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tables/table4.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queryTables/queryTable1.xml" ContentType="application/vnd.openxmlformats-officedocument.spreadsheetml.queryTable+xml"/>
  <Override PartName="/xl/tables/table12.xml" ContentType="application/vnd.openxmlformats-officedocument.spreadsheetml.table+xml"/>
  <Override PartName="/xl/queryTables/queryTable2.xml" ContentType="application/vnd.openxmlformats-officedocument.spreadsheetml.queryTable+xml"/>
  <Override PartName="/xl/tables/table13.xml" ContentType="application/vnd.openxmlformats-officedocument.spreadsheetml.table+xml"/>
  <Override PartName="/xl/queryTables/queryTable3.xml" ContentType="application/vnd.openxmlformats-officedocument.spreadsheetml.queryTable+xml"/>
  <Override PartName="/xl/tables/table14.xml" ContentType="application/vnd.openxmlformats-officedocument.spreadsheetml.table+xml"/>
  <Override PartName="/xl/queryTables/queryTable4.xml" ContentType="application/vnd.openxmlformats-officedocument.spreadsheetml.queryTable+xml"/>
  <Override PartName="/xl/tables/table15.xml" ContentType="application/vnd.openxmlformats-officedocument.spreadsheetml.table+xml"/>
  <Override PartName="/xl/queryTables/queryTable5.xml" ContentType="application/vnd.openxmlformats-officedocument.spreadsheetml.queryTable+xml"/>
  <Override PartName="/xl/tables/table16.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PhD Journey\Research Work\Journals\SLR\"/>
    </mc:Choice>
  </mc:AlternateContent>
  <xr:revisionPtr revIDLastSave="0" documentId="13_ncr:1_{7AE08A25-AD65-468C-B6D8-7CD3D05E504F}" xr6:coauthVersionLast="47" xr6:coauthVersionMax="47" xr10:uidLastSave="{00000000-0000-0000-0000-000000000000}"/>
  <bookViews>
    <workbookView xWindow="-120" yWindow="-120" windowWidth="29040" windowHeight="15840" tabRatio="872" xr2:uid="{97ED91F1-0E88-46FB-8FE7-53526754F890}"/>
  </bookViews>
  <sheets>
    <sheet name="Readme" sheetId="33" r:id="rId1"/>
    <sheet name="# Methodology Setup" sheetId="29" r:id="rId2"/>
    <sheet name="# Geometry Type" sheetId="28" r:id="rId3"/>
    <sheet name="# Fluid Medium" sheetId="58" r:id="rId4"/>
    <sheet name="# E&amp;QA Score" sheetId="26" r:id="rId5"/>
    <sheet name="# Screening Rating" sheetId="21" r:id="rId6"/>
    <sheet name="# Publiction Year" sheetId="32" r:id="rId7"/>
    <sheet name="# Reference Type" sheetId="19" r:id="rId8"/>
    <sheet name="# Publisher" sheetId="20" r:id="rId9"/>
    <sheet name="# Databases" sheetId="31" r:id="rId10"/>
    <sheet name="4 Included" sheetId="27" r:id="rId11"/>
    <sheet name="Studies passed Eligibility" sheetId="57" r:id="rId12"/>
    <sheet name="3 Eligibility" sheetId="25" r:id="rId13"/>
    <sheet name="Studies passed screening" sheetId="56" r:id="rId14"/>
    <sheet name="2 Screening" sheetId="16" r:id="rId15"/>
    <sheet name="1 Identification" sheetId="43" r:id="rId16"/>
    <sheet name="MDPI" sheetId="40" r:id="rId17"/>
    <sheet name="OnePetro" sheetId="39" r:id="rId18"/>
    <sheet name="ScienceDirect" sheetId="38" r:id="rId19"/>
    <sheet name="Scopus" sheetId="37" r:id="rId20"/>
    <sheet name="Web of Scicence" sheetId="36" r:id="rId21"/>
    <sheet name="Wiley" sheetId="35" r:id="rId22"/>
  </sheets>
  <definedNames>
    <definedName name="_xlnm._FilterDatabase" localSheetId="14" hidden="1">'2 Screening'!$J$2:$J$2522</definedName>
    <definedName name="_xlnm._FilterDatabase" localSheetId="12" hidden="1">'3 Eligibility'!$J$2:$J$176</definedName>
    <definedName name="_xlnm._FilterDatabase" localSheetId="10" hidden="1">'4 Included'!#REF!</definedName>
    <definedName name="_xlnm._FilterDatabase" localSheetId="11" hidden="1">'Studies passed Eligibility'!$J$2:$J$86</definedName>
    <definedName name="_xlnm._FilterDatabase" localSheetId="13" hidden="1">'Studies passed screening'!$J$2:$J$176</definedName>
    <definedName name="_xleta.SUM" hidden="1" xlm="1">#NAME?</definedName>
    <definedName name="ExternalData_1" localSheetId="21" hidden="1">Wiley!$A$1:$N$21</definedName>
    <definedName name="ExternalData_2" localSheetId="20" hidden="1">'Web of Scicence'!$A$1:$N$793</definedName>
    <definedName name="ExternalData_3" localSheetId="19" hidden="1">Scopus!$A$1:$N$711</definedName>
    <definedName name="ExternalData_4" localSheetId="18" hidden="1">ScienceDirect!$A$1:$N$751</definedName>
    <definedName name="ExternalData_5" localSheetId="17" hidden="1">OnePetro!$A$1:$N$155</definedName>
    <definedName name="ExternalData_6" localSheetId="16" hidden="1">MDPI!$A$1:$N$336</definedName>
    <definedName name="_xlnm.Extract" localSheetId="14">'# Publisher'!$A$2</definedName>
    <definedName name="_xlnm.Extract" localSheetId="12">'# Publisher'!$A$2</definedName>
    <definedName name="_xlnm.Extract" localSheetId="10">'# Publisher'!$A$2</definedName>
    <definedName name="_xlnm.Extract" localSheetId="11">'# Publisher'!$A$2</definedName>
    <definedName name="_xlnm.Extract" localSheetId="13">'# Publisher'!$A$2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2" l="1"/>
  <c r="B11" i="32" s="1"/>
  <c r="B3" i="32"/>
  <c r="B4" i="32"/>
  <c r="B5" i="32"/>
  <c r="B6" i="32"/>
  <c r="B7" i="32"/>
  <c r="B8" i="32"/>
  <c r="B9" i="32"/>
  <c r="B10" i="32"/>
  <c r="B31" i="20"/>
  <c r="C22" i="20"/>
  <c r="B50" i="28" a="1"/>
  <c r="B50" i="28" s="1"/>
  <c r="B49" i="28" a="1"/>
  <c r="B49" i="28" s="1"/>
  <c r="B48" i="28" a="1"/>
  <c r="B48" i="28" s="1"/>
  <c r="B47" i="28" a="1"/>
  <c r="B47" i="28" s="1"/>
  <c r="B46" i="28" a="1"/>
  <c r="B46" i="28" s="1"/>
  <c r="B45" i="28" a="1"/>
  <c r="B45" i="28" s="1"/>
  <c r="B44" i="28" a="1"/>
  <c r="B44" i="28" s="1"/>
  <c r="B43" i="28" a="1"/>
  <c r="B43" i="28" s="1"/>
  <c r="B42" i="28" a="1"/>
  <c r="B42" i="28" s="1"/>
  <c r="B41" i="28" a="1"/>
  <c r="B41" i="28" s="1"/>
  <c r="B40" i="28" a="1"/>
  <c r="B40" i="28" s="1"/>
  <c r="B39" i="28" a="1"/>
  <c r="B39" i="28" s="1"/>
  <c r="B38" i="28" a="1"/>
  <c r="B38" i="28" s="1"/>
  <c r="B2" i="58" a="1"/>
  <c r="B2" i="58" s="1"/>
  <c r="B3" i="58" a="1"/>
  <c r="B3" i="58" s="1"/>
  <c r="B4" i="58" a="1"/>
  <c r="B4" i="58" s="1"/>
  <c r="B5" i="58" a="1"/>
  <c r="B5" i="58" s="1"/>
  <c r="B6" i="58" a="1"/>
  <c r="B6" i="58" s="1"/>
  <c r="B7" i="58" a="1"/>
  <c r="B7" i="58" s="1"/>
  <c r="B8" i="58" a="1"/>
  <c r="B8" i="58" s="1"/>
  <c r="B9" i="58" a="1"/>
  <c r="B9" i="58" s="1"/>
  <c r="B10" i="58" a="1"/>
  <c r="B10" i="58" s="1"/>
  <c r="B11" i="58" a="1"/>
  <c r="B11" i="58" s="1"/>
  <c r="B12" i="58" a="1"/>
  <c r="B12" i="58" s="1"/>
  <c r="B13" i="58" a="1"/>
  <c r="B13" i="58" s="1"/>
  <c r="B14" i="58" a="1"/>
  <c r="B14" i="58" s="1"/>
  <c r="B15" i="58" a="1"/>
  <c r="B15" i="58" s="1"/>
  <c r="B28" i="28" a="1"/>
  <c r="B28" i="28" s="1"/>
  <c r="B29" i="28" a="1"/>
  <c r="B29" i="28" s="1"/>
  <c r="B21" i="28" a="1"/>
  <c r="B21" i="28" s="1"/>
  <c r="B22" i="28" a="1"/>
  <c r="B22" i="28" s="1"/>
  <c r="B23" i="28" a="1"/>
  <c r="B23" i="28" s="1"/>
  <c r="B24" i="28" a="1"/>
  <c r="B24" i="28" s="1"/>
  <c r="B25" i="28" a="1"/>
  <c r="B25" i="28" s="1"/>
  <c r="B26" i="28" a="1"/>
  <c r="B26" i="28" s="1"/>
  <c r="B27" i="28" a="1"/>
  <c r="B27" i="28" s="1"/>
  <c r="B16" i="28" a="1"/>
  <c r="B16" i="28" s="1"/>
  <c r="B17" i="28" a="1"/>
  <c r="B17" i="28" s="1"/>
  <c r="B18" i="28" a="1"/>
  <c r="B18" i="28" s="1"/>
  <c r="B20" i="28" a="1"/>
  <c r="B20" i="28" s="1"/>
  <c r="B19" i="28" a="1"/>
  <c r="B19" i="28" s="1"/>
  <c r="B13" i="28" a="1"/>
  <c r="B13" i="28" s="1"/>
  <c r="B14" i="28" a="1"/>
  <c r="B14" i="28" s="1"/>
  <c r="B12" i="28" a="1"/>
  <c r="B12" i="28" s="1"/>
  <c r="B15" i="28" a="1"/>
  <c r="B15" i="28" s="1"/>
  <c r="B3" i="28" a="1"/>
  <c r="B3" i="28" s="1"/>
  <c r="B4" i="28" a="1"/>
  <c r="B4" i="28" s="1"/>
  <c r="B5" i="28" a="1"/>
  <c r="B5" i="28" s="1"/>
  <c r="B6" i="28" a="1"/>
  <c r="B6" i="28" s="1"/>
  <c r="B7" i="28" a="1"/>
  <c r="B7" i="28" s="1"/>
  <c r="B8" i="28" a="1"/>
  <c r="B8" i="28" s="1"/>
  <c r="B9" i="28" a="1"/>
  <c r="B9" i="28" s="1"/>
  <c r="B10" i="28" a="1"/>
  <c r="B10" i="28" s="1"/>
  <c r="B11" i="28" a="1"/>
  <c r="B11" i="28" s="1"/>
  <c r="B2" i="28" a="1"/>
  <c r="B2" i="28" s="1"/>
  <c r="B51" i="28" l="1"/>
  <c r="B16" i="58"/>
  <c r="B29" i="20" l="1"/>
  <c r="B30" i="20"/>
  <c r="B32" i="20"/>
  <c r="B28" i="20"/>
  <c r="C17" i="20"/>
  <c r="C3" i="20"/>
  <c r="C4" i="20"/>
  <c r="C5" i="20"/>
  <c r="C6" i="20"/>
  <c r="C7" i="20"/>
  <c r="C8" i="20"/>
  <c r="C9" i="20"/>
  <c r="C10" i="20"/>
  <c r="C11" i="20"/>
  <c r="C12" i="20"/>
  <c r="C13" i="20"/>
  <c r="C14" i="20"/>
  <c r="C15" i="20"/>
  <c r="C16" i="20"/>
  <c r="C18" i="20"/>
  <c r="C19" i="20"/>
  <c r="C20" i="20"/>
  <c r="C21" i="20"/>
  <c r="C23" i="20"/>
  <c r="C24" i="20"/>
  <c r="C2" i="20"/>
  <c r="B21" i="29" a="1"/>
  <c r="B21" i="29" s="1"/>
  <c r="B10" i="29" a="1"/>
  <c r="B10" i="29" s="1"/>
  <c r="B12" i="29" a="1"/>
  <c r="B12" i="29" s="1"/>
  <c r="B13" i="29" a="1"/>
  <c r="B13" i="29" s="1"/>
  <c r="B7" i="29" a="1"/>
  <c r="B7" i="29" s="1"/>
  <c r="B14" i="29" a="1"/>
  <c r="B14" i="29" s="1"/>
  <c r="B8" i="29" a="1"/>
  <c r="B8" i="29" s="1"/>
  <c r="B4" i="29" a="1"/>
  <c r="B4" i="29" s="1"/>
  <c r="B2" i="29" a="1"/>
  <c r="B2" i="29" s="1"/>
  <c r="B3" i="29" a="1"/>
  <c r="B3" i="29" s="1"/>
  <c r="B5" i="29" a="1"/>
  <c r="B5" i="29" s="1"/>
  <c r="B6" i="29" a="1"/>
  <c r="B6" i="29" s="1"/>
  <c r="B9" i="29" a="1"/>
  <c r="B9" i="29" s="1"/>
  <c r="B11" i="29" a="1"/>
  <c r="B11" i="29" s="1"/>
  <c r="B15" i="29" a="1"/>
  <c r="B15" i="29" s="1"/>
  <c r="B16" i="29" a="1"/>
  <c r="B16" i="29" s="1"/>
  <c r="B17" i="29" a="1"/>
  <c r="B17" i="29" s="1"/>
  <c r="B18" i="29" a="1"/>
  <c r="B18" i="29" s="1"/>
  <c r="B19" i="29" a="1"/>
  <c r="B19" i="29" s="1"/>
  <c r="B20" i="29" a="1"/>
  <c r="B20" i="29" s="1"/>
  <c r="B22" i="29" a="1"/>
  <c r="B22" i="29" s="1"/>
  <c r="B23" i="29" a="1"/>
  <c r="B23" i="29" s="1"/>
  <c r="B24" i="29" a="1"/>
  <c r="B24" i="29" s="1"/>
  <c r="B25" i="29" a="1"/>
  <c r="B25" i="29" s="1"/>
  <c r="B26" i="29" a="1"/>
  <c r="B26" i="29" s="1"/>
  <c r="B27" i="29" a="1"/>
  <c r="B27" i="29" s="1"/>
  <c r="B28" i="29" a="1"/>
  <c r="B28" i="29" s="1"/>
  <c r="B29" i="29" a="1"/>
  <c r="B29" i="29" s="1"/>
  <c r="D3" i="32"/>
  <c r="D4" i="32"/>
  <c r="D5" i="32"/>
  <c r="D6" i="32"/>
  <c r="D7" i="32"/>
  <c r="D8" i="32"/>
  <c r="D9" i="32"/>
  <c r="D10" i="32"/>
  <c r="D2" i="32"/>
  <c r="B3" i="19"/>
  <c r="B2" i="19"/>
  <c r="H3" i="31"/>
  <c r="H4" i="31"/>
  <c r="H5" i="31"/>
  <c r="H6" i="31"/>
  <c r="H7" i="31"/>
  <c r="H2" i="31"/>
  <c r="B35" i="29" a="1"/>
  <c r="B35" i="29" s="1"/>
  <c r="B34" i="29" a="1"/>
  <c r="B34" i="29" s="1"/>
  <c r="B33" i="29" a="1"/>
  <c r="B33" i="29" s="1"/>
  <c r="U85" i="57"/>
  <c r="U84" i="57"/>
  <c r="U83" i="57"/>
  <c r="U82" i="57"/>
  <c r="U81" i="57"/>
  <c r="U80" i="57"/>
  <c r="U79" i="57"/>
  <c r="U78" i="57"/>
  <c r="U77" i="57"/>
  <c r="U76" i="57"/>
  <c r="U75" i="57"/>
  <c r="U74" i="57"/>
  <c r="U73" i="57"/>
  <c r="U72" i="57"/>
  <c r="U71" i="57"/>
  <c r="U70" i="57"/>
  <c r="U69" i="57"/>
  <c r="U68" i="57"/>
  <c r="U67" i="57"/>
  <c r="U66" i="57"/>
  <c r="U65" i="57"/>
  <c r="U64" i="57"/>
  <c r="U63" i="57"/>
  <c r="U62" i="57"/>
  <c r="U61" i="57"/>
  <c r="U60" i="57"/>
  <c r="U59" i="57"/>
  <c r="U58" i="57"/>
  <c r="U57" i="57"/>
  <c r="U56" i="57"/>
  <c r="U55" i="57"/>
  <c r="U54" i="57"/>
  <c r="U53" i="57"/>
  <c r="U52" i="57"/>
  <c r="U51" i="57"/>
  <c r="U50" i="57"/>
  <c r="U49" i="57"/>
  <c r="U48" i="57"/>
  <c r="U47" i="57"/>
  <c r="U46" i="57"/>
  <c r="U45" i="57"/>
  <c r="U44" i="57"/>
  <c r="U43" i="57"/>
  <c r="U42" i="57"/>
  <c r="U41" i="57"/>
  <c r="U40" i="57"/>
  <c r="U39" i="57"/>
  <c r="U38" i="57"/>
  <c r="U37" i="57"/>
  <c r="U36" i="57"/>
  <c r="U35" i="57"/>
  <c r="U34" i="57"/>
  <c r="U33" i="57"/>
  <c r="U32" i="57"/>
  <c r="U31" i="57"/>
  <c r="U30" i="57"/>
  <c r="U29" i="57"/>
  <c r="U28" i="57"/>
  <c r="U27" i="57"/>
  <c r="U26" i="57"/>
  <c r="U25" i="57"/>
  <c r="U24" i="57"/>
  <c r="U23" i="57"/>
  <c r="U22" i="57"/>
  <c r="U21" i="57"/>
  <c r="U20" i="57"/>
  <c r="U19" i="57"/>
  <c r="U18" i="57"/>
  <c r="U17" i="57"/>
  <c r="U16" i="57"/>
  <c r="U15" i="57"/>
  <c r="U14" i="57"/>
  <c r="U13" i="57"/>
  <c r="U12" i="57"/>
  <c r="U11" i="57"/>
  <c r="U10" i="57"/>
  <c r="U9" i="57"/>
  <c r="U8" i="57"/>
  <c r="U7" i="57"/>
  <c r="U6" i="57"/>
  <c r="U5" i="57"/>
  <c r="U4" i="57"/>
  <c r="U3" i="57"/>
  <c r="U2" i="57"/>
  <c r="C3" i="32"/>
  <c r="C4" i="32"/>
  <c r="C5" i="32"/>
  <c r="C6" i="32"/>
  <c r="C7" i="32"/>
  <c r="C8" i="32"/>
  <c r="C9" i="32"/>
  <c r="C10" i="32"/>
  <c r="C2" i="32"/>
  <c r="S8" i="56"/>
  <c r="S9" i="56"/>
  <c r="S2" i="56"/>
  <c r="S3" i="56"/>
  <c r="S4" i="56"/>
  <c r="S5" i="56"/>
  <c r="S6" i="56"/>
  <c r="S7" i="56"/>
  <c r="S10" i="56"/>
  <c r="S11" i="56"/>
  <c r="S12" i="56"/>
  <c r="S13" i="56"/>
  <c r="S14" i="56"/>
  <c r="S15" i="56"/>
  <c r="S16" i="56"/>
  <c r="S17" i="56"/>
  <c r="S18" i="56"/>
  <c r="S19" i="56"/>
  <c r="S20" i="56"/>
  <c r="S21" i="56"/>
  <c r="S22" i="56"/>
  <c r="S23" i="56"/>
  <c r="S24" i="56"/>
  <c r="S25" i="56"/>
  <c r="S26" i="56"/>
  <c r="S27" i="56"/>
  <c r="S28" i="56"/>
  <c r="S29" i="56"/>
  <c r="S30" i="56"/>
  <c r="S31" i="56"/>
  <c r="S32" i="56"/>
  <c r="S33" i="56"/>
  <c r="S34" i="56"/>
  <c r="S35" i="56"/>
  <c r="S36" i="56"/>
  <c r="S37" i="56"/>
  <c r="S38" i="56"/>
  <c r="S39" i="56"/>
  <c r="S40" i="56"/>
  <c r="S41" i="56"/>
  <c r="S42" i="56"/>
  <c r="S43" i="56"/>
  <c r="S44" i="56"/>
  <c r="S45" i="56"/>
  <c r="S46" i="56"/>
  <c r="S47" i="56"/>
  <c r="S48" i="56"/>
  <c r="S49" i="56"/>
  <c r="S50" i="56"/>
  <c r="S51" i="56"/>
  <c r="S52" i="56"/>
  <c r="S53" i="56"/>
  <c r="S54" i="56"/>
  <c r="S55" i="56"/>
  <c r="S56" i="56"/>
  <c r="S57" i="56"/>
  <c r="S58" i="56"/>
  <c r="S59" i="56"/>
  <c r="S60" i="56"/>
  <c r="S61" i="56"/>
  <c r="S62" i="56"/>
  <c r="S63" i="56"/>
  <c r="S64" i="56"/>
  <c r="S65" i="56"/>
  <c r="S66" i="56"/>
  <c r="S67" i="56"/>
  <c r="S68" i="56"/>
  <c r="S69" i="56"/>
  <c r="S70" i="56"/>
  <c r="S71" i="56"/>
  <c r="S72" i="56"/>
  <c r="S73" i="56"/>
  <c r="S74" i="56"/>
  <c r="S75" i="56"/>
  <c r="S76" i="56"/>
  <c r="S77" i="56"/>
  <c r="S78" i="56"/>
  <c r="S79" i="56"/>
  <c r="S80" i="56"/>
  <c r="S81" i="56"/>
  <c r="S82" i="56"/>
  <c r="S83" i="56"/>
  <c r="S84" i="56"/>
  <c r="S85" i="56"/>
  <c r="S86" i="56"/>
  <c r="S87" i="56"/>
  <c r="S88" i="56"/>
  <c r="S89" i="56"/>
  <c r="S90" i="56"/>
  <c r="S91" i="56"/>
  <c r="S92" i="56"/>
  <c r="S93" i="56"/>
  <c r="S94" i="56"/>
  <c r="S95" i="56"/>
  <c r="S96" i="56"/>
  <c r="S97" i="56"/>
  <c r="S98" i="56"/>
  <c r="S99" i="56"/>
  <c r="S100" i="56"/>
  <c r="S101" i="56"/>
  <c r="S102" i="56"/>
  <c r="S103" i="56"/>
  <c r="S104" i="56"/>
  <c r="S105" i="56"/>
  <c r="S106" i="56"/>
  <c r="S107" i="56"/>
  <c r="S108" i="56"/>
  <c r="S109" i="56"/>
  <c r="S110" i="56"/>
  <c r="S111" i="56"/>
  <c r="S112" i="56"/>
  <c r="S113" i="56"/>
  <c r="S114" i="56"/>
  <c r="S115" i="56"/>
  <c r="S116" i="56"/>
  <c r="S117" i="56"/>
  <c r="S118" i="56"/>
  <c r="S119" i="56"/>
  <c r="S120" i="56"/>
  <c r="S121" i="56"/>
  <c r="S122" i="56"/>
  <c r="S123" i="56"/>
  <c r="S124" i="56"/>
  <c r="S125" i="56"/>
  <c r="S126" i="56"/>
  <c r="S127" i="56"/>
  <c r="S128" i="56"/>
  <c r="S129" i="56"/>
  <c r="S130" i="56"/>
  <c r="S131" i="56"/>
  <c r="S132" i="56"/>
  <c r="S133" i="56"/>
  <c r="S134" i="56"/>
  <c r="S135" i="56"/>
  <c r="S136" i="56"/>
  <c r="S137" i="56"/>
  <c r="S138" i="56"/>
  <c r="S139" i="56"/>
  <c r="S140" i="56"/>
  <c r="S141" i="56"/>
  <c r="S142" i="56"/>
  <c r="S143" i="56"/>
  <c r="S144" i="56"/>
  <c r="S145" i="56"/>
  <c r="S146" i="56"/>
  <c r="S147" i="56"/>
  <c r="S148" i="56"/>
  <c r="S149" i="56"/>
  <c r="S150" i="56"/>
  <c r="S151" i="56"/>
  <c r="S152" i="56"/>
  <c r="S153" i="56"/>
  <c r="S154" i="56"/>
  <c r="S155" i="56"/>
  <c r="S156" i="56"/>
  <c r="S157" i="56"/>
  <c r="S158" i="56"/>
  <c r="S159" i="56"/>
  <c r="S160" i="56"/>
  <c r="S161" i="56"/>
  <c r="S162" i="56"/>
  <c r="S163" i="56"/>
  <c r="S164" i="56"/>
  <c r="S165" i="56"/>
  <c r="S166" i="56"/>
  <c r="S167" i="56"/>
  <c r="S168" i="56"/>
  <c r="S169" i="56"/>
  <c r="S170" i="56"/>
  <c r="S171" i="56"/>
  <c r="S172" i="56"/>
  <c r="S173" i="56"/>
  <c r="S174" i="56"/>
  <c r="S175" i="56"/>
  <c r="S176" i="56"/>
  <c r="C4" i="21"/>
  <c r="C2" i="21"/>
  <c r="C3" i="21"/>
  <c r="B10" i="21" s="1"/>
  <c r="B2" i="21"/>
  <c r="B4" i="21"/>
  <c r="B3" i="21"/>
  <c r="B9" i="21" s="1"/>
  <c r="E2" i="31"/>
  <c r="B2" i="31"/>
  <c r="E3" i="31"/>
  <c r="E4" i="31"/>
  <c r="E5" i="31"/>
  <c r="E6" i="31"/>
  <c r="E7" i="31"/>
  <c r="D3" i="31"/>
  <c r="D4" i="31"/>
  <c r="D5" i="31"/>
  <c r="D6" i="31"/>
  <c r="D7" i="31"/>
  <c r="D2" i="31"/>
  <c r="C25" i="20" l="1"/>
  <c r="E5" i="29"/>
  <c r="E6" i="29"/>
  <c r="E8" i="31"/>
  <c r="S1280" i="16"/>
  <c r="S1279" i="16"/>
  <c r="S1278" i="16"/>
  <c r="S1275" i="16"/>
  <c r="S1272" i="16"/>
  <c r="S1266" i="16"/>
  <c r="S1249" i="16"/>
  <c r="S1236" i="16"/>
  <c r="S967" i="16"/>
  <c r="S966" i="16"/>
  <c r="S965" i="16"/>
  <c r="S964" i="16"/>
  <c r="S950" i="16"/>
  <c r="S947" i="16"/>
  <c r="S940" i="16"/>
  <c r="S939" i="16"/>
  <c r="S938" i="16"/>
  <c r="S937" i="16"/>
  <c r="S936" i="16"/>
  <c r="S935" i="16"/>
  <c r="S934" i="16"/>
  <c r="S933" i="16"/>
  <c r="S917" i="16"/>
  <c r="S916" i="16"/>
  <c r="S909" i="16"/>
  <c r="S908" i="16"/>
  <c r="S907" i="16"/>
  <c r="S906" i="16"/>
  <c r="S905" i="16"/>
  <c r="S904" i="16"/>
  <c r="S903" i="16"/>
  <c r="S902" i="16"/>
  <c r="S901" i="16"/>
  <c r="S877" i="16"/>
  <c r="S876" i="16"/>
  <c r="S869" i="16"/>
  <c r="S868" i="16"/>
  <c r="S867" i="16"/>
  <c r="S866" i="16"/>
  <c r="S865" i="16"/>
  <c r="S848" i="16"/>
  <c r="S847" i="16"/>
  <c r="S846" i="16"/>
  <c r="S840" i="16"/>
  <c r="S839" i="16"/>
  <c r="S838" i="16"/>
  <c r="S837" i="16"/>
  <c r="S836" i="16"/>
  <c r="S824" i="16"/>
  <c r="S823" i="16"/>
  <c r="S813" i="16"/>
  <c r="S811" i="16"/>
  <c r="S806" i="16"/>
  <c r="S800" i="16"/>
  <c r="S799" i="16"/>
  <c r="S798" i="16"/>
  <c r="S797" i="16"/>
  <c r="S790" i="16"/>
  <c r="S789" i="16"/>
  <c r="S788" i="16"/>
  <c r="S787" i="16"/>
  <c r="S786" i="16"/>
  <c r="S785" i="16"/>
  <c r="S784" i="16"/>
  <c r="S783" i="16"/>
  <c r="S775" i="16"/>
  <c r="S774" i="16"/>
  <c r="S773" i="16"/>
  <c r="S764" i="16"/>
  <c r="S748" i="16"/>
  <c r="S741" i="16"/>
  <c r="S740" i="16"/>
  <c r="S739" i="16"/>
  <c r="S738" i="16"/>
  <c r="S737" i="16"/>
  <c r="S728" i="16"/>
  <c r="S727" i="16"/>
  <c r="S726" i="16"/>
  <c r="S725" i="16"/>
  <c r="S717" i="16"/>
  <c r="S716" i="16"/>
  <c r="S712" i="16"/>
  <c r="S711" i="16"/>
  <c r="S703" i="16"/>
  <c r="S702" i="16"/>
  <c r="S701" i="16"/>
  <c r="S700" i="16"/>
  <c r="S699" i="16"/>
  <c r="S698" i="16"/>
  <c r="S683" i="16"/>
  <c r="S682" i="16"/>
  <c r="S676" i="16"/>
  <c r="S671" i="16"/>
  <c r="S666" i="16"/>
  <c r="S659" i="16"/>
  <c r="S658" i="16"/>
  <c r="S652" i="16"/>
  <c r="S651" i="16"/>
  <c r="S650" i="16"/>
  <c r="S649" i="16"/>
  <c r="S640" i="16"/>
  <c r="S639" i="16"/>
  <c r="S638" i="16"/>
  <c r="S637" i="16"/>
  <c r="S613" i="16"/>
  <c r="S612" i="16"/>
  <c r="S611" i="16"/>
  <c r="S610" i="16"/>
  <c r="S595" i="16"/>
  <c r="S594" i="16"/>
  <c r="S593" i="16"/>
  <c r="E7" i="29" l="1"/>
  <c r="B3" i="31"/>
  <c r="C3" i="31"/>
  <c r="C4" i="31"/>
  <c r="C5" i="31"/>
  <c r="C6" i="31"/>
  <c r="C7" i="31"/>
  <c r="C2" i="31"/>
  <c r="S2189" i="16"/>
  <c r="S2190" i="16"/>
  <c r="S2191" i="16"/>
  <c r="S2192" i="16"/>
  <c r="S2193" i="16"/>
  <c r="S2194" i="16"/>
  <c r="S2195" i="16"/>
  <c r="S2196" i="16"/>
  <c r="S2197" i="16"/>
  <c r="S2198" i="16"/>
  <c r="S2199" i="16"/>
  <c r="S2200" i="16"/>
  <c r="S2201" i="16"/>
  <c r="S2202" i="16"/>
  <c r="S2203" i="16"/>
  <c r="S2204" i="16"/>
  <c r="S2205" i="16"/>
  <c r="S2206" i="16"/>
  <c r="S2207" i="16"/>
  <c r="S2208" i="16"/>
  <c r="S2209" i="16"/>
  <c r="S2210" i="16"/>
  <c r="S2211" i="16"/>
  <c r="S2212" i="16"/>
  <c r="S2213" i="16"/>
  <c r="S2214" i="16"/>
  <c r="S2215" i="16"/>
  <c r="S2216" i="16"/>
  <c r="S2217" i="16"/>
  <c r="S2218" i="16"/>
  <c r="S2219" i="16"/>
  <c r="S2220" i="16"/>
  <c r="S2221" i="16"/>
  <c r="S2222" i="16"/>
  <c r="S2223" i="16"/>
  <c r="S2224" i="16"/>
  <c r="S2225" i="16"/>
  <c r="S2226" i="16"/>
  <c r="S2227" i="16"/>
  <c r="S2228" i="16"/>
  <c r="S2229" i="16"/>
  <c r="S2230" i="16"/>
  <c r="S2231" i="16"/>
  <c r="S2232" i="16"/>
  <c r="S2233" i="16"/>
  <c r="S2234" i="16"/>
  <c r="S2235" i="16"/>
  <c r="S2236" i="16"/>
  <c r="S2237" i="16"/>
  <c r="S2238" i="16"/>
  <c r="S2239" i="16"/>
  <c r="S2240" i="16"/>
  <c r="S2241" i="16"/>
  <c r="S2242" i="16"/>
  <c r="S2243" i="16"/>
  <c r="S2244" i="16"/>
  <c r="S2245" i="16"/>
  <c r="S2246" i="16"/>
  <c r="S2247" i="16"/>
  <c r="S2248" i="16"/>
  <c r="S2249" i="16"/>
  <c r="S2250" i="16"/>
  <c r="S2251" i="16"/>
  <c r="S2252" i="16"/>
  <c r="S2253" i="16"/>
  <c r="S2254" i="16"/>
  <c r="S2255" i="16"/>
  <c r="S2256" i="16"/>
  <c r="S2257" i="16"/>
  <c r="S2258" i="16"/>
  <c r="S2259" i="16"/>
  <c r="S2260" i="16"/>
  <c r="S2261" i="16"/>
  <c r="S2262" i="16"/>
  <c r="S2263" i="16"/>
  <c r="S2264" i="16"/>
  <c r="S2265" i="16"/>
  <c r="S2266" i="16"/>
  <c r="S2267" i="16"/>
  <c r="S2268" i="16"/>
  <c r="S2269" i="16"/>
  <c r="S2270" i="16"/>
  <c r="S2271" i="16"/>
  <c r="S2272" i="16"/>
  <c r="S2273" i="16"/>
  <c r="S2274" i="16"/>
  <c r="S2275" i="16"/>
  <c r="S2276" i="16"/>
  <c r="S2277" i="16"/>
  <c r="S2278" i="16"/>
  <c r="S2279" i="16"/>
  <c r="S2280" i="16"/>
  <c r="S2281" i="16"/>
  <c r="S2282" i="16"/>
  <c r="S2283" i="16"/>
  <c r="S2284" i="16"/>
  <c r="S2285" i="16"/>
  <c r="S2286" i="16"/>
  <c r="S2287" i="16"/>
  <c r="S2288" i="16"/>
  <c r="S2289" i="16"/>
  <c r="S2290" i="16"/>
  <c r="S2291" i="16"/>
  <c r="S2292" i="16"/>
  <c r="S2293" i="16"/>
  <c r="S2294" i="16"/>
  <c r="S2295" i="16"/>
  <c r="S2296" i="16"/>
  <c r="S2297" i="16"/>
  <c r="S2298" i="16"/>
  <c r="S2299" i="16"/>
  <c r="S2300" i="16"/>
  <c r="S2301" i="16"/>
  <c r="S2302" i="16"/>
  <c r="S2303" i="16"/>
  <c r="S2304" i="16"/>
  <c r="S2305" i="16"/>
  <c r="S2306" i="16"/>
  <c r="S2307" i="16"/>
  <c r="S2308" i="16"/>
  <c r="S2309" i="16"/>
  <c r="S2310" i="16"/>
  <c r="S2311" i="16"/>
  <c r="S2312" i="16"/>
  <c r="S2313" i="16"/>
  <c r="S2314" i="16"/>
  <c r="S2315" i="16"/>
  <c r="S2316" i="16"/>
  <c r="S2317" i="16"/>
  <c r="S2318" i="16"/>
  <c r="S2319" i="16"/>
  <c r="S2320" i="16"/>
  <c r="S2321" i="16"/>
  <c r="S2322" i="16"/>
  <c r="S2323" i="16"/>
  <c r="S2324" i="16"/>
  <c r="S2325" i="16"/>
  <c r="S2326" i="16"/>
  <c r="S2327" i="16"/>
  <c r="S2328" i="16"/>
  <c r="S2329" i="16"/>
  <c r="S2330" i="16"/>
  <c r="S2331" i="16"/>
  <c r="S2332" i="16"/>
  <c r="S2333" i="16"/>
  <c r="S2334" i="16"/>
  <c r="S2335" i="16"/>
  <c r="S2336" i="16"/>
  <c r="S2337" i="16"/>
  <c r="S2338" i="16"/>
  <c r="S2339" i="16"/>
  <c r="S2340" i="16"/>
  <c r="S2341" i="16"/>
  <c r="S2342" i="16"/>
  <c r="S2343" i="16"/>
  <c r="S2344" i="16"/>
  <c r="S2345" i="16"/>
  <c r="S2346" i="16"/>
  <c r="S2347" i="16"/>
  <c r="S2348" i="16"/>
  <c r="S2349" i="16"/>
  <c r="S2350" i="16"/>
  <c r="S2351" i="16"/>
  <c r="S2352" i="16"/>
  <c r="S2353" i="16"/>
  <c r="S2354" i="16"/>
  <c r="S2355" i="16"/>
  <c r="S2356" i="16"/>
  <c r="S2357" i="16"/>
  <c r="S2358" i="16"/>
  <c r="S2359" i="16"/>
  <c r="S2360" i="16"/>
  <c r="S2361" i="16"/>
  <c r="S2362" i="16"/>
  <c r="S2363" i="16"/>
  <c r="S2364" i="16"/>
  <c r="S2365" i="16"/>
  <c r="S2366" i="16"/>
  <c r="S2367" i="16"/>
  <c r="S2368" i="16"/>
  <c r="S2369" i="16"/>
  <c r="S2370" i="16"/>
  <c r="S2371" i="16"/>
  <c r="S2372" i="16"/>
  <c r="S2373" i="16"/>
  <c r="S2374" i="16"/>
  <c r="S2375" i="16"/>
  <c r="S2376" i="16"/>
  <c r="S2377" i="16"/>
  <c r="S2378" i="16"/>
  <c r="S2379" i="16"/>
  <c r="S2380" i="16"/>
  <c r="S2381" i="16"/>
  <c r="S2382" i="16"/>
  <c r="S2383" i="16"/>
  <c r="S2384" i="16"/>
  <c r="S2385" i="16"/>
  <c r="S2386" i="16"/>
  <c r="S2387" i="16"/>
  <c r="S2388" i="16"/>
  <c r="S2389" i="16"/>
  <c r="S2390" i="16"/>
  <c r="S2391" i="16"/>
  <c r="S2392" i="16"/>
  <c r="S2393" i="16"/>
  <c r="S2394" i="16"/>
  <c r="S2395" i="16"/>
  <c r="S2396" i="16"/>
  <c r="S2397" i="16"/>
  <c r="S2398" i="16"/>
  <c r="S2399" i="16"/>
  <c r="S2400" i="16"/>
  <c r="S2401" i="16"/>
  <c r="S2402" i="16"/>
  <c r="S2403" i="16"/>
  <c r="S2404" i="16"/>
  <c r="S2405" i="16"/>
  <c r="S2406" i="16"/>
  <c r="S2407" i="16"/>
  <c r="S2408" i="16"/>
  <c r="S2409" i="16"/>
  <c r="S2410" i="16"/>
  <c r="S2411" i="16"/>
  <c r="S2412" i="16"/>
  <c r="S2413" i="16"/>
  <c r="S2414" i="16"/>
  <c r="S2415" i="16"/>
  <c r="S2416" i="16"/>
  <c r="S2417" i="16"/>
  <c r="S2418" i="16"/>
  <c r="S2419" i="16"/>
  <c r="S2420" i="16"/>
  <c r="S2421" i="16"/>
  <c r="S2422" i="16"/>
  <c r="S2423" i="16"/>
  <c r="S2424" i="16"/>
  <c r="S2425" i="16"/>
  <c r="S2426" i="16"/>
  <c r="S2427" i="16"/>
  <c r="S2428" i="16"/>
  <c r="S2429" i="16"/>
  <c r="S2430" i="16"/>
  <c r="S2431" i="16"/>
  <c r="S2432" i="16"/>
  <c r="S2433" i="16"/>
  <c r="S2434" i="16"/>
  <c r="S2435" i="16"/>
  <c r="S2436" i="16"/>
  <c r="S2437" i="16"/>
  <c r="S2438" i="16"/>
  <c r="S2439" i="16"/>
  <c r="S2440" i="16"/>
  <c r="S2441" i="16"/>
  <c r="S2442" i="16"/>
  <c r="S2443" i="16"/>
  <c r="S2444" i="16"/>
  <c r="S2445" i="16"/>
  <c r="S2446" i="16"/>
  <c r="S2447" i="16"/>
  <c r="S2448" i="16"/>
  <c r="S2449" i="16"/>
  <c r="S2450" i="16"/>
  <c r="S2451" i="16"/>
  <c r="S2452" i="16"/>
  <c r="S2453" i="16"/>
  <c r="S2454" i="16"/>
  <c r="S2455" i="16"/>
  <c r="S2456" i="16"/>
  <c r="S2457" i="16"/>
  <c r="S2458" i="16"/>
  <c r="S2459" i="16"/>
  <c r="S2460" i="16"/>
  <c r="S2461" i="16"/>
  <c r="S2462" i="16"/>
  <c r="S2463" i="16"/>
  <c r="S2464" i="16"/>
  <c r="S2465" i="16"/>
  <c r="S2466" i="16"/>
  <c r="S2467" i="16"/>
  <c r="S2468" i="16"/>
  <c r="S2469" i="16"/>
  <c r="S2470" i="16"/>
  <c r="S2471" i="16"/>
  <c r="S2472" i="16"/>
  <c r="S2473" i="16"/>
  <c r="S2474" i="16"/>
  <c r="S2475" i="16"/>
  <c r="S2476" i="16"/>
  <c r="S2477" i="16"/>
  <c r="S2478" i="16"/>
  <c r="S2479" i="16"/>
  <c r="S2480" i="16"/>
  <c r="S2481" i="16"/>
  <c r="S2482" i="16"/>
  <c r="S2483" i="16"/>
  <c r="S2484" i="16"/>
  <c r="S2485" i="16"/>
  <c r="S2486" i="16"/>
  <c r="S2487" i="16"/>
  <c r="S2488" i="16"/>
  <c r="S2489" i="16"/>
  <c r="S2490" i="16"/>
  <c r="S2491" i="16"/>
  <c r="S2492" i="16"/>
  <c r="S2493" i="16"/>
  <c r="S2494" i="16"/>
  <c r="S2495" i="16"/>
  <c r="S2496" i="16"/>
  <c r="S2497" i="16"/>
  <c r="S2498" i="16"/>
  <c r="S2499" i="16"/>
  <c r="S2500" i="16"/>
  <c r="S2501" i="16"/>
  <c r="S2502" i="16"/>
  <c r="S2503" i="16"/>
  <c r="S2504" i="16"/>
  <c r="S2505" i="16"/>
  <c r="S2506" i="16"/>
  <c r="S2507" i="16"/>
  <c r="S2508" i="16"/>
  <c r="S2509" i="16"/>
  <c r="S2510" i="16"/>
  <c r="S2511" i="16"/>
  <c r="S2512" i="16"/>
  <c r="S2513" i="16"/>
  <c r="S2514" i="16"/>
  <c r="S2515" i="16"/>
  <c r="S2516" i="16"/>
  <c r="S2517" i="16"/>
  <c r="S2518" i="16"/>
  <c r="S2519" i="16"/>
  <c r="S2520" i="16"/>
  <c r="S2521" i="16"/>
  <c r="S2522" i="16"/>
  <c r="S2039" i="16"/>
  <c r="S2040" i="16"/>
  <c r="S2041" i="16"/>
  <c r="S2042" i="16"/>
  <c r="S2043" i="16"/>
  <c r="S2044" i="16"/>
  <c r="S2045" i="16"/>
  <c r="S2046" i="16"/>
  <c r="S2047" i="16"/>
  <c r="S2048" i="16"/>
  <c r="S2049" i="16"/>
  <c r="S2050" i="16"/>
  <c r="S2051" i="16"/>
  <c r="S2052" i="16"/>
  <c r="S2053" i="16"/>
  <c r="S2054" i="16"/>
  <c r="S2055" i="16"/>
  <c r="S2056" i="16"/>
  <c r="S2057" i="16"/>
  <c r="S2058" i="16"/>
  <c r="S2059" i="16"/>
  <c r="S2060" i="16"/>
  <c r="S2061" i="16"/>
  <c r="S2062" i="16"/>
  <c r="S2063" i="16"/>
  <c r="S2064" i="16"/>
  <c r="S2065" i="16"/>
  <c r="S2066" i="16"/>
  <c r="S2067" i="16"/>
  <c r="S2068" i="16"/>
  <c r="S2069" i="16"/>
  <c r="S2070" i="16"/>
  <c r="S2071" i="16"/>
  <c r="S2072" i="16"/>
  <c r="S2073" i="16"/>
  <c r="S2074" i="16"/>
  <c r="S2075" i="16"/>
  <c r="S2076" i="16"/>
  <c r="S2077" i="16"/>
  <c r="S2078" i="16"/>
  <c r="S2079" i="16"/>
  <c r="S2080" i="16"/>
  <c r="S2081" i="16"/>
  <c r="S2082" i="16"/>
  <c r="S2083" i="16"/>
  <c r="S2084" i="16"/>
  <c r="S2085" i="16"/>
  <c r="S2086" i="16"/>
  <c r="S2087" i="16"/>
  <c r="S2088" i="16"/>
  <c r="S2089" i="16"/>
  <c r="S2090" i="16"/>
  <c r="S2091" i="16"/>
  <c r="S2092" i="16"/>
  <c r="S2093" i="16"/>
  <c r="S2094" i="16"/>
  <c r="S2095" i="16"/>
  <c r="S2096" i="16"/>
  <c r="S2097" i="16"/>
  <c r="S2098" i="16"/>
  <c r="S2099" i="16"/>
  <c r="S2100" i="16"/>
  <c r="S2101" i="16"/>
  <c r="S2102" i="16"/>
  <c r="S2103" i="16"/>
  <c r="S2104" i="16"/>
  <c r="S2105" i="16"/>
  <c r="S2106" i="16"/>
  <c r="S2107" i="16"/>
  <c r="S2108" i="16"/>
  <c r="S2109" i="16"/>
  <c r="S2110" i="16"/>
  <c r="S2111" i="16"/>
  <c r="S2112" i="16"/>
  <c r="S2113" i="16"/>
  <c r="S2114" i="16"/>
  <c r="S2115" i="16"/>
  <c r="S2116" i="16"/>
  <c r="S2117" i="16"/>
  <c r="S2118" i="16"/>
  <c r="S2119" i="16"/>
  <c r="S2120" i="16"/>
  <c r="S2121" i="16"/>
  <c r="S2122" i="16"/>
  <c r="S2123" i="16"/>
  <c r="S2124" i="16"/>
  <c r="S2125" i="16"/>
  <c r="S2126" i="16"/>
  <c r="S2127" i="16"/>
  <c r="S2128" i="16"/>
  <c r="S2129" i="16"/>
  <c r="S2130" i="16"/>
  <c r="S2131" i="16"/>
  <c r="S2132" i="16"/>
  <c r="S2133" i="16"/>
  <c r="S2134" i="16"/>
  <c r="S2135" i="16"/>
  <c r="S2136" i="16"/>
  <c r="S2137" i="16"/>
  <c r="S2138" i="16"/>
  <c r="S2139" i="16"/>
  <c r="S2140" i="16"/>
  <c r="S2141" i="16"/>
  <c r="S2142" i="16"/>
  <c r="S2143" i="16"/>
  <c r="S2144" i="16"/>
  <c r="S2145" i="16"/>
  <c r="S2146" i="16"/>
  <c r="S2147" i="16"/>
  <c r="S2148" i="16"/>
  <c r="S2149" i="16"/>
  <c r="S2150" i="16"/>
  <c r="S2151" i="16"/>
  <c r="S2152" i="16"/>
  <c r="S2153" i="16"/>
  <c r="S2154" i="16"/>
  <c r="S2155" i="16"/>
  <c r="S2156" i="16"/>
  <c r="S2157" i="16"/>
  <c r="S2158" i="16"/>
  <c r="S2159" i="16"/>
  <c r="S2160" i="16"/>
  <c r="S2161" i="16"/>
  <c r="S2162" i="16"/>
  <c r="S2163" i="16"/>
  <c r="S2164" i="16"/>
  <c r="S2165" i="16"/>
  <c r="S2166" i="16"/>
  <c r="S2167" i="16"/>
  <c r="S2168" i="16"/>
  <c r="S2169" i="16"/>
  <c r="S2170" i="16"/>
  <c r="S2171" i="16"/>
  <c r="S2172" i="16"/>
  <c r="S2173" i="16"/>
  <c r="S2174" i="16"/>
  <c r="S2175" i="16"/>
  <c r="S2176" i="16"/>
  <c r="S2177" i="16"/>
  <c r="S2178" i="16"/>
  <c r="S2179" i="16"/>
  <c r="S2180" i="16"/>
  <c r="S2181" i="16"/>
  <c r="S2182" i="16"/>
  <c r="S2183" i="16"/>
  <c r="S2184" i="16"/>
  <c r="S2185" i="16"/>
  <c r="S2186" i="16"/>
  <c r="S2187" i="16"/>
  <c r="S2188" i="16"/>
  <c r="S1282" i="16"/>
  <c r="S1283" i="16"/>
  <c r="S1284" i="16"/>
  <c r="S1285" i="16"/>
  <c r="S1286" i="16"/>
  <c r="S1287" i="16"/>
  <c r="S1288" i="16"/>
  <c r="S1289" i="16"/>
  <c r="S1290" i="16"/>
  <c r="S1291" i="16"/>
  <c r="S1292" i="16"/>
  <c r="S1293" i="16"/>
  <c r="S1294" i="16"/>
  <c r="S1295" i="16"/>
  <c r="S1296" i="16"/>
  <c r="S1297" i="16"/>
  <c r="S1298" i="16"/>
  <c r="S1299" i="16"/>
  <c r="S1300" i="16"/>
  <c r="S1301" i="16"/>
  <c r="S1302" i="16"/>
  <c r="S1303" i="16"/>
  <c r="S1304" i="16"/>
  <c r="S1305" i="16"/>
  <c r="S1306" i="16"/>
  <c r="S1307" i="16"/>
  <c r="S1308" i="16"/>
  <c r="S1309" i="16"/>
  <c r="S1310" i="16"/>
  <c r="S1311" i="16"/>
  <c r="S1312" i="16"/>
  <c r="S1313" i="16"/>
  <c r="S1314" i="16"/>
  <c r="S1315" i="16"/>
  <c r="S1316" i="16"/>
  <c r="S1317" i="16"/>
  <c r="S1318" i="16"/>
  <c r="S1319" i="16"/>
  <c r="S1320" i="16"/>
  <c r="S1321" i="16"/>
  <c r="S1322" i="16"/>
  <c r="S1323" i="16"/>
  <c r="S1324" i="16"/>
  <c r="S1325" i="16"/>
  <c r="S1326" i="16"/>
  <c r="S1327" i="16"/>
  <c r="S1328" i="16"/>
  <c r="S1329" i="16"/>
  <c r="S1330" i="16"/>
  <c r="S1331" i="16"/>
  <c r="S1332" i="16"/>
  <c r="S1333" i="16"/>
  <c r="S1334" i="16"/>
  <c r="S1335" i="16"/>
  <c r="S1336" i="16"/>
  <c r="S1337" i="16"/>
  <c r="S1338" i="16"/>
  <c r="S1339" i="16"/>
  <c r="S1340" i="16"/>
  <c r="S1341" i="16"/>
  <c r="S1342" i="16"/>
  <c r="S1343" i="16"/>
  <c r="S1344" i="16"/>
  <c r="S1345" i="16"/>
  <c r="S1346" i="16"/>
  <c r="S1347" i="16"/>
  <c r="S1348" i="16"/>
  <c r="S1349" i="16"/>
  <c r="S1350" i="16"/>
  <c r="S1351" i="16"/>
  <c r="S1352" i="16"/>
  <c r="S1353" i="16"/>
  <c r="S1354" i="16"/>
  <c r="S1355" i="16"/>
  <c r="S1356" i="16"/>
  <c r="S1357" i="16"/>
  <c r="S1358" i="16"/>
  <c r="S1359" i="16"/>
  <c r="S1360" i="16"/>
  <c r="S1361" i="16"/>
  <c r="S1362" i="16"/>
  <c r="S1363" i="16"/>
  <c r="S1364" i="16"/>
  <c r="S1365" i="16"/>
  <c r="S1366" i="16"/>
  <c r="S1367" i="16"/>
  <c r="S1368" i="16"/>
  <c r="S1369" i="16"/>
  <c r="S1370" i="16"/>
  <c r="S1371" i="16"/>
  <c r="S1372" i="16"/>
  <c r="S1373" i="16"/>
  <c r="S1374" i="16"/>
  <c r="S1375" i="16"/>
  <c r="S1376" i="16"/>
  <c r="S1377" i="16"/>
  <c r="S1378" i="16"/>
  <c r="S1379" i="16"/>
  <c r="S1380" i="16"/>
  <c r="S1381" i="16"/>
  <c r="S1382" i="16"/>
  <c r="S1383" i="16"/>
  <c r="S1384" i="16"/>
  <c r="S1385" i="16"/>
  <c r="S1386" i="16"/>
  <c r="S1387" i="16"/>
  <c r="S1388" i="16"/>
  <c r="S1389" i="16"/>
  <c r="S1390" i="16"/>
  <c r="S1391" i="16"/>
  <c r="S1392" i="16"/>
  <c r="S1393" i="16"/>
  <c r="S1394" i="16"/>
  <c r="S1395" i="16"/>
  <c r="S1396" i="16"/>
  <c r="S1397" i="16"/>
  <c r="S1398" i="16"/>
  <c r="S1399" i="16"/>
  <c r="S1400" i="16"/>
  <c r="S1401" i="16"/>
  <c r="S1402" i="16"/>
  <c r="S1403" i="16"/>
  <c r="S1404" i="16"/>
  <c r="S1405" i="16"/>
  <c r="S1406" i="16"/>
  <c r="S1407" i="16"/>
  <c r="S1408" i="16"/>
  <c r="S1409" i="16"/>
  <c r="S1410" i="16"/>
  <c r="S1411" i="16"/>
  <c r="S1412" i="16"/>
  <c r="S1413" i="16"/>
  <c r="S1414" i="16"/>
  <c r="S1415" i="16"/>
  <c r="S1416" i="16"/>
  <c r="S1417" i="16"/>
  <c r="S1418" i="16"/>
  <c r="S1419" i="16"/>
  <c r="S1420" i="16"/>
  <c r="S1421" i="16"/>
  <c r="S1422" i="16"/>
  <c r="S1423" i="16"/>
  <c r="S1424" i="16"/>
  <c r="S1425" i="16"/>
  <c r="S1426" i="16"/>
  <c r="S1427" i="16"/>
  <c r="S1428" i="16"/>
  <c r="S1429" i="16"/>
  <c r="S1430" i="16"/>
  <c r="S1431" i="16"/>
  <c r="S1432" i="16"/>
  <c r="S1433" i="16"/>
  <c r="S1434" i="16"/>
  <c r="S1435" i="16"/>
  <c r="S1436" i="16"/>
  <c r="S1437" i="16"/>
  <c r="S1438" i="16"/>
  <c r="S1439" i="16"/>
  <c r="S1440" i="16"/>
  <c r="S1441" i="16"/>
  <c r="S1442" i="16"/>
  <c r="S1443" i="16"/>
  <c r="S1444" i="16"/>
  <c r="S1445" i="16"/>
  <c r="S1446" i="16"/>
  <c r="S1447" i="16"/>
  <c r="S1448" i="16"/>
  <c r="S1449" i="16"/>
  <c r="S1450" i="16"/>
  <c r="S1451" i="16"/>
  <c r="S1452" i="16"/>
  <c r="S1453" i="16"/>
  <c r="S1454" i="16"/>
  <c r="S1455" i="16"/>
  <c r="S1456" i="16"/>
  <c r="S1457" i="16"/>
  <c r="S1458" i="16"/>
  <c r="S1459" i="16"/>
  <c r="S1460" i="16"/>
  <c r="S1461" i="16"/>
  <c r="S1462" i="16"/>
  <c r="S1463" i="16"/>
  <c r="S1464" i="16"/>
  <c r="S1465" i="16"/>
  <c r="S1466" i="16"/>
  <c r="S1467" i="16"/>
  <c r="S1468" i="16"/>
  <c r="S1469" i="16"/>
  <c r="S1470" i="16"/>
  <c r="S1471" i="16"/>
  <c r="S1472" i="16"/>
  <c r="S1473" i="16"/>
  <c r="S1474" i="16"/>
  <c r="S1475" i="16"/>
  <c r="S1476" i="16"/>
  <c r="S1477" i="16"/>
  <c r="S1478" i="16"/>
  <c r="S1479" i="16"/>
  <c r="S1480" i="16"/>
  <c r="S1481" i="16"/>
  <c r="S1482" i="16"/>
  <c r="S1483" i="16"/>
  <c r="S1484" i="16"/>
  <c r="S1485" i="16"/>
  <c r="S1486" i="16"/>
  <c r="S1487" i="16"/>
  <c r="S1488" i="16"/>
  <c r="S1489" i="16"/>
  <c r="S1490" i="16"/>
  <c r="S1491" i="16"/>
  <c r="S1492" i="16"/>
  <c r="S1493" i="16"/>
  <c r="S1494" i="16"/>
  <c r="S1495" i="16"/>
  <c r="S1496" i="16"/>
  <c r="S1497" i="16"/>
  <c r="S1498" i="16"/>
  <c r="S1499" i="16"/>
  <c r="S1500" i="16"/>
  <c r="S1501" i="16"/>
  <c r="S1502" i="16"/>
  <c r="S1503" i="16"/>
  <c r="S1504" i="16"/>
  <c r="S1505" i="16"/>
  <c r="S1506" i="16"/>
  <c r="S1507" i="16"/>
  <c r="S1508" i="16"/>
  <c r="S1509" i="16"/>
  <c r="S1510" i="16"/>
  <c r="S1511" i="16"/>
  <c r="S1512" i="16"/>
  <c r="S1513" i="16"/>
  <c r="S1514" i="16"/>
  <c r="S1515" i="16"/>
  <c r="S1516" i="16"/>
  <c r="S1517" i="16"/>
  <c r="S1518" i="16"/>
  <c r="S1519" i="16"/>
  <c r="S1520" i="16"/>
  <c r="S1521" i="16"/>
  <c r="S1522" i="16"/>
  <c r="S1523" i="16"/>
  <c r="S1524" i="16"/>
  <c r="S1525" i="16"/>
  <c r="S1526" i="16"/>
  <c r="S1527" i="16"/>
  <c r="S1528" i="16"/>
  <c r="S1529" i="16"/>
  <c r="S1530" i="16"/>
  <c r="S1531" i="16"/>
  <c r="S1532" i="16"/>
  <c r="S1533" i="16"/>
  <c r="S1534" i="16"/>
  <c r="S1535" i="16"/>
  <c r="S1536" i="16"/>
  <c r="S1537" i="16"/>
  <c r="S1538" i="16"/>
  <c r="S1539" i="16"/>
  <c r="S1540" i="16"/>
  <c r="S1541" i="16"/>
  <c r="S1542" i="16"/>
  <c r="S1543" i="16"/>
  <c r="S1544" i="16"/>
  <c r="S1545" i="16"/>
  <c r="S1546" i="16"/>
  <c r="S1547" i="16"/>
  <c r="S1548" i="16"/>
  <c r="S1549" i="16"/>
  <c r="S1550" i="16"/>
  <c r="S1551" i="16"/>
  <c r="S1552" i="16"/>
  <c r="S1553" i="16"/>
  <c r="S1554" i="16"/>
  <c r="S1555" i="16"/>
  <c r="S1556" i="16"/>
  <c r="S1557" i="16"/>
  <c r="S1558" i="16"/>
  <c r="S1559" i="16"/>
  <c r="S1560" i="16"/>
  <c r="S1561" i="16"/>
  <c r="S1562" i="16"/>
  <c r="S1563" i="16"/>
  <c r="S1564" i="16"/>
  <c r="S1565" i="16"/>
  <c r="S1566" i="16"/>
  <c r="S1567" i="16"/>
  <c r="S1568" i="16"/>
  <c r="S1569" i="16"/>
  <c r="S1570" i="16"/>
  <c r="S1571" i="16"/>
  <c r="S1572" i="16"/>
  <c r="S1573" i="16"/>
  <c r="S1574" i="16"/>
  <c r="S1575" i="16"/>
  <c r="S1576" i="16"/>
  <c r="S1577" i="16"/>
  <c r="S1578" i="16"/>
  <c r="S1579" i="16"/>
  <c r="S1580" i="16"/>
  <c r="S1581" i="16"/>
  <c r="S1582" i="16"/>
  <c r="S1583" i="16"/>
  <c r="S1584" i="16"/>
  <c r="S1585" i="16"/>
  <c r="S1586" i="16"/>
  <c r="S1587" i="16"/>
  <c r="S1588" i="16"/>
  <c r="S1589" i="16"/>
  <c r="S1590" i="16"/>
  <c r="S1591" i="16"/>
  <c r="S1592" i="16"/>
  <c r="S1593" i="16"/>
  <c r="S1594" i="16"/>
  <c r="S1595" i="16"/>
  <c r="S1596" i="16"/>
  <c r="S1597" i="16"/>
  <c r="S1598" i="16"/>
  <c r="S1599" i="16"/>
  <c r="S1600" i="16"/>
  <c r="S1601" i="16"/>
  <c r="S1602" i="16"/>
  <c r="S1603" i="16"/>
  <c r="S1604" i="16"/>
  <c r="S1605" i="16"/>
  <c r="S1606" i="16"/>
  <c r="S1607" i="16"/>
  <c r="S1608" i="16"/>
  <c r="S1609" i="16"/>
  <c r="S1610" i="16"/>
  <c r="S1611" i="16"/>
  <c r="S1612" i="16"/>
  <c r="S1613" i="16"/>
  <c r="S1614" i="16"/>
  <c r="S1615" i="16"/>
  <c r="S1616" i="16"/>
  <c r="S1617" i="16"/>
  <c r="S1618" i="16"/>
  <c r="S1619" i="16"/>
  <c r="S1620" i="16"/>
  <c r="S1621" i="16"/>
  <c r="S1622" i="16"/>
  <c r="S1623" i="16"/>
  <c r="S1624" i="16"/>
  <c r="S1625" i="16"/>
  <c r="S1626" i="16"/>
  <c r="S1627" i="16"/>
  <c r="S1628" i="16"/>
  <c r="S1629" i="16"/>
  <c r="S1630" i="16"/>
  <c r="S1631" i="16"/>
  <c r="S1632" i="16"/>
  <c r="S1633" i="16"/>
  <c r="S1634" i="16"/>
  <c r="S1635" i="16"/>
  <c r="S1636" i="16"/>
  <c r="S1637" i="16"/>
  <c r="S1638" i="16"/>
  <c r="S1639" i="16"/>
  <c r="S1640" i="16"/>
  <c r="S1641" i="16"/>
  <c r="S1642" i="16"/>
  <c r="S1643" i="16"/>
  <c r="S1644" i="16"/>
  <c r="S1645" i="16"/>
  <c r="S1646" i="16"/>
  <c r="S1647" i="16"/>
  <c r="S1648" i="16"/>
  <c r="S1649" i="16"/>
  <c r="S1650" i="16"/>
  <c r="S1651" i="16"/>
  <c r="S1652" i="16"/>
  <c r="S1653" i="16"/>
  <c r="S1654" i="16"/>
  <c r="S1655" i="16"/>
  <c r="S1656" i="16"/>
  <c r="S1657" i="16"/>
  <c r="S1658" i="16"/>
  <c r="S1659" i="16"/>
  <c r="S1660" i="16"/>
  <c r="S1661" i="16"/>
  <c r="S1662" i="16"/>
  <c r="S1663" i="16"/>
  <c r="S1664" i="16"/>
  <c r="S1665" i="16"/>
  <c r="S1666" i="16"/>
  <c r="S1667" i="16"/>
  <c r="S1668" i="16"/>
  <c r="S1669" i="16"/>
  <c r="S1670" i="16"/>
  <c r="S1671" i="16"/>
  <c r="S1672" i="16"/>
  <c r="S1673" i="16"/>
  <c r="S1674" i="16"/>
  <c r="S1675" i="16"/>
  <c r="S1676" i="16"/>
  <c r="S1677" i="16"/>
  <c r="S1678" i="16"/>
  <c r="S1679" i="16"/>
  <c r="S1680" i="16"/>
  <c r="S1681" i="16"/>
  <c r="S1682" i="16"/>
  <c r="S1683" i="16"/>
  <c r="S1684" i="16"/>
  <c r="S1685" i="16"/>
  <c r="S1686" i="16"/>
  <c r="S1687" i="16"/>
  <c r="S1688" i="16"/>
  <c r="S1689" i="16"/>
  <c r="S1690" i="16"/>
  <c r="S1691" i="16"/>
  <c r="S1692" i="16"/>
  <c r="S1693" i="16"/>
  <c r="S1694" i="16"/>
  <c r="S1695" i="16"/>
  <c r="S1696" i="16"/>
  <c r="S1697" i="16"/>
  <c r="S1698" i="16"/>
  <c r="S1699" i="16"/>
  <c r="S1700" i="16"/>
  <c r="S1701" i="16"/>
  <c r="S1702" i="16"/>
  <c r="S1703" i="16"/>
  <c r="S1704" i="16"/>
  <c r="S1705" i="16"/>
  <c r="S1706" i="16"/>
  <c r="S1707" i="16"/>
  <c r="S1708" i="16"/>
  <c r="S1709" i="16"/>
  <c r="S1710" i="16"/>
  <c r="S1711" i="16"/>
  <c r="S1712" i="16"/>
  <c r="S1713" i="16"/>
  <c r="S1714" i="16"/>
  <c r="S1715" i="16"/>
  <c r="S1716" i="16"/>
  <c r="S1717" i="16"/>
  <c r="S1718" i="16"/>
  <c r="S1719" i="16"/>
  <c r="S1720" i="16"/>
  <c r="S1721" i="16"/>
  <c r="S1722" i="16"/>
  <c r="S1723" i="16"/>
  <c r="S1724" i="16"/>
  <c r="S1725" i="16"/>
  <c r="S1726" i="16"/>
  <c r="S1727" i="16"/>
  <c r="S1728" i="16"/>
  <c r="S1729" i="16"/>
  <c r="S1730" i="16"/>
  <c r="S1731" i="16"/>
  <c r="S1732" i="16"/>
  <c r="S1733" i="16"/>
  <c r="S1734" i="16"/>
  <c r="S1735" i="16"/>
  <c r="S1736" i="16"/>
  <c r="S1737" i="16"/>
  <c r="S1738" i="16"/>
  <c r="S1739" i="16"/>
  <c r="S1740" i="16"/>
  <c r="S1741" i="16"/>
  <c r="S1742" i="16"/>
  <c r="S1743" i="16"/>
  <c r="S1744" i="16"/>
  <c r="S1745" i="16"/>
  <c r="S1746" i="16"/>
  <c r="S1747" i="16"/>
  <c r="S1748" i="16"/>
  <c r="S1749" i="16"/>
  <c r="S1750" i="16"/>
  <c r="S1751" i="16"/>
  <c r="S1752" i="16"/>
  <c r="S1753" i="16"/>
  <c r="S1754" i="16"/>
  <c r="S1755" i="16"/>
  <c r="S1756" i="16"/>
  <c r="S1757" i="16"/>
  <c r="S1758" i="16"/>
  <c r="S1759" i="16"/>
  <c r="S1760" i="16"/>
  <c r="S1761" i="16"/>
  <c r="S1762" i="16"/>
  <c r="S1763" i="16"/>
  <c r="S1764" i="16"/>
  <c r="S1765" i="16"/>
  <c r="S1766" i="16"/>
  <c r="S1767" i="16"/>
  <c r="S1768" i="16"/>
  <c r="S1769" i="16"/>
  <c r="S1770" i="16"/>
  <c r="S1771" i="16"/>
  <c r="S1772" i="16"/>
  <c r="S1773" i="16"/>
  <c r="S1774" i="16"/>
  <c r="S1775" i="16"/>
  <c r="S1776" i="16"/>
  <c r="S1777" i="16"/>
  <c r="S1778" i="16"/>
  <c r="S1779" i="16"/>
  <c r="S1780" i="16"/>
  <c r="S1781" i="16"/>
  <c r="S1782" i="16"/>
  <c r="S1783" i="16"/>
  <c r="S1784" i="16"/>
  <c r="S1785" i="16"/>
  <c r="S1786" i="16"/>
  <c r="S1787" i="16"/>
  <c r="S1788" i="16"/>
  <c r="S1789" i="16"/>
  <c r="S1790" i="16"/>
  <c r="S1791" i="16"/>
  <c r="S1792" i="16"/>
  <c r="S1793" i="16"/>
  <c r="S1794" i="16"/>
  <c r="S1795" i="16"/>
  <c r="S1796" i="16"/>
  <c r="S1797" i="16"/>
  <c r="S1798" i="16"/>
  <c r="S1799" i="16"/>
  <c r="S1800" i="16"/>
  <c r="S1801" i="16"/>
  <c r="S1802" i="16"/>
  <c r="S1803" i="16"/>
  <c r="S1804" i="16"/>
  <c r="S1805" i="16"/>
  <c r="S1806" i="16"/>
  <c r="S1807" i="16"/>
  <c r="S1808" i="16"/>
  <c r="S1809" i="16"/>
  <c r="S1810" i="16"/>
  <c r="S1811" i="16"/>
  <c r="S1812" i="16"/>
  <c r="S1813" i="16"/>
  <c r="S1814" i="16"/>
  <c r="S1815" i="16"/>
  <c r="S1816" i="16"/>
  <c r="S1817" i="16"/>
  <c r="S1818" i="16"/>
  <c r="S1819" i="16"/>
  <c r="S1820" i="16"/>
  <c r="S1821" i="16"/>
  <c r="S1822" i="16"/>
  <c r="S1823" i="16"/>
  <c r="S1824" i="16"/>
  <c r="S1825" i="16"/>
  <c r="S1826" i="16"/>
  <c r="S1827" i="16"/>
  <c r="S1828" i="16"/>
  <c r="S1829" i="16"/>
  <c r="S1830" i="16"/>
  <c r="S1831" i="16"/>
  <c r="S1832" i="16"/>
  <c r="S1833" i="16"/>
  <c r="S1834" i="16"/>
  <c r="S1835" i="16"/>
  <c r="S1836" i="16"/>
  <c r="S1837" i="16"/>
  <c r="S1838" i="16"/>
  <c r="S1839" i="16"/>
  <c r="S1840" i="16"/>
  <c r="S1841" i="16"/>
  <c r="S1842" i="16"/>
  <c r="S1843" i="16"/>
  <c r="S1844" i="16"/>
  <c r="S1845" i="16"/>
  <c r="S1846" i="16"/>
  <c r="S1847" i="16"/>
  <c r="S1848" i="16"/>
  <c r="S1849" i="16"/>
  <c r="S1850" i="16"/>
  <c r="S1851" i="16"/>
  <c r="S1852" i="16"/>
  <c r="S1853" i="16"/>
  <c r="S1854" i="16"/>
  <c r="S1855" i="16"/>
  <c r="S1856" i="16"/>
  <c r="S1857" i="16"/>
  <c r="S1858" i="16"/>
  <c r="S1859" i="16"/>
  <c r="S1860" i="16"/>
  <c r="S1861" i="16"/>
  <c r="S1862" i="16"/>
  <c r="S1863" i="16"/>
  <c r="S1864" i="16"/>
  <c r="S1865" i="16"/>
  <c r="S1866" i="16"/>
  <c r="S1867" i="16"/>
  <c r="S1868" i="16"/>
  <c r="S1869" i="16"/>
  <c r="S1870" i="16"/>
  <c r="S1871" i="16"/>
  <c r="S1872" i="16"/>
  <c r="S1873" i="16"/>
  <c r="S1874" i="16"/>
  <c r="S1875" i="16"/>
  <c r="S1876" i="16"/>
  <c r="S1877" i="16"/>
  <c r="S1878" i="16"/>
  <c r="S1879" i="16"/>
  <c r="S1880" i="16"/>
  <c r="S1881" i="16"/>
  <c r="S1882" i="16"/>
  <c r="S1883" i="16"/>
  <c r="S1884" i="16"/>
  <c r="S1885" i="16"/>
  <c r="S1886" i="16"/>
  <c r="S1887" i="16"/>
  <c r="S1888" i="16"/>
  <c r="S1889" i="16"/>
  <c r="S1890" i="16"/>
  <c r="S1891" i="16"/>
  <c r="S1892" i="16"/>
  <c r="S1893" i="16"/>
  <c r="S1894" i="16"/>
  <c r="S1895" i="16"/>
  <c r="S1896" i="16"/>
  <c r="S1897" i="16"/>
  <c r="S1898" i="16"/>
  <c r="S1899" i="16"/>
  <c r="S1900" i="16"/>
  <c r="S1901" i="16"/>
  <c r="S1902" i="16"/>
  <c r="S1903" i="16"/>
  <c r="S1904" i="16"/>
  <c r="S1905" i="16"/>
  <c r="S1906" i="16"/>
  <c r="S1907" i="16"/>
  <c r="S1908" i="16"/>
  <c r="S1909" i="16"/>
  <c r="S1910" i="16"/>
  <c r="S1911" i="16"/>
  <c r="S1912" i="16"/>
  <c r="S1913" i="16"/>
  <c r="S1914" i="16"/>
  <c r="S1915" i="16"/>
  <c r="S1916" i="16"/>
  <c r="S1917" i="16"/>
  <c r="S1918" i="16"/>
  <c r="S1919" i="16"/>
  <c r="S1920" i="16"/>
  <c r="S1921" i="16"/>
  <c r="S1922" i="16"/>
  <c r="S1923" i="16"/>
  <c r="S1924" i="16"/>
  <c r="S1925" i="16"/>
  <c r="S1926" i="16"/>
  <c r="S1927" i="16"/>
  <c r="S1928" i="16"/>
  <c r="S1929" i="16"/>
  <c r="S1930" i="16"/>
  <c r="S1931" i="16"/>
  <c r="S1932" i="16"/>
  <c r="S1933" i="16"/>
  <c r="S1934" i="16"/>
  <c r="S1935" i="16"/>
  <c r="S1936" i="16"/>
  <c r="S1937" i="16"/>
  <c r="S1938" i="16"/>
  <c r="S1939" i="16"/>
  <c r="S1940" i="16"/>
  <c r="S1941" i="16"/>
  <c r="S1942" i="16"/>
  <c r="S1943" i="16"/>
  <c r="S1944" i="16"/>
  <c r="S1945" i="16"/>
  <c r="S1946" i="16"/>
  <c r="S1947" i="16"/>
  <c r="S1948" i="16"/>
  <c r="S1949" i="16"/>
  <c r="S1950" i="16"/>
  <c r="S1951" i="16"/>
  <c r="S1952" i="16"/>
  <c r="S1953" i="16"/>
  <c r="S1954" i="16"/>
  <c r="S1955" i="16"/>
  <c r="S1956" i="16"/>
  <c r="S1957" i="16"/>
  <c r="S1958" i="16"/>
  <c r="S1959" i="16"/>
  <c r="S1960" i="16"/>
  <c r="S1961" i="16"/>
  <c r="S1962" i="16"/>
  <c r="S1963" i="16"/>
  <c r="S1964" i="16"/>
  <c r="S1965" i="16"/>
  <c r="S1966" i="16"/>
  <c r="S1967" i="16"/>
  <c r="S1968" i="16"/>
  <c r="S1969" i="16"/>
  <c r="S1970" i="16"/>
  <c r="S1971" i="16"/>
  <c r="S1972" i="16"/>
  <c r="S1973" i="16"/>
  <c r="S1974" i="16"/>
  <c r="S1975" i="16"/>
  <c r="S1976" i="16"/>
  <c r="S1977" i="16"/>
  <c r="S1978" i="16"/>
  <c r="S1979" i="16"/>
  <c r="S1980" i="16"/>
  <c r="S1981" i="16"/>
  <c r="S1982" i="16"/>
  <c r="S1983" i="16"/>
  <c r="S1984" i="16"/>
  <c r="S1985" i="16"/>
  <c r="S1986" i="16"/>
  <c r="S1987" i="16"/>
  <c r="S1988" i="16"/>
  <c r="S1989" i="16"/>
  <c r="S1990" i="16"/>
  <c r="S1991" i="16"/>
  <c r="S1992" i="16"/>
  <c r="S1993" i="16"/>
  <c r="S1994" i="16"/>
  <c r="S1995" i="16"/>
  <c r="S1996" i="16"/>
  <c r="S1997" i="16"/>
  <c r="S1998" i="16"/>
  <c r="S1999" i="16"/>
  <c r="S2000" i="16"/>
  <c r="S2001" i="16"/>
  <c r="S2002" i="16"/>
  <c r="S2003" i="16"/>
  <c r="S2004" i="16"/>
  <c r="S2005" i="16"/>
  <c r="S2006" i="16"/>
  <c r="S2007" i="16"/>
  <c r="S2008" i="16"/>
  <c r="S2009" i="16"/>
  <c r="S2010" i="16"/>
  <c r="S2011" i="16"/>
  <c r="S2012" i="16"/>
  <c r="S2013" i="16"/>
  <c r="S2014" i="16"/>
  <c r="S2015" i="16"/>
  <c r="S2016" i="16"/>
  <c r="S2017" i="16"/>
  <c r="S2018" i="16"/>
  <c r="S2019" i="16"/>
  <c r="S2020" i="16"/>
  <c r="S2021" i="16"/>
  <c r="S2022" i="16"/>
  <c r="S2023" i="16"/>
  <c r="S2024" i="16"/>
  <c r="S2025" i="16"/>
  <c r="S2026" i="16"/>
  <c r="S2027" i="16"/>
  <c r="S2028" i="16"/>
  <c r="S2029" i="16"/>
  <c r="S2030" i="16"/>
  <c r="S2031" i="16"/>
  <c r="S2032" i="16"/>
  <c r="S2033" i="16"/>
  <c r="S2034" i="16"/>
  <c r="S2035" i="16"/>
  <c r="S2036" i="16"/>
  <c r="S2037" i="16"/>
  <c r="S2038" i="16"/>
  <c r="S841" i="16"/>
  <c r="S842" i="16"/>
  <c r="S843" i="16"/>
  <c r="S844" i="16"/>
  <c r="S845" i="16"/>
  <c r="S849" i="16"/>
  <c r="S850" i="16"/>
  <c r="S851" i="16"/>
  <c r="S852" i="16"/>
  <c r="S853" i="16"/>
  <c r="S854" i="16"/>
  <c r="S855" i="16"/>
  <c r="S856" i="16"/>
  <c r="S857" i="16"/>
  <c r="S858" i="16"/>
  <c r="S859" i="16"/>
  <c r="S860" i="16"/>
  <c r="S861" i="16"/>
  <c r="S862" i="16"/>
  <c r="S863" i="16"/>
  <c r="S864" i="16"/>
  <c r="S870" i="16"/>
  <c r="S871" i="16"/>
  <c r="S872" i="16"/>
  <c r="S873" i="16"/>
  <c r="S874" i="16"/>
  <c r="S875" i="16"/>
  <c r="S878" i="16"/>
  <c r="S879" i="16"/>
  <c r="S880" i="16"/>
  <c r="S881" i="16"/>
  <c r="S882" i="16"/>
  <c r="S883" i="16"/>
  <c r="S884" i="16"/>
  <c r="S885" i="16"/>
  <c r="S886" i="16"/>
  <c r="S887" i="16"/>
  <c r="S888" i="16"/>
  <c r="S889" i="16"/>
  <c r="S890" i="16"/>
  <c r="S891" i="16"/>
  <c r="S892" i="16"/>
  <c r="S893" i="16"/>
  <c r="S894" i="16"/>
  <c r="S895" i="16"/>
  <c r="S896" i="16"/>
  <c r="S897" i="16"/>
  <c r="S898" i="16"/>
  <c r="S899" i="16"/>
  <c r="S900" i="16"/>
  <c r="S910" i="16"/>
  <c r="S911" i="16"/>
  <c r="S912" i="16"/>
  <c r="S913" i="16"/>
  <c r="S914" i="16"/>
  <c r="S915" i="16"/>
  <c r="S918" i="16"/>
  <c r="S919" i="16"/>
  <c r="S920" i="16"/>
  <c r="S921" i="16"/>
  <c r="S922" i="16"/>
  <c r="S923" i="16"/>
  <c r="S924" i="16"/>
  <c r="S925" i="16"/>
  <c r="S926" i="16"/>
  <c r="S927" i="16"/>
  <c r="S928" i="16"/>
  <c r="S929" i="16"/>
  <c r="S930" i="16"/>
  <c r="S931" i="16"/>
  <c r="S932" i="16"/>
  <c r="S941" i="16"/>
  <c r="S942" i="16"/>
  <c r="S943" i="16"/>
  <c r="S944" i="16"/>
  <c r="S945" i="16"/>
  <c r="S946" i="16"/>
  <c r="S948" i="16"/>
  <c r="S949" i="16"/>
  <c r="S951" i="16"/>
  <c r="S952" i="16"/>
  <c r="S953" i="16"/>
  <c r="S954" i="16"/>
  <c r="S955" i="16"/>
  <c r="S956" i="16"/>
  <c r="S957" i="16"/>
  <c r="S958" i="16"/>
  <c r="S959" i="16"/>
  <c r="S960" i="16"/>
  <c r="S961" i="16"/>
  <c r="S962" i="16"/>
  <c r="S963" i="16"/>
  <c r="S968" i="16"/>
  <c r="S969" i="16"/>
  <c r="S970" i="16"/>
  <c r="S971" i="16"/>
  <c r="S972" i="16"/>
  <c r="S973" i="16"/>
  <c r="S974" i="16"/>
  <c r="S975" i="16"/>
  <c r="S976" i="16"/>
  <c r="S977" i="16"/>
  <c r="S978" i="16"/>
  <c r="S979" i="16"/>
  <c r="S980" i="16"/>
  <c r="S981" i="16"/>
  <c r="S982" i="16"/>
  <c r="S983" i="16"/>
  <c r="S984" i="16"/>
  <c r="S985" i="16"/>
  <c r="S986" i="16"/>
  <c r="S987" i="16"/>
  <c r="S988" i="16"/>
  <c r="S989" i="16"/>
  <c r="S990" i="16"/>
  <c r="S991" i="16"/>
  <c r="S992" i="16"/>
  <c r="S993" i="16"/>
  <c r="S994" i="16"/>
  <c r="S995" i="16"/>
  <c r="S996" i="16"/>
  <c r="S997" i="16"/>
  <c r="S998" i="16"/>
  <c r="S999" i="16"/>
  <c r="S1000" i="16"/>
  <c r="S1001" i="16"/>
  <c r="S1002" i="16"/>
  <c r="S1003" i="16"/>
  <c r="S1004" i="16"/>
  <c r="S1005" i="16"/>
  <c r="S1006" i="16"/>
  <c r="S1007" i="16"/>
  <c r="S1008" i="16"/>
  <c r="S1009" i="16"/>
  <c r="S1010" i="16"/>
  <c r="S1011" i="16"/>
  <c r="S1012" i="16"/>
  <c r="S1013" i="16"/>
  <c r="S1014" i="16"/>
  <c r="S1015" i="16"/>
  <c r="S1016" i="16"/>
  <c r="S1017" i="16"/>
  <c r="S1018" i="16"/>
  <c r="S1019" i="16"/>
  <c r="S1020" i="16"/>
  <c r="S1021" i="16"/>
  <c r="S1022" i="16"/>
  <c r="S1023" i="16"/>
  <c r="S1024" i="16"/>
  <c r="S1025" i="16"/>
  <c r="S1026" i="16"/>
  <c r="S1027" i="16"/>
  <c r="S1028" i="16"/>
  <c r="S1029" i="16"/>
  <c r="S1030" i="16"/>
  <c r="S1031" i="16"/>
  <c r="S1032" i="16"/>
  <c r="S1033" i="16"/>
  <c r="S1034" i="16"/>
  <c r="S1035" i="16"/>
  <c r="S1036" i="16"/>
  <c r="S1037" i="16"/>
  <c r="S1038" i="16"/>
  <c r="S1039" i="16"/>
  <c r="S1040" i="16"/>
  <c r="S1041" i="16"/>
  <c r="S1042" i="16"/>
  <c r="S1043" i="16"/>
  <c r="S1044" i="16"/>
  <c r="S1045" i="16"/>
  <c r="S1046" i="16"/>
  <c r="S1047" i="16"/>
  <c r="S1048" i="16"/>
  <c r="S1049" i="16"/>
  <c r="S1050" i="16"/>
  <c r="S1051" i="16"/>
  <c r="S1052" i="16"/>
  <c r="S1053" i="16"/>
  <c r="S1054" i="16"/>
  <c r="S1055" i="16"/>
  <c r="S1056" i="16"/>
  <c r="S1057" i="16"/>
  <c r="S1058" i="16"/>
  <c r="S1059" i="16"/>
  <c r="S1060" i="16"/>
  <c r="S1061" i="16"/>
  <c r="S1062" i="16"/>
  <c r="S1063" i="16"/>
  <c r="S1064" i="16"/>
  <c r="S1065" i="16"/>
  <c r="S1066" i="16"/>
  <c r="S1067" i="16"/>
  <c r="S1068" i="16"/>
  <c r="S1069" i="16"/>
  <c r="S1070" i="16"/>
  <c r="S1071" i="16"/>
  <c r="S1072" i="16"/>
  <c r="S1073" i="16"/>
  <c r="S1074" i="16"/>
  <c r="S1075" i="16"/>
  <c r="S1076" i="16"/>
  <c r="S1077" i="16"/>
  <c r="S1078" i="16"/>
  <c r="S1079" i="16"/>
  <c r="S1080" i="16"/>
  <c r="S1081" i="16"/>
  <c r="S1082" i="16"/>
  <c r="S1083" i="16"/>
  <c r="S1084" i="16"/>
  <c r="S1085" i="16"/>
  <c r="S1086" i="16"/>
  <c r="S1087" i="16"/>
  <c r="S1088" i="16"/>
  <c r="S1089" i="16"/>
  <c r="S1090" i="16"/>
  <c r="S1091" i="16"/>
  <c r="S1092" i="16"/>
  <c r="S1093" i="16"/>
  <c r="S1094" i="16"/>
  <c r="S1095" i="16"/>
  <c r="S1096" i="16"/>
  <c r="S1097" i="16"/>
  <c r="S1098" i="16"/>
  <c r="S1099" i="16"/>
  <c r="S1100" i="16"/>
  <c r="S1101" i="16"/>
  <c r="S1102" i="16"/>
  <c r="S1103" i="16"/>
  <c r="S1104" i="16"/>
  <c r="S1105" i="16"/>
  <c r="S1106" i="16"/>
  <c r="S1107" i="16"/>
  <c r="S1108" i="16"/>
  <c r="S1109" i="16"/>
  <c r="S1110" i="16"/>
  <c r="S1111" i="16"/>
  <c r="S1112" i="16"/>
  <c r="S1113" i="16"/>
  <c r="S1114" i="16"/>
  <c r="S1115" i="16"/>
  <c r="S1116" i="16"/>
  <c r="S1117" i="16"/>
  <c r="S1118" i="16"/>
  <c r="S1119" i="16"/>
  <c r="S1120" i="16"/>
  <c r="S1121" i="16"/>
  <c r="S1122" i="16"/>
  <c r="S1123" i="16"/>
  <c r="S1124" i="16"/>
  <c r="S1125" i="16"/>
  <c r="S1126" i="16"/>
  <c r="S1127" i="16"/>
  <c r="S1128" i="16"/>
  <c r="S1129" i="16"/>
  <c r="S1130" i="16"/>
  <c r="S1131" i="16"/>
  <c r="S1132" i="16"/>
  <c r="S1133" i="16"/>
  <c r="S1134" i="16"/>
  <c r="S1135" i="16"/>
  <c r="S1136" i="16"/>
  <c r="S1137" i="16"/>
  <c r="S1138" i="16"/>
  <c r="S1139" i="16"/>
  <c r="S1140" i="16"/>
  <c r="S1141" i="16"/>
  <c r="S1142" i="16"/>
  <c r="S1143" i="16"/>
  <c r="S1144" i="16"/>
  <c r="S1145" i="16"/>
  <c r="S1146" i="16"/>
  <c r="S1147" i="16"/>
  <c r="S1148" i="16"/>
  <c r="S1149" i="16"/>
  <c r="S1150" i="16"/>
  <c r="S1151" i="16"/>
  <c r="S1152" i="16"/>
  <c r="S1153" i="16"/>
  <c r="S1154" i="16"/>
  <c r="S1155" i="16"/>
  <c r="S1156" i="16"/>
  <c r="S1157" i="16"/>
  <c r="S1158" i="16"/>
  <c r="S1159" i="16"/>
  <c r="S1160" i="16"/>
  <c r="S1161" i="16"/>
  <c r="S1162" i="16"/>
  <c r="S1163" i="16"/>
  <c r="S1164" i="16"/>
  <c r="S1165" i="16"/>
  <c r="S1166" i="16"/>
  <c r="S1167" i="16"/>
  <c r="S1168" i="16"/>
  <c r="S1169" i="16"/>
  <c r="S1170" i="16"/>
  <c r="S1171" i="16"/>
  <c r="S1172" i="16"/>
  <c r="S1173" i="16"/>
  <c r="S1174" i="16"/>
  <c r="S1175" i="16"/>
  <c r="S1176" i="16"/>
  <c r="S1177" i="16"/>
  <c r="S1178" i="16"/>
  <c r="S1179" i="16"/>
  <c r="S1180" i="16"/>
  <c r="S1181" i="16"/>
  <c r="S1182" i="16"/>
  <c r="S1183" i="16"/>
  <c r="S1184" i="16"/>
  <c r="S1185" i="16"/>
  <c r="S1186" i="16"/>
  <c r="S1187" i="16"/>
  <c r="S1188" i="16"/>
  <c r="S1189" i="16"/>
  <c r="S1190" i="16"/>
  <c r="S1191" i="16"/>
  <c r="S1192" i="16"/>
  <c r="S1193" i="16"/>
  <c r="S1194" i="16"/>
  <c r="S1195" i="16"/>
  <c r="S1196" i="16"/>
  <c r="S1197" i="16"/>
  <c r="S1198" i="16"/>
  <c r="S1199" i="16"/>
  <c r="S1200" i="16"/>
  <c r="S1201" i="16"/>
  <c r="S1202" i="16"/>
  <c r="S1203" i="16"/>
  <c r="S1204" i="16"/>
  <c r="S1205" i="16"/>
  <c r="S1206" i="16"/>
  <c r="S1207" i="16"/>
  <c r="S1208" i="16"/>
  <c r="S1209" i="16"/>
  <c r="S1210" i="16"/>
  <c r="S1211" i="16"/>
  <c r="S1212" i="16"/>
  <c r="S1213" i="16"/>
  <c r="S1214" i="16"/>
  <c r="S1215" i="16"/>
  <c r="S1216" i="16"/>
  <c r="S1217" i="16"/>
  <c r="S1218" i="16"/>
  <c r="S1219" i="16"/>
  <c r="S1220" i="16"/>
  <c r="S1221" i="16"/>
  <c r="S1222" i="16"/>
  <c r="S1223" i="16"/>
  <c r="S1224" i="16"/>
  <c r="S1225" i="16"/>
  <c r="S1226" i="16"/>
  <c r="S1227" i="16"/>
  <c r="S1228" i="16"/>
  <c r="S1229" i="16"/>
  <c r="S1230" i="16"/>
  <c r="S1231" i="16"/>
  <c r="S1232" i="16"/>
  <c r="S1233" i="16"/>
  <c r="S1234" i="16"/>
  <c r="S1235" i="16"/>
  <c r="S1237" i="16"/>
  <c r="S1238" i="16"/>
  <c r="S1239" i="16"/>
  <c r="S1240" i="16"/>
  <c r="S1241" i="16"/>
  <c r="S1242" i="16"/>
  <c r="S1243" i="16"/>
  <c r="S1244" i="16"/>
  <c r="S1245" i="16"/>
  <c r="S1246" i="16"/>
  <c r="S1247" i="16"/>
  <c r="S1248" i="16"/>
  <c r="S1250" i="16"/>
  <c r="S1251" i="16"/>
  <c r="S1252" i="16"/>
  <c r="S1253" i="16"/>
  <c r="S1254" i="16"/>
  <c r="S1255" i="16"/>
  <c r="S1256" i="16"/>
  <c r="S1257" i="16"/>
  <c r="S1258" i="16"/>
  <c r="S1259" i="16"/>
  <c r="S1260" i="16"/>
  <c r="S1261" i="16"/>
  <c r="S1262" i="16"/>
  <c r="S1263" i="16"/>
  <c r="S1264" i="16"/>
  <c r="S1265" i="16"/>
  <c r="S1267" i="16"/>
  <c r="S1268" i="16"/>
  <c r="S1269" i="16"/>
  <c r="S1270" i="16"/>
  <c r="S1271" i="16"/>
  <c r="S1273" i="16"/>
  <c r="S1274" i="16"/>
  <c r="S1276" i="16"/>
  <c r="S1277" i="16"/>
  <c r="S1281" i="16"/>
  <c r="B5" i="21"/>
  <c r="B6" i="31"/>
  <c r="B4" i="31"/>
  <c r="B5" i="31"/>
  <c r="B7" i="31"/>
  <c r="D11" i="32" l="1"/>
  <c r="C11" i="32"/>
  <c r="B8" i="31"/>
  <c r="C8" i="31" l="1"/>
  <c r="H8" i="31"/>
  <c r="B33" i="20" l="1"/>
  <c r="B36" i="29" l="1"/>
  <c r="B30" i="29"/>
  <c r="S89" i="16"/>
  <c r="U148" i="25" l="1"/>
  <c r="U6" i="25" l="1"/>
  <c r="U37" i="25"/>
  <c r="U92" i="25"/>
  <c r="U160" i="25"/>
  <c r="U49" i="25"/>
  <c r="U9" i="25"/>
  <c r="U42" i="25"/>
  <c r="U168" i="25"/>
  <c r="U28" i="25"/>
  <c r="U61" i="25"/>
  <c r="U2" i="25"/>
  <c r="U4" i="25"/>
  <c r="U3" i="25"/>
  <c r="U5" i="25"/>
  <c r="U121" i="25"/>
  <c r="U48" i="25"/>
  <c r="U65" i="25"/>
  <c r="U75" i="25"/>
  <c r="U120" i="25"/>
  <c r="U129" i="25"/>
  <c r="U7" i="25"/>
  <c r="U8" i="25"/>
  <c r="U27" i="25"/>
  <c r="U72" i="25"/>
  <c r="U134" i="25"/>
  <c r="U135" i="25"/>
  <c r="U149" i="25"/>
  <c r="U151" i="25"/>
  <c r="U157" i="25"/>
  <c r="U10" i="25"/>
  <c r="U14" i="25"/>
  <c r="U29" i="25"/>
  <c r="U56" i="25"/>
  <c r="U58" i="25"/>
  <c r="U68" i="25"/>
  <c r="U69" i="25"/>
  <c r="U80" i="25"/>
  <c r="U123" i="25"/>
  <c r="U132" i="25"/>
  <c r="U127" i="25"/>
  <c r="U17" i="25"/>
  <c r="U26" i="25"/>
  <c r="U44" i="25"/>
  <c r="U95" i="25"/>
  <c r="U107" i="25"/>
  <c r="U176" i="25"/>
  <c r="U13" i="25"/>
  <c r="U16" i="25"/>
  <c r="U35" i="25"/>
  <c r="U98" i="25"/>
  <c r="U100" i="25"/>
  <c r="U124" i="25"/>
  <c r="U126" i="25"/>
  <c r="U130" i="25"/>
  <c r="U161" i="25"/>
  <c r="U172" i="25"/>
  <c r="U18" i="25"/>
  <c r="U82" i="25"/>
  <c r="U113" i="25"/>
  <c r="U30" i="25"/>
  <c r="U36" i="25"/>
  <c r="U55" i="25"/>
  <c r="U147" i="25"/>
  <c r="U60" i="25"/>
  <c r="U115" i="25"/>
  <c r="U122" i="25"/>
  <c r="U170" i="25"/>
  <c r="U74" i="25"/>
  <c r="U51" i="25"/>
  <c r="U73" i="25"/>
  <c r="U125" i="25"/>
  <c r="U173" i="25"/>
  <c r="U25" i="25"/>
  <c r="U34" i="25"/>
  <c r="U84" i="25"/>
  <c r="U110" i="25"/>
  <c r="U164" i="25"/>
  <c r="U70" i="25"/>
  <c r="U94" i="25"/>
  <c r="U145" i="25"/>
  <c r="U79" i="25"/>
  <c r="U111" i="25"/>
  <c r="U117" i="25"/>
  <c r="U146" i="25"/>
  <c r="U66" i="25"/>
  <c r="U67" i="25"/>
  <c r="U169" i="25"/>
  <c r="U11" i="25"/>
  <c r="U43" i="25"/>
  <c r="U64" i="25"/>
  <c r="U77" i="25"/>
  <c r="U85" i="25"/>
  <c r="U91" i="25"/>
  <c r="U108" i="25"/>
  <c r="U109" i="25"/>
  <c r="U154" i="25"/>
  <c r="U155" i="25"/>
  <c r="U12" i="25"/>
  <c r="U24" i="25"/>
  <c r="U40" i="25"/>
  <c r="U53" i="25"/>
  <c r="U104" i="25"/>
  <c r="U144" i="25"/>
  <c r="U167" i="25"/>
  <c r="U41" i="25"/>
  <c r="U47" i="25"/>
  <c r="U52" i="25"/>
  <c r="U57" i="25"/>
  <c r="U62" i="25"/>
  <c r="U90" i="25"/>
  <c r="U102" i="25"/>
  <c r="U139" i="25"/>
  <c r="U142" i="25"/>
  <c r="U54" i="25"/>
  <c r="U138" i="25"/>
  <c r="U71" i="25"/>
  <c r="U78" i="25"/>
  <c r="U86" i="25"/>
  <c r="U88" i="25"/>
  <c r="U166" i="25"/>
  <c r="U32" i="25"/>
  <c r="U174" i="25"/>
  <c r="U45" i="25"/>
  <c r="U89" i="25"/>
  <c r="U112" i="25"/>
  <c r="U128" i="25"/>
  <c r="U137" i="25"/>
  <c r="U152" i="25"/>
  <c r="U33" i="25"/>
  <c r="U116" i="25"/>
  <c r="U23" i="25"/>
  <c r="U63" i="25"/>
  <c r="U93" i="25"/>
  <c r="U141" i="25"/>
  <c r="U76" i="25"/>
  <c r="U96" i="25"/>
  <c r="U118" i="25"/>
  <c r="U163" i="25"/>
  <c r="U31" i="25"/>
  <c r="U39" i="25"/>
  <c r="U50" i="25"/>
  <c r="U99" i="25"/>
  <c r="U101" i="25"/>
  <c r="U119" i="25"/>
  <c r="U153" i="25"/>
  <c r="U171" i="25"/>
  <c r="U175" i="25"/>
  <c r="U38" i="25"/>
  <c r="U83" i="25"/>
  <c r="U87" i="25"/>
  <c r="U106" i="25"/>
  <c r="U114" i="25"/>
  <c r="U140" i="25"/>
  <c r="U143" i="25"/>
  <c r="U150" i="25"/>
  <c r="U158" i="25"/>
  <c r="U162" i="25"/>
  <c r="U165" i="25"/>
  <c r="U22" i="25"/>
  <c r="U19" i="25"/>
  <c r="U21" i="25"/>
  <c r="U136" i="25"/>
  <c r="U97" i="25"/>
  <c r="U103" i="25"/>
  <c r="U131" i="25"/>
  <c r="U20" i="25"/>
  <c r="U15" i="25"/>
  <c r="U81" i="25"/>
  <c r="U59" i="25"/>
  <c r="U133" i="25"/>
  <c r="U46" i="25"/>
  <c r="U105" i="25"/>
  <c r="U156" i="25"/>
  <c r="U159" i="25"/>
  <c r="S577" i="16"/>
  <c r="S58" i="16"/>
  <c r="B7" i="26" l="1"/>
  <c r="G4" i="31"/>
  <c r="B8" i="26"/>
  <c r="G5" i="31"/>
  <c r="B9" i="26"/>
  <c r="G6" i="31"/>
  <c r="B10" i="26"/>
  <c r="G7" i="31"/>
  <c r="B2" i="26"/>
  <c r="G2" i="31"/>
  <c r="B5" i="26"/>
  <c r="B3" i="26"/>
  <c r="G3" i="31"/>
  <c r="B4" i="26"/>
  <c r="B6" i="26"/>
  <c r="S266" i="16"/>
  <c r="S225" i="16"/>
  <c r="S93" i="16"/>
  <c r="S130" i="16"/>
  <c r="S53" i="16"/>
  <c r="S29" i="16"/>
  <c r="S69" i="16"/>
  <c r="S79" i="16"/>
  <c r="S267" i="16"/>
  <c r="S284" i="16"/>
  <c r="S121" i="16"/>
  <c r="S313" i="16"/>
  <c r="S379" i="16"/>
  <c r="S9" i="16"/>
  <c r="S10" i="16"/>
  <c r="S30" i="16"/>
  <c r="S76" i="16"/>
  <c r="S264" i="16"/>
  <c r="S279" i="16"/>
  <c r="S135" i="16"/>
  <c r="S136" i="16"/>
  <c r="S150" i="16"/>
  <c r="S152" i="16"/>
  <c r="S12" i="16"/>
  <c r="S16" i="16"/>
  <c r="S60" i="16"/>
  <c r="S62" i="16"/>
  <c r="S250" i="16"/>
  <c r="S71" i="16"/>
  <c r="S72" i="16"/>
  <c r="S84" i="16"/>
  <c r="S124" i="16"/>
  <c r="S133" i="16"/>
  <c r="S332" i="16"/>
  <c r="S337" i="16"/>
  <c r="S347" i="16"/>
  <c r="S353" i="16"/>
  <c r="S183" i="16"/>
  <c r="S185" i="16"/>
  <c r="S385" i="16"/>
  <c r="S196" i="16"/>
  <c r="S373" i="16"/>
  <c r="S186" i="16"/>
  <c r="S380" i="16"/>
  <c r="S418" i="16"/>
  <c r="S398" i="16"/>
  <c r="S417" i="16"/>
  <c r="S443" i="16"/>
  <c r="S436" i="16"/>
  <c r="S285" i="16"/>
  <c r="S319" i="16"/>
  <c r="S526" i="16"/>
  <c r="S392" i="16"/>
  <c r="S570" i="16"/>
  <c r="S227" i="16"/>
  <c r="S270" i="16"/>
  <c r="S414" i="16"/>
  <c r="S301" i="16"/>
  <c r="S681" i="16"/>
  <c r="S684" i="16"/>
  <c r="S128" i="16"/>
  <c r="S751" i="16"/>
  <c r="S429" i="16"/>
  <c r="S448" i="16"/>
  <c r="S565" i="16"/>
  <c r="S455" i="16"/>
  <c r="S569" i="16"/>
  <c r="S19" i="16"/>
  <c r="S572" i="16"/>
  <c r="S28" i="16"/>
  <c r="S466" i="16"/>
  <c r="S230" i="16"/>
  <c r="S48" i="16"/>
  <c r="S472" i="16"/>
  <c r="S245" i="16"/>
  <c r="S484" i="16"/>
  <c r="S435" i="16"/>
  <c r="S486" i="16"/>
  <c r="S488" i="16"/>
  <c r="S490" i="16"/>
  <c r="S409" i="16"/>
  <c r="S437" i="16"/>
  <c r="S644" i="16"/>
  <c r="S502" i="16"/>
  <c r="S95" i="16"/>
  <c r="S287" i="16"/>
  <c r="S107" i="16"/>
  <c r="S673" i="16"/>
  <c r="S692" i="16"/>
  <c r="S441" i="16"/>
  <c r="S322" i="16"/>
  <c r="S444" i="16"/>
  <c r="S340" i="16"/>
  <c r="S176" i="16"/>
  <c r="S182" i="16"/>
  <c r="S427" i="16"/>
  <c r="S447" i="16"/>
  <c r="S15" i="16"/>
  <c r="S450" i="16"/>
  <c r="S393" i="16"/>
  <c r="S566" i="16"/>
  <c r="S576" i="16"/>
  <c r="S592" i="16"/>
  <c r="S399" i="16"/>
  <c r="S616" i="16"/>
  <c r="S74" i="16"/>
  <c r="S261" i="16"/>
  <c r="S415" i="16"/>
  <c r="S510" i="16"/>
  <c r="S714" i="16"/>
  <c r="S719" i="16"/>
  <c r="S423" i="16"/>
  <c r="S352" i="16"/>
  <c r="S762" i="16"/>
  <c r="S445" i="16"/>
  <c r="S770" i="16"/>
  <c r="S771" i="16"/>
  <c r="S801" i="16"/>
  <c r="S211" i="16"/>
  <c r="S432" i="16"/>
  <c r="S391" i="16"/>
  <c r="S452" i="16"/>
  <c r="S453" i="16"/>
  <c r="S18" i="16"/>
  <c r="S567" i="16"/>
  <c r="S433" i="16"/>
  <c r="S579" i="16"/>
  <c r="S395" i="16"/>
  <c r="S37" i="16"/>
  <c r="S596" i="16"/>
  <c r="S598" i="16"/>
  <c r="S477" i="16"/>
  <c r="S401" i="16"/>
  <c r="S479" i="16"/>
  <c r="S403" i="16"/>
  <c r="S625" i="16"/>
  <c r="S406" i="16"/>
  <c r="S628" i="16"/>
  <c r="S407" i="16"/>
  <c r="S493" i="16"/>
  <c r="S633" i="16"/>
  <c r="S438" i="16"/>
  <c r="S439" i="16"/>
  <c r="S411" i="16"/>
  <c r="S501" i="16"/>
  <c r="S654" i="16"/>
  <c r="S98" i="16"/>
  <c r="S413" i="16"/>
  <c r="S100" i="16"/>
  <c r="S657" i="16"/>
  <c r="S663" i="16"/>
  <c r="S416" i="16"/>
  <c r="S506" i="16"/>
  <c r="S668" i="16"/>
  <c r="S509" i="16"/>
  <c r="S693" i="16"/>
  <c r="S419" i="16"/>
  <c r="S695" i="16"/>
  <c r="S125" i="16"/>
  <c r="S706" i="16"/>
  <c r="S707" i="16"/>
  <c r="S127" i="16"/>
  <c r="S442" i="16"/>
  <c r="S131" i="16"/>
  <c r="S514" i="16"/>
  <c r="S517" i="16"/>
  <c r="S731" i="16"/>
  <c r="S7" i="16"/>
  <c r="S749" i="16"/>
  <c r="S753" i="16"/>
  <c r="S755" i="16"/>
  <c r="S354" i="16"/>
  <c r="S425" i="16"/>
  <c r="S446" i="16"/>
  <c r="S181" i="16"/>
  <c r="S426" i="16"/>
  <c r="S187" i="16"/>
  <c r="S428" i="16"/>
  <c r="S241" i="16"/>
  <c r="S260" i="16"/>
  <c r="S440" i="16"/>
  <c r="S653" i="16"/>
  <c r="S655" i="16"/>
  <c r="S708" i="16"/>
  <c r="S421" i="16"/>
  <c r="S778" i="16"/>
  <c r="S791" i="16"/>
  <c r="S538" i="16"/>
  <c r="S826" i="16"/>
  <c r="S357" i="16"/>
  <c r="S161" i="16"/>
  <c r="S172" i="16"/>
  <c r="S833" i="16"/>
  <c r="S802" i="16"/>
  <c r="S20" i="16"/>
  <c r="S808" i="16"/>
  <c r="S86" i="16"/>
  <c r="S412" i="16"/>
  <c r="S114" i="16"/>
  <c r="S309" i="16"/>
  <c r="S326" i="16"/>
  <c r="S349" i="16"/>
  <c r="S189" i="16"/>
  <c r="S383" i="16"/>
  <c r="S32" i="16"/>
  <c r="S39" i="16"/>
  <c r="S59" i="16"/>
  <c r="S828" i="16"/>
  <c r="S831" i="16"/>
  <c r="S809" i="16"/>
  <c r="S148" i="16"/>
  <c r="S803" i="16"/>
  <c r="S805" i="16"/>
  <c r="S64" i="16"/>
  <c r="S807" i="16"/>
  <c r="S819" i="16"/>
  <c r="S820" i="16"/>
  <c r="S827" i="16"/>
  <c r="S829" i="16"/>
  <c r="S830" i="16"/>
  <c r="S220" i="16"/>
  <c r="S38" i="16"/>
  <c r="S246" i="16"/>
  <c r="S258" i="16"/>
  <c r="S116" i="16"/>
  <c r="S123" i="16"/>
  <c r="S364" i="16"/>
  <c r="S170" i="16"/>
  <c r="S369" i="16"/>
  <c r="S78" i="16"/>
  <c r="S299" i="16"/>
  <c r="S303" i="16"/>
  <c r="S359" i="16"/>
  <c r="S370" i="16"/>
  <c r="S382" i="16"/>
  <c r="S218" i="16"/>
  <c r="S229" i="16"/>
  <c r="S44" i="16"/>
  <c r="S234" i="16"/>
  <c r="S55" i="16"/>
  <c r="S77" i="16"/>
  <c r="S306" i="16"/>
  <c r="S126" i="16"/>
  <c r="S173" i="16"/>
  <c r="S381" i="16"/>
  <c r="S27" i="16"/>
  <c r="S36" i="16"/>
  <c r="S275" i="16"/>
  <c r="S289" i="16"/>
  <c r="S111" i="16"/>
  <c r="S308" i="16"/>
  <c r="S324" i="16"/>
  <c r="S328" i="16"/>
  <c r="S339" i="16"/>
  <c r="S164" i="16"/>
  <c r="S366" i="16"/>
  <c r="S191" i="16"/>
  <c r="S219" i="16"/>
  <c r="S224" i="16"/>
  <c r="S73" i="16"/>
  <c r="S256" i="16"/>
  <c r="S281" i="16"/>
  <c r="S94" i="16"/>
  <c r="S288" i="16"/>
  <c r="S312" i="16"/>
  <c r="S316" i="16"/>
  <c r="S320" i="16"/>
  <c r="S327" i="16"/>
  <c r="S146" i="16"/>
  <c r="S342" i="16"/>
  <c r="S360" i="16"/>
  <c r="S361" i="16"/>
  <c r="S362" i="16"/>
  <c r="S179" i="16"/>
  <c r="S216" i="16"/>
  <c r="S226" i="16"/>
  <c r="S232" i="16"/>
  <c r="S236" i="16"/>
  <c r="S591" i="16"/>
  <c r="S621" i="16"/>
  <c r="S259" i="16"/>
  <c r="S629" i="16"/>
  <c r="S83" i="16"/>
  <c r="S283" i="16"/>
  <c r="S112" i="16"/>
  <c r="S678" i="16"/>
  <c r="S679" i="16"/>
  <c r="S118" i="16"/>
  <c r="S315" i="16"/>
  <c r="S147" i="16"/>
  <c r="S759" i="16"/>
  <c r="S367" i="16"/>
  <c r="S368" i="16"/>
  <c r="S769" i="16"/>
  <c r="S376" i="16"/>
  <c r="S377" i="16"/>
  <c r="S782" i="16"/>
  <c r="S796" i="16"/>
  <c r="S212" i="16"/>
  <c r="S214" i="16"/>
  <c r="S215" i="16"/>
  <c r="S568" i="16"/>
  <c r="S574" i="16"/>
  <c r="S586" i="16"/>
  <c r="S237" i="16"/>
  <c r="S599" i="16"/>
  <c r="S601" i="16"/>
  <c r="S615" i="16"/>
  <c r="S70" i="16"/>
  <c r="S254" i="16"/>
  <c r="S262" i="16"/>
  <c r="S491" i="16"/>
  <c r="S494" i="16"/>
  <c r="S634" i="16"/>
  <c r="S636" i="16"/>
  <c r="S273" i="16"/>
  <c r="S642" i="16"/>
  <c r="S495" i="16"/>
  <c r="S277" i="16"/>
  <c r="S296" i="16"/>
  <c r="S670" i="16"/>
  <c r="S674" i="16"/>
  <c r="S305" i="16"/>
  <c r="S705" i="16"/>
  <c r="S323" i="16"/>
  <c r="S325" i="16"/>
  <c r="S718" i="16"/>
  <c r="S730" i="16"/>
  <c r="S732" i="16"/>
  <c r="S331" i="16"/>
  <c r="S346" i="16"/>
  <c r="S169" i="16"/>
  <c r="S365" i="16"/>
  <c r="S375" i="16"/>
  <c r="S378" i="16"/>
  <c r="S792" i="16"/>
  <c r="S793" i="16"/>
  <c r="S13" i="16"/>
  <c r="S221" i="16"/>
  <c r="S222" i="16"/>
  <c r="S583" i="16"/>
  <c r="S233" i="16"/>
  <c r="S47" i="16"/>
  <c r="S600" i="16"/>
  <c r="S602" i="16"/>
  <c r="S605" i="16"/>
  <c r="S607" i="16"/>
  <c r="S68" i="16"/>
  <c r="S618" i="16"/>
  <c r="S624" i="16"/>
  <c r="S81" i="16"/>
  <c r="S263" i="16"/>
  <c r="S6" i="16"/>
  <c r="S630" i="16"/>
  <c r="S631" i="16"/>
  <c r="S632" i="16"/>
  <c r="S496" i="16"/>
  <c r="S91" i="16"/>
  <c r="S108" i="16"/>
  <c r="S295" i="16"/>
  <c r="S109" i="16"/>
  <c r="S110" i="16"/>
  <c r="S672" i="16"/>
  <c r="S304" i="16"/>
  <c r="S694" i="16"/>
  <c r="S321" i="16"/>
  <c r="S729" i="16"/>
  <c r="S734" i="16"/>
  <c r="S333" i="16"/>
  <c r="S745" i="16"/>
  <c r="S338" i="16"/>
  <c r="S750" i="16"/>
  <c r="S341" i="16"/>
  <c r="S155" i="16"/>
  <c r="S156" i="16"/>
  <c r="S363" i="16"/>
  <c r="S768" i="16"/>
  <c r="S180" i="16"/>
  <c r="S776" i="16"/>
  <c r="S779" i="16"/>
  <c r="S188" i="16"/>
  <c r="S386" i="16"/>
  <c r="S795" i="16"/>
  <c r="S388" i="16"/>
  <c r="S8" i="16"/>
  <c r="S561" i="16"/>
  <c r="S14" i="16"/>
  <c r="S571" i="16"/>
  <c r="S578" i="16"/>
  <c r="S26" i="16"/>
  <c r="S223" i="16"/>
  <c r="S43" i="16"/>
  <c r="S235" i="16"/>
  <c r="S239" i="16"/>
  <c r="S240" i="16"/>
  <c r="S57" i="16"/>
  <c r="S606" i="16"/>
  <c r="S249" i="16"/>
  <c r="S252" i="16"/>
  <c r="S617" i="16"/>
  <c r="S253" i="16"/>
  <c r="S619" i="16"/>
  <c r="S622" i="16"/>
  <c r="S623" i="16"/>
  <c r="S257" i="16"/>
  <c r="S268" i="16"/>
  <c r="S269" i="16"/>
  <c r="S271" i="16"/>
  <c r="S272" i="16"/>
  <c r="S274" i="16"/>
  <c r="S645" i="16"/>
  <c r="S282" i="16"/>
  <c r="S286" i="16"/>
  <c r="S664" i="16"/>
  <c r="S104" i="16"/>
  <c r="S290" i="16"/>
  <c r="S292" i="16"/>
  <c r="S293" i="16"/>
  <c r="S297" i="16"/>
  <c r="S300" i="16"/>
  <c r="S685" i="16"/>
  <c r="S688" i="16"/>
  <c r="S310" i="16"/>
  <c r="S311" i="16"/>
  <c r="S690" i="16"/>
  <c r="S318" i="16"/>
  <c r="S696" i="16"/>
  <c r="S710" i="16"/>
  <c r="S713" i="16"/>
  <c r="S715" i="16"/>
  <c r="S733" i="16"/>
  <c r="S522" i="16"/>
  <c r="S523" i="16"/>
  <c r="S335" i="16"/>
  <c r="S145" i="16"/>
  <c r="S167" i="16"/>
  <c r="S374" i="16"/>
  <c r="S184" i="16"/>
  <c r="S390" i="16"/>
  <c r="S213" i="16"/>
  <c r="S45" i="16"/>
  <c r="S51" i="16"/>
  <c r="S56" i="16"/>
  <c r="S61" i="16"/>
  <c r="S248" i="16"/>
  <c r="S66" i="16"/>
  <c r="S255" i="16"/>
  <c r="S626" i="16"/>
  <c r="S265" i="16"/>
  <c r="S276" i="16"/>
  <c r="S643" i="16"/>
  <c r="S278" i="16"/>
  <c r="S280" i="16"/>
  <c r="S647" i="16"/>
  <c r="S90" i="16"/>
  <c r="S102" i="16"/>
  <c r="S662" i="16"/>
  <c r="S294" i="16"/>
  <c r="S298" i="16"/>
  <c r="S677" i="16"/>
  <c r="S302" i="16"/>
  <c r="S689" i="16"/>
  <c r="S314" i="16"/>
  <c r="S317" i="16"/>
  <c r="S524" i="16"/>
  <c r="S330" i="16"/>
  <c r="S140" i="16"/>
  <c r="S143" i="16"/>
  <c r="S744" i="16"/>
  <c r="S351" i="16"/>
  <c r="S355" i="16"/>
  <c r="S358" i="16"/>
  <c r="S761" i="16"/>
  <c r="S766" i="16"/>
  <c r="S372" i="16"/>
  <c r="S389" i="16"/>
  <c r="S614" i="16"/>
  <c r="S757" i="16"/>
  <c r="S821" i="16"/>
  <c r="S814" i="16"/>
  <c r="S834" i="16"/>
  <c r="S835" i="16"/>
  <c r="S810" i="16"/>
  <c r="S3" i="16"/>
  <c r="S2" i="16"/>
  <c r="S687" i="16"/>
  <c r="S159" i="16"/>
  <c r="S97" i="16"/>
  <c r="S103" i="16"/>
  <c r="S40" i="16"/>
  <c r="S408" i="16"/>
  <c r="S396" i="16"/>
  <c r="S422" i="16"/>
  <c r="S485" i="16"/>
  <c r="S558" i="16"/>
  <c r="S397" i="16"/>
  <c r="S434" i="16"/>
  <c r="S541" i="16"/>
  <c r="S402" i="16"/>
  <c r="S92" i="16"/>
  <c r="S552" i="16"/>
  <c r="S132" i="16"/>
  <c r="S431" i="16"/>
  <c r="S424" i="16"/>
  <c r="S160" i="16"/>
  <c r="S197" i="16"/>
  <c r="S562" i="16"/>
  <c r="S430" i="16"/>
  <c r="S461" i="16"/>
  <c r="S22" i="16"/>
  <c r="S198" i="16"/>
  <c r="S608" i="16"/>
  <c r="S544" i="16"/>
  <c r="S203" i="16"/>
  <c r="S204" i="16"/>
  <c r="S549" i="16"/>
  <c r="S665" i="16"/>
  <c r="S551" i="16"/>
  <c r="S206" i="16"/>
  <c r="S765" i="16"/>
  <c r="S564" i="16"/>
  <c r="S17" i="16"/>
  <c r="S585" i="16"/>
  <c r="S469" i="16"/>
  <c r="S54" i="16"/>
  <c r="S400" i="16"/>
  <c r="S404" i="16"/>
  <c r="S405" i="16"/>
  <c r="S85" i="16"/>
  <c r="S635" i="16"/>
  <c r="S499" i="16"/>
  <c r="S548" i="16"/>
  <c r="S504" i="16"/>
  <c r="S550" i="16"/>
  <c r="S553" i="16"/>
  <c r="S513" i="16"/>
  <c r="S723" i="16"/>
  <c r="S557" i="16"/>
  <c r="S11" i="16"/>
  <c r="S563" i="16"/>
  <c r="S459" i="16"/>
  <c r="S460" i="16"/>
  <c r="S463" i="16"/>
  <c r="S580" i="16"/>
  <c r="S581" i="16"/>
  <c r="S46" i="16"/>
  <c r="S473" i="16"/>
  <c r="S475" i="16"/>
  <c r="S476" i="16"/>
  <c r="S604" i="16"/>
  <c r="S609" i="16"/>
  <c r="S482" i="16"/>
  <c r="S542" i="16"/>
  <c r="S483" i="16"/>
  <c r="S543" i="16"/>
  <c r="S627" i="16"/>
  <c r="S487" i="16"/>
  <c r="S545" i="16"/>
  <c r="S202" i="16"/>
  <c r="S547" i="16"/>
  <c r="S646" i="16"/>
  <c r="S555" i="16"/>
  <c r="S149" i="16"/>
  <c r="S528" i="16"/>
  <c r="S760" i="16"/>
  <c r="S531" i="16"/>
  <c r="S168" i="16"/>
  <c r="S560" i="16"/>
  <c r="S781" i="16"/>
  <c r="S194" i="16"/>
  <c r="S546" i="16"/>
  <c r="S758" i="16"/>
  <c r="S559" i="16"/>
  <c r="S804" i="16"/>
  <c r="S63" i="16"/>
  <c r="S812" i="16"/>
  <c r="S815" i="16"/>
  <c r="S420" i="16"/>
  <c r="S818" i="16"/>
  <c r="S816" i="16"/>
  <c r="S31" i="16"/>
  <c r="S291" i="16"/>
  <c r="S205" i="16"/>
  <c r="S200" i="16"/>
  <c r="S134" i="16"/>
  <c r="S752" i="16"/>
  <c r="S238" i="16"/>
  <c r="S474" i="16"/>
  <c r="S5" i="16"/>
  <c r="S242" i="16"/>
  <c r="S210" i="16"/>
  <c r="S387" i="16"/>
  <c r="S228" i="16"/>
  <c r="S199" i="16"/>
  <c r="S603" i="16"/>
  <c r="S243" i="16"/>
  <c r="S247" i="16"/>
  <c r="S709" i="16"/>
  <c r="S736" i="16"/>
  <c r="S743" i="16"/>
  <c r="S208" i="16"/>
  <c r="S343" i="16"/>
  <c r="S209" i="16"/>
  <c r="S345" i="16"/>
  <c r="S348" i="16"/>
  <c r="S356" i="16"/>
  <c r="S371" i="16"/>
  <c r="S195" i="16"/>
  <c r="S217" i="16"/>
  <c r="S575" i="16"/>
  <c r="S231" i="16"/>
  <c r="S50" i="16"/>
  <c r="S201" i="16"/>
  <c r="S65" i="16"/>
  <c r="S251" i="16"/>
  <c r="S648" i="16"/>
  <c r="S105" i="16"/>
  <c r="S307" i="16"/>
  <c r="S691" i="16"/>
  <c r="S697" i="16"/>
  <c r="S515" i="16"/>
  <c r="S724" i="16"/>
  <c r="S554" i="16"/>
  <c r="S207" i="16"/>
  <c r="S334" i="16"/>
  <c r="S754" i="16"/>
  <c r="S344" i="16"/>
  <c r="S556" i="16"/>
  <c r="S157" i="16"/>
  <c r="S535" i="16"/>
  <c r="S384" i="16"/>
  <c r="S817" i="16"/>
  <c r="S832" i="16"/>
  <c r="S704" i="16"/>
  <c r="S52" i="16"/>
  <c r="S139" i="16"/>
  <c r="S75" i="16"/>
  <c r="S410" i="16"/>
  <c r="S519" i="16"/>
  <c r="S527" i="16"/>
  <c r="S777" i="16"/>
  <c r="S82" i="16"/>
  <c r="S516" i="16"/>
  <c r="S336" i="16"/>
  <c r="S454" i="16"/>
  <c r="S24" i="16"/>
  <c r="S590" i="16"/>
  <c r="S478" i="16"/>
  <c r="S492" i="16"/>
  <c r="S641" i="16"/>
  <c r="S87" i="16"/>
  <c r="S503" i="16"/>
  <c r="S660" i="16"/>
  <c r="S507" i="16"/>
  <c r="S166" i="16"/>
  <c r="S794" i="16"/>
  <c r="S451" i="16"/>
  <c r="S573" i="16"/>
  <c r="S21" i="16"/>
  <c r="S23" i="16"/>
  <c r="S465" i="16"/>
  <c r="S34" i="16"/>
  <c r="S584" i="16"/>
  <c r="S468" i="16"/>
  <c r="S497" i="16"/>
  <c r="S498" i="16"/>
  <c r="S521" i="16"/>
  <c r="S742" i="16"/>
  <c r="S746" i="16"/>
  <c r="S756" i="16"/>
  <c r="S174" i="16"/>
  <c r="S780" i="16"/>
  <c r="S536" i="16"/>
  <c r="S193" i="16"/>
  <c r="S449" i="16"/>
  <c r="S457" i="16"/>
  <c r="S464" i="16"/>
  <c r="S467" i="16"/>
  <c r="S587" i="16"/>
  <c r="S588" i="16"/>
  <c r="S49" i="16"/>
  <c r="S480" i="16"/>
  <c r="S489" i="16"/>
  <c r="S500" i="16"/>
  <c r="S88" i="16"/>
  <c r="S667" i="16"/>
  <c r="S508" i="16"/>
  <c r="S669" i="16"/>
  <c r="S675" i="16"/>
  <c r="S680" i="16"/>
  <c r="S113" i="16"/>
  <c r="S511" i="16"/>
  <c r="S721" i="16"/>
  <c r="S520" i="16"/>
  <c r="S529" i="16"/>
  <c r="S530" i="16"/>
  <c r="S763" i="16"/>
  <c r="S534" i="16"/>
  <c r="S772" i="16"/>
  <c r="S537" i="16"/>
  <c r="S539" i="16"/>
  <c r="S540" i="16"/>
  <c r="S456" i="16"/>
  <c r="S462" i="16"/>
  <c r="S471" i="16"/>
  <c r="S481" i="16"/>
  <c r="S505" i="16"/>
  <c r="S722" i="16"/>
  <c r="S747" i="16"/>
  <c r="S532" i="16"/>
  <c r="S394" i="16"/>
  <c r="S825" i="16"/>
  <c r="S822" i="16"/>
  <c r="S129" i="16"/>
  <c r="S138" i="16"/>
  <c r="S153" i="16"/>
  <c r="S35" i="16"/>
  <c r="S470" i="16"/>
  <c r="S244" i="16"/>
  <c r="S117" i="16"/>
  <c r="S512" i="16"/>
  <c r="S533" i="16"/>
  <c r="S4" i="16"/>
  <c r="S25" i="16"/>
  <c r="S67" i="16"/>
  <c r="S656" i="16"/>
  <c r="S720" i="16"/>
  <c r="S735" i="16"/>
  <c r="S142" i="16"/>
  <c r="S589" i="16"/>
  <c r="S80" i="16"/>
  <c r="S96" i="16"/>
  <c r="S661" i="16"/>
  <c r="S119" i="16"/>
  <c r="S518" i="16"/>
  <c r="S525" i="16"/>
  <c r="S163" i="16"/>
  <c r="S458" i="16"/>
  <c r="S582" i="16"/>
  <c r="S33" i="16"/>
  <c r="S42" i="16"/>
  <c r="S99" i="16"/>
  <c r="S101" i="16"/>
  <c r="S120" i="16"/>
  <c r="S137" i="16"/>
  <c r="S329" i="16"/>
  <c r="S154" i="16"/>
  <c r="S350" i="16"/>
  <c r="S171" i="16"/>
  <c r="S175" i="16"/>
  <c r="S177" i="16"/>
  <c r="S190" i="16"/>
  <c r="S41" i="16"/>
  <c r="S620" i="16"/>
  <c r="S106" i="16"/>
  <c r="S115" i="16"/>
  <c r="S686" i="16"/>
  <c r="S141" i="16"/>
  <c r="S144" i="16"/>
  <c r="S151" i="16"/>
  <c r="S158" i="16"/>
  <c r="S162" i="16"/>
  <c r="S165" i="16"/>
  <c r="S178" i="16"/>
  <c r="S192" i="16"/>
  <c r="S767" i="16"/>
  <c r="S597" i="16"/>
  <c r="S122" i="16"/>
  <c r="D4" i="21" l="1"/>
  <c r="D3" i="21"/>
  <c r="D2" i="21"/>
  <c r="F3" i="31"/>
  <c r="F4" i="31"/>
  <c r="F5" i="31"/>
  <c r="F6" i="31"/>
  <c r="F7" i="31"/>
  <c r="F2" i="31"/>
  <c r="G8" i="31"/>
  <c r="B11" i="26"/>
  <c r="C5" i="21"/>
  <c r="B4" i="19"/>
  <c r="D5" i="21" l="1"/>
  <c r="F8" i="31"/>
  <c r="D8" i="31"/>
  <c r="B30" i="2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E0D3372-A53F-450B-A4C2-03AE0871DEFC}" keepAlive="1" name="Query - Google Scholar" description="Connection to the 'Google Scholar' query in the workbook." type="5" refreshedVersion="8" background="1" saveData="1">
    <dbPr connection="Provider=Microsoft.Mashup.OleDb.1;Data Source=$Workbook$;Location=&quot;Google Scholar&quot;;Extended Properties=&quot;&quot;" command="SELECT * FROM [Google Scholar]"/>
  </connection>
  <connection id="2" xr16:uid="{6A0B6768-DB01-4300-B30C-5DFFA999DE13}" keepAlive="1" name="Query - MDPI" description="Connection to the 'MDPI' query in the workbook." type="5" refreshedVersion="8" background="1" saveData="1">
    <dbPr connection="Provider=Microsoft.Mashup.OleDb.1;Data Source=$Workbook$;Location=MDPI;Extended Properties=&quot;&quot;" command="SELECT * FROM [MDPI]"/>
  </connection>
  <connection id="3" xr16:uid="{ABB72FFA-AF56-4F15-9C21-1F662CF6E0BB}" keepAlive="1" name="Query - OnePetro" description="Connection to the 'OnePetro' query in the workbook." type="5" refreshedVersion="8" background="1" saveData="1">
    <dbPr connection="Provider=Microsoft.Mashup.OleDb.1;Data Source=$Workbook$;Location=OnePetro;Extended Properties=&quot;&quot;" command="SELECT * FROM [OnePetro]"/>
  </connection>
  <connection id="4" xr16:uid="{2D24F659-8F10-427F-8283-32A7C64655F9}" keepAlive="1" name="Query - ScienceDirect" description="Connection to the 'ScienceDirect' query in the workbook." type="5" refreshedVersion="8" background="1" saveData="1">
    <dbPr connection="Provider=Microsoft.Mashup.OleDb.1;Data Source=$Workbook$;Location=ScienceDirect;Extended Properties=&quot;&quot;" command="SELECT * FROM [ScienceDirect]"/>
  </connection>
  <connection id="5" xr16:uid="{A4693BC9-FCC8-47B0-BF7E-63ABE7DEDFA3}" keepAlive="1" name="Query - Scopus" description="Connection to the 'Scopus' query in the workbook." type="5" refreshedVersion="8" background="1" saveData="1">
    <dbPr connection="Provider=Microsoft.Mashup.OleDb.1;Data Source=$Workbook$;Location=Scopus;Extended Properties=&quot;&quot;" command="SELECT * FROM [Scopus]"/>
  </connection>
  <connection id="6" xr16:uid="{D07ADACD-529E-4099-AE61-67CDAA11A7D8}" keepAlive="1" name="Query - scopus (2)" description="Connection to the 'scopus (2)' query in the workbook." type="5" refreshedVersion="0" background="1" saveData="1">
    <dbPr connection="Provider=Microsoft.Mashup.OleDb.1;Data Source=$Workbook$;Location=&quot;scopus (2)&quot;;Extended Properties=&quot;&quot;" command="SELECT * FROM [scopus (2)]"/>
  </connection>
  <connection id="7" xr16:uid="{B04C7102-126C-48DF-A90B-B54792BB608A}" keepAlive="1" name="Query - SLR" description="Connection to the 'SLR' query in the workbook." type="5" refreshedVersion="0" background="1" saveData="1">
    <dbPr connection="Provider=Microsoft.Mashup.OleDb.1;Data Source=$Workbook$;Location=SLR;Extended Properties=&quot;&quot;" command="SELECT * FROM [SLR]"/>
  </connection>
  <connection id="8" xr16:uid="{0151F43D-55A3-4D27-8FA1-92BC10BD7B50}" keepAlive="1" name="Query - WebOfScicence" description="Connection to the 'WebOfScicence' query in the workbook." type="5" refreshedVersion="8" background="1" saveData="1">
    <dbPr connection="Provider=Microsoft.Mashup.OleDb.1;Data Source=$Workbook$;Location=WebOfScicence;Extended Properties=&quot;&quot;" command="SELECT * FROM [WebOfScicence]"/>
  </connection>
  <connection id="9" xr16:uid="{8C70B42F-818F-4CC0-919D-C8D6A05C9BC5}" keepAlive="1" name="Query - Wiley" description="Connection to the 'Wiley' query in the workbook." type="5" refreshedVersion="8" background="1" saveData="1">
    <dbPr connection="Provider=Microsoft.Mashup.OleDb.1;Data Source=$Workbook$;Location=Wiley;Extended Properties=&quot;&quot;" command="SELECT * FROM [Wile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<sst xmlns="http://schemas.openxmlformats.org/spreadsheetml/2006/main" count="104947" uniqueCount="18200">
  <si>
    <t>Database Screening</t>
  </si>
  <si>
    <t># Studies Identified</t>
  </si>
  <si>
    <t># Studies Included</t>
  </si>
  <si>
    <t>Scopus</t>
  </si>
  <si>
    <t>Web of Science</t>
  </si>
  <si>
    <t>MDPI</t>
  </si>
  <si>
    <t>ScienceDirect</t>
  </si>
  <si>
    <t>Total</t>
  </si>
  <si>
    <t>Year</t>
  </si>
  <si>
    <t># of papers</t>
  </si>
  <si>
    <t>Name</t>
  </si>
  <si>
    <t>Energies</t>
  </si>
  <si>
    <t>Applied Energy</t>
  </si>
  <si>
    <t>Energy</t>
  </si>
  <si>
    <t>Mathematics</t>
  </si>
  <si>
    <t>Reference Type</t>
  </si>
  <si>
    <t>Journal Article</t>
  </si>
  <si>
    <t>Conference Proceedings</t>
  </si>
  <si>
    <t>Ratings</t>
  </si>
  <si>
    <t># of papers after 1st round of screening</t>
  </si>
  <si>
    <t># of papers after 2nd round of screening</t>
  </si>
  <si>
    <t>Total Screened</t>
  </si>
  <si>
    <t>Score</t>
  </si>
  <si>
    <t>Total included</t>
  </si>
  <si>
    <t>Database Provider</t>
  </si>
  <si>
    <t>Author</t>
  </si>
  <si>
    <t>Volume</t>
  </si>
  <si>
    <t>Number</t>
  </si>
  <si>
    <t>Pages</t>
  </si>
  <si>
    <t>Publisher</t>
  </si>
  <si>
    <t>Secondary Title</t>
  </si>
  <si>
    <t>Place Published</t>
  </si>
  <si>
    <t>DOI</t>
  </si>
  <si>
    <t>Keywords</t>
  </si>
  <si>
    <t>Name of Database</t>
  </si>
  <si>
    <t>Abstract</t>
  </si>
  <si>
    <t>URL</t>
  </si>
  <si>
    <t>Title</t>
  </si>
  <si>
    <t>Objectives</t>
  </si>
  <si>
    <t>Experiment Setup</t>
  </si>
  <si>
    <t>Methodology</t>
  </si>
  <si>
    <t>Findings</t>
  </si>
  <si>
    <t>Notes</t>
  </si>
  <si>
    <t/>
  </si>
  <si>
    <t>Hindawi Limited</t>
  </si>
  <si>
    <t>Elsevier Ltd</t>
  </si>
  <si>
    <t>Institute of Electrical and Electronics Engineers Inc.</t>
  </si>
  <si>
    <t>Elsevier B.V.</t>
  </si>
  <si>
    <t>Springer Science and Business Media Deutschland GmbH</t>
  </si>
  <si>
    <t>John Wiley and Sons Inc</t>
  </si>
  <si>
    <t>IOP Publishing Ltd</t>
  </si>
  <si>
    <t>Tech Science Press</t>
  </si>
  <si>
    <t>MDPI AG</t>
  </si>
  <si>
    <t>Note</t>
  </si>
  <si>
    <t>49-64</t>
  </si>
  <si>
    <t>Springer</t>
  </si>
  <si>
    <t>833-843</t>
  </si>
  <si>
    <t>Totem Publishers Ltd</t>
  </si>
  <si>
    <t>Chemical Engineering Science</t>
  </si>
  <si>
    <t>431-440</t>
  </si>
  <si>
    <t>Springer International Publishing</t>
  </si>
  <si>
    <t>EDP Sciences</t>
  </si>
  <si>
    <t>Academic Press</t>
  </si>
  <si>
    <t>Applied Sciences-Basel</t>
  </si>
  <si>
    <t>Institution of Engineering and Technology</t>
  </si>
  <si>
    <t>Conference Paper</t>
  </si>
  <si>
    <t>Processes</t>
  </si>
  <si>
    <t>136-145</t>
  </si>
  <si>
    <t>Desalination</t>
  </si>
  <si>
    <t>Ocean Engineering</t>
  </si>
  <si>
    <t>92-101</t>
  </si>
  <si>
    <t>96-100</t>
  </si>
  <si>
    <t>Final Rating</t>
  </si>
  <si>
    <t>Institute of Physics Publishing</t>
  </si>
  <si>
    <t>Applied Thermal Engineering</t>
  </si>
  <si>
    <t>Inderscience Publishers</t>
  </si>
  <si>
    <t>John Wiley and Sons Ltd</t>
  </si>
  <si>
    <t>Springer Verlag</t>
  </si>
  <si>
    <t>371-391</t>
  </si>
  <si>
    <t>Book Section</t>
  </si>
  <si>
    <t>Techno-Press</t>
  </si>
  <si>
    <t>Academic Press Inc.</t>
  </si>
  <si>
    <t>Engineering Structures</t>
  </si>
  <si>
    <t>River Publishers</t>
  </si>
  <si>
    <t>Springer Science and Business Media B.V.</t>
  </si>
  <si>
    <t>Institute of Advanced Scientific Research, Inc.</t>
  </si>
  <si>
    <t>World Scientific</t>
  </si>
  <si>
    <t>SAGE Publications Ltd</t>
  </si>
  <si>
    <t>Renewable Energy</t>
  </si>
  <si>
    <t>Institute for Ionics</t>
  </si>
  <si>
    <t>Taylor and Francis Ltd.</t>
  </si>
  <si>
    <t>60-72</t>
  </si>
  <si>
    <t>144-159</t>
  </si>
  <si>
    <t>Institute of Physics</t>
  </si>
  <si>
    <t>Ieee Access</t>
  </si>
  <si>
    <t>Mathematical Problems in Engineering</t>
  </si>
  <si>
    <t>Energy and Buildings</t>
  </si>
  <si>
    <t>Journal of Energy Storage</t>
  </si>
  <si>
    <t>International Journal of Dynamics and Control</t>
  </si>
  <si>
    <t>International Journal of Performability Engineering</t>
  </si>
  <si>
    <t>Advances in Intelligent Systems and Computing</t>
  </si>
  <si>
    <t>IOP Conference Series: Materials Science and Engineering</t>
  </si>
  <si>
    <t>Lecture Notes in Networks and Systems</t>
  </si>
  <si>
    <t>Mechanical Systems and Signal Processing</t>
  </si>
  <si>
    <t>Advances in Civil Engineering</t>
  </si>
  <si>
    <t>Shock and Vibration</t>
  </si>
  <si>
    <t>Mechanisms and Machine Science</t>
  </si>
  <si>
    <t>Journal of Advanced Research in Dynamical and Control Systems</t>
  </si>
  <si>
    <t>Construction and Building Materials</t>
  </si>
  <si>
    <t>Journal of Marine Science and Engineering</t>
  </si>
  <si>
    <t>Journal of Manufacturing Processes</t>
  </si>
  <si>
    <t>Springer Series in Geomechanics and Geoengineering</t>
  </si>
  <si>
    <t>Computers &amp; Chemical Engineering</t>
  </si>
  <si>
    <t>Japanese Journal of Applied Physics</t>
  </si>
  <si>
    <t>1st Rround</t>
  </si>
  <si>
    <t>2nd Round</t>
  </si>
  <si>
    <t># of papers included</t>
  </si>
  <si>
    <t>Elsevier</t>
  </si>
  <si>
    <t>Main Publisher</t>
  </si>
  <si>
    <t>Wiley</t>
  </si>
  <si>
    <t>Rating 1st Round</t>
  </si>
  <si>
    <t>Rating 2nd Round</t>
  </si>
  <si>
    <t>Authors</t>
  </si>
  <si>
    <t>Column1</t>
  </si>
  <si>
    <t>Column2</t>
  </si>
  <si>
    <t>Column3</t>
  </si>
  <si>
    <t>Column4</t>
  </si>
  <si>
    <t>Column5</t>
  </si>
  <si>
    <t>Column6</t>
  </si>
  <si>
    <t>Column7</t>
  </si>
  <si>
    <t>Column8</t>
  </si>
  <si>
    <t>Column9</t>
  </si>
  <si>
    <t>Column10</t>
  </si>
  <si>
    <t>Column11</t>
  </si>
  <si>
    <t>Column12</t>
  </si>
  <si>
    <t>Column13</t>
  </si>
  <si>
    <t>Column14</t>
  </si>
  <si>
    <t>2020</t>
  </si>
  <si>
    <t>Water Dynamics</t>
  </si>
  <si>
    <t>Rivers in the Landscape</t>
  </si>
  <si>
    <t>67-124</t>
  </si>
  <si>
    <t>https://doi.org/10.1002/9781119535409.ch3</t>
  </si>
  <si>
    <t>10.1002/9781119535409.ch3</t>
  </si>
  <si>
    <t>channel boundary_x000D_
channel engineering_x000D_
energy level_x000D_
flow volume_x000D_
gravity force_x000D_
hydraulics_x000D_
inertial force_x000D_
physical properties_x000D_
stream discharge_x000D_
velocity</t>
  </si>
  <si>
    <t>Summary This chapter introduces the basic physical properties of water flow within a channel. It begins with a discussion of hydraulics, which starts by explaining how flow is classified based on velocity, the ratio of viscous to inertial forces, and the ratio of inertial to gravity forces. The chapter then describes measures of the energy of water flowing in a channel and the implications of energy level for stability of the flow and adjustments of the channel boundaries. It presents the idea of energy and introduces variables used to express the energy exerted against the channel boundaries. The chapter addresses methods used to estimate the volume of flow over differing time periods. This is followed by a discussion of the effects on stream discharge of surface-subsurface water exchanges, and the effects on discharge of flow regulation and channel engineering.</t>
  </si>
  <si>
    <t>2020 Annual Meeting of the American Society for Bone and Mineral Research Virtual Event September 11-15, 2020</t>
  </si>
  <si>
    <t>J Bone Miner Res</t>
  </si>
  <si>
    <t>35 Suppl 1</t>
  </si>
  <si>
    <t>S1</t>
  </si>
  <si>
    <t>S1-S349</t>
  </si>
  <si>
    <t>John Wiley &amp; Sons, Ltd</t>
  </si>
  <si>
    <t>https://www.ncbi.nlm.nih.gov/pubmed/33247975</t>
  </si>
  <si>
    <t>10.1002/jbmr.4206</t>
  </si>
  <si>
    <t>2021</t>
  </si>
  <si>
    <t>Offshore wind turbines and wind farms</t>
  </si>
  <si>
    <t>Wind Energy Handbook 3e</t>
  </si>
  <si>
    <t>771-932</t>
  </si>
  <si>
    <t>https://doi.org/10.1002/9781119451143.ch12</t>
  </si>
  <si>
    <t>10.1002/9781119451143.ch12</t>
  </si>
  <si>
    <t>fixed support structures_x000D_
floating structures_x000D_
offshore wind farms_x000D_
offshore wind turbines_x000D_
turbine reliability_x000D_
wind resource</t>
  </si>
  <si>
    <t>Summary This chapter reviews offshore wind meteorology and considers the design loads of offshore wind turbines, which differ significantly from those onshore. It describes the design of fixed support structures including the fatigue analysis of monopile foundations, and examines the development of floating structures. Quantification of the long-term wind resource at a potential wind farm site plays a central role in determining the economic feasibility of any wind energy project. Wake losses in offshore wind farms can lead to a considerable loss of energy particularly at wind speeds below rated. Wind turbines are expected to operate at high levels of reliability, whether sited on land or at sea, because any equipment failure is likely to lead to significant downtime while a repair crew is mobilised. The cost of fixed support structures inevitably increases rapidly with water depth and starts to become prohibitive at depths of over 50 m.</t>
  </si>
  <si>
    <t>2021 Scientific Program</t>
  </si>
  <si>
    <t>Journal of Ultrasound in Medicine</t>
  </si>
  <si>
    <t>40</t>
  </si>
  <si>
    <t>S1-S208</t>
  </si>
  <si>
    <t>https://doi.org/10.1002/jum.15752</t>
  </si>
  <si>
    <t>10.1002/jum.15752</t>
  </si>
  <si>
    <t>2022</t>
  </si>
  <si>
    <t>Localized Corrosion Impacted by Flow and Erosion</t>
  </si>
  <si>
    <t>Localized Corrosion in Complex Environments</t>
  </si>
  <si>
    <t>249-297</t>
  </si>
  <si>
    <t>https://doi.org/10.1002/9781119778639.ch6</t>
  </si>
  <si>
    <t>10.1002/9781119778639.ch6</t>
  </si>
  <si>
    <t>engineering structural damages_x000D_
erosion–corrosion behavior_x000D_
flow affected corrosion_x000D_
flow induced localized corrosion_x000D_
scanning electron microscopic-based analyses</t>
  </si>
  <si>
    <t>Summary This chapter explains issues and obstacles in managing engineering structural damages caused by flow induced localized corrosion, followed by discussion of approaches to probing and controlling flow-affected localized corrosion. Many industrial structures such as oil and gas pipelines, mining slurry pipes, ship hulls and impellers, water injection piping systems, nuclear power cooling systems, and hydro turbines are impacted by flowing liquid and solid particles. Electrochemical measurements and post-test specimen surface profilometry and scanning electron microscopic-based analyses were performed to understand the erosion?corrosion behavior, as well as possible factors contributing to the erosion?corrosion performance. Flow affected corrosion and erosion corrosion are two challenging forms of localized corrosion that are affected by a complex combination of electrochemical, mass-transfer, fluid dynamic and mechanical factors, often acting synergistically and resulting in metal loss rates significantly higher than either erosion or corrosion acting alone.</t>
  </si>
  <si>
    <t>2023</t>
  </si>
  <si>
    <t>Sustainability in Engineering, Petroleum Refining and Alternative Fuels</t>
  </si>
  <si>
    <t>Petroleum Refining Design and Applications Handbook</t>
  </si>
  <si>
    <t>571-732</t>
  </si>
  <si>
    <t>https://doi.org/10.1002/9781394207268.ch27</t>
  </si>
  <si>
    <t>10.1002/9781394207268.ch27</t>
  </si>
  <si>
    <t>biodiesel_x000D_
economic factors_x000D_
engineering design_x000D_
green diesel_x000D_
greenhouse gases_x000D_
nonrenewable resources_x000D_
process intensification_x000D_
renewable fuels_x000D_
sustainable practices</t>
  </si>
  <si>
    <t>Summary Sustainability involves simultaneous progress in four principal areas: human, economic, technological, and environmental. It requires conservation of resources while minimizing depletion of nonrenewable resources and using sustainable practices for managing renewable resources. In engineering, incorporating sustainability into products, processes, technology systems and services generally requires integrating environmental, economic and social factors in the evaluation of designs. Renewable fuels are expanding worldwide due to increasing petroleum processing regulations and commitment to reduce greenhouse gases. Biofuels or biodiesel is a renewable fuel for diesel engines made from soybean oil, natural oils and yellow greases. A wide range of process intensification techniques can be used in bioprocessing, ranging from high gravity fields, electric fields and ultrasound to membrane processes and some reactors. Green diesel has the same chemical properties as petroleum-based diesel and is developed by Nestle Oil, Valero, Dynamic Fuels and Honeywell UOP.</t>
  </si>
  <si>
    <t>2023 Annual Meeting of the American Society for Bone and Mineral Research, Vancouver, BC, October 13-16, 2023 Abstracts</t>
  </si>
  <si>
    <t>Journal of Bone and Mineral Research</t>
  </si>
  <si>
    <t>38</t>
  </si>
  <si>
    <t>S2</t>
  </si>
  <si>
    <t>1-1</t>
  </si>
  <si>
    <t>&lt;Go to ISI&gt;://WOS:001266167000001</t>
  </si>
  <si>
    <t>https://doi.org/10.1002/jbmr.4932</t>
  </si>
  <si>
    <t>M. Akbari; P. Asadi; R. A. Behnagh; F. Bedir; N. Choupani; T. Sadowski</t>
  </si>
  <si>
    <t>2024</t>
  </si>
  <si>
    <t>Process Parameters and Tool Design in Friction Stir Extrusion: A Sustainable Recycling Technique</t>
  </si>
  <si>
    <t>Engineering Reports</t>
  </si>
  <si>
    <t>7</t>
  </si>
  <si>
    <t>1</t>
  </si>
  <si>
    <t>e13060</t>
  </si>
  <si>
    <t>https://doi.org/10.1002/eng2.13060</t>
  </si>
  <si>
    <t>10.1002/eng2.13060</t>
  </si>
  <si>
    <t>friction stir extrusion_x000D_
material flow_x000D_
microstructure_x000D_
recycling_x000D_
sustainability_x000D_
tool design</t>
  </si>
  <si>
    <t>ABSTRACT Friction stir extrusion (FSE) is a versatile technique that plays a dual role in sustainable recycling and shaping of materials. This method involves a rotating mandrel and a fixed matrix within a mold, where compressed waste metal chips or primary bulk materials are introduced. The rotating mandrel exerts continuous axial pressure, generating frictional heat that softens and bonds the materials together. As the mandrel advances, the materials are reshaped and extruded through the cavity inside the mandrel or the space between the mandrel and the matrix, resulting in the desired product, such as wires or pipes. FSE finds applications in recycling machining wastes, improving powder metallurgy products, producing wire raw materials, creating structures with fine microstructures, and developing new alloys and composites. The resulting materials exhibit refined grains, leading to enhanced mechanical and metallurgical properties. This review article compiles experimental studies exploring the mechanical and microstructural characteristics of samples manufactured using FSE for recycling, reshaping, alloying, or bilayer production. Additionally, it discusses various tool, mold, and machine designs proposed by researchers. Beyond its unique properties, FSE is highlighted as an energy-efficient, sustainable, and eco-friendly process.</t>
  </si>
  <si>
    <t>C. Briens; J. McMillan</t>
  </si>
  <si>
    <t>Jets in Fluidized Beds</t>
  </si>
  <si>
    <t>Essentials of Fluidization Technology</t>
  </si>
  <si>
    <t>457-498</t>
  </si>
  <si>
    <t>https://doi.org/10.1002/9783527699483.ch19</t>
  </si>
  <si>
    <t>nozzles_x000D_
jet penetration_x000D_
pressure drop_x000D_
erosion_x000D_
attrition_x000D_
liquid spraying_x000D_
entrainment_x000D_
grid pressure drop</t>
  </si>
  <si>
    <t>Summary In the particulate, bubbling, and turbulent fluidization flow regimes, jets can form when gas is blown into the fluidized bed, forming a cavity where gas occupies more than 80 percent of the volume. This chapter discusses the role of jets as gas distributors and the criterion for uniform gas distribution in the fluidized bed. Gas distributors operate in either the bubbling regime, where gas bubbles form directly at the distributor, or the jetting regime, where pulsating jets from the distributor periodically release gas bubbles from their tip. In many fluidized beds, particle attrition mainly occurs in the distributor jets and at the cyclone inlet. Attrition associated with gas bubbles, far from the distributor, is usually much smaller than attrition caused by the distributor jets. The chapter also describes the formation of jets when solids or liquids are fed into a fluidized bed.</t>
  </si>
  <si>
    <t>C. Charalambous; J. B. McClean; M. Baker; W. T. Pike; M. Golombek; M. Lemmon; Ansan; C. Perrin; A. Spiga; R. D. Lorenz; M. E. Banks; N. Murdoch; S. Rodriguez; C. M. Weitz; J. A. Grant; N. H. Warner; J. Garvin; I. J. Daubar; E. Hauber; A. E. Stott; C. L. Johnson; A. Mittelholz; T. Warren; S. Navarro; L. M. Sotomayor; J. Maki; A. Lucas; D. Banfield; C. Newman; D. Viúdez-Moreiras; J. Pla-Garcia; P. Lognonné; W. B. Banerdt</t>
  </si>
  <si>
    <t>Vortex-Dominated Aeolian Activity at InSight's Landing Site, Part 1: Multi-Instrument Observations, Analysis, and Implications</t>
  </si>
  <si>
    <t>Journal of Geophysical Research-Planets</t>
  </si>
  <si>
    <t>126</t>
  </si>
  <si>
    <t>6</t>
  </si>
  <si>
    <t>e2020JE006757</t>
  </si>
  <si>
    <t>&lt;Go to ISI&gt;://WOS:000666399700007</t>
  </si>
  <si>
    <t>ARTN e2020JE006757_x000D_
10.1029/2020JE006757</t>
  </si>
  <si>
    <t>aeolian changes at the insight landing site on mars_x000D_
convective vortices as a primary driver of particle motion_x000D_
dust lifting and saltation_x000D_
multi-instrument measurements constrain the timing and atmospheric conditions of aeolian changes_x000D_
passing vortices lifting dust are correlated with magnetic signatures_x000D_
surface creep_x000D_
surface tracks_x000D_
bagnold dunes campaign_x000D_
surface-roughness_x000D_
wind-tunnel_x000D_
dust devils_x000D_
sediment transport_x000D_
gale crater_x000D_
saltation threshold_x000D_
field-measurements_x000D_
meridiani planum_x000D_
mars</t>
  </si>
  <si>
    <t>We report the aeolian changes observed in situ by NASA's InSight lander during the first 400 sols of operations: Granule creep, saltation, dust removal, and the formation of dark surface tracks. Aeolian changes are infrequent and sporadic. However, on sols, when they do occur, they consistently appear between noon to 3 p.m., and are associated with the passage of convective vortices during periods of high vortex activity. Aeolian changes are more frequent at elevated locations, such as the top surfaces of rocks and lander footpads. InSight observed these changes using, for the first time, simultaneous in-situ and orbital imaging and high-frequency meteorological, seismological, and magnetic measurements. Seismometer measurements of ground acceleration constrain the timing and trajectory of convective vortex encounters, linking surface changes to source vortices. Magnetometer measurements show perturbations in magnetic field strength during the passage of convective vortices consistent with charged-particle motion. Detachment of sand-scale particles occurs when high background winds and vortex-induced turbulence provide a peak surface friction wind speed above the classic saltation fluid threshold. However, detachment of dust- and granule-scale particles also occurred when the surface friction wind speed remained below this threshold. This may be explained by local enhancement of the surface roughness and other effects described here and further studied in Part 2 (Baker et al., 2021). The lack of saltation and bright dust-coated surfaces at the InSight landing site implies surface stability and the onset of particle motion may be suppressed by dust cushioning." This differentiates the InSight landing site from other areas on Mars that exhibit more aeolian activity."</t>
  </si>
  <si>
    <t>R. P. Chhabra; S. A. Patel</t>
  </si>
  <si>
    <t>Fluid Mechanics</t>
  </si>
  <si>
    <t>Kirk-Othmer Encyclopedia of Chemical Technology</t>
  </si>
  <si>
    <t>1-69</t>
  </si>
  <si>
    <t>https://doi.org/10.1002/0471238961.06122109191514.a01.pub3</t>
  </si>
  <si>
    <t>10.1002/0471238961.06122109191514.a01.pub3</t>
  </si>
  <si>
    <t>flow_x000D_
pressure drop_x000D_
multiphase flow_x000D_
drag_x000D_
boundary layer_x000D_
fluid mechanics</t>
  </si>
  <si>
    <t>Abstract This article provides an overview of the fundamentals and common applications of fluid mechanics in engineering settings, especially in the context of chemical and process engineering. Starting with the definition of a fluid, types of fluids, concept of continuum, and the Eulerian and Lagrangian viewpoints are introduced. This sets the stage for the development of the Reynolds transport theorem required to apply the laws of physics (conservation of mass and energy and Newton's laws of motion) to open systems in moving fluids. Integral and differential forms of these laws as applied to the moving fluids are obtained. Selected applications such as the estimation of frictional pressure drop in pipes and in packed columns are presented in detail. Similarly, the external flow of fluids over variously shaped objects such as sphere, cylinder, and circular discs is discussed next. The effects of solid boundaries on the detailed flow kinematics such as separation of shear layers and various flow regimes which directly influence the macroscopic flow are discussed briefly. The preceding treatment limited thus far to simple Newtonian fluids is then extended to more complex fluids such as non-Newtonian and/or the flow of multiphase systems (gas?liquid, liquid?liquid, and gas?solid) in pipes, which are discussed in brief. The commonly used experimental tools in fluid mechanics for velocity, flow, temperature, and pressure measurements in single and multiphase flows are also introduced briefly, followed by the measurement of average holdup in multiphase flow situations. A short discussion of the other important areas of fluid mechanics not covered here is offered, supported by an extensive bibliography for further reading.</t>
  </si>
  <si>
    <t>M. A. El-Emam; L. Zhou; E. Yasser</t>
  </si>
  <si>
    <t>Numerical Investigation of Cyclone Separators: Physical Mechanisms and Theoretical Algorithms</t>
  </si>
  <si>
    <t>Chembioeng Reviews</t>
  </si>
  <si>
    <t>11</t>
  </si>
  <si>
    <t>2</t>
  </si>
  <si>
    <t>299-338</t>
  </si>
  <si>
    <t>&lt;Go to ISI&gt;://WOS:001142408400001</t>
  </si>
  <si>
    <t>10.1002/cben.202300052</t>
  </si>
  <si>
    <t>computational numerical modeling_x000D_
cyclone separator_x000D_
gas-particle flow_x000D_
gas-particle aero-type cyclones_x000D_
numerical simulations_x000D_
gas-solid flow_x000D_
cfd-dem simulation_x000D_
discrete particle simulation_x000D_
computational fluid-dynamics_x000D_
artificial neural-networks_x000D_
large-eddy simulation_x000D_
pressure-drop_x000D_
vortex finder_x000D_
multiobjective optimization_x000D_
collection efficiency</t>
  </si>
  <si>
    <t>Gas-particle aero-type cyclones have revolutionized biochemical processes, engineering industries, and environmental pollution protection by effectively separating particles from gas. These devices rely on gravitational energy and centrifugal force to dissipate particle phase energy, but achieving optimal energy efficiency while minimizing pressure drop remains challenging. This has led to the development of various cyclone designs in commercial industries, each with unique energy efficiency characteristics. The intricate gas-particle flow inside cyclones is a critical issue impacted by cyclone geometry, operating conditions, and media parameters. Advanced numerical simulations have been employed to understand this complex flow pattern better, offering researchers valuable insights into the mechanisms of different cyclone separators. This comprehensive review explores the available numerical methods in the literature on cyclones and their corresponding validations. Computational numerical modeling is a promising technique for predicting cyclone energy efficiency, gas-particle behavior, and overall performance. This investigation delves into the progress and numerical forms of gas-particle flow cyclones, examining how different parameters impact cyclone performance and flow patterns within the two-phase flow. The future developments and challenges that may further promote the development of aero-type cyclone separators, providing theory and engineering support for future cyclone designs, are also covered. As a result, it can confidently be reported that aero-type cyclone separators remain a critical component in various industrial sectors, offering energy-efficient solutions for mitigating environmental pollutants and gas-particle separation systems. With continued development and research, these devices will undoubtedly shape the future of energy processes and engineering industries, ushering in a new era of sustainability and efficiency._x000D_
Through a combination of numerical simulations and theoretical frameworks, a nuanced understanding of the key factors influencing the separation process is provided, offering valuable insights for optimizing cyclone separator design and performance. This work contributes to the evolving field of fluid dynamics and particle separation, shedding light on the intricacies of cyclone separators and paving the way for enhanced industrial applications. image</t>
  </si>
  <si>
    <t>S. Garg; S. Bansal; Q. Murtaza</t>
  </si>
  <si>
    <t>Failure investigation of an elbow pipe used in sewage water treatment facility</t>
  </si>
  <si>
    <t>Materials and Corrosion-Werkstoffe Und Korrosion</t>
  </si>
  <si>
    <t>75</t>
  </si>
  <si>
    <t>9</t>
  </si>
  <si>
    <t>1185-1192</t>
  </si>
  <si>
    <t>&lt;Go to ISI&gt;://WOS:001190912300001</t>
  </si>
  <si>
    <t>10.1002/maco.202414336</t>
  </si>
  <si>
    <t>astm-a860-wphy 65_x000D_
corrosion_x000D_
elbow pipe_x000D_
sem_x000D_
xrd_x000D_
corrosion_x000D_
inhibition_x000D_
steel</t>
  </si>
  <si>
    <t>In this research work, a real case of failed ASTM A860 WPHY 65 long elbow pipe coated with inorganic zinc ethyl silicate primer is collected from a treatment facility to investigate the root causes of its failure, which was reported after approximately 28 months of use. The failure was investigated using visual observations, metallurgical analysis using optical emission spectroscopy, mechanical testing, X-ray diffraction of corrosion product, chemical analysis of sewage and corrosion rate test of the elbow using a three-electrode potential technique, fractographic analysis using scanning electron microscope along with computational analysis to confirm the results. Through the testing, it was observed that severe depletion in the strength can be attributed to erosion-corrosion caused by various impurities present in the sewage, leading to the generation of corrosion pits and turbulent eddies and stresses generated due to sudden changes in fluid flow direction along with gases present in sewage reacting with a base metal. Various failure mechanisms that have led to pipe failure are discussed in this paper, along with a listing of preventive measures to delay it._x000D_
Failure in the elbow pipe used in a sewage treatment facility was observed after 28 months of use. The reasons behind the failure were concluded to be erosion-corrosion leading to pit creation and turbulent eddies along with stress corrosion experienced by the metal due to interaction with the gases present in the sewage fluid. image</t>
  </si>
  <si>
    <t>M. Krzaczek; M. Nitka; J. Tejchman</t>
  </si>
  <si>
    <t>Modelling hydraulic and capillary‐driven two‐phase fluid flow in unsaturated concretes at the meso‐scale with a unique coupled DEM‐CFD technique</t>
  </si>
  <si>
    <t>International Journal for Numerical and Analytical Methods in Geomechanics</t>
  </si>
  <si>
    <t>47</t>
  </si>
  <si>
    <t>23-53</t>
  </si>
  <si>
    <t>https://doi.org/10.1002/nag.3459</t>
  </si>
  <si>
    <t>10.1002/nag.3459</t>
  </si>
  <si>
    <t>concrete_x000D_
DEM-CFD_x000D_
ITZs_x000D_
two-phase capillary fluid flow_x000D_
two-phase viscous fluid flow</t>
  </si>
  <si>
    <t>Abstract The goal of the research was to demonstrate the impact of thin porous interfacial transition zones (ITZs) between aggregates and cement matrix on fluid flow in unsaturated concrete caused by hydraulic/capillary pressure. To demonstrate this impact, a novel coupled approach to simulate the two-phase (water and moist air) flow of hydraulically and capillary-driven fluid in unsaturated concrete was developed. By merging the discrete element method (DEM) with computational fluid dynamics (CFD) under isothermal settings, the process was numerically studied at the meso-scale in two-dimensional conditions. A flow network was used to describe fluid behaviour in a continuous domain between particles. Small concrete specimens of a simplified particle mesostructure were subjected to fully coupled hydro-mechanical simulation tests. A simple uniaxial compression test was used to calibrate the pure DEM represented by bonded spheres, while a permeability and sorptivity test for an assembly of spheres was used to calibrate the pure CFD. For simplified specimens of the pure cement matrix, cement matrix with aggregate, and cement matrix with aggregate and ITZ of a given thickness, DEM/CFD simulations were performed sequentially. The numerical results of permeability and sorptivity were directly compared to the data found in the literature. A satisfactory agreement was achieved. Porous ITZs in concrete were found to reduce sorption by slowing the capillary-driven fluid flow, and to speed the full saturation of pores when sufficiently high hydraulic water pressures were dominant.</t>
  </si>
  <si>
    <t>O. Licht; F. Breuer; K. Blümlein; S. Schwonbeck; D. Pallapies; R. Kellner; P. Wiedemeier; A. Bitsch</t>
  </si>
  <si>
    <t>Extensive literature search on mineral oil hydrocarbons</t>
  </si>
  <si>
    <t>EFSA Supporting Publications</t>
  </si>
  <si>
    <t>20</t>
  </si>
  <si>
    <t>7893E</t>
  </si>
  <si>
    <t>https://doi.org/10.2903/sp.efsa.2023.EN-7893</t>
  </si>
  <si>
    <t>10.2903/sp.efsa.2023.EN-7893</t>
  </si>
  <si>
    <t>Abstract An Extensive Literature Search (ELS) to collect and identify all studies published since 2010 and relevant to the topic mineral oil hydrocarbons in combination with the substance group characterisation, occurrence in food and toxicity was performed in the three databases PubMed, Web of Science and SciFinder? for six Areas. After combination of the searches from the three databases and removal of the duplicates, the total number of references is 2504. The evaluation of all retrieved references for relevance by screening the title and abstract and applying eligibility criteria (inclusion/exclusion) resulted in a total number of relevant references for Area 1 of 55, for Area 2 of 27, for Area 3 of 15, for Area 4 of 21 for Area 5 of 1 and for Area 6 of 6. The total number of relevant references was 93. However, for the substance group POH no relevant reference was identified. Additionally, there are 4 references additionally, which could not be clearly assigned.</t>
  </si>
  <si>
    <t>J. B. Lv; H. Wu; J. Li; X. D. Wan; H. L. Fu</t>
  </si>
  <si>
    <t>Analysis of Fouling Pattern of Tunnel Drainage Pipe in Karst Areas</t>
  </si>
  <si>
    <t>8881333</t>
  </si>
  <si>
    <t>&lt;Go to ISI&gt;://WOS:001069045800001</t>
  </si>
  <si>
    <t>Artn 8881333_x000D_
10.1155/2023/8881333</t>
  </si>
  <si>
    <t>calcium-carbonate_x000D_
kinetics_x000D_
dissolution_x000D_
water_x000D_
elbow_x000D_
cfd</t>
  </si>
  <si>
    <t>As the groundwater in karst areas is rich in calcium ions, when the groundwater flows out of the tunnel drainage pipe, calcium carbonate crystals will be precipitated and then adhere to the pipe wall, which will easily cause chemical blockage in the drainage pipe wall, thus affecting the drainage efficiency and leading to the increase of water pressure outside the tunnel lining, affecting the safety and stability of the structure. Therefore, the blockage of calcium carbonate crystals in tunnel drains is one of the most important problems for the safe and normal operation of tunnels. In order to quantify and qualify the process of crystalline blockage in the drainage system of tunnels in karst areas, this paper constructs a numerical model with coupled multiphysical fields of the flow field and particle concentration field and also combines data from indoor tests to compare and verify the simulation results and analyze the time-varying law of crystalline solids deposited on the pipe wall. In this paper, we consider the force situation of crystalline solids in the pipe by water flow, analyze the related theories, comprehensively study the migration and deposition law of crystalline particles in the drainage pipe, and establish a numerical simulation model of the pipe crystallization rate considering temperature, flow velocity and concentration of sediment particles based on ANSYS FLUENT software, and refine and analyze several parameters in the model, so that it can provide a theoretical analysis framework for the tunnel drainage pipe blockage in karst areas by providing a theoretical analysis framework.</t>
  </si>
  <si>
    <t>C. M. Rodak; A. D. Jayakaran; T. L. Moore; R. David; E. R. Rhodes; J. R. Vogel</t>
  </si>
  <si>
    <t>Urban stormwater characterization, control, and treatment</t>
  </si>
  <si>
    <t>Water Environ Res</t>
  </si>
  <si>
    <t>92</t>
  </si>
  <si>
    <t>10</t>
  </si>
  <si>
    <t>1552-1586</t>
  </si>
  <si>
    <t>https://www.ncbi.nlm.nih.gov/pubmed/32663352</t>
  </si>
  <si>
    <t>10.1002/wer.1403</t>
  </si>
  <si>
    <t>*Rain_x000D_
*Water Movements_x000D_
Water Quality_x000D_
hydrology_x000D_
low impact development_x000D_
runoff_x000D_
stormwater control measures</t>
  </si>
  <si>
    <t>This review summarizes over 280 studies published in 2019 related to the characterization, control, and management of urban stormwater runoff. A summary of quantity and quality concerns is provided in the first section of the review, serving as the foundation for the following sections which focus on the control and treatment of stormwater runoff. Finally, the impact of stormwater control devices at the watershed scale is discussed. Each section provides a self-contained overview of the 2019 literature, common themes, and future work. Several themes emerged from the 2019 literature including exploration of substrate amendments for improved water quality effluent from stormwater controls, the continued study of the role of vegetation in green infrastructure practices, and a call to action for the development of new models which generate reliable, computationally efficient results under the physical, chemical, biological, and social complexity of stormwater management. PRACTITIONER POINTS: Over 280 studies were published in 2019 related to the characterization, control, and treatment of urban stormwater. Studies on bioretention and general stormwater characteristics represented the two most common subtopics in 2019. Trends in 2019 included novel substrate amendments, studies on the role of vegetation, and advancements in computational models.</t>
  </si>
  <si>
    <t>K. Yee</t>
  </si>
  <si>
    <t>Numerical Modeling and Its Application to Inflight Icing</t>
  </si>
  <si>
    <t>Ice Adhesion</t>
  </si>
  <si>
    <t>607-667</t>
  </si>
  <si>
    <t>https://doi.org/10.1002/9781119640523.ch20</t>
  </si>
  <si>
    <t>10.1002/9781119640523.ch20</t>
  </si>
  <si>
    <t>Aviation safety_x000D_
aircraft icing_x000D_
icing simulation_x000D_
numerical modeling_x000D_
ice protection system (ips)_x000D_
icing certification_x000D_
icing parameters</t>
  </si>
  <si>
    <t>Summary Since inflight icing severely threatens the operational safety, it is crucial to accurately predict the ice accretion and resulting performance degradation for the design of anti-/de-icing devices. Both experimental and numerical approaches are used to investigate inflight icing phenomenon, however due to cost and time efficiency, the numerical simulation has been widely used since the 1980s. In this regard, this chapter aims to explain the general concept of numerical analysis of aircraft icing. Prior to explaining the details of numerical icing analysis, we will first focus on the icing phenomenon itself. This chapter will discuss the cloud conditions in which aircraft icing occurs, and the parameters/phenomena that dominate ice formation. Next, numerical analysis of aircraft icing will be presented in detail. Numerical analysis method consists of four modules; 1) Aerodynamic, 2) Droplet trajectory, 3) Thermodynamic, 4) Ice growth. The numerical techniques which have been adopted for each module are described with their advantages and disadvantages. In addition, we will review how this numerical analysis technique can be applied in the design of an Ice Protection System (IPS). Finally, further research topics are briefly described to improve accuracy of inflight icing simulation.</t>
  </si>
  <si>
    <t>Y. Zhu; S. Guo; D. Ravichandran; A. Ramanathan; M. T. Sobczak; A. F. Sacco; D. Patil; S. V. Thummalapalli; T. V. Pulido; J. N. Lancaster; J. Yi; J. L. Cornella; D. G. Lott; X. Chen; X. Mei; Y. S. Zhang; L. Wang; X. Wang; Y. Zhao; M. K. Hassan; L. B. Chambers; T. G. Theobald; S. Yang; L. Liang; K. Song</t>
  </si>
  <si>
    <t>2025</t>
  </si>
  <si>
    <t>3D-Printed Polymeric Biomaterials for Health Applications</t>
  </si>
  <si>
    <t>Adv Healthc Mater</t>
  </si>
  <si>
    <t>14</t>
  </si>
  <si>
    <t>e2402571</t>
  </si>
  <si>
    <t>https://www.ncbi.nlm.nih.gov/pubmed/39498750</t>
  </si>
  <si>
    <t>10.1002/adhm.202402571</t>
  </si>
  <si>
    <t>*Printing, Three-Dimensional_x000D_
*Biocompatible Materials/chemistry_x000D_
*Polymers/chemistry_x000D_
Humans_x000D_
Biosensing Techniques/methods_x000D_
advanced manufacturing_x000D_
biomedical_x000D_
healthcare_x000D_
pharmaceutical_x000D_
regenerative medicine</t>
  </si>
  <si>
    <t>3D printing, also known as additive manufacturing, holds immense potential for rapid prototyping and customized production of functional health-related devices. With advancements in polymer chemistry and biomedical engineering, polymeric biomaterials have become integral to 3D-printed biomedical applications. However, there still exists a bottleneck in the compatibility of polymeric biomaterials with different 3D printing methods, as well as intrinsic challenges such as limited printing resolution and rates. Therefore, this review aims to introduce the current state-of-the-art in 3D-printed functional polymeric health-related devices. It begins with an overview of the landscape of 3D printing techniques, followed by an examination of commonly used polymeric biomaterials. Subsequently, examples of 3D-printed biomedical devices are provided and classified into categories such as biosensors, bioactuators, soft robotics, energy storage systems, self-powered devices, and data science in bioplotting. The emphasis is on exploring the current capabilities of 3D printing in manufacturing polymeric biomaterials into desired geometries that facilitate device functionality and studying the reasons for material choice. Finally, an outlook with challenges and possible improvements in the near future is presented, projecting the contribution of general 3D printing and polymeric biomaterials in the field of healthcare.</t>
  </si>
  <si>
    <t>P. Zrelak; E. C. P. Breard; J. Dufek</t>
  </si>
  <si>
    <t>Basal Force Fluctuations and Granular Rheology: Linking Macroscopic Descriptions of Granular Flows to Bed Forces With Implications for Monitoring Signals</t>
  </si>
  <si>
    <t>Journal of Geophysical Research-Earth Surface</t>
  </si>
  <si>
    <t>129</t>
  </si>
  <si>
    <t>e2024JF007760</t>
  </si>
  <si>
    <t>&lt;Go to ISI&gt;://WOS:001263779900001</t>
  </si>
  <si>
    <t>ARTN e2024JF007760_x000D_
10.1029/2024JF007760</t>
  </si>
  <si>
    <t>granular flows_x000D_
discrete element methods_x000D_
basal forces_x000D_
monitoring_x000D_
particles_x000D_
insights_x000D_
law</t>
  </si>
  <si>
    <t>Granular flows are ubiquitous in nature with single flows traversing a wide range of dynamic conditions from initiation to deposition. Many of these flows are responsible for significant hazards and can generate remotely detectable seismic signals. These signals provide a potential for real-time flow measurements from a safe distance. To fully realize the benefit of seismic measurements, basal-granular forces must be linked to macroscopic internal flow dynamics across a wide range of flow conditions. We utilize discrete element simulations to observe dry and submerged granular flows under plane-shear and inclined-flow configurations, relating bulk kinematics to basal-force distributions. We find that the power and frequency of force fluctuations scale with non-dimensional shear rate (I). This scaling tracks three pre-established regimes that are described by mu(I) rheology: (a) an intermittent particle rearrangement regime, where basal forces are dominated by low frequencies; (b) an intermediate regime where basal forces start to increase in frequency while showing correlations in space and (c) a fully collisional regime where the signal is nearly flat up to a cutoff frequency. We further identify a newly defined fourth regime that marks a phase change" from the intermediate to collisional regime where increases in basal force fluctuations with increasing shear rates stalls as the granular bed dilates, partially destroying the contact network. This effort suggests that basal forces can be used to interpret complex granular processes in geophysical flows.</t>
  </si>
  <si>
    <t>A. Abduljabbar; M. Mohyaldinn; O. Younis; A. Alghurabi</t>
  </si>
  <si>
    <t>A numerical CFD investigation of sand screen erosion in gas wells: Effect of fine content and particle size distribution</t>
  </si>
  <si>
    <t>Journal of Natural Gas Science and Engineering</t>
  </si>
  <si>
    <t>95</t>
  </si>
  <si>
    <t>&lt;Go to ISI&gt;://WOS:000703957900002</t>
  </si>
  <si>
    <t>ARTN 104228_x000D_
10.1016/j.jngse.2021.104228</t>
  </si>
  <si>
    <t>dense discrete phase model_x000D_
erosion prediction_x000D_
cfd-based erosion modeling_x000D_
solid particle erosion_x000D_
sand screen erosion_x000D_
simulation_x000D_
models_x000D_
flow</t>
  </si>
  <si>
    <t>Sand screen is frequently used as a sand control device in oil and gas wells to prevent or minimize sand production. However, the sand screen may undergo mechanical erosion due to continuous impingement and passage of sand particles through its apertures. In addition, the design of most sand screens' spacing allows fine particles &lt;44 mu m to pass through. According to previous studies, the existence of fines can also lead to erosion failures. In this study, the Eulerian-Lagrangian approach of dense discrete phase model (DDPM) has been used and evaluated for computational fluid dynamics (CFD) based erosion modelling of sand screen erosion because of the entrainment of fine particles in gas flow. Two sand types having different particle size distributions (PSD) and fine concentrations were studied. For the CFD erosion simulation, four erosion models were used, and then the effect of PSD of fines-inclusive sand particles on erosion magnitude has been investigated. The CFD simulation results were validated against the output of a reliable experimental-based correlation. Erosion results using McLaury model showed the least error and good agreement compared to the other models. For the two investigated sand types, using PSD for erosion prediction using CFD resulted in a higher value of maximum erosion when compared with the constant size simulation results. The value of the maximum erosion has increased 105.9% from the constant size results for sand type-I and 82.5% for sand type-II. The paper presents the first-ever comprehensive analysis study of its kind about the effect of fines-inclusive sand on the erosion of sand screen, considering the particle size distribution (PSD). The results of this study revealed the importance of considering erosion caused by fines, especially at high flow velocities.</t>
  </si>
  <si>
    <t>A. Abduljabbar; M. E. Mohyaldinn; S. Ridha; O. Younis; F. S. Alakbari</t>
  </si>
  <si>
    <t>CFD-based erosion modelling of sand screen using dense discrete phase model: Investigating carrier fluid type effect</t>
  </si>
  <si>
    <t>Advanced Powder Technology</t>
  </si>
  <si>
    <t>34</t>
  </si>
  <si>
    <t>&lt;Go to ISI&gt;://WOS:001031672100001</t>
  </si>
  <si>
    <t>ARTN 104144_x000D_
10.1016/j.apt.2023.104144</t>
  </si>
  <si>
    <t>erosion prediction_x000D_
sand screen erosion_x000D_
cfd-based erosion modeling_x000D_
dense discrete phase model_x000D_
particle size distribution_x000D_
solid particle erosion_x000D_
flow_x000D_
performance_x000D_
simulation_x000D_
dem</t>
  </si>
  <si>
    <t>Sand screens that are widely used in petroleum industry, can fail due to erosion. Since carrying fluid type can have a considerable effect on erosion, in this study, dense discrete phase model (DDPM) was utilized to model sand screen erosion using a CFD-based technique under air, water, and oil flows with four different sand types. The results showed that, erosion was much greater in liquid flows than in air flows. For liquids flows, erosion increases as the uniformity and the sorting coefficients of sand decrease. It has been concluded that, when sand contains various sizes under a certain fluid type, the significance and contribution of particles related parameters on erosion depend on sorting and uniformity of the produced sand. &amp; COPY; 2023 Published by Elsevier B.V. on behalf of The Society of Powder Technology Japan.</t>
  </si>
  <si>
    <t>A. Abduljabbar; M. E. Mohyaldinn; O. Younis; A. Alghurabi; F. S. Alakbari</t>
  </si>
  <si>
    <t>Erosion of sand screens by solid particles: a review of experimental investigations</t>
  </si>
  <si>
    <t>Journal of Petroleum Exploration and Production Technology</t>
  </si>
  <si>
    <t>12</t>
  </si>
  <si>
    <t>8</t>
  </si>
  <si>
    <t>2329-2345</t>
  </si>
  <si>
    <t>&lt;Go to ISI&gt;://WOS:000750720500001</t>
  </si>
  <si>
    <t>10.1007/s13202-022-01467-4</t>
  </si>
  <si>
    <t>sand particle erosion_x000D_
erosion mechanism_x000D_
screen erosion_x000D_
stand-alone screen_x000D_
erosion modelling_x000D_
impact angle_x000D_
stainless-steel_x000D_
behavior_x000D_
wear_x000D_
corrosion_x000D_
shape_x000D_
size</t>
  </si>
  <si>
    <t>In oil and gas industry, sand can be carried with oil and gas, when producing from unconsolidated sandstone reservoirs. The existence of sand particles with fluids flow can lead to severe damages to production system's components. Therefore, sand control techniques are needed to prevent potential damages. Standalone sand screens (SAS) are widely used because they can provide reliable sand control with low cost and low complexity. However, SAS application can become disadvantageous because of mechanical erosion due to sand particle impingement. The experimental investigation of sand screens erosion is challenging, as the measurements are to be carried out for a representative SAS material and geometry at laboratory-scale simulated conditions. The simulated conditions should mimic the real flow conditions, which involve many interrelated parameters. Some of these parameters are related to the entrained sand particles (i.e., particle shape, size and, concentration) while other parameters are related to the flow characteristics (i.e., flow velocity and fluid properties). In this review, the key factors influencing sand screens erosion are described, and erosion mechanisms are highlighted. In addition, experimental results showing the effects of key parameters on SAS erosion are discussed and evaluated. Also, challenges associated with previous studies, along with a proposed outlook to overcome those challenges, are presented. It has been found that the limitations of the previous studies are related to test setup and flow direction, particle-particle interaction, and particle-fluid interaction considerations. This review highlighted noticeable research gaps in sand screens erosion measurements that can be considered in future.</t>
  </si>
  <si>
    <t>M. Adnan; N. Ahmad; P. Piumsomboon; B. Chalermsinsuwan</t>
  </si>
  <si>
    <t>Sensitivity analysis of a dense discrete phase model for 3D simulations of a Tapered fluidized bed</t>
  </si>
  <si>
    <t>Particuology</t>
  </si>
  <si>
    <t>94</t>
  </si>
  <si>
    <t>59-83</t>
  </si>
  <si>
    <t>&lt;Go to ISI&gt;://WOS:001294783800001</t>
  </si>
  <si>
    <t>10.1016/j.partic.2024.07.019</t>
  </si>
  <si>
    <t>sensitivity analysis_x000D_
dense discrete phase model_x000D_
sub-models_x000D_
modeling parameters_x000D_
tapered fluidized bed_x000D_
hydrodynamics_x000D_
nomenclature_x000D_
gas-solid fluidization_x000D_
numerical-simulation_x000D_
particle-transport_x000D_
drag models_x000D_
cfd simulation_x000D_
kinetic-theory_x000D_
spouted beds_x000D_
euler-euler_x000D_
flow_x000D_
hydrodynamics</t>
  </si>
  <si>
    <t>This study aims to conduct a sensitivity analysis of closure models and modeling parameters for the Dense Discrete Phase Modeling (DDPM) approach in order to investigate the hydrodynamics of a 3D lab- scale Tapered Fluidized Bed (TFB). The closure models and model parameters under investigation include the gas-solid drag force, viscous models, particle-particle interaction models, restitution coefficient, specularity coefficient, and rebound coefficient. The primary objective of this sensitivity analysis is to optimize the numerical model's performance. The numerical results, in terms of axial and lateral Solid Volume Fraction (SVF) profiles obtained from the sensitivity analysis, indicate that the drag force and restitution coefficient significantly influence the hydrodynamics of the TFB. Properly selecting these parameters could result in the improved performance of the numerical model. However, the sensitivity of turbulence models, particle-particle interaction models, specularity coefficient, and rebound coefficient has a lesser impact on the hydrodynamics results. This work concludes with the recommendation of a set of closure models and modeling parameters that offer the most accurate prediction of the hydrodynamics of the TFB. (c) 2024 Chinese Society of Particuology and Institute of Process Engineering, Chinese Academy of Sciences. Published by Elsevier B.V. All rights are reserved, including those for text and data mining, AI training, and similar technologies.</t>
  </si>
  <si>
    <t>B. Afra; S. Karimnejad; A. A. Delouei; A. Tarokh</t>
  </si>
  <si>
    <t>Flow control of two tandem cylinders by a highly flexible filament: Lattice spring IB-LBM</t>
  </si>
  <si>
    <t>250</t>
  </si>
  <si>
    <t>&lt;Go to ISI&gt;://WOS:000784441500002</t>
  </si>
  <si>
    <t>ARTN 111025_x000D_
10.1016/j.oceaneng.2022.111025</t>
  </si>
  <si>
    <t>fluid-structure interaction_x000D_
highly flexible filament_x000D_
two tandem cylinders_x000D_
immersed boundary-lattice boltzmann method_x000D_
lattice spring model_x000D_
forcing immersed boundary_x000D_
fluid-structure interaction_x000D_
non-newtonian flows_x000D_
boltzmann method_x000D_
simulation</t>
  </si>
  <si>
    <t>In the current study, the Lattice Spring Method (LSM) is combined with the Immersed Boundary-Lattice Boltz-mann Method (IB-LBM) to investigate fluid-elastic body interaction problems in unsteady conditions. The combined method benefits from worthy features of all three methods. As compared to the conventional fluid -solid interaction models, this model needs no arbitrary spring parameters to determine the deformation of the flexible body. The method is first verified against the previous studies in which a thin, long filament flaps in the wake of a cylinder that attached to the filament. In the numerical results section, the problem of a highly deformable filament in a tandem configuration, two series of rigid cylinders, is studied in detail. The effects of several variables such as Capillary number, the filament's length, and location of the trailing edge on the lift and drag coefficients of two tandem cylinders are investigated. Based on the numerical results, the fluctuations of the lift coefficient on both cylinders are damped when filament capillary number gets its maximum value and the filament clamped edge is located in the middle of the cylinders. This is shown by a frequency analysis of the wake fluctuations downstream of the filament and cylinders Also, it is found that increasing the filament's length can halve the drag coefficient on the downstream cylinder due to the low-pressure region created at the filament's tip.</t>
  </si>
  <si>
    <t>R. Aghazadeh</t>
  </si>
  <si>
    <t>Stability Analysis of Fluid Conveying Axially Functionally Graded Micro-Pipes Using a Refined Tube Model</t>
  </si>
  <si>
    <t>Arabian Journal for Science and Engineering</t>
  </si>
  <si>
    <t>8739-8750</t>
  </si>
  <si>
    <t>&lt;Go to ISI&gt;://WOS:000737733500001</t>
  </si>
  <si>
    <t>10.1007/s13369-021-06410-z</t>
  </si>
  <si>
    <t>fluid conveying pipes_x000D_
axially functionally graded material_x000D_
higher order shear deformation theory_x000D_
critical flow velocity_x000D_
modified couple stress theory_x000D_
nonlinear vibration analysis_x000D_
postbuckling behavior_x000D_
beam model_x000D_
dynamics_x000D_
instability</t>
  </si>
  <si>
    <t>The aim of the current study is to put forward a new model for stability analysis of axially functionally graded micro-pipes conveying fluid. Modified couple stress theory is employed to capture the scale effects. The displacement field is presented in a unified form such that the formulations based on conventional Euler-Bernoulli and Timoshenko theories as well as newly developed higher order shear deformable tube model which properly satisfies transverse shear requirements on free surfaces, are retrievable. The material properties are assumed to be varying through-the-length according to a power-law function. Hamilton's principle is utilized to derive formulation governing the current fluid-solid interaction problem. In order to generate numerical results, the system of equations is discretized and converted to the standard generalized eigenvalue problem by utilizing differential quadrature technique. The influences of size which is captured by length scale parameter of modified couple stress theory, material distribution pattern, geometrical aspects, and fluid velocity upon the stability of axially functionally graded micro-pipes conveying fluid have been elucidated through detailed numerical investigations. Developed procedures also enable determination of the value of critical flow velocity, which is a significant parameter in designing small-scale pipes containing internal flow.</t>
  </si>
  <si>
    <t>G. Aguilar-Chan; E. Flores; J. J. Alvarado-Gil; G. Rodríguez-Gattorno</t>
  </si>
  <si>
    <t>Oriented attachment of silver nanoparticles in DMSO by collapsing under thermal stress</t>
  </si>
  <si>
    <t>Colloids and Surfaces a-Physicochemical and Engineering Aspects</t>
  </si>
  <si>
    <t>703</t>
  </si>
  <si>
    <t>&lt;Go to ISI&gt;://WOS:001308393200001</t>
  </si>
  <si>
    <t>ARTN 135210_x000D_
10.1016/j.colsurfa.2024.135210</t>
  </si>
  <si>
    <t>silver nanoparticles_x000D_
colloidal collapse_x000D_
oriented attachment_x000D_
dls_x000D_
hrtem_x000D_
thermal stress_x000D_
gold nanoparticles_x000D_
growth_x000D_
nanocrystals_x000D_
aggregation_x000D_
reduction_x000D_
citrate_x000D_
size</t>
  </si>
  <si>
    <t>Nowadays, understanding the behavior of nanoparticle agglomeration is crucial to gain insight into the fundamental physicochemical processes that govern particle interactions at the nanoscale. In this work, we are focused on the thermal collapse of silver nanoparticles (NPs) stabilized with sodium citrate in dimethyl sulfoxide (DMSO). Therefore, we investigated the parameters that influence the transition from nearly isolated particles to elongated Ag agglomerates using Dynamic Light Scattering (DLS) and Ultraviolet-Visible Spectroscopy (UV-Vis). In addition, we conducted an in-depth study of the near-particle-particle interaction within the agglomerate using High-Resolution Transmission Electron Microscopy (HRTEM) observations of the agglomerates. The HRTEM results suggest that in the elongation of the agglomerate, the oriented attachment within the initial cluster plays a crucial role in the alignment along the longitudinal axis. The aging colloid exhibits minimal agglomeration, suggesting that the driving force of the collapse phenomenon is predominantly thermodynamic rather than kinetic in nature, and that the surface chemical equilibria play a key role in the preferential orientation mechanism.</t>
  </si>
  <si>
    <t>E. Aguilar-Huerta; H. Dominguez</t>
  </si>
  <si>
    <t>Effects of the fluid-wall interaction on phase transitions in confined fluids</t>
  </si>
  <si>
    <t>Molecular Physics</t>
  </si>
  <si>
    <t>122</t>
  </si>
  <si>
    <t>19-20</t>
  </si>
  <si>
    <t>&lt;Go to ISI&gt;://WOS:001151098500001</t>
  </si>
  <si>
    <t>10.1080/00268976.2024.2306233</t>
  </si>
  <si>
    <t>confined fluids_x000D_
monte carlo_x000D_
fluid-solid interaction_x000D_
enthalpy of adsorption_x000D_
isosteric heat_x000D_
molecular simulation_x000D_
adsorption_x000D_
behavior_x000D_
zeolite</t>
  </si>
  <si>
    <t>Monte Carlo simulations of simple Lennard Jones fluids confined in slit-like pores were studied for the gas-liquid transition using weak and very attractive walls. Several fluid-wall potential strengths were simulated and pressure transitions were obtained at different temperatures. In the case of weak fluid-wall interaction typical results were found, the gas-liquid transition pressure increases with the temperature. When the fluid-wall becomes more attractive, the transition pressure increases significantly but decreases with the temperature. For a very attractive wall, i.e. the fluid-wall interaction is very strong, the transition pressure decreases with the temperature given a negative slope of the coexistence line in the P-T phase diagram. Analysis of the systems in terms of the energy shows that for weak walls the difference in the potential and kinetic energies drops at the transition pressure and the enthalpy of adsorption is negative whereas for strong walls the difference in energies increases at the transition and the adsorption enthalpy has positive values._x000D_
[GRAPHICS]</t>
  </si>
  <si>
    <t>M. H. Ahmadian; W. B. Zheng</t>
  </si>
  <si>
    <t>Simulating the fluid-solid interaction of irregularly shaped particles using the LBM-DEM coupling method</t>
  </si>
  <si>
    <t>Computers and Geotechnics</t>
  </si>
  <si>
    <t>171</t>
  </si>
  <si>
    <t>&lt;Go to ISI&gt;://WOS:001238486200001</t>
  </si>
  <si>
    <t>ARTN 106395_x000D_
10.1016/j.compgeo.2024.106395</t>
  </si>
  <si>
    <t>irregularly shaped particles_x000D_
lattice boltzmann method_x000D_
discrete element method_x000D_
fluid-solid interaction_x000D_
coupling analysis_x000D_
lattice-boltzmann method_x000D_
discrete element_x000D_
numerical simulations_x000D_
flow_x000D_
model_x000D_
representation_x000D_
suspensions_x000D_
erosion</t>
  </si>
  <si>
    <t>In this paper, the lattice Boltzmann method (LBM) and the discrete element method (DEM) are coupled to simulate the interaction between the fluid phase and irregularly shaped solid particles. For this purpose, the geometry of realistic particle shapes is represented as clumps of overlapping spheres and then simulated through a multi-sphere model in DEM and coupled with LBM using two open-access codes, LIGGGHTS and Palabos. The accuracy of the coupling method with clumps is demonstrated by simulating several benchmark cases and comparing them with the results from the literature. The coupled LBM-DEM method is then used to simulate the collapse and transport of submerged granular particles with spherical shape and irregular shape, respectively, to highlight the influence of grain morphology in the solid-fluid interaction. Compared with previous LBM-DEM coupling for highly idealized non-spherical shapes, the research provides a more realistic computational framework to capture the complex irregular particle shapes of geomaterials with clumps/multi-spheres, which is useful for studying the underlying effect of particle shape on geotechnical issues such as internal erosions.</t>
  </si>
  <si>
    <t>Ö. Akbal; F. Selimefendigil; H. F. Öztop</t>
  </si>
  <si>
    <t>Effects of flexible fins on melting process in a phase change material filled circular cavity</t>
  </si>
  <si>
    <t>55</t>
  </si>
  <si>
    <t>&lt;Go to ISI&gt;://WOS:000870231600003</t>
  </si>
  <si>
    <t>ARTN 105533_x000D_
10.1016/j.est.2022.105533</t>
  </si>
  <si>
    <t>phase change process_x000D_
flexible fins_x000D_
fluid -structure interaction_x000D_
convection_x000D_
anfis_x000D_
fluid-solid interaction_x000D_
finned heat sinks_x000D_
lid-driven cavity_x000D_
natural-convection_x000D_
mixed convection_x000D_
numerical-simulation_x000D_
thermal performance_x000D_
triangular cavity_x000D_
system_x000D_
pcm</t>
  </si>
  <si>
    <t>In this study, melting process in a phase change material (PCM) filled annular closed space by using flexible fins is analyzed. Cases with different number of flexible fins and without fin are compared in terms of phase change dynamics while two-way fluid structure interaction analysis is used. Temperature differences of 30 degrees C and 60 degrees C are considered between the walls of the circular enclosure while flexible fin numbers are varied between 0 and 10. It is observed that the melting is significantly accelerated by using the elastic fins. Due to the deflection of the elastic fins, melt process dynamics is influenced by varying fin number and its elastic modulus. Further reduction in the full phase transition occurs when the temperature difference is increased. As compared to un-finned case at temperature difference of 30 degrees C by using 10 flexible fins at Delta T = 60 degrees C, there is 87 % reduction in the complete phase transition time. The ANFIS (Adaptive Neuro-Fuzzy Interface System) based modeling approach is used for phase transition dynamics in circular enclosure equipped with flexible fins.</t>
  </si>
  <si>
    <t>B. Al Bishtawi; Y. H. Soo; A. T. Y. Chan; G. Scribano</t>
  </si>
  <si>
    <t>Numerical modeling of varying hemodynamic features with changing internal carotid artery bifurcation angles and degrees of stenosis</t>
  </si>
  <si>
    <t>European Journal of Mechanics - B/Fluids</t>
  </si>
  <si>
    <t>101</t>
  </si>
  <si>
    <t>176-194</t>
  </si>
  <si>
    <t>10.1016/j.euromechflu.2023.05.009</t>
  </si>
  <si>
    <t>Carotid artery_x000D_
Bifurcation_x000D_
Stenosis_x000D_
Hemodynamic_x000D_
Fluid solid interaction_x000D_
WALL SHEAR-STRESS_x000D_
COMPUTATIONAL FLUID-DYNAMICS_x000D_
NEWTONIAN BLOOD-FLOW_x000D_
CORONARY-ARTERY_x000D_
PULSATILE FLOW_x000D_
STEADY FLOW_x000D_
RISK_x000D_
GEOMETRY_x000D_
PLAQUE_x000D_
CURVATURE</t>
  </si>
  <si>
    <t>Atherosclerosis is a disease clinically categorized as a silent killer as its symptoms only become pronounced after the buildup has extensively progressed. Therefore, early detection, prediction and treatment become of great priority. The focus of this study is to develop a deeper understanding of plaque formation and the role of key structural variations, specifically the bifurcation angle and degree of stenosis, on its progression in a numerical carotid artery model. A two-way coupled Fluid- Solid Interaction (FSI) numerical approach has been implemented, with the consideration of isotropic elasticity for the artery wall. Geometrically induced hemodynamic flow variations were monitored by tracking changes in hemodynamic indicators, such as the wall shear stress (WSS) and vortex structures. The numerical results demonstrate general trends of the bifurcation angle amplifying recirculation zones, reducing WSS at the sinus far walls, and inhibiting wall deformations about the apex. Meanwhile, progressive stenosis is shown to induce new vortices, increase and decrease WSS at the outer walls and the inner walls respectively, and promote larger deformations. These hemodynamic flow and structural variations hint at increased risk of further plaque buildup with the increase of bifurcation angle at lower degrees of stenosis, while an increased risk of plaque rupture was associated with higher degrees of stenosis.&amp; COPY; 2023 Elsevier Masson SAS. All rights reserved.</t>
  </si>
  <si>
    <t>A. Alghurabi; M. Mohyaldinn; S. Jufar; O. Younis; A. Abduljabbar; M. Azuwan</t>
  </si>
  <si>
    <t>CFD numerical simulation of standalone sand screen erosion due to gas-sand flow</t>
  </si>
  <si>
    <t>85</t>
  </si>
  <si>
    <t>&lt;Go to ISI&gt;://WOS:000605212800002</t>
  </si>
  <si>
    <t>ARTN 103706_x000D_
10.1016/j.jngse.2020.103706</t>
  </si>
  <si>
    <t>sand erosion_x000D_
cfd simulation_x000D_
erosion rate prediction_x000D_
simulation of screen erosion_x000D_
material loss due to erosion_x000D_
gas-sand flow_x000D_
particle erosion_x000D_
model</t>
  </si>
  <si>
    <t>Solid particles entrained in produced gas cause erosive damage in production and transportation facilities, that may eventually impact any process safety. The main purpose of this research is to determine the point on the Standalone screen (SAS) surface, where erosion rate is critical and to evaluate the uncertainties in the calculations and predictions of sand screen erosion utilizing CFD numerical simulation. A k-epsilon model was implemented to solve gas flow behavior and Discrete Phase Model (DPM) was used to track solid particles. The results of DPM were then introduced to conduct erosion simulation on the SAS utilizing four erosion equations. A full presentation of particle velocity vectors, particle velocity streamlines, total pressure contours and wall shear stress contours on the screen surface are presented and discussed. Additionally, the particle traces and path-lines are also demonstrated based on particles residence time as part of the particles' trajectories. The erosion rates and erosion patterns from the four erosion equations, have shown similarities in their response to the change of sand characteristics. Considering the change in solid particles properties, a good agreement between CFD predictions and published data is achieved. This research can be used as a basis to offer safe operating guidelines for wells that are completed using standalone sand screens (SAS).</t>
  </si>
  <si>
    <t>U. Ali; M. Islam; I. Janajreh; Y. Fatt; M. M. Alam</t>
  </si>
  <si>
    <t>Flow-Induced Vibrations of Single and Multiple Heated Circular Cylinders: A Review</t>
  </si>
  <si>
    <t>24</t>
  </si>
  <si>
    <t>&lt;Go to ISI&gt;://WOS:000737610300001</t>
  </si>
  <si>
    <t>ARTN 8496_x000D_
10.3390/en14248496</t>
  </si>
  <si>
    <t>flow-induced vibrations_x000D_
vortex-induced vibration_x000D_
wake-induced vibration_x000D_
heated cylinders_x000D_
tandem_x000D_
side-by-side_x000D_
staggered_x000D_
fouling_x000D_
surface roughness_x000D_
vortex-induced vibrations_x000D_
wake-induced vibration_x000D_
in-line oscillation_x000D_
low-reynolds-number_x000D_
2 tandem cylinders_x000D_
numerical-simulation_x000D_
cross-flow_x000D_
fluid-flow_x000D_
surface-roughness_x000D_
forced-convection</t>
  </si>
  <si>
    <t>This study is an effort to encapsulate the fundamentals and major findings in the area of fluid-solid interaction, particularly the flow-induced vibrations (FIV). Periodic flow separation and vortex shedding stretching downstream induce dynamic fluid forces on the bluff body and results in oscillatory motion of the body. The motion is generally referred to as flow-induced vibrations. FIV is a dynamic phenomenon as the motion, or the vibration of the body is subjected to the continuously changing fluid forces. Sometimes FIV is modeled as forced vibrations to mimic the vibration response due to the fluid forces. FIV is a deep concern of engineers for the design of modern heat exchangers, particularly the shell-and-tube type, as it is the major cause for the tube failures. Effect of important parameters such as Reynolds number, spacing ratio, damping coefficient, mass ratio and reduced velocity on the vibration characteristics (such as Strouhal number, vortex shedding, vibration frequency and amplitude, etc.) is summarized. Flow over a bluff body with wakes developed has been studied widely in the past decades. Several review articles are available in the literature on the area of vortex shedding and FIV. None of them, however, discusses the cases of FIV with heat transfer. In particular systems, FIV is often coupled to heat transfer, e.g., in nuclear power plants, FIV causes wear and tear to heat exchangers, which can eventually lead to catastrophic failure. As the circular shape is the most common shape for tubes and pipes encountered in practice, this review will only focus on the FIV of circular cylinders. In this attempt, FIV of single and multiple cylinders in staggered arrangement, including tandem and side-by-side arrangement is summarized for heated and unheated cylinder(s) in the one- and two-degree of freedom. The review also synthesizes the effect of fouling on heat transfer and flow characteristics. Finally, research prospects for heated circular cylinders are also stated.</t>
  </si>
  <si>
    <t>H. Alqaleiby; A. A. F. Hashem; M. Tosson; A. Guaily</t>
  </si>
  <si>
    <t>Solid rocket motor interior ballistics fluid-solid interaction simulation using level set method for 2D grains</t>
  </si>
  <si>
    <t>Progress in Computational Fluid Dynamics</t>
  </si>
  <si>
    <t>22</t>
  </si>
  <si>
    <t>3</t>
  </si>
  <si>
    <t>174-186</t>
  </si>
  <si>
    <t>&lt;Go to ISI&gt;://WOS:000804857400004</t>
  </si>
  <si>
    <t>10.1504/Pcfd.2022.123182</t>
  </si>
  <si>
    <t>fluid-solid interaction_x000D_
level set method_x000D_
lsm_x000D_
finite element method_x000D_
internal ballistics_x000D_
finite-element-method_x000D_
numerical-simulation_x000D_
hamilton-jacobi_x000D_
2-phase flows_x000D_
solver</t>
  </si>
  <si>
    <t>The flow inside a solid rocket motor is considered taking into account the fluid-solid interaction between the combustion gases and the burning grain surface. An unsteady flow model is presented for the flow variables while the time-dependent burning surface is captured using the level set method. Then, a hybrid model is presented by coupling the flow model with the interface capturing technique. The proposed hybrid model is successfully tested against previously published experimental and numerical data. The use of the level set method enables the flow model to consider complex grain shapes like the star shapes. The proposed hybrid model is used to produce the pressure-time curves for cross-shaped grain and a star grain with five points.</t>
  </si>
  <si>
    <t>B. Alshuraiaan; A. B. Shahrestani; M. Izadi</t>
  </si>
  <si>
    <t>Numerical studys on passive paramerters of a fluid-solid interaction problem derived by natural convection in a circular enclosure</t>
  </si>
  <si>
    <t>Alexandria Engineering Journal</t>
  </si>
  <si>
    <t>63</t>
  </si>
  <si>
    <t>415-426</t>
  </si>
  <si>
    <t>10.1016/j.aej.2022.07.057</t>
  </si>
  <si>
    <t>Flexible middle wall_x000D_
Partitioned enclosure_x000D_
Fluid-structure interaction_x000D_
Inclination angle_x000D_
HEAT-TRANSFER_x000D_
MIXED CONVECTION_x000D_
SQUARE CAVITY_x000D_
POROUS-MEDIUM_x000D_
FLOW_x000D_
SIMULATION_x000D_
NANOFLUIDS_x000D_
TRANSPORT_x000D_
BUOYANCY_x000D_
DYNAMICS</t>
  </si>
  <si>
    <t>The natural convection through a partitioned circular enclosure by a deformable middle wall was analyzed. To solve the FSI problem, a forceful connection between the fluid and flexible wall was established. In order to solve the problem under consideration, the Arbitrary Lagrangian-Eulerian (ALE) perspective was utilized. The finite element method (FEM), was also unilized in solving a set of model equations. Effect of wall Angle (30 &lt; g &lt; 90), flexibility (0.71 &lt; Es &lt; 200), Position of heat source and sink (-60 &lt; a &lt; +60) has been studied within a cir-cular enclosure. The results indicate that a reduction in flexibility reduces the force (stress) applied to the wall as well as the average Nusselt number to some extent. Also, Increased angle of the wall leads to an enhancement in the Nu. The maximum applied stress and also wall distortion occur at specific positions of hot and cold sector, the buoyancy force and, therefore, the strength of the fluid flow are also higher, causing the heat transfer rate to increase. For The average Nusselt number, A decrease of 8.5 % for g = 90 degrees has been reported compared to g = 30 degrees. Also, the average Nusselt number for a =-60 degrees is up to 124.5 % higher than for a = 60 degrees.(c) 2022 THE AUTHORS. Published by Elsevier BV on behalf of Faculty of Engineering, Alexandria University. This is an open access article under the CC BY-NC-ND license (http://creativecommons.org/ licenses/by-nc-nd/4.0/).</t>
  </si>
  <si>
    <t>A. H. Amadi; M. Mohyaldinn; A. Abduljabbar; S. Ridha; P. Avilala; G. T. Owolabi</t>
  </si>
  <si>
    <t>Wear Analysis of NiTi Sand Screens Using Altair Discrete Element Method</t>
  </si>
  <si>
    <t>Materials (Basel)</t>
  </si>
  <si>
    <t>17</t>
  </si>
  <si>
    <t>https://www.ncbi.nlm.nih.gov/pubmed/38255448</t>
  </si>
  <si>
    <t>10.3390/ma17020281</t>
  </si>
  <si>
    <t>Archard model_x000D_
NiTi_x000D_
Oka model_x000D_
discrete element method_x000D_
sand screens_x000D_
wear</t>
  </si>
  <si>
    <t>This research explores discrete element method analysis to investigate the wear of NiTi Sand Screens in comparison to traditional materials. The study utilized Altair EDEM v2022.2 software and employed Oka and Archard models to simulate the wear behavior of Nitinol, a well-established Shape Memory Alloy (SMA). The mechanical properties considered include Poisson's ratio, solid density, shear modulus, and Young modulus. Results indicate significantly higher wear values and deformations with the Oka model compared to negligible wear with the Archard model. The Oka model's emphasis on impact as the primary wear mechanism, supported by high normal cumulative energy, better represents sand screen wear phenomena. Additionally, this study indicates that factors such as particle size distribution and normal and tangential cumulative contact energy hold potential as predictors of wear response and characteristics. The Oka model demonstrated that NiTi exhibited reduced wear losses compared to SUS630 and Cr-Mn white cast iron, both of which are recognized for their high toughness when subjected to an impact load. Experimental analysis validated the simulation findings with morphological and graphical erosion plots. The limitation of observing the shape memory effect through DEM (discrete element method) simulation was acknowledged. Recommendations include characterizing post-wear microstructural changes, exploring the influence of temperature on wear behavior, and further research to refine wear models and understand SMA sand screen responses.</t>
  </si>
  <si>
    <t>A. H. Amadi; M. Mohyaldinn; S. Ridha; P. R. Moses; V. D. Ola; S. Madawaki</t>
  </si>
  <si>
    <t>Laboratory-scale designs of downhole conditions: a review of standalone sand screen wear analysis</t>
  </si>
  <si>
    <t>Petroleum Science and Technology</t>
  </si>
  <si>
    <t>&lt;Go to ISI&gt;://WOS:001391149000001</t>
  </si>
  <si>
    <t>10.1080/10916466.2024.2447384</t>
  </si>
  <si>
    <t>erosion mechanism_x000D_
experimental design failure_x000D_
sand production_x000D_
standalone sand screens_x000D_
wear analysis methodology_x000D_
erosion</t>
  </si>
  <si>
    <t>This study examined laboratory setups for standalone sand screen wear analysis in oil and gas production. It adopted a critical literature review method, highlighting common challenges and limitations hindering representative downhole design scenarios. The paper reviewed setups used to understand erosion mechanisms. It found theoretical and experimental comparisons errors of about 20% overestimation in sandblasting and noise sensitivity, deviation of about 50% mass loss in a jet test, precision of +/- 0.2 mm in an acoustic test and challenges in Metal Mesh Screen erosion test and slurry erosion test. Results revealed the complexity of replicating downhole conditions and pointed out the discrepancies in experimental setups, most of which were the poor capturing of sand packing at the annulus leading to a significant drop of erosion, assumed uniform inflow velocity, poor consideration of standoff distance, stability of screen, angular impact from nozzles, restrictions in flow loops, lack of pressure and temperature gauges. The study leveraged these findings to develop improved experimental designs containing fixed stand-off distance, adjustable nozzle, radial impact pattern, and enhanced flow loops equipped with acoustic, temperature and pressure gauges. Recommendations were made for screen surface erosion experimental design considerations in oil and gas-carrying fluids creating directions for future studies.</t>
  </si>
  <si>
    <t>A. Amani; A. Shamloo; S. Barzegar; M. Forouzandehmehr</t>
  </si>
  <si>
    <t>Effect of Material and Population on the Delivery of Nanoparticles to an Atherosclerotic Plaque: A Patient-specific In Silico Study</t>
  </si>
  <si>
    <t>Langmuir</t>
  </si>
  <si>
    <t>37</t>
  </si>
  <si>
    <t>4</t>
  </si>
  <si>
    <t>1551-1562</t>
  </si>
  <si>
    <t>https://www.ncbi.nlm.nih.gov/pubmed/33465311</t>
  </si>
  <si>
    <t>10.1021/acs.langmuir.0c03158</t>
  </si>
  <si>
    <t>Computer Simulation_x000D_
Coronary Vessels_x000D_
Drug Carriers_x000D_
Humans_x000D_
Particle Size_x000D_
*Plaque, Atherosclerotic/diagnostic imaging_x000D_
Silicon Dioxide</t>
  </si>
  <si>
    <t>Coronary artery disease (CAD) is the prevalent reason of mortality all around the world. Targeting CAD, specifically atherosclerosis, with controlled delivery of micro and nanoparticles, as drug carriers, is a very proficient approach. In this work, a patient-specific and realistic model of an atherosclerotic plaque in the left anterior descending (LAD) artery was created by image-processing of CT-scan images and implementing a finite-element mesh. Next, a fluid-solid interaction simulation considering the physiological boundary conditions was conducted. By considering the simulated force fields and particle-particle interactions, the correlation between injected particles at each cardiac cycle and the surface density of adhered particles over the atherosclerotic plaque (SDP) were examined. For large particles (800 and 1000 nm) the amount of SDP on the plaque increased significantly when the number of the injected particles became higher. However, by increasing the number of the injected particles, for the larger particles (800 and 1000 nm) the increase in SDP was about 50% greater than that of the smaller ones (400 and 600 nm). Furthermore, for constant number of particles, depending on their size, different trends in SDP were observed. Subsequently, the distribution and adhesion of metal-based nanoparticles including SiO(2), Fe(3)O(4), NiO(2), silver and gold with different properties were simulated. The injection of metal particles with medium density among the considered particles resulted in the highest SDP. Remarkably, the affinity, the geometrical features, and the biophysical factors involved in the adhesion outweighed the effect of difference in the density of particles on the SDP. Finally, the consideration of the lift force in the simulations significantly reduced the SDP and consistently decreased the particle residence time in the studied domain.</t>
  </si>
  <si>
    <t>A. Amiri; R. Talebitooti; F. Aliakbari</t>
  </si>
  <si>
    <t>Size-dependent dynamics and instability of sandwich magnetorheological elastomer (MRE)-cored shells in presence of moving flow, based on modified first strain gradient theory</t>
  </si>
  <si>
    <t>Thin-Walled Structures</t>
  </si>
  <si>
    <t>181</t>
  </si>
  <si>
    <t>&lt;Go to ISI&gt;://WOS:000858629800001</t>
  </si>
  <si>
    <t>ARTN 109800_x000D_
10.1016/j.tws.2022.109800</t>
  </si>
  <si>
    <t>mre_x000D_
coupled-mode flutter_x000D_
divergence_x000D_
stability_x000D_
loss factor_x000D_
magnetic intensity_x000D_
vibration analysis_x000D_
cylindrical-shells_x000D_
conveying fluid_x000D_
stability_x000D_
pipes_x000D_
beam_x000D_
behavior_x000D_
model_x000D_
field</t>
  </si>
  <si>
    <t>This paper is devoted to developing a comprehensive size-dependent modeling for dynamic and stability analysis of a sandwich micro-shell with magnetorheological elastomer (MRE) core, subjected to a moving fluid flow. The mathematical formulation of this model is conducted on the basis of Donnell's shell theory and modified first strain gradient theory (MFSGT). Additionally, perturbation pressure of the fluid flow is considered to model and add the effect of the existing fluid to the governing fluid-solid interaction (FSI) equations. After mathematical modeling, the obtained governing motion equations are solved analytically to attain the dynamic characteristics of the system namely imaginary and real parts of eigenvalues, frequencies and loss factors of the system. Verification study is implemented and thereafter the exact influences of the involved parameters such as length scale parameter, circumferential wave number, moving flow velocity, applied magnetic intensity to the smart core and MRE core thickness on the dynamic and stability response of the system are examined and discussed in detail for first three modes. The results show an excellent and considerable role of the MRE core properties on dynamic and stability control of the system. This effect could be detected in forms of diminishing some possible instabilities of various modes or expanding the stable region of the system. It is hopeful that, the analysis and acquired results may provide a data bank; helpful for increasing the knowledge about MRE-based sandwich structures and designing more adaptable and efficient systems benefiting from advanced and smart materials.</t>
  </si>
  <si>
    <t>R. Amirian; G. R. Zarepoor; M. Talebi</t>
  </si>
  <si>
    <t>Numerical Simulation and Validation of Flow-Induced Vibration of the Specific Rod under Elastic Supports using One-Way Fluid-Solid Interaction</t>
  </si>
  <si>
    <t>Journal of Applied Fluid Mechanics</t>
  </si>
  <si>
    <t>16</t>
  </si>
  <si>
    <t>5</t>
  </si>
  <si>
    <t>1044-1056</t>
  </si>
  <si>
    <t>&lt;Go to ISI&gt;://WOS:000970667800012</t>
  </si>
  <si>
    <t>10.47176/jafm.16.05.1546</t>
  </si>
  <si>
    <t>flow-induced vibration_x000D_
one-way fluid-structure interaction_x000D_
les turbulence model_x000D_
fuel rod_x000D_
elastic supports</t>
  </si>
  <si>
    <t>The vibration induced by the cooling fluid flow around the fuel rods in the fuel Assembly of nuclear reactors causes the rods to be destroyed and eventually leak due to the fretting wear in the place of contact with their supports for a long time. In this paper, the vibration caused by axial fluid flow around a specific fuel rod under elastic supports is numerically simulated. In this study, the fluid flow is modeled using the Large Eddy Simulation (LES) turbulence model in the FLUENT software. The fluid-structure interaction is also modeled using the ANSYS coupling system. To validate the implemented numerical model, the test results of the reported brass rod vibration similar to the studied problem in this research are used. Due to the long execution time of the two-way fluid-structure interaction simulations with a high grid number, the one-way fluid-structure interaction method is proposed. The results of simulations show that the one-way fluid-structure interaction method can be used in cases where the vibration amplitude of the structure is less than the height of the viscous sub-layer. Also, this method reduces the simulation time by 80%. Finally, the results of the flow-induced vibration simulation of the fuel rod show that the vibration range of the fuel rod will increase by 20 times if the contact of the elastic supports with the rod is lost, which will lead to the intensification of the wear caused by the rod oscillation. Also, the main natural frequency of the rod decreases when the rod loses contact with the supports and falls within the range of the reactor excitation frequency, i.e. 0 to 50 Hz, which should be avoided.</t>
  </si>
  <si>
    <t>Z. S. An; Y. Chen; W. Huang; L. Yu; S. H. Deng; J. Y. Liu</t>
  </si>
  <si>
    <t>Underwater Impulsive Response of a Sandwich Structure With a Multilayer Foam Core</t>
  </si>
  <si>
    <t>Journal of Offshore Mechanics and Arctic Engineering-Transactions of the Asme</t>
  </si>
  <si>
    <t>146</t>
  </si>
  <si>
    <t>&lt;Go to ISI&gt;://WOS:001296844900006</t>
  </si>
  <si>
    <t>Artn 051701_x000D_
10.1115/1.4064016</t>
  </si>
  <si>
    <t>underwater impulsive loading_x000D_
fluid-structure interaction_x000D_
intercoupling model_x000D_
dynamic response_x000D_
finite element simulation_x000D_
one-dimensional response_x000D_
dynamic-response_x000D_
plates_x000D_
blast_x000D_
beams_x000D_
regimes</t>
  </si>
  <si>
    <t>The coupling between fluid-solid interaction (FSI) and structural response is a crucial factor in understanding the resistance of sandwich structures to underwater blasts. In this study, we present a theoretical model that predicts the dynamic response of multilayer foam core sandwich beams subjected to underwater impulses. We carried out a time-scale intercoupling analysis by considering the compressible core in both incident impulse and structural response. In the incident impulse coupling phase, the one-dimensional fluid-structure interaction in terms of cavitation evolution is conducted to obtain the incident pressure profile. A four inter-stages response model is proposed for further analyzing the structural response coupling phase and its coupling with core strength. Explicit finite element calculations are performed to verify the theoretical results in terms of the velocity profile, transverse deflection, and core compression. The results suggest that the interaction between the four stages of the dynamic response is significantly influenced by the impulsive intensity and core strength, and the sandwich beam does not undergo all the four stages. The equivalent core strength used in the theoretical analysis is confirmed accurate to predict the impact resistance of the corresponding graded core sandwich beam, which is inferior to the sandwich beam with uniform cores, despite having the same areal mass.</t>
  </si>
  <si>
    <t>F. Andrzej; K. Renata; F. Lukasz</t>
  </si>
  <si>
    <t>Dynamic similarity criteria in fluid-solid interaction at different fluid-solid relative motions: part I-fundamentals</t>
  </si>
  <si>
    <t>Archives of Civil and Mechanical Engineering</t>
  </si>
  <si>
    <t>23</t>
  </si>
  <si>
    <t>&lt;Go to ISI&gt;://WOS:000883585400001</t>
  </si>
  <si>
    <t>ARTN 28_x000D_
10.1007/s43452-022-00547-w</t>
  </si>
  <si>
    <t>dynamic similarity criteria_x000D_
fluid-solid interaction_x000D_
fluid-solid relative motions_x000D_
wind-tunnel tests</t>
  </si>
  <si>
    <t>The work concerns dynamic similarity criteria of various phenomena occurring in aerodynamics of buildings and structures, hydraulics and fluid dynamics derived from ratios of forces and forces moments affecting these phenomena. It consists of three parts. Part I concerns the bases of dynamic similarity criteria formulated in such a way in relations to the problems of fluid-solid interaction at different fluid-solid relative motions. At the end of this part, authorial method and procedure for determination of dynamic similarity criteria in fluid-solid interaction issues have been presented.</t>
  </si>
  <si>
    <t>D. V. Anez; C. Hadji; E. Santanach-Carreras; E. Lorenceau; C. Picard</t>
  </si>
  <si>
    <t>Microfluidic channels of adjustable height using deformable elastomer</t>
  </si>
  <si>
    <t>Microfluidics and Nanofluidics</t>
  </si>
  <si>
    <t>25</t>
  </si>
  <si>
    <t>&lt;Go to ISI&gt;://WOS:000606857100005</t>
  </si>
  <si>
    <t>ARTN 7_x000D_
10.1007/s10404-020-02408-5</t>
  </si>
  <si>
    <t>microfluidics_x000D_
fluid-solid interaction_x000D_
deformable microchannel_x000D_
shallow microchannel_x000D_
circuits_x000D_
devices_x000D_
valves_x000D_
drops_x000D_
pumps</t>
  </si>
  <si>
    <t>In the emerging field of deformable microfluidics, we propose a new geometry in which the height and angle of a channel are controlled, thanks to the deformability of the microfluidic elastomer down to thicknesses of a few microns. The particularity of our set-up is that the height of the channel under study is fully closed at rest, which reveals especially well suited to address micro-nanoconfinement problems such as clogging, transport selectivity and flow rectification. Using fluorescence microscopy and light absorption, we probe the channel shape from the measurement of the PDMS-displacement field. We demonstrate that the maximal PDMS displacement can be inferred from finite elements numerical simulations and predicted reliably with simple analytical relations from elasticity continuum mechanics.</t>
  </si>
  <si>
    <t>M. Antuono; C. Pilloton; A. Colagrossi; D. Durante</t>
  </si>
  <si>
    <t>Clone particles: A simplified technique to enforce solid boundary conditions in SPH</t>
  </si>
  <si>
    <t>Computer Methods in Applied Mechanics and Engineering</t>
  </si>
  <si>
    <t>409</t>
  </si>
  <si>
    <t>&lt;Go to ISI&gt;://WOS:000955129400001</t>
  </si>
  <si>
    <t>ARTN 115973_x000D_
10.1016/j.cma.2023.115973</t>
  </si>
  <si>
    <t>smoothed particle hydrodynamics_x000D_
sph_x000D_
boundary conditions_x000D_
ghost particles_x000D_
free-surface flows_x000D_
delta-plus-sph_x000D_
natural-convection_x000D_
hydrodynamics_x000D_
algorithm_x000D_
simulations_x000D_
stability_x000D_
bodies_x000D_
cavity</t>
  </si>
  <si>
    <t>A simplified technique for the enforcement of boundary conditions along solid profiles is proposed in the framework of the Smoothed Particle Hydrodynamics. The main idea relies on a local definition of the normal and tangent vectors to the solid body, along with a local mirroring of the flow fields. This compound approach allows for a robust and accurate modelling of the fluid-solid interaction close to acute angles and sharp profiles. Numerical benchmarks at increasing complexity are considered to prove the reliability of the proposed technique: hydrostatic test cases, flow past cylinders with elliptic, triangular and spiked circular profile and, finally, a roto-translating motion of a spiked cylinder. The results are compared and validated with other numerical methods. (c) 2023 Elsevier B.V. All rights reserved.</t>
  </si>
  <si>
    <t>K. Appaswamy; J. Schirck; C. Punchiwedikkara; A. Morris; Z. W. Ma; E. Amer Soc Mechanical</t>
  </si>
  <si>
    <t>MULTIPHASE MODELING IN A PARALLEL PLATE FLUIDIZED BED RECEIVER FOR CONCENTRATING SOLAR POWER</t>
  </si>
  <si>
    <t>PROCEEDINGS OF ASME 2023 17TH INTERNATIONAL CONFERENCE ON ENERGY SUSTAINABILITY, ES2023</t>
  </si>
  <si>
    <t>CSP_x000D_
TFM_x000D_
Fluidized bed_x000D_
Heat Exchanger_x000D_
HEAT-TRANSFER</t>
  </si>
  <si>
    <t>A novel high temperature particle solar receiver is developed by using a light trapping planar cavity configuration. As particles fall through the cavity, the concentrated solar radiation warms the boundaries of the receiver and in turn heats the particles. Particles flow through the system, forming a packed bed at the lower end, leaving the system from the bottom at a constant flow rate. Air is introduced to the system as the fluidizing medium to improve particle heat transfer and mixing. A laboratory scale cavity receiver is built and a near IR quartz lamp is used to provide flux to the vertical wall of the heat exchanger. The system is modeled using a continuum two-fluid method. The computational model matches the experimental system size and the particle size distribution is assumed monodisperse. A conduction model that accounts for the effects of solid concentration is implemented, and the heat flux boundary condition matches the experimental setup. Radiative heat transfer is estimated using a widely used correlation during the post-processing step to determine an overall heat transfer coefficient. The model is validated against testing data and achieves less than 30% discrepancy and a heat transfer coefficient greater than 1000 W/m(2)K.</t>
  </si>
  <si>
    <t>K. Appaswamy; J. Schirck; C. P. Wedikkara; A. Morris; Z. W. Ma</t>
  </si>
  <si>
    <t>Two-Fluid and Discrete Element Modeling of a Parallel Plate Fluidized Bed Heat Exchanger for Concentrating Solar Power</t>
  </si>
  <si>
    <t>Journal of Solar Energy Engineering-Transactions of the Asme</t>
  </si>
  <si>
    <t>&lt;Go to ISI&gt;://WOS:001317102300004</t>
  </si>
  <si>
    <t>Artn 051005_x000D_
10.1115/1.4065334</t>
  </si>
  <si>
    <t>concentrating solar power_x000D_
tfm_x000D_
fluidized bed_x000D_
heat exchanger_x000D_
dem_x000D_
dense_x000D_
flows_x000D_
tfm</t>
  </si>
  <si>
    <t>A novel high-temperature particle solar receiver is developed using a light trapping planar cavity configuration. As particles fall through the cavity, the concentrated solar radiation warms the boundaries of the receiver and in turn heats the particles. Particles flow through the system, forming a fluidized bed at the lower section, leaving the system from the bottom at a constant flowrate. Air is introduced to the system as the fluidizing medium to improve particle heat transfer and mixing. A laboratory scale cavity receiver is built by collaborators at the Colorado School of Mines and their data are used for model validation. In this experimental setup, near IR quartz lamp is used to provide flux to the vertical wall of the heat exchanger. The system is modeled using the discrete element method and a continuum two-fluid method. The computational model matches the experimental system size and the particle size distribution is assumed monodisperse. A new continuum conduction model that accounts for the effects of solid concentration is implemented, and the heat flux boundary condition matches the experimental setup. Radiative heat transfer is estimated using a widely used correlation during the post-processing step to determine an overall heat transfer coefficient. The model is validated against testing data and achieves less than 30% discrepancy and a heat transfer coefficient greater than 1000 W/m(2) K.</t>
  </si>
  <si>
    <t>J. Apraiz; A. Doubova; E. Fernández-Cara; M. Yamamoto</t>
  </si>
  <si>
    <t>Inverse Problems for One-Dimensional Fluid-Solid Interaction Models</t>
  </si>
  <si>
    <t>Communications on Applied Mathematics and Computation</t>
  </si>
  <si>
    <t>&lt;Go to ISI&gt;://WOS:001309199300001</t>
  </si>
  <si>
    <t>10.1007/s42967-024-00437-3</t>
  </si>
  <si>
    <t>burgers equation_x000D_
fluid-solid interaction_x000D_
free boundaries_x000D_
inverse problems_x000D_
stability_x000D_
uniqueness_x000D_
simplified 1d model_x000D_
large time behavior</t>
  </si>
  <si>
    <t>We consider a one-dimensional fluid-solid interaction model governed by the Burgers equation with a time varying interface. We discuss the inverse problem of determining the shape of the interface from Dirichlet and Neumann data at one endpoint of the spatial interval. In particular, we establish unique results and some conditional stability estimates. For the proofs, we use and adapt some lateral estimates that, in turn, rely on appropriate Carleman and interpolation inequalities.</t>
  </si>
  <si>
    <t>I. Aran-Tapia; A. Soto-Varela; V. Perez-Munuzuri; S. Santos-Perez; I. Aran; A. P. Munuzuri</t>
  </si>
  <si>
    <t>Numerical simulations to determine the stimulation of the crista ampullaris during the Head Impulse Test</t>
  </si>
  <si>
    <t>Comput Biol Med</t>
  </si>
  <si>
    <t>163</t>
  </si>
  <si>
    <t>107225</t>
  </si>
  <si>
    <t>https://www.ncbi.nlm.nih.gov/pubmed/37437361</t>
  </si>
  <si>
    <t>10.1016/j.compbiomed.2023.107225</t>
  </si>
  <si>
    <t>Humans_x000D_
*Head Impulse Test_x000D_
*Semicircular Ducts/diagnostic imaging_x000D_
Semicircular Canals_x000D_
*Computer Simulation_x000D_
X-Ray Microtomography_x000D_
Vestibular Diseases_x000D_
Precision Medicine_x000D_
Computational Fluid Dynamics_x000D_
Crista ampullaris_x000D_
Fluid-Solid Interaction_x000D_
Head Impulse Test_x000D_
Personalized medicine_x000D_
Shear strain XY_x000D_
Vestibular system</t>
  </si>
  <si>
    <t>The Head Impulse Test, the most widely accept test to assess the vestibular function, comprises rotations of the head based on idealized orientations of the semicircular canals, instead of their individual arrangement specific for each patient. In this study, we show how computational modelling can help personalize the diagnosis of vestibular diseases. Based on a micro-computed tomography reconstruction of the human membranous labyrinth and their simulation using Computational Fluid Dynamics and Fluid-Solid Interaction techniques, we evaluated the stimulus experienced by the six cristae ampullaris under different rotational conditions mimicking the Head Impulse Test. The results show that the maximum stimulation of the crista ampullaris occurs for directions of rotation that are more aligned with the orientation of the cupulae (average deviation from alignment of 4.7 degrees , 9.8 degrees , and 19.4 degrees for the horizontal, posterior, and superior maxima, respectively) than with the planes of the semicircular canals (average deviation from alignment of 32.4 degrees , 70.5 degrees , and 67.8 degrees for the horizontal, posterior, and superior maxima, respectively). A plausible explanation is that when rotations are applied with respect to the center of the head, the inertial forces acting directly over the cupula become dominant over the endolymphatic fluid forces generated in the semicircular canals. Our results indicate that it is necessary to consider cupulae orientation to ensure optimal conditions for testing the vestibular function.</t>
  </si>
  <si>
    <t>R. A. Arpanahi; A. Daneh-Dezfuli; M. Sheykhi; B. Mohammadi; S. H. Hashemi</t>
  </si>
  <si>
    <t>Investigation of vibration of nanorotating plates submerged in viscous-moving fluid medium</t>
  </si>
  <si>
    <t>International Journal of Modelling and Simulation</t>
  </si>
  <si>
    <t>&lt;Go to ISI&gt;://WOS:001272988700001</t>
  </si>
  <si>
    <t>10.1080/02286203.2024.2377895</t>
  </si>
  <si>
    <t>fluid-solid interaction_x000D_
nonlocal elasticity_x000D_
rotating plate_x000D_
vibration_x000D_
flapwise bending vibration_x000D_
nonlocal elasticity_x000D_
wave-propagation_x000D_
nanotube_x000D_
flow</t>
  </si>
  <si>
    <t>In view of the great importance of dynamical behavior prediction of nanostructures in the fluid media and their various applications in biomedical engineering, aerospace, etc. in this research, the free vibration behavior of a nano-scale rotating plate coupled with an incompressible viscous fluid is studied. To this end, nonlocal elasticity theory is adopted to apply small-scale effects. Using the Navier-Stokes relation, the interaction forces between the fluid and nanorotating plate are obtained. In order to solve the governing differential equations, the Galerkin method is utilized, and the system's vibration frequency response has been obtained for the clamped-free-free-free boundary condition.</t>
  </si>
  <si>
    <t>R. A. Arpanahi; A. Eskandari; S. Hosseini-Hashemi; M. Taherkhani; S. H. Hashemi</t>
  </si>
  <si>
    <t>Surface Energy Effect on Free Vibration Characteristics of Nano-plate Submerged in Viscous Fluid</t>
  </si>
  <si>
    <t>Journal of Vibration Engineering &amp; Technologies</t>
  </si>
  <si>
    <t>67-76</t>
  </si>
  <si>
    <t>10.1007/s42417-022-00828-x</t>
  </si>
  <si>
    <t>Nano-structures_x000D_
Vibration_x000D_
Fluid-solid interaction_x000D_
Surface effect_x000D_
CANTILEVER PLATE_x000D_
ELASTIC PROPERTIES_x000D_
MODEL_x000D_
STRESS_x000D_
BEHAVIOR_x000D_
STATE_x000D_
FILMS</t>
  </si>
  <si>
    <t>PurposeThe free vibration problem of a thin nanoplate with surface energy immersed in a viscous fluid medium is investigated in this article to assess the influence of different fluids on the vibration behavior of small-scale plates.MethodsFluid-solid interaction is modeled based on Navier-Stokes equations, and surface energy is considered to apply small-scale effects. Finally, the solution of the equation of motion of nanoplate coupled with fluid is realized using the Galerkin weighted residual method.Results and ConclusionAccording to the findings of this study, fluid density has a considerable impact on the reduction of the natural frequencies of plates at small scales, whereas viscosity has a negligible effect on the system's vibrational response. Moreover, the thickness of a nanoplate is inversely proportional to the influence of surface parameters on the nanoplate vibration as well as the effect of fluid on natural frequencies.</t>
  </si>
  <si>
    <t>R. A. Arpanahi; K. H. Hashemi; M. T. Ahmadian; B. Mohammadi; S. H. Hashemi</t>
  </si>
  <si>
    <t>Coronary artery lipid accumulation prevention through vibrating piezo electric nano plates embedded in smart stent</t>
  </si>
  <si>
    <t>Med Eng Phys</t>
  </si>
  <si>
    <t>118</t>
  </si>
  <si>
    <t>104021</t>
  </si>
  <si>
    <t>https://www.ncbi.nlm.nih.gov/pubmed/37536831</t>
  </si>
  <si>
    <t>10.1016/j.medengphy.2023.104021</t>
  </si>
  <si>
    <t>*Coronary Vessels/surgery_x000D_
*Stents_x000D_
Hemodynamics_x000D_
Vibration_x000D_
Lipids_x000D_
Fluid-solid interaction_x000D_
Nonlocal elasticity_x000D_
Piezo electric materials_x000D_
Smart stents</t>
  </si>
  <si>
    <t>Considering the lipid concentration and side effects regarding the stents used by surgeons, a new heart stent model is proposed. In the new stent, a few piezo plates are designed and attached to the stents by which release of the lipids can take place due to the applied alternative voltages. Due to the vibrations of small-scale piezoelectric plates, the deposition of low-density-lipoproteins (LDL) floating in the blood flow in the coronary arteries is prevented. Small-scale effects are considered using nonlocal elasticity theory, and the interaction between fluid and solid is modeled using the Navier-Stokes equation. The effect of fluid parameters as well as applied voltage and geometry structure is reported. Developing of smart stents maybe the key for prevention of short time conventional stents failure.</t>
  </si>
  <si>
    <t>R. A. Arpanahi; B. Mohammadi; M. T. Ahmadian; S. H. Hashemi</t>
  </si>
  <si>
    <t>Vibration analysis of small-scale piezoelectric plates in contact with fluid</t>
  </si>
  <si>
    <t>&lt;Go to ISI&gt;://WOS:001072456500001</t>
  </si>
  <si>
    <t>10.1007/s40435-023-01231-4</t>
  </si>
  <si>
    <t>piezo electric materials_x000D_
nonlocal elasticity_x000D_
fluid-solid interaction_x000D_
surface energy_x000D_
nonlocal elasticity_x000D_
nonlinear mechanics_x000D_
wave-propagation_x000D_
nano-plate_x000D_
nanoplate_x000D_
nanotubes</t>
  </si>
  <si>
    <t>In this article, according to the application of vibration analysis of small-scale piezoelectric plates in the design and development of modern electromechanical systems, for the first time, the vibrations of a small-scale piezoelectric plate in contact with a moving viscous fluid have been modeled. In order to consider the effects of small scales on the vibration behavior of the system, the theories of non-local elasticity and surface energy have been used simultaneously. The interaction between the fluid and the small-scale piezoelectric plate has been modeled using the Navier-Stokes equations. the effect of fluid parameters and plate geometry as well as applied voltage on the natural frequencies of small-scale piezoelectric plate was studied. The results presented in this research for the design of smart devices. Also, it is very useful to predict the voltage required for the vibration of fluid-coupled piezoelectric plates for the desired frequency of the designer.</t>
  </si>
  <si>
    <t>W. J. Arthur-Arhin; J. R. Fosheim; K. J. Brewster; D. A. Madden; K. J. Albrecht; G. S. Jackson</t>
  </si>
  <si>
    <t>Demonstration of a multi-channel fluidized bed particle-supercritical carbon dioxide heat exchanger for concentrating solar applications</t>
  </si>
  <si>
    <t>248</t>
  </si>
  <si>
    <t>&lt;Go to ISI&gt;://WOS:001235083400001</t>
  </si>
  <si>
    <t>ARTN 123242_x000D_
10.1016/j.applthermaleng.2024.123242</t>
  </si>
  <si>
    <t>particle heat transfer_x000D_
fluidized bed_x000D_
particle-sco2 heat exchanger_x000D_
thermal energy storage_x000D_
concentrating solar power_x000D_
power_x000D_
system_x000D_
state</t>
  </si>
  <si>
    <t>High -temperature thermal energy storage in oxide particles at temperatures above 600 degrees C can couple concentrated solar energy with high -efficiency thermal power cycles to provide dispatchable solar -driven electricity. Challenges remain in developing cost-effective primary heat exchangers, which require expensive alloys, to extract the high -temperature thermal energy from the particles to power cycle fluids, such as supercritical CO 2 (sCO 2 ) in recuperated Brayton cycles. To explore one pathway for cost-effective, high -temperature particle heat exchangers, the current study demonstrates a shell -and -plate, particle-sCO 2 heat exchanger with narrowchannel fluidized beds coupled with micro -channel sCO 2 flows in the heat exchanger walls. This study evaluates the feasibility of multiple parallel, narrow -channel fluidized beds in shell -and -plate particle-sCO 2 HXs, to achieve high bed -wall heat fluxes at elevated temperatures. A reduced -order model simulates the narrowchannel, fluidized -bed particle-sCO 2 heat exchanger to design the fluidized bed geometry, in terms of depth, height, and number of channels,for a nominal 40-kW t h heat exchanger at particle and sCO 2 inlet temperatures up to 600 degrees C and 400 degrees C respectively. The resulting shell -and -plate heat exchanger design operates with bubbling fluidization of the downward -flowing oxide particles to enhance bed -wall heat transfer. The heat exchanger core is fabricated with etched sCO 2 micro -channels in thin wall plates that are diffusion bonded to spacer frames to form the shell -and -plate structure with 12 parallel, fluidized bed channels, 10.4 mm deep. The heat exchanger is tested at the National Solar Thermal Test Facility at Sandia National Laboratories with CARBOBEAD HSP particles at design particle flow rates of 0.20 kg s -1 and inlet temperatures up to 525 degrees C. Results show that fluidization across multiple parallel channel beds can maintain uniform particle inventory with a common freeboard zone above the heat exchanger core. Bubbling fluidization improves particle-wall heat transfer coefficients but also increases axial dispersion of particle thermal energy, which lowers the logmean temperature difference such that total heat transfer remains relatively constant to within +/- 10% over a broad range of fluidization gas velocities. The axial dispersion required particle and sCO 2 flow rates to be increased by 25% over model -designed conditions to achieve the targeted 40 kW th , which indicates the importance of incorporating axial dispersion into heat exchanger design models and of deploying bed structures to suppress it. This study demonstrates the feasibility and preferred fluidizing gas conditions for particle heat exchangers for releasing high -temperature thermal energy storage systems.</t>
  </si>
  <si>
    <t>M. Asaduzzaman; S. M. R. Islam; Ieee</t>
  </si>
  <si>
    <t>Finite Element Simulation and Analysis of Pulsatile Blood Flow Through Aorta with Varying LDL Cholesterol Concentration</t>
  </si>
  <si>
    <t>PROCEEDINGS OF INTERNATIONAL CONFERENCE ON ELECTRONICS, COMMUNICATIONS AND INFORMATION TECHNOLOGY 2021 (ICECIT 2021)</t>
  </si>
  <si>
    <t>10.1109/ICECIT54077.2021.9641361</t>
  </si>
  <si>
    <t>Finite element method_x000D_
3-d aorta model_x000D_
Newtonian fluid flow_x000D_
aorta_x000D_
pulsatile blood flow_x000D_
velocity_x000D_
aortic pressure_x000D_
deformation_x000D_
laminar flow_x000D_
computational hemodynamics_x000D_
stiffness</t>
  </si>
  <si>
    <t>Muscle surrounded and three-dimensional branched aorta has been simulated with an ambition to study various parameters regarding blood flow for different LDL cholesterol concentrations. In biomedical arena it becomes important to understand the characteristic of blood flow though cardiovascular system. Aiming to this importance variation of blood velocity, pressure on aortic walls and aortic deformation have been presented in this paper due to change of LDL concentration in blood. In this finite element modeling study, the branches aorta and muscle are considered as solid elastic structure and blood as a Newtonian fluid that has laminar flow profile through aorta. COMSOL Multiphysics 5.5 provides necessary environment to simulate this fluid-solid interaction. Compiling simulation with pulsatile blood pressure as well as elastic aortic walls and other essential boundary conditions, the outcomes yield an intuition about hemodynamics especially inside aorta. Outcomes show some changes in flow velocity, aortic pressure, radial deformations and stiffness occur for significant changes of blood LDL cholesterol levels.</t>
  </si>
  <si>
    <t>A. Athani; N. N. N. Ghazali; I. A. Badruddin; A. Y. Usmani; S. Kamangar; A. E. Anqi; N. A. Ahammad</t>
  </si>
  <si>
    <t>Two-Phase Non-Newtonian Pulsatile Blood Flow Simulations in a Rigid and Flexible Patient-Specific Left Coronary Artery (LCA) Exhibiting Multi-Stenosis</t>
  </si>
  <si>
    <t>&lt;Go to ISI&gt;://WOS:000735035300001</t>
  </si>
  <si>
    <t>ARTN 11361_x000D_
10.3390/app112311361</t>
  </si>
  <si>
    <t>left coronary artery (lca)_x000D_
pulsatile blood flow_x000D_
arterial stenosis (as)_x000D_
computed tomography (ct)_x000D_
computational fluid dynamics (cfd)_x000D_
fluid structure interaction (fsi)_x000D_
hemodynamics_x000D_
numerical-simulation_x000D_
shear-stress_x000D_
atherosclerosis_x000D_
hemodynamics_x000D_
vessels_x000D_
disease_x000D_
models_x000D_
cells</t>
  </si>
  <si>
    <t>Coronary artery disease (CAD) is stated as one of the most common causes of death all over the world. This article explores the influence of multi stenosis in a flexible and rigid left coronary artery (LCA) model using a multiphase blood flow system which has not yet been studied. Two-way fluid-solid interaction (FSI) is employed to achieve flow within the flexible artery model. A realistic three-dimensional model of multi-stenosed LCA was reconstructed based on computerized tomography (CT) images. The fluid domain was solved using a finite volume-based commercial software (FLUENT 2020). The fluid (blood) and solid (wall) domains were fully coupled by using the ANSYS Fluid-Structure Interaction solver. The maximum pressure drops, and wall shear stress was determined across the sever stenosis (90% AS). The higher region of displacement occurs at the pre-stenosis area compared to the other area of the left coronary artery model. An increase in blood flow velocity across the restricted regions (stenosis) in the LCA was observed, whereas the recirculation zone at the post-stenosis and bifurcation regions was noted. An overestimation of hemodynamic descriptors for the rigid models was found as compared to the FSI models.</t>
  </si>
  <si>
    <t>H. Atmani; R. Zamansky; E. Climent; D. Legendre</t>
  </si>
  <si>
    <t>Stochastic wall model for turbulent pipe flow using Immersed Boundary Method and Large Eddy Simulation</t>
  </si>
  <si>
    <t>Computers &amp; Fluids</t>
  </si>
  <si>
    <t>239</t>
  </si>
  <si>
    <t>&lt;Go to ISI&gt;://WOS:000792975300004</t>
  </si>
  <si>
    <t>ARTN 105419_x000D_
10.1016/j.compfluid.2022.105419</t>
  </si>
  <si>
    <t>turbulent pipe flow_x000D_
immersed boundary method (ibm)_x000D_
large eddy simulation (les)_x000D_
stochastic wall model_x000D_
spherical bubble_x000D_
stress_x000D_
smooth</t>
  </si>
  <si>
    <t>A hybrid IBM-LES method is presented with the objective to simulate high-Reynolds number pipe flows on coarse Cartesian meshes. The IBM method is first used to simulate a laminar pipe flow and results have shown to converge with second order accuracy to the exact solution. A new forcing scheme inside the IBM wall thickness improves significantly numerical accuracy and provides an interesting way to control the fluid-solid interaction. Based on this new modeling of the IBM wall boundary condition, turbulent pipe flows for Reynolds numbers in the range 50,000 to 500,000 are then considered. The IBM wall forcing under these conditions is developed based on the classical turbulent wall laws, namely the log-law and the power-law, able to reproduce the mean velocity profile. We show that adjusting the control parameters of these two models makes possible to recover the correct bulk velocity and mean velocity profile. In order to improve the fluctuations level and spatial distribution of turbulent structures inside the pipe, we propose to extend the log-law modeling using local and unsteady value of the wall shear stress obtained from a stochastic model. The latter preserves spatiotemporal correlations of the wall friction and enhances the reliability of the simulations in terms of both mean bulk flow and fluctuations. The effects of both the Reynolds number and the grid resolution are also discussed and empiric correlations for the model parameters are proposed.</t>
  </si>
  <si>
    <t>Y. K. P. G. Aum; P. T. P. Aum; D. N. N. da Silva; L. D. Cavalcante; E. L. D. Neto; T. N. D. Dantas</t>
  </si>
  <si>
    <t>Characterization of oil-in-water microemulsions based on ethoxylated surfactant for paraffinic deposits removal</t>
  </si>
  <si>
    <t>Fuel</t>
  </si>
  <si>
    <t>342</t>
  </si>
  <si>
    <t>&lt;Go to ISI&gt;://WOS:000972592400001</t>
  </si>
  <si>
    <t>ARTN 127806_x000D_
10.1016/j.fuel.2023.127806</t>
  </si>
  <si>
    <t>paraffin deposition_x000D_
surfactant_x000D_
microemulsion_x000D_
remediation_x000D_
wettability alteration_x000D_
recovery_x000D_
solubilization_x000D_
systems_x000D_
tension</t>
  </si>
  <si>
    <t>Paraffin deposition is still a challenge in the oil industry and could be extremely costly until reaching the pro-duction stop. Microemulsions are surfactant-based systems able to prevent or remediate paraffin deposition. This work reports the characterization of an oil-in-water (O/W) microemulsion system (ME) with the potential for removing paraffinic deposits. The systems were characterized regarding phase equilibrium, droplet size, and rheology for three different phase oil components: kerosene, xylene, and Diesel. Moreover, fluid-solid interaction experiments were performed in order to evaluate the capacity of solubilization and understand how the rheo-logical behavior is modified after paraffin solubilization. The O/W microemulsion prepared under different compositions tends to form Winsor-IV with particle size varying from 2.9 up to 56.7 nm. Wettability between the paraffin and microemulsion tends to increase with time, being completely spread for some of the systems ob-tained. A content of 5 % wt. of paraffin on the microemulsion system does not alter the phase equilibrium and the rheology behavior. We observe a slight alteration in the absolute viscosity values, between 10 and 60 degrees C, but not affecting flow assurance conditions.</t>
  </si>
  <si>
    <t>P. Azizi; C. Drobek; S. Budday; H. Seitz</t>
  </si>
  <si>
    <t>Simulating the mechanical stimulation of cells on a porous hydrogel scaffold using an FSI model to predict cell differentiation</t>
  </si>
  <si>
    <t>Front Bioeng Biotechnol</t>
  </si>
  <si>
    <t>1249867</t>
  </si>
  <si>
    <t>https://www.ncbi.nlm.nih.gov/pubmed/37799813</t>
  </si>
  <si>
    <t>10.3389/fbioe.2023.1249867</t>
  </si>
  <si>
    <t>cell differentiation_x000D_
computational fluid dynamic_x000D_
finite element analysis_x000D_
fluid-solid interaction_x000D_
in silico_x000D_
tissue engineering</t>
  </si>
  <si>
    <t>3D-structured hydrogel scaffolds are frequently used in tissue engineering applications as they can provide a supportive and biocompatible environment for the growth and regeneration of new tissue. Hydrogel scaffolds seeded with human mesenchymal stem cells (MSCs) can be mechanically stimulated in bioreactors to promote the formation of cartilage or bone tissue. Although in vitro and in vivo experiments are necessary to understand the biological response of cells and tissues to mechanical stimulation, in silico methods are cost-effective and powerful approaches that can support these experimental investigations. In this study, we simulated the fluid-structure interaction (FSI) to predict cell differentiation on the entire surface of a 3D-structured hydrogel scaffold seeded with cells due to dynamic compressive load stimulation. The computational FSI model made it possible to simultaneously investigate the influence of both mechanical deformation and flow of the culture medium on the cells on the scaffold surface during stimulation. The transient one-way FSI model thus opens up significantly more possibilities for predicting cell differentiation in mechanically stimulated scaffolds than previous static microscale computational approaches used in mechanobiology. In a first parameter study, the impact of the amplitude of a sinusoidal compression ranging from 1% to 10% on the phenotype of cells seeded on a porous hydrogel scaffold was analyzed. The simulation results show that the number of cells differentiating into bone tissue gradually decreases with increasing compression amplitude, while differentiation into cartilage cells initially multiplied with increasing compression amplitude in the range of 2% up to 7% and then decreased. Fibrous cell differentiation was predicted from a compression of 5% and increased moderately up to a compression of 10%. At high compression amplitudes of 9% and 10%, negligible areas on the scaffold surface experienced high stimuli where no cell differentiation could occur. In summary, this study shows that simulation of the FSI system is a versatile approach in computational mechanobiology that can be used to study the effects of, for example, different scaffold designs and stimulation parameters on cell differentiation in mechanically stimulated 3D-structured scaffolds.</t>
  </si>
  <si>
    <t>K. A. Babatunde; H. Emami-Meybodi</t>
  </si>
  <si>
    <t>Binary gas transport with multilayer adsorption in nanoporous media</t>
  </si>
  <si>
    <t>Chemical Engineering Journal</t>
  </si>
  <si>
    <t>505</t>
  </si>
  <si>
    <t>&lt;Go to ISI&gt;://WOS:001400270500001</t>
  </si>
  <si>
    <t>ARTN 158990_x000D_
10.1016/j.cej.2024.158990</t>
  </si>
  <si>
    <t>binary gas transport_x000D_
diffusion_x000D_
multilayer adsorption_x000D_
nanopore_x000D_
simplified local density_x000D_
modeling_x000D_
high-pressure adsorption_x000D_
methane adsorption_x000D_
activated carbon_x000D_
surface-diffusion_x000D_
shale reservoirs_x000D_
pure gases_x000D_
model_x000D_
density_x000D_
flow_x000D_
isotherms</t>
  </si>
  <si>
    <t>We investigate binary gas transport with multilayer adsorption in nanoporous media by merging pore-scale properties obtained via multicomponent simplified local density method with continuum-scale transport modeling. Accordingly, we propose a diffusion-based gas transport model that considers the free and sorbed phases and multilayer multicomponent adsorption in the nanoporous media and incorporates a dynamic sorbedphase density. Surface diffusion and multilayer adsorption are considered in the sorbed phase. The proposed model is utilized to investigate the impact of fluid-solid interactions and pore size on gas transport and storage using different fluid-solid systems. It was also used to perform gas transport simulation and a comparison with monolayer adsorption model was made. The results show that the effective diffusion coefficients are smaller in strong adsorption affinity systems due to increased adsorption and reduced free-phase volume fraction. The results also reveal that the sorbed phase occupies a significant fraction of the pore space and can occupy the entire pore volume for sufficiently small nanopores. Accordingly, mass transport is dictated by the sorbed phase, with its influence increasing as the fluid-solid interaction increases. Furthermore, the free phase contribution to mass transport increases with pore size. On comparing the mass flux obtained using the proposed model with the mass flux obtained using a monolayer adsorption model, a slightly lower contribution of the sorbed phase to total mass flux was observed for the multilayer model. The proposed model incorporates pertinent multicomponent gas transport and storage mechanisms in nanoporous media on a continuum scale but informed by pore-scale phenomena.</t>
  </si>
  <si>
    <t>A. Bacak; A. Pinarbasi; A. S. Dalkiliç</t>
  </si>
  <si>
    <t>A 3-D FSI simulation for the performance prediction and valve dynamic analysis of a hermetic reciprocating compressor</t>
  </si>
  <si>
    <t>International Journal of Refrigeration</t>
  </si>
  <si>
    <t>150</t>
  </si>
  <si>
    <t>135-148</t>
  </si>
  <si>
    <t>&lt;Go to ISI&gt;://WOS:001081807800001</t>
  </si>
  <si>
    <t>10.1016/j.ijrefrig.2023.01.028</t>
  </si>
  <si>
    <t>reciprocating compressor_x000D_
thermodynamic losses_x000D_
pv indicator diagram_x000D_
reed valve motion_x000D_
fluid-solid interaction_x000D_
beam modeling_x000D_
compresseur alternatif_x000D_
pertes thermodynamiques_x000D_
diagramme des indicateurs p-v_x000D_
mouvement des soupapea` lamelles multiples_x000D_
interaction fluide-solide_x000D_
mode ' lisation en faisceau_x000D_
linear compressor_x000D_
suction valve_x000D_
flow_x000D_
behavior_x000D_
motion_x000D_
model</t>
  </si>
  <si>
    <t>Hermetic reciprocating compressors consume the most electricity, and an improvement in compressor performance has a direct impact on compressor efficiency. Valve motion and pressure pulsation should be precisely predicted to assess the thermodynamic performance. In this paper, a three-dimensional fluid-structure interaction model validated by experiments is developed to investigate the oscillation motion of the suction and discharge reed valves, compression power, and mass flow rate of a hermetic reciprocating compressor operating under ASHRAE (54.4 degrees C/-23.3 degrees C) at the speed of 2100 rpm and additional specific refrigerator operating conditions such as (25 degrees C/-20 degrees C) and (40 degrees C/-25 degrees C) at the speeds of 1300 and 1600 rpms, respectively. Different from the others, no prior study has explored the whole compression cycle, including all four essential phases by showing the compressor's pV and valve oscillation diagrams under these operating conditions. In addition, the advanced mesh refinement method is computationally straightforward and has excellent numerical stability. Using this method as the third one in the literature, the mesh structure of complex geometries is generated without additional time or effort. Thus, the development of the model and the solution takes significantly less time than with other methods. When the obtained numerical outputs using the RNG k-epsilon turbulence model and experimental data are compared, the turbulence model is found to be reliable in the prediction of thermodynamic performance and valve lift. The deviations between experimental and numerical outcomes are 1.79%, -0.6%, and 3.44% for compression power and -1.28%, 0.6%, and 2.44% for mass flow rate regarding ASHRAE and additional operating conditions.</t>
  </si>
  <si>
    <t>H. Bai; L. J. Shi; Y. Aoues; C. W. Huang; D. Lemosse</t>
  </si>
  <si>
    <t>Estimation of probability distribution of long-term fatigue damage on wind turbine tower using residual neural network</t>
  </si>
  <si>
    <t>190</t>
  </si>
  <si>
    <t>&lt;Go to ISI&gt;://WOS:000924511600001</t>
  </si>
  <si>
    <t>ARTN 110101_x000D_
10.1016/j.ymssp.2023.110101</t>
  </si>
  <si>
    <t>fatigue damage_x000D_
residual neural network_x000D_
wind turbine tower_x000D_
numerical method_x000D_
uncertainty_x000D_
reliability_x000D_
design</t>
  </si>
  <si>
    <t>Fatigue is one of the most significant failure modes in structural and mechanical design. As for wind engineering, the fatigue issue on wind turbine towers is more critical since it concerns not only the structural safety but also the power production of the wind turbine. On the one hand, due to the complex fluid-solid interaction and the sophisticated control system of the wind turbine, it is impossible to predict the probability of fatigue-induced failure on wind turbine towers by analytical method. On the other hand, the structural reliability methods based on a numerical approach are usually time-consuming. To overcome these drawbacks, this work firstly proposes a probabilistic fatigue analysis framework to estimate the fatigue damage of wind turbine tower based on numerical simulations. Then, to reduce the computational cost of numerical approach, a residual neural network (ResNet)-assisted fatigue estimation approach is designed for the assessment of long-term fatigue loads under the proposed probabilistic fatigue analysis framework. The proposed probabilistic fatigue analysis framework estimates the cumulative fatigue damage on the cross-section of wind towers in a probabilistic pattern. The designed surrogate-assisted approach learns a model to approximate the relationship between wind speed and the fatigue damage. Then, this surrogate model can be used to predict fatigue damage under different wind speed so that a large number of simulation can be replaced by model prediction. Consequently, the efficiency of the proposed probabilistic fatigue analysis method can be significantly improved. Our proposed method is validated by numerical studies with a state-of-the-art wind turbine and has been applied in a wind turbine design with real-world wind loads.</t>
  </si>
  <si>
    <t>Z. Y. Bai; Y. Ma; S. Z. Wang; C. C. Yang; F. S. Shi; R. B. Xue; Q. Y. Wang; J. Zhao</t>
  </si>
  <si>
    <t>The heat transfer characteristics of semi-molten wide sieving dilute phase particles between vertical heating surfaces</t>
  </si>
  <si>
    <t>Chemical Engineering Research &amp; Design</t>
  </si>
  <si>
    <t>212</t>
  </si>
  <si>
    <t>445-456</t>
  </si>
  <si>
    <t>&lt;Go to ISI&gt;://WOS:001395234900001</t>
  </si>
  <si>
    <t>10.1016/j.cherd.2024.11.025</t>
  </si>
  <si>
    <t>waste heat recovery_x000D_
centrifugal granulation_x000D_
enhancing heat transfer_x000D_
combined heat recovery_x000D_
energy recovery_x000D_
slag_x000D_
flow</t>
  </si>
  <si>
    <t>The high-temperature slag produced during the steelmaking process presents a significant opportunity for waste heat recovery and material utilization. Centrifugal granulation is acknowledged as an effective treatment method for managing this slag. However, the compact design of centrifugal granulation equipment poses a challenge in achieving the necessary cooling rates for high-temperature slag relying solely on gas-solid heat transfer within a confined space. This paper presents a physical model for the gas-solid two-phase interaction of an ultra-dilute high-temperature particle cluster and analyzes its heat exchange with vertical heating surfaces. The research indicates that radiative heat transfer is the primary mode of heat exchange between the particles and the heated surface, constituting more than 50 %. Moreover, heat is transferred from the particles through the air to the heated surface. Significantly, lowering the air inlet temperature and the particle velocity greatly improves the heat transfer performance and overall efficiency. Additionally, increasing the air flow rate can offset the decrease in contact thermal conductivity and radiative heat transfer that may occur due to increased spacing between the vertical tube bundle heating surfaces, thus promoting particle heat transfer. This study is crucial for guiding the improvement of heat transfer techniques for high-temperature molten particles in confined spaces.</t>
  </si>
  <si>
    <t>G. Bao; L. Zhang</t>
  </si>
  <si>
    <t>An Integral Equation Method for the Scattering by Core-Shell Structures in a Layered Medium</t>
  </si>
  <si>
    <t>Csiam Transactions on Applied Mathematics</t>
  </si>
  <si>
    <t>515-541</t>
  </si>
  <si>
    <t>&lt;Go to ISI&gt;://WOS:000986218700003</t>
  </si>
  <si>
    <t>10.4208/csiam-am.SO-2022-0040</t>
  </si>
  <si>
    <t>composite scattering_x000D_
helmholtz equation_x000D_
existence and uniqueness_x000D_
integral equation method_x000D_
fluid-solid interaction_x000D_
acoustic scattering_x000D_
propagation_x000D_
radiation</t>
  </si>
  <si>
    <t>The core-shell structure design is an important subject in science and en-gineering, which also plays a key role in wave scattering and target reconstructions. This work aims to develop a novel boundary integral equation method for solving the acoustic scattering from a 3D core-shell structure in a two-layered lossy medium. The boundary integral equation contains continuous and weakly singular kernels. The well-posedness of the scattering problem is established by combining the integral equation, variational, and operator theory techniques. The study lays the groundwork for future numerical methods for layered obstacles and rough surfaces composite scat-tering and inverse scattering problems.</t>
  </si>
  <si>
    <t>X. Bao; J. B. Liu; S. T. Li; F. Wang</t>
  </si>
  <si>
    <t>Three-Dimensional Seismic Response Analysis of Zhubi Reef in the South China Sea</t>
  </si>
  <si>
    <t>&lt;Go to ISI&gt;://WOS:000725476300003</t>
  </si>
  <si>
    <t>Artn 2195304_x000D_
10.1155/2021/2195304</t>
  </si>
  <si>
    <t>domain reduction method_x000D_
strong ground motion_x000D_
localized regions_x000D_
part ii_x000D_
earthquake</t>
  </si>
  <si>
    <t>Reef islands are valuable terrestrial resources for ocean exploitation and utilization but face the serious threat of earthquake disasters. This study takes Zhubi Reef in the South China Sea as the research object and establishes a three-dimensional (3D) reef-seawater model to investigate the seismic response of Zhubi Reef. The 3D local topography and the effect of fluid-solid interaction are comprehensively considered. The artificial boundaries of fluid and solid domains are adopted to simulate the wave radiation and absorption of the semi-infinite seabed and the infinite seawater layer. The boundary substructure method is used to input the seismic waves into the numerical reef models. The results indicate that the seismic responses, including the peak values of the ground motions and the acceleration response spectra, are significantly amplified over Zhubi Reef. The acceleration response spectra on the reef flat shift closer towards the low-period direction compared with those of the seismic waves input from the subsea bedrock. In addition, the 3D topographic effect on the seismic response of Zhubi Reef is studied through a comparative analysis between two-dimensional (2D) and 3D reef models. The distribution laws of the peak response in the middle region of the reef flat calculated by the 2D and 3D models agree well with each other, and the differences are obvious in the edge areas where the local 3D topographies change drastically.</t>
  </si>
  <si>
    <t>X. Bao; J. B. Liu; F. Wang</t>
  </si>
  <si>
    <t>Influence of Topographic and Geological Features on the Seismic Response of the Reef Site in the South China Sea</t>
  </si>
  <si>
    <t>&lt;Go to ISI&gt;://WOS:000977362200001</t>
  </si>
  <si>
    <t>ARTN 881_x000D_
10.3390/jmse11040881</t>
  </si>
  <si>
    <t>reef_x000D_
seismic response_x000D_
seawater_x000D_
seismic wave input_x000D_
domain reduction method_x000D_
engineering characteristics_x000D_
localized regions_x000D_
nansha islands</t>
  </si>
  <si>
    <t>Insufficient comprehension of the seismic impact of the reef terrain, geology, and material properties of the reefs in the South China Sea still presents considerable impediments in studying the seismic response of reef engineering sites and assessing their seismic safety. To surmount this challenge, a seismic response analysis model of the reef-seawater system is established. This model takes into account the fluid-solid interaction effect, the wave radiation effect of the infinite seawater layer and the semi-infinite seabed, as well as the seismic wave input process of the reef-seawater system. Through targeted parameter analyses, the impact of various factors, including the shear wave velocity, thickness, and slope of distinct reef layers, the width of the reef flat, and the dynamic coupling effect of seawater on the seismic response of reef sites, is thoroughly examined. It has been determined that the seismic response of the reef site is markedly amplified as the shear wave velocity decreases and the thickness of the uppermost reef layer increases. While the effects of the slope gradient of the topmost reef layer and the width of the reef flat on the seismic response of the reef site are chiefly observed in the edge area and the central area, respectively. The layer of seawater plays a crucial role in radiation damping, serving as a medium for the dissipation of seismic energy and thereby weakening the overall seismic response of the reef site.</t>
  </si>
  <si>
    <t>X. H. Bao; H. Wu; H. Xiong; X. S. Chen</t>
  </si>
  <si>
    <t>Particle shape effects on submarine landslides via CFD-DEM</t>
  </si>
  <si>
    <t>284</t>
  </si>
  <si>
    <t>&lt;Go to ISI&gt;://WOS:001038216700001</t>
  </si>
  <si>
    <t>ARTN 115140_x000D_
10.1016/j.oceaneng.2023.115140</t>
  </si>
  <si>
    <t>cfd-dem_x000D_
microscopic_x000D_
fluid-solid interaction_x000D_
non-spherical particles_x000D_
numerical-simulation_x000D_
flow model_x000D_
fluid_x000D_
collapse_x000D_
erosion</t>
  </si>
  <si>
    <t>Submarine landslides constitute a crucial area of interest in the fields of geotechnical and oceanic research. These events are often simplified as a granular collapse process that occurs underwater. This study focuses on incorporating the complex particle shape factor into computational fluid dynamics-discrete element method (CFD-DEM) simulations to investigate submarine granular collapse. Both dry and submarine tests are conducted to validate the numerical results against experimental observations. The study then summarizes the relationship between the final deposit state and the initial aspect ratio of the specimen for submarine tests. The numerical approach is used to examine the impact of particle shape on submarine granular collapse, with three key features (aspect ratio, angularity, and roughness) of polyhedral particles studied in terms of their dynamic processes and final deposit profiles. Finally, the proposed CFD-DEM coupling approach is leveraged to analyse the evolution of granular force fabric and the distribution of excess water pressure for different particle shapes.</t>
  </si>
  <si>
    <t>M. Barnes; K. Zhang; D. Rival</t>
  </si>
  <si>
    <t>Lagrangian study of entrainment for confined vortex rings in dense suspensions using echo-LPT</t>
  </si>
  <si>
    <t>Experiments in Fluids</t>
  </si>
  <si>
    <t>65</t>
  </si>
  <si>
    <t>&lt;Go to ISI&gt;://WOS:001169677800001</t>
  </si>
  <si>
    <t>ARTN 33_x000D_
10.1007/s00348-024-03767-3</t>
  </si>
  <si>
    <t>turbulent_x000D_
wake</t>
  </si>
  <si>
    <t>An ultrasound-based Lagrangian particle tracking (echo-LPT) method is used to investigate path-dependent quantities for confined vortex rings in dense suspensions with volume fractions up to 40%. The echo- LPT measurement technique is successfully validated through a close comparison of the pixel displacements collected with established ultrasound image velocimetry methods. The carrier phase of the suspension is tracked through the vortex ring in transitional and turbulent circulation-based Reynolds numbers of Re-Gamma = 2.4, 4.2 x 10(4). Furthermore, fluid transport and residence time are obtained using pathline extension techniques for entrained and recirculating particles in order to compare with traditional Eulerian analysis. The fluid transport and residence time results show that the entrained fluid originates from similar locations and generally indicate that there is no dependence or effect of changing volume fraction. These results show that the convective entrainment mechanisms for the forming vortex rings are insensitive to changes in Re-Gamma and volume fraction. Exceptions are found for the volume fraction 40% cases where increases in nonlinear fluid behaviour and particle-particle interaction are thought to inhibit vortex-ring roll-up and reduce entrainment._x000D_
[GRAPHICS]_x000D_
.</t>
  </si>
  <si>
    <t>J. N. M. Batista; D. A. Santos; R. Béttega</t>
  </si>
  <si>
    <t>Determination of the physical and interaction properties of sorghum grains: Application to computational fluid dynamics-discrete element method simulations of the fluid dynamics of a conical spouted bed</t>
  </si>
  <si>
    <t>54</t>
  </si>
  <si>
    <t>91-101</t>
  </si>
  <si>
    <t>&lt;Go to ISI&gt;://WOS:000614119200010</t>
  </si>
  <si>
    <t>10.1016/j.partic.2020.04.005</t>
  </si>
  <si>
    <t>restitution coefficient_x000D_
static friction coefficient_x000D_
rolling friction coefficient_x000D_
cfd_x000D_
dem</t>
  </si>
  <si>
    <t>Computational simulation is an important tool for design and improvement of industrial units. Computational fluid dynamics (CFD) coupled with the discrete element method (DEM) has been applied to simulate drying equipment that usually involves gas-solid flow. For reliable results of CFD-DEM simulations, the properties related to the interactions of the material within the industrial equipment, such as the restitution or friction coefficients, must be known. In this study, CFD-DEM was applied to simulate the fluid dynamics inside a conical spouted bed operating with sorghum grains. The physical properties of the particulate phase and the particle-particle and particle-wall interaction parameters were determined by the direct measurement approach and applied to CFD-DEM. The interaction parameters were experimentally determined, including the particle-particle interaction parameters of eta = 0.46, mu(s) = 0.79, and mu(R)= 0.70, and the particle-wall interaction parameters of eta = 0.56, mu(s) = 0.75, and mu(R)= 0.40. The simulated minimum spouting velocity and characteristic curves were compared with the experimental results. There was good agreement between the simulated and experimental results. (C) 2020 Chinese Society of Particuology and Institute of Process Engineering, Chinese Academy of Sciences. Published by Elsevier B.V. All rights reserved.</t>
  </si>
  <si>
    <t>F. Z. Benouis; Y. O. Amer; M. Arici; S. Meziane</t>
  </si>
  <si>
    <t>Designing and optimizing a novel heat sink for the enhancement of hydrothermal performances: Modelling and analysis using artificial neural network</t>
  </si>
  <si>
    <t>Engineering Analysis with Boundary Elements</t>
  </si>
  <si>
    <t>155</t>
  </si>
  <si>
    <t>766-778</t>
  </si>
  <si>
    <t>&lt;Go to ISI&gt;://WOS:001046368300001</t>
  </si>
  <si>
    <t>10.1016/j.enganabound.2023.07.002</t>
  </si>
  <si>
    <t>heat transfer enhancement_x000D_
pin-fin heat sink_x000D_
pressure drop_x000D_
pv cooling_x000D_
artificial neural network_x000D_
perforated pin-fins_x000D_
photovoltaic module_x000D_
thermal performance_x000D_
numerical-analysis_x000D_
in-line_x000D_
optimization_x000D_
convection_x000D_
panel</t>
  </si>
  <si>
    <t>This paper investigates the hydrothermal performance of a new hybrid pin fin heat sink design (HPFHS) in order to enhance its overall performance, the aim was to develop a design that enables efficient cooling while minimizing energy consumption. The outcomes were compared with those of conventional solid pin fin heat sinks (SPFHS), perforated pin fin heat sinks (PPFHS), and pin fin heat sinks with semi-spheres attached on (PFHSSS) for a Reynolds number range of 8731&lt;Re&lt;26671. The results confirmed that the new heat sink design augments the fluid-solid interaction surface by approximately 62%, resulting in a significant improvement in heat transfer. Additionally, a 7% reduction in pressure drop was achieved compared to classic pin fins, and the overall efficiency of the HPFHS improved by up to 50% compared to SPFHS. To estimate the local Nusselt number, a backpropagation artificial neural network with feed-forward training was employed, considering Reynolds number, pin spacing in both x and y directions, and pin diameter. The linear regression analysis demonstrated the excellent training of the network. This network can be utilized to determine the local Nusselt number for any desired combination of inputs.</t>
  </si>
  <si>
    <t>J. Benz; C. Bonten</t>
  </si>
  <si>
    <t>Rigid Amorphous Fraction as an Indicator for Polymer-Polymer Interactions in Highly Filled Plastics</t>
  </si>
  <si>
    <t>Polymers (Basel)</t>
  </si>
  <si>
    <t>13</t>
  </si>
  <si>
    <t>19</t>
  </si>
  <si>
    <t>https://www.ncbi.nlm.nih.gov/pubmed/34641165</t>
  </si>
  <si>
    <t>10.3390/polym13193349</t>
  </si>
  <si>
    <t>crystallization_x000D_
highly filled plastic_x000D_
inner structure_x000D_
particle-particle interaction_x000D_
rigid amorphous fraction_x000D_
thermal analysis</t>
  </si>
  <si>
    <t>Above a percolation threshold a flow restriction has to be overcome by higher pressure in plastic processing. Besides amount and geometry of fillers, the interactions of polymer and filler are important. By differing the amorphous phase of polymers into a rigid amorphous and a mobile amorphous fraction, predictions about interactions are possible. The objective is the generation of a flow restriction and the combined investigation of polymer-particle interaction. SiO(2) was used up to 50 vol.% in different spherical sizes in PLA and PP. A capillary-rheometer was used as a tool to create a yield point and by that investigations into the state of the flow restriction were possible. All produced compounds showed, in plate-plate rheometry, an increase in viscosity for lower shear rates and a significant change in the storage modulus. In DSC, hardly any specific rigid amorphous fraction was detectable, which suggests that there is a minor interaction between macromolecules and filler. This leads to the conclusion that the change in flow behavior is mainly caused by a direct interaction between the particles, even though they are theoretically too far away from each other. First images in the state of the yield point show a displacement of the particles against each other.</t>
  </si>
  <si>
    <t>M. Betz; H. Nirschl; M. Gleiss</t>
  </si>
  <si>
    <t>Development of a New Solver to Model the Fish-Hook Effect in a Centrifugal Classifier</t>
  </si>
  <si>
    <t>Minerals</t>
  </si>
  <si>
    <t>&lt;Go to ISI&gt;://WOS:000676271200001</t>
  </si>
  <si>
    <t>ARTN 663_x000D_
10.3390/min11070663</t>
  </si>
  <si>
    <t>centrifugal air classifier_x000D_
particle classification_x000D_
mppic_x000D_
cfd_x000D_
fish-hook_x000D_
air_x000D_
separation_x000D_
particles_x000D_
design_x000D_
blades</t>
  </si>
  <si>
    <t>Centrifugal air classifiers are often used for classification of particle gas flows in the mineral industry and various other sectors. In this paper, a new solver based on the multiphase particle-in-cell (MP-PIC) method, which takes into account an interaction between particles, is presented. This makes it possible to investigate the flow process in the classifier in more detail, especially the influence of solid load on the flow profile and the fish-hook effect that sometimes occurs. Depending on the operating conditions, the fish-hook sometimes occurs in such apparatus and lead to a reduction in classification efficiency. Therefore, a better understanding and a representation of the fish-hook in numerical simulations is of great interest. The results of the simulation method are compared with results of previous simulation method, where particle-particle interactions are neglected. Moreover, a validation of the numerical simulations is carried out by comparing experimental data from a laboratory plant based on characteristic values such as pressure loss and classification efficiency. The comparison with experimental data shows that both methods provide similar good values for the classification efficiency d(50); however, the fish-hook effect is only reproduced when particle-particle interaction is taken into account. The particle movement prove that the fish-hook effect is due to a strong concentration accumulation in the outer area of the classifier. These particle accumulations block the radial transport of fine particles into the classifier, which are then entrained by coarser particles into the coarse material.</t>
  </si>
  <si>
    <t>S. K. Bhatia; R. C. Dutta</t>
  </si>
  <si>
    <t>On the Origin of Interfacial Resistance in Ideal Nanomaterials</t>
  </si>
  <si>
    <t>Journal of Physical Chemistry C</t>
  </si>
  <si>
    <t>127</t>
  </si>
  <si>
    <t>2035-2044</t>
  </si>
  <si>
    <t>&lt;Go to ISI&gt;://WOS:000923206000001</t>
  </si>
  <si>
    <t>10.1021/acs.jpcc.2c07828</t>
  </si>
  <si>
    <t>integral equations_x000D_
numerical solution_x000D_
transport_x000D_
surface_x000D_
barriers</t>
  </si>
  <si>
    <t>in nanomaterials and membranes, limiting efficiency improvement as system size is reduced. While slow transport of fluids in finitesized materials, found in experiment and simulation, has been imputed to interfacial resistance, the underlying mechanism is unclear, and no theory exists for its prediction. A kinetic theorybased approach for low-density transport in finite nanopores is developed here, which demonstrates interfacial resistance to arise from an entry region of developing flow, in which the transport coefficient is nonuniform. The origin of interfacial resistance is shown to lie in the enhanced influence of short molecular trajectories in the entry region, with increased frequency of wall collision, which reduces the local transport coefficient. It is shown that the relative interfacial resistance is a universal function of a parameter related to length and surface momentum accommodation factor for a given fluid-solid interaction potential. While interfacial resistance is system size-dependent, it approaches a limiting value in long nanopores that is readily determined. Application of the approach to H2 transport in carbon nanotubes using molecular dynamics simulation results shows the apparent interfacial resistance to increase with decrease in nanotube diameter and with increase in fluid-solid interaction strength.</t>
  </si>
  <si>
    <t>C. Bilgi; F. Amlani; H. Wei; N. Rizzi; N. M. Pahlevan</t>
  </si>
  <si>
    <t>Thermal and Postural Effects on Fluid Mixing and Irrigation Patterns for Intraventricular Hemorrhage Treatment</t>
  </si>
  <si>
    <t>Ann Biomed Eng</t>
  </si>
  <si>
    <t>51</t>
  </si>
  <si>
    <t>1270-1283</t>
  </si>
  <si>
    <t>https://www.ncbi.nlm.nih.gov/pubmed/36681748</t>
  </si>
  <si>
    <t>10.1007/s10439-022-03130-9</t>
  </si>
  <si>
    <t>Humans_x000D_
*Drainage/adverse effects/methods_x000D_
*Cerebral Hemorrhage/drug therapy/etiology_x000D_
Cerebral Ventricles_x000D_
Catheters/adverse effects_x000D_
Computational fluid dynamics (CFD)_x000D_
Flow in lateral ventricle_x000D_
Self-irrigating catheter_x000D_
Targeted delivery_x000D_
Thermally-induced convection_x000D_
Ventricular drain</t>
  </si>
  <si>
    <t>Intraventricular hemorrhage is characterized by blood leaking into the cerebral ventricles and mixing with cerebrospinal fluid. A standard treatment method involves inserting a passive drainage catheter, known as an external ventricular drain (EVD), into the ventricle. EVDs have common adverse complications, including the occlusion of the catheter, that may lead to permanent neural damage or even mortality. In order to prevent such complications, a novel dual-lumen catheter (IRRAflow(R)) utilizing an active fluid exchange mechanism has been recently developed. However, the fluid dynamics of the exchange system have not been investigated. In this study, convective flow in a three-dimensional cerebral lateral ventricle with an inserted catheter is evaluated using an in-house lattice-Boltzmann-based fluid-solid interaction solver. Different treatment conditions are simulated, including injection temperature and patient position. Thermal and gravitational effects on medication distribution are studied using a dye simulator based on a recently-introduced (pseudo)spectral convection-diffusion equation solver. The effects of injection temperature and patient position on catheter performance are presented and discussed in terms of hematoma irrigation, vortical structures, mixing, and medication volume distribution. Results suggest that cold-temperature injections can increase catheter efficacy in terms of dye distribution and irrigation potential, both of which can be further guided by patient positioning.</t>
  </si>
  <si>
    <t>V. B. Bobrov</t>
  </si>
  <si>
    <t>On the Closed Interpolation Equation of State for a Simple Liquid</t>
  </si>
  <si>
    <t>High Temperature</t>
  </si>
  <si>
    <t>61</t>
  </si>
  <si>
    <t>320-327</t>
  </si>
  <si>
    <t>&lt;Go to ISI&gt;://WOS:001181400200005</t>
  </si>
  <si>
    <t>10.1134/S0018151x23030021</t>
  </si>
  <si>
    <t>statistical thermodynamics_x000D_
yukawa fluids_x000D_
coulomb model_x000D_
systems_x000D_
gas</t>
  </si>
  <si>
    <t>A closed interpolation equation is derived based on exact relations of quantum statistical theory for Coulomb systems and the Born-Oppenheimer approximation. This equation relates pressure and its derivative to density at a fixed temperature for a simple quasi-classical liquid, in which the effective pair potential of particle-particle interaction has a Fourier transform.</t>
  </si>
  <si>
    <t>D. Bonheure; G. P. Galdi; F. Gazzola</t>
  </si>
  <si>
    <t>Stability of equilibria and bifurcations for a fluid-solid interaction problem</t>
  </si>
  <si>
    <t>Journal of Differential Equations</t>
  </si>
  <si>
    <t>408</t>
  </si>
  <si>
    <t>324-367</t>
  </si>
  <si>
    <t>&lt;Go to ISI&gt;://WOS:001274282300001</t>
  </si>
  <si>
    <t>10.1016/j.jde.2024.07.007</t>
  </si>
  <si>
    <t>navier-stokes equations for incompressible viscous fluids_x000D_
fluid-solid interaction_x000D_
stability_x000D_
steady bifurcation_x000D_
rigid-body_x000D_
flow_x000D_
existence_x000D_
motion_x000D_
liquid</t>
  </si>
  <si>
    <t>We study certain significant properties of the equilibrium configurations of a rigid body subject to an undamped elastic restoring force, in the stream of a viscous liquid in an unbounded 3D domain. The motion of the coupled system is driven by a uniform flow at spatial infinity, with constant dimensionless velocity lambda. We show that if lambda is below a critical value, lambda(c )(say), there is a unique and stable time-independent configuration, where the body is in equilibrium and the flow is steady. We also prove that, if lambda &lt; lambda(c) , no oscillatory flow may occur. Successively, we investigate possible loss of uniqueness by providing necessary and sufficient conditions for the occurrence of a steady bifurcation at some lambda(s) &gt;= lambda (c) . (c) 2024 The Author(s). Published by Elsevier Inc. This is an open access article under the CC BY-NC-ND license (http://creativecommons .org /licenses /by -nc -nd /4 .0/).</t>
  </si>
  <si>
    <t>M. Bonnet; S. Chaillat; A. Nassor</t>
  </si>
  <si>
    <t>Solvability results for the transient acoustic scattering by an elastic obstacle</t>
  </si>
  <si>
    <t>Journal of Mathematical Analysis and Applications</t>
  </si>
  <si>
    <t>536</t>
  </si>
  <si>
    <t>&lt;Go to ISI&gt;://WOS:001198860800001</t>
  </si>
  <si>
    <t>ARTN 128198_x000D_
10.1016/j.jmaa.2024.128198</t>
  </si>
  <si>
    <t>transient acoustic-elastic scattering_x000D_
fluid-solid interaction_x000D_
well-posedness_x000D_
2nd-order hyperbolic-equations_x000D_
sharp regularity theory_x000D_
helmholtz</t>
  </si>
  <si>
    <t>The well-posedness of the linear evolution problem governing the transient scattering of acoustic waves by an elastic obstacle is investigated. After using linear superposition in the acoustic domain, the analysis focuses on an equivalent causal transmission problem. The proposed analysis provides existence and uniqueness results, as well as continuous data -to -solution maps. Solvability results are established for three cases, which differ by the assumed regularity in space on the transmission data on the acoustic -elastic interface Gamma. The first two results consider data with standard" H-1/2(Gamma) and improved H1/2(Gamma) regularity in space, respectively, and are established using the Hille-Yosida theorem and energy identities. The third result assumes data with L2(Gamma) regularity in space and follows by Sobolev interpolation. Obtaining the latter result was motivated by the key role it plays (in a separate study) in the justification of an iterative numerical solution method based on domain decomposition. A numerical example is presented to emphasize the latter point. (c) 2024 Elsevier Inc. All rights reserved."</t>
  </si>
  <si>
    <t>G. Boregowda; P. Mariappan</t>
  </si>
  <si>
    <t>Effect of high blood flow on heat distribution and ablation zone during microwave ablation-numerical approach</t>
  </si>
  <si>
    <t>Int J Numer Method Biomed Eng</t>
  </si>
  <si>
    <t>e3835</t>
  </si>
  <si>
    <t>https://www.ncbi.nlm.nih.gov/pubmed/38800993</t>
  </si>
  <si>
    <t>10.1002/cnm.3835</t>
  </si>
  <si>
    <t>*Microwaves/therapeutic use_x000D_
Humans_x000D_
*Hot Temperature_x000D_
Hepatic Artery/surgery/physiology_x000D_
Computer Simulation_x000D_
Blood Flow Velocity/physiology_x000D_
Ablation Techniques/methods_x000D_
heat deposition_x000D_
liver cancer_x000D_
microwave_x000D_
mixed finite element method (MFEM)_x000D_
specific absorption rate (SAR)_x000D_
thermal damage</t>
  </si>
  <si>
    <t>Microwave ablation has become a viable alternative for cancer treatment for patients who cannot undergo surgery. During this procedure, a single-slot coaxial antenna is employed to effectively deliver microwave energy to the targeted tissue. The success of the treatment was measured by the amount of ablation zone created during the ablation procedure. The significantly large blood vessel placed near the antenna causes heat dissipation by convection around the blood vessel. The heat sink effect could result in insufficient ablation, raising the risk of local tumor recurrence. In this study, we investigated the heat loss due to large blood vessels and the relationship between blood velocity and temperature distribution. The hepatic artery, with a diameter of 4 mm and a height of 50 mm and two branches, is considered in the computational domain. The temperature profile, localized tissue contraction, and ablation zones were simulated for initial blood velocities 0.05, 0.1, and 0.16 m/s using the 3D Pennes bio-heat equation, temperature-time dependent model, and cell death model, respectively. Temperature-dependent blood velocity is modeled using the Navier-Stokes equation, and the fluid-solid interaction boundary is treated as a convective boundary. For discretization, we utilized H(curl,Omega) elements for the wave propagation model, H1(Omega) elements for the Pennes bio-heat model, and (H1(Omega))3 x L02(Omega) elements for the Navier-Stokes equation, where Omega represents the computational domain. The simulated results show that blood vessels and blood velocity have a significant impact on temperature distribution, tissue contraction, and the volume of the ablation zone.</t>
  </si>
  <si>
    <t>M. Boujelbene; A. Abidi; S. A. M. Mehryan; S. Alshehery; A. Hajjar; N. A. Shah; I. Mahariq; N. Ben Khedher</t>
  </si>
  <si>
    <t>Thermo-mechanical analysis of free convection in an octagonal cavity with adjustable active walls and flexible separator</t>
  </si>
  <si>
    <t>Sci Rep</t>
  </si>
  <si>
    <t>15</t>
  </si>
  <si>
    <t>4769</t>
  </si>
  <si>
    <t>https://www.ncbi.nlm.nih.gov/pubmed/39922877</t>
  </si>
  <si>
    <t>10.1038/s41598-025-88852-1</t>
  </si>
  <si>
    <t>Arbitrary Lagrangian-Eulerian method_x000D_
Flexible separator_x000D_
Location of active walls_x000D_
Natural convection</t>
  </si>
  <si>
    <t>This study investigates free convective within an octagonal cavity, which is partitioned into two compartments by a flexible separator. One of the left walls is maintained at a high temperature, while a lower temperature is applied to one of the right walls. The position of these active walls is adjustable, and the separator can be oriented vertically or inclined with either a positive or negative slope. The deformation of the flexible separator is modeled using the Arbitrary Lagrangian-Eulerian method. The outcomes indicate that locating the hotter wall near the top and moving the colder wall downwards hinders free convection and reduces the stress in the separator. Moreover, upward movement of both active walls leads to a decrease in the average temperature. An inclined separator with a positive slope enhances the heat transfer rate and experiences the lowest stress levels compared to vertical and negatively sloped separators. Raising Rayleigh number enhances the flow intensity and the stress in the flexible separator. Furthermore, it is found that a decrease in the elasticity modules of the separator from 10(14) to 5 x 10(11) results in a 5% increase in the average Nusselt number.</t>
  </si>
  <si>
    <t>F. Boussem; A. Belounar; L. Belounar; L. Fortas</t>
  </si>
  <si>
    <t>Strain-Based Mindlin Finite Element for Vibration Analysis of Rectangular Plates Coupled with a Fluid</t>
  </si>
  <si>
    <t>Romanian Journal of Acoustics and Vibration</t>
  </si>
  <si>
    <t>93-100</t>
  </si>
  <si>
    <t>&lt;Go to ISI&gt;://WOS:000949932000005</t>
  </si>
  <si>
    <t>finite element method_x000D_
fluid -solid interaction_x000D_
strain approach_x000D_
mindlin plate theory_x000D_
free_x000D_
vibration_x000D_
rectangular plate</t>
  </si>
  <si>
    <t>This paper presents an extension of the recently published quadrilateral fmite element to analyze the free vibration of plates vibrating in air or interacting with the fluid. The previously proposed four-node element is based on the strain approach and the Reissner-Mindlin plate theory. The developed finite element, which contains the three essential external degrees of freedom at each of the four corner nodes, is based on assumed functions of the strain field that satisfy the compatibility equations. A comparison is presented with experimental and numerical data available in the literature to demonstrate the performance of the current element. The dynamic characteristics (natural frequencies and associated modes) of a rectangular plate simply supported or clamped totally submerged in water, a cantilever square plate, and a partially submerged vertical plate are numerically computed by the proposed element. The frequencies obtained by this element are of excellent accuracy compared to numerical, analytical, or experimental solutions from the literature.</t>
  </si>
  <si>
    <t>M. R. Bout; H. Vromans</t>
  </si>
  <si>
    <t>Influence of commonly used excipients on the chemical degradation of enalapril maleate in its solid state: The role of condensed water</t>
  </si>
  <si>
    <t>Eur J Pharm Sci</t>
  </si>
  <si>
    <t>106121</t>
  </si>
  <si>
    <t>https://www.ncbi.nlm.nih.gov/pubmed/35007714</t>
  </si>
  <si>
    <t>10.1016/j.ejps.2022.106121</t>
  </si>
  <si>
    <t>Angiotensin-Converting Enzyme Inhibitors_x000D_
Drug Stability_x000D_
*Enalapril_x000D_
*Excipients_x000D_
Starch_x000D_
Water_x000D_
Drug-excipient interaction_x000D_
Enalapril maleate_x000D_
Moisture sorption_x000D_
Physicochemical properties_x000D_
Solid-state stability</t>
  </si>
  <si>
    <t>The physicochemical stability of enalapril maleate was investigated in the presence of fourteen different excipients divided into four different classes. The extent of a drug-excipient interaction was investigated by following the chemical stability using HPLC. It was found that there is a certain order in the stability of enalapril maleate. Enalapril maleate remained most stable in the presence of: disaccharides &gt; celluloses &gt; starches &gt; superdisintegrants. The amount of degradation can be related to the excipient characteristics. A material with a higher water sorption capacity and lower crystallinity presents a more reactive particle surface. It was revealed that the condensation layer deposited on the surface of the excipient is responsible for the degradation of enalapril maleate. A confirmation was found by changing the surface of the excipient and influencing the environmental humidity that allowed a variable build-up of the condensation layer. For this particle-particle interaction, the microenvironmental pH only presents a minor effect as it was found to not be a determining factor for degradation. Moreover, there appears to be a firm relationship between the degradation of enalapril maleate and the water sorption-activity of excipients.</t>
  </si>
  <si>
    <t>M. Bryk; J. Gluch</t>
  </si>
  <si>
    <t>A Concept for Safe and Less Expensive Acceleration of a Marine Steam Turbine Start-up</t>
  </si>
  <si>
    <t>Journal of Marine Science and Application</t>
  </si>
  <si>
    <t>381-394</t>
  </si>
  <si>
    <t>&lt;Go to ISI&gt;://WOS:001031336800018</t>
  </si>
  <si>
    <t>10.1007/s11804-023-00337-7</t>
  </si>
  <si>
    <t>marine steam turbine start-up_x000D_
ultra-fast start-up_x000D_
thermal stress_x000D_
relative elongations_x000D_
fuel savings_x000D_
energy management_x000D_
combined cycles_x000D_
prime movers_x000D_
gas_x000D_
optimization_x000D_
fuels</t>
  </si>
  <si>
    <t>This paper analyses the issue of accelerated start-up of a marine steam turbine, which is an important problem because the start-up of a steam machine involves the combustion of fuel that is not transformed into useful energy. To find novel technologies that offer improvements in this aspect is essential due to restrictions on reducing ship emissions. Thus, the shorter the start-up time, the better for the environment and economy. High-pressure (HP) part of the turbine originally located on the Queen Elizabeth II unit was analysed. Advanced numerical calculations by thermal fluid-solid-interaction (Thermal FSI) were carried out. A series of simulations were performed for the accelerated start-up with controlled steam injection. A description of the chosen calculation methodology and the results obtained by simulation are included in this paper. The stress occurring during the accelerated start-up are approximately 40 MPa higher than those during the reference start-up. The relative elongations between the rotor and the hull during accelerated start-up reach a maximum value of 0.89 mm (0.83 mm for ultra-fast start-up). Reducing the steam turbine start-up time by 75% results in a 36.7 tons reduction in fuel consumption for start-up, resulting in an annual savings of 5 372 USD. In conclusion, the concept proposed by the authors is safe, less expensive and does not affect the life of the turbine. In addition, results and applications from Siemens prove that additional injection of cooling steam is possible.</t>
  </si>
  <si>
    <t>E. Butaye; R. Quintana; S. Mer; F. Bataille; A. Toutant</t>
  </si>
  <si>
    <t>Investigation of heat transfers with particle-resolved simulations: From Stokes flow to fluidized bed</t>
  </si>
  <si>
    <t>International Journal of Heat and Mass Transfer</t>
  </si>
  <si>
    <t>241</t>
  </si>
  <si>
    <t>&lt;Go to ISI&gt;://WOS:001421542500001</t>
  </si>
  <si>
    <t>ARTN 126687_x000D_
10.1016/j.ijheatmasstransfer.2025.126687</t>
  </si>
  <si>
    <t>fluidized bed_x000D_
dem_x000D_
fully resolved particles_x000D_
prs_x000D_
viscous penalization_x000D_
wall-to-bed heat transfer_x000D_
anisothermal flow_x000D_
fluid- particles flow_x000D_
direct numerical-simulation_x000D_
gas-solid flow_x000D_
particulate flows_x000D_
reynolds-number_x000D_
mass-transfer_x000D_
spheres_x000D_
model_x000D_
dns</t>
  </si>
  <si>
    <t>Particle-Resolved Simulations (PRS) of fluid-solid particles are conducted to study fluid-particle heat transfers and wall-to-bed heat transfers in an anisothermal liquid-solid fluidized bed. An overview of existing PRS methods to study anisothermal fluid-solid flows is presented. In the framework of fluidized bed simulations, the collision detection method is optimized using Verlet tables. The overall computation time is reduced by 20%. An original Lagrangian method to compute the fluid-particle heat transfers is presented for an isolate particle. A parametric study on the fluid-particle heat transfer is performed to assess well-known correlations of the literature fora settling particle in a quiescent fluid. 77 PRS are performed for Reynolds numbers between 1 and 32 and Prandtl number between 0.1 and 10 fora grid resolution of 20 meshes per particle diameter. For two of three correlations considered, the predicted heat flow is within 10% error. An anisothermal fluidized bed of 2134 particles is finally studied. Four fluidization velocities are considered fora solid fraction comprised between 0.13 and 0.35. Three grid resolutions are carried out to assess the sensitivity of the mesh for the lowest fluidization velocity (12, 24 and 36 meshes per particle diameter). Results show that the macroscopic behavior of the bed is well retrieved even with a coarser grid as the solid fraction is well predicted. However, strong effects of the grid resolution are observed on the fluid-particle and the wall-to-bed heat transfers. The study of the velocity-temperature correlation shows that the parietal heat transfer is driven by the turbulent heat flow near the wall (x+ similar to 30).</t>
  </si>
  <si>
    <t>F. Butler; S. Duan; E. Amer Soc Mechanical</t>
  </si>
  <si>
    <t>PARAMETER ANALYSIS OF SPHERICAL PULSATION DAMPER USING ANSYS FLUID-SOLID INTERACTION</t>
  </si>
  <si>
    <t>PROCEEDINGS OF ASME 2023 INTERNATIONAL MECHANICAL ENGINEERING CONGRESS AND EXPOSITION, IMECE2023, VOL 6</t>
  </si>
  <si>
    <t>FINITE-ELEMENT-METHOD_x000D_
SYSTEM</t>
  </si>
  <si>
    <t>Various devices have been developed for the reduction of pulsation-induced vibrations, such as diaphragm chamber systems or gas bladders, non-intrusive fluid wave actuators and fluid filled, also known as reflection-type, dampeners. However, these devices are not suitable in a hydraulic system powered by a triplet piston pump. For example, pulsation dampeners incorporating gas bladders are effective, but there are many drawbacks. Loss of gas charge, incorrect gas charge or volume/mass ratio, elastomeric rupture, narrow range of pressure operation and pump speeds, routine maintenance, ineffective location, and branch connection instead of in-line configuration are all integrity issues which the industry faces. In addition to having a structural integrity issue, branch connected devices do not perform as efficiently as in-line devices. If a pulsation dampener is responsible for safeguarding critical equipment or systems, premature rupture of a gas bladder can be catastrophic. This paper introduces a spherical pulsation dampener which is used to reduce harmful pulsations induced by a triplet piston pump in fluid power systems. The damper is composed of an inlet, a distributing plate with nozzles, a spherical housing, a receiving plate with orifices, and an outlet. The damper can be welded in-line and reduce 75% of pulsation-induced vibrations. The paper presents how fluid-solid interaction (FSI) and transient structural modules of ANSYS will be used to model and simulate the spherical pulsation damper. Developing a compatible system coupling module is necessary to generate models cognizant of time and computing expenditure. The preparatory build model is used to study mechanisms of pulsation reduction in the spherical damper and to analyze the correspondence of key damper parameters to the effectiveness of pulsation reduction. A CAD model of the pulsation damper is built in Autodesk Inventor, with a control volume of the fluid in the damper indicative of proper boundary condition. The model will then be imported into ANSYS, with fluid-solid interaction and transient structural modules, to study fluid flow fields and understand the governing mechanisms for reducing the pulsation induced by a triplet piston pump. Furthermore, a study will be carried out to analyze how the design of key parameters, such as the diameters of the inlet and the outlet nozzles, the axial distance between the distribution plate and the receiving plate, and the radius of the spherical housing, experience fundamental repercussions in pulsation reduction. The results of this work will be partially useful for engineers to design an efficient spherical pulsation damper, and supplement individual requirements to match up a triplet piston pump with a spherical pulsation damper effectively.</t>
  </si>
  <si>
    <t>K. C; S. S; R. J. Pillai; H. Mudavath</t>
  </si>
  <si>
    <t>Influence of erodible layer on granular column collapse using discrete element analysis</t>
  </si>
  <si>
    <t>Geomechanics and Geoengineering</t>
  </si>
  <si>
    <t>1123-1135</t>
  </si>
  <si>
    <t>10.1080/17486025.2021.1928759</t>
  </si>
  <si>
    <t>Granular flow_x000D_
DEM_x000D_
erodible bed_x000D_
run-out length_x000D_
RUNOUT_x000D_
MODEL_x000D_
LANDSLIDES_x000D_
AVALANCHES_x000D_
DYNAMICS_x000D_
MOTION_x000D_
FLOWS_x000D_
MASS</t>
  </si>
  <si>
    <t>Landslides, debris flows and avalanches are geophysical hazards, which require sophisticated multi-scale analysis to understand the nature of the flow behaviour. This article discusses numerical investigation of the behaviour of granular flows through granular column collapse model. The column is allowed to collapse on an erodible bed of granular particles to understand the mechanism of entrainment. Discrete Element Method (DEM) is used to model the column collapse to investigate the run-out length and velocity of flow. Simulations were performed at the particulate level in this method. Particle-particle interaction in DEM helps in better understanding of the entrainment phenomenon. Run-out lengths increase with the increase in the initial column aspect ratio of the granular column with rigid bed. In this study, substantial variations were observed in the final run-out lengths in the presence of erodible bed in the model. The force of impact induces frontal ploughing giving rise to the entrainment of particles into the flowing mass and increased mean flow velocity. Column collapse over erodible bed resulted in thicker final deposits, which is evident from the increased coordination number.</t>
  </si>
  <si>
    <t>S. G. Cai; A. Ouahsine; Y. Hoarau</t>
  </si>
  <si>
    <t>Moving immersed boundary method for fluid-solid interaction</t>
  </si>
  <si>
    <t>Physics of Fluids</t>
  </si>
  <si>
    <t>&lt;Go to ISI&gt;://WOS:000795815100002</t>
  </si>
  <si>
    <t>Artn 053307_x000D_
10.1063/5.0088302</t>
  </si>
  <si>
    <t>direct numerical-simulation_x000D_
flow patterns_x000D_
rigid bodies</t>
  </si>
  <si>
    <t>A strongly coupled algorithm is presented for the incompressible fluid-rigid body interaction using the moving immersed boundary method. The pressure and the boundary force are treated as Lagrange multipliers to enforce the incompressibility and no-slip wall constraints. To compute the two unknowns from the velocity field, we adopt the fractional step algorithm and successively apply the two constraints. A Poisson equation and a moving force equation are derived for the pressure and the boundary force, respectively. As both coefficient matrices are formulated to be symmetric and positive-definite, the resulting linear systems are solved efficiently with the conjugate gradient solver. The strongly coupled nonlinear fluid-solid system is achieved by a fixed-point iteration. To improve the computational efficiency, we only iterate the moving force equation with the rigid body motion equation, and the time-consuming pressure Poisson equation is solved once the sub-iteration is finished. The proposed method is validated with various benchmark tests, and the results compare well with the literature. Published under an exclusive license by AIP Publishing.</t>
  </si>
  <si>
    <t>Z. Cai; Y. Song</t>
  </si>
  <si>
    <t>Implementing Contact Angle Hysteresis in Moving Mesh-Based Two-Phase Flow Numerical Simulations</t>
  </si>
  <si>
    <t>ACS Omega</t>
  </si>
  <si>
    <t>35711-35717</t>
  </si>
  <si>
    <t>https://www.ncbi.nlm.nih.gov/pubmed/34984301</t>
  </si>
  <si>
    <t>10.1021/acsomega.1c05613</t>
  </si>
  <si>
    <t>LEVEL SET METHOD_x000D_
SURFACE_x000D_
DROPLETS_x000D_
IMPACT</t>
  </si>
  <si>
    <t>Contact angle hysteresis is a common phenomenon in nature, which also plays an important role in industrial applications. A numerical model based on the moving mesh two-phase flow method is presented for modeling contact angle hysteresis. The implementation includes a displacement-based penalty method and a state variable method. The pinning, moving, and repinning of the contact lines can be simulated. This method is robust considering both two-dimensional and three-dimensional geometries. To further demonstrate the performance of this method, a fluid-solid interaction model with a cylinder fluctuating on a water surface considering contact angle hysteresis is demonstrated.</t>
  </si>
  <si>
    <t>F. Califano; R. Rashad; A. Dijkshoorn; L. G. Koerkamp; R. Sneep; A. Brugnoli; S. Stramigioli</t>
  </si>
  <si>
    <t>Decoding and realising flapping flight with port-Hamiltonian system theory</t>
  </si>
  <si>
    <t>Annual Reviews in Control</t>
  </si>
  <si>
    <t>37-46</t>
  </si>
  <si>
    <t>&lt;Go to ISI&gt;://WOS:000664938900003</t>
  </si>
  <si>
    <t>10.1016/j.arcontrol.2021.03.009</t>
  </si>
  <si>
    <t>port-hamiltonian system_x000D_
flapping flight_x000D_
energy aware robotics_x000D_
fluid-solid interaction_x000D_
leading-edge vortices_x000D_
neural-networks_x000D_
aerodynamics_x000D_
design_x000D_
discretization_x000D_
integration_x000D_
kinematics_x000D_
morphology_x000D_
sensors_x000D_
model</t>
  </si>
  <si>
    <t>In this paper we envision how to tackle a particularly challenging problem which presents highly interdisciplinary features, ranging from biology to engineering: the dynamic description and technological realisation of flapping flight. This document explains why, in order to gain new insights into this topic, we chose to employ port-Hamiltonian theory. We discuss how the physically unifying character of the framework is able to describe flapping dynamics in all its important aspects. The technological and theoretical challenges of flapping flight are discussed by considering the interplay between different topics. First of all, the formal conceptualisation of the problem is analysed. Second, the features and capabilities of port-Hamiltonian framework as the underneath mathematical language are presented. Subsequently, the discretisation of the resulting model by means of structure-preserving strategies is addressed. Once a reliable numerical model is available, we discuss how control actions can be computed based on high-level specifications aiming at increasing the flight performances. In the last part, the technological tools needed to validate experimentally the models and to equip a robotic bird prototype with the necessary sensing and actuation devices are discussed.</t>
  </si>
  <si>
    <t>R. Cantón-Sánchez; I. Romero</t>
  </si>
  <si>
    <t>Dimensionally reduced nonlinear solids with general loads and constitutive laws: Theory and finite element formulation for rod-like bodies</t>
  </si>
  <si>
    <t>International Journal of Solids and Structures</t>
  </si>
  <si>
    <t>210-211</t>
  </si>
  <si>
    <t>273-288</t>
  </si>
  <si>
    <t>10.1016/j.ijsolstr.2020.11.024</t>
  </si>
  <si>
    <t>Geometrically exact rods_x000D_
Dimensionally reduced models_x000D_
Nonlinear constitutive models_x000D_
Fluid/solid interaction_x000D_
Contact problems_x000D_
Finite element method_x000D_
MAPPING ALGORITHMS_x000D_
FLEXIBLE BEAMS_x000D_
DYNAMICS_x000D_
MOTIONS_x000D_
INTERPOLATION_x000D_
ROTATIONS_x000D_
CONTACT_x000D_
SPACE_x000D_
MODEL</t>
  </si>
  <si>
    <t>Dimensionally reduced solids are formulated by linking the kinematics of a slender, rod-like body and a true, geometrically exact, rod. This link is enforced in such a way that the solid, where volumetric and surface loads can be applied, becomes slave of the rod, where the mechanical equilibrium is enforced. The model poses no limitations on the size of the deformations and displacements in either body and it can be used for quasistatic or dynamic analyses. A general finite-element approximation of the ensemble is described in detail, and shown to require only modifications at the assembly level for its implementation, resulting in large computational savings. These dimensionally reduced models are especially useful for problems such as fluid/solid interaction and contact where the surface forces among neighboring bodies need to be calculated accurately. By accounting for the internal energy in the slave solid instead of the rod, the proposed formulation allows also to model - without any additional ingredients - the mechanics of rods with complex material constitutive laws. Numerical examples illustrate the use of the new models in situations with complex loading and constitutive behavior. (C) 2020 Elsevier Ltd. All rights reserved.</t>
  </si>
  <si>
    <t>H. Cao; Y. Chen; Q. Gao; T. Bao; P. H. Sun</t>
  </si>
  <si>
    <t>Experimental investigation on the shale's time-dependent microphysical characteristics under the fluid-shale interaction</t>
  </si>
  <si>
    <t>Journal of Petroleum Science and Engineering</t>
  </si>
  <si>
    <t>214</t>
  </si>
  <si>
    <t>&lt;Go to ISI&gt;://WOS:000912900300001</t>
  </si>
  <si>
    <t>ARTN 110418_x000D_
10.1016/j.petrol.2022.110418</t>
  </si>
  <si>
    <t>hydraulic fracturing_x000D_
fluid-solid interaction_x000D_
time-dependent microphysical characteristics_x000D_
brittleness evolution model_x000D_
fracture-toughness_x000D_
water</t>
  </si>
  <si>
    <t>The long-term fracturing process will affect the shale's microphysical characteristics. In this paper, under the fluid-shale interaction with different duration, the evolutions of shale's minerals, pore structure, brittleness, as well as the ions of fluids are investigated. The results show that, as the interaction proceeding, the shale's typical minerals experienced a resolution and regeneration process, while the ions concentration of the fracturing fluid shows negatively correlated with the that of minerals correspondingly. The evolutions of shale's pore volume and the specific surface area show opposite changing trends, which indicates that time-dependent micropore is characterized as dissolution first and then filling. Finally, the shale's time-dependent brittleness model is developed based on the minerals' evolution. These findings will provide a new insight for the optimization of hydraulic fracturing design based on shale's dynamic microphysical characteristics.</t>
  </si>
  <si>
    <t>Y. Cao; H. B. K. Nguyen; D. Aikins; M. R. Karim; M. M. Rahman</t>
  </si>
  <si>
    <t>Advances in Coupling Computational Fluid Dynamics and Discrete Element Method in Geotechnical Problems</t>
  </si>
  <si>
    <t>Geotechnics</t>
  </si>
  <si>
    <t>1162-1179</t>
  </si>
  <si>
    <t>&lt;Go to ISI&gt;://WOS:001282053100001</t>
  </si>
  <si>
    <t>10.3390/geotechnics3040063</t>
  </si>
  <si>
    <t>discrete element method_x000D_
coupling_x000D_
computational fluid dynamics_x000D_
soil_x000D_
liquefaction_x000D_
geotechnical_x000D_
cfd-dem simulation_x000D_
cone penetration tests_x000D_
critical-state_x000D_
granular-materials_x000D_
particulate suspensions_x000D_
numerical simulations_x000D_
particle interaction_x000D_
boltzmann-equation_x000D_
saturated soil_x000D_
behavior</t>
  </si>
  <si>
    <t>In some cases, the water content in granular soil increases to the extent that it becomes saturated, which noticeably alters its responses. For example, the pore water pressure within saturated granular soil would increase rapidly under sudden external loading, which is equivalent to undrained or constant volume conditions. This reduces the effective stress in soil dramatically and may result in catastrophic failure. There have been different numerical approaches to analyse such a failure mechanism of soil to provide a deeper understanding of soil behaviour at the microscopic level. One of the most common numerical tools for such analysis is the discrete element method (DEM) due to its advantage in obtaining microscopic properties (e.g., statistics on particle contacts and fabric), reproducibility and simple feedback control. However, most DEM studies ignore the fluid phase and merely consider the solid particles while the fluid pressure is indirectly calculated by mimicking undrained condition to a constant volume condition. Note that fluid's influence does not limit to the change of pore water pressure. For example, the external loading would induce the movement of fluid, and the fluid-solid interaction could subsequently drag the solid particles to shift within the system. In addition, the state of soil could change from solid to suspension under an excess hydraulic gradient. Therefore, the study of the fluid-solid mixture is essential as it is a typical scenario in geotechnical practice, and the simulations of saturated sand should be conducted in numerical forms in which both the solid and fluid phases can be modelled.</t>
  </si>
  <si>
    <t>Z. Cao; D. K. Tafti</t>
  </si>
  <si>
    <t>Particle Scale Investigation of Influencing Factors on Heat Transfer in Nonspherical Particle-Fluid System</t>
  </si>
  <si>
    <t>Journal of Heat Transfer-Transactions of the Asme</t>
  </si>
  <si>
    <t>144</t>
  </si>
  <si>
    <t>&lt;Go to ISI&gt;://WOS:000821931100003</t>
  </si>
  <si>
    <t>Artn 082701_x000D_
10.1115/1.4054414</t>
  </si>
  <si>
    <t>particle suspension_x000D_
heat transfer_x000D_
cylinder_x000D_
ellipsoid_x000D_
particle resolved simulations_x000D_
direct numerical-simulation_x000D_
ellipsoidal particles_x000D_
moderate reynolds_x000D_
nusselt number_x000D_
mass-transfer_x000D_
packed-beds_x000D_
drag forces_x000D_
flow_x000D_
gas_x000D_
fluidization</t>
  </si>
  <si>
    <t>Heat transfer characteristics of random suspensions of 0.25 aspect ratio (AR) cylinders are investigated for Reynolds numbers (Re) between 10 and 300 and solid fraction (phi) ranging from 0.1 to 0.3 using particle resolved simulations. The effect of particle inclination with respect to flow and particle clustering on heat transfer is investigated. The Nusselt number decreases with an increase in inclination angle and the dependence becomes stronger as phi and Re increase. On the other hand, while prolate ellipsoid suspensions of AR 2.5 follow the same trend, the Nusselt number increases with inclination angle as AR increases to 5 and 10 and as phi increases. Local particle clustering nominally decreases the Nusselt number because of the dominance of thermal wakes. At low phi, this effect is felt only at low Re, but as phi increases, the effect spreads to higher Re. Similar but weaker trends are also found in suspensions of prolate ellipsoids of AR 2.5, 5, and 10. High AR, low Re prolate ellipsoids exhibit the greatest dependence of Nusselt number on local solid fraction. Implementation of two independent definitions of reference length, i.e., volume equivalent sphere diameter d(eq) for ellipsoids and diameter d(p) of the cylindrical particle in the correlation of Tavassoli et al. (2015, Direct Numerical Simulation of Fluid-Particle Heat Transfer in Fixed Random Arrays of Non-Spherical Particles," Chem. Eng. Sci., 129, pp. 42-48) provides good estimates of the respective suspension mean Nusselt numbers."</t>
  </si>
  <si>
    <t>P. Chaksmithanont; G. McEntee; C. Hartmanshenn; C. Leung; J. G. Khinast; C. D. Papageorgiou; C. Mitchell; J. L. Quon; B. J. Glasser</t>
  </si>
  <si>
    <t>The effect of intermittent mixing on particle heat transfer in an agitated dryer</t>
  </si>
  <si>
    <t>Powder Technology</t>
  </si>
  <si>
    <t>422</t>
  </si>
  <si>
    <t>&lt;Go to ISI&gt;://WOS:000968006000001</t>
  </si>
  <si>
    <t>ARTN 118459_x000D_
10.1016/j.powtec.2023.118459</t>
  </si>
  <si>
    <t>discrete element method_x000D_
heat transfer_x000D_
intermittent mixing_x000D_
agitated dryer_x000D_
granular flow_x000D_
scale-up_x000D_
laboratory tools_x000D_
transfer model_x000D_
agglomeration_x000D_
optimization_x000D_
simulation_x000D_
prediction_x000D_
attrition_x000D_
strength</t>
  </si>
  <si>
    <t>Intermittent mixing, alternating agitation and no agitation, is an approach to maintain a high drying rate while minimizing particle breakage in agitated filter drying of the active pharmaceutical ingredient. In this study, the effect of intermittent mixing on heat transfer of particles was examined using DEM simulations. The agitation ratio (the fraction of time the agitator is on) and intermittent cycle number (the number of on/off cycles) represent the extent and allocation of agitation, respectively. It was observed that as the agitation ratio increases from the static bed, the rate of heat transfer and temperature uniformity initially increased sharply, and then more gradually for high agitation ratios. Additionally, the rate of heat transfer and temperature uniformity initially increased with intermittent cycle number, then reached a plateau. The results were fitted using a power law which predicted the rate of heat transfer as a function of the intermittent mixing parameters.</t>
  </si>
  <si>
    <t>K. Chandan; K. Karthik; K. V. Nagaraja; N. Sharma; R. S. V. Kumar; T. Muhammad</t>
  </si>
  <si>
    <t>Physics-informed Hermite neural networks for wetted porous fin under the local thermal non-equilibrium condition: application of clique polynomial method</t>
  </si>
  <si>
    <t>European Physical Journal-Special Topics</t>
  </si>
  <si>
    <t>&lt;Go to ISI&gt;://WOS:001274784900001</t>
  </si>
  <si>
    <t>10.1140/epjs/s11734-024-01247-7</t>
  </si>
  <si>
    <t>natural-convection_x000D_
numerical-solution</t>
  </si>
  <si>
    <t>The proposed investigation highlights the thermal variation and heat transmission behavior of a wetted porous fin under a local thermal non-equilibrium state (LTNE). The fluid-solid interaction is governed by the Darcy formulation. The two-equation model of LTNE is utilized to depict the energy transfer for both the solid and fluid phases. The pertinent thermal distribution problems are represented as highly nonlinear ordinary differential equations (ODEs) with boundary conditions for both solid and fluid phases. The governing heat equations have been transformed into a non-dimensional form by employing dimensionless variables. The application of the clique polynomial method with Laplace-Pade approximant (CPMLPA) for these modified governing equations is the unique objective of the present research endeavor. Furthermore, physics-informed Hermite neural network (PIHNN) is employed to solve the resulting non-dimensional heat equations of the wetted porous fin. An explanation and visual demonstration of the impact of embedded thermal variables on the temperature profiles are provided. As the values of the convection-conduction and surface-ambient radiation parameters rise, the thermal profile diminishes. Augmentation of the Rayleigh number diminishes temperature dispersion in the fin. The upsurge in values of the radiation parameter intensifies the temperature profile. This study compares the temperature values of PIHNN, CPMLPA, and the clique polynomial method and reveals a strong correlation.</t>
  </si>
  <si>
    <t>Q. Chang; L. Q. Yang; W. Ge</t>
  </si>
  <si>
    <t>Fluid-particle heat transfer in static assemblies: Effect of particle shape</t>
  </si>
  <si>
    <t>166</t>
  </si>
  <si>
    <t>&lt;Go to ISI&gt;://WOS:000609976900006</t>
  </si>
  <si>
    <t>ARTN 120730_x000D_
10.1016/j.ijheatmasstransfer.2020.120730</t>
  </si>
  <si>
    <t>heat transfer_x000D_
static assemblies_x000D_
spheroid_x000D_
sphere_x000D_
oblate_x000D_
prolate_x000D_
direct numerical-simulation_x000D_
immersed boundary method_x000D_
lattice-boltzmann simulation_x000D_
ellipsoidal particles_x000D_
nusselt number_x000D_
packed-beds_x000D_
flow_x000D_
drag_x000D_
dynamics_x000D_
spheres</t>
  </si>
  <si>
    <t>The heat transfer in fluid flow through static assemblies of randomly distributed spheroids, including spheres, prolates, and oblates, is investigated using direct numerical simulation (DNS). Constant heat fluxes are imposed at individual particle surface by the Neumann boundary condition for temperature. The superficial Reynolds number (Re) and the solid volume fraction (phi) range from 2.5 to 200, and from 0.1 to 0.3, respectively. The simulation results for spheres and prolates agree well with the DNS data and correlations in literature and new correlations for prolates and oblates are proposed. With these results, the particle shape effect on the average Nusselt number (Nu(avg)) is described more comprehensively: At low phi (e.g., 0.1), the Nu(avg) for prolates and oblates are higher than that of spheres, and as Re increases, the Nu(avg) of oblates gradually catches up that of prolates and becomes comparable at Re approximate to 200. Moreover, oblates attenuate and intensify the heat transfer at low and high Re at high phi, respectively. (C) 2020 Published by Elsevier Ltd.</t>
  </si>
  <si>
    <t>H. Q. Che; Y. H. Yue; Z. H. Jiang; D. Li</t>
  </si>
  <si>
    <t>Numerical investigation of transient gas-solid heat transfer in a packed bed: Impact of intra-particle thermal diffusion</t>
  </si>
  <si>
    <t>90</t>
  </si>
  <si>
    <t>404-411</t>
  </si>
  <si>
    <t>&lt;Go to ISI&gt;://WOS:001184367600001</t>
  </si>
  <si>
    <t>10.1016/j.partic.2024.01.007</t>
  </si>
  <si>
    <t>packed bed_x000D_
intra-particle heat transfer_x000D_
cfd-dem_x000D_
discrete particle simulation_x000D_
cfd-dem simulation_x000D_
storage-system_x000D_
granular flow_x000D_
fluid-flow_x000D_
model</t>
  </si>
  <si>
    <t>The transient heat transfer behaviours in a packed bed have been studied using coupled computational fluid dynamics (CFD) and discrete element method (DEM). Intra-particle thermal diffusion, which is a crucial but rarely explored issue, is considered by introducing a one-dimensional diffusion equation in the DEM solver. To achieve a sufficiently long physical time of simulations, we further reduce the computational cost by applying periodic boundary condition to a small segment of the packed bed. Our study demonstrates a shifting peak heat flow rate from the bottom to the top of the packed bed during the initial warming phase. We affirm that the influence of thermal diffusion within a particle is noteworthy only for particles exhibiting a high Biot number (e.g., Bi 1/4 1.2). This insight enriches our understanding of heat transfer mechanisms in packed beds and their practical engineering applications. (c) 2024 Chinese Society of Particuology and Institute of Process Engineering, Chinese Academy of Sciences. Published by Elsevier B.V. All rights reserved.</t>
  </si>
  <si>
    <t>B. Chen; W. Tao; S. Li; M. Zeng; L. Zhang; Z. Huang; F. Chen</t>
  </si>
  <si>
    <t>Medial Gap: A Structural Factor at the Arterial Bifurcation Aggravating Hemodynamic Insult</t>
  </si>
  <si>
    <t>J Neuropathol Exp Neurol</t>
  </si>
  <si>
    <t>81</t>
  </si>
  <si>
    <t>282-290</t>
  </si>
  <si>
    <t>https://www.ncbi.nlm.nih.gov/pubmed/35312777</t>
  </si>
  <si>
    <t>10.1093/jnen/nlac017</t>
  </si>
  <si>
    <t>Animals_x000D_
Arteries_x000D_
Hemodynamics/physiology_x000D_
*Intracranial Aneurysm_x000D_
Rats_x000D_
Stress, Mechanical_x000D_
Aneurysm_x000D_
Animal model_x000D_
Hemodynamics_x000D_
Medial gap</t>
  </si>
  <si>
    <t>Previous studies have reported that intracranial aneurysms frequently occur adjacent to the medial gap. However, the role of the medial gap in aneurysm formation is controversial. We designed this study to explore the potential role of the medial gap in aneurysm formation. Widened artery bifurcations with or without medial gaps were microsurgically created and pathologically stained in the carotid arteries of 30 rats. Numerical artery bifurcation models were constructed, and bidirectional fluid-solid interaction analyses were performed. Animal experiments showed that the apexes of widened bifurcations with a medial gap were prone to being insulted by blood flow compared to those without a medial gap. The bidirectional fluid-solid interaction analyses indicated that artery bifurcations with the medial gap exhibited higher wall shear stress (WSS) and von Mises stress (VMS) at the apex of the bifurcation. The disparity of stress between the gap and no-gap model was larger for widened bifurcations, peaking at 180 degrees with a maximum of 1.9 folds. The maximum VMS and relatively high WSS were located at the junction between the medial gap and the adjacent arterial wall. Our results suggest that the medial gap at the widened arterial bifurcation may promote aneurysm formation.</t>
  </si>
  <si>
    <t>B. H. Chen; S. J. Hwang; Y. Y. Chang; Y. S. Yang; H. H. Lee; B. Y. Huang; I. Hu; D. L. Chen; D. Tarng; C. P. Hung</t>
  </si>
  <si>
    <t>Epoxy Molding Compound Filler Clogging Simulation During Integrated Circuit Encapsulation Process</t>
  </si>
  <si>
    <t>Ieee Transactions on Components Packaging and Manufacturing Technology</t>
  </si>
  <si>
    <t>174-184</t>
  </si>
  <si>
    <t>&lt;Go to ISI&gt;://WOS:000744538500023</t>
  </si>
  <si>
    <t>10.1109/Tcpmt.2021.3129886</t>
  </si>
  <si>
    <t>clogging_x000D_
computational fluid dynamics-discrete element method (cfd-dem)_x000D_
epoxy molding compound (emc)_x000D_
filler_x000D_
popcorn effect_x000D_
filtration</t>
  </si>
  <si>
    <t>As IC components become denser and smaller in a package, more problems emerge. In the mold filling process, because epoxy molding compound (EMC) contains approximately 80 wt.% silica fillers, the fillers may clog at the gate of gap if the gap height between the component and the substrate is too small. This clogging will cause a popcorn effect due to the high resin content in the gap. In order to determine the EMC filling process in the mold cavity and the relation between the gap height and the filler size, we simulate the EMC filling process and the EMC filler concentration distribution in the mold cavity using mold flow analysis software and then use computational fluid dynamics-discrete element method (CFD-DEM) coupling method to simulate the EMC filler motion to determine the relationship between gap height and filler size and the factors that affect filler clogging. Based on the mold flow analysis results, the filler concentration was higher at the gate of gap than in other regions, and the filler concentration at the gate of gap for the 30-mu m gap-height model was higher than that for the 50-mu m gap-height model. Based on the DEM-CFD coupling results, particles with a single diameter larger than one-half of the gap height caused particle clogging the gate of gap, and particles with a mean particle size larger than one-third of the gap height caused particle clogging the gate of gap.</t>
  </si>
  <si>
    <t>C. Chen; W. J. Rao; L. Zhang; G. McDowell; P. Y. Li</t>
  </si>
  <si>
    <t>Micro-mechanical behavior of stone-blowing in ballast maintenance using DEM-CFD coupling method</t>
  </si>
  <si>
    <t>Transportation Geotechnics</t>
  </si>
  <si>
    <t>46</t>
  </si>
  <si>
    <t>&lt;Go to ISI&gt;://WOS:001237488200001</t>
  </si>
  <si>
    <t>ARTN 101263_x000D_
10.1016/j.trgeo.2024.101263</t>
  </si>
  <si>
    <t>stone-blowing_x000D_
ballast maintenance_x000D_
dem-cfd coupling_x000D_
ballast disturbance_x000D_
ballast settlement_x000D_
railway_x000D_
fresh_x000D_
shape</t>
  </si>
  <si>
    <t>Stone -blowing restores the track geometry by blowing small crushed stones into the bottom of the sleeper, extending the maintenance period. In this study, ballast and filling stones were modelled using discrete element method (DEM), while the air blowing was simulated using computational fluid dynamics (CFD). The DEM-CFD coupled model has been used to simulate the stone -blowing process and investigate the optimal operation parameters from a micro view.The disturbance of ballast bed during stone -blowing process was analyzed. Meanwhile, the effect of air velocity and tube layouts on the stone -blowing, as well as the sleeper settlement after stone -blowing were discussed. The results show that the maximum disturbance occurs in the inserting area between sleepers, and the disturbance increased with faster insertion speed. It was suggested that the inserting speed of the tube is 0.4 m/s. When the air velocity of stone -blowing was not less than 20 m/s, the blowing quality meets the requirement. Furthermore, the four -tubed stone -blowing approach distributed filling stones more evenly under the sleeper, and reduced the risk of tube blockage. After stone -blowing, the contact number between the bottom of the sleeper and the ballast is greatly increased, reaching 217.9 % after double cross tubes, and 245 % after four tubes stone -blowing. The crushed stone blown in greatly improves the stress distribution of the ballast bed and makes the load transfer more uniform. Overall, this study provides valuable insights into the stone -blowing process and can help optimize the stone -blowing parameters for efficient and effective track maintenance.</t>
  </si>
  <si>
    <t>C. Chen; X. H. Wang; Y. Liu; Y. R. Li; K. T. Tang; X. M. Qiu</t>
  </si>
  <si>
    <t>Dynamic fracture of hen's eggshell under impact loading: A combined experimental, theoretical and numerical study</t>
  </si>
  <si>
    <t>203</t>
  </si>
  <si>
    <t>&lt;Go to ISI&gt;://WOS:001276208500001</t>
  </si>
  <si>
    <t>ARTN 112192_x000D_
10.1016/j.tws.2024.112192</t>
  </si>
  <si>
    <t>eggshell_x000D_
dynamic fracture_x000D_
thin-walled structure_x000D_
biomimicry_x000D_
egg-shaped shells_x000D_
mechanical-properties_x000D_
strength_x000D_
pressure_x000D_
failure</t>
  </si>
  <si>
    <t>As a typical biological material from nature, the eggshell possesses a smooth macroscale appearance with various curvatures and hierarchical microscale morphology, which contribute to the superior mechanical properties of this lightweight brittle material. The research on the biomimicry of the eggshell has attracted much attention. For both biological reproduction and the poultry industry, the dynamic fracture of the eggshell is a key issue and quite complex due to the thin-walled structure of the eggshell and the strong fluid-solid interaction between the eggshell and its content. In our work, the dynamic fracture of hen's eggshells under the impact and the influence of the content are thoroughly investigated experimentally, numerically, and theoretically. The responses of eggshells are similar no matter what the content is and exhibit four stages under the same input kinetic energy. It is found that there are two self-protection mechanisms of an egg when subjected to impact, which serves as significant inspiration for the design of novel structures. Under the influence of curvatures, the non-simultaneous propagation of cracks in the thickness direction induces the hinge pattern and the spider-web-like crack network. In addition to its role in biology, the viscosity of the albumen can provide resistance to damage and protect the eggshell during the impact. It is suggested that exterior curvature and interior content can be optimized to absorb dynamic impact energy when designing a thin-walled structure.</t>
  </si>
  <si>
    <t>D. Chen; J. J. Xiong; D. S. Li</t>
  </si>
  <si>
    <t>Nonlinear fluid-solid coupling responses of flexible skin-based morphing camber wings</t>
  </si>
  <si>
    <t>International Journal of Mechanical Sciences</t>
  </si>
  <si>
    <t>278</t>
  </si>
  <si>
    <t>&lt;Go to ISI&gt;://WOS:001345553600001</t>
  </si>
  <si>
    <t>ARTN 109482_x000D_
10.1016/j.ijmecsci.2024.109482</t>
  </si>
  <si>
    <t>mechanical response_x000D_
fluid-solid coupling_x000D_
nonlinearity_x000D_
bearing-load capacity_x000D_
morphing camber wing_x000D_
flexible composite skin_x000D_
variable camber_x000D_
trailing-edge_x000D_
aerodynamic performance_x000D_
adaptive structures_x000D_
tip demonstrator_x000D_
drag reduction_x000D_
design_x000D_
aircraft_x000D_
composite_x000D_
optimization</t>
  </si>
  <si>
    <t>Two original finger-like morphing camber wings (MCWs) based on flexible woven and corrugated composite skins are elaborately designed and skillfully manufactured, and experimentally validated. It is manifested that both original finger-like MCWs could flexibly and continuously morph without buckling and wrinkling, illustrating the ideal morphing camber function. In accordance with the MCWs geometries and constitutive relationships of flexible composite skins, novel analytical model is then devised for predicting the material and geometric nonlinear mechanical behaviours of the MCWs. Good agreement has been achieved between the experiments and the predictions, demonstrating the effective usage of new analytical model of finger-like MCWs. Finally, new fluid-solid coupling FE model is generated for evaluating fluid-solid interaction on mechanical responses of the MCWs under aerodynamic pressure. It is born out that fluid-solid coupling has a significant adverse impact on mechanical behaviours of finger-like MCW, and flexible woven composite skin holds superiority over flexible corrugated composite skin in terms of out-of-plane deformation resistance and bearing-load capacity under aerodynamic pressure. New model opens an avenue to numerically evaluate fluid-solid interaction on mechanical responses of the MCWs under aerodynamic pressure.</t>
  </si>
  <si>
    <t>G. Chen; H. O. Wang; K. Luo; J. R. Fan</t>
  </si>
  <si>
    <t>Two-way coupled turbulent particle-laden boundary layer combustion over a flat plate</t>
  </si>
  <si>
    <t>Journal of Fluid Mechanics</t>
  </si>
  <si>
    <t>948</t>
  </si>
  <si>
    <t>&lt;Go to ISI&gt;://WOS:000850255000001</t>
  </si>
  <si>
    <t>ARTN A12_x000D_
10.1017/jfm.2022.663</t>
  </si>
  <si>
    <t>turbulent reacting flows_x000D_
turbulent boundary layers_x000D_
particle/fluid flow_x000D_
direct numerical-simulation_x000D_
dispersed solid particles_x000D_
large-scale motions_x000D_
wall interaction_x000D_
preferential concentration_x000D_
inertial particles_x000D_
heat-transfer_x000D_
channel flow_x000D_
high-pressure_x000D_
deposition</t>
  </si>
  <si>
    <t>In the present study, turbulent particle-laden boundary layer combustion over a flat plate is investigated using direct numerical simulation (DNS). A two-way coupled Eulerian-Lagrangian point particle method is used for the solid phase. The effects of particle Stokes numbers, mass loadings and chemical reactions on the interactions between particles and boundary layer turbulence in the near-wall region are explored. It was found that particle heat transfer is dominant over wall heat transfer in the reacting case with heavy particles and large mass loadings, resulting in a lower fluid temperature. Particle accumulation due to the turbophoresis effect in the near-wall region is observed, which is more prominent in the cases with a large Stokes number. The turbophoresis effect is examined via the magnitude of streamwise vorticity Omega(x). It is shown that( )Omega(x), is attenuated by heavy particles, and the attenuation increases with increasing mass loadings. Therefore, particle wall-accumulation is less prominent in the cases with large mass loadings. Compared with the non-reacting cases, the distribution of particles is more inhomogeneous for the reacting cases, where the particles move faster due to intense reactions with increasing wall-normal distance. Finally, the flow topologies and the Reynolds stress anisotropy are examined to understand turbulence modulation by combustion and particles. It was suggested that light particles augment the vortex-dominant topologies, whereas heavy particles have an opposite effect. The anisotropy mapping of the Reynolds stress shows that the flows become more one-dimensional in the near-wall region for the cases with combustion and/or large mass loadings.</t>
  </si>
  <si>
    <t>J. H. Chen; C. Liu; S. M. Althaus; M. Boudjatit</t>
  </si>
  <si>
    <t>Nuclear Magnetic Resonance Dipolar Cross-Relaxation Interaction between Nanoconfined Fluids and Matrix Solids</t>
  </si>
  <si>
    <t>49</t>
  </si>
  <si>
    <t>45189-45196</t>
  </si>
  <si>
    <t>https://www.ncbi.nlm.nih.gov/pubmed/36530314</t>
  </si>
  <si>
    <t>10.1021/acsomega.2c05639</t>
  </si>
  <si>
    <t>SPIN RELAXATION_x000D_
NMR RELAXATION_x000D_
ADSORPTION_x000D_
EXCHANGE_x000D_
MODEL_x000D_
WATER</t>
  </si>
  <si>
    <t>Many different methods have been developed to investigate fluid-solid interactions in nanoporous systems. These methods either only work in the liquid phase or provide an indirect measurement by probing the fluid-solid interaction based on a measured property change of the fluid or solid under different sample conditions. Here, we report a direct measurement technique using NMR dipolar cross-relaxation between the nanoconfined fluids and the matrix solids. The method was tested using a methyl-functionalized mesostructured silica saturated with methanol as a model sample. A formal theory was established to describe the enhanced dipolar cross-relaxation interaction between the nanoconfined fluids and the matrix solids. Both the experiment and theory showed that nanoconfinement of the fluids enhances the dipolar cross-relaxation interaction between the fluid and the matrix solids, which can be applied to investigate the fluid-solid interaction for various materials of a similar nanostructure.</t>
  </si>
  <si>
    <t>J. L. Chen; J. Wu</t>
  </si>
  <si>
    <t>Numerical investigation of vortex-induced vibration of a porous-coated cylinder at subcritical Reynolds number with a combined k-ε model for porous medium</t>
  </si>
  <si>
    <t>304</t>
  </si>
  <si>
    <t>&lt;Go to ISI&gt;://WOS:001230876800001</t>
  </si>
  <si>
    <t>ARTN 117828_x000D_
10.1016/j.oceaneng.2024.117828</t>
  </si>
  <si>
    <t>porous coating_x000D_
turbulence model_x000D_
fluid -solid interaction_x000D_
viv suppression_x000D_
macroscopic turbulence model_x000D_
heat-transfer_x000D_
incompressible-flow_x000D_
circular-cylinders_x000D_
low mass_x000D_
fluid_x000D_
boundary_x000D_
simulation</t>
  </si>
  <si>
    <t>The numerical investigation of vortex-induced vibration (VIV) of a porous-coated cylinder in a two-dimensional incompressible turbulent flow is studied at subcritical Reynolds number by using finite volume method based software OpenFOAM. The mass ratio and damping ratio of the system are fixed at m* = 2.4 and zeta = 5.42 x 10(-3), respectively. To account for the influence of the porous medium on the turbulent variables, a combined k-e model is proposed, which combines the advantages of both the Renormalization Group (RNG) k-epsilon model and the Launder-Sharma (LS) k-epsilon model. The effect of the Darcy number (Da = 10(-4), 10(-3), and 10(-2)), the relative layer thickness (h* = 0.1 and 0.2), and reduced velocity (2 &lt;= U-r &lt;= 11) on the vortex shedding pattern, vibration amplitude, and dynamic forces on the system are investigated. Results show that the porous coatings with larger thicknesses and Da = 10(-3)similar to 10(-2) effectively suppress VIV, in which case the vibration amplitude is decreased by up to 95.5%. The total drag on the cylinder is increased for Da &lt;= 10(-3).</t>
  </si>
  <si>
    <t>M. Q. Chen; Q. P. Li; L. S. Cheng; X. K. Wang; C. H. Lyu; Q. Fan</t>
  </si>
  <si>
    <t>A Study to Investigate the Viscosity Effect on Micro-Confined Fluids Flow in Tight Formations Considering Fluid-Solid Interaction</t>
  </si>
  <si>
    <t>Frontiers in Earth Science</t>
  </si>
  <si>
    <t>&lt;Go to ISI&gt;://WOS:000745253100001</t>
  </si>
  <si>
    <t>ARTN 795842_x000D_
10.3389/feart.2021.795842</t>
  </si>
  <si>
    <t>flow rate_x000D_
poiseuille number_x000D_
unstructured network_x000D_
absolute permeability_x000D_
aspect ratio_x000D_
coordination number_x000D_
poiseuille number_x000D_
deionized water_x000D_
laminar-flow_x000D_
wettability_x000D_
transport_x000D_
mechanics_x000D_
shale_x000D_
model</t>
  </si>
  <si>
    <t>Understanding different fluids flow behavior confined in microscales has tremendous significance in the development of tight oil reservoirs. In this article, a novel semiempirical model for different confined fluid flow based on the concept of boundary layer thickness, caused by the fluid-solid interaction, is proposed. Micro-tube experiments are carried out to verify the novel model. After the validation, the viscosity effect on the flow rate and Poiseuille number considering the fluid-solid interaction is investigated. Furthermore, the novel model is incorporated into unstructured networks with anisotropy to study the viscosity effect on pore-scale flow in tight formations under the conditions of different displacement pressure gradients, different aspect ratios (ratio of the pore radius to the connecting throat radius), and different coordination numbers. Results show that the viscosity effect on the flow rate and Poiseuille number after considering the fluid-solid interaction induces a great deviation from that in conventional fluid flow. The absolute permeability is not only a parameter related to pore structures but also depends on fluid viscosity. The study provides an effective model for modeling different confined fluid flow in microscales and lays a good foundation for studying fluid flow in tight formations.</t>
  </si>
  <si>
    <t>P. Chen; J. G. Ding; H. Zhuang; Y. Chang</t>
  </si>
  <si>
    <t>A novel method for studying fluid-solid interaction problems of the rotor system in air bearings with manufacturing errors</t>
  </si>
  <si>
    <t>202</t>
  </si>
  <si>
    <t>&lt;Go to ISI&gt;://WOS:001070637800001</t>
  </si>
  <si>
    <t>ARTN 110709_x000D_
10.1016/j.ymssp.2023.110709</t>
  </si>
  <si>
    <t>air bearings_x000D_
fluid-solid interaction_x000D_
nonlinear dynamic analysis_x000D_
transfer matrix method for multibody systems_x000D_
manufacturing errors_x000D_
aerostatic journal bearings_x000D_
transfer-matrix method_x000D_
accuracy_x000D_
stability_x000D_
film</t>
  </si>
  <si>
    <t>A novel method for studying fluid-solid interaction problems of the rotor system in air bearings is proposed. The overall transfer equation of the rotor system is established based on the new version of transfer matrix method for multibody systems (NV-MSTMM), coupling with the extended transient Reynold equation, which achieves the two-way fluid-solid interaction analysis of the rotor system. The transfer matrix of the spatial flexible Timoshenko beam is first derived based on NV-MSTMM. The accuracy of the proposed approach is verified by an experiment and published literature. The influence of manufacturing errors including roundness, convexity, concavity and tapers on the dynamic performance of the rotor system is investigated comprehensively. The results show that the types and amplitude of manufacturing errors have complex effects on dynamic performance. Roundness with spatial numbers of 3 to 6, concavity and taper1 errors decrease the error motion amplitude, while convexity and taper2 errors increase it. Especially, roundness errors with spatial numbers of 1 and 2 notably increase the error motion amplitude, which should be avoided strictly.</t>
  </si>
  <si>
    <t>Q. Chen; Y. P. Li; O. A. Thiem; O. Neshamar; A. Cuthbertson</t>
  </si>
  <si>
    <t>Simulation of fallpipe rock dumping utilizing a multi-phase particle-in-cell (MPPIC)-Discrete Element Method (DEM) model. Part I: Concepts and formulation</t>
  </si>
  <si>
    <t>Applied Ocean Research</t>
  </si>
  <si>
    <t>138</t>
  </si>
  <si>
    <t>&lt;Go to ISI&gt;://WOS:001039596000001</t>
  </si>
  <si>
    <t>ARTN 103654_x000D_
10.1016/j.apor.2023.103654</t>
  </si>
  <si>
    <t>fallpipe rock dumping_x000D_
suspended sediment_x000D_
mppic method_x000D_
pic method_x000D_
sand dumping_x000D_
flow_x000D_
sph_x000D_
fluid</t>
  </si>
  <si>
    <t>Dumping blasted rock fragments into water bodies through vertical fallpipes can be a challenging engineering activity due to the concerns of dispersion of fine contents (suspended sediments). This study aims to provide better understanding of the fallpipe rock dumping processes through numerical simulation approaches. We propose a modified multiphase particle-in-cell (MPPIC) method to simulate the fluid-solid mixture flows, and an advection-diffusion model for handling the fine contents. The modifications to the MPPIC method include: (i) changing the pure Eulerian fluid model to a hybrid Eulerian-Lagrangian model for numerical flexibility in handling large free-surface deformations, and (ii) replacing the empirical interparticle stress model with the Discrete Element Method (DEM) for numerical stability when dealing with large-size solids. The numerical model is first validated via two physical experiments: (i) wave generation by a granular collapse and (ii) sand dumping from a split hopper. The simulations generally agree well with the experimental findings, reflecting both the fluid-solid interaction and propagation of suspended sediments. Fallpipe rock dumping is then simulated with a consideration of the effects of fallpipe size on the dynamic interactions between the DEM solid particles, the fluid, and, hence, the fine contents. The results show that long narrow fallpipes perform better in terms of containing the fine contents and limiting the spreading range of the DEM solid particles on the seabed. The time-varying distribution of the fines concentration and the fluid velocity within the fallpipe are also discussed based on the simulation results.</t>
  </si>
  <si>
    <t>S. L. Chen; J. R. Shen; J. Zhang; S. L. Cheng; J. Sun</t>
  </si>
  <si>
    <t>Near-field seismoacoustic wave scattering due to an irregular interface: a unified framework</t>
  </si>
  <si>
    <t>Geophysical Journal International</t>
  </si>
  <si>
    <t>235</t>
  </si>
  <si>
    <t>2179-2202</t>
  </si>
  <si>
    <t>&lt;Go to ISI&gt;://WOS:001072675800002</t>
  </si>
  <si>
    <t>10.1093/gji/ggad358</t>
  </si>
  <si>
    <t>numerical solutions_x000D_
acoustic properties_x000D_
earthquake ground motions_x000D_
wave propagation_x000D_
wave scattering and diffraction_x000D_
fluid-structure interaction_x000D_
spectral-element method_x000D_
solid interface_x000D_
propagation_x000D_
simulations_x000D_
algorithms</t>
  </si>
  <si>
    <t>Near-field seismoacoustic scattering must be considered across various domains, including marine seismic exploration, ocean acoustics and marine seismic engineering. This is a complex process due to the fluid-solid interaction between seawater and the seabed, particularly when the seabed is saturated with fluid. The interaction between sea fluid, saturated porous seabed and solid bedrock must also be considered. In this study, seawater and dry bedrock are treated as generalized saturated porous media with porosity of one and zero, respectively. The coupling between seawater, saturated seabed and dry bedrock can be analysed within a unified framework of generalized saturated porous media. Therefore, we proposed an efficient, unified method to address the challenges posed by near-field seismoacoustic scattering. This method comprises free field wave motion computation, which is used to provide input for scattering analysis. It also introduces a unified computational framework for modelling the wave propagation in the water-saturated seabed-bedrock system, and local transmitting boundary are used to account for the effect of an infinite domain. First, the differential equation of the generalized saturated porous media is discretized using lumped mass-based FEM, and the ordinary differential equation is integrated in time using an explicit scheme. Then, the equations for the motion of the nodes on the interface between two generalized saturated porous media with various porosity are derived. These equations are suitable for special cases such as fluid-solid interface, fluid-saturated porous media interface and saturated porous media-solid interface. To demonstrate the validity and feasibility of the proposed approach, a 1-D problem is considered, and the obtained response is verified using an analytical solution. Then, we compute the cases of a vertically incident plane P wave onto a 2-D basin-like fluid-solid structure, and compared the synthetic seismograms with results reported by other researchers. In this study, the findings of our proposed approach satisfy the continuity requirements at the interface and are consistent with those obtained using the reflection/transmission matrix method. Additionally, a 3-D site with basin-like terrain was analysed. The proposed approach treats the fluid, saturated porous media and solid in a unified framework, and has high efficiency due to lumped mass matrix-based explicit finite element and local transmitting artificial boundary. Furthermore, our approach can be easily implemented in parallel, making it suitable for solving large-scale seismoacoustic scattering problems.</t>
  </si>
  <si>
    <t>X. Chen; B. F. Yin; F. Dong</t>
  </si>
  <si>
    <t>A hybrid method for the direct numerical simulation of phase change heat transfer in fluid-particle systems</t>
  </si>
  <si>
    <t>36</t>
  </si>
  <si>
    <t>&lt;Go to ISI&gt;://WOS:001351098700015</t>
  </si>
  <si>
    <t>Artn 113332_x000D_
10.1063/5.0234342</t>
  </si>
  <si>
    <t>immersed-boundary method_x000D_
level set approach_x000D_
bubble-growth_x000D_
3-dimensional simulation_x000D_
flow patterns_x000D_
2-phase flows_x000D_
volume_x000D_
3d_x000D_
evaporation_x000D_
algorithm</t>
  </si>
  <si>
    <t>This paper presents a hybrid numerical method for simulating the boiling heat transfer in particle-laden fluids. The coupled volume of fluid and level set method, immersed boundary method, and discrete element method are integrated for gas-liquid flow, fluid-solid interaction, and the collision between particles. The energy jump model is adopted to compute mass transfer during phase change. The height-function technique and improved continuum surface force (CSF) model are coupled to decrease the spurious currents. Multiple validation results are provided to test the effectiveness of all sub-models. The test cases include particle sedimentation, stationary droplets without gravity, bubble rise, droplet spreading on particle surfaces, and bubble growth. The test results are in good agreement with analytical results and previous studies. Notably, the average spurious velocity is reduced to less than 10(-5) m/s, which is three orders of magnitude smaller than that obtained by traditional CSF model. Moreover, the hybrid method is employed to explore the boiling heat transfer of particle-laden fluids, thereby further validating its reliability. It was found that particles facilitate bubble detachment and enhance heat transfer.</t>
  </si>
  <si>
    <t>Y. Chen; X. Feng; X. Q. Shi; W. Cai; B. Li; Y. Zhao</t>
  </si>
  <si>
    <t>Impact of sleep posture and breathing pattern on soft palate flutter and pharynx vibration in a pediatric airway using fluid-structure interaction</t>
  </si>
  <si>
    <t>J Biomech</t>
  </si>
  <si>
    <t>152</t>
  </si>
  <si>
    <t>111550</t>
  </si>
  <si>
    <t>https://www.ncbi.nlm.nih.gov/pubmed/36996600</t>
  </si>
  <si>
    <t>10.1016/j.jbiomech.2023.111550</t>
  </si>
  <si>
    <t>Humans_x000D_
Child_x000D_
*Pharynx_x000D_
Snoring_x000D_
Vibration_x000D_
*Sleep Apnea, Obstructive_x000D_
Sleep/physiology_x000D_
Palate, Soft_x000D_
Respiration_x000D_
Posture_x000D_
Breathing pattern_x000D_
Computational Fluid Dynamics_x000D_
Fluid-solid Interaction_x000D_
Pediatric Airway</t>
  </si>
  <si>
    <t>Snoring is a common condition in the general population, and the management of snoring requires a better understanding of its mechanism through a fluid-structure interaction (FSI) perspective. Despite the recent popularity of numerical FSI techniques, outstanding challenges are accurately predicting airway deformation and its vibration during snoring due to complex airway morphology. In addition, there still needs to be more understanding of snoring inhibition when lying on the side, and the possible effect of airflow rates, as well as nose or mouth-nose breathing, on snoring remains to be investigated. In this study, an FSI method verified against in vitro models was introduced to predict upper airway deformation and vibration. The technique was applied to predict airway aerodynamics, soft palate flutter, and airway vibration in four sleep postures (supine, left/right lying, and sitting positions) and four breathing patterns (mouth-nose, nose, mouth, and unilateral nose breathing). It was found that, at given elastic properties of soft tissues, the evaluated flutter frequency of 19.8 Hz in inspiration was in good agreement with the reported frequency of snoring sound in literature. Reduction in flutter and vibrations due to the mouth-nose airflow proportion changes were also noticed when having side-lying and sitting positions. Breathing through the mouth results in larger airway deformation than breathing through the nose or mouth-nose. These results collectively demonstrate the potential of FSI for studying the physics of airway vibration and clarify to some degree the reason for snoring inhibition during sleep postures and breathing patterns.</t>
  </si>
  <si>
    <t>Y. Chen; C. L. Yan; Y. F. Cheng; Z. Y. Han; Y. Li; M. Y. Xue; T. Wang</t>
  </si>
  <si>
    <t>DEM-CFD coupling verification and analysis of a sand control medium structure with weakened particle blockage performance</t>
  </si>
  <si>
    <t>441</t>
  </si>
  <si>
    <t>&lt;Go to ISI&gt;://WOS:001239997000001</t>
  </si>
  <si>
    <t>ARTN 119811_x000D_
10.1016/j.powtec.2024.119811</t>
  </si>
  <si>
    <t>fine silty sand blockage_x000D_
sand control medium structure_x000D_
dem-cfd coupling_x000D_
natural gas hydrate_x000D_
numerical-simulation_x000D_
rolling resistance_x000D_
gas-production_x000D_
hydrate_x000D_
model_x000D_
flow_x000D_
exploitation_x000D_
sediments_x000D_
erosion_x000D_
methane</t>
  </si>
  <si>
    <t>This study addresses the prominent contradiction between solid phase control and production capacity release during the exploitation of natural gas hydrate in fine silty sand reservoirs. A novel mechanical sand control medium structure incorporating the filter slots/nets (referred to as the sand control component, SCC) and the cylindrical/spherical structures placed outside the SCC (referred to as the blockage control component, BCC) has been designed. Concurrently, a DEM-CFD sand-retaining numerical model is developed, and the traditional/new structural screens have been separately simulated for sand retention. Through the spatiotemporal evolution of DEM and CFD characteristic model parameters during simulation, the blockage mechanism and characteristics of fine particles are obtained. Compared to the traditional screen structure without a BCC, the existence of a BCC effectively evacuates particles within the accumulated sand body towards the wellbore, reducing the compactness and stress level within the sand body; while the pressure loss generated by fluid flow through the sand body decreases, significantly improving the porous and permeable conditions within the sand body. The degree of influence of a BCC on different DEM and CFD characteristic model parameters is further determined and ranked. A comprehensive blockage optimization index is introduced to quantify the performance of weakening sand blockage by the BCC and optimize the spatial position of the BCC. The BCC enables the design of sand control schemes to reduce the filter aperture of the SCC to a sufficiently small size to effectively control the fine silty sand production, while avoiding gradually severe blockage as production progresses.</t>
  </si>
  <si>
    <t>Z. S. Chen; L. K. Zhang; Y. J. Wu; T. D. Guan; Y. H. Ma; Y. M. Xu; S. W. Li; K. Li; Q. Wang</t>
  </si>
  <si>
    <t>Flow mechanism of a vibrating prism using the combined K-nearest neighbor and dynamic mode decomposition method</t>
  </si>
  <si>
    <t>Journal of Wind Engineering and Industrial Aerodynamics</t>
  </si>
  <si>
    <t>258</t>
  </si>
  <si>
    <t>&lt;Go to ISI&gt;://WOS:001420047400001</t>
  </si>
  <si>
    <t>ARTN 106013_x000D_
10.1016/j.jweia.2025.106013</t>
  </si>
  <si>
    <t>k -nearest neighbor_x000D_
dynamic mode decomposition_x000D_
dynamic mesh_x000D_
bluff body_x000D_
flow features identification_x000D_
coherent structures_x000D_
simulation_x000D_
quality_x000D_
dmd_x000D_
pod</t>
  </si>
  <si>
    <t>This study proposes a novel hybrid method, K-nearest neighbor and dynamic mode decomposition (KNN-DMD), for capturing modes of vibrating prisms in the flow field. To validate the effectiveness of the proposed KNN-DMD, the velocity field under structural vibration amplitudes with 0%, 10% and 18% is obtained using large eddy simulation. KNN-DMD is utilized to identify dominant features of the flow field around the prism, such as lowfrequency mode, the primary vortex shedding mode, second harmonic mode, and forced vibration mode. The low-frequency mode is associated with fluctuations in the incoming turbulent flow. The primary vortex shedding manifests as the periodic shedding of vortices in the wake region, revealing the dynamics of the shear layer and the process of shedding in the Ka&lt;acute accent&gt;rma&lt;acute accent&gt;n vortex street. The second harmonic mode, which is a higher-order form of the Ka&lt;acute accent&gt;rma&lt;acute accent&gt;n vortex street, supplements smaller-scale vortex structures and enriches the vortex characteristics. The forced vibration mode, reflecting the range and intensity of the vibration effect, forms shear layers that propagate to both sides and exhibit an alternate shedding phenomenon. The KNN-DMD reveals the structural modal forms in fluid dynamics more comprehensively and facilitates future research on the fluid-solid interaction and nonlinear stochastic systems.</t>
  </si>
  <si>
    <t>H. Cheng; F. G. Wang; S. W. Li; Z. L. Cheng; Y. L. Yuan; G. H. Feng</t>
  </si>
  <si>
    <t>From Pre-Darcy Flow to Darcy Flow in Porous Media: A Simple Unified Model</t>
  </si>
  <si>
    <t>Water Resources Research</t>
  </si>
  <si>
    <t>60</t>
  </si>
  <si>
    <t>&lt;Go to ISI&gt;://WOS:001271758800001</t>
  </si>
  <si>
    <t>ARTN e2023WR036902_x000D_
10.1029/2023WR036902</t>
  </si>
  <si>
    <t>pre-darcy flow_x000D_
porous media_x000D_
loss permeability_x000D_
pressure-distance distribution_x000D_
productivity index_x000D_
framework_x000D_
reservoir_x000D_
shale</t>
  </si>
  <si>
    <t>Extensive experiments have demonstrated that fluid flow in low-permeability media deviates from Darcy's law at low pressure gradients, which is called pre-Darcy flow. Although numerous pre-Darcy flow models have been proposed, these models generally contain one or more empirical parameters with no clear physical meaning. In this paper, we present a simple unified model to describe pre-Darcy flow in porous media by introducing the concept of loss permeability. The physical meaning of the loss permeability parameter and its relationship to permeability are analyzed. Based on the statistics of the loss permeability parameter results of 24 core samples, we found that there is a good positive correlation between the loss permeability parameter and the absolute permeability. A smaller loss permeability indicates a stronger fluid-solid interaction and a stronger nonlinearity between the flow velocity and the pressure gradient. Taking a one-dimensional linear unsteady flow of a slightly compressible fluid in a homogeneous porous medium as an example, we solve the pressure diffusion equation based on the proposed model using a finite difference method. Our results demonstrate that the rate of pressure propagation for pre-Darcy flow is slower than that for Darcy flow for the entire observation period, which corrects previous conclusions. This study is highly important for improving the understanding of fluid flow in low-permeability media._x000D_
Pre-Darcy flow usually occurs in low-permeability media when the pressure gradient is very low. As the pressure gradient increases, the flow gradually transitions from the pre-Darcy flow to Darcy flow. For a long time, pre-Darcy flow and Darcy flow were described using two relatively independent equations, which is highly inconvenient. Because it is very difficult to accurately determine the critical pressure gradient between the pre-Darcy flow and the Darcy flow, especially for the fluid flow in natural low-permeability reservoirs. How to perfectly unify the pre-Darcy flow and the Darcy flow in a simple and easy-to-use model is a scientific problem that has been researched for decades. Although several unified models have been proposed in recent years, they all contain one or more empirical parameters with no clear physical meaning. In this study, we propose a simple unified model to describe the flow from the pre-Darcy flow to the Darcy flow in a porous medium by introducing the concept of loss permeability. Then, we discuss the relationship between the loss permeability parameter and permeability based on a series of experimental data from published papers. Finally, we analyzed the pressure propagation feature for a one-dimensional linear unsteady flow of a slightly compressible fluid in a homogeneous porous medium._x000D_
A simple unified model is proposed to describe the flow from pre-Darcy flow to Darcy flow by introducing the concept of loss permeability The physical meaning of the loss permeability parameter and its relationship to permeability are analyzed The pressure propagation characteristics of pre-Darcy flow and Darcy flow at the field scale are analyzed</t>
  </si>
  <si>
    <t>X. S. Cheng; L. Qi; W. Jing; S. L. Zhang</t>
  </si>
  <si>
    <t>Seismic responses and design recommendations for a plate-shell integrated concrete liquid-storage structure</t>
  </si>
  <si>
    <t>Structures</t>
  </si>
  <si>
    <t>32</t>
  </si>
  <si>
    <t>461-473</t>
  </si>
  <si>
    <t>&lt;Go to ISI&gt;://WOS:000659063400001</t>
  </si>
  <si>
    <t>10.1016/j.istruc.2021.03.061</t>
  </si>
  <si>
    <t>urban engineering system_x000D_
concrete liquid-storage structure_x000D_
dynamic response_x000D_
fluid-solid interaction</t>
  </si>
  <si>
    <t>The seismic capacity of a plate-shell integrated concrete liquid-storage structure (PSICLSS, a new type water treatment structure) is studied under different liquid storage conditions to obtain the most unfavorable liquid storage conditions and provide theoretical guidance for PSICLSS design and construction. In this paper, different liquid storage conditions are analyzed for the maximum displacements, principal stresses, hydraulic pressures and sloshing wave heights of liquids in the structure. The results show that different liquid storage conditions cause significant changes in PSICLSS responses. The principal stress caused by external liquid is larger than that caused by internal liquid and is maximum when both internal and external liquids are stored, close to the tensile strength of concrete. Different liquid storage conditions do not cause significant response changes in the hydraulic pressure and sloshing wave height of the liquid. The hydraulic pressure caused by internal water is higher than that caused by external liquid, but the sloshing wave height of external liquid is higher than that of internal liquid. Further, the structural and hydrodynamic response mechanisms caused by different peak accelerations are similar and only cause peak values to change significantly. Finally, some design and construction recommendations are proposed and applied to an actual project.</t>
  </si>
  <si>
    <t>Z. Cheng; R. McConkey; E. Yee; F. S. Lien</t>
  </si>
  <si>
    <t>Numerical investigation of noise suppression and amplification in forced oscillations of single and tandem cylinders in high Reynolds number turbulent flows</t>
  </si>
  <si>
    <t>Applied Mathematical Modelling</t>
  </si>
  <si>
    <t>117</t>
  </si>
  <si>
    <t>652-686</t>
  </si>
  <si>
    <t>&lt;Go to ISI&gt;://WOS:000919777100001</t>
  </si>
  <si>
    <t>10.1016/j.apm.2023.01.004</t>
  </si>
  <si>
    <t>aeroacoustics_x000D_
detached eddy simulation_x000D_
ffowcs williams-hawkings methodology_x000D_
fluid-solid interaction_x000D_
oscillating cylinders_x000D_
tandem cylinders_x000D_
vortex-induced vibrations_x000D_
circular-cylinder_x000D_
sound generation_x000D_
helical cables_x000D_
prediction_x000D_
simulation_x000D_
reduction_x000D_
radiation_x000D_
wakes_x000D_
lift</t>
  </si>
  <si>
    <t>The noise generated by a three-dimensional turbulent wake behind an oscillating single or tandem cylinder(s) is studied using detached eddy simulation and the Ffowcs Williams-Hawkings (FW-H) method. This hybrid methodology is validated using some experimental data of a turbulent flow past a single or tandem stationary cylinder(s) and some numerical data (obtained from a direct numerical simulation) of a laminar flow past tandem oscillat-ing cylinders. For an oscillating cylinder at a fixed Reynolds number Re = 120, 0 0 0 , the sound energy is suppressed compared to that of a stationary cylinder provided the value of oscillation frequency approaches 57% of the original vortex-shedding frequency of the stationary cylinder. This noise reduction arises from the structural oscillations suppressing the noise generated by the vortex shedding from the stationary cylinder-the additional source of noise stemming from the structural oscillations is too small to compensate for the mechanism responsible for the noise suppression. The noise generated by the cylinder motion includes contributions from the loading and thickness noise, whereas the noise generated by vortex shedding from the stationary cylinder only includes the loading noise. The flow past tandem stationary cylinders exhibits a larger number of spectral peaks in the sound pressure power spectrum and the peaks occur at a lower frequency compared to the flow past a single cylinder. The drag force fluctuations result in the propagation of the sound pressure in the in-line direction, whereas the lift force fluctuations result in the propagation of the sound pressure in the transverse direction. Five different scenarios of stationary and/or oscillating tandem cylinders are studied. The second and third invariants of the velocity gradient tensor are used to visualize the distinct vortex structures in the wake for the five different scenarios of tandem cylinders. A single cylinder oscillating in the transverse direction exhibits a larger sound pressure level (SPL) than the streamwise oscillation of the same cylinder. In contrast, the streamwise (in-line) oscillation of one or the other cylinder in a tandem array results in a larger SPL than the transverse oscillation of one or the other cylinder. Finally, the SPL is more sensitive to the oscillations of the rear (downstream) cylinder than the front (upstream) cylinder.(c) 2023 Elsevier Inc. All rights reserved.</t>
  </si>
  <si>
    <t>Z. H. Cheng; A. Wachs</t>
  </si>
  <si>
    <t>An immersed boundary/multi-relaxation time lattice Boltzmann method on adaptive octree grids for the particle-resolved simulation of particle-laden flows</t>
  </si>
  <si>
    <t>Journal of Computational Physics</t>
  </si>
  <si>
    <t>471</t>
  </si>
  <si>
    <t>&lt;Go to ISI&gt;://WOS:000868431400002</t>
  </si>
  <si>
    <t>ARTN 111669_x000D_
10.1016/j.jcp.2022.111669</t>
  </si>
  <si>
    <t>lattice boltzmann method_x000D_
immersed boundary method_x000D_
adaptive mesh refinement_x000D_
parallel computing_x000D_
particle -laden flow_x000D_
fluid -solid interaction_x000D_
flexible dem approach_x000D_
particulate suspensions_x000D_
reynolds-number_x000D_
numerical simulations_x000D_
extrapolation method_x000D_
mesh refinement_x000D_
fluid_x000D_
sphere_x000D_
velocity_x000D_
solver</t>
  </si>
  <si>
    <t>We present an immersed boundary/multi-relaxation time lattice Boltzmann method for the particle-resolved simulation of particle-laden flows. The no-slip boundary condition is handled by an explicit feedback immersed boundary method for fixed and moving particles with arbitrary shape. Two special treatments are applied to improve the simulation stability and accuracy: (i) a smoothed discrete delta function (Yang et al. (2009) [47]) is adopted to suppress the spurious force oscillations and (ii) a multi-relaxation time collision operator is utilized to fix the viscosity-dependent numerical slip error of the immersed boundaries. To further reduce the computational effort, we extend the method from fixed and uniform Cartesian grids to adaptive quadtree/octree grids by implementing it in the open-source software Basilisk. A Lax-Wendroff streaming operator is adopted in our method to retain second-order accuracy in both space and time on non-uniform grids, as well as to maintain a unified time scale over the entire computational domain. Consequently, one collision-streaming operation only is required per time step at all grid levels. We test our proposed method on a set of validation cases corresponding to assorted incompressible flows with fixed and moving rigid particles in both 2D and 3D. The accuracy and robustness of our method are demonstrated via thorough comparison with the analytical, experimental and numerical data provided in the literature.(c) 2022 Elsevier Inc. All rights reserved.</t>
  </si>
  <si>
    <t>W. J. Chetcuti; A. Osterloh; L. Amico; J. Polo</t>
  </si>
  <si>
    <t>Interference dynamics of matter-waves of SU(N) fermions</t>
  </si>
  <si>
    <t>Scipost Physics</t>
  </si>
  <si>
    <t>&lt;Go to ISI&gt;://WOS:001094004500001</t>
  </si>
  <si>
    <t>ARTN 181_x000D_
10.21468/SciPostPhys.15.4.181</t>
  </si>
  <si>
    <t>quantum simulations_x000D_
spin_x000D_
gases_x000D_
atoms</t>
  </si>
  <si>
    <t>Interacting N-component fermions spatially confined in ring-shaped potentials display specific coherence properties. The orbital angular momentum per particle of such systems can be quantized to fractional values specifically depending on the particle-particle interaction. Here we demonstrate how to monitor the state of the system through homodyne (momentum distribution) and self-heterodyne system's expansion. For homodyne protocols, the momentum distribution is affected by the particle statistics in two distinctive ways. The first effect is a purely statistical one: at zero interactions, the characteristic hole in the momentum distribution around the momentum k = 0 opens up once half of the SU(N) Fermi sphere is displaced. The second effect originates from the interaction: The fractionalization in the interacting system manifests itself by an additional 'delay' in the flux for the occurrence of the hole, that now becomes a characteristic minimum at k= 0. We demonstrate that the angular momentum fractional quantization is reflected in the self-heterodyne interference as specific dislocations in interferograms. Our analysis demonstrates how the study of the interference fringes grants us access to both number of particles and number of components of SU(N) fermions.</t>
  </si>
  <si>
    <t>X. Chi; J. Chen; Z. Yang</t>
  </si>
  <si>
    <t>The random feature method for solving interface problems</t>
  </si>
  <si>
    <t>420</t>
  </si>
  <si>
    <t>10.1016/j.cma.2023.116719</t>
  </si>
  <si>
    <t>Random feature method_x000D_
Interface problem_x000D_
Mesh-free_x000D_
Linear least-squares optimization problem_x000D_
Complex interface geometries_x000D_
Intricate interface evolutions_x000D_
FINITE-ELEMENT-METHOD_x000D_
ELLIPTIC-EQUATIONS_x000D_
DISCONTINUOUS COEFFICIENTS_x000D_
MESHLESS METHOD_x000D_
ALGORITHM_x000D_
APPROXIMATION</t>
  </si>
  <si>
    <t>Interface problems have long been a major focus of scientific computing, leading to the development of various numerical methods. Traditional mesh-based methods often employ time-consuming body-fitted meshes with standard discretization schemes or unfitted meshes with tailored schemes to achieve controllable accuracy and convergence rate. Along another line, mesh-free methods bypass mesh generation but lack robustness in terms of convergence and accuracy due to the low regularity of solutions. In this study, we propose a novel method for solving interface problems within the framework of the random feature method (RFM). This approach utilizes random feature functions in conjunction with a partition of unity as approximation functions, and solves a linear least-squares system to obtain the approximate solution. In the context of interface problems, two innovative and crucial components are incorporated into the RFM. Firstly, we utilize two sets of random feature functions on each side of the interface, allowing for the inclusion of low regularity or even discontinuous behaviors in the solution. Secondly, the construction of the loss function is based on the assessment of the partial differential equation, initial/boundary conditions, and the interface condition on collocation points. This approach ensures that these conditions are equally satisfied. Consequently, the challenges arising from geometric complexity primarily manifest in the generation of collocation points, a task amenable to standard methods. Importantly, the proposed method retains its meshfree characteristics and robustness when addressing problems featuring intricate geometries. We validate our method through a series of linear interface problems with increasingly complex geometries, including two-dimensional elliptic and three-dimensional Stokes interface problems, a three-dimensional elasticity interface problem, a moving interface problem with topological change, a dynamic interface problem with large deformation, and a linear fluid-solid interaction problem with complex geometry. Our findings show that despite the solution often being only continuous or even discontinuous, our method not only eliminates the need for mesh generation but also maintains high accuracy, akin to the spectral collocation method for smooth solutions. Remarkably, for the same accuracy requirement, our method requires two to three orders of magnitude fewer degrees of freedom than traditional methods, demonstrating its significant potential for solving interface problems with complex geometries and predetermined intricate evolution.</t>
  </si>
  <si>
    <t>A. Chiarini; M. E. Rosti</t>
  </si>
  <si>
    <t>Finite-size inertial spherical particles in turbulence</t>
  </si>
  <si>
    <t>988</t>
  </si>
  <si>
    <t>&lt;Go to ISI&gt;://WOS:001235604000001</t>
  </si>
  <si>
    <t>ARTN A17_x000D_
10.1017/jfm.2024.421</t>
  </si>
  <si>
    <t>particle/fluid flow_x000D_
fully resolved simulations_x000D_
immersed boundary method_x000D_
solid 2-phase flow_x000D_
isotropic turbulence_x000D_
homogeneous turbulence_x000D_
numerical-simulation_x000D_
2-way interaction_x000D_
ldv measurements_x000D_
modulation_x000D_
suspension</t>
  </si>
  <si>
    <t>We investigate by direct numerical simulations the fluid-solid interaction of non-dilute suspensions of spherical particles moving in triperiodic turbulence, at the relatively large Reynolds number of Re-lambda approximate to 400. The solid-to-fluid density ratio is varied between 1.3 and 100, the particle diameter D is in the range 16 &lt;= D/eta &lt;= 123 (eta is the Kolmogorov scale) and the volume fraction of the suspension is 0.079. Turbulence is sustained using the Arnold-Beltrami-Childress cellular-flow forcing. The influence of the solid phase on the largest and energetic scales of the flow changes with the size and density of the particles. Light and large particles modulate all scales in an isotropic way, while heavier and smaller particles modulate the largest scales of the flow towards an anisotropic state. Smaller scales are isotropic and homogeneous for all cases. The mechanism driving the energy transfer across scales changes with the size and the density of the particles. For large and light particles the energy transfer is only marginally influenced by the fluid-solid interaction. For small and heavy particles, instead, the classical energy cascade is subdominant at all scales, and the energy transfer is essentially driven by the fluid-solid coupling. The influence of the solid phase on the flow intermittency is also discussed. Besides, the collective motion of the particles and their preferential location in relation to properties of the carrier flow are analysed. The solid phase exhibits moderate clustering; for large particles the level of clustering decreases with their density, while for small particles it is maximum for intermediate values.</t>
  </si>
  <si>
    <t>G. Chkadua</t>
  </si>
  <si>
    <t>Solvability of the Mixed Type Interaction Problem of Acoustic Waves and Electro-Magneto-Elastic Structures</t>
  </si>
  <si>
    <t>Memoirs on Differential Equations and Mathematical Physics</t>
  </si>
  <si>
    <t>84</t>
  </si>
  <si>
    <t>69-98</t>
  </si>
  <si>
    <t>&lt;Go to ISI&gt;://WOS:000720105800002</t>
  </si>
  <si>
    <t>boundary-transmission problems_x000D_
fluid-solid interaction_x000D_
potential method_x000D_
pseudodifferential equations_x000D_
helmholtz equation_x000D_
steady state oscillations_x000D_
jones modes_x000D_
jones eigen-frequencies_x000D_
fluid-solid interaction_x000D_
finite-element_x000D_
scattering_x000D_
obstacle</t>
  </si>
  <si>
    <t>In the present paper, we consider a three-dimensional model of fluid-solid acoustic interaction when an electro-magneto-elastic body occupying a bounded region Omega(+) is embedded in an unbounded fluid domain Omega(-) = R-3\(Omega(+)) over bar. In this case, we have a five-dimensional electro-magneto-elastic field (the displacement vector with three components, electric potential and magnetic potential) in the domain Omega(+), while we have a scalar acoustic pressure field in the unbounded domain Omega(-). The physical kinematic and dynamic relations are described mathematically by appropriate boundary and transmission conditions. We consider less restrictions on matrix differential operator of electro-magnetoelasticity by introducing asymptotic classes, in particular, we allow the corresponding characteristic polynomial of the matrix operator to have multiple real zeros. Using the potential method and the theory of pseudodifferential equations based on the Wiener-Hopf factorization method, the uniqueness and existence theorems are proved in Sobolev-Slobodetskii spaces.</t>
  </si>
  <si>
    <t>Asymptotic Analysis and Regularity Results for a Mixed Type Interaction Problem of Acoustic Waves and Electro-Magneto-Elastic Structures</t>
  </si>
  <si>
    <t>53-74</t>
  </si>
  <si>
    <t>&lt;Go to ISI&gt;://WOS:000771568600004</t>
  </si>
  <si>
    <t>boundary-transmission problems_x000D_
fluid-solid interaction_x000D_
potential method_x000D_
pseudodifferential equations_x000D_
helmholtz equation_x000D_
steady state oscillations_x000D_
asymptotic analysis_x000D_
boundary</t>
  </si>
  <si>
    <t>In the paper, we consider a three-dimensional model of fluid-solid acoustic interaction when an electro-magneto-elastic body occupying a bounded region Omega(+) is embedded in an unbounded fluid domain Omega(-) = R-3\(Omega(+)) over bar. In this case, we have a five-dimensional electro-magneto-elastic field (the displacement vector with three components, electric potential and magnetic potential) in the domain Omega(+), while we have a scalar acoustic pressure field in the unbounded domain Omega(-). The physical kinematic and dynamic relations are mathematically described by the appropriate boundary and transmission conditions. We consider less restrictions on a matrix differential operator of electro-magneto-elasticity by introducing asymptotic classes, in particular, we allow the corresponding characteristic polynomial of the matrix operator to have multiple real zeros._x000D_
In the paper, we consider mixed type interaction problem. In particular, except transmission conditions, electric and magnetic potentials are given on one part of the boundary of Omega(+) (the Dirichlet type condition), while on the other part, normal components of electric displacement and magnetic induction are given (the Neumann type condition)._x000D_
We derive asymptotic expansion of solutions near the line where different boundary conditions change, and on the basis of asymptotic analysis, we establish optimal Holder's smoothness results for solutions of the problem.</t>
  </si>
  <si>
    <t>G. Chkadua; D. Natroshvili</t>
  </si>
  <si>
    <t>Mathematical problems of dynamical interaction of fluids and multiferroic solids</t>
  </si>
  <si>
    <t>Applicable Analysis</t>
  </si>
  <si>
    <t>102</t>
  </si>
  <si>
    <t>18</t>
  </si>
  <si>
    <t>5224-5250</t>
  </si>
  <si>
    <t>&lt;Go to ISI&gt;://WOS:000925272100001</t>
  </si>
  <si>
    <t>10.1080/00036811.2023.2171874</t>
  </si>
  <si>
    <t>dynamical problems_x000D_
thermo-electro-magneto-elasticity theory_x000D_
acoustic wave scattering_x000D_
acoustic-waves_x000D_
elasticity_x000D_
solvability_x000D_
scattering_x000D_
theorems</t>
  </si>
  <si>
    <t>In the paper, we consider a three-dimensional mathematical problem of fluid-solid dynamical interaction, when an anisotropic elastic body occupying a bounded region omega(+) is immersed in an inviscid fluid occupying an unbounded domain omega(-) = R-3 \ (omega) over bar(+). In the solid region, we consider the generalized Green-Lindsay's model of the thermo-electro-magneto-elasticity theory. In this case, in the domain omega(+) we have a six-dimensional thermo-electro-magneto-elastic field (the displacement vector with three components, electric potential, magnetic potential, and temperature distribution function), while we have a scalar acoustic pressure field in the unbounded domain omega(-). The physical kinematic and dynamical relations are described mathematically by the appropriate initial and boundary-transmission conditions. Using the Laplace transform, the dynamical inter-action problem is reduced to the corresponding boundary-transmission problem for elliptic pseudo-oscillation equations containing a complex parameter tau. We derive the appropriate norm estimates with respect to the complex parameter tau and construct the solution of the original dynamical problem by the inverse Laplace transform. As a result, we prove the uniqueness, existence, and regularity theorems for the dynamical interaction problem. Actually, the present investigation is a continuation of the paper [Chkadua G, Natroshvili D. Mathematical aspects of fluid-multiferroic solid interaction problems. where the fluid-solid interaction problems for elliptic pseudo-oscillation equations associated with the above mentioned generalized thermo-electro-magneto-elasticity theory are studied by the potential method and the theory of pseudodifferential equations.</t>
  </si>
  <si>
    <t>C. A. Chou; S. W. Chen; S. H. Cheng; H. J. Liao</t>
  </si>
  <si>
    <t>Constructing a cut-off dam inside a water-filled circular tunnel with backfill grouting</t>
  </si>
  <si>
    <t>Tunnelling and Underground Space Technology</t>
  </si>
  <si>
    <t>147</t>
  </si>
  <si>
    <t>&lt;Go to ISI&gt;://WOS:001255273700002</t>
  </si>
  <si>
    <t>ARTN 105742_x000D_
10.1016/j.tust.2024.105742</t>
  </si>
  <si>
    <t>backfill grouting_x000D_
cut-off dam_x000D_
water -filled circular tunnel_x000D_
discrete element method_x000D_
dem-cfd coupling analysis</t>
  </si>
  <si>
    <t>This study employs laboratory model tests for backfill grouting and numerical analyses (coupled analysis of the discrete element method and computational fluid dynamics, DEM-CFD coupling analysis) to investigate the feasibility of constructing a cut-off dam inside a water -filled circular tunnel using the backfill grouting method from the ground surface. Several improved backfill methods were studied to enhance the effectiveness of the cutoff dam. These methods include: (a) adding an additional backfill grouting hole between the double -row cut-off dam and applying pressurized grouting; (b) adjusting the number of backfill grouting holes per row of the cut-off dam; (c) simultaneously grouting the double -row cut-off dams to minimize the formation of interface fissures and voids; (d) adjusting the grout hole spacing of the double -row cut-off dams to reduce the volume of backfill material. Additionally, pressurized mortar grouting is a critical mass to ensure the water tightness of the cut-off dam. The implementation of these backfilling arrangements improves the effectiveness and watertight of the cutoff dam, thereby reducing the construction time and cost. The findings of this study can serve as a reference for water -filled tunnels and subsequent rehabilitation works in the future.</t>
  </si>
  <si>
    <t>C. E. Christen; J. Gómez-Hernández; T. P. Otanicar</t>
  </si>
  <si>
    <t>Bimodal particle distributions with increased thermal conductivity for solid particles as heat transfer media and storage materials</t>
  </si>
  <si>
    <t>184</t>
  </si>
  <si>
    <t>&lt;Go to ISI&gt;://WOS:000755373300003</t>
  </si>
  <si>
    <t>ARTN 122250_x000D_
10.1016/j.ijheatmasstransfer.2021.122250</t>
  </si>
  <si>
    <t>particle_x000D_
thermal conductivity_x000D_
thermal energy storage_x000D_
moving packed bed_x000D_
packed-bed_x000D_
random packing_x000D_
temperature_x000D_
simulation_x000D_
systems_x000D_
design_x000D_
models_x000D_
flow</t>
  </si>
  <si>
    <t>Solid particles are being considered in several high temperature thermal energy storage systems and as heat transfer media in a variety of advanced power generation systems, particularly in concentrated solar power plants. The downside of such an approach is the low overall heat transfer coefficients caused by the inherently low thermal conductivity values of the low-cost solid media when coupled to heat exchanger for the power cycle working fluid. Choosing the right particle size distribution, emittance, and material of the solid media can all make a substantial difference in packed bed thermal conductivity. Current research though exclusively focuses on continuous unimodal distributions of particles. Here, we propose the use of a binary particle system with a bimodal size distribution to significantly increase packed bed thermal conductivity by reducing packed bed porosity. This is the first study related to ceramic solid particle heat transfer that has considered the thermal conductivity of non-unimodal size distributions at room and elevated temperatures. The following study found that for the binary particle system using Carbo particles CP 16/30 - CP 70/140 where the large particle volume fraction was 50% there was an 17- 47% increase in packed bed thermal conductivity when compared with a nearly unimodal particle size distribution of CP 16/30 between 50 and 300 degrees C. Two different porosity and effective thermal conductivity models were studied, with one providing better prediction of porosity but both effective thermal conductivity models providing less predictive capacity. Importantly this approach can have a substantial impact of thermal performance, with little to no impact on the particle cost. (c) 2021 Elsevier Ltd. All rights reserved.</t>
  </si>
  <si>
    <t>C. C. Chu</t>
  </si>
  <si>
    <t>Investigation on the Responses of Overburden Stress and Water Pressure to Mining under the Reverse Fault</t>
  </si>
  <si>
    <t>Geofluids</t>
  </si>
  <si>
    <t>&lt;Go to ISI&gt;://WOS:000750739200001</t>
  </si>
  <si>
    <t>Artn 5199755_x000D_
10.1155/2021/5199755</t>
  </si>
  <si>
    <t>This paper focuses on the responses of overburden stress and pore water pressure in confined aquifer to mining under the Ordovician limestone aquifer and the reverse fault. Taking 32 coal seam mining in the first eastern mining area of Qianyingzi coalmine in China as engineering background, on the basis of the mining hydrogeological and engineering geological model of the study area, a numerical calculation model considering the fluid-solid interaction is established. Simulation results indicate that the variation characteristics of pore water pressure in confined aquifer and overburden stress are affected by both mining effect and geological tectonics and are closely related to the shear failure of the reverse fault plane caused by mining effect and the failure characteristics of the overburden strata in the stope. According to the variation of pore water pressure before and after the roof water inrush, the reduction range of pore water pressure can be used as one of the early warning indicators for water inrush accidents. These new understandings are of reference value to the mining water inrush under the combined action of reverse faults and confined aquifers and to the establishment of corresponding forecasting and early warning systems.</t>
  </si>
  <si>
    <t>J. Cohen; M. Finney</t>
  </si>
  <si>
    <t>Fuel Particle Heat Transfer Part 2: Radiation and Convection during Spreading Laboratory Fires</t>
  </si>
  <si>
    <t>Combustion Science and Technology</t>
  </si>
  <si>
    <t>195</t>
  </si>
  <si>
    <t>3122-3147</t>
  </si>
  <si>
    <t>10.1080/00102202.2021.2019232</t>
  </si>
  <si>
    <t>Wildfire_x000D_
heat transfer_x000D_
ignition_x000D_
radiation_x000D_
convection_x000D_
SURFACE_x000D_
MODEL_x000D_
PROPAGATION_x000D_
BEHAVIOR_x000D_
DYNAMICS_x000D_
FRONT</t>
  </si>
  <si>
    <t>The effects of radiation and convection in determining the heating that leads to ignition of fuel particles were explored using experiments with spreading laboratory fires and a numerical fuel particle heating model. As a follow-on to Fuel Particle Heat Transfer, Part 1" (this issue), two sizes of square wood fuel particles (1 mm and 12 mm) were instrumented with fine-wire thermocouples to measure particle surface temperatures and adjacent gas temperatures. Radiation heat flux from the approaching fire was measured at the fuel bed particle location. Seven laboratory fires with varying fuel beds, spread rates, and wind speeds were used to measure the conditions experienced by both particles. Experimental results demonstrated that intermittent flame contact ahead of the advancing flame front was principally responsible for heating fuel particles to ignition even with peak irradiance up to 44 kW/m(2). A two-dimensional numerical fuel particle heat transfer model was employed to separate the influences of the measured irradiance (radiation) and gas temperature (convection) on particle heating as the flame front approached. Results demonstrated that radiation heating was insufficient for ignition of both particle sizes during the spreading laboratory fires. The low convective heat transfer of the 12 mm particle did not significantly cool the particle, and the brief duration of irradiance was insufficient for ignition. The greater 1 mm particle convective heat transfer offset radiant heating by convectively cooling with ambient air, but rapidly heated the particle during intermittent impingement of hot gases from the flaming front leading to particle pre-ignition."</t>
  </si>
  <si>
    <t>J. D. Cohen; M. A. Finney</t>
  </si>
  <si>
    <t>Fuel Particle Heat Transfer Part 1: Convective Cooling of Irradiated Fuel Particles</t>
  </si>
  <si>
    <t>3095-3121</t>
  </si>
  <si>
    <t>10.1080/00102202.2021.2019231</t>
  </si>
  <si>
    <t>Wildfire_x000D_
radiation heat transfer_x000D_
convective heat transfer_x000D_
ignition_x000D_
CROWN_x000D_
SURFACE_x000D_
WIND</t>
  </si>
  <si>
    <t>Wildfire spread requires fuel particles heated to ignition but the roles of radiation and convection heat transfer have not before been examined in detail. This paper reports on laboratory experiments and numerical modeling of wood particle response when subjected to a fixed radiant flux. The experiments used a propane-fueled radiant panel with an elliptical mirror system to focus a constant radiant flux on fuel particles of different sizes and cross-sectional shapes. Particle temperature was measured with fine-wire thermocouples embedded on the surface. Particle heating during free and forced convection with ambient air was found to depend on particle size, specifically the convective length of the irradiated surface. Ambient convection cooled 1 mm square particles sufficiently to prevent ignition but not 3 mm particles and larger. Surface area-to-volume ratio did not govern particle surface heating but did determine a particle's thermal response rate. A finite difference, numerical method was developed to solve a two-dimensional, transient conduction model with radiative and convective boundary conditions. Model results were reliable when compared to experimental results and confirmed particle surface length (convection) as a principal determining factor governing fuel particle heating and fuel particle ignition.</t>
  </si>
  <si>
    <t>G. Coskun; H. Pehlivan</t>
  </si>
  <si>
    <t>Fluid-Structure Interaction Simulation of Excess Flow Valve Movement at Different Operating Pressures and Gas Flow Rates</t>
  </si>
  <si>
    <t>615-625</t>
  </si>
  <si>
    <t>&lt;Go to ISI&gt;://WOS:000647174000022</t>
  </si>
  <si>
    <t>10.47176/jafm.14.02.31717</t>
  </si>
  <si>
    <t>computational fluid dynamics_x000D_
fluid solid interaction_x000D_
excess flow valve_x000D_
adaptive mesh refinement_x000D_
compressibility effect_x000D_
natural gas flow_x000D_
cfd analysis_x000D_
dynamics_x000D_
models</t>
  </si>
  <si>
    <t>Excess Flow Valves (EFV) for gas-stop systems is generally used in natural gas pipelines to prevent possible damages or destruction due to gas leakage. It can be used in a wide operating range of pressure, but the shutoff flow rate could be in various values at different pressures since natural gas can easily be compressed and can reach higher density. In this study, shut-off and nominal gas flow which effect on a spring force attached to an EFV system simulation by using Fluid Solid Interaction (FSI) strategy was studied. Furthermore, User Define Function (UDF) adapted to simulation to obtain the time-dependent deformation of the spring. The simulations were repeated at five different operating pressures (1-5 bar) with changing flow rates to show if EFV can shut-off the system or not. Results were validated against experimental data of the EFV to show the consistency of the FSI strategy. Moreover, detailed behaviour information of the EFV obtained by means.</t>
  </si>
  <si>
    <t>G. D. Couples</t>
  </si>
  <si>
    <t>Discrete micro-physics interactions determine fracture apertures</t>
  </si>
  <si>
    <t>Geomechanics and Geophysics for Geo-Energy and Geo-Resources</t>
  </si>
  <si>
    <t>&lt;Go to ISI&gt;://WOS:000864103600001</t>
  </si>
  <si>
    <t>ARTN 170_x000D_
10.1007/s40948-022-00484-1</t>
  </si>
  <si>
    <t>fracture aperture_x000D_
micro-physics_x000D_
micro-to-macro_x000D_
fluid-solid interaction_x000D_
effective stress_x000D_
pore-scale_x000D_
biot coefficient_x000D_
effective stress_x000D_
rock_x000D_
pressure_x000D_
permeability_x000D_
lithosphere_x000D_
mechanics_x000D_
flow</t>
  </si>
  <si>
    <t>An important question arises in relation to a rock-mass that is disrupted by an array of fractures, namely: how to quantify the evolving spatial arrangement of fracture apertures that are a major factor in bulk fluid flow processes. The approach herein employs a discrete micro-physics model of the rock texture, enabling the formulation of analytical expressions that explicitly define the fluids//geomechanics interactions that occur at the micro-scale. The resulting macro-scale responses of the model define the stress, bulk strain, and pressure states that characterise the porous rock. Via extending the discrete model by introducing a planar discontinuity, the fracture-normal bulk strain determines the status of the fracture aperture, as a consequence of the movement of the rock//fracture interface. The micro-physics model shows that a closed fracture cannot change to an open fracture by pressure changes alone; instead, bulk strain must elongate the porous rock in a direction normal to the fracture. Once opened, fracture apertures respond to changes in fluid pressure. A realistic context, within which the required bulk strain occurs, is the discontinuum geomechanics of fractured rock-mass systems, for which previous simulations exhibit a range of emergent local states that relate to the conditions, identified via the micro-physics, as being the essential controls on aperture evolution.</t>
  </si>
  <si>
    <t>J. Cruz-Castro; L. H. Hernández-Gómez; Y. López-Grijalba; E. Hernández-Palafox; J. A. Beltrán-Fernández; J. I. E. Palacios-Hernández; I. A. Alarcón-Sánchez</t>
  </si>
  <si>
    <t>Fluid-Solid Interaction Analysis at the Slip Joint of a Boiling Water Reactor Type 5 Jet Pump</t>
  </si>
  <si>
    <t>Nuclear Technology</t>
  </si>
  <si>
    <t>211</t>
  </si>
  <si>
    <t>185-199</t>
  </si>
  <si>
    <t>10.1080/00295450.2024.2323239</t>
  </si>
  <si>
    <t>Two-way fluid-structure interaction_x000D_
leakage flow_x000D_
power spectral density (PSD)_x000D_
dynamic mesh_x000D_
TUBE</t>
  </si>
  <si>
    <t>In this paper, the fluid-solid interaction of a jet pump of a boiling water reactor type 5 (BWR/5), with its riser subjected to a leakage flow through its slip joint, is reported. This is a fluid-elastic instability problem. A methodology is proposed for the evaluation of the velocity of the fluid at the slip joint with and without a labyrinth seal. It is calculated with computational fluid dynamics. The results show that such a seal reduces the velocity of the fluid and produces a stable and linear behavior between the inlet and the outlet fluid velocities at the slip joint. Then the first five natural frequencies of the jet pump assembly are evaluated. The range is between 24.74 Hz and 60.21 Hz. The mass of water inside and outside of such an assembly is considered. With these data and the dimensions of the slip joint, a finite element mesh is developed and the time step ( increment t = 0.001 s) is determined. The fluid and structure mesh are coupled. The fluid flow through the slip joint without a labyrinth seal is evaluated with a two-way fluid-structure interaction under normal conditions of operation. Accelerations up to 8 g can be developed at the bottom of the mixer.The fluid flow is estimated during the first 0.25 s. Flow-induced vibration can be exacerbated in resonance conditions. These values are similar to those obtained in the experimental analyses reported in the open literature. One of the excitation frequencies caused by the interaction between the fluid and the structure was close to the third natural frequency of this assembly (46.99 Hz). If the integrity of the labyrinth seal is maintained, the jet pump will not present high-amplitude oscillations. Therefore, an adequate management of seal degradation is required and failures of the jet pump can be avoided.</t>
  </si>
  <si>
    <t>R. Cui; Z. Sun; Z. Deng; J. Zhu</t>
  </si>
  <si>
    <t>A numerical study of fluidization characteristics in transition from aggregative to particulate flow</t>
  </si>
  <si>
    <t>432</t>
  </si>
  <si>
    <t>10.1016/j.powtec.2023.119108</t>
  </si>
  <si>
    <t>Fluidized bed_x000D_
Transitional fluidization states_x000D_
Two-fluid model_x000D_
Solids holdup_x000D_
Velocity distributions_x000D_
SUPERCRITICAL WATER_x000D_
BIOMASS GASIFICATION_x000D_
HYDROGEN-PRODUCTION_x000D_
HEAT-TRANSFER_x000D_
BED_x000D_
PRESSURE_x000D_
CFD_x000D_
HYDRODYNAMICS_x000D_
TEMPERATURE_x000D_
PARTICLES</t>
  </si>
  <si>
    <t>A comparative study on the fluidization characteristics from aggregative to particulate fluidization with increasing fluid density and viscosity is carried out using the two-fluid models (TFM), to study the vast transitional states in between. Two representative transitional fluidization states are observed as the fluidized state changes progressively from aggregative to particulate fluidization. As the discrimination number (Dn) adopted to delineate the transition decreases, the increasing number of local vortexes promotes more internal particle circulation, and a reduction in the bubble phase and the dense phase fractions but an increase in solids holdup in the intermediate phase. As a result, the intermediate phase become more interconnected and solids movement are enhanced. The interaction between the solids and the fluid phases is also increased and the intensity of particle-particle interaction is decreased with decreasing Dn. Fluid density has more significant effect on the above changes than fluid viscosity.</t>
  </si>
  <si>
    <t>X. W. Cui; Z. K. Wang; X. L. Yao; M. H. Liu; F. L. Yu</t>
  </si>
  <si>
    <t>A coupled Two-relaxation-time Lattice Boltzmann-Volume penalization method for flows past obstacles</t>
  </si>
  <si>
    <t>Mathematics and Computers in Simulation</t>
  </si>
  <si>
    <t>198</t>
  </si>
  <si>
    <t>85-105</t>
  </si>
  <si>
    <t>&lt;Go to ISI&gt;://WOS:000790003200006</t>
  </si>
  <si>
    <t>10.1016/j.matcom.2021.12.025</t>
  </si>
  <si>
    <t>two-relaxation-time model_x000D_
lattice boltzmann_x000D_
immersed boundary method_x000D_
volume penalization_x000D_
fluid-solid interaction_x000D_
2 circular-cylinders_x000D_
numerical-simulation_x000D_
model_x000D_
interference_x000D_
suppression_x000D_
computation_x000D_
dispersion</t>
  </si>
  <si>
    <t>In this article, a coupled Two-relaxation-time Lattice Boltzmann-Volume penalization (TRT-LBM-VP) method is presented to simulate flows past obstacles. Two relaxation times are used in the collision operator, of which one is related to the fluid viscosity and the other one is related to the numerical stability and accuracy. The volume penalization method is introduced into the TRT-LBM by an external forcing term. In the procedure of the TRT-LBM-VP, the processes of interpolating velocities on the boundaries points and distributing the force density to the Eulerian points are unneeded. Performing the TRT-LBM-VP on a certain point, only the variables of this point are needed. As a consequence, the TRT-LBM-VP can be conducted parallelly. From the comparison between the result of the cylindrical Couette flow solved by the TRT-LBM-VP and that solved by the Single-relaxation-time LBM-VP (SRT-LBM-VP), the accuracy of the TRT-LBM-VP is higher than that of the SRT-LBM-VP. Flows past a single circular cylinder, a pair of cylinders in tandem and side-by-side arrangements, two counter-rotating cylinders and a NACA-0012 airfoil are chosen as numerical experiments to verify the present method further. Good agreements between the present results and those in the previous literatures are achieved.(c) 2022 International Association for Mathematics and Computers in Simulation (IMACS). Published by Elsevier B.V. All rights reserved.</t>
  </si>
  <si>
    <t>Y. L. Cui; F. L. Qu; C. K. Wei</t>
  </si>
  <si>
    <t>On recovery of an unbounded bi-periodic interface for the inverse fluid-solid interaction scattering problem</t>
  </si>
  <si>
    <t>Journal of Inverse and Ill-Posed Problems</t>
  </si>
  <si>
    <t>31</t>
  </si>
  <si>
    <t>&lt;Go to ISI&gt;://WOS:000980371800001</t>
  </si>
  <si>
    <t>10.1515/jiip-2021-0070</t>
  </si>
  <si>
    <t>inverse scattering_x000D_
bi-periodic interface_x000D_
uniqueness_x000D_
fluid-solid interaction_x000D_
finite-element-method_x000D_
factorization method_x000D_
uniqueness</t>
  </si>
  <si>
    <t>This paper is concerned with the inverse scattering of acoustic waves by an unbounded periodic elastic medium in the three-dimensional case. A novel uniqueness theorem is proved for the inverse problem of recovering a bi-periodic interface between acoustic and elastic waves using the near-field data measured only from the acoustic side of the interface, corresponding to a countably infinite number of quasi-periodic incident acoustic waves. The proposed method depends only on a fundamental a priori estimate established for the acoustic and elastic wave fields and a new mixed-reciprocity relation established in this paper for the solutions of the fluid-solid interaction scattering problem.</t>
  </si>
  <si>
    <t>R. Dadras; A. Jabbari; N. K. Asl; M. Soltani; F. Rafiee; M. Parsaee; S. Golchin; H. Pouraliakbar; P. Sadeghipour; M. Alimohammadi</t>
  </si>
  <si>
    <t>In-silico investigations of haemodynamic parameters for a blunt thoracic aortic injury case</t>
  </si>
  <si>
    <t>8355</t>
  </si>
  <si>
    <t>https://www.ncbi.nlm.nih.gov/pubmed/37221220</t>
  </si>
  <si>
    <t>10.1038/s41598-023-35585-8</t>
  </si>
  <si>
    <t>Humans_x000D_
*Hemodynamics_x000D_
*Alarmins_x000D_
Aorta_x000D_
Endovascular Aneurysm Repair_x000D_
Motion</t>
  </si>
  <si>
    <t>Accounting for 1.5% of thoracic trauma, blunt thoracic aortic injury (BTAI) is a rare disease with a high mortality rate that nowadays is treated mostly via thoracic endovascular aortic repair (TEVAR). Personalised computational models based on fluid-solid interaction (FSI) principals not only support clinical researchers in studying virtual therapy response, but also are capable of predicting eventual outcomes. The present work studies the variation of key haemodynamic parameters in a clinical case of BTAI after successful TEVAR, using a two-way FSI model. The three-dimensional (3D) patient-specific geometries of the patient were coupled with three-element Windkessel model for both prior and post intervention cases, forcing a correct prediction of blood flow over each section. Results showed significant improvement in velocity and pressure distribution after stenting. High oscillatory, low magnitude shear (HOLMES) regions require careful examination in future follow-ups, since thrombus formation was confirmed in some previously clinically reported cases of BTAI treated with TEVAR. The strength of swirling flows along aorta was also damped after stent deployment. Highlighting the importance of haemodynamic parameters in case-specific therapies. In future studies, compromising motion of aortic wall due to excessive cost of FSI simulations can be considered and should be based on the objectives of studies to achieve a more clinical-friendly patient-specific CFD model.</t>
  </si>
  <si>
    <t>A. Das; C. Balasubramanian; P. Orpe; G. M. Pugliese; A. Puri; A. Marcelli; N. L. Saini</t>
  </si>
  <si>
    <t>Morphological, electronic, and magnetic properties of multicomponent cobalt oxide nanoparticles synthesized by high temperature arc plasma</t>
  </si>
  <si>
    <t>Nanotechnology</t>
  </si>
  <si>
    <t>33</t>
  </si>
  <si>
    <t>https://www.ncbi.nlm.nih.gov/pubmed/34666324</t>
  </si>
  <si>
    <t>10.1088/1361-6528/ac30f5</t>
  </si>
  <si>
    <t>Exafs_x000D_
Xanes_x000D_
arc plasma_x000D_
cobalt oxide nanoparticles</t>
  </si>
  <si>
    <t>Many technological applications demand large amount of nanoparticles with well-defined properties, which is feasible only by using large-scale production methods. In this framework, we have performed structural and local geometric investigations of cobalt oxide nanoparticles synthesized by high temperature arc plasma route in helium and in air atmosphere with different arc currents, a competitive and low cost technological approach to synthesize large quantity of different types of nanoparticles. The complex scenario of phase fraction, shape, size distribution and hysteresis loop features of high temperature arc plasma synthesis of nanoparticles can be determined by the arc current and the selected gas. X-ray diffraction patterns reveal a multicomponent phase formation containing cubic cobaltous oxide (CoO), cobaltic oxide (Co(3)O(4)) and metallic cobalt phases. The synthesis of different phases is confirmed by x-ray absorption spectroscopy measurements at the CoK-edge. Both extended x-ray absorption fine structure and x-ray absorption near edge structure analyses show the presence of metallic nanoparticles in He ambient at high arc current. Moreover, high-resolution transmission electron microscopy images and magnetic hysteresis loop measurements show that the mean particle size increases and the coercivity decreases with increasing arc current in air ambient due to the intense particle-particle interaction. At variance, in He ambient synthesized samples due to the high quenching rate and the high thermal conductivity, a multi-domain formation in which the nanoparticles' crystalline fraction decreases and a fluctuating coercivity due to core-shell structure is observed.</t>
  </si>
  <si>
    <t>H. Dehghani; A. Zilian</t>
  </si>
  <si>
    <t>Finite strain poro-hyperelasticity: an asymptotic multi-scale ALE-FSI approach supported by ANNs</t>
  </si>
  <si>
    <t>Computational Mechanics</t>
  </si>
  <si>
    <t>71</t>
  </si>
  <si>
    <t>695-719</t>
  </si>
  <si>
    <t>&lt;Go to ISI&gt;://WOS:000915318400001</t>
  </si>
  <si>
    <t>10.1007/s00466-022-02262-y</t>
  </si>
  <si>
    <t>finite strain porohyperelasticity_x000D_
arbitrary lagrangian-eulerian_x000D_
poroelasticity_x000D_
fluid-solid interaction_x000D_
multiscale multiphysics_x000D_
porous media_x000D_
asymptotic homogenisation_x000D_
adaptive sampling_x000D_
effective equations_x000D_
poroelasticity_x000D_
homogenization</t>
  </si>
  <si>
    <t>This contribution introduces and discusses a formulation of poro-hyperelasticity at finite strains. The prediction of the time-dependent response of such media requires consideration of their characteristic multi-scale and multi-physics parameters. In the present work this is achieved by formulating a non-dimensionalised fluid-solid interaction problem (FSI) at the pore level using an arbitrary Lagrange-Euler description (ALE). The resulting coupled systems of PDEs on the reference configuration are expanded and analysed using the asymptotic homogenisation technique. This approach yields three partially novel systems of PDEs: the macroscopic/effective problem and two supplementary microscale problems (fluid and solid). The latter two provide the microscopic response fields whose average value is required in real-time/online form to determine the macroscale response (a concurrent multi-scale approach). In order to overcome the computational challenges related to the above multi-scale closure, this work introduces a surrogate approach for replacing the direct numerical simulation with an artificial neural network. This methodology allows for solving finite strain (multi-scale) porohyperelastic problems accurately using direct automated differentiation through the strain energy. Optimal and reliable training data sets are produced from direct numerical simulations of the fully-resolved problem by including a simple real-time output density check for adaptive sampling step refinement. The data-driven approach is complemented by a sensitivity analysis of the RVE response. The significance of the presented approach for finite strain poro-elasticity/poro-hyperelasticity is shown in the numerical benchmark of a multi-scale confined consolidation problem. Finally, to show the robustness of the method, the system response is dimensionalised using characteristic values of soil and brain mechanics scenarios.</t>
  </si>
  <si>
    <t>L. Delle Site; C. Hartmann</t>
  </si>
  <si>
    <t>Scaling law for the size dependence of a finite-range quantum gas</t>
  </si>
  <si>
    <t>Physical Review A</t>
  </si>
  <si>
    <t>109</t>
  </si>
  <si>
    <t>10.1103/PhysRevA.109.022209</t>
  </si>
  <si>
    <t>DENSE GAS_x000D_
STATE</t>
  </si>
  <si>
    <t>In a recent work [Reible et al., Phys. Rev. Res. 5, 023156 (2023)], it was shown that the mean particle -particle interaction across an ideal surface that divides a system into two parts can be employed to estimate the size dependence for the thermodynamic accuracy of the system. In this work we propose its application to systems with finite -range interactions that model dense quantum gases and derive an approximate size -dependence scaling law. In addition, we show that the application of the criterion is equivalent to the determination of a free -energy response to a perturbation. The latter result confirms the complementarity of the criterion to other estimates of finite -size effects based on direct simulations and empirical structure or energy convergence criteria.</t>
  </si>
  <si>
    <t>F. Deng; C. Mu; L. Yang; R. Yi; M. Gu; K. Li</t>
  </si>
  <si>
    <t>The Differentiation in Image Post-processing and 3D Reconstruction During Evaluation of Carotid Plaques From MR and CT Data Sources</t>
  </si>
  <si>
    <t>Front Physiol</t>
  </si>
  <si>
    <t>645438</t>
  </si>
  <si>
    <t>https://www.ncbi.nlm.nih.gov/pubmed/33935800</t>
  </si>
  <si>
    <t>10.3389/fphys.2021.645438</t>
  </si>
  <si>
    <t>CT angiography_x000D_
MR angiography_x000D_
aneurysms_x000D_
carotid plaque_x000D_
computational fluid dynamic_x000D_
fluid-solid interaction</t>
  </si>
  <si>
    <t>Background: Carotid plaque morphology and tissue composition help assess risk stratification of stroke events. Many post-processing image techniques based on CT and MR images have been widely used in related research, such as image segmentation, 3D reconstruction, and computer fluid dynamics. However, the criteria for the 3D numerical model of carotid plaque established by CT and MR angiographic image data remain open to questioning. Method: We accurately duplicated the geometry and simulated it using computer software to make a 3D numerical model. The initial images were obtained by CTA and TOF-MRA. MIMICS (Materialize's interactive medical image control system) software was used to process the images to generate three-dimensional solid models of blood vessels and plaques. The subsequent output was exported to the ANSYS software to generate finite element simulation results for the further hemodynamic study. Results: The 3D models of carotid plaque of TOF-MRA and CTA were simulated by using computer software. CTA has a high-density resolution for carotid plaque, the boundary of the CTA image is obvious, and the main component of which is a calcified tissue. However, the density resolution of TOF-MRA for the carotid plaque and carotid artery was not as good as that of CTA. The results show that there is a large deviation between the TOF-MRA and CTA 3D model of plaque in the carotid artery due to the unclear recognition of plaque boundary during 3D reconstruction, and this can further affect the simulation results of hemodynamics. Conclusion: In this study, two-dimensional images and three-dimensional models of carotid plaques obtained by two angiographic techniques were compared. The potential of these two imaging methods in clinical diagnosis and fluid dynamics of carotid plaque was evaluated, and the selectivity of image post-processing analysis to original medical image acquisition was revealed.</t>
  </si>
  <si>
    <t>Y. T. Di; L. H. Zhao; M. Jia; A. Eldad</t>
  </si>
  <si>
    <t>A resolved CFD-DEM-IBM algorithm for water entry problems</t>
  </si>
  <si>
    <t>240</t>
  </si>
  <si>
    <t>&lt;Go to ISI&gt;://WOS:000710117100001</t>
  </si>
  <si>
    <t>ARTN 110014_x000D_
10.1016/j.oceaneng.2021.110014</t>
  </si>
  <si>
    <t>water entry_x000D_
free surface_x000D_
moving boundary_x000D_
fluid-solid interaction_x000D_
numerical simulation_x000D_
immersed boundary method_x000D_
level set method_x000D_
free-surface_x000D_
numerical-simulation_x000D_
fluid-flows_x000D_
grid model_x000D_
body_x000D_
bodies_x000D_
impact</t>
  </si>
  <si>
    <t>A resolved CFD-DEM-IBM algorithm is proposed for elaborate numerical description of water entry process. Discretized on fixed Cartesian grids, the Navier-Stokes equations are adopted to describe the complex fluid behaviors. The motion of solid bodies and their interactions are modeled by the discrete element method (DEM). The immersed boundary method (IBM) is applied to track solid boundaries undergoing drastic movement by a series of Lagrangian points, on which the fluid-solid interaction forces are derived according to velocity boundary conditions. The free surface is captured using the improved conservation level set method which exhibits remarkable accuracy and mass conservation property. The partitioned scheme where several iterations are required is employed to realize tightly coupled fluid-solid system. Shown to be fully resolved where detailed resolution of fluid phase could be captured, the proposed method allows interaction among heterogeneous fields to be modeled with convincing accuracy. Several cases are performed to demonstrate the reliability of the algorithm whose results are in good accordance with the established data. Once validated, the proposed approach is applied to mimic water entry of multiple bodies, and particles settling in stratified fluid is conducted afterwards to reveal the versatility of the CFD-DEM-IBM algorithm for more general problems.</t>
  </si>
  <si>
    <t>Y. T. Di; L. H. Zhao; J. Mao</t>
  </si>
  <si>
    <t>A hybrid FEM-IBM-level set algorithm for water entry of deformable body</t>
  </si>
  <si>
    <t>306</t>
  </si>
  <si>
    <t>&lt;Go to ISI&gt;://WOS:001238460100001</t>
  </si>
  <si>
    <t>ARTN 118007_x000D_
10.1016/j.oceaneng.2024.118007</t>
  </si>
  <si>
    <t>water entry_x000D_
elastic structure_x000D_
fluid-solid interaction_x000D_
free surface flow_x000D_
numerical simulation_x000D_
fluid-structure interaction_x000D_
immersed boundary method_x000D_
finite-element-analysis_x000D_
free-surface flow_x000D_
simulation_x000D_
shells</t>
  </si>
  <si>
    <t>Water entry of deformable bodies has been investigated extensively despite the major challenges in precise simulations of the whole physical process. Inspired by the basic idea of immersed boundary method (IBM), a hybrid FEM-IBM-level set algorithm is proposed where structural compliance is considered. The flow is described by Navier-Stokes equations with an added body force while the drastically moving object of arbitrary geometry is represented by several Lagrangian points on solid boundary. The direct forcing IBM is enhanced and coupled with finite element method (FEM) to facilitate simulation of severe fluid-structure interactions. Consequently, the added body force is calculated implicitly based on the exact velocity boundary condition with divergence-free condition ensured simultaneously. The improved conservative level set technique is adopted for accurate depiction of instantaneously distorted water surface, and the strongly coupled system is resolved iteratively through a partitioned scheme. Examples including sedimentation of a disk, water entry of deformable wedge and cylindrical shell are performed for validation. Specifically, hydroelastic impact of a three-dimensional conical shell is investigated, and the influence factors of entry dynamics are discussed. The results demonstrate the reliability and great potential of present algorithm for practical applications in ocean engineering, naval architecture and military engineering, etc.</t>
  </si>
  <si>
    <t>H. A. Diao; H. J. Li; H. Y. Liu; J. X. Tang</t>
  </si>
  <si>
    <t>Spectral properties of an acoustic-elastic transmission eigenvalue problem with applications</t>
  </si>
  <si>
    <t>371</t>
  </si>
  <si>
    <t>629-659</t>
  </si>
  <si>
    <t>&lt;Go to ISI&gt;://WOS:001050110800001</t>
  </si>
  <si>
    <t>10.1016/j.jde.2023.07.002</t>
  </si>
  <si>
    <t>acoustic -elastic_x000D_
transmission eigenvalues_x000D_
transmission eigenfunctions_x000D_
spectral geometry_x000D_
boundary_x000D_
localization_x000D_
bubbly elastic medium_x000D_
fluid-solid interaction_x000D_
laplacian eigenfunctions_x000D_
scattering_x000D_
resonance</t>
  </si>
  <si>
    <t>We are concerned with a coupled-physics spectral problem arising in the coupled propagation of acoustic and elastic waves, which is referred to as the acoustic-elastic transmission eigenvalue problem. There are two major contributions in this work which are new to the literature. First, under a mild condition on the medium parameters, we prove the existence of an acoustic-elastic transmission eigenvalue. Second, we establish a geometric rigidity result of the transmission eigenfunctions by showing that they tend to localize on the boundary of the underlying domain. Moreover, we also consider interesting implications of the obtained results to the effective construction of metamaterials by using bubbly elastic structures and to the inverse problem associated with the fluid-structure interaction. (c) 2023 Elsevier Inc. All rights reserved.</t>
  </si>
  <si>
    <t>A. Dikshit; G. Woiceshyn; Agnihotri; G. Chochua; M. N. B. M. Noor</t>
  </si>
  <si>
    <t>Quantifying Erosion of Downhole Solids Control Equipment during Openhole, Multistage Fracturing</t>
  </si>
  <si>
    <t>Spe Drilling &amp; Completion</t>
  </si>
  <si>
    <t>413-426</t>
  </si>
  <si>
    <t>&lt;Go to ISI&gt;://WOS:000711442200012</t>
  </si>
  <si>
    <t>10.2118/203096-Pa</t>
  </si>
  <si>
    <t>flow</t>
  </si>
  <si>
    <t>Proppant flowback from hydraulic fracturing is widespread and costly due to erosion and/or blockage of producing hydrocarbons as proppant may accumulate downhole. Several strategies have been applied to avoid or minimize proppant flowback, such as treatment optimization to maximize pack stability, resin-coated proppant, limiting drawdown, or letting it flow to deal with the consequences later. Another strategy to avoid proppant flowback is to install sand control equipment integrated into a sliding sleeve device (SSD) as part of the completion string. Although the presence of sand control equipment can mitigate the problem, it raises concern about erosion during fracturing. Although some installations have been successful, one is known to have experienced sand control failure. This study aimed to understand the effect of hydraulic fracturing on the erosion of completion equipment with an objective of improving the design to, as much as possible, prevent erosion failure. Computational fluid dynamics (CFD) was used to evaluate the root cause and identify more robust design solutions._x000D_
The first step was to identify the most probable causes of sand control failure during multistage fracturing (MSF) in openhole (OH) horizontals. The as-is completion was then modeled, along with the screen, SSD, fracturing port, and OH isolation packer. Because the fracture location between two packers is unknown, and the fracturing port was located between multiple screen/SSD assemblies, annular flow across the assembly in both directions was considered. State-of-the-art CFD simulations were then performed on the installed design using actual flow conditions (rates, slurry properties, treatment time) from the failed installation. A new quasidynamic mesh (QDM) methodology was developed, which yielded more realistic (albeit still conservative) erosion-depth predictions. The results revealed areas for improving the design of key components of the 10-ksi-rated system, and CFD was rerun to confirm erosion resistance targets. Design modifications were implemented, and improved products were then manufactured and field tested. For a new 15-ksi design, particle-particle interaction was added to the CFD analysis. The results of the CFD analysis and field test are presented herein.</t>
  </si>
  <si>
    <t>B. C. Ding; Z. W. Liang; Y. Q. Qi; Z. K. Ye; J. H. Zhou</t>
  </si>
  <si>
    <t>Improving Cleaning Performance of Rice Combine Harvesters by DEM-CFD Coupling Technology</t>
  </si>
  <si>
    <t>Agriculture-Basel</t>
  </si>
  <si>
    <t>&lt;Go to ISI&gt;://WOS:000858079900001</t>
  </si>
  <si>
    <t>ARTN 1457_x000D_
10.3390/agriculture12091457</t>
  </si>
  <si>
    <t>rice_x000D_
combine harvesters_x000D_
threshing output_x000D_
terminal velocity_x000D_
moisture content_x000D_
gas-solid flow_x000D_
discrete particle simulation_x000D_
aerodynamic properties_x000D_
numerical-simulation_x000D_
model_x000D_
bed</t>
  </si>
  <si>
    <t>The cleaning device is an important part of combine harvesters, as its superior or inferior performance directly affects the performance of the combine harvester greatly. With an increasing rice yield, the current single-duct cleaning performance declines greatly, and causes a large grain sieve loss level and a direct grain loss for the farms. To optimize the existing single-duct cleaning device to meet the large feeding rate requirement, firstly, the terminal velocity of rice grain and MOG (material other than grain) for different varieties was experimentally measured by the custom-made device. The effects of the moisture content of rice grains and the length of short straws on terminal velocity were studied in detail. Then, the gas-solid two-phase flow theory was comprehensively applied by utilizing the discrete element method (DEM) and computational fluid dynamics (CFD) to study the working mechanism of the existing single-duct cleaning unit, and the cleaning performance was evaluated from the view of the motion law of the threshing output within the cleaning shoe. At last, a multi-duct cleaning device was put forward, and a field experiment was performed to assess the performance of the newly developed cleaning device. The results showed that the grain sieve losses ratio and grain impurity ratio improved dramatically, proving that structure optimization of the cleaning device was feasible.</t>
  </si>
  <si>
    <t>W. Ding; R. Chen; W. Tian; S. Qiu; G. H. Su</t>
  </si>
  <si>
    <t>Numerical investigation of dynamic characteristics of debris bed formation based on CFD-DEM method</t>
  </si>
  <si>
    <t>Annals of Nuclear Energy</t>
  </si>
  <si>
    <t>180</t>
  </si>
  <si>
    <t>10.1016/j.anucene.2022.109492</t>
  </si>
  <si>
    <t>Fluid -solid interaction_x000D_
Severe accident_x000D_
Debris bed_x000D_
DEM_x000D_
CFD_x000D_
STEAM EXPLOSION EXPERIMENTS_x000D_
BEHAVIOR_x000D_
FLOW_x000D_
PRESSURE_x000D_
WATER_x000D_
CODE_x000D_
TUBE</t>
  </si>
  <si>
    <t>In a severe accident in nuclear reactor, the core meltdown occurs when nuclear fuel rods cannot be sufficiently cooled, thus forming debris beds with specific shapes on the lower head of the Reactor Pressure Vessel (RPV). In this paper, the fluid-solid interaction during debris bed formation is studied based on Computational Fluid Dynamics method coupled with Discrete Element Method (CFD-DEM). The CFD models are used to simulate the flow and pressure field of fluid, the DEM models are used to calculate the collision between solids and the collision between solids and wall, as well as the fluid-solid interaction force can be calculated by the two-way coupling models. The DEM models and CFD-DEM models were validated by different experiments. Based on the above models, the DEFOR-E7 test was simulated, and a conical debris bed formed by irregular debris with a static angle of 35 degrees and a porosity of 72% was obtained. Therefore, the method and findings in this paper are signifi-cative on theory and application for the study of nuclear severe accidents.</t>
  </si>
  <si>
    <t>W. Ding; X. K. Xiao; Q. H. Cai; R. H. Chen; K. L. Guo; W. X. Tian; S. Z. Qiu; G. H. Su</t>
  </si>
  <si>
    <t>Numerical investigation of fluid-solid interaction during debris bed formation based on MPS-DEM</t>
  </si>
  <si>
    <t>175</t>
  </si>
  <si>
    <t>&lt;Go to ISI&gt;://WOS:000814221400007</t>
  </si>
  <si>
    <t>ARTN 109244_x000D_
10.1016/j.anucene.2022.109244</t>
  </si>
  <si>
    <t>fluid-solid coupling_x000D_
severe accident_x000D_
debris bed_x000D_
mps_x000D_
dem_x000D_
particle semiimplicit method_x000D_
steam explosion experiments_x000D_
simulation_x000D_
accidents_x000D_
behavior</t>
  </si>
  <si>
    <t>The core may melt down and a debris bed with specific shape may be formed on the lower head of Reactor Pressure Vessel (RPV). The solid-to-solid collision has not been concerned thoroughly in the previous studies. In order to solve the problems of fluid-solid interaction and solid collision, the MPS-DEM code is developed based on Moving Particle Semi-implicit (MPS) method and Discrete Element Method (DEM). In this paper, the MPS models, DEM models are introduced, and the coupling method is validated by particle flow and collapse tests. Besides, the two-dimensional (2D) and three-dimensional (3D) simulations of the QUEOS-Q21 test are performed. The results of numerical simulation are in accordance with that of experiments, which indicates that the MPS-DEM method has the potential to be applied to study the movement characteristics of the debris particles during the debris bed formation without heat transfer, and has application prospect in the severe accident analysis. (c) 2022 Elsevier Ltd. All rights reserved.</t>
  </si>
  <si>
    <t>W. Q. Ding; F. S. Li; Z. L. Shao; Y. F. Qiao</t>
  </si>
  <si>
    <t>Formulation and numerical realization of anisotropic permeability coefficient for fluid-solid coupling in underground engineering</t>
  </si>
  <si>
    <t>GEOSHANGHAI 2024 INTERNATIONAL CONFERENCE, VOL 5</t>
  </si>
  <si>
    <t>1334</t>
  </si>
  <si>
    <t>10.1088/1755-1315/1334/1/012010</t>
  </si>
  <si>
    <t>Underground engineering soil functions as a typical porous medium wherein groundwater flow and alterations in pore water pressure can influence the medium's porosity, thereby affecting soil permeability. Moreover, changes in porosity (volumetric strain) result in anisotropy in the permeability coefficient, complicating the accurate depiction of the entire fluid-solid coupling process using a uniform permeability coefficient. Fluid-solid coupling is achieved by establishing a connection between soil and fluid parameters in response to changes in the permeability coefficient during soil deformation. Considering the limitations of the deformation mode described by volumetric strain, this paper proposes different influencing factors of anisotropic principal strains (ex, ey, and ez) on the anisotropic permeability coefficient ki, based on the Kozeny-Carman semi-empirical equation for the permeability of porous media. Additionally, a numerical simulation method for the fluid-solid interaction effect in underground engineering is implemented by incorporating variations in the permeability coefficient with strain, using a fish-parameterized programming language within the FLAC 3D software. The coupling effect of the seepage field with the strain-dependent permeability coefficient on the mechanical field is validated using a specific calculation example. This methodology presents a novel approach for expressing fluid-solid coupling processes.</t>
  </si>
  <si>
    <t>I. A. Djebour</t>
  </si>
  <si>
    <t>Local null controllability of a fluid-rigid body interaction problem with Navier slip boundary conditions</t>
  </si>
  <si>
    <t>Esaim-Control Optimisation and Calculus of Variations</t>
  </si>
  <si>
    <t>27</t>
  </si>
  <si>
    <t>&lt;Go to ISI&gt;://WOS:000675417500002</t>
  </si>
  <si>
    <t>ARTN 76_x000D_
10.1051/cocv/2021071</t>
  </si>
  <si>
    <t>navier-stokes system_x000D_
navier slip boundary conditions_x000D_
null controllability_x000D_
fluid-solid interaction system_x000D_
weak solutions_x000D_
feedback stabilization_x000D_
2-dimensional motion_x000D_
solid systems_x000D_
stokes system_x000D_
existence_x000D_
regularity_x000D_
bodies</t>
  </si>
  <si>
    <t>The aim of this work is to show the local null controllability of a fluid-solid interaction system by using a distributed control located in the fluid. The fluid is modeled by the incompressible Navier-Stokes system with Navier slip boundary conditions and the rigid body is governed by the Newton laws. Our main result yields that we can drive the velocities of the fluid and of the structure to 0 and we can control exactly the position of the rigid body. One important ingredient consists in a new Carleman estimate for a linear fluid-rigid body system with Navier boundary conditions. This work is done without imposing any geometrical conditions on the rigid body.</t>
  </si>
  <si>
    <t>Existence of Strong Solutions for a Compressible Fluid-Solid Interaction System with Navier Slip Boundary Conditions</t>
  </si>
  <si>
    <t>Evolution Equations and Control Theory</t>
  </si>
  <si>
    <t>1162-1198</t>
  </si>
  <si>
    <t>&lt;Go to ISI&gt;://WOS:001202025300001</t>
  </si>
  <si>
    <t>10.3934/eect.2024021</t>
  </si>
  <si>
    <t>compressible navier-stokes system_x000D_
rigid body motion_x000D_
strong solutions_x000D_
viscous incompressible fluid_x000D_
local null controllability_x000D_
rigid structure interaction_x000D_
global strong solutions_x000D_
q maximal regularity_x000D_
weak solutions_x000D_
stokes equations_x000D_
feedback stabilization_x000D_
2-dimensional motion_x000D_
unsteady interaction</t>
  </si>
  <si>
    <t>We consider a fluid-structure interaction system coupling a viscous fluid governed by the compressible Navier-Stokes equations and a rigid body immersed in the fluid and modeled by the Newton's law. In this work, we consider the Navier slip boundary conditions. Our aim is to show the local in time existence and uniqueness of the strong solution to the corresponding problem. The main step of this work is that we use Lagrangian change of variables in order to handle the transport equation and to reduce the problem in the initial domain. However, the specificity here is that the Lagrangian coordinates do not coincide with the Eulerian coordinates at the boundaries since we consider slip boundary conditions. Therefore, it brings some extra nonlinear terms in the boundary conditions. The strategy is based on the study of the linearized system with nonhomogeneous boundary conditions and on the Banach fixed point theorem.</t>
  </si>
  <si>
    <t>D. R. Domínguez; S. Piedra; E. Ramos</t>
  </si>
  <si>
    <t>Vortex-induced vibration in a cylinder with an azimuthal degree of freedom</t>
  </si>
  <si>
    <t>Physical Review Fluids</t>
  </si>
  <si>
    <t>10.1103/PhysRevFluids.6.064701</t>
  </si>
  <si>
    <t>REYNOLDS NUMBER RELATIONSHIP_x000D_
NUMERICAL-SIMULATION_x000D_
FLOW_x000D_
DYNAMICS_x000D_
WAKE</t>
  </si>
  <si>
    <t>We present a numerical study on the motion of a rigid cylinder promoted by its interaction with an incoming flow when the cylinder is restricted to move along the arc of a circle and thus has only one degree of freedom. The analysis also includes the description of the flow around the cylinder, which is influenced by the motion of the cylinder. The Reynolds number, based on the diameter of the cylinder and the far-away incoming flow velocity, is 180. It is considered that the diameter of the circle is three times the diameter of the cylinder and that the ratio of the cylinder to fluid densities is 1.6. The mass and momentum conservation equations in two dimensions are solved in a Cartesian grid, and the presence and motion of the cylinder are resolved using the immersed boundary method. The motion of the cylinder and the flow are two-way coupled in the sense that the aerodynamic forces that drive the displacement of the cylinder result from the fluid-solid interaction, and in turn, the flow around the cylinder is modified by its motion. We analyze the initial transient dynamics and long-time behavior for two different cases. The present results illustrate that the motion of the cylinder and the torque are quasiperiodic with cycles composed of three oscillations with different amplitudes. The stagnation point and the boundary layers are displaced periodically around the rim of the cylinder according to the incoming direction of its relative velocity with respect to the fluid. The upper and lower separation points undergo similar periodic angular displacements. This effect is superposed to the alternating vortex shedding mechanism that occurs in fixed cylinders. Two rows of alternating vortices similar to von Karman vortex street are formed downstream of the cylinder, but their centers are farther apart from the symmetry line than those generated in the wake of a fixed cylinder; this effect is closely related to the coupling between the oscillatory motion of the cylinder and the vortex shedding process. The pressure field and the instantaneous streamlines are also presented and related to the dynamical features of the cylinder motion. It is found that the pressure is the dominant effect on the dynamics of the cylinder and its magnitude and the direction of the total force on the cylinder is related to the motion of the cylinder and the genesis and emission of vortices.</t>
  </si>
  <si>
    <t>H. Dong; B. F. Zhang; T. Jiang; Y. F. Zhang; J. W. Qu; C. Chen; Y. W. Xiao; Y. H. Ding; X. B. Xi</t>
  </si>
  <si>
    <t>Design and Optimization of Rice Grain Screening System Based on DEM-CFD Coupled Rice Seed Testing Platform</t>
  </si>
  <si>
    <t>Agronomy-Basel</t>
  </si>
  <si>
    <t>&lt;Go to ISI&gt;://WOS:000900377700001</t>
  </si>
  <si>
    <t>ARTN 3069_x000D_
10.3390/agronomy12123069</t>
  </si>
  <si>
    <t>rice assessment_x000D_
dem-cfd_x000D_
single-plant threshing_x000D_
orthogonal test_x000D_
discrete element simulation_x000D_
metering device_x000D_
calibration_x000D_
separation_x000D_
mechanism_x000D_
force</t>
  </si>
  <si>
    <t>Targeting the problems of low precision and heavy workload in conventional screening of filled and unfilled grain in single-plant rice testing, a screening system for filled and unfilled grain was designed based on the coupling of the wind and gravity fields. In this study, the motion state of filled and unfilled grain in the flow field and the results of screening were analyzed and combined with aerodynamics. In order to reveal the influence law of the structural and working parameters of the screening system on the screening performance and determine the optimal parameter combination, this study conducted a quadratic regression orthogonal rotating center combination test with four factors and three levels based on the DEM-CFD coupling method. The relationship between air inlet wind speed, air cross-section shape, horizontal distance, vertical distance, and removal rate was studied. The results showed that, in a certain range, the removal rate was positively correlated with the section width of the outlet, positively correlated with the wind speed, and negatively correlated with the vertical distance and horizontal distance of the seed-drop outlet. The optimization results showed that, when the section width of the outlet was 75.44 mm, the wind speed was 8.90 m center dot s(-1), the transverse distance was 198.78 mm, and, when the vertical distance was 34.87 mm, the screening rate of the screening system could reach 99.6%.</t>
  </si>
  <si>
    <t>S. Q. Dong; Y. Yu</t>
  </si>
  <si>
    <t>Numerical and experimental studies on capturing behaviors of the inflatable manipulator inspired by fluidic origami structures</t>
  </si>
  <si>
    <t>245</t>
  </si>
  <si>
    <t>&lt;Go to ISI&gt;://WOS:000696942700003</t>
  </si>
  <si>
    <t>ARTN 112840_x000D_
10.1016/j.engstruct.2021.112840</t>
  </si>
  <si>
    <t>fluidic origami structure_x000D_
fluid-solid interaction_x000D_
contact_x000D_
particle-bar-spring model_x000D_
finite particle method_x000D_
digital image correlation technique_x000D_
finite-element_x000D_
robotic arm_x000D_
design_x000D_
form_x000D_
bar</t>
  </si>
  <si>
    <t>Flexible robotic manipulators have significant advantages especially when the capturing task involves strong collisions in engineering. This work introduces a new design of the inflatable manipulator inspired by fluidic origami structures to perform capturing process. To analyze the dynamic inflation and exhaustion processes of fluidic origami structures, a universal framework combining the particle-bar-spring model with the finite particle method is proposed. Fluid effects are considered by fluid-solid interaction, and the analysis of the inflation process of the original fluidic origami structure helps to verify the validity of the proposed method. Contact model is built to consider the collision in the capturing process. The newly designed inflatable manipulator can achieve overall bending and capture the target successfully. The motion trajectory and capturing process of the inflatable manipulator are simulated and analyzed. A prototype of the inflatable manipulator is processed to perform experimental investigations. The experimental results obtained by the digital image correlation technique are consistent with the numerical results. This work not only provides a new kind of inflatable manipulators inspired by fluidic origami structures, but also proposes a framework to analyze the fluidic origami structures.</t>
  </si>
  <si>
    <t>T. Dong; D. L. Kong; S. Wang</t>
  </si>
  <si>
    <t>Insights into the gas-solid hydrodynamics and thermochemical characteristics in a pilot-scale chemical looping combustion unit using MP-PIC</t>
  </si>
  <si>
    <t>438</t>
  </si>
  <si>
    <t>&lt;Go to ISI&gt;://WOS:001204062100001</t>
  </si>
  <si>
    <t>ARTN 119547_x000D_
10.1016/j.powtec.2024.119547</t>
  </si>
  <si>
    <t>chemical looping combustion_x000D_
heat transfer coefficient_x000D_
fluidization_x000D_
simulation_x000D_
multi-phase particle-in-cell_x000D_
fluidized-bed reactors_x000D_
oxygen carrier_x000D_
steam gasification_x000D_
cfd simulation_x000D_
biomass_x000D_
model_x000D_
system_x000D_
flow</t>
  </si>
  <si>
    <t>Chemical looping combustion (CLC) emerges as an efficient pathway for CO2 capture and storage, yet complex in-furnace phenomena are still far from being understood. Accordingly, the multiphase reactive flow during the CLC process in a pilot-scale dual circulation fluidized bed (DCFB) is numerically investigated by the multi-phase particle-in-cell method considering thermochemical sub-models. After model validations, the thermochemical behaviors and the impact of operating parameters on CLC performance are explored, followed by unveiling the underlying mechanisms of heat and mass transfer characteristics. The pressure gradient is explicitly correlated with the solid holdup in two reactors. Gas-solid flow in the fuel reactor (FR) is more heterogeneous than that in the air reactor (AR) due to complex reactions and large amounts of gas/particle exchanges with other parts of the DCFB, and the whole CLC unit shows good circulating and heat transfer performance. Higher temperatures improve fuel conversion and increase CO2 yield. Elevating the air/fuel ratio (psi) significantly enhances CLC performance at psi &lt;= 1.0 but it insignificantly affects the CLC performance at psi &gt; 1.0. A higher total inlet flow rate leads to suppressed fuel conversion and a subsequent decline in CO2 yield. The particle heat transfer coefficient (HTC) in the AR is approximately 450 W/(m(2)&lt;middle dot&gt;K), significantly higher than that in the FR of about 300 W/(m(2)&lt;middle dot&gt;K).</t>
  </si>
  <si>
    <t>X. W. Dong; Y. X. Liu; R. Yu; M. H. Fan</t>
  </si>
  <si>
    <t>Simulation of droplet bouncing on flexible substrate in 2D and 3D with WC-TL SPH method</t>
  </si>
  <si>
    <t>Journal of Fluids and Structures</t>
  </si>
  <si>
    <t>119</t>
  </si>
  <si>
    <t>&lt;Go to ISI&gt;://WOS:001030642000001</t>
  </si>
  <si>
    <t>ARTN 103864_x000D_
10.1016/j.jfluidstructs.2023.103864</t>
  </si>
  <si>
    <t>coupled wc-tl sph_x000D_
fluid-solid interaction_x000D_
surface tension_x000D_
surface reconstruction_x000D_
2d and 3d_x000D_
smoothed particle hydrodynamics_x000D_
weakly-compressible sph_x000D_
finite-element-analysis_x000D_
numerical-simulation_x000D_
stability analysis_x000D_
surface-tension_x000D_
impact_x000D_
deformation_x000D_
dynamics_x000D_
shells</t>
  </si>
  <si>
    <t>Droplet impacts on super-hydrophobic surfaces play an important role in many fields. Previous studies have focused on rigid substrates and ignored the effect of substrate de-formation. Simulating droplet impacts on a flexible substrate is a challenge to numerical methods due to the coupling of free surface, elasticity, large deformation and surface tension. In this study, a fully meshfree model of fluid-solid interaction is developed based on the smoothed particle hydrodynamics (SPH) method. The liquid droplet is modeled by the weakly compressible (WC) SPH method, and the flexible substrate is modeled by the total Lagrangian (TL) SPH method. Liquid surface tension is modeled by the continuum surface force (CSF) method through reconstructing the free surface of the droplet. The surface geometry reconstruction process is given for both 2D and 3D cases, enabling the model to simulate the bouncing of droplets in both 2D and 3D cases. Furthermore, in order to reduce the computational cost of 3D simulation, the TL-SPH model combined with shell theory established the TL-SPH-shell model, thus achieving the simulation of 3D droplet impact on thin plates. For verification and testing, the established WC-TL SPH model is used to simulate the process of droplet impact on various substrates, including fixed-fixed and curved beams, micro-pillar substrates, and cantilever beams. The results show that the spreading, retraction and bouncing processes of the droplets interact with the deformation and recovery of the flexible substrate, accompanied by large deformation and dynamic characteristics, which can be effectively simulated by the model. (c) 2023 Elsevier Ltd. All rights reserved.</t>
  </si>
  <si>
    <t>F. L. Du; X. J. Ban; Y. L. Zhang; Y. Guo; M. S. Obaidat</t>
  </si>
  <si>
    <t>FluidMLP: A general method for learning Lagrangian fluid simulation</t>
  </si>
  <si>
    <t>Simulation Modelling Practice and Theory</t>
  </si>
  <si>
    <t>120</t>
  </si>
  <si>
    <t>&lt;Go to ISI&gt;://WOS:000828392900001</t>
  </si>
  <si>
    <t>ARTN 102623_x000D_
10.1016/j.simpat.2022.102623</t>
  </si>
  <si>
    <t>simulation analysis_x000D_
point cloud_x000D_
deep learning_x000D_
fluid simulation</t>
  </si>
  <si>
    <t>Learning simulators from data using deep learning methods is a popular research area in simulation modeling. We proposed a general data-driven Lagrangian fluid prediction model to solve the problem of low accuracy in long series prediction and improve the network's generalization. Although the model based on multi-layer shared perceptron has a simple structure and good generalization, it obtains a more effective prediction. The network directly takes the fluid motion formulations of physics as prior knowledge rather than traditional discretization methods for fluid simulations. Experimental results show that compared with the existing approaches, the proposed model can significantly improve the accuracy of fluid prediction without increasing the time consumption, which makes the high accuracy of prediction in continuous long time series, and can deal with fluid-solid interaction more reasonably. Moreover, the proposed model has better generalization and can deal with various scenes after training.</t>
  </si>
  <si>
    <t>G. Duan; A. Yamaji; M. Sakai</t>
  </si>
  <si>
    <t>A multiphase MPS method coupling fluid–solid interaction/phase-change models with application to debris remelting in reactor lower plenum</t>
  </si>
  <si>
    <t>10.1016/j.anucene.2021.108697</t>
  </si>
  <si>
    <t>MPS method_x000D_
Severe accident_x000D_
In-vessel debris remelting_x000D_
Discrete element method_x000D_
Speedup algorithm_x000D_
Local hot spots_x000D_
PARTICLE SEMIIMPLICIT METHOD_x000D_
NUMERICAL-SIMULATION_x000D_
CORRECTIVE MATRIX_x000D_
FLOODING ANALYSIS_x000D_
CRUST FORMATION_x000D_
LIQUID FLOWS_x000D_
FREE-SURFACE_x000D_
BEHAVIOR_x000D_
VALIDATION_x000D_
MCCI</t>
  </si>
  <si>
    <t>In a postulated severe accident, the in-vessel debris remelting may result in severe local hot spots, probably threatening the reactor pressure vessel (RPV). The moving particle semi-implicit (MPS) method has great potential for simulating such complicated phenomena. To simulate debris remelting, the models for fluid-solid interactions and solid-solid collisions are coupled into an improved MPS method. A new speedup algorithm that can consider the flow and heat-transfer simulations separately is proposed to handle the multi-time-scale problem in debris remelting. The influence of debris size and decay heat power on the occurrence of local hot spots and RPV breach patterns during debris melting was investigated. It is found that (1) large debris blocks tended to result in severe local hot spots probably causing a lower breach point and (2) high decay power might cause the migration of local hot spots probably producing limited ablation to the vicinity of the RPV wall. (c) 2021 Elsevier Ltd. All rights reserved.</t>
  </si>
  <si>
    <t>X. H. Duan; F. P. Tang; H. Xu; J. Chen; Q. Lu; W. Y. Duan; R. T. Zhang</t>
  </si>
  <si>
    <t>Analysis of Centroid Trajectory Characteristics of Axial-Flow Pump Impeller Under Hydraulic Excitation</t>
  </si>
  <si>
    <t>Frontiers in Energy Research</t>
  </si>
  <si>
    <t>&lt;Go to ISI&gt;://WOS:000726187200001</t>
  </si>
  <si>
    <t>ARTN 754419_x000D_
10.3389/fenrg.2021.754419</t>
  </si>
  <si>
    <t>hydraulic excitation_x000D_
axial flow pump_x000D_
pressure_x000D_
force_x000D_
displacement_x000D_
vibration</t>
  </si>
  <si>
    <t>The hydraulic excitation characteristics of axial flow pump unit are studied through theoretical analysis, numerical simulation and field test in this paper. The correlation between impeller hydraulic and radial vibration displacement of impeller centroid is obtained through theoretical analysis. Through the 1-way fluid-solid-interaction (FSI) numerical simulation, the distributions of water pressure and displacement on the impeller surface are obtained, and the time-domain and frequency-domain characteristics of transient hydraulic and radial displacement are revealed. Through the field test, the external characteristics of axial flow pump unit and the time-frequency characteristics of the pressure pulsation at the measuring points beside the inlet of the impeller are obtained. The comparisons between simulation results and experimental results show that the former is accurate and reliable.</t>
  </si>
  <si>
    <t>Z. B. Duan; J. Yang; S. K. Ma; Z. Huang</t>
  </si>
  <si>
    <t>Study on instability mechanism of tunnel face in clay-gravel strata under confined water conditions based on DEM-CFD coupling method</t>
  </si>
  <si>
    <t>164</t>
  </si>
  <si>
    <t>&lt;Go to ISI&gt;://WOS:001079936400001</t>
  </si>
  <si>
    <t>ARTN 105769_x000D_
10.1016/j.compgeo.2023.105769</t>
  </si>
  <si>
    <t>shield tunnel_x000D_
dem-cfd coupling_x000D_
confined water_x000D_
composite strata_x000D_
tunnel face stability_x000D_
shallow circular tunnels_x000D_
centrifuge model test_x000D_
passive failure_x000D_
risk-assessment_x000D_
seepage forces_x000D_
shield tunnel_x000D_
erosion voids_x000D_
stability_x000D_
inrush_x000D_
construction</t>
  </si>
  <si>
    <t>A coupled discrete element methods (DEM)-computational fluid dynamics (CFD) method was adopted to study the tunnel face instability mechanism in clay-gravel composite strata with confined water. This method was verified by the results of the transparent soil model tests previously conducted by the authors. On this basis, The DEM microscopic change trends and the variation in the composite strata and soil stresses were systematically analyzed. The results show that under confined water conditions, the failure zone of the lower gravel strata is wider, with a decrease of about 30 degrees with the horizontal direction. The width of the ground settlement trough has widened by about 43.8%, while the maximum surface subsidence has reduced by about 46.2%. Further, the effect of confined water on the vertical stress of the soil is significant; nevertheless, it has almost no effect on the average horizontal stress. Moreover, the horizontal displacement of the lower gravel stratum is larger than the upper clay stratum, while this rule is not observed under no confined water conditions. To avoid tunnel face instability in clay-gravel composite strata, the horizontal displacement and the variation of vertical stress in front of the tunnel face should be carefully monitored during shield tunnel construction.</t>
  </si>
  <si>
    <t>Z. J. Duan; G. N. Xie; X. Li</t>
  </si>
  <si>
    <t>Topology Optimization Design of Scramjet Structures With Forced Convective Heat Transfer on Unstructured Meshes</t>
  </si>
  <si>
    <t>Journal of Thermal Science and Engineering Applications</t>
  </si>
  <si>
    <t>&lt;Go to ISI&gt;://WOS:000892362300005</t>
  </si>
  <si>
    <t>Artn 011011_x000D_
10.1115/1.4055608</t>
  </si>
  <si>
    <t>topology optimization_x000D_
heat transfer performance_x000D_
fluid-solid coupling_x000D_
cooling efficiency_x000D_
global convergent method of moving asymptotes_x000D_
natural-convection_x000D_
steady-state_x000D_
sinks</t>
  </si>
  <si>
    <t>A topology optimization strategy with coupled fluid-solid interaction was proposed to maximize the cooling efficiency of a kind of structure applied for scramjets. The Galerkin finite element method (FEM) is used to solve the forced convective heat transfer, and the rational approximation of material properties (RAMP) method combined with the globally convergent method of moving asymptotes (GCMMA) method are used to solve the topological optimization models with different boundary conditions and objective functions. Examples are provided to demonstrate the validity and effectiveness of the optimization strategy. The optimal flow passages of scramjet structures are achieved successfully. Compared with a baseline structure with rectangular straight passages, the optimized flow passages significantly reduce the averaged bulk temperature and pressure loss, and the bulk temperature is more uniform to avoid the occurrence of concentrated high-temperature areas. With the Reynolds number changing from 1000 to 1750, the heat transfer performance of the three-dimensional topology-optimized structure increases by 16.79% to 20.82%.</t>
  </si>
  <si>
    <t>N. P. A. Duque; E. P. M. Theran; O. H. G. Osorio; J. S. Mendoza</t>
  </si>
  <si>
    <t>Tunning electrical properties of composite biopolymer based on starch and layered double hydroxides</t>
  </si>
  <si>
    <t>Mrs Advances</t>
  </si>
  <si>
    <t>&lt;Go to ISI&gt;://WOS:001420961600001</t>
  </si>
  <si>
    <t>10.1557/s43580-025-01177-z</t>
  </si>
  <si>
    <t>Cassava starch film composites increase relevance due to their biodegradability, flexibility, and the potential to replace petrochemical-based polymers. On the other hand, layered double hydroxides (LDH), also known as hydrotalcite-like materials, have been used as polymer additions, improving their mechanical and barrier properties. However, the electrical properties of biocomposite materials have been less explored. In this sense, this work involves obtaining cassava starch-LDH composite biopolymer by casting method. Concentration from 0 to 10% LDH: cassava starch was tested. The results obtained by XRD indicate the change from A-type to B-type with LDH addition. Electrical analysis reveals changes associated with particle-particle interaction. Two types of circuits were obtained to explain the impedance results. Grotthuss mechanism for charge transport was identified for A-type starch. Tan delta exhibits a displacement in the peak through high frequencies as LDH concentration increases. These results suggest re-ordering the conduction pathway and strong interaction between LDH and cassava starch.</t>
  </si>
  <si>
    <t>N. Dutta; S. Mitra; N. Nirmalkar</t>
  </si>
  <si>
    <t>Understanding the Role of Surface Charge on Nanobubble Capillary Bridging during Particle-Particle Interaction</t>
  </si>
  <si>
    <t>4475-4488</t>
  </si>
  <si>
    <t>https://www.ncbi.nlm.nih.gov/pubmed/38356240</t>
  </si>
  <si>
    <t>10.1021/acs.langmuir.3c03963</t>
  </si>
  <si>
    <t>AGGREGATION_x000D_
BUBBLES_x000D_
FORCE_x000D_
POLYACRYLAMIDE_x000D_
ATTRACTION_x000D_
DYNAMICS_x000D_
GLASS</t>
  </si>
  <si>
    <t>The interactions between particles due to long-range hydrophobic forces have been extensively investigated. The hydrophobic force is likely a capillary force that arises from the formation of capillary bridges due to the merging of nanobubbles. In this study, we aim to investigate the impact of the nanobubble surface charge on the capillary bridge and, subsequently, the interaction between particles. The surface charge of the nanobubbles was altered in the presence of various surfactants (cationic, anionic, and nonionic) and salts (mono-, di-, and trivalent). The particle-particle interaction was quantified by measuring the aggregate size of the hydrophobized glass particles. Both experimental and theoretical findings confirm that the interaction between particles was enhanced when the surface potential of the nanobubble was around the neutral regime. This is probably because, when the surface potential was close to neutral, the interaction between two surface-deposited nanobubbles dominated over electrostatic repulsion, which was more conducive to the formation of the nanobubble capillary bridge. The estimation of the constrained Gibbs potential also showed the capillary bridge to be more stable when surface charge density along the bridge gas-liquid interface was minimal.</t>
  </si>
  <si>
    <t>M. Ebad; B. Vahidi</t>
  </si>
  <si>
    <t>In Silico Analysis of Stem Cells Mechanical Stimulations for Mechnoregulation Toward Cardiomyocytes</t>
  </si>
  <si>
    <t>International Journal of Engineering</t>
  </si>
  <si>
    <t>35</t>
  </si>
  <si>
    <t>2229-2237</t>
  </si>
  <si>
    <t>&lt;Go to ISI&gt;://WOS:000929855800001</t>
  </si>
  <si>
    <t>10.5829/ije.2022.35.11b.18</t>
  </si>
  <si>
    <t>cardiac tissue engineering_x000D_
pulsatile flow_x000D_
cyclic strain_x000D_
stress phase angle_x000D_
shear stress_x000D_
tissue_x000D_
maturation_x000D_
myocardium_x000D_
simulation</t>
  </si>
  <si>
    <t>Because of the ability of stem cells to self-renew and differentiate into cardiomyocytes, they are optimal cell sources for cardiac tissue engineering. Since heart cells experience cyclic strain and pulsatile flow in vivo, these mechanical stimuli are essential factors for stem cell differentiation. This study aimed to investigate the effect of a combination of pulsatile flow and cyclic strain on the shear stress created on the embryonic stem cell layer with a elastic property in a perfusion bioreactor by using the fluid-solid interaction (FSI) method. In this study, the frequency and stress phase angle had been assumed as a variable. The results show that the maximum shear stress at frequencies of 0.33, and 1 Hz and with frequency differences in cyclic strain (0.33 Hz) and pulsatile flow (1 Hz) are 0.00562, 0.02, and 0.01 dyn/cm(2), respectively. Moreover, in the stress phase angles 0, pi/4, and pi/2, the maximum shear stress are equal to 0.00562, 0.009, and 0.014 dyn/cm(2), respectively. The results of this study can be an effective step in developing cardiac tissue engineering and a better understanding of the effects of mechanical stimuli on stem cell differentiation.</t>
  </si>
  <si>
    <t>S. Ebrahimi; F. Fallah</t>
  </si>
  <si>
    <t>Investigation of coronary artery tortuosity with atherosclerosis: A study on predicting plaque rupture and progression</t>
  </si>
  <si>
    <t>223</t>
  </si>
  <si>
    <t>&lt;Go to ISI&gt;://WOS:000826418400003</t>
  </si>
  <si>
    <t>ARTN 107295_x000D_
10.1016/j.ijmecsci.2022.107295</t>
  </si>
  <si>
    <t>coronary artery tortuosity_x000D_
atherosclerosis_x000D_
hypertension_x000D_
fluid-structure interaction_x000D_
stress_x000D_
stability_x000D_
stress_x000D_
model_x000D_
microcalcifications_x000D_
nanoparticles_x000D_
hypothesis_x000D_
adhesion_x000D_
veins</t>
  </si>
  <si>
    <t>This study investigated the effects of different patterns of coronary artery tortuosity (CAT) on the stress concentration of the plaques and the blood flow pattern inside an atherosclerotic artery to predict the risk of plaque rupture and progression. Four different loadings of the coronary artery, including pulsatile blood pressure as well as one-end twist around the artery axis at blood pressures of 74, 100, and 120 mmHg were considered. No study has addressed bent and twist buckling of an atherosclerotic artery considering pulsatile flow (for bent buckling), fluid-solid interaction, and different geometrical parameters of the plaque. The results showed that C-shape tortuosity under pulsatile blood pressure increased the maximum principal stress (MPS) by 10% to 58%, depending on plaque geometry. Application of one end twist, which led to tortuosity in the middle of the artery, increased MPS with rotation angle (e.g., an approximately 2-fold increase was observed for an internal pressure of 74 mmHg). At the moment of maximal transverse deformation, regions of low wall shear stress (WSS &lt; 0.4 Pa) were formed after the tortuosity at the interior wall of the artery, making it prone to the formation of plaque. However, maximum WSS, which occurred at the stenotic region, will make the plaques more prone to rupture. The most influential parameters of plaque geometry on the amount of tortuosity, MPS, and WSS are the stenosis ratio, lipid core angle of 180 degrees, plaque length, and fibrous cap thickness. Furthermore, the effect of mechanical properties of blood on WSS is studied.</t>
  </si>
  <si>
    <t>M. A. El-Emam; L. Zhou; L. Bai; Z. J. Zhao</t>
  </si>
  <si>
    <t>Modeling and Performance Analysis of Different Gas-Bioparticle Cyclone Separators: CFD-DEM Simulations</t>
  </si>
  <si>
    <t>Industrial &amp; Engineering Chemistry Research</t>
  </si>
  <si>
    <t>62</t>
  </si>
  <si>
    <t>44</t>
  </si>
  <si>
    <t>18552-18578</t>
  </si>
  <si>
    <t>&lt;Go to ISI&gt;://WOS:001096830600001</t>
  </si>
  <si>
    <t>10.1021/acs.iecr.3c01884</t>
  </si>
  <si>
    <t>discrete-element method_x000D_
numerical-simulation_x000D_
pressure-drop_x000D_
solid flow_x000D_
nonspherical particles_x000D_
collection efficiency_x000D_
hopper discharge_x000D_
fluidized-bed_x000D_
inlet_x000D_
shape</t>
  </si>
  <si>
    <t>This research presents a comprehensive study aimed at investigating the influence of different cyclone geometries on the flow field and performance in gas-bioparticle flows. Five distinct cyclone designs, including Stairmand high-efficiency (St(1)), Stairmand high-flow (St(2)), Swift high-efficiency (Sw(1)), Swift high-flow (Sw(2)), and typical Lapple (TL), were involved. The investigation utilized a combination of computational fluid dynamics (CFD) and the discrete element method (DEM) to model the gas-particle behavior. The DEM accounted for the motion of individual particles using Newton's equations, while the CFD solved the Navier-Stokes equations to model the gas flow as a continuous medium. This numerical model successfully simulated the cyclone performance under three-dimensional (3D) true shape modeling of large-sized nonspherical bioparticles considering the particle-particle and particle-wall interaction forces. The experimental validation and verification of the model demonstrated an acceptable agreement with the simulated data. The findings revealed that cyclone dimensions significantly impacted both performance and particle behavior even when operating under identical conditions. Cyclones with matching dimensions between the bottom and vortex finder exhibited improved separation efficiency, while an increase in the vortex finder's diameter led to decreased efficiency, as in St(2) and Sw(2) cyclones. A comprehensive force analysis pinpointed regions of intense particle-wall collisions, predominantly at the cone wall apex and the wall opposite the cyclone inlet, particularly evident in St(1), Sw(1), and TL cyclones. Notably, particle-particle interaction forces played a crucial role in cyclone performance with increased separation efficiency observed due to particle collisions. The particle-gas forces, including drag and pressure gradient forces, were mainly affected in the inlet region and extended into the cylindrical part. The pressure gradient force exhibited a minimal impact on particle behavior. Among the cyclone designs tested, the Sw(1) cyclone demonstrated outstanding performance, achieving an impressive effectiveness of 94.4% under the given operational conditions. These findings provide a better understanding of the working mechanisms of gas-particle cyclones and similar swirling multiphase flow systems, allowing for improved optimization.</t>
  </si>
  <si>
    <t>M. B. Engelhardt; T. Sugimoto; G. Papastavrou; M. Kobayashi</t>
  </si>
  <si>
    <t>Electrophoretic mobility of nanoparticle aggregates: Independence from aggregate size</t>
  </si>
  <si>
    <t>&lt;Go to ISI&gt;://WOS:001312741900001</t>
  </si>
  <si>
    <t>ARTN 135244_x000D_
10.1016/j.colsurfa.2024.135244</t>
  </si>
  <si>
    <t>zeta potential_x000D_
aggregation_x000D_
primary particle_x000D_
fractal_x000D_
solid-solution interface_x000D_
colloidal particle_x000D_
silica particles_x000D_
stability_x000D_
behavior_x000D_
(hydr)oxides_x000D_
prediction_x000D_
model</t>
  </si>
  <si>
    <t>The zeta potential is a widely used parameter to categorize particle-particle interaction and aggregation. This parameter is often determined by the measurement of electrophoretic mobility. For single particles, various approximations allow a direct correlation between the mobility and the zeta potential. However, for aggregates, which are often found in the environment and in industrial applications, such approximations are less utilized. The relation between the size of aggregates and the resulting electrophoretic mobility has not yet been extensively explored and is often not considered. Here, we control the aggregate size additive-free of two fumed silica types with different primary particle diameters for comprehensive electrophoretic and dynamic light scattering measurements. We evaluate the influence of primary particle diameter and aggregate size on electrophoretic mobility. Our results reveal that the primary particle diameter is the defining factor for the electrophoretic mobility of the aggregates. This finding provides new insights into the electrokinetic behavior of aggregates and emphasizes the importance of primary particle properties in predicting colloidal interactions.</t>
  </si>
  <si>
    <t>L. Engström; C.-C. Liu; W. Witczak-Krempa; T. Pereg-Barnea</t>
  </si>
  <si>
    <t>Strain-induced superconductivity in _x000D_
Sr2IrO4</t>
  </si>
  <si>
    <t>Physical Review B</t>
  </si>
  <si>
    <t>108</t>
  </si>
  <si>
    <t>10.1103/PhysRevB.108.014508</t>
  </si>
  <si>
    <t>FLUCTUATING ELECTRON-SYSTEMS_x000D_
CONSERVING APPROXIMATIONS</t>
  </si>
  <si>
    <t>Multiorbital quantum materials with strong interactions can host a variety of novel phases. In this work we study the possibility of interaction-driven superconductivity in the iridate compound Sr2IrO4 under strain and doping. We find numerous regimes of strain-induced superconductivity in which the pairing structure depends on model parameters. Spin-fluctuation mediated superconductivity is modeled by a Hubbard-Kanamori model with an effective particle-particle interaction, calculated via the random phase approximation. Magnetic orders are found using the Stoner criterion. The most likely superconducting order we find has d-wave pairing, predominantly in the total angular momentum J = 1/2 states. Moreover, an s(+/-) order which mixes different bands is found at high Hund's coupling, and at high strain anisotropic s- and d-wave orders emerge. Finally, we show that in a fine-tuned region of parameters a spin-triplet p-wave order exists. The combination of strong spin-orbit coupling, interactions, and a sensitivity of the band structure to strain proves a fruitful avenue for engineering new quantum phases.</t>
  </si>
  <si>
    <t>A. Eskandari; R. Ahmadi Arpanahi; A. Daneh-Dezfuli; B. Mohammadi; S. Hosseini Hashemi</t>
  </si>
  <si>
    <t>Investigation of vibration of the nano rotating blade coupled with viscous fluid medium by considering the nonlocal elastic theory</t>
  </si>
  <si>
    <t>Journal of Low Frequency Noise, Vibration and Active Control</t>
  </si>
  <si>
    <t>43</t>
  </si>
  <si>
    <t>863-879</t>
  </si>
  <si>
    <t>10.1177/14613484231216229</t>
  </si>
  <si>
    <t>Nano Euler-Bernoulli rotating beam_x000D_
nonlocal elastic theory_x000D_
Galerkin method_x000D_
natural frequency_x000D_
fluid solid interaction_x000D_
FLAPWISE BENDING VIBRATION_x000D_
WAVE-PROPAGATION</t>
  </si>
  <si>
    <t>In view of the great importance of dynamical behavior prediction of nanostructures in contact with fluid and their vast range of applications in biomedical engineering, aerospace, etc., in this research, the free vibration of a Nanoscale Euler-Bernoulli rotating beam coupled with incompressible viscous fluid is studied. Small-scale effects are applied by using nonlocal elasticity theory. Using the Navier-Stokes relation, the interaction forces between the fluid and nanobeam are obtained. Governing differential equations have been solved by Galerkin method and the system vibrations frequency response has been obtained for clamped-free boundary condition. Based on the results of this research, nonlocal elasticity has a different effect on different vibration modes. The frequency of the nanobeam coupled with the fluid quickly increases when applying this theory, and the presence of fluid reduces the natural frequencies.</t>
  </si>
  <si>
    <t>R. S. Faisal; N. M. Salih; I. Kamal; A. Preat</t>
  </si>
  <si>
    <t>X-ray Computed Tomography (CT) to Scan the Structure and Characterize the Mud Cake Incorporated with Various Magnetic NPs Concentration: An Application to Evaluate the Wellbore Stability and Formation Damage</t>
  </si>
  <si>
    <t>Nanomaterials (Basel)</t>
  </si>
  <si>
    <t>https://www.ncbi.nlm.nih.gov/pubmed/37368274</t>
  </si>
  <si>
    <t>10.3390/nano13121843</t>
  </si>
  <si>
    <t>X-ray CT scan_x000D_
drilling fluids_x000D_
filtration volume_x000D_
formation damage_x000D_
magnetite nano particles_x000D_
mud filter cake_x000D_
wellbore stability</t>
  </si>
  <si>
    <t>The X-ray computed tomography method has provided unrivalled data about the characterization and evolution of the internal/external structure of materials by analyzing CTN and non-destructive imaging approach. Applying this method on the appropriate drilling-fluid ingredients plays a significant role in generating proper mud cake quality to stabilize wellbore, and avoid formation damage and filtration loss by preventing drilling fluid invasion into the formation. In this study, smart-water drilling mud containing different concentrations of magnetite nanoparticles (MNPs) was used to assess the filtration loss properties and formation impairment. Conventional static filter press, non-destructive X-ray computed tomography (CT) scan images and high-resolution quantitative measurement of CT number method were used to estimate the filtrate volume and characterize the filter cake layers, hence evaluating the reservoir damage through hundreds of merged images. The CT scan data were combined with the HIPAX and Radiant viewer digital image processing. The variation in CT number of mud cake samples under different concentrations of MNPs and without MNPs concentration were analyzed, and hundreds of 3D images as a cross-sectional profile were used. This paper highlights the importance of MNPs property in terms of minimizing filtration volume and improving mud cake quality and thickness, and hence improving the wellbore stability. From the results, a notable reduction of filtrate drilling mud volume and mud cake thickness to 40.9% and 46.6%, respectively, were recorded for drilling fluids incorporated with 0.92 wt.% of MNPs. However, this study asserts that optimal MNPs should be implemented to guarantee the best filtration property. As confirmed from the results, increasing the MNPs concentration beyond the optimal value (up to 2 wt.%) increased the filtrate volume and mud cake thickness by 3.23 and 33.3%, respectively. CT scan profile images show two layers of mud cake produced from water-based drilling fluids possessing 0.92 wt.% MNPs. The latter concentration was found to be the optimal additive of MNPs as it caused a decrease in filtration volume, mud cake thickness, and pore spaces within the structure of the mud cake. Using the optimum MNPs, the CT number (CTN) shows a high CTN and density material, and uniform compacted thin mud cake structure (0.75 mm). The produced thin mud cake layer reveals the precipitation or exchange of elemental/mineral composition during fluid-solid interaction. These results confirm that MNPs could help in avoiding or reducing the formation damage, driving away drilling fluid from the formation, and improving borehole stability.</t>
  </si>
  <si>
    <t>H. Fallahi; E. Shirani; E. Zohravi</t>
  </si>
  <si>
    <t>Hemodynamic analysis of coronary artery bypass grafting with elastic walls and different stenoses</t>
  </si>
  <si>
    <t>Scientia Iranica</t>
  </si>
  <si>
    <t>28</t>
  </si>
  <si>
    <t>773-784</t>
  </si>
  <si>
    <t>&lt;Go to ISI&gt;://WOS:000662299700005</t>
  </si>
  <si>
    <t>10.24200/sci.2020.53378.3211</t>
  </si>
  <si>
    <t>hemodynamics_x000D_
bypass_x000D_
atherosclerosis_x000D_
coronary artery_x000D_
fluid-solid interaction_x000D_
pulsatile blood flow_x000D_
fluid-structure interaction_x000D_
blood-flow_x000D_
pulsatile flow_x000D_
bifurcation_x000D_
simulation_x000D_
atherosclerosis_x000D_
curvature</t>
  </si>
  <si>
    <t>In this study, hemodynamic analysis of a complete coronary bypass graft with elastic walls and different percentages of stenosis was carried out numerically. Blood flow was considered Newtonian and unsteady. The objective of this study was to deal with the effect of the wall elasticity, flow pulsatility, and stenosis percentage on the flow configuration, Wall Shear Stress (WSS), and rotational flows. By comparing the rigid and elastic wall results of WSS, it was found that WSS had lower values for the toe, heel, and bed of the host vessel under bifurcation in the elastic mode, which was closer to reality. Moreover, it was found that upon increasing the stenosis percentage, the occurrence possibility of rotational flow would increase. The maximum and minimum values for WSS were observed at a stenosis of 70%. From the pulsatility of flow, unsteady flow exhibited more accurate results and also, velocity and WSS were of lower values than the steady state results. (C) 2021 Sharif University of Technology. All rights reserved.</t>
  </si>
  <si>
    <t>J. H. Fan; L. Luu; P. Philippe; G. Noury</t>
  </si>
  <si>
    <t>Discharge rate characterization for submerged grains flowing through a hopper using DEM-LBM simulations</t>
  </si>
  <si>
    <t>404</t>
  </si>
  <si>
    <t>&lt;Go to ISI&gt;://WOS:000798221900004</t>
  </si>
  <si>
    <t>ARTN 117421_x000D_
10.1016/j.powtec.2022.117421</t>
  </si>
  <si>
    <t>granular flow_x000D_
fluid -grain coupling_x000D_
hopper_x000D_
sinkhole_x000D_
lbm-dem_x000D_
geotechnical engineering_x000D_
dynamics_x000D_
stress_x000D_
fluid</t>
  </si>
  <si>
    <t>Submerged granular flows through an orifice were investigated numerically in the context of sinkhole occur-rences during a flood due to the presence of underground conduits. To account for fluid-solid interaction at the pore-scale, we use a numerical modelling that combines the Discrete Element Method (DEM) for the solid par-ticles with the Lattice Boltzmann Method (LBM) for the fluid dynamics. The numerical setup studied is a sub-merged granular discharge from a hopper, which is shown to be particularly sensitive to hydraulic boundary conditions. With a given choice of configuration, we performed a parametric study by varying particle diameters, fluid viscosity and hopper orifice size, enabling the exploration of the Archimedes number over five orders of magnitude. The solid discharge rates are shown to have self-similar temporal evolutions and the grains at the or-ifice display self-similar velocity profiles, normalized by the maximum velocity reached at the center of the ori-fice. In this paper, we finally propose an extension of the classical Beverloo law that takes into account the effect of fluid entrainment by the downward granular flow.(c) 2022 Elsevier B.V. All rights reserved.</t>
  </si>
  <si>
    <t>Y. Fan; L. Zhang; C. Zheng; F. Xue; Z. Wang; X. Wang; L. Wang</t>
  </si>
  <si>
    <t>Contact forces and motion behavior of non-Newtonian fluid-solid food by coupled SPH-FEM method</t>
  </si>
  <si>
    <t>J Food Sci</t>
  </si>
  <si>
    <t>88</t>
  </si>
  <si>
    <t>2536-2556</t>
  </si>
  <si>
    <t>https://www.ncbi.nlm.nih.gov/pubmed/37125946</t>
  </si>
  <si>
    <t>10.1111/1750-3841.16581</t>
  </si>
  <si>
    <t>*Viscosity_x000D_
Rheology_x000D_
SPH-FEM method_x000D_
contact force_x000D_
fetching rate_x000D_
motion behavior_x000D_
non-Newtonian fluid-solid interaction food</t>
  </si>
  <si>
    <t>The non-Newtonian fluid-solid interaction food has complex physical properties and complicated contact force, which brings the greater technical challenge to improving the food fetching rate. In this work, we used the smooth particle hydrodynamics and finite element coupling method for a node-to-surface penalty function contact to characterize the contact forces between non-Newtonian fluid food and solid foods. The shear rheological properties and density of non-Newtonian fluid food, including xanthan gum (XG) and guar gum (GG), were investigated by a viscometer and densitometer, respectively. The results showed that the shear viscosity of non-Newtonian fluid food depends to some extent on the mass ratio of the thickening gums. We investigated the effects of the end-effector with different fetching velocities and different inclination angles, and the nut root powder paste (NRPP) food with different ratios of XG and GG, on the fetching rate, stress-strain, and motion behavior. The results showed that the stress increased with increasing v(1) and w; however, the v(2) had less effect on the stress. The sparseness of the distribution of solid food was related to the v(1) and w, whereas it was less influenced by the v(2) . The distribution of solid food became denser in the X-Z plane and sparser in the X-Y plane with increasing inclination angle. The motion behavior of viscoelastic solid foods depended on the mass ratio of XG to GG dissolved in NRPP. The present work can provide a theoretical foundation for meal-assisting robots and robots in the field of food engineering with the task of improving the food fetching rate.</t>
  </si>
  <si>
    <t>Y. H. Fan; L. X. Zhang; C. X. Zheng; X. Y. Wang; K. Y. Wang; J. H. Zhu</t>
  </si>
  <si>
    <t>Motion behavior of non-Newtonian fluid-solid interaction foods</t>
  </si>
  <si>
    <t>Journal of Food Engineering</t>
  </si>
  <si>
    <t>347</t>
  </si>
  <si>
    <t>&lt;Go to ISI&gt;://WOS:000931884800001</t>
  </si>
  <si>
    <t>ARTN 111448_x000D_
10.1016/j.jfoodeng.2023.111448</t>
  </si>
  <si>
    <t>food fetching_x000D_
non-newtonian fluid-solid coupled food_x000D_
coupling euler-lagrange method_x000D_
fetching inclination angle_x000D_
fetching velocity_x000D_
guar gum_x000D_
compression_x000D_
systems_x000D_
carrot_x000D_
size</t>
  </si>
  <si>
    <t>The operation object of meal-assisting robots is food with unique rheological properties and complex fluid-solid interactions, which brings great difficulties in the food fetching rate. In this paper, non-Newtonian fluid-solid coupled foods containing thickening gums were investigated by a combination method of experiment and simulation. The viscosity and density of the non-Newtonian fluid were measured by rotational viscometer and densitometer, respectively. The power law model and the Herschel-Bulkley model were used to characterize the shear rheological properties of the fluid foods, respectively. The effects of inclination angle, fetching velocity, and thickening gums on the fetching rate and motion behavior were investigated by a combination method of an explicit algorithm coupling Euler-Lagrange to characterize the fluid-solid interaction relationship. The results show that the non-Newtonian fluid has a higher apparent viscosity at low shear rates for XG: GG = 1:1, however, it has a higher apparent viscosity at high shear rates for XG: GG = 1:2. The consistency index decreases with the temperature increase. It had a larger yield stress for XG: GG = 1:1, which indicated a longer retention of the gel elastic phase when the same shear force was applied. When XG: GG = 1:1, the density of the thickening solution decreases the fastest with the temperature increase. The displacement and velocity of solid particles decrease with the XG proportion increase. This study has reference value for the meal-assisting robot to improve the food fetching rate.</t>
  </si>
  <si>
    <t>Y. H. Fan; L. X. Zhang; C. X. Zheng; Z. K. Yang; H. Y. Che; Z. H. Wang; F. Xue; X. Y. Wang</t>
  </si>
  <si>
    <t>Measuring posture and volume of meals for meal-assisting robotics</t>
  </si>
  <si>
    <t>392</t>
  </si>
  <si>
    <t>&lt;Go to ISI&gt;://WOS:001408550300001</t>
  </si>
  <si>
    <t>ARTN 112485_x000D_
10.1016/j.jfoodeng.2025.112485</t>
  </si>
  <si>
    <t>meal-assisting robotics_x000D_
meal fetching rate_x000D_
multiple classes_x000D_
volume measurement_x000D_
posture estimation_x000D_
perception</t>
  </si>
  <si>
    <t>Accurate volume measurement and posture estimation of meals have significant applications in meal-assisting robotics, food engineering, and food analysis. Traditional multi-view image acquisition techniques have proven effective in reconstructing the 3D morphology of meals. However, these methods encounter significant challenges when applied to real-time posture and volume estimation for meal-assisting robots due to computational complexity and time constraints. Furthermore, the multi-view image acquisition methods require precise calibration and synchronization of multiple cameras, which can be cumbersome and impractical in dynamic environments of meal-assisting robots. Moreover, the irregular shapes of dinner plates and complex rheological properties of fluid and solid foods pose substantial hurdles to achieving accurate measurements. Aiming at the above problems, this paper proposes a new method for fitting, posture estimation, and volume measurement of multiple classes of foods from a single viewpoint (FPV-MCFs). The method utilizes the RGB-D images of meals from a single viewpoint as input to reconstruct and fit different kinds of meals in three dimensions and then estimates the posture and volume of each meal separately by combining with the geometric models of meals. Specifically, for the non-Newtonian fluid sticky meals (non-Newtonian FSM) and non-Newtonian fluid-solid interaction sticky meals (non-Newtonian FSISM), the principal component analysis (PCA), iterative closest point algorithm (ICP), and optimization method with chamfer distance as the objective function are used in this paper to fit the point cloud of meals into a plate-like sector geometric model. For block meals (BM) and diced mixed meals (DMM), the least squares and randomized sampling consistency (RANSAC) algorithms are used to fit them to get the sphere and super-ellipsoid models, respectively. Finally, the volume and posture of each meal are estimated by combining the geometric approach with the FPV-MCFs algorithm, respectively. To evaluate the performance of the FPV-MCFs algorithm, some comprehensive measurement experiments of the actual volumes and actual postures of multiple meals are carried out, which cover single classes, mixed classes, and different orientations. The experimental results show that the FPV-MCFs algorithm exhibits smaller absolute relative deviations and average deviations in both volume measurement and posture estimation of meals. Specifically, the FPV-MCFs algorithm achieves 2.95% and 2.53% in ARE(V) and epsilon beta metrics for non-Newtonian FSM or non- Newtonian FSISM, respectively, and 6.6 ms and 1.2 ms in processing time metrics for DM and DMM, respectively. Moreover, experiments involving different voxel numbers and various orientations of meals have demonstrated that the proposed algorithm boasts strong robustness. This study can provide important guidance and practical application value for robotic arm food fetching planning in meal-assisting robotics and food engineering.</t>
  </si>
  <si>
    <t>D. H. Fang; J. F. Tan</t>
  </si>
  <si>
    <t>Immersed boundary-physics informed machine learning approach for fluid-solid</t>
  </si>
  <si>
    <t>263</t>
  </si>
  <si>
    <t>&lt;Go to ISI&gt;://WOS:000859385500004</t>
  </si>
  <si>
    <t>ARTN 112360_x000D_
10.1016/j.oceaneng.2022.112360</t>
  </si>
  <si>
    <t>fluid-solid interaction_x000D_
machine learning_x000D_
immersed boundary method_x000D_
lattice boltzmann method_x000D_
lattice boltzmann method_x000D_
circular-cylinder_x000D_
simulating flows_x000D_
numerical-simulation_x000D_
capsules_x000D_
models_x000D_
tumors</t>
  </si>
  <si>
    <t>Fluid-solid coupling is commonly used but sometimes expensive in large-scale simulations for fluid dynamics. Conventional numerical methods rely on high performance computers and parallel computing techniques to accelerate simulations. In this work, a lightweight immersed boundary-physics informed machine learning model is proposed for the fluid-solid coupling based on the physical framework of multi-direct forcing of the immersed boundary method. Two dimensional flows past a static cylinder are adopted as case studies for the drag. It shows close agreements of drag coefficient among simulations conducted by the immersed boundary -lattice Boltzmann method (IB-LBM), immersed boundary-physics informed neural network model (IB-PINN), and data from references. No-slip boundary conditions around the cylinder boundaries are closely satisfied and the time consumed by the machine learning model is reduced by 38.5% compared with IB-LBM, which demonstrates that the machine learning approach is robust, fast, and accurate.</t>
  </si>
  <si>
    <t>Z. H. Fang; J. Zhang; J. C. Chen; F. Pan; B. W. Wang; C. Ji</t>
  </si>
  <si>
    <t>Design and Experimental Analysis of an Air-Suction Wheat Precision Hill-Seed Metering Device</t>
  </si>
  <si>
    <t>&lt;Go to ISI&gt;://WOS:001364615200001</t>
  </si>
  <si>
    <t>ARTN 1931_x000D_
10.3390/agriculture14111931</t>
  </si>
  <si>
    <t>precision seeding device for wheat_x000D_
discrete element method (dem)_x000D_
fluid simulation_x000D_
dem-cfd coupling_x000D_
response surface methodology_x000D_
particle model_x000D_
simulation</t>
  </si>
  <si>
    <t>The uniformity of the wheat distribution within and between rows has a significant effect on crop population structure, leading to decreased yield as nonuniformity increases. Traditional drills are influenced by soil porosity and flatness in the field, making accurate control of sowing depth and amount challenging and resulting in an uneven spatial distribution of gramineous seedlings. Precision cave-sowing technology effectively enhances wheat population distribution uniformity. However, owing to limitations in existing mechanical precision cave planters, their operational speed is lower than that of drill planters. To address these issues, this study designed an air-suction precision wheat seed dispenser, described its basic structure and working principle, and developed a seed mechanical model. A theoretical analysis was conducted on the working process and key components of the seed feeder. A suitable mould hole diameter was determined to be 1.6 similar to 2.0 mm, and the rotation speed range for the seed plate was found to be 65 similar to 85 r.min(-1). Fluent simulations were used to determine the influence of orifice type on gas chamber flow fields; DEM-CFD-coupled simulation identified an appropriate negative pressure range of 2.6 similar to 3.4 kPa for optimal performance during seeding operations. Orthogonal experiments were carried out with mould hole diameter, negative pressure size, and seed plate speed as test factors alongside a qualification index, multiple sowing index, and missed sowing index as response indicators-leading to regression equation establishment, which yielded the optimal parameter combination: mould hole diameter at 1.8 mm; gas chamber negative pressure at 3.2 kPa; and a seed plate speed of 74 r.min(-1), with the corresponding forwards speed of the machine being 7 km.h(-1)-resulting in a qualification index of 91.66%, multiple sowing index of 5.98%, and missed sowing index of 2.36%. This pneumatic suction type wheat precision seeder achieves equivalent operational speeds as traditional drills while enabling precision seeding.</t>
  </si>
  <si>
    <t>S. D. Farahani; A. H. Rabiee</t>
  </si>
  <si>
    <t>The effect of injection angle and jet flow velocity into an isothermal channel on the heat transfer and fluid-induced vibrations: unilateral versus bilateral injection</t>
  </si>
  <si>
    <t>Journal of the Brazilian Society of Mechanical Sciences and Engineering</t>
  </si>
  <si>
    <t>&lt;Go to ISI&gt;://WOS:000724956200003</t>
  </si>
  <si>
    <t>ARTN 309_x000D_
10.1007/s40430-021-03031-3</t>
  </si>
  <si>
    <t>flow jet_x000D_
isothermal channel_x000D_
flow-induced vibration_x000D_
fluid-solid interaction_x000D_
heat transfer_x000D_
circular-cylinder_x000D_
transfer enhancement_x000D_
convection_x000D_
cavity</t>
  </si>
  <si>
    <t>The jet injection efficacy on the vibrational and heat transfer behavior of a circular cylinder placed on an elastic bed and inside an isothermal channel is investigated in this article. The cylinder, which is subject to the flow deployed in the channel, experiences free vibrations in the longitudinal and transverse directions of flow owing to the oscillating drag and lift forces. In the single-jet mode, there is a slot at the bottom of the channel, while in the double-jet mode, two slots on either side of the channel are implemented. The distance from the slot to the center of the cylinder is 1.5 times the diameter of the cylinder. In this research, the effect of injection angle and jet velocity on the vibrational and thermal behavior of the cylinder is investigated. Numerical simulation is based on the finite volume method. To link the movement of circular cylinder with flow field, the dynamic mesh method is used. The results of fluid-structure interaction simulations show that the complete suppression of vortex shedding perfectly attenuates cylinder vibrations with two degrees of freedom. The region wherein full vortex-induced vibration suppression occurs is much wider in the double-jet mode. In single-jet and double-jet mode, 99.9% reductions in VIV are obtained for U-j = 3 and alpha = 50 degrees and U-j = 2.5 and alpha = 50 degrees,, respectively. Moreover, at a constant angle, the use of two jets can completely mitigate the cylinder transverse displacement at lower injection velocities. However, this greater efficiency requires a higher cost and more energy consumption. The use of jets on the channel wall lessens the thickness of hydrodynamic and thermal boundary layers and augments heat transfer. Heat transfer in single-jet mode increases by about 8% and 11% with increase in jet injection angle and injection velocity, respectively. Heat transfer in double-jet mode increases by about 14% and 37% with increase in jet injection angle and injection velocity, respectively. The maximum of mean heat transfer coefficient happens at a certain angle of injection, which is observed in the range 50 &lt;= alpha &lt;= 100 and depends on the injection velocity and single/double-jet mode.</t>
  </si>
  <si>
    <t>S. D. Farahani; A. H. Rabiee; A. M. Zakinia; A. Mosavi</t>
  </si>
  <si>
    <t>A comparison of the pulsating and steady jets on flow-induced vibrations and thermal behavior of a sprung cylinder inside an isothermal channel</t>
  </si>
  <si>
    <t>Case Studies in Thermal Engineering</t>
  </si>
  <si>
    <t>30</t>
  </si>
  <si>
    <t>&lt;Go to ISI&gt;://WOS:000789924200004</t>
  </si>
  <si>
    <t>ARTN 101761_x000D_
10.1016/j.csite.2022.101761</t>
  </si>
  <si>
    <t>flow-induced vibrations_x000D_
pulsating and steady jet_x000D_
isothermal channel_x000D_
heat transfer_x000D_
frequency response_x000D_
vortex shedding_x000D_
vortex-induced vibration_x000D_
heat-transfer_x000D_
circular-cylinder_x000D_
fluid-flow_x000D_
reynolds_x000D_
suppression_x000D_
wake</t>
  </si>
  <si>
    <t>In this paper, the effect of the pulsating jet from channel walls on the thermal and vibrational behavior of the elastically-mounted cylinder is examined. For the sake of comparison, the efficiency of the steady jet in which the injection velocity is constant has also been taken into account. The primary parameters studied are jet distance, pulsating jet velocity, and frequency. The finite volume method is used to solve flow and energy equations. The dynamic mesh approach is also utilized for the cylinder's motion coupling with a flow field. The results of fluid-solid interaction simulations demonstrate that the pulsating jet acts very successfully in reducing cylinder vibrations, so that at U-j = 2, The maximum cylinder displacement magnitude is reduced by 91%, 94%, and 94% for slots 1, 2, and 3, respectively. On the other hand, to reduce the cylinder displacement by the steady jet, the injection velocity must be large enough in which the efficiency decreases significantly as the jet distance increases. The primary reason for the vibration reduction in the steady jet is to suppress the vortex shedding behind a circular cylinder. However, as the jet distance increases, the ability of the steady jet to make changes to vortices decreases, and for this reason, no significant difference in the cylinder displacement magnitude is observed for slot 3. In contrast, the main mechanism for reducing vibrations in a pulsating jet is to change the vortex shedding frequency. Consequently, the cylinder comes out the lock-in region, and the displacement magnitude is reduced independently of jet injection from triple slots.</t>
  </si>
  <si>
    <t>M. Fazli; M. Rudman; S. B. Kuang; A. Chryss</t>
  </si>
  <si>
    <t>Application of immersed boundary methods to non-Newtonian yield-pseudoplastic flows</t>
  </si>
  <si>
    <t>124</t>
  </si>
  <si>
    <t>532-552</t>
  </si>
  <si>
    <t>&lt;Go to ISI&gt;://WOS:001060929100001</t>
  </si>
  <si>
    <t>10.1016/j.apm.2023.07.034</t>
  </si>
  <si>
    <t>computational fluid dynamics_x000D_
immersed boundary method_x000D_
yield-pseudoplastic non-newtonian_x000D_
fluid-solid interaction_x000D_
openfoam_x000D_
fictitious domain_x000D_
creeping motion_x000D_
incompressible flows_x000D_
resolved simulations_x000D_
reynolds-number_x000D_
sphere_x000D_
complex_x000D_
fluids_x000D_
formulation_x000D_
force</t>
  </si>
  <si>
    <t>The interaction force between fluid and particles in particulate flows is highly dependent on the rheology of fluid. In some engineering applications, like mineral processing, the rheological behaviour of the carrier fluid is characterized by a yield-pseudoplastic non-Newtonian model. The immersed boundary method (IBM) is a numerical strategy to simulate the interaction between phases in the particulate systems using a Cartesian fixed grid. It imposes the solid boundary condition in the computational domain through a modification (e.g. a forcing term) in the governing equations. However, there is still little study in the literature discussing the applicability of different IBMs to yield-pseudoplastic flows. In this paper, the numerical methodology in several versions of immersed boundary methods, including the Volume Penalization IBM (VP-IBM), Indirect Imposition of Discrete Forcing IBM (ID-IBM), and Direct Imposition of Discrete Forcing (DD-IBM), is described. The numerical implementation of the methods is first validated using Newtonian benchmark cases. Then the solvers are utilized for the simulation of yield-pseudoplastic cases with stationary or moving particles. The investigation shows that in the explicit forcing methods, like VP-IBM and ID-IBM, the forcing procedure is conducted using an intermediate solution over the entire computational domain. The dependence of viscosity to strain rate in non-Newtonian cases leads to an inevitable sharp change in viscosity near the solid surface, giving rise to stiffness of the intermediate solution in the interface region. This makes the explicit forcing approaches based on intermediate solution incompatible with the flows with non-Newtonian yield-pseudoplastic rheology. On the other hand, the implicit forcing used in DD-IBM directly implements the boundary conditions on the boundary cells, making this method free from the perturbations related to the highly viscous solid region. In this regard, the simulation with the Direct Imposition IBMs like ghost-cell shows a good agreement between the predicted results and the experimental measurements for the stationary/moving cases. Therefore, it is shown that the DD-IBM is a reliable approach to modelling non-Newtonian flows.</t>
  </si>
  <si>
    <t>L. L. Feng; J. Liu; H. H. Xin; L. L. Jiang; Y. X. Wu; S. Babaee</t>
  </si>
  <si>
    <t>Effect of turbulent fluctuation on the ignition of millimeter particle: Experimental studies and numerical modelling with a new correlation of nusselt number</t>
  </si>
  <si>
    <t>91</t>
  </si>
  <si>
    <t>168-175</t>
  </si>
  <si>
    <t>&lt;Go to ISI&gt;://WOS:001303796300001</t>
  </si>
  <si>
    <t>10.1016/j.partic.2024.03.002</t>
  </si>
  <si>
    <t>turbulent fluctuation_x000D_
particle heat transfer_x000D_
empirical correlation_x000D_
coal ignition_x000D_
single coal particles_x000D_
heat-transfer_x000D_
combustion_x000D_
behavior_x000D_
phase_x000D_
velocity_x000D_
o-2/n-2_x000D_
size</t>
  </si>
  <si>
    <t>Understanding the influencing mechanism of turbulent fluctuation on the ignition characteristics of millimeter coal particles is essential. In this work, to study the effect of turbulent fluctuation on ignition time, millimeter coal particles are subjected to a specific flow field, generated in a furnace with symmetric fans. A one-dimensional model with the new proposed correlation and the Ranz-Marshall (R-M) correlation for Nu (Nusselt number) is established to simulate the coal ignition process. In addition, the effects of fan speed, temperature, particle diameter, particle distance and coal type on the ignition time are investigated. It is found that an increase in fan speed from 0 to 3000 rpm leads to a particle Reynolds number Rep p increase from 0 to 22.5, and a turbulent particle Reynolds number Ret* t * increase from 0 to 71.5. With a consideration of the fluctuation effect, the new correlation of Nu gives a better prediction of ignition time compared to the R-M correlation. Moreover, the ignition time is revealed to decrease with an increasing fan speed and an elevating temperature. While the ignition time shows merely an initial boost with enlarging particle distance, it exhibits a linearity with the term of particle diameter d p 1.3- 1.7 and Reynolds numbers ( Nu*/Nu )- 0.6 ( Nu* is turbulent Nusselt number). Based on this relationship, the difference of predicted ignition time is calculated at different Rep p and Re t *. It is shown that at low Rep p or high Ret* t * values, the new correlation should substitute for the R-M correlation. (c) 2024 Chinese Society of Particuology and Institute of Process Engineering, Chinese Academy of Sciences. Published by Elsevier B.V. All rights reserved.</t>
  </si>
  <si>
    <t>L. L. Feng; Y. X. Wu; H. N. Guo; Z. K. Hu; S. Y. Zhang; H. Zhou</t>
  </si>
  <si>
    <t>Effect of fluctuation on heat transfer enhancement of a spherical particle</t>
  </si>
  <si>
    <t>International Communications in Heat and Mass Transfer</t>
  </si>
  <si>
    <t>133</t>
  </si>
  <si>
    <t>&lt;Go to ISI&gt;://WOS:000806172200001</t>
  </si>
  <si>
    <t>ARTN 105981_x000D_
10.1016/j.icheatmasstransfer.2022.105981</t>
  </si>
  <si>
    <t>turbulent fluctuation_x000D_
spherical particle heat transfer_x000D_
empirical correlation_x000D_
piv measurements_x000D_
isotropic turbulence_x000D_
droplet evaporation_x000D_
volatile combustion_x000D_
spark-ignition_x000D_
turbulence_x000D_
number_x000D_
size</t>
  </si>
  <si>
    <t>Heat transfer of a particle in turbulent flows is essential, while the study on the effect of turbulent fluctuation on the heat transfer enhancement of a spherical particle is rarely reported. In this work, a 4.4 mm copper particle with a small Biot number was subject to a near homogenous and isotropic turbulent flow field to investigate the heat transfer behaviors. The detailed flow characteristics were measured with the Particle Image Velocimetry (PIV). As the fan speed increases, both the fluctuating velocity (urms) and the time-averaged velocity (uave) increase quickly at first and then slowly. When the furnace temperature increases, both urms and uave barely change. For all conditions, urms is apparently larger than uave. As for the particle heating experiment, the heating rate increases with the fan speed and the furnace temperature. Based on the measured results of the flow field and the particle temperature, a modified correlation for predicting Nusselt number was proposed to describe the effect of the turbulent fluctuation on the heat transfer of a single spherical particle. The newly proposed correlation was further validated by particle heating experiments of a 2 mm copper sphere in this work and direct numerical simulation results from the literature.</t>
  </si>
  <si>
    <t>C. Ferroni; M. Bracconi; M. Ambrosetti; G. Groppi; M. Maestri; H. Freund; E. Tronconi</t>
  </si>
  <si>
    <t>Process intensification in mass-transfer limited catalytic reactors through anisotropic periodic open cellular structures</t>
  </si>
  <si>
    <t>Chemical Engineering and Processing - Process Intensification</t>
  </si>
  <si>
    <t>10.1016/j.cep.2023.109613</t>
  </si>
  <si>
    <t>Process intensification_x000D_
Structured catalytic supports_x000D_
Periodic open cellular structures_x000D_
POCS_x000D_
Lattice materials_x000D_
Catalytic reactors_x000D_
Computational fluid dynamics_x000D_
PRESSURE-DROP_x000D_
HEAT-TRANSFER_x000D_
FLUID-FLOW_x000D_
FOAMS_x000D_
CFD_x000D_
LATTICES_x000D_
MODELS</t>
  </si>
  <si>
    <t>We propose an advanced design of catalyst supports based on Periodic Open Cellular Structures (POCS) with a modified diamond unit cell. The diamond unit cell is modified by changing the angle between the struts and the fluid direction, thus changing the fluid-solid interaction and consequently the gas-solid mass and momentum transfer properties. Computational Fluid Dynamics is employed to fundamentally investigate the transport phenomena, and to carry out a parametric investigation of the effects of the morphological properties (i.e., struts angle, porosity and unit cell size). A drastic reduction of the friction factor (i.e., up to 50%) at moderate reduction of the mass transfer coefficient (i.e., up to 30%) is observed in the modified configuration upon progressively aligning the struts with the flow direction. This results in an overall improvement of the trade-off between the two properties leading to superior overall performances compared to state-of-the-art structured substrates. Unifying engineering correlations are then developed based on the numerical results for the evaluation of mass transfer coefficients and friction factors of the POCS, describing the behaviour of both the conventional and the modified cellular structure.</t>
  </si>
  <si>
    <t>J. d. D. Figueroa-Cárdenas; F. Canelo Álvarez; C. G. Pérez; L. Vargas Campos; Z. J. Hernández Estrada; E. Morales Sánchez</t>
  </si>
  <si>
    <t>Effect of concentration and electrical charge of maltodextrin, and packing factor on electrospinning processing</t>
  </si>
  <si>
    <t>Food Hydrocolloids</t>
  </si>
  <si>
    <t>159</t>
  </si>
  <si>
    <t>10.1016/j.foodhyd.2024.110702</t>
  </si>
  <si>
    <t>Electrospinning_x000D_
Entanglement concentration_x000D_
Maltodextrin_x000D_
Packing_x000D_
Einstein-Roscoe equation_x000D_
Electrical conductivity_x000D_
RHEOLOGICAL PROPERTIES_x000D_
SUSPENSIONS</t>
  </si>
  <si>
    <t>The power law a eta(rel) similar to C-a of maltodextrins with higher entanglement concentrations (C-e) of dextrose equivalent (DE) 4, 10, and 18 exhibits an unusually high exponent a, ranging from 10.34 to 14.38 in congested solutions where particles occupy significant space. This contrasts with the dilute exponents (a similar to 2) typically observed in polymer-solvent systems. To address this issue, several viscosity factors were evaluated using the Einstein-Roscoe and Mooney equations, which demonstrated viscosity dependence due to volume fraction (phi) &gt; 0.35, shape, crowding factor (k) packing factor (1/k similar to 0.5) and centered cubic cell (CC), particularly for larger chain sizes (&gt;20 glucoses) in DE-4. Chain electrical charges significantly stiffen the chain and increase its length beyond the theoretically predicted Kuhn persistent length (L-p), which seems to be responsible for the exponential increase in viscosity. Normalizing the viscosity/charge data revealed a log-log plot consistent with the exponent a of the general power law theory. In addition to concentration, electrospinning processing is influenced by strong particle-particle charge interactions, (phi), packing factor (1/k), CC, and chain sizes. The Maxwell model demonstrated poor interaction for DE-4 (modulus similar to 286 Pa at maximum phi due to loose packing of CC, in contrast to DE-18, which exhibited a modulus of 994 Pa for a solution with maximum phi &gt; 0.5 and a congested solution of 52% w/v, packing factor of 0.68, and high particle-particle interaction of the body-centered cubic (BCC) cell, favoring electrospun fiber formation. The packing factor, phi, and cell type, are highly sensitive and have potential applications in food systems, 3D bioprinting, among many other scientific domains.</t>
  </si>
  <si>
    <t>M. E. Filabi; A. Aminyazdi; E. Salimipour</t>
  </si>
  <si>
    <t>Vortex-induced vibration effect on the aeroelastic stability of two composite cylindrical shells using a fluid-structure interaction method</t>
  </si>
  <si>
    <t>305</t>
  </si>
  <si>
    <t>&lt;Go to ISI&gt;://WOS:001326035400001</t>
  </si>
  <si>
    <t>ARTN 118020_x000D_
10.1016/j.oceaneng.2024.118020</t>
  </si>
  <si>
    <t>vortex-induced vibration_x000D_
aeroelastic stability_x000D_
cylindrical shell_x000D_
fluid-structure interaction (fsi)_x000D_
naiver-stokes equations_x000D_
cylinder</t>
  </si>
  <si>
    <t>The purpose of this study, is to investigate the aeroelastic stability and effect of vortices resulting from passing air over cylindrical shells in three-dimensional condition. Here, the Naiver-Stokes equations in the integral form are considered studying the air flow based on the finite-volume method. The ANSYS Fluent software is used to study the fluid-solid interaction effect. The shear stress transport (SST) turbulence model is utilized to simulate the turbulent viscosity. Effect of different parameters such as two cylindrical shells alignment or two cylinders diameter ratio are considered. The results indicate that the vortices can play a significant role on the aeroelastic stability of the cylindrical shell.</t>
  </si>
  <si>
    <t>S. Filippas; A. Tersenov</t>
  </si>
  <si>
    <t>On Vector Fields Describing the 2d Motion of a Rigid Body in a Viscous Fluid and Applications</t>
  </si>
  <si>
    <t>Journal of Mathematical Fluid Mechanics</t>
  </si>
  <si>
    <t>&lt;Go to ISI&gt;://WOS:000595860500004</t>
  </si>
  <si>
    <t>ARTN 5_x000D_
10.1007/s00021-020-00528-0</t>
  </si>
  <si>
    <t>sobolev spaces_x000D_
fluid solid interaction_x000D_
estimates on angular speed_x000D_
non zero speed collision_x000D_
non collision_x000D_
46e35_x000D_
35q30</t>
  </si>
  <si>
    <t>We present some properties of functions in suitable Sobolev spaces which arise naturally in the study of the motion of a rigid body in compressible and incompressible fluid. We relax the regularity assumption of the rigid body by allowing its boundary to be Lipschitz. In the case of a smooth rigid body we obtain a new estimate on the angular velocity. Our results extend and complement related results by V. Starovoitov and moreover we show that they are optimal. As an application we present an example where the rigid body collides with the boundary with non zero speed. Finally, we present a new non collision result concerning a smooth rotating body approaching the boundary, without assuming any special geometry on either the body or the container.</t>
  </si>
  <si>
    <t>Estimates on the velocity of a rigid body moving in a fluid</t>
  </si>
  <si>
    <t>Nonlinear Analysis-Real World Applications</t>
  </si>
  <si>
    <t>77</t>
  </si>
  <si>
    <t>&lt;Go to ISI&gt;://WOS:001153572700001</t>
  </si>
  <si>
    <t>ARTN 104057_x000D_
10.1016/j.nonrwa.2023.104057</t>
  </si>
  <si>
    <t>sobolev spaces_x000D_
fluid solid interaction_x000D_
non zero speed collision_x000D_
non collision_x000D_
bodies</t>
  </si>
  <si>
    <t>We obtain estimates of all components of the velocity of a 3D rigid body moving in a viscous incompressible fluid without any symmetry restriction on the shape of the rigid body or the container. The estimates are in terms of suitable norms of the velocity field in a small domain of the fluid only, provided the distance h between the rigid body and the container is small. As a consequence we obtain suitable differential inequalities that control the distance h. The results are obtained using the fact that the vector field under investigation belongs to suitable function spaces, without any use of hydrodynamic equations.</t>
  </si>
  <si>
    <t>J. Fischer; S. J. Rodrigues; M. Kriegeskorte; N. Hilse; E. Illana; V. Scherer; E. Tsotsas</t>
  </si>
  <si>
    <t>Particle-particle contact heat transfer models in thermal DEM: A model comparison and experimental validation</t>
  </si>
  <si>
    <t>429</t>
  </si>
  <si>
    <t>&lt;Go to ISI&gt;://WOS:001065062900001</t>
  </si>
  <si>
    <t>ARTN 118909_x000D_
10.1016/j.powtec.2023.118909</t>
  </si>
  <si>
    <t>particle-particle heat transfer_x000D_
experimental validation_x000D_
thermal dem_x000D_
dynamic bed_x000D_
model comparison_x000D_
effective thermal conduction_x000D_
conduction_x000D_
simulations_x000D_
scale</t>
  </si>
  <si>
    <t>Models for particle-particle heat transfer are essential in DEM of thermal processes. A recently proposed model that easily calculates particle-particle heat transfer coefficients from effective packed bed thermal conductivity has for the first time been implemented in DEM for the thermal equilibration of particles with initially different temperatures in a rotating flat 2D drum and in a stirred 3D mixer. Experiments have been performed with low thermal conductivity polyoxymethylene and highly thermal conducting aluminum spheres. Comparisons show that it is mandatory to consider heat conduction in both involved phases, particles and gas, when the particle thermal conductivity is low. Derivation of particle-particle heat transfer from bed conductivity works well for both particle types, which is also true for classical, more complicated mixed conduction models. Contrary, the often used model of Batchelor for conduction only through the contact area between particles fails to describe heat transfer at low particle thermal conductivity.</t>
  </si>
  <si>
    <t>A. Flaga; R. Klaput; L. Flaga</t>
  </si>
  <si>
    <t>Practical problems of dynamic similarity criteria in fluid-solid interaction at different fluid-solid relative motions</t>
  </si>
  <si>
    <t>Archives of Civil Engineering</t>
  </si>
  <si>
    <t>70</t>
  </si>
  <si>
    <t>97-120</t>
  </si>
  <si>
    <t>&lt;Go to ISI&gt;://WOS:001196199200001</t>
  </si>
  <si>
    <t>10.24425/ace.2024.148902</t>
  </si>
  <si>
    <t>dynamic similarity criteria_x000D_
fluid-solid interaction_x000D_
fluid-solid relative motions_x000D_
tunnel model tests</t>
  </si>
  <si>
    <t>The work concerns dynamic similarity criteria of various phenomena occurring in hydraulics and fluid dynamics originally derived from ratios of forces and forces moments affecting these phenomena. The base of dynamic similarity criteria formulations and considerations is A. Flaga's method and procedure for determining dynamic similarity criteria in different issues of fluid-solid interactions i.e. at different fluid-solid relative motions. The paper concerns the determination and analysis of dynamic similarity criteria for various practical problems encountered mainly in hydraulics and fluid dynamics at steady, smooth fluid onflow in front of a solid. Moreover, the cases of mechanically induced vibrations of a body in a stationary fluid moving with constant velocity in front of the body have been presented. Assuming authorial method and procedure for determining dynamic similarity criteria, its have been presented and analysed in the paper both well known similarity numbers obtained in another way (e.g. from dimensional analysis or differential equations for particular problems - as Reynolds, Froude, Euler, Cauchy, Strouhal, Mach numbers) - as well as several new similarity numbers encountered in different fluid solid interaction problems (e.g. new forces and moments coefficients encountered in problems of vibrating solid bodies in fluids).</t>
  </si>
  <si>
    <t>M. Froissart; P. Ziólkowski; W. Dudda; J. Badur</t>
  </si>
  <si>
    <t>Heat exchange enhancement of jet impingement cooling with the novel humped-cone heat sink</t>
  </si>
  <si>
    <t>&lt;Go to ISI&gt;://WOS:000700529100088</t>
  </si>
  <si>
    <t>ARTN 101445_x000D_
10.1016/j.csite.2021.101445</t>
  </si>
  <si>
    <t>cone heat sink_x000D_
jet impingement_x000D_
heat transfer improvement_x000D_
numerical simulation_x000D_
boundary layer reduction_x000D_
large-eddy simulation_x000D_
cross-flow_x000D_
impinging jets_x000D_
steam-turbine_x000D_
surface_x000D_
plate</t>
  </si>
  <si>
    <t>Jet impingement cooling technology is applicable to control temperature of devices, where very high heat flux is generated within a small area. This paper is about the improvement of the jet impingement cooling efficiency by the heat sink geometry modification. Two reference cases were sourced from the literature - flat heat sink and modified one with cone in the jet stagnation region. Such a change improves cooling capability by more than 10%. Presented thermal fluid-solid interaction numerical results are focused to understand better the physics of that improvement and proposed the next step of shape optimization._x000D_
Two geometrical parameters were investigated - cooling channel's height and cone's side wall deformation radius. That includes twenty radiuses for each of three heights. Together with two reference cases, sixty-two shapes were analysed. Such extensive parametrical study was possible thanks to the usage of 2D axisymmetric model, which very well matched to the referenced 3D analysis and experiment. It was concluded, that cone deformation impact varies with the cooling channel's height. For the optimum geometrical configuration, 11% cooling capability improvement was concluded in comparison to the reference flat surface (8% due to the channel height's reduction and 3% due to the cone's deformation).</t>
  </si>
  <si>
    <t>J. H. Fu; Y. C. Chen; Z. Yu; X. F. Zhang</t>
  </si>
  <si>
    <t>Enhanced Heat Transfer Research in Liquid-Cooled Channel Based on Piezoelectric Vibrating Cantilever</t>
  </si>
  <si>
    <t>Thermal Science</t>
  </si>
  <si>
    <t>823-832</t>
  </si>
  <si>
    <t>&lt;Go to ISI&gt;://WOS:000637592900002</t>
  </si>
  <si>
    <t>10.2298/Tsci200520244f</t>
  </si>
  <si>
    <t>enhanced heat transfer_x000D_
piezoelectric vibrating cantilever_x000D_
fluid-solid interaction_x000D_
vortex analysis</t>
  </si>
  <si>
    <t>In order to study the variation of vortices and heat transfer enhancement characteristics of piezoelectric vibrating cantilever in liquid-cooled channels, the effects of fluid density and viscosity, mainstream velocity, and excitation voltage on vortices were analyzed. The theoretical and numerical simulation of piezoelectric vortices was carried out by using fluid-solid coupling method. On the basis of hydrodynamic function considering the additional effect of liquid viscosity and density on piezoelectric vibrator, the vortex structure of piezoelectric vibrator was analyzed by panel method fire-wake model. It is found that the larger the density of the liquid, the smaller the vortex shedding strength and the radius of the core. The larger the viscosity of the liquid, the easier to fully develop the vortex generated by the excitation. The increase of the mainstream flow velocity is beneficial to the development of the vortex structure and the increase of the vorticity intensity. Compared with the increase of the mainstream flow velocity, the excitation voltage is more conducive to the enhancement of the vorticity structure, then make it easier to mix hot and cold fluids, thus enhancing heat transfer.</t>
  </si>
  <si>
    <t>M. Y. Fu; R. Li; T. Lu; C. B. Yao</t>
  </si>
  <si>
    <t>A Hybrid Fluid-Solid Interaction Scheme Combining the Multi-Component Diffuse Interface Method and the Material Point Method</t>
  </si>
  <si>
    <t>Communications in Computational Physics</t>
  </si>
  <si>
    <t>1401-1436</t>
  </si>
  <si>
    <t>&lt;Go to ISI&gt;://WOS:000930554500007</t>
  </si>
  <si>
    <t>10.4208/cicp.OA-2022-0163</t>
  </si>
  <si>
    <t>multiphase flow_x000D_
elastoplastic solid_x000D_
diffuse interface method_x000D_
material point method_x000D_
fluid -solid interaction_x000D_
to-detonation transition_x000D_
improved ce/se scheme_x000D_
level set_x000D_
impact_x000D_
penetration_x000D_
simulation_x000D_
dynamics_x000D_
flows_x000D_
reconstruction_x000D_
model</t>
  </si>
  <si>
    <t>We propose a hybrid scheme combing the diffuse interface method and the material point method to simulate the complex interactions between the multiphase compressible flow and elastoplastic solid. The multiphase flow is modelled by the multi-component model and solved using a generalized Godunov method in the Eulerian grids, while the elastoplastic solid is solved by the classical material point method in a combination of Lagrangian particles and Eulerian background grids. In order to facilitate the simulation of fluid-solid interactions, the solid variables are further interpolated to the cell center and coexist with the fluid in the same cell. An instantaneous relaxation procedure of velocity and pressure is adopted to simulate the momentum and energy transfers between various materials, and to keep the system within a tightly bubble problem, air blast, underwater explosion and high speed impact applications are presented to validate the numerical scheme.</t>
  </si>
  <si>
    <t>Y. T. Fu; J. Li; Y. Q. Li; S. Y. Fu; F. L. Guo</t>
  </si>
  <si>
    <t>Full-process multi-scale morphological and mechanical analyses of 3D printed short carbon fiber reinforced polyetheretherketone composites</t>
  </si>
  <si>
    <t>Composites Science and Technology</t>
  </si>
  <si>
    <t>236</t>
  </si>
  <si>
    <t>&lt;Go to ISI&gt;://WOS:000958638000001</t>
  </si>
  <si>
    <t>ARTN 109999_x000D_
10.1016/j.compscitech.2023.109999</t>
  </si>
  <si>
    <t>short-fibre reinforced composites_x000D_
porosity_x000D_
voids_x000D_
multiscale modeling_x000D_
3d printing_x000D_
thermoplastic resin_x000D_
nonisothermal crystallization behavior</t>
  </si>
  <si>
    <t>3D printed short carbon fiber reinforced thermoplastic (SCFRTP) composites have complex multi-scale mor-phologies. These morphologies significantly affect the mechanical properties of SCFRTP. However, the existing research on multi-scale structural morphology formation and multi-scale mechanical responses of 3D printed SCFRTP composites is obviously insufficient so far. Herein, full-process multi-scale morphological and me-chanical analyses of 3D printed SCFRTP composites are conducted in depth. Initially, the SCFRTP composites with the special engineering plastic polyetheretherketone (PEEK) as matrix and short carbon fiber (SCF) as filler (SCF contents of 1 wt%, 3 wt%, 5 wt%, 7 wt% and 10 wt%) are manufactured by 3D printing based on the principle of fused deposition modeling. The multi-scale structural morphologies of these composites are sys-tematically characterized. Then, theoretical investigations are conducted to describe the flow behavior, crys-tallization and viscosity changes during 3D printing molding process, as well as the conservation of mass, momentum and energy for SCF/PEEK composites. The fluid-solid interaction numerical model is established to analyze the printing process of SCFRTP composites. Based on this model, the multi-scale morphologies of 3D printed SCFRTP composites are predicted, and the generation mechanism of multi-scale void defects in 3D printed SCFRTP composites is clarified. Subsequently, the multi-scale mechanical analysis of 3D printed SCFRTP composites is performed to predict the mechanical parameters of micro-traces, the performances of meso-layers and the mechanical properties of macro-3D printed SCFRTP specimens. The full-process from generation in manufacturing to evolution under tension of multi-scale void defects is described by the proposed model. The deviation between the experiment result and the numerical prediction which takes multi-scale void defects and fiber probability density distributions into account is much smaller compared with numerical results ignoring the multi-scale structures. Therefore, the full-process multi-scale analysis method proposed in this paper is of great significance to accurately predict the mechanical properties of 3D printed SCFRTP composites.</t>
  </si>
  <si>
    <t>G. P. Galdi; G. Mazzone</t>
  </si>
  <si>
    <t>Nonlinear Stability Analysis of a Spinning Top with an Interior Liquid-Filled Cavity</t>
  </si>
  <si>
    <t>Mathematical Modelling of Natural Phenomena</t>
  </si>
  <si>
    <t>&lt;Go to ISI&gt;://WOS:000639363900002</t>
  </si>
  <si>
    <t>ARTN 22_x000D_
10.1051/mmnp/2020053</t>
  </si>
  <si>
    <t>fluid-solid interaction_x000D_
navier-stokes equations_x000D_
rigid body_x000D_
stabilty</t>
  </si>
  <si>
    <t>Consider the motion of the coupled system, S, constituted by a (non-necessarily symmetric) top, B, with an interior cavity, C, filled up with a Navier-Stokes liquid, L. A particular steady-state motion s (say) of S, is when L is at rest with respect to B, and S, as a whole rigid body, spins with a constant angular velocity ! around a vertical axis passing through its center of mass G in its highest position (upright spinning top). We then provide a complete characterization of the nonlinear stability of (s) over bar by showing, roughly speaking, that (omega) over bar is stable if and only if |(omega) over bar| is sufficiently large, all other physical parameters being fixed. Moreover we show that, unlike the case when C is empty, under the above stability conditions, the top will eventually return to the unperturbed upright configuration.</t>
  </si>
  <si>
    <t>Y. Gan; J. H. Thomas; D. H. Kelley</t>
  </si>
  <si>
    <t>Gaps in the wall of a perivascular space act as valves to produce a directed flow of cerebrospinal fluid: a hoop-stress model</t>
  </si>
  <si>
    <t>J R Soc Interface</t>
  </si>
  <si>
    <t>21</t>
  </si>
  <si>
    <t>213</t>
  </si>
  <si>
    <t>20230659</t>
  </si>
  <si>
    <t>https://www.ncbi.nlm.nih.gov/pubmed/38565158</t>
  </si>
  <si>
    <t>10.1098/rsif.2023.0659</t>
  </si>
  <si>
    <t>*Glymphatic System/physiology_x000D_
Brain/blood supply_x000D_
Arteries/physiology_x000D_
Pressure_x000D_
Biological Transport_x000D_
Cerebrospinal Fluid/metabolism_x000D_
astrocyte endfoot_x000D_
cerebrospinal fluid_x000D_
glymphatic system_x000D_
perivascular spaces</t>
  </si>
  <si>
    <t>The flow of cerebrospinal fluid (CSF) along perivascular spaces (PVSs) is an important part of the brain's system for clearing metabolic waste. Astrocyte endfeet bound the PVSs of penetrating arteries, separating them from brain extracellular space. Gaps between astrocyte endfeet might provide a low-resistance pathway for fluid transport across the wall. Recent studies suggest that the astrocyte endfeet function as valves that rectify the CSF flow, producing the net flow observed in pial PVSs by changing the size of the gaps in response to pressure changes. In this study, we quantify this rectification based on three features of the PVSs: the quasi-circular geometry, the deformable endfoot wall, and the pressure oscillation inside. We provide an analytical model, based on the thin-shell hoop-stress approximation, and predict a pumping efficiency of about 0.4, which would contribute significantly to the observed flow. When we add the flow resistance of the extracellular space (ECS) to the model, we find an increased net flow during sleep, due to the known increase in ECS porosity (decreased flow resistance) compared to that in the awake state. We corroborate our analytical model with three-dimensional fluid-solid interaction simulations.</t>
  </si>
  <si>
    <t>J. Gao; R. Hou; W. Hu; T. R. Weikl; J. Hu</t>
  </si>
  <si>
    <t>Which Coverages of Arc-Shaped Proteins Are Required for Membrane Tubulation?</t>
  </si>
  <si>
    <t>J Phys Chem B</t>
  </si>
  <si>
    <t>128</t>
  </si>
  <si>
    <t>4735-4740</t>
  </si>
  <si>
    <t>https://www.ncbi.nlm.nih.gov/pubmed/38706129</t>
  </si>
  <si>
    <t>10.1021/acs.jpcb.4c01019</t>
  </si>
  <si>
    <t>*Lipid Bilayers/chemistry/metabolism_x000D_
Molecular Dynamics Simulation_x000D_
Protein Domains_x000D_
Cell Membrane/chemistry/metabolism_x000D_
Nerve Tissue Proteins/chemistry/metabolism</t>
  </si>
  <si>
    <t>Arc-shaped BIN/Amphiphysin/Rvs (BAR) domain proteins generate curvature by binding to membranes and induce membrane tubulation at sufficiently large protein coverages. For the amphiphysin N-BAR domain, Le Roux et al., Nat. Commun. 2021, 12, 6550, measured a threshold coverage of 0.44 +/- 0.097 for nanotubules emerging from the supported lipid bilayer. In this article, we systematically investigate membrane tubulation induced by arc-shaped protein-like particles with coarse-grained modeling and simulations and determine the threshold coverages at different particle-particle interaction strengths and membrane spontaneous curvatures. In our simulations, the binding of arc-shaped particles induces a membrane shape transition from spherical vesicles to tubules at a particle threshold coverage of about 0.5, which is rather robust to variations of the direct attractive particle interactions or spontaneous membrane curvature in the coarse-grained model. Our study suggests that threshold coverages of around or slightly below 0.5 are a general requirement for membrane tubulation by arc-shaped BAR domain proteins.</t>
  </si>
  <si>
    <t>L. Gao; A. F. Qu; H. R. Yuan</t>
  </si>
  <si>
    <t>Delta shock as free piston in pressureless Euler flows</t>
  </si>
  <si>
    <t>Zeitschrift Fur Angewandte Mathematik Und Physik</t>
  </si>
  <si>
    <t>73</t>
  </si>
  <si>
    <t>&lt;Go to ISI&gt;://WOS:000791787000002</t>
  </si>
  <si>
    <t>ARTN 114_x000D_
10.1007/s00033-022-01754-4</t>
  </si>
  <si>
    <t>compressible euler equations_x000D_
radon measure solution_x000D_
delta shock_x000D_
riemann problem_x000D_
piston problem_x000D_
radon measure solutions_x000D_
conservation-laws_x000D_
equations_x000D_
limit_x000D_
systems</t>
  </si>
  <si>
    <t>We establish the equivalence of free piston and delta shock, for the one-space-dimensional pressureless compressible Euler equations. The delta shock appearing in the singular Riemann problem is exactly the piston that may move freely forward or backward in a straight tube, driven by the pressureless Euler flows on two sides of it in the tube. This result not only helps to understand the physics of the somewhat mysterious delta shocks, but also provides a way to reduce the fluid-solid interaction problem, which consists of several initial-boundary value problems coupled with moving boundaries, to a simpler Cauchy problem. We show the equivalence from three different perspectives. The first one is from the sticky particles, and derives the ordinary differential equation (ODE) of the trajectory of the piston by a straightforward application of conservation law of momentum, which is physically simple and clear. The second one is to study a coupled initial-boundary value problem of pressureless Euler equations, with the piston as a moving boundary following the Newton's second law. It depends on a concept of Radon measure solutions of initial-boundary value problems of the compressible Euler equations which enables us to calculate the force on the piston given by the flow. The last one is to solve directly the singular Riemann problem and obtain the ODE of delta shock by the generalized Rankine-Hugoniot conditions. All the three methods lead to the same ODE.</t>
  </si>
  <si>
    <t>Q. H. Gao; W. J. Sun; J. Z. Zhang; J. Z. Li; J. Y. Zhang</t>
  </si>
  <si>
    <t>Thermo-Elasto-Hydrodynamic analysis of gas foil bearing considering thermal effects</t>
  </si>
  <si>
    <t>288</t>
  </si>
  <si>
    <t>&lt;Go to ISI&gt;://WOS:001421832600001</t>
  </si>
  <si>
    <t>ARTN 110008_x000D_
10.1016/j.ijmecsci.2025.110008</t>
  </si>
  <si>
    <t>gas foil bearing_x000D_
gas lubrication_x000D_
fluid-solid interaction_x000D_
thermal analysis_x000D_
thermo-elasto-hydrodynamic_x000D_
thermal deformation effects_x000D_
journal bearing_x000D_
high-speed_x000D_
air foil_x000D_
performance_x000D_
advancements_x000D_
stiffness_x000D_
design_x000D_
model_x000D_
flow</t>
  </si>
  <si>
    <t>Gas foil bearings (GFBs) face complex fluid-solid-thermal coupling challenges and pronounced thermal effects in ultra-high-speed and miniaturized machinery. This study investigates the thermo-elasto-hydrodynamic (TEHD) behavior of bump-type gas foil journal bearing under a steady rotating speed of omega = 1 x 10(5) rpm during continuous loading process. A detailed three-dimensional numerical simulation integrating finite volume method (FVM) and the finite element method (FEM) is employed to get the coupled interactions between thermal effects, elastic deformation, and fluid lubrication. Results indicate that the increased load intensifies pressure-driven airflow variations, leading to suction and leakage effects at the axial bearing ends. The sharp rise in viscous-shearing heat in the gas film layer significantly elevates peak temperatures and creates non-uniform temperature distributions across the foil and shaft surfaces. This thermal imbalance results in substantial thermal deformation of the foils, with thermal expansion at the foils axial ends due to thermal stress release. The thermal deformation contributes 10 similar to 25 % of the total deformation, while the intensity of thermal stresses comparable to that of elastic stress. This study is beneficial for accurately assessing bearing performance and provide valuable references for the design of GFBs.</t>
  </si>
  <si>
    <t>Y. Gao; Y. P. Yin; B. Li; T. Y. Wei; Z. Li; H. Y. Gao</t>
  </si>
  <si>
    <t>The role of fluid drag force in the dynamic process of two-phase flow-like landslides</t>
  </si>
  <si>
    <t>Landslides</t>
  </si>
  <si>
    <t>1791-1805</t>
  </si>
  <si>
    <t>&lt;Go to ISI&gt;://WOS:000776423800001</t>
  </si>
  <si>
    <t>10.1007/s10346-022-01858-y</t>
  </si>
  <si>
    <t>flow-like landslides_x000D_
dem-cfd coupling_x000D_
post-failure mobility process_x000D_
fluid drag force_x000D_
numerical simulation_x000D_
rock avalanches_x000D_
debris flow_x000D_
particle_x000D_
classification_x000D_
mechanism_x000D_
mobility</t>
  </si>
  <si>
    <t>During the landslide mobility process, there is a dynamic interaction between the sliding main body and the different surrounding media. This affects the mobility characteristics of the landslide, particularly the friction force and contact force, which play the significant roles of dissipating and transferring energy in the sliding main body, respectively. In order to analyze the dynamic characteristics of rapid and long-runout landslides, the discrete element method solver of EDEM software and the computational fluid dynamics code of ANSYS-Fluent solver for a two-phase flow-like landslide, combined with flume tests and a field case, were used to research the following points: (1) When the liquid volume fraction is large enough during the mobility process of a two-phase flow-like landslide, the liquid phase provides a certain drag force relative to the solid phase. (2) The drag force was determined from the volume fraction of the liquid, the solid-liquid velocity difference, and the viscosity coefficient of the liquid, which together affect the characteristics of the landslide's mobility and accumulation. (3) According to the back analysis of the Xianchi Reservoir landslide, fluid drag force plays an important role in the actual landslide mobility process. Therefore, it is necessary to consider the influence of the fluid drag force in hazard zoning and the post-failure mobility process analysis of large-scale flow-like landslides.</t>
  </si>
  <si>
    <t>Z. Gao; G. H. Wang; W. B. Lu; S. H. Liu; L. M. Lv; Y. Z. Shu</t>
  </si>
  <si>
    <t>Dynamic stability of concrete structures with varying sections to underwater contact explosion: A case study of gravity dams</t>
  </si>
  <si>
    <t>287</t>
  </si>
  <si>
    <t>&lt;Go to ISI&gt;://WOS:001077334400001</t>
  </si>
  <si>
    <t>ARTN 115855_x000D_
10.1016/j.oceaneng.2023.115855</t>
  </si>
  <si>
    <t>underwater contact explosion_x000D_
variable-section structures_x000D_
concrete gravity dams_x000D_
blast-induced instability_x000D_
fluid -solid interaction method_x000D_
plastic-damage model_x000D_
slabs_x000D_
failure</t>
  </si>
  <si>
    <t>Concrete structures with varying sections are widely used in the fields of ocean engineering, hydraulic engineering and civil engineering. And the damage mechanism of variable-section structures to underwater contact explosion, which involves localized damage by explosion impact and instability by overall structural vibration, is very complex. The gravity dam is taken as an example, the coupled analysis model for gravity dams under underwater contact blast is established, a prototype test on the dynamic response of a gravity dam under underwater explosion is conducted to verify the reliability of the fluid-solid interaction method, and the reliability of the concrete dynamic damage model adopted in this paper is validated by a small-scale field test on the internal blast damage of a gravity dam. The damage mechanism of gravity dams subjected to underwater contact explosion is analyzed. A stability analysis method for gravity dams to underwater contact explosion is proposed, which allows simultaneous consideration of the dam stability in the blast-induced vibration phase and the static phase after damage. The dynamic stability performance of gravity dams to underwater contact explosion is analyzed. And a stability assessment criterion that could be used to assess the safety level of dams at various stages is presented.</t>
  </si>
  <si>
    <t>H. Gardezi; A. G. Xing; M. Bilal; Y. Zhuang; S. Janjua</t>
  </si>
  <si>
    <t>Formation and propagation of dust cloud induced by Ultar rock avalanche on April 9, 2018, in Karimabad, Hunza, Pakistan</t>
  </si>
  <si>
    <t>983-997</t>
  </si>
  <si>
    <t>&lt;Go to ISI&gt;://WOS:000942723700001</t>
  </si>
  <si>
    <t>10.1007/s10346-023-02042-6</t>
  </si>
  <si>
    <t>dust cloud_x000D_
airblast modeling_x000D_
dem-cfd coupling_x000D_
chain disaster_x000D_
ultar rock avalanche pakistan_x000D_
high-speed long-runout rock avalanche_x000D_
model_x000D_
earthquake_x000D_
rockslide_x000D_
valley_x000D_
flow</t>
  </si>
  <si>
    <t>On April 9, 2018, a massive rock avalanche hit the area of Karimabad, Hunza. Approximately 2Mm(3) of rock mass detached from the source area and traveled a total of 4.88 km. The rock mass deposited along 2000 m length and destroyed the Ultar meadows. The avalanche killed three tourists and resulted in a vast dust cloud that engulfed the entire town of Karimabad in a few seconds. In this paper, we have analyzed the dynamic characteristics of the Ultar rock avalanche and subsequent airblast using a coupled three-dimensional discrete element modeling and computational fluid dynamics approach. Two-way coupling was carried out using an application programming interface that transferred the data between models to simulate the avalanche movement and induced airblast. We have also analyzed the formation and propagation of induced dust clouds based on field investigation, captured video, and climatic conditions. The study concludes that the Ultar rock avalanche's movement lasted 148 s. The average velocity of sliding material was found to be 26.35 m/s. The dynamics of induced airblast were studied along the entire runout path. The maximum velocity of generated airblast along different sections of the runout path was found to be 40 m/s and 35 m/s, respectively, whereas the relative pressure of the blast wave was found to be 0.6 kPa. Furthermore, the results revealed that a low-pressure dust cloud traveled a long distance due to the continuous fragmentation of the sliding material along a steep runout path. The induced dust cloud engulfed the entire town of Karimabad, Hunza, for several hours. This study is expected to help scientists further explore the dynamics of the airblast. It will also help understand the formation and propagation of dust clouds induced by rock avalanches involving excessive fragmentation.</t>
  </si>
  <si>
    <t>M. H. Gardner</t>
  </si>
  <si>
    <t>Modeling the Mechanics of Rock Scour in Unlined Dam Spillways</t>
  </si>
  <si>
    <t>GEO-CONGRESS 2022: ADVANCES IN MONITORING AND SENSING; EMBANKMENTS, SLOPES, AND DAMS; PAVEMENTS; AND GEO-EDUCATION</t>
  </si>
  <si>
    <t>336</t>
  </si>
  <si>
    <t>182-190</t>
  </si>
  <si>
    <t>ROTATIONAL INVARIANCE_x000D_
3-DIMENSIONAL LATTICE_x000D_
COMPUTER-SIMULATION_x000D_
BOLTZMANN-EQUATION_x000D_
VELOCITY</t>
  </si>
  <si>
    <t>Scour of rock by hydraulic plucking is a critical issue facing many of the world's dams at which excessive scour of the dam foundation or spillway can compromise their performance. However, the mechanisms that govern plucking are not fully understood, and scour assessment methods are either highly empirical or significantly simplified. Here, a numerical approach is presented that directly models fluid-solid interaction during scour by modeling the fractured rock mass using the Discrete Element Method (DEM) and the Lattice Boltzmann Method (LBM) for simulating the fluid. Often flow over spillways is highly turbulent, requiring numerical methods that can accommodate high Reynolds number flows. As such, Large Eddy Simulation (LES) has been implemented in the LBM to account for the kinematic energy dissipation at scales that are not resolved by the grid resolution in the fluid model. This approach thus can explicitly model particle geometry and how this influences fluid-solid interaction such that local site conditions and how they contribute to the likely mode of scour can be expressly evaluated. This can provide valuable insight into which strategies are most effective in addressing scour risk in dams and structures interacting with water based on site-specific conditions.</t>
  </si>
  <si>
    <t>S. F. Gargari; Z. Y. Huang; S. Dabiri</t>
  </si>
  <si>
    <t>An upwind moving least squares approximation to solve convection-dominated problems: An application in mixed discrete least squares meshfree method</t>
  </si>
  <si>
    <t>506</t>
  </si>
  <si>
    <t>&lt;Go to ISI&gt;://WOS:001218434700001</t>
  </si>
  <si>
    <t>ARTN 112931_x000D_
10.1016/j.jcp.2024.112931</t>
  </si>
  <si>
    <t>moving least squares (mls)_x000D_
meshfree methods_x000D_
convection -dominated pdes_x000D_
dlsm_x000D_
upwind_x000D_
positivity analysis_x000D_
particle hydrodynamics algorithm_x000D_
fluid-solid interaction_x000D_
volume finite-elements_x000D_
radial basis functions_x000D_
galerkin mlpg method_x000D_
meshless method_x000D_
contaminant transport_x000D_
scheme_x000D_
diffusion_x000D_
flows</t>
  </si>
  <si>
    <t>Moving Least Squares (MLS), as a series representation type of approximation, is broadly used in a wide array of meshfree methods. However, using the existing standard form of the MLS causes an unphysical oscillation for the meshfree methods encountering the convection-dominated partial differential equations (PDEs). In this study, several approaches are investigated to enhance the MLS approximation for solving convection-dominated problems. A novel upwind version of MLS approximation called shifted upward MLS (SU-MLS), is presented, which is based on strengthening the effect of upwind nodal points in approximation by wisely adjusting the weight function. Regarding the presented theoretical/numerical investigation, the proposed SU-MLS approximation can yield monotone solutions encountering the convection-dominated PDEs, unlike the existing standard form of MLS. The suggested SU-MLS approximation is, then, utilized in the mixed discrete least squares meshfree (MDLSM) method, rather than the standard MLS which is conventionally used in existing MDLSM. The novel method, which uses SU-MLS, is named upwind MDLSM (UMDLSM). Several numerical examples are investigated, and the results are compared to existing MDLSM. The obtained results indicate that the suggested UMDLSM is remarkably more accurate than the existing MDLSM in convection-dominated PDEs. Furthermore, while the existing MDLSM dramatically suffers from spurious oscillations (wiggling) when the Peclet number is high, the presented UMDLSM can yield monotone and accurate solutions.</t>
  </si>
  <si>
    <t>Z. Ge; T. Man; S. A. Galindo-Torres</t>
  </si>
  <si>
    <t>Mean stress tensor of discrete particle systems in submerged conditions</t>
  </si>
  <si>
    <t>271</t>
  </si>
  <si>
    <t>&lt;Go to ISI&gt;://WOS:000982980700001</t>
  </si>
  <si>
    <t>ARTN 112239_x000D_
10.1016/j.ijsolstr.2023.112239</t>
  </si>
  <si>
    <t>averaged stress tensor_x000D_
submerged granular media_x000D_
effective stress_x000D_
lattice boltzmann method_x000D_
discrete element method_x000D_
boundary radius gap_x000D_
hamilton's principle of least action_x000D_
lattice-boltzmann method_x000D_
debris-flow_x000D_
numerical simulations_x000D_
granular media_x000D_
fluid_x000D_
definition_x000D_
model</t>
  </si>
  <si>
    <t>The mean stress tensor is essential to investigate the dynamics of granular material. In this paper, we use Hamilton's principle of least action to derive the averaged stress tensor of discrete granular assemblies subjected to hydraulic force fields, as well as rigorous conditions for a proper definition of the Representative Volume Element (RVE). The main goal behind our efforts is to upscale particle physics into a sound stress tensor for systems involving the complex interaction between grains and water. We identify the contributions from the unbalanced forces, hydraulic forces, gravity, external forces, and particle fluctuation to the mean stress tensor. In doing so, it is convenient to separate the influence of different force fields when the granular system is subjected to complex environments, e.g., subaqueous conditions. The obtained formula is then validated by triaxial test simulations of dry and saturated granular systems using the Discrete Element Method (DEM) and the Lattice-Boltzmann Method (LBM). The results show that the deduced formula can accurately calculate the stress tensor of discrete assemblies with various body-force fields. We used validated DEM-LBM simulations of submerged granular column collapses to explore the physics happening at the grain scale with this mathematical formalism and showcase its potential. We provide a new perspective based on the granular assembly scale to pursue the fluid-solid interaction. Due to the importance of stress analysis in the constitutive modeling of granular materials, this work could help to better obtain the stress-strain relationship of saturated or submerged granular systems.</t>
  </si>
  <si>
    <t>J. Geng; M. Li; J. X. Liu; Y. L. Liu; X. W. Zhang; X. F. Chen; Z. G. Li</t>
  </si>
  <si>
    <t>Predicting dynamic characteristics of a submerged vertical cylinder in the wide-frequency domain based on the wavelet fluid-solid interaction method (WFSIM)</t>
  </si>
  <si>
    <t>279</t>
  </si>
  <si>
    <t>&lt;Go to ISI&gt;://WOS:000988821400001</t>
  </si>
  <si>
    <t>ARTN 114454_x000D_
10.1016/j.oceaneng.2023.114454</t>
  </si>
  <si>
    <t>b-spline wavelet_x000D_
thin-plate</t>
  </si>
  <si>
    <t>Due to the huge computational cost and dispersion errors, wide-frequency and fluid-structure interaction dy-namic analysis of submerged cylindrical shells is difficult to carry out in the design phase. To solve this problem, the wavelet fluid-solid interaction method (WFSIM) is proposed in this paper to avoid the huge computational cost and dispersion errors when predicting the dynamic characteristics of submerged vertical cylinders in a wide -frequency domain. For this purpose, the formulas of the wavelet fluid-solid coupling algorithm to couple the wavelet finite element method and the theory of fluid-structure interaction are derived and introduced carefully first. Then, the formulas to build the numerical model of submerged vertical cylinders are given and introduced in this paper. To verify the effectiveness and efficiency of the proposed method, an experimental study is adopted for predicting the dynamic characteristics of the scaling model of a submarine cabin in a wide-frequency domain. The experimental results indicate that the WFSIM can be adopted for predicting the dynamic characteristics of submerged vertical cylinders in the wide-frequency domain within a few seconds and that the relative errors are less than 10%. Additionally, the wavelet fluid-solid coupling algorithm can also be introduced to model other submerged vertical cylinders for predicting the dynamic characteristics in the wide-frequency domain.</t>
  </si>
  <si>
    <t>E. Ghorbani; Q. Dollon; F. P. Gosselin</t>
  </si>
  <si>
    <t>Physics-aware tuning of the unscented Kalman filter: statistical framework for solving inverse problems involving nonlinear dynamical systems and missing data</t>
  </si>
  <si>
    <t>Nonlinear Dynamics</t>
  </si>
  <si>
    <t>113</t>
  </si>
  <si>
    <t>4301-4323</t>
  </si>
  <si>
    <t>10.1007/s11071-024-09760-z</t>
  </si>
  <si>
    <t>Unscented Kalman filter_x000D_
Nonlinear mesh adaptive direct search algorithm_x000D_
Physics-aware optimization_x000D_
Inverse problem_x000D_
Missing data_x000D_
Data-driven system identification_x000D_
UNCERTAINTY QUANTIFICATION_x000D_
IDENTIFICATION_x000D_
MASS</t>
  </si>
  <si>
    <t>The performance of the Unscented Kalman Filter (UKF) strongly depends on the proper choice of measurement and process uncertainty matrices, as well as on the scaling parameter of the unscented transform. To avoid cumbersome trial-and-error manual settings in finding the optimal hyperparameters, we introduce a hands-off meta-optimization framework, which incorporates a nonlinear mesh adaptive direct search optimization algorithm in an offline outer loop, paired with a physics-aware loss function. The novelty of this approach is twofold. First, a physics-aware loss function is used to optimize the UKF hyperparameters. It minimizes the physical discrepancy induced by the data-driven correction of the prior states during filtering. Notably, sensor data are not directly incorporated into the calculation of the loss function, which expedites the tuning of the filter in weakly informative data scenarios, especially when the underlying physics is well understood. Second, UKF relaxation is embedded in the optimization to make the measurement and process noise covariance matrices adaptive, which greatly reduces the dimension of the optimization space while remaining very general with respect to the structure of the matrices. We demonstrate the effectiveness of the proposed framework, as the cornerstone of a future digital twin technology combining data- and physics-based models, through various classical problems in solid mechanics, rotating machinery, civil engineering, and fluid-solid interaction.</t>
  </si>
  <si>
    <t>P. Gidoni; M. Morandotti; M. Zoppello</t>
  </si>
  <si>
    <t>Gait Controllability of Length-Changing Slender Microswimmers</t>
  </si>
  <si>
    <t>Mathematics and Mechanics of Complex Systems</t>
  </si>
  <si>
    <t>&lt;Go to ISI&gt;://WOS:001388920900005</t>
  </si>
  <si>
    <t>10.2140/memocs.2024.12.471</t>
  </si>
  <si>
    <t>motion in viscous fluids_x000D_
fluid-solid interaction_x000D_
microswimmers_x000D_
resistive force theory_x000D_
controllability_x000D_
self-propulsion_x000D_
swimmers</t>
  </si>
  <si>
    <t>Controllability results of four models of two-link microscale swimmers that are able to change the length of their links are obtained. The problems are formulated in the framework of geometric control theory, within which the notions of fiber, total, and gait controllability are presented, together with sufficient conditions for the latter two. The dynamics of a general two-link swimmer is described by resorting to resistive force theory and different mechanisms to produce a length-change in the links, namely, active deformation, a sliding hinge, growth at the tip, and telescopic links. Total controllability is proved via gait controllability in all four cases, and illustrated with the aid of numerical simulations.</t>
  </si>
  <si>
    <t>M. M. Glazov; L. E. Golub</t>
  </si>
  <si>
    <t>Spin and valley Hall effects induced by asymmetric interparticle scattering</t>
  </si>
  <si>
    <t>106</t>
  </si>
  <si>
    <t>&lt;Go to ISI&gt;://WOS:000908872700007</t>
  </si>
  <si>
    <t>10.1103/PhysRevB.106.235305</t>
  </si>
  <si>
    <t>transport-properties_x000D_
relaxation_x000D_
flow_x000D_
semiconductors_x000D_
electrons</t>
  </si>
  <si>
    <t>We develop the theory of the spin and valley Hall effects in two-dimensional systems caused by asymmetricskew-scattering of the quasiparticles. The collision integral is derived in the third order in the particle-particle interaction with the spin-orbit coupling taken into account both for bosons and for fermions. It is shown that the scattering asymmetry appears only in the processes where interaction between particles in the initial and intermediate states is present. We show that for degenerate electrons or nondegenerate particles the spin and valley currents induced by interparticle collisions are suppressed with their steady-state values being proportional to the squared temperature or density, respectively. Our results imply non-Fermi-liquid properties of electrons in the presence of electron-electron skew scattering. Strong deviations from the conventional picture of interparticle scattering are also demonstrated for the skew scattering of two-dimensional degenerate bosons, e.g., excitons or exciton polaritons: The spin or valley current of degenerate bosons contains the enhancement factor exponentially growing with increase in the particle density.</t>
  </si>
  <si>
    <t>R. Gómez González; V. Garzó</t>
  </si>
  <si>
    <t>Kinetic theory of granular particles immersed in a molecular gas</t>
  </si>
  <si>
    <t>943</t>
  </si>
  <si>
    <t>10.1017/jfm.2022.410</t>
  </si>
  <si>
    <t>kinetic theory_x000D_
suspensions_x000D_
DIRECT NUMERICAL-SIMULATION_x000D_
THEORY-BASED PREDICTIONS_x000D_
NON-NEWTONIAN RHEOLOGY_x000D_
SIMPLE SHEAR FLOWS_x000D_
CLUSTERING INSTABILITY_x000D_
FLUID_x000D_
DENSE_x000D_
MODELS_x000D_
HYDRODYNAMICS</t>
  </si>
  <si>
    <t>The transport coefficients of a dilute gas of inelastic hard spheres immersed in a gas of elastic hard spheres (molecular gas) are determined. We assume that the number density of the granular gas is much smaller than that of the surrounding molecular gas, so that the latter is not affected by the presence of the granular particles. In this situation, the molecular gas may be treated as a thermostat (or bath) of elastic hard spheres at a fixed temperature. The Boltzmann kinetic equation is the starting point of the present work. The first step is to characterise the reference state in the perturbation scheme, namely the homogeneous state. Theoretical results for the granular temperature and kurtosis obtained in the homogeneous steady state are compared against Monte Carlo simulations showing a good agreement. Then, the Chapman-Enskog method is employed to solve the Boltzmann equation to first order in spatial gradients. In dimensionless form, the Navier-Stokes-Fourier transport coefficients of the granular gas are given in terms of the mass ratio m/m(g) (m and m(g) being the masses of a granular and a gas particle, respectively), the (reduced) bath temperature and the coefficient of restitution. Interestingly, previous results derived from a suspension model based on an effective fluid-solid interaction force are recovered in the Brownian limit (m/m(g) -&gt; infinity). Finally, as an application of the theory, a linear stability analysis of the homogeneous steady state is performed showing that this state is always linearly stable.</t>
  </si>
  <si>
    <t>A. Goshtasbi; S. P. M. Babu; R. Moreira; M. J. Tehrani; R. Hyldgaard; M. N. Rasmussen; A. Rafsanjani; Ieee</t>
  </si>
  <si>
    <t>AI-infused soft fluidic tactile sensing</t>
  </si>
  <si>
    <t>2024 IEEE 7TH INTERNATIONAL CONFERENCE ON SOFT ROBOTICS, ROBOSOFT</t>
  </si>
  <si>
    <t>1095-1100</t>
  </si>
  <si>
    <t>10.1109/ROBOSOFT60065.2024.10522049</t>
  </si>
  <si>
    <t>soft sensor_x000D_
tactile perception_x000D_
machine learning</t>
  </si>
  <si>
    <t>Soft tactile sensors can transform how robots interact with humans and their intricate environments, making such encounters more efficient and safely intimate. However, existing technologies are complex and costly, which has constrained their widespread application. Therefore, there is an urgent need to embrace more straightforward solutions utilizing traditional off-the-shelf sensors. In this context, we integrate fluid-solid interaction with artificial intelligence to develop a soft tactile interface crafted from elastomer-encapsulated fluid. Instead of relying on electronic circuitry, we utilize fluid pressure to transmit tactile information to available pressure sensors. We have devised efficient machine learning algorithms to infer touch position and intensity accurately. In its simplest form, we fabricated a 1D sensor with a linear channel, demonstrating its ability to accurately estimate touch position and force along a straight line using pressure readings solely from its two ends. Additionally, this system served as a test platform to study how geometrical parameters and different fluid mediums (such as air, water, and oil) impact the sensing capabilities of the developed sensor. We envision expanding this simple approach to create a cost-effective, electronics-free sensing front, providing skins for robots designed to be aware of their environment.</t>
  </si>
  <si>
    <t>A. Goyal; J. L. Pierson; A. Wachs</t>
  </si>
  <si>
    <t>Hydrodynamic force interaction of two fixed spheres in a wall-bounded linear shear flow</t>
  </si>
  <si>
    <t>International Journal of Multiphase Flow</t>
  </si>
  <si>
    <t>172</t>
  </si>
  <si>
    <t>&lt;Go to ISI&gt;://WOS:001154843800001</t>
  </si>
  <si>
    <t>ARTN 104720_x000D_
10.1016/j.ijmultiphaseflow.2024.104720</t>
  </si>
  <si>
    <t>direction splitting_x000D_
particle-resolved direct numerical simulation_x000D_
particle-particle interaction_x000D_
particle-wall interaction_x000D_
drag and lift modulation_x000D_
point-particle model_x000D_
drag correlation_x000D_
arrays</t>
  </si>
  <si>
    <t>We examine the modulations of the drag coefficient C-d and lift coefficient C-l on a spherical particle caused by the presence of a neighboring sphere when positioned in close proximity to a wall. Data are generated through the utilization of a fast and accurate Particle -Resolved Direct Numerical Simulation (PR -DNS) method that relies on the Direction -Splitting algorithm and that was extensively validated in our prior study (Goyal and Wachs, 2023a, 2023b; Morente et al., 2023). We further validate the method in the flow configuration of the present study by comparing them with data published in the literature. We consider three Reynolds numbers Re = 20, Re = 50 and Re = 100, which describe the flow conditions in the vicinity of the wall. The primary sphere is positioned at a distance delta from the wall, while the neighboring sphere is positioned at a constant distance from the primary sphere encompassing all possible angular positions theta. We report the modulations of C-d and C-l compared to a situation without any neighboring sphere as a function of delta, theta and Re. The inclusion of a wall intensifies the influence of the neighboring sphere on the primary sphere and significantly modifies the values of C-d and C-l. We attempt to relate the values of the modulations of C-d and C-l to the modulations in the contours of the pressure and of the spanwise vorticity on the surface of the primary sphere. We take advantage of the periodic nature of C-d and C-l as a function of the relative angular position theta of the neighboring sphere and propose a Fourier Predictive Model (FPM) to effectively represent the data using a finite number of modes in the cosine Fourier series. We show that our FPM is able to estimate the modulations of C-d and C-l excellently with a coefficient of determination R-2 greater than or similar to 0.99 in the parameter space investigated in our study.</t>
  </si>
  <si>
    <t>C. Gräser; T. Kies</t>
  </si>
  <si>
    <t>On differentiability of the membrane-mediated mechanical interaction energy of discrete–continuum membrane–particle models</t>
  </si>
  <si>
    <t>Interfaces and Free Boundaries, Mathematical Analysis, Computation and Applications</t>
  </si>
  <si>
    <t>459-484</t>
  </si>
  <si>
    <t>10.4171/ifb/461</t>
  </si>
  <si>
    <t>Biomembranes_x000D_
membrane-particle systems_x000D_
topology optimization_x000D_
INCLUSIONS_x000D_
SHAPE</t>
  </si>
  <si>
    <t>We consider a discrete-continuum model of a biomembrane with embedded particles. While the membrane is represented by a continuous surface, embedded particles are described by rigid discrete objects which are free to move and rotate in lateral direction. For the membrane we consider a linearized Canham-Helfrich energy functional and height and slope boundary conditions imposed on the particle boundaries resulting in a coupled minimization problem for the membrane shape and particle positions. When considering the energetically optimal membrane shape for each particle position we obtain a reduced energy functional that models the implicitly given interaction potential for the membrane mediated mechanical particle-particle interactions. We show that this interaction potential is differentiable with respect to the particle positions and orientations. Furthermore, we derive a fully practical representation of the derivative only in terms of well defined derivatives of the membrane. This opens the door for the application of minimization algorithms for the computation of minimizers of the coupled system and for further investigation of the interaction potential of membrane-mediated mechanical particle-particle interaction. The results are illustrated with numerical examples comparing the explicit derivative formula with difference quotient approximations. We furthermore demonstrate the application of the derived formula to implement a gradient flow for the approximation of optimal particle configurations. 2020 Mathematics Subject Classification: Primary 35R35, 74K15, 49Q10.</t>
  </si>
  <si>
    <t>X. M. Guan; J. F. Xing; H. J. Zhu; W. J. Zhu</t>
  </si>
  <si>
    <t>Numerical simulation of the water-based ink transfer process in roll-to-roll gravure printing based on fluid-solid interactions</t>
  </si>
  <si>
    <t>Aip Advances</t>
  </si>
  <si>
    <t>&lt;Go to ISI&gt;://WOS:001131890300005</t>
  </si>
  <si>
    <t>Artn 075015_x000D_
10.1063/5.0092123</t>
  </si>
  <si>
    <t>The roll-to-roll gravure printing ink transfer process plays an important role in enhancing printing quality and saving on costs. The static analysis and fluid-solid interaction method are used for the first time to conduct a systematic study on the coupling between the fluid flow state and the solid deformation in the whole process of roll-to-roll gravure printing. The static compression stage, the initial moment of ink transfer, and the process of ink passing through the gap between two rollers and the separation of the ink layer with the rotation of two rollers are considered. The effect of ink layer thickness on the ink transfer process is studied. At a printing pressure of 0.2 MPa and a printing velocity of 200 rpm, the ink thickness has a great influence on the ink flow state, which leads to backflow; the phenomenon causes irregularities in the effective ink transfer ratio. The critical ink layer thickness is 70 mu m under the above gravure printing conditions. This should not be exceeded to ensure the stability of ink transfer. Under the above printing conditions, when the ink layer thickness is in the range of 30-50 mu m, there is no ink backflow phenomenon and the width of the ink flow channel is relatively large, and the effective ink ratio is almost stable at 50%. This study is helpful for controlling the ink quantity in the gravure printing, providing strong theoretical support for the improvement of the gravure printing process, and promoting the application of the water-based ink. (c) 2022 Author(s). All article content, except where otherwise noted, is licensed under a Creative Commons Attribution (CC BY) license (http://creativecommons.org/licenses/by/4.0/).</t>
  </si>
  <si>
    <t>X. S. Guan; P. N. Sun; X. Zhang; H. G. Lyu; Y. Xu</t>
  </si>
  <si>
    <t>SPH simulations of complex 3D fluid-solid interactions with an improved single-layer particle boundary technique preventing boundary penetration</t>
  </si>
  <si>
    <t>312</t>
  </si>
  <si>
    <t>&lt;Go to ISI&gt;://WOS:001308227600001</t>
  </si>
  <si>
    <t>ARTN 119061_x000D_
10.1016/j.oceaneng.2024.119061</t>
  </si>
  <si>
    <t>smoothed particle hydrodynamics_x000D_
improved single-layer particle boundary_x000D_
technique_x000D_
fluid-solid interaction_x000D_
anti-penetration boundary improvement_x000D_
algorithm_x000D_
complex geometric configurations_x000D_
free-surface flows_x000D_
hydrodynamics sph_x000D_
formulation_x000D_
refinement_x000D_
impact_x000D_
solver_x000D_
cfd</t>
  </si>
  <si>
    <t>The smoothed particle hydrodynamics (SPH) method has been widely used to simulate fluid-solid interaction (FSI) problems. The solid boundary treatment under complex geometric configurations has always been a hot topic in the SPH numerical simulation. An improved single-layer particle technique combined with an effective anti-penetration boundary improvement algorithm is proposed in this paper, which allows for multi-resolution single-layer particle distribution and effectively prevents particle penetration under complex geometric configurations. Four engineering problems are simulated with the improved technique: dam-break flows with a rectangular prism, water entry of a revolution body, oscillations of a floating body, and gearbox operation. The simulation results of four engineering problems are in good agreement with the reference results, which demonstrates that the improved single-layer particle boundary technique proposed in this paper can accurately simulate the FSI problem of complex geometric configurations.</t>
  </si>
  <si>
    <t>R. Gueguen; S. Mer; A. Toutant; F. Bataille; G. Flamant</t>
  </si>
  <si>
    <t>Effect of temperature on the hydrodynamics of a fluidized bed circulating in a long tube for a solar energy harvesting application</t>
  </si>
  <si>
    <t>281</t>
  </si>
  <si>
    <t>&lt;Go to ISI&gt;://WOS:001070880500001</t>
  </si>
  <si>
    <t>ARTN 119218_x000D_
10.1016/j.ces.2023.119218</t>
  </si>
  <si>
    <t>particle-in-tube solar receiver_x000D_
particle-driven csp_x000D_
fluidization regimes_x000D_
upward dense particle circulation_x000D_
heat transfer coefficient_x000D_
hydrodynamics of gas -solid flow_x000D_
gas-solid fluidization_x000D_
heat-transfer fluid_x000D_
dense suspension_x000D_
flow_x000D_
bubble_x000D_
regime_x000D_
particles_x000D_
diameter_x000D_
powders_x000D_
diagram</t>
  </si>
  <si>
    <t>The particle-in-tube solar receiver concept for solar towers uses fluidized particles as heat transfer fluids. The experiments are conducted with a single tube of aspect ratio H/D = 67 irradiated over a 1-m height using concentrated solar energy. Olivine particles of Geldart's Group A are used. Fluidization regimes are identified thanks to pressure signal analyses, and regime maps are plotted depending on the temperature in the range 150-700 degrees C. Both the local slip Reynolds number and the particle temperature govern the regime transitions. The limits and size of the turbulent fluidization regime domain decrease with temperature. The particle volume fraction also decreases with temperature. Finally, the intensity of the wall-to-particle heat transfer is discussed as a function of the fluidization regimes. As an indicator of the heat transfer intensity, a dimensionless coefficient is derived. This coefficient increases with temperature and exhibits the highest values for the turbulent fluidization regime.</t>
  </si>
  <si>
    <t>R. Gueguen; G. Sahuquet; M. Tessoneaud; J. L. Sans; E. Guillot; A. Le Gal; R. Garcia; S. Mer; A. Toutant; F. Bataille; G. Flamant</t>
  </si>
  <si>
    <t>Heat transfer in a fluidized bed tubular solar receiver. On-sun experimental investigation</t>
  </si>
  <si>
    <t>Solar Energy</t>
  </si>
  <si>
    <t>265</t>
  </si>
  <si>
    <t>&lt;Go to ISI&gt;://WOS:001104713800001</t>
  </si>
  <si>
    <t>ARTN 112118_x000D_
10.1016/j.solener.2023.112118</t>
  </si>
  <si>
    <t>tubular particle solar receiver_x000D_
particle -driven csp_x000D_
geldart group a fluidized particles_x000D_
upward particle circulation_x000D_
heat transfer coefficient_x000D_
particle suspension_x000D_
dense suspension_x000D_
tube_x000D_
agglomeration_x000D_
simulation_x000D_
regimes_x000D_
flow</t>
  </si>
  <si>
    <t>Using particles as heat transfer fluid in a solar receiver is an attractive way to increase the global efficiency of solar power plants. In the case of the particle-in-tube solar receiver concept, the fluidized particles circulate vertically in tubes thanks to a controlled pressure gradient and an additional air injection. Experiments are conducted with olivine particles in a one-tube mock-up at the 1 MW CNRS solar furnace (France). The tube of high aspect ratio (more than 3 m height over 48 mm internal diameter) is irradiated along a 1-m height with several solar flux configurations that correspond to realistic operation conditions of a solar thermal power plant. The novelties of this paper lie in extending the operating parameters compared to earlier studies and in linking the fluidization regimes to wall heat transfer. Slugging, turbulent fluidization and fast fluidization regimes are detected within the receiver tube. It is shown that the system can tolerate high solar flux densities, up to 800 kW/m(2). The system proves to be highly controllable and flexible with respect to particle mass flux variation and transient operations. Particle temperature increase ranges from 100 to 650 degrees C depending on the particle mass flux. Maximum thermal efficiency and particle outlet temperature of respectively similar to 60 % and 680 degrees C are obtained, proving that this technology can be combined with highly efficient thermodynamic cycles. Global wall-to-particle heat transfer coefficient varies strongly with particle mass flux. It reaches a quasi-plateau above 15 kg/(m(2)s) with a mean value of 1000 +/- 200 W/(m(2)K) and peaks data up to 1500 W/(m(2)K). A dimensionless heat transfer index is derived to account for the effects of the particle mass flux on the experimental results. It highlights that both increasing the temperature and working in the turbulent fluidization regime result in the increase of the heat transfer between the tube walls and the particles.</t>
  </si>
  <si>
    <t>H. H. Guilvaiee; F. Toth; M. Kaltenbacher</t>
  </si>
  <si>
    <t>A non-conforming finite element formulation for modeling compressible viscous fluid and flexible solid interaction</t>
  </si>
  <si>
    <t>International Journal for Numerical Methods in Engineering</t>
  </si>
  <si>
    <t>123</t>
  </si>
  <si>
    <t>6127-6147</t>
  </si>
  <si>
    <t>&lt;Go to ISI&gt;://WOS:000853062400001</t>
  </si>
  <si>
    <t>10.1002/nme.7106</t>
  </si>
  <si>
    <t>compressible-viscous fluid_x000D_
finite element method_x000D_
non-conforming mesh_x000D_
immersed boundary method_x000D_
acousto-elastic interaction_x000D_
rigid body interaction_x000D_
nitsches method_x000D_
wave_x000D_
absorption_x000D_
design_x000D_
cell</t>
  </si>
  <si>
    <t>In modeling fluid-solid interaction (FSI), considering the impact of fluid compressibility is necessary to describe sound propagation. Furthermore, in micro-scale, fluid viscosity is important. We present a finite element formulation for modeling a flexible solid coupled to a compressible viscous fluid. We use the linearized Navier-Stokes equations for a Newtonian fluid and describe the linear elastic solid using the linearized balance of momentum. For coupling between fluid and solid, we develop a non-conforming finite element formulation, and propose an estimation for the necessary penalty factor by applying a scaling approach. The formulation is validated based on several test cases for various material combinations and shows good agreement with analytical solutions. Further, Nitsche-based and symmetrization-free formulations are compared, and spatial convergence is studied. Finally, we present an application example of a miniature Helmholtz resonator, which depicts a notable impact of the solid interaction on the viscous flow. In sum, our study indicates the potential for widespread use of the presented numerical approach in modeling FSI in miniature systems.</t>
  </si>
  <si>
    <t>A. Guner; P. Bidare; A. Jimenez; C. Shu; N. Kovacev; K. Essa</t>
  </si>
  <si>
    <t>A numerical model for predicting powder characteristics in LMD considering particle interaction</t>
  </si>
  <si>
    <t>&lt;Go to ISI&gt;://WOS:001179817700001</t>
  </si>
  <si>
    <t>ARTN 104348_x000D_
10.1016/j.apt.2024.104348</t>
  </si>
  <si>
    <t>additive manufacturing_x000D_
coaxial nozzle_x000D_
directed energy deposition_x000D_
agglomeration_x000D_
particle adhesion_x000D_
johnson-cook plasticity_x000D_
coaxial nozzle_x000D_
laser_x000D_
deposition_x000D_
flow_x000D_
simulation_x000D_
parameters_x000D_
behavior_x000D_
streams</t>
  </si>
  <si>
    <t>In this work, a numerical model is proposed to analyze the influence of particle-particle interaction in laser directed energy deposition or LMD (laser metal deposition) of CM247 Ni-based superalloy. The model is based on the analysis of contact between particles and the potential agglomeration of powder to predict powder conditions at the nozzle exit. Simulation results were experimentally validated and a good agreement was observed. At the nozzle exit mainly large particles (&gt;100 mu m) are found and small ones (&lt;10 &lt;mu&gt;m) tend to flow away from this region. This was also observed in the experimental PSD. Additionally, based on the relative velocity of particles, simulations are able to predict the formation of dents. In comparing virgin powder PSD and the one at the nozzle exit, it was observed that largest particles are collected at the exit. In order to explain this phenomena, particle agglomeration was analysed numerically. It was seen that small particles tend to adhere to the big ones due to their higher adhesive forces, which would explain the change in PSD. (c) 2024 The Society of Powder Technology Japan. Published by Elsevier BV and The Society of Powder Technology Japan. This is an open access article under the CC BY-NC-ND license (http://creativecommons.org/licenses/by-nc-nd/4.0/).</t>
  </si>
  <si>
    <t>C. G. Guo; Y. Sun; Q. Li; H. T. Yue; C. Wang</t>
  </si>
  <si>
    <t>Analysis of the Agglomeration of Powder in a Coaxial Powder Feeding Nozzle Used for Laser Energy Deposition</t>
  </si>
  <si>
    <t>Fdmp-Fluid Dynamics &amp; Materials Processing</t>
  </si>
  <si>
    <t>349-370</t>
  </si>
  <si>
    <t>&lt;Go to ISI&gt;://WOS:000637025300007</t>
  </si>
  <si>
    <t>10.32604/fdmp.2021.013535</t>
  </si>
  <si>
    <t>dem-cfd coupling_x000D_
gas-solid two-phase flow_x000D_
coaxial powder feeding_x000D_
nozzle structure_x000D_
powder flow agglomeration</t>
  </si>
  <si>
    <t>To improve the agglomeration of powder in a coaxial powder feeding nozzle used in the frame of a laser energy deposition technique, the influence of several parameters must be carefully assessed. In the present study the problem is addressed by means of numerical simulations based on a DEM-CFD (Discrete Element Method and Discrete Element Method) coupled model. The influence of the powder flow concentration, powder flow focal length and the amount of powder at the nozzle outlet on the rate of convergence of the powder flow is considered. The role played by the nozzle outlet width, the angle between the inner and outer walls and the powder incident angle in determining the powder flow concentration is also considered. The results show that, with increasing of nozzle outlet width, the powder flow concentration per unit volume at the nozzle focal point undergoes a non-monotonic behaviour (it first increases and then decreases). When the nozzle outlet width delta is 1.00 mm, the powder flow concentration at the focal point is maximal and the powder flow convergence can be considered optimal. By increasing the angle between the inner and outer walls, the powder flow concentration related to the upper focus decreases, the focus diameter increases and the powder flow aggregation worsens. The powder flow concentration increases first and then decreases with increasing incident angle. When the incident angle theta is 30 degrees, the powder flow exhibits the best agglomeration properties. When the outlet width is smaller, the angle between the inner and outer walls is larger, and when the incident angle is set at 30 degrees, the powder flow concentration of the coaxial nozzle can be effectively improved.</t>
  </si>
  <si>
    <t>M. Y. Guo; J. J. Lin; J. H. Yu; S. Wang; K. Luo; J. R. Fan</t>
  </si>
  <si>
    <t>Configuration optimization of a biomass chemical looping gasification (CLG) system combined with CO2 absorption</t>
  </si>
  <si>
    <t>237</t>
  </si>
  <si>
    <t>&lt;Go to ISI&gt;://WOS:001333147600001</t>
  </si>
  <si>
    <t>ARTN 121459_x000D_
10.1016/j.renene.2024.121459</t>
  </si>
  <si>
    <t>biomass chemical looping gasification_x000D_
numerical simulation_x000D_
dual circulating fluidized bed_x000D_
multiphase particle-in-cell method_x000D_
reactor design_x000D_
dual fluidized-bed_x000D_
flow_x000D_
simulation</t>
  </si>
  <si>
    <t>Biomass chemical looping gasification (CLG) combined with CO2 absorption in a dual circulating fluidized bed (DCFB) has emerged as an advanced technology for clean and efficient biomass utilization, yet the reactor design for achieving higher gasification performance and the in-depth understanding of physical-thermal-chemical characteristics is still lacking. This study presents an optimized design aimed at enhancing hydrogen production and carbon reduction in the biomass CLG process with a DCFB reactor by employing the multiphase particlein-cell (MP-PIC) method integrated with thermochemical sub-models. The proposed reactor is comprehensively compared with the original reactor from the experimental setup in terms of particle mixing, heat transfer, and gasification behaviors. The results indicate that compared to the original setups, the proposed CLG system demonstrates: (i) an improved gas-solid mixing, as evidenced by the particle mixing index rising from 0.23 to 0.34; (ii) an enhanced particle heat transfer coefficient, which boosts heat and mass transfer process; (iii) a 10.11 % increase in H2 concentration alongside a 23.71 % decrease in CO2 concentration; (iv) a particle distribution characterized by higher concentration at the bottom and lower concentration at the top, along with intensified particle back-mixing. The pressure drop inside the combustor is higher than that in the gasifier. A smaller absorbent mean particle diameter and lower-positioned biomass feeding port contribute to the improvement of the CLG performance.</t>
  </si>
  <si>
    <t>W. Q. Guo; G. X. Hou</t>
  </si>
  <si>
    <t>Combined immersed boundary and discrete unified gas kinetic scheme for the motion of an autonomous underwater vehicle model with slip over a solid-liquid interface</t>
  </si>
  <si>
    <t>285</t>
  </si>
  <si>
    <t>&lt;Go to ISI&gt;://WOS:001048228900001</t>
  </si>
  <si>
    <t>ARTN 115322_x000D_
10.1016/j.oceaneng.2023.115322</t>
  </si>
  <si>
    <t>autonomous underwater vehicle_x000D_
discrete unified gas kinetic scheme_x000D_
immersed boundary method_x000D_
fluid -solid interaction_x000D_
slip_x000D_
drag reduction_x000D_
lattice-boltzmann method_x000D_
finite-difference_x000D_
apparent slip_x000D_
fluid slip_x000D_
flow_x000D_
simulation_x000D_
wettability_x000D_
equation_x000D_
water_x000D_
field</t>
  </si>
  <si>
    <t>To improve the endurance and speed of an autonomous underwater vehicle (AUV), we consider adopting the slip over a solid-liquid interface, which has the effect of drag reduction. However, the simulation of motion of an AUV with the slip remains a challenge due to the fluid-structure interaction and multiscale problems involving the moving boundary. To solve these problems, the present work proposes a novel and competitive mesoscopic method. Firstly, the Discrete Unified Gas Kinetic Scheme (DUGKS) coupled with the immersed boundary method is improved by correcting the boundary force, avoiding any additional computational time or implementation effort. Its effectiveness and accuracy are validated by two numerical tests involving the moving boundary. Furthermore, a fluid-solid interaction force is introduced to this method to model the slip condition due to its easy and effective implementation. We perform the experiment of motion of an AUV model in water to further validate the proposed method, which shows that it can predict acceptable results. Then, the method is applied to study the effect of the slip on the motion of the AUV model. The greater slip induced by the fluid-solid interaction force has a greater effect on reducing the drag and improving the velocity. It is indicated that increasing the fluidsolid interaction force can increase the amplitude and decrease the oscillation frequency of the drag curve. Overall, the slip can improve the endurance and speed of the AUV model.</t>
  </si>
  <si>
    <t>Y. H. Guo; L. Zhang; H. Sun; Y. F. Yang; Z. Xu; B. Bao; J. Yao</t>
  </si>
  <si>
    <t>The Simulation of Liquid Flow in the Pore Network Model of Nanoporous Media</t>
  </si>
  <si>
    <t>Journal of Energy Resources Technology-Transactions of the Asme</t>
  </si>
  <si>
    <t>143</t>
  </si>
  <si>
    <t>&lt;Go to ISI&gt;://WOS:000616495300022</t>
  </si>
  <si>
    <t>Artn 033006_x000D_
10.1115/1.4049176</t>
  </si>
  <si>
    <t>nanoporous media_x000D_
pore network model_x000D_
slip boundary_x000D_
interface region_x000D_
petroleum engineering_x000D_
unconventional petroleum</t>
  </si>
  <si>
    <t>The fluid-solid interaction force shows significant influence on liquid flow at nanoscale. Vast experimental observations in recent literatures have shown that Darcy's law cannot be applied to nanoporous media. In this study, the slip length and effective viscosity are adapted to characterize the nanoscale effect. First, the nanoscale effect is investigated in nanotubes through computational fluid dynamic (CFD) modeling analysis. Slip boundary condition has been studied as an important discrepancy between macroscopic flow and nanoscale liquid flow. The effect of viscosity change becomes more notable with the slip length increasing. Then, the flow equation for pore network modeling is developed to capture nanoscale effect. The results show that the apparent permeability of nanoscale systems is significantly underestimated when slip effect is neglected. The size of the pore throat determines whether the slip effect needs to be considered, and critical diameter of neglecting the slip effect for circular throat is 79.17 L-s. It is necessary to take the variation of effective viscosity into account under slip boundary condition. With the pore throat size decreasing, the nanoscale effect increases. The nanoscale effect is more sensitive to pore throat size under hydrophobic conditions than hydrophilic conditions.</t>
  </si>
  <si>
    <t>Z. G. Guo; J. Yang; S. Zhang; Z. T. Tan; X. Tian; Q. W. Wang</t>
  </si>
  <si>
    <t>Numerical calibration for thermal resistance in discrete element method by finite volume method</t>
  </si>
  <si>
    <t>383</t>
  </si>
  <si>
    <t>584-597</t>
  </si>
  <si>
    <t>&lt;Go to ISI&gt;://WOS:000631785800005</t>
  </si>
  <si>
    <t>10.1016/j.powtec.2021.01.067</t>
  </si>
  <si>
    <t>discrete element method_x000D_
heat transfer_x000D_
thermal resistance calibration_x000D_
effective thermal conductivity model_x000D_
particle heat-transfer_x000D_
granular flow_x000D_
transfer model_x000D_
conductivity_x000D_
scale_x000D_
dem_x000D_
beds_x000D_
tubes_x000D_
array</t>
  </si>
  <si>
    <t>Discrete element method (DEM) is a powerful tool for solid granular, while the related heat transfer model re-quires more calibrations due to the over-simplified heat transfer path. In the present study, the calibration of overall thermal resistances (R-p) was conducted between a particle and the wall, where heat conduction in the particle interior and gap is more remarkable. It was found that, the existing DEM models should be improved in a wide range of the solid-to-gas ratio of thermal conductivity (k(s)/k(g)) and the dimensionless body distance (S-x/d(p)). The ideal heat transfer path may result in larger deviations as k(s)/k(g) &gt; 250 or S-x/d(p) &gt; 0, which can be only mathematically modified by the empirical factor. The general descriptions for modification are still required. To overcome the limit, an effective thermal conductivity model is proposed with certain formulas, where R-p is divided into two parts in the mixing phase zone and the gas zone. (C) 2021 Elsevier B.V. All rights reserved.</t>
  </si>
  <si>
    <t>P. K. Gupta; N. P. Yadav</t>
  </si>
  <si>
    <t>Computational investigation for structural behavior in deep grinding process</t>
  </si>
  <si>
    <t>45</t>
  </si>
  <si>
    <t>&lt;Go to ISI&gt;://WOS:000978606400001</t>
  </si>
  <si>
    <t>ARTN 279_x000D_
10.1007/s40430-023-04201-1</t>
  </si>
  <si>
    <t>cfd_x000D_
grinding process_x000D_
fsi model_x000D_
structural analysis_x000D_
grinding fluids_x000D_
heat-transfer_x000D_
surface integrity_x000D_
residual-stresses_x000D_
grindability_x000D_
workpiece_x000D_
fluid_x000D_
shear_x000D_
wheel</t>
  </si>
  <si>
    <t>This paper includes the computational analysis of the deep grinding process for various parameters. The fluid-solid interaction modeling has been done using ANSYS software. Firstly, CFD analysis was done to analyze the maximum grinding temperature. Then, this CFD model was coupled with a structural model to evaluate the grinding zone's maximum equivalent stresses, shear stress, and thermal strain. Such simulation work for any manufacturing process reduces the number of experiments performed, saving the cost and time for any manufacturing process. The model used in this study was validated with previous results for maximum change in temperature, and a 1% deviation was recorded in both results. The maximum temperature in the grinding zone increases with an increase in depth of cut, and maximum temperatures of 370 and 619 K were found for water and kerosene at a depth of cut 1.1 and wheel velocity of 60 m/s, respectively. The stresses and thermal strain increase with increased depth of cut while decreasing with an increase in wheel velocity. A lower value of equivalent stress, shear stress, and thermal strain was observed in the case of water as a coolant than the kerosene oil. The maximum equivalent stress, shear stress, and thermal strain 456 MPa, 207 MPa, and 0.00783 are observed at 1.1-mm depth of cut for kerosene oil at 60 m/s wheel velocity, respectively. The stresses and thermal strain increase with maximum grinding temperature.</t>
  </si>
  <si>
    <t>O. Guven; M. Can; C. Karaguzel</t>
  </si>
  <si>
    <t>The effect of NaCl concentration on the interaction energy between feldspar minerals</t>
  </si>
  <si>
    <t>Physicochemical Problems of Mineral Processing</t>
  </si>
  <si>
    <t>58</t>
  </si>
  <si>
    <t>10.37190/ppmp/151031</t>
  </si>
  <si>
    <t>DLVO_x000D_
albite_x000D_
microcline_x000D_
NaCl_x000D_
K-FELDSPAR_x000D_
FLOTATION_x000D_
SEPARATION_x000D_
SURFACES_x000D_
FORCES_x000D_
SIZE</t>
  </si>
  <si>
    <t>The impact of the usage of monovalent ion concentration on the selective flotation of feldspar minerals has been receiving more attention in recent years. Although many experimental studies have been reported to justify its contribution to their flotation recovery, the effect of particle-particle interaction with theoretical calculations has rarely been studied. The objective of this study was, therefore, to explain the effect of monovalent ion concentration (in particular NaCl) on interactions between albite and microcline particles with a theoretical model based on the classical DLVO. The theoretical modeling results suggested that controlling the monovalent ion concentration not only adjusts the energy barrier between particles but also can be used to determine the critical salt concentration for further tests.</t>
  </si>
  <si>
    <t>M. Hafez; M. Ghazvini; M. Kim</t>
  </si>
  <si>
    <t>On the Stability of Particle-Particle Interaction during Gravitational Settling</t>
  </si>
  <si>
    <t>&lt;Go to ISI&gt;://WOS:000887215900001</t>
  </si>
  <si>
    <t>ARTN 8721_x000D_
10.3390/en15228721</t>
  </si>
  <si>
    <t>hydraulic fracturing_x000D_
proppant settling_x000D_
particle-particle interaction_x000D_
stable repulsion_x000D_
particle lateral velocity_x000D_
proppant distribution_x000D_
unconventional oil_x000D_
fractures_x000D_
transport</t>
  </si>
  <si>
    <t>The elevated energy demand and high dependency on fossil fuels have directed researchers' attention to promoting and advancing hydraulic fracturing (HF) operations for a sustainable energy future. Even though previous studies have demonstrated that the proppant suspension and positioning in slickwater play a vital role during the shut-in stage of the HF operations, minimal experimental work has been conducted on the fundamental proppant-proppant interaction mechanisms, especially a complete mapping of the interactions. This study utilizes high-speed imaging to provide a 2D space- and time-resolved investigation of two-particle (proppant models: 2 mm empty set, 2.6 g.cm(-3)) interactions during gravitational settling in different initial spatial configurations and rheological properties. The mapping facilitates the identification of various interaction regimes and newly observed particle trajectories. Pure water results at a settling particle Reynolds number (Re-p) similar to 470 show an unstable particle-particle interaction regime characterized by randomness while altering pure water to a 25% (v/v) water-glycerin mixture (Re-p similar to 200) transitions an unstable interaction to a stable prominent repulsion regime where particles' final separation distance can extend up to four times the initial distance. This indicates the existence of Re p at which the stability of the interactions is achieved. The quantified trajectories indicate that when particles are within minimal proximity, a direct relation between repulsion and Re p exists with varying repulsion characteristics. This was determined by observing unique bottle-shaped trajectories in the prominent repulsion regimes and further highlighted by investigating the rate of lateral separation distance and velocity characteristics. Additionally, a threshold distance in which the particles do not interact (or negligibly interact) and settle independently seems to exist at the normalized 2D lateral separation distance.</t>
  </si>
  <si>
    <t>M. Hafez; M. Ghazvini; P. Mandin; M. Kim</t>
  </si>
  <si>
    <t>Numerical investigation of three-dimensional flow over dual particles during settling</t>
  </si>
  <si>
    <t>426</t>
  </si>
  <si>
    <t>&lt;Go to ISI&gt;://WOS:001001203000001</t>
  </si>
  <si>
    <t>ARTN 118617_x000D_
10.1016/j.powtec.2023.118617</t>
  </si>
  <si>
    <t>computational fluid dynamics_x000D_
flow over two particles_x000D_
particle -particle interaction_x000D_
unsteady wake interaction_x000D_
unsteady lift characteristics_x000D_
proppant distribution_x000D_
turbulent-flow_x000D_
sphere_x000D_
simulation_x000D_
transport_x000D_
oil_x000D_
heat</t>
  </si>
  <si>
    <t>This study investigates three-dimensional flow over dual particles at various separation distances and Re, mainly focusing on the particle's lift behavior in close proximity. Minimal changes in separation distance can result in various unique flow patterns and a non-linear augmentation in lift coefficient. Additionally, quantifying flow blockage between two particles suggests that repulsion behavior and blockage phenomenon are not mutually inclusive. Transient simulations suggest that periodic vortex shedding is not only a function of Re and separation distance, but they also suggest the existence of multiple combinations of separation distance and Re at which the shedding mechanism is triggered. Evident periodic vortex shedding was quantified at 0.25D and Re = 250, while miniature periodic instabilities at the same Re but for a larger separation distance (0.5D). An observable inverse relationship between lift and separation distance exists, while different patterns were quantified for the variation of lift at different Re.</t>
  </si>
  <si>
    <t>A. Haghani; M. Jahangiri; R. Y. Farsani; A. K. Farsani; J. Fazilatmanesh</t>
  </si>
  <si>
    <t>Transient Fluid-Solid Interaction and Heat Transfer in a Cavity with Elastic Baffles Mounted on the Sidewalls</t>
  </si>
  <si>
    <t>&lt;Go to ISI&gt;://WOS:000778568700009</t>
  </si>
  <si>
    <t>Artn 8842898_x000D_
10.1155/2021/8842898</t>
  </si>
  <si>
    <t>flexible oscillating fin_x000D_
pulsatile blood-flow_x000D_
natural-convection_x000D_
mixed convection_x000D_
numerical-simulation_x000D_
nanofluid_x000D_
turbulent</t>
  </si>
  <si>
    <t>Fluid-solid interaction phenomenon study is necessary for the analysis of several engineering systems such as structures and vessels that interact with wind and blood flow, respectively. In this study, the interactions between buoyancy-driven airflow and elastic baffle(s) inside a square enclosure were modeled numerically. While the two sidewalls of the enclosure were insulated, the lower and upper walls were kept at hot and cold temperatures, respectively. The heat transfer rate through the hot wall by calculating the Nusselt number and von Mises stress at the baffles' root for various configurations of baffle(s) was considered. The domain was modeled in ANSYS Workbench, and the k-epsilon model was employed to solve the turbulent convective flow (Ra &gt; 10(7)). A two-way algorithm along with the finite element method was employed to simultaneously solve the equations governing the fluid flow and the solid phase. The dynamic mesh method was employed to account for the change in the location of the fluid domain at a new time step. The results show the elastic baffle, in comparison to solid baffle, intensifies the heat transfer rate by 15%. The results also indicate that the Nusselt number in the single-baffle case is higher than in double-baffle cases. The fact that the amount of von Mises is a function of the baffles' configuration is another point obtained from the results. It was found that the von Mises stress at the baffles' root represents more unsteady fluctuations in the asymmetric case, while it approaches a constant value in the symmetric case.</t>
  </si>
  <si>
    <t>M. Haghgoo; H. Babaei; T. M. Mostofi</t>
  </si>
  <si>
    <t>2D numerical study on the deflection of thin steel plate subjected to gaseous detonation wave interaction</t>
  </si>
  <si>
    <t>International Journal of Hydrogen Energy</t>
  </si>
  <si>
    <t>36348-36368</t>
  </si>
  <si>
    <t>&lt;Go to ISI&gt;://WOS:000706634600001</t>
  </si>
  <si>
    <t>10.1016/j.ijhydene.2021.08.146</t>
  </si>
  <si>
    <t>fluid-structure interaction_x000D_
conservative element solution_x000D_
element_x000D_
chemical reaction_x000D_
immersed boundary method_x000D_
fluid-structure interaction_x000D_
crack-propagation_x000D_
dynamic-response_x000D_
simulation_x000D_
behavior_x000D_
deflagration_x000D_
transition_x000D_
mixtures_x000D_
fracture_x000D_
limits</t>
  </si>
  <si>
    <t>An elaborate numerical study with a validated LS-DYNA (R) immersed boundary method fluid-solid interaction code is used to characterize the influence of pre-detonation pressure, ignition point location and time duration on plastic deformation of thin steel plates subjected to hydrogen-oxygen gaseous detonation. Simulation relies on the modeling of detonation by chemical reaction kinetic and its propagation by conservative element solution element solver. Immersed boundary method is used to simulate the interface motion between the detonating gas and the deforming plate to facilitate the assessment of fluid pressure distribution on the plate surface. The numerical tool relates the pressure distribution and gaseous detonation parameters to the plate macroscopic deformation by employing multi-species reactive Euler's equations for the gas and assuming a Johnson Cook material model for the plate. The numerical model simulated the experimental tests and a good agreement between them was obtained where specific features of gas detonation-driven forming were considered. With the confidence of the validation, the numerical model investigated the effects of different parameters such as the gaseous mixture initial temperature and combustion cylinder longitudinal capacity on overpressure-time history and strain-time history. It is demonstrated that the larger longitudinal capacity of combustion cylinder and more distant ignition point location have a great influence on increasing the detonation wave intensity. Eventually, the rate dependent Johnson-Cook failure criterion was used to assess the failure state of plate under high-intensity detonations. (c) 2021 Published by Elsevier Ltd on behalf of Hydrogen Energy Publications LLC.</t>
  </si>
  <si>
    <t>Numerical simulation of the influence of confined multi-point ignited H2–O2 mixture on the propagation of shock waves towards a deformable plate</t>
  </si>
  <si>
    <t>27080-27095</t>
  </si>
  <si>
    <t>10.1016/j.ijhydene.2022.06.051</t>
  </si>
  <si>
    <t>Multi-point ignition_x000D_
H-2-O-2 mixture_x000D_
Fluid-solid interaction_x000D_
Immersed boundary method_x000D_
Large-deformation_x000D_
TIME CONSERVATION ELEMENT_x000D_
HYDROGEN-AIR MIXTURES_x000D_
EULER EQUATIONS_x000D_
GAS-MIXTURE_x000D_
DETONATION_x000D_
COMBUSTION_x000D_
EXPLOSION_x000D_
REFLECTION_x000D_
TRANSITION_x000D_
PREDICTION</t>
  </si>
  <si>
    <t>The study of shock wave propagation in a detonation chamber is of great importance as a part of the plate forming process. Investigations related to the effects of premixed gas detonation on the deflection of a plate require in-depth examination. An Eulerian-Lagrangian numerical simulation is conducted using the space-time conservation element and solution element method of LS-DYNA software to study the effect of confined multi-point ignited gaseous mixture on the dynamic response of thin plates clamped at the end of a combustion chamber. The FSI couples a Lagrangian finite element solver with a Eulerian fluid solver in a 2D space with detailed chemistry of H-2-O-2 mixture. The solution contains the detonation wave propagation through the combustion chamber and its interaction with the plate. The influence of variation in the multi-point ignition locations and combustion chamber dimensions on the pressure history and plate deflection is studied. To verify the model, a comparison with the experimental study is carried out using an adjustable model representative of the real experiment. The verified model is used to link the evolution of plate shape with the arrival time and intensity of shock waves within the chamber. It is found that a longer distance between the ignition point and the plate intensifies the ultimate deflection of the plate. In addition, a fairly large combustion area employed in a direction rather than transverse to the plate surface is unable to influence the ultimate deformation of the plate. (C) 2022 Hydrogen Energy Publications LLC. Published by Elsevier Ltd. All rights reserved.</t>
  </si>
  <si>
    <t>A. F. Haidar; A. Belet; B. Goderis; A. F. Leonard; C. J. Gommes</t>
  </si>
  <si>
    <t>Small-Angle Scattering Indicates Equilibrium Instead of Metastable Capillary Condensation in SBA-15 Mesoporous Silica</t>
  </si>
  <si>
    <t>17444-17453</t>
  </si>
  <si>
    <t>https://www.ncbi.nlm.nih.gov/pubmed/39110604</t>
  </si>
  <si>
    <t>10.1021/acs.langmuir.4c01609</t>
  </si>
  <si>
    <t>DENSITY-FUNCTIONAL THEORY_x000D_
PORE-SIZE ANALYSIS_x000D_
ADSORPTION HYSTERESIS_x000D_
NITROGEN ADSORPTION_x000D_
CYLINDRICAL PORES_x000D_
SORPTION ISOTHERM_x000D_
PURE FLUIDS_x000D_
EVAPORATION_x000D_
DISTRIBUTIONS_x000D_
BROEKHOFF</t>
  </si>
  <si>
    <t>Questions about the origin of the adsorption/desorption hysteresis in mesoporous materials are as old as sorption experiments themselves. The historical conception that underlines most existing methods to extract pore size distributions from sorption data assumes that adsorption is a metastable process and that desorption takes place at thermodynamic equilibrium. In this work, we measure nitrogen and argon sorption on a series of 14 SBA-15 ordered mesoporous silicas and use small-angle X-ray scattering to independently determine their pore sizes. We find that capillary condensation systematically occurs close to thermodynamic equilibrium according to a Derjaguin-Broekhoff-de Boer calculation. Our analysis suggests that many earlier works have significantly underestimated the actual pore size in SBA-15 materials. It also highlights the critical role of the reference isotherm used to calibrate the fluid-solid interaction in the models.</t>
  </si>
  <si>
    <t>T. Halada; L. Benes</t>
  </si>
  <si>
    <t>Relation between diffusive terms and Riemann solver in WCSPH</t>
  </si>
  <si>
    <t>Computers &amp; Mathematics with Applications</t>
  </si>
  <si>
    <t>167</t>
  </si>
  <si>
    <t>239-248</t>
  </si>
  <si>
    <t>&lt;Go to ISI&gt;://WOS:001246767700002</t>
  </si>
  <si>
    <t>10.1016/j.camwa.2024.05.016</t>
  </si>
  <si>
    <t>sph_x000D_
wcsph_x000D_
diffusive term_x000D_
riemann solvers_x000D_
pressure oscillations_x000D_
sph method</t>
  </si>
  <si>
    <t>The widely used weakly compressible variant of Smoothed Particle Hydrodynamics (SPH) method suffers from density and hence pressure oscillations. This is due to the particle Lagrangian nature of the SPH method in combination with weakly compressible assumption, explicit time scheme and that the substitutions of the derivatives in the SPH method are central. There are two common strategies how to suppress these issues. One of them is to use numerical diffusive term which is added to the continuity equation in order to suppress the spurious oscillation of density field. The second option is to describe the particle -particle interaction in terms of Riemann problem and use Riemann solver, which provides numerical dissipation, to handle particle interactions. In our work, we deal with the relation between these two approaches. For the constant reconstruction and for the linear reconstruction we show that the usage of Riemann solvers is due to its intrinsic numerical viscosity equivalent to the usage of diffusive terms based on even derivatives, with the difference that the Riemann solvers lead to a significantly higher diffusivity value then the standard diffusive terms. We also discuss the usage of limiters for cases with the linear reconstruction of the solution. Moreover, for both, the constant and the linear reconstruction, we analyze additional terms resulting from the employed Riemann solver also for the momentum equation. Combining these results we obtain equivalent partial differential equations, which are the result of the usage of the Riemann solver.</t>
  </si>
  <si>
    <t>X.-L. Han; Q.-S. Li</t>
  </si>
  <si>
    <t>Effects of turbulence intensity and integral length scale on wind-induced vibrations of a three-dimensional aeroelastic square cylinder</t>
  </si>
  <si>
    <t>322</t>
  </si>
  <si>
    <t>10.1016/j.engstruct.2024.119095</t>
  </si>
  <si>
    <t>Wind tunnel test_x000D_
Aeroelastic model_x000D_
Turbulence intensity_x000D_
Turbulence integral length scale_x000D_
Wind-induced vibration_x000D_
RECTANGULAR CYLINDERS_x000D_
SECTION CYLINDER_x000D_
INSTABILITY_x000D_
BUILDINGS_x000D_
BEHAVIOR_x000D_
TUNNEL</t>
  </si>
  <si>
    <t>Despite a wealth of prior research on the effects of free-stream turbulence (FST) on the aerodynamics of square cylinders, there is limited knowledge about their aeroelasticity such as characteristics of wind-induced vibrations that vary with the FST properties. This paper focuses on the investigation of the effects of FST properties including longitudinal turbulence intensity and integral length scale on the wind-induced vibrations of a threedimensional (3D) aeroelastic square cylinder with an aspect ratio of 10 (a super-tall building model). Through wind tunnel testing, displacements of the aeroelastic model are measured in smooth flow and four turbulent flows to experimentally investigate its characteristics of fluid-solid interaction, including along- and across-wind vibrations, especially vortex-induced vibration and galloping. The effects of the turbulence intensity with a higher-level than previous studies are also investigated. The results show that the root-mean-square (RMS) displacements of the along-wind responses increase with the increase of turbulence intensity and are not affected by integral length scale. For the across-wind responses, in the non-lock-in region, the RMS displacements generally increase with the increase of turbulence intensity. In the lock-in region, the RMS displacements remain unchanged with the increase of turbulence intensity, while increase with the increase of integral length scale. This paper aims to improve the comprehension of the effects of FST on the wind-induced vibrations of 3D square cylinders and to furnish valuable insights for the wind-resistant design of slender structures, such as supertall buildings.</t>
  </si>
  <si>
    <t>Z. Han; W. D. Xie; F. Yang; Y. E. Li; J. Y. Huang; C. L. Li; H. H. Ding; G. Q. Chen</t>
  </si>
  <si>
    <t>3D-SPH-DEM coupling simulation for the large deformation failure process of check dams under debris flow impact incorporating the nonlinear collision-constraint bond model</t>
  </si>
  <si>
    <t>&lt;Go to ISI&gt;://WOS:001272100300001</t>
  </si>
  <si>
    <t>ARTN 105877_x000D_
10.1016/j.enganabound.2024.105877</t>
  </si>
  <si>
    <t>3d-sph-dem_x000D_
debris flow impact_x000D_
check dams_x000D_
large deformation failure_x000D_
numerical-simulation_x000D_
sph-dem_x000D_
behavior_x000D_
force_x000D_
wall</t>
  </si>
  <si>
    <t>Computational analysis of debris flow dynamics and its impact on structures, including check dams, is a longstanding problem for hazard prevention. It's a complex issue involving two-phase interaction between fluid mass and solid structure, as well as the large deformation failure of check dams, therefore, three-dimensional simulation of this process remains a scientific challenge. In this paper, a 3D-SPH-DEM coupling model is proposed by incorporating a nonlinear collision-constraint bond model. The model first builds upon our previous 3DSPH model based on Herschel-Bulkley-Papanastasiou (HBP) rheology to describe the fluid behavior within the debris flow process. Secondly, a constituent particle-based DEM block representation method is integrated to model check dams, and the fluid-solid interaction force between debris flow particles and DEM blocks is obtained. Additionally, a nonlinear collision-constraint bond model with a predefined coefficient alpha is incorporated to simulate the solid interaction between DEM blocks and characterize the different strength levels of check dams. To verify the proposed model, a well-documented pier cubes failure experiment in a previous study is used, wherein the simulation results well reproduce the failure process as observed in the experiment from the quantitative perspective. The 2010 Yohutagawa debris flow event is selected as the case study. Results show that the proposed model well simulates the fluid-solid interaction phenomenon and can effectively explore the large deformation failure process of check dams under debris flow impact.</t>
  </si>
  <si>
    <t>S. Hao; T. L. Ma; S. Chen; H. Z. Ma; J. W. Xiang; F. X. Ouyang</t>
  </si>
  <si>
    <t>Static aeroelasticity of the propulsion system of ion propulsion unmanned aerial vehicles</t>
  </si>
  <si>
    <t>Propulsion and Power Research</t>
  </si>
  <si>
    <t>336-355</t>
  </si>
  <si>
    <t>&lt;Go to ISI&gt;://WOS:001089629800001</t>
  </si>
  <si>
    <t>10.1016/j.jppr.2023.01.001</t>
  </si>
  <si>
    <t>ion propulsion_x000D_
unmanned aerial vehicle_x000D_
(uav)_x000D_
propulsion system_x000D_
electro-aerodynamics_x000D_
static aeroelasticity_x000D_
fluid-solid interaction_x000D_
electrohydrodynamic thrust_x000D_
history_x000D_
flight_x000D_
ehd</t>
  </si>
  <si>
    <t>Ionic wind" generators are used as the main propulsion system in ion propulsion unmanned aerial vehicles (UAVs). Owing to the large size and poor stiffness of the electrode array in the propulsion system, the electrode array is prone to deformation under the flight load. In this work, the thrust characteristics and static aeroelastic properties of "ionic wind" propulsion systems were analyzed in detail. The simulation model for an "ionic wind" propulsion system was established by coupling a two-dimensional gas discharge model with a gas dynamics model. The influences of electrode voltage, spacing, size, and shape on the performance of the propulsion system were investigated. The fluid-solid interaction method was used to solve static aeroelastic characteristics under deformation. The aerodynamic and thrust performances of the elastic state and the rigid state were compared. It was found that the operating voltage, the distance between two electrodes, and the emitter radius had greater impacts on the thrust of the propulsion system. The propulsion system had a small contribution to the lift but a large contribution to the drag. In the elastic state, the lift coefficient accounted for 12.2%, and the drag coefficient accounted for 25.8%. Under the action of the downwash airflow from the wing, the propulsion system formed an upward moment around the center of mass, which contributed greatly to the pitching moment derivative of the whole aircraft. In the elastic state, the pitching moment derivative accounted for 29.7%. After elastic deformation, the thrust action point moved upward by 28.7 mm. Hence, the no lift pitching moment is reduced by 0.104 N center dot m, and the pitching moment coefficient is reduced by 0.014, causing a great impact on the longitudinal trimming of the whole aircraft. (c) 2023 The Authors. Publishing services by Elsevier B.V. on behalf of KeAi Communications Co. Ltd. This is an open access article under the CC BY-NC-ND license (http://creativecommons.org/licenses/bync-nd/4.0/)."</t>
  </si>
  <si>
    <t>W. X. Hao; M. Bashir; C. Li; C. D. Sun</t>
  </si>
  <si>
    <t>Flow control for high-solidity vertical axis wind turbine based on adaptive flap</t>
  </si>
  <si>
    <t>Energy Conversion and Management</t>
  </si>
  <si>
    <t>249</t>
  </si>
  <si>
    <t>&lt;Go to ISI&gt;://WOS:000708543100002</t>
  </si>
  <si>
    <t>ARTN 114845_x000D_
10.1016/j.enconman.2021.114845</t>
  </si>
  <si>
    <t>vertical axis wind turbine_x000D_
flow separation control_x000D_
adaptive flap_x000D_
computational fluid dynamics_x000D_
fluid-solid interaction_x000D_
reynolds-number_x000D_
power performance_x000D_
turbulence models_x000D_
aspect-ratio_x000D_
simulation_x000D_
cfd_x000D_
attack_x000D_
angle</t>
  </si>
  <si>
    <t>Adaptive flap as a new flow control technique with adaptability to the changing flow separation has recently attracted much attention. This study uses the adaptive flap to mitigate the flow separation of a vertical axis wind turbine with a high solidity of 0.75 and investigate its performance and flow control mechanism by considering different flap lengths and locations. The fluid flow is simulated using computational fluid dynamics with the shear-stress transport k-omega model, and the flap motion is calculated based on the fluid-solid interaction methodology. The results show that the flap can be adaptively raised by the backflow caused by flow separation and used to block the backflow. The blocking of the backflow alleviates the flow separation problem and increases the blades' aerodynamic torque. However, the long flap causes a negative effect due to its inability to retract timely when the flow tends to the attached state at high tip speed ratio scenario. It is observed that the short flap can avoid this problem when it is located far from the blade leading edge. Also, the short flap located closer to the blade leading edge performs better at low tip speed ratios, even though the performance is observed to be weakened by the trailing edge vortices suppressing the flap from deployment. This study provides a technical approach and theoretical basis for better alleviating the flow separation problems in vertical axis wind turbine.</t>
  </si>
  <si>
    <t>A. A. Harbood; H. K. Hamzah; H. H. Obeid</t>
  </si>
  <si>
    <t>The Numerical Simulation of Nanofluid Flow in Complex Channels with Flexible Wall</t>
  </si>
  <si>
    <t>Frontiers in Heat and Mass Transfer</t>
  </si>
  <si>
    <t>293-315</t>
  </si>
  <si>
    <t>&lt;Go to ISI&gt;://WOS:001114526900003</t>
  </si>
  <si>
    <t>10.32604/fhmt.2023.01518</t>
  </si>
  <si>
    <t>complex channel_x000D_
flexible wall_x000D_
fluid-solid interaction_x000D_
fluid-solid interaction_x000D_
lid-driven cavity_x000D_
heat-transfer enhancement_x000D_
mixed convection_x000D_
corrugated channel_x000D_
natural-convection_x000D_
square cavity</t>
  </si>
  <si>
    <t>The current work seeks to examine numerical heat transfer by using a complicated channel with a trapezoid shape hanging in the channel. This channel demonstrates two-dimensional laminar flow, forced convective flow, and incompressible flow. To explore the behavior of heat transfer in complex channels, several parameters, such as the constant Prandtl number (Pr = 6.9), volume fraction (phi) equal to (0.02 to 0.04), Cauchy number (Ca) equal to (10-4 to 10-8), and Reynolds number equal to (60 to 160) were utilized. At the complex channel, different elastic walls are used in different locations, with case A being devoid of an elastic wall, cases B and C each having three elastic walls before and after the trapezoid shape, respectively, and case D having six elastic walls. The geometry of a complicated channel with varying L2/H2 and B/H2 ratios is investigated. The trouble was solved using the FEM with the ALE technique. The results showed that the best case with an elastic wall is reached for B/H2 = 0.8 and L2/H2 = 3. When compared to the channel without a flexible wall in case A, the highest reading for Nusselt was recorded at case C with a percentage of 34.5 percent, followed by case B (31.4 percent) and then case D (21.5 percent). It also has the highest Nusselt number reading at Ca = 10-4 and Re = 160, or about 6.4 when compared to Ca = 10-5 and Ca = 10-8. In case A, AP increases as the Re grows; however, in cases B and C, the AP reduces as the Re increases, but in case D, the AP increases with increasing Re.</t>
  </si>
  <si>
    <t>A. A. Harbood; H. K. Hamzah; H. H. Obied</t>
  </si>
  <si>
    <t>Effect of Deformable Baffle on the Forced Convection of Nanofluid Flow in Corrugated Channels</t>
  </si>
  <si>
    <t>International Journal of Heat and Technology</t>
  </si>
  <si>
    <t>41</t>
  </si>
  <si>
    <t>341-350</t>
  </si>
  <si>
    <t>&lt;Go to ISI&gt;://WOS:000996479000007</t>
  </si>
  <si>
    <t>10.18280/ijht.410207</t>
  </si>
  <si>
    <t>trapezoid shape_x000D_
complex channel_x000D_
fluid-solid interaction_x000D_
fluid-structure interaction_x000D_
flexible oscillating fin_x000D_
heat-transfer_x000D_
mixed convection_x000D_
natural-convection_x000D_
solid interaction_x000D_
square cavity_x000D_
plates</t>
  </si>
  <si>
    <t>The current work aims to study the heat transfer numerically in a complex channel that contains a trapezoid hanging in the channel. This channel subject to forced convective, two-dimensional and incompressible flows. For the geometrical investigation, the numerical simulations were performed for constant Prandtl number (Pr=6.9), Volume fraction (phi) equal to (0.02-0.04), Cauchy number (Ca) equal to (10-4-10-8) and Reynolds number equal to (60-160). The baffle elasticity is fixed at three positions: the first position near the inlet of the channel is called (case A), the second position at the center of the channel is called (case B) and the last at near outlet of the channel is called (case C). The length of baffle is investigated at 1.5cm. The trouble was solved using finite element method with Arbitrary Lagrangian-Eulerian (ALE) technique. Results demonstrated that, the improvement of heat transfer is recorded with baffle about 10% compared without baffle. The complex channel with ratio L1/H1=3 and B1/H1=0.8 increases the heat transfer rate about 42% compared to the worst case at B1/H1=0 and L1/H1=0 at Re=60. The average Nusselt number follows a higher value for Ca=1e-4. The (case A) was accorded the high Nusselt number about 52% at Re=160 compared with second and third location.</t>
  </si>
  <si>
    <t>G. Hariharan; M. K. Navada; J. Brahmavar; G. Aroor</t>
  </si>
  <si>
    <t>Machine Learning-Based Predictive Model to Assess Rheological Dynamics of Eco-Friendly Oils as Biolubricants Enriched with SiO2 Nanoparticles</t>
  </si>
  <si>
    <t>Lubricants</t>
  </si>
  <si>
    <t>10.3390/lubricants12030092</t>
  </si>
  <si>
    <t>rheological studies_x000D_
machine learning_x000D_
viscosity_x000D_
bio-lubricant_x000D_
SiO2 nanoparticles_x000D_
TRIBOLOGICAL PROPERTIES_x000D_
LUBRICANT ADDITIVES_x000D_
PALM OIL_x000D_
CUO_x000D_
BEHAVIOR_x000D_
MOS2_x000D_
PARTICLES_x000D_
STABILITY_x000D_
BIODIESEL</t>
  </si>
  <si>
    <t>Efficient machinery operation relies on the performance of high-quality lubricants. Currently, mineral oils of different grades are widely employed for lubricating machine components, but their environmental impact is a concern. Biolubricants are potential alternatives to mineral oils due to environmental factors. The present study focuses on assessing the rheological characteristics of SiO2 nanoparticle (NP)-enhanced ecofriendly biolubricants for near zero and high-temperature conditions. Pure neem oil, pure castor oil and a 50:50 blend of both oils were considered as the base oils. Nanobiolubricants with enhanced dispersion stability were prepared for varied concentrations of NPs using an ultrasonification method. Viscosity analysis was conducted using an MCR-92 rheometer, employing the Herschel Bulkley model to precisely characterize the viscosity behavior of bio-oils. Due to the fluid-solid interaction between SiO2 NPs and bio-oils, a crossover trend was observed in the flow curves generated for different base oils enriched with SiO2 NPs. For neem oil, a significant increase in viscosity was noted for 0.2 wt% of NPs. Using the multilayer perceptron (MLP) algorithm, an artificial neural network (ANN) model was developed to accurately predict the viscosity variations in nanobiolubricants. The accuracy of the predicted values was affirmed through experimental investigations at the considered nanoSiO(2) weight concentrations.</t>
  </si>
  <si>
    <t>S. Hashemi; T. Armaghani; R. Ghasemiasl</t>
  </si>
  <si>
    <t>3D numerical study of Al2O3-water nanofluid unsteady natural convection via using oscillating plate by two-way FSI analysis</t>
  </si>
  <si>
    <t>Journal of Thermal Analysis and Calorimetry</t>
  </si>
  <si>
    <t>149</t>
  </si>
  <si>
    <t>9715-9730</t>
  </si>
  <si>
    <t>10.1007/s10973-024-13385-0</t>
  </si>
  <si>
    <t>Nanofluid_x000D_
Oscillating plate_x000D_
Heat transfer coefficient_x000D_
Fluid solid interaction (FSI)_x000D_
Fluid flow_x000D_
Transient structural_x000D_
FLUID-STRUCTURE INTERACTION_x000D_
HEAT-TRANSFER ENHANCEMENT_x000D_
MHD MIXED CONVECTION_x000D_
LID-DRIVEN CAVITY_x000D_
ENTROPY GENERATION_x000D_
SQUARE CAVITY_x000D_
THERMAL-RADIATION_x000D_
POROUS CAVITY_x000D_
FLOW_x000D_
CHANNEL</t>
  </si>
  <si>
    <t>The heat transfer enhancement under natural convection in the cavity has been studied as one of the prominent research projects with some scholars. In the present study, an Oscillating plate is placed in different locations on the top of the cavity to investigate its effect on heat transfer performance. The width and length of the cavity defined as 100 mm in 100 mm, respectively. The assumed boundary conditions of the cavity are considered as constant heat flux equals to 6382 W m(-2) on the right side and constant temperature equals to 0 degrees C on the left side, while the other sides are assumed to be at zero heat flux. Nine different cases are considered in this study. In three cases, the location of Oscillating plate is changed from left side, with distances of 25 mm from each other. The effect of constant heat flux on the right side and constant temperature on the left side on local heat transfer coefficient and its analysis using 3D numerical study in the two-way FSI analysis and FVM method is investigated. The results show that the heat transfer coefficient becomes higher when the Oscillating plate is being close to the right side of the cavity. Moreover, in order to investigate the effect of the Oscillating plate width on heat transfer coefficient, three cases are considered in which the location of plate is assumed to be fixed and close to the right side of the cavity for different Oscillating plate width equals to 0.4 mm, 0.7 mm, and 1 mm. The analysis reveals an 8% increase in the value of the heat transfer coefficient as the Oscillating plate distance to the right wall of the cavity is 25 mm compared to 75 mm, a 4.24% increase in the heat transfer coefficient when the plate thickness is 0.4 mm compared to 1 mm, and 0.5% escalation in this value as the mass fraction of nanofluid is 0.5 compared to 0.1.</t>
  </si>
  <si>
    <t>M. Y. Hashim; H. S. Sim; I. T. Im</t>
  </si>
  <si>
    <t>A Computational Study on Inter-Phase Heat Transfer in a Conical Fluidized Bed Reactor Using Hot Air</t>
  </si>
  <si>
    <t>International Journal of Air-Conditioning and Refrigeration</t>
  </si>
  <si>
    <t>29</t>
  </si>
  <si>
    <t>02</t>
  </si>
  <si>
    <t>&lt;Go to ISI&gt;://WOS:000667242500006</t>
  </si>
  <si>
    <t>Artn 2150018_x000D_
10.1142/S2010132521500188</t>
  </si>
  <si>
    <t>computational fluid dynamics (cfd)_x000D_
euler-euler two-fluid model_x000D_
fluidized bed reactor (fbr)_x000D_
inter-phase heat transfer_x000D_
kinetic theory of granular flow (ktgf)_x000D_
particle temperature_x000D_
simulation_x000D_
flow</t>
  </si>
  <si>
    <t>This paper presents a computational study on the inter-phase heat transfer inside a conical fluidized bed reactor when hot air is introduced through the bottom inlet. Two different diameters, 2.0mm and 4.0mm glass particles are used as the first and second solid phase and hot air is used as the third phase. A gas-particle heat transfer and particle-particle heat transfer are investigated by using computational fluid dynamics. Euler-Euler two-fluid model is used to describe dynamics of particles and fluid flow in the reactor. We observe that gas-particle heat transfer coefficient is large when solid particle is small. This is the same tendency as the gas-particle heat transfer coefficient when cold air is introduced among hot particles. Particle-to-particle heat transfer depends much on the superficial velocity at the inlet.</t>
  </si>
  <si>
    <t>J. H. He; M. G. Li; J. J. Chen</t>
  </si>
  <si>
    <t>A novel unresolved/semi-resolved CFD-DEM coupling method with dynamic unstructured mesh</t>
  </si>
  <si>
    <t>48</t>
  </si>
  <si>
    <t>1774-1796</t>
  </si>
  <si>
    <t>&lt;Go to ISI&gt;://WOS:001162577500001</t>
  </si>
  <si>
    <t>10.1002/nag.3701</t>
  </si>
  <si>
    <t>cfd-dem coupling_x000D_
dynamic unstructured mesh_x000D_
one-dimensional consolidation test_x000D_
particle sedimentation test_x000D_
undrained triaxial shear test_x000D_
fluid-solid interaction_x000D_
free-surface flow_x000D_
sph-dem_x000D_
particle interaction_x000D_
saturated soil_x000D_
simulation_x000D_
model_x000D_
lbm_x000D_
behavior_x000D_
algorithm</t>
  </si>
  <si>
    <t>The greatest challenge when performing large deformation simulations using the CFD-DEM coupling method lies in the dynamical update of the fluid meshes. To address this problem, a novel CFD-DEM coupling method integrated with the dynamic unstructured grid is proposed in this work. The mesh initialization and reconstruction are performed by the Constrained Delaunay triangulation (CDT) implemented by the tetgen algorithm. Moreover, the equation of state (EOS) is introduced to consider the impact of fluid compressibility. The reliability of this coupling method is preliminarily verified by the particle sedimentation test. Additionally, undrained triaxial shear and one-dimensional consolidation tests are conducted to examine the applicability of the proposed method in simulating geotechnical cases. From our analysis, it is found that the shear responses in the undrained triaxial shear test obtained from the proposed method with dynamic mesh are in direct accordance with those led by the constant volume (CV) method. However, difficulties arise in accurately describing the moving boundary by the fixed mesh, leading to unreliable results. Moreover, in the one-dimensional consolidation test, both the dynamic and fixed grids can capture the Mandel-Cryer effect, which is more pronounced under the dynamic grid, mainly due to the dual impact of the loading device and particle skeleton on the fluid. A greater compressibility specified under the dynamic grid led to a weakening of this effect, whereas its duration is increased. Our work provides valuable insights for effectively dealing with dynamic fluid boundaries.</t>
  </si>
  <si>
    <t>Q. He; W. F. Huang; Y. Yin; Y. Hu; Y. W. Li; D. C. Li</t>
  </si>
  <si>
    <t>An improved lattice Boltzmann model for fluid-fluid-solid flows with high viscosity ratio</t>
  </si>
  <si>
    <t>&lt;Go to ISI&gt;://WOS:000861951500001</t>
  </si>
  <si>
    <t>Artn 093322_x000D_
10.1063/5.0107431</t>
  </si>
  <si>
    <t>liquid-gas_x000D_
simulation_x000D_
particles_x000D_
interfaces_x000D_
equation</t>
  </si>
  <si>
    <t>In this paper, we present an improved lattice Boltzmann model for fluid-fluid-solid (FFS) flows with a high viscosity ratio. The bounce-back particle model is combined with the Shan-Chen (SC) multicomponent model. We extend the bounce-back scheme based on velocity interpolation and a fresh-node initialization approach with second-order accuracy to moving particles within the framework of the multicomponent model. An improved virtual solid density model for wetting boundary conditions is employed to implement contact angles on curved boundaries. We examine the factors that lead to the violation of mass conservation, and an easy redistributing method is developed to fix the mass leakage issue. The combined multiphase particle model is able to simulate FFS flows with a high viscosity ratio of up to 1000 while preserving the total mass of the two fluids. The performance of the approach is tested by a variety of numerical experiments. The dynamic behaviors of moving contact lines on the curved boundary are validated by a droplet wetting on a solid particle. The model is then applied to simulate dynamic FFS problems, such as particle wetting at the fluid interface and particle motion through a fluid-fluid interface. According to the simulation results, the present model is capable of capturing the total force exerted on a particle by the fluid and the interface. However, the SC-type fluid -solid interaction force does not equal the capillary force in the present model. Finally, the self-assembly process of two floating particles on a liquid-liquid interface is investigated. Published under an exclusive license by AIP Publishing.</t>
  </si>
  <si>
    <t>Q. He; W. F. Huang; Y. Yin; D. C. Li; Y. M. Wang</t>
  </si>
  <si>
    <t>A lattice Boltzmann model for liquid-vapor-solid flow with thermal phase change</t>
  </si>
  <si>
    <t>114</t>
  </si>
  <si>
    <t>&lt;Go to ISI&gt;://WOS:000805450300005</t>
  </si>
  <si>
    <t>10.1016/j.camwa.2022.03.027</t>
  </si>
  <si>
    <t>lattice boltzmann method_x000D_
phase change_x000D_
phase-field method_x000D_
front-tracking method_x000D_
free-surface-flow_x000D_
numerical-simulation_x000D_
density ratio_x000D_
bubble_x000D_
volume_x000D_
evaporation_x000D_
dynamics_x000D_
gas</t>
  </si>
  <si>
    <t>On the basis of phase-field theory, we develop a simple lattice Boltzmann (LB) model for liquid-vapor-solid flow with thermal phase change, which is able to deal with large fluid density contrasts. The conservative Allen-Cahn equation and Navier-Stokes equations are modified to take into account the phase change effects based on the Stefan boundary condition. Three distribution functions are used in the model, one of which is to track the interface among the fluids, one is employed for the fluid hydrodynamics, and the other one is utilized to solve the heat equation. The LB evolution equations are incorporated with proper source terms such that the modified interface tracking equation and hydrodynamic equations can be derived exactly. The proposed model for phase change is much simpler than the previous phase-field LB models. Combining with particle dynamics algorithms, the present model can further simulate liquid-vapor-solid systems with phase change. Several numerical tests, including the one-dimensional Stefan problem and droplet evaporation, have been performed to test the accuracy and stability of the present model, and the results obtained by this approach are in good agreement with the theory. Evaporation of a droplet wetting on a particle is simulated, it is found the fluid-solid interaction associated with the interface can be captured. Finally, as an application, the motion and growth of a rising vapor bubble with a particle through a superheated liquid is investigated.</t>
  </si>
  <si>
    <t>S. Y. He; C. Qian; Y. C. Jiang; W. Qin; Z. S. Huang; D. M. Huang; Z. M. Wang; Y. Zang</t>
  </si>
  <si>
    <t>Design and optimization of the seed feeding device with DEM-CFD coupling approach for rice and wheat</t>
  </si>
  <si>
    <t>Computers and Electronics in Agriculture</t>
  </si>
  <si>
    <t>219</t>
  </si>
  <si>
    <t>&lt;Go to ISI&gt;://WOS:001217403200001</t>
  </si>
  <si>
    <t>ARTN 108814_x000D_
10.1016/j.compag.2024.108814</t>
  </si>
  <si>
    <t>venturi_x000D_
rice and wheat_x000D_
gas solid two-phase flow_x000D_
seed motion airflow field_x000D_
turbulence modulation_x000D_
simulation_x000D_
motion_x000D_
performance_x000D_
rapeseed_x000D_
geometry_x000D_
bed</t>
  </si>
  <si>
    <t>In order to achieve uniform and stable seed supply over a large sowing volume range of seed supplies in an airassisted centralized metering system for rice and wheat, the study designed a seed supply unit with an equalwidth inclined inlet based on the Venturi principle. The parameters of the seed feeding device were determined through theoretical calculation, and the DEM-CFD gas-solid coupling method was used to simulate and analyze the migration and motion characteristics of Japonica rice seed particles in the seed supply device with the average seed supply rate and seed flow rate as the experimental objectives. The following experimental factors were first optimized to show a good transport performance of seed feeding device for both indica rice and wheat seeds: the outlet height of the mixing section (36.19 mm), the angle of the inclined seed feeding section (53.41 degrees), the height of the inclined seed feeding section (50 mm), the average velocity of the seed outlet (18.67 m/s), and the average mass flow rate of the seeds (682.20 g/s). The feasibility of the simulation model was then verified through bench tests, and the coefficient of variation for displacement stability and consistency of the three seeds were all below 1.5 % and 7.0 %, respectively. The relative error between the actual seed supply rate and the theoretical seed supply rate was all below 1.5 %. This study provides a reference for analyzing the seed motion characteristics inside the seed feeding device and optimizing the structural parameters.</t>
  </si>
  <si>
    <t>X. He; Z. D. Li; G. Yu</t>
  </si>
  <si>
    <t>The Airfoil Optimization Design of a Large Paraglider</t>
  </si>
  <si>
    <t>2023 ASIA-PACIFIC INTERNATIONAL SYMPOSIUM ON AEROSPACE TECHNOLOGY, VOL II, APISAT 2023</t>
  </si>
  <si>
    <t>1051</t>
  </si>
  <si>
    <t>1525-1532</t>
  </si>
  <si>
    <t>10.1007/978-981-97-4010-9_119</t>
  </si>
  <si>
    <t>Ram air parachute_x000D_
Inflation_x000D_
fluid-solid interaction_x000D_
FLOW</t>
  </si>
  <si>
    <t>The increase in weight of airdropped items imposes greater demands on the area of the paraglider. The aerodynamic performance of a paraglider is primarily determined by the aerodynamic characteristics of its airfoil. Therefore, selecting an appropriate airfoil design and optimizing its aerodynamic performance is crucial for achieving desired flight characteristics and efficiency in precision airdrops. In this paper, the Clark Y airfoil is initially chosen as the basic airfoil for the design of a large paraglider due to its ease of production. Subsequently, using Computational Fluid Dynamics (CFD) and the discrete adjoint optimization method, the Clark Y airfoil is further optimized. Through this optimization process, the aerodynamic efficiency of the Clark Y airfoil has been improved by over 10%, resulting in an increased glider ratio that meets the design requirements of the large paraglider. These findings highlight the effectiveness of the discrete adjoint method as an efficient optimization approach for designing airfoils for large paraglider. Furthermore, this method has successfully led to the development of an optimized airfoil based on the Clark Y airfoil, specifically tailored for large paraglider.</t>
  </si>
  <si>
    <t>X. D. He; H. W. Dong; Z. W. Ren; S. D. Zhao; K. Wang; Y. Hu; P. Xiang; Y. Li; M. J. Chen; D. N. Fang</t>
  </si>
  <si>
    <t>Inverse-designed single-phase elastic metasurfaces for underwater acoustic vortex beams</t>
  </si>
  <si>
    <t>Journal of the Mechanics and Physics of Solids</t>
  </si>
  <si>
    <t>174</t>
  </si>
  <si>
    <t>&lt;Go to ISI&gt;://WOS:000950535900001</t>
  </si>
  <si>
    <t>ARTN 105247_x000D_
10.1016/j.jmps.2023.105247</t>
  </si>
  <si>
    <t>elastic metasurfaces_x000D_
inverse design_x000D_
single-phase_x000D_
underwater_x000D_
acoustic oam_x000D_
generation</t>
  </si>
  <si>
    <t>During the past decade, the passive metasurfaces enabling vortex beams carrying orbital angular momentum have drawn great interest in the fields of electromagnetic and acoustic wave. In the underwater environment, however, the elastic metasurface with a certain bandwidth is more difficult to be realized due to the strong fluid-solid interaction and rigorous impedance matching. To overcome this challenge, an inverse-design strategy is proposed to systematically construct a single-phase underwater metasurface for converting the incident plane waves into vortex beams on demand. All topology-optimized metasurface elements, possessing both the positive/negative effective dynamic properties for the full phase control, can support the desired phase modulation and high transmission. We numerically and experimentally demonstrate the acoustic functionality of converting the plane waves in free space to the first-order vortex modes. The present passive single-phase metasurface by inverse design may offer opportunities for underwater acoustic communication.</t>
  </si>
  <si>
    <t>Z. H. He; Y. Z. Wang; Y. S. Wang</t>
  </si>
  <si>
    <t>Sound Transmission Tuned by Active Feedback Control Attached to Elastic Wave Metamaterials Immersed in Water</t>
  </si>
  <si>
    <t>Journal of Applied Mechanics-Transactions of the Asme</t>
  </si>
  <si>
    <t>&lt;Go to ISI&gt;://WOS:000658331400004</t>
  </si>
  <si>
    <t>Artn 071007_x000D_
10.1115/1.4050555</t>
  </si>
  <si>
    <t>elastic wave metamaterials_x000D_
active feedback control_x000D_
dynamic effective density_x000D_
sound transmission_x000D_
fluid-solid interaction_x000D_
wave propagation_x000D_
band-structure_x000D_
radiation</t>
  </si>
  <si>
    <t>Elastic wave metamaterials have been widely exploited with their dynamic superior properties and outstanding acoustic responses. However, it is difficult to directly manipulate sound pressure in low frequencies. In this study, we propose a new kind of elastic wave metamaterial which consists of vertical and lateral resonators as well as orthogonal stiffeners. The active feedback control system is applied to extend to the tunable scope for both lower and higher frequency regions and change the characteristics of acoustic-structure coupling. Its effective mass density is also discussed with different feedback constants. In order to present effects of the fluid-solid interaction, we considered that the elastic wave metamaterial is immersed in different fluid medium and its sound transmission loss (STL) is calculated. This work provides a feasible method for creating mechanical/acoustic models with multi-functional potentials.</t>
  </si>
  <si>
    <t>K. Hejazi; M. Soltanpour; M. H. Jabbari</t>
  </si>
  <si>
    <t>A Finite Volume Method-Discrete Element Method Solver for Simulating the Interaction between Water Waves and a Partially Consolidated Mud Bed</t>
  </si>
  <si>
    <t>Fluid Dynamics</t>
  </si>
  <si>
    <t>59</t>
  </si>
  <si>
    <t>1253-1276</t>
  </si>
  <si>
    <t>&lt;Go to ISI&gt;://WOS:001361128300001</t>
  </si>
  <si>
    <t>10.1134/S0015462824602572</t>
  </si>
  <si>
    <t>partially consolidated mud bed_x000D_
finite volume method_x000D_
discrete element method_x000D_
2d reynolds-averaged navier-stokes equations_x000D_
coupled finite volume-discrete element method_x000D_
fluid-mud_x000D_
numerical simulations_x000D_
solitary waves_x000D_
bottom_x000D_
model_x000D_
layer_x000D_
shape_x000D_
flow</t>
  </si>
  <si>
    <t>A novel solver that combines the finite volume method and the discrete element method to investigate the interaction between progressive waves and a seabed composed of partially consolidated mud is proposed. The finite volume method is employed to solve the 2D Reynolds-averaged Navier-Stokes equations, employing an arbitrary Lagrangian Eulerian description to simulate the propagation of regular waves. The solver incorporates the kinematic boundary conditions at the free surfaces. Through a series of preliminary test cases, both the finite volume method and the discrete element method demonstrate satisfactory performance and are validated using available experimental data. Then, the presented finite volume method-discrete element method solvers are applied to analyze the interaction between water waves and the seabed, considering incompressible pores. The model is extended to simulate the dynamic interaction between waves and mud by incorporating particle-particle interaction. The partially consolidated mud beds are represented as assemblies of spherical particles. The numerical results are compared with experimental data, specifically focusing on the free surface time series, the hydrodynamic pressure, and the particle velocity components measured by wave gauges, pore pressure transducers, and electromagnetic current measurements, respectively. The results demonstrate a good agreement between the numerical and experimental findings. Notably, the estimation of cell porosity is identified as a crucial factor in achieving the accurate results when comparing the numerical and experimental data.</t>
  </si>
  <si>
    <t>E. W. Hester; G. M. Vasil; K. J. Burns</t>
  </si>
  <si>
    <t>Improving accuracy of volume penalised fluid-solid interactions</t>
  </si>
  <si>
    <t>430</t>
  </si>
  <si>
    <t>&lt;Go to ISI&gt;://WOS:000623416900011</t>
  </si>
  <si>
    <t>ARTN 110043_x000D_
10.1016/j.jcp.2020.110043</t>
  </si>
  <si>
    <t>volume-penalty method_x000D_
fictitious-domain method_x000D_
fluid-solid interaction_x000D_
improved convergence_x000D_
displacement length_x000D_
multiple-scales matched-asymptotics</t>
  </si>
  <si>
    <t>We analyse and improve the volume-penalty method, a simple and versatile way to model objects in fluid flows. The volume-penalty method is a kind of fictitious-domain method that approximates no-slip boundary conditions with rapid linear damping inside the object. The method can then simulate complex, moving objects in general numerical solvers without specialised algorithms or boundary-conforming grids. Volume penalisation pays for this simplicity by introducing an equation-level error, the model error, that is related to the damping time eta &lt;&lt; 1. While the model error has been proven to vanish as the damping time tends to zero, previous work suggests convergence at a slow rate of O(eta(1/2)). The stiffness of the damping implies conventional volume penalisation only achieves first order numerical accuracy. We analyse the volume-penalty method using multiple-scales matched-asymptotics with a signed-distance coordinate system valid for arbitrary smooth geometries. We show the dominant model error stems from a displacement length that is proportional to a Reynolds number Re dependent boundary layer of size O(eta(1/2) Re-1/2). The relative size of the displacement length and damping time leads to multiple error regimes. Our key finding derives a simple smoothing prescription for the damping that eliminates the displacement length and reduces the model error to O(eta) in all regimes. This translates to second order numerical accuracy. We validate our findings in several comprehensive benchmark problems and finally combine Richardson extrapolation of the model error with our correction to further improve convergence to O(eta(2)). (C) 2020 Elsevier Inc. All rights reserved.</t>
  </si>
  <si>
    <t>M. Hirschvogel; M. Balmus; M. Bonini; D. Nordsletten</t>
  </si>
  <si>
    <t>Fluid-reduced-solid interaction (FrSI): Physics- and projection-based model reduction for cardiovascular applications</t>
  </si>
  <si>
    <t>&lt;Go to ISI&gt;://WOS:001221600700001</t>
  </si>
  <si>
    <t>ARTN 112921_x000D_
10.1016/j.jcp.2024.112921</t>
  </si>
  <si>
    <t>fluid mechanics_x000D_
solid mechanics_x000D_
fluid-structure interaction_x000D_
ventricular mechanics_x000D_
model order reduction_x000D_
proper orthogonal decomposition_x000D_
finite-element-method_x000D_
order models_x000D_
blood-flow_x000D_
heart_x000D_
dynamics_x000D_
hemodynamics_x000D_
formulation_x000D_
framework_x000D_
algorithm_x000D_
membranes</t>
  </si>
  <si>
    <t>Fluid -solid interaction (FSI) phenomena play an important role in many biomedical engineering applications. While FSI techniques and models have enabled detailed computational simulations of flow and tissue motion, the application of FSI can present challenges, particularly when data for constraining models is sparse and/or when fast computational simulations are required for assessment. In this paper, we propose a novel method for flexible -wall fluid dynamics in an ALE framework applicable for cardiovascular applications where adaptive fluid motion that emulates patient data is required. Efficiency and model simplicity are gained by a physics -based reduction to solid membrane formulations at the fluid -tissue interface combined with a Galerkin projection to a subspace spanned by boundary motion modes, leveraging snapshots observed from imaging data by use of Proper Orthogonal Decomposition (POD). The resulting fluidreduced -solid interaction (FrSI) model is verified for a series of examples, illustrating efficacy and efficiency. Focusing on an idealized left ventricle model, we demonstrate homogenization of transmural active stress along with the capacity to accommodate prestress in the FrSI model, accounting for whole cycle mechanics by coupling to 0D pre- and afterload models (showing enddiastolic and end -systolic projected endocardial surface position errors of less than 1 .5% and 3 .5%, respectively). Further, we present strategies to compensate for the inherent approximation errors of the FrSI model, allowing for minimizing both the integral and spatial error between reduced and full -order model by re -calibrating parameters that govern diastolic and systolic function. Finally, the ability of FrSI to extrapolate to impaired system states (increased afterload, localized region of infarct) is shown, providing a simple yet effective strategy to enhance the POD subspace to further reduce errors. These results illustrate the potential of FrSI to streamline the simulation of hemodynamics in the heart and cardiovascular system.</t>
  </si>
  <si>
    <t>C. K. Ho; W. Gerstle; Asme</t>
  </si>
  <si>
    <t>TERRESTRIAL HEAT REPOSITORY FOR MONTHS OF STORAGE (THERMS): A NOVEL RADIAL THERMOCLINE SYSTEM</t>
  </si>
  <si>
    <t>PROCEEDINGS OF THE ASME 2021 15TH INTERNATIONAL CONFERENCE ON ENERGY SUSTAINABILITY (ES2021)</t>
  </si>
  <si>
    <t>THERMS_x000D_
thermal storage_x000D_
thermocline_x000D_
CFD_x000D_
ENERGY STORAGE_x000D_
MODEL_x000D_
DESIGN_x000D_
FLOW</t>
  </si>
  <si>
    <t>This paper describes a terrestrial thermocline storage system comprised of inexpensive rock, gravel, and/or sand-like materials to store high-temperature heat for days to months. The present system seeks to overcome past challenges of thermocline storage (cost and performance) by utilizing a confined radial-based thermocline storage system that can better control the flow and temperature distribution in a bed of porous materials with one or more layers or zones of different particle sizes, materials, and injection/extraction wells. Air is used as the heat-transfer fluid, and the storage bed can be heated or trickle charged" by flowing hot air through multiple wells during periods of low electricity demand using electrical heating or heat from a solar thermal plant. This terrestrial-based storage system can provide low-cost, large-capacity energy storage for both high- (similar to 400-800 degrees C) and low- (similar to 100-400 degrees C) temperature applications. Bench-scale experiments were conducted, and computational fluid dynamics (CFD) simulations were performed to verify models and improve understanding of relevant features and processes that impact the performance of the radial thermocline storage system. Sensitivity studies were performed using the CFD model to investigate the impact of the air flow rate, porosity, particle thermal conductivity, and air-to-particle heat-transfer coefficient on temperature profiles. A preliminary technoeconomic analysis was also performed to estimate the levelized cost of storage for different storage durations and discharging scenarios."</t>
  </si>
  <si>
    <t>A. M. Hobbs; J. Y. Ooi; M. Adepu; H. Emady</t>
  </si>
  <si>
    <t>Experimental validation of a particle-based method for heat transfer incorporating interstitial gas conduction in dense granular flow using a rotary drum</t>
  </si>
  <si>
    <t>&lt;Go to ISI&gt;://WOS:000760772100005</t>
  </si>
  <si>
    <t>ARTN 103426_x000D_
10.1016/j.apt.2022.103426</t>
  </si>
  <si>
    <t>dem_x000D_
granular heat transfer_x000D_
conduction_x000D_
heat transfer_x000D_
particle heat transfer_x000D_
effective thermal-conductivity_x000D_
transfer model_x000D_
dem_x000D_
simulation_x000D_
scale_x000D_
behavior_x000D_
temperature_x000D_
friction_x000D_
mass_x000D_
cfd</t>
  </si>
  <si>
    <t>Conductive heat transfer in granular material is important in many industrial processes. For dense systems where the materials have low thermal conductivity, much of the heat transfer will occur through interstitial gases. Industry requires flexible and efficient computational methods to capture these phenomena at scale. In this study, a recently proposed particle-based model that includes the contribution of the interstitial gases was validated using an experiment. This model was originally derived from a multi-scale analysis of static, random packings. To test this approach in dense, dynamic systems, the model results were compared to experimental data for glass beads in an indirectly heated rotating drum. Infrared (IR) thermography was used to track the temperature evolution of the glass beads and the drum wall temperature. Discrete element simulations were performed with the experimental wall temperature used as a transient wall boundary condition. Results from the simulation show good agreement with the experimental data both for the bulk average temperature and for the bed profile, demonstrating the model's ability to capture the gas contribution in dynamic systems. (c) 2022 The Society of Powder Technology Japan. Published by Elsevier B.V. and The Society of Powder Technology Japan. All rights reserved.</t>
  </si>
  <si>
    <t>R. M. Höfer; C. Prange; F. Sueur</t>
  </si>
  <si>
    <t>Motion of several slender rigid filaments in a Stokes flow</t>
  </si>
  <si>
    <t>Journal de l’École polytechnique — Mathématiques</t>
  </si>
  <si>
    <t>327-380</t>
  </si>
  <si>
    <t>10.5802/jep.184</t>
  </si>
  <si>
    <t>Slender rigid body_x000D_
steady Stokes flow_x000D_
fluid-solid interaction_x000D_
singular perturbation_x000D_
BODY THEORY_x000D_
PARTICLES_x000D_
OPERATOR</t>
  </si>
  <si>
    <t>We investigate the dynamics of several slender rigid bodies moving in a flow driven by the three-dimensional steady Stokes system in presence of a smooth background flow. More precisely, we consider the limit where the thickness of these slender rigid bodies tends to zero with a common rate epsilon, while their volumetric mass density is held fixed, so that the bodies shrink into separated massless curves. While for each positive epsilon, the bodies' dynamics are given by the Newton equations and correspond to some coupled second-order ODEs for the positions of the bodies, we prove that the limit equations are decoupled first-order ODEs whose coefficients only depend on the limit curves and on the background flow. We also determine the limit effect due to the limit curves on the fluid, in the spirit of the immersed boundary method.</t>
  </si>
  <si>
    <t>A. Honaryar; M. Ghiasi; P. F. Liu; A. Honaryar</t>
  </si>
  <si>
    <t>A new phenomenon in interference effect on catamaran dynamic response</t>
  </si>
  <si>
    <t>&lt;Go to ISI&gt;://WOS:000605762500023</t>
  </si>
  <si>
    <t>ARTN 106041_x000D_
10.1016/j.ijmecsci.2020.106041</t>
  </si>
  <si>
    <t>catamaran dynamic response_x000D_
interference effect_x000D_
hull separation_x000D_
drag_x000D_
trim_x000D_
porpoising_x000D_
numerical-simulation_x000D_
flat-plate_x000D_
hydrodynamic analysis_x000D_
wave interference_x000D_
slamming loads_x000D_
free-surface_x000D_
water-entry_x000D_
resistance_x000D_
performance_x000D_
hull</t>
  </si>
  <si>
    <t>Interference effect between catamaran demi-hulls has been considered as an adverse fluid-solid interaction; the narrower separation distance between the two hulls, the greater drag force acts upon the catamaran. However, this study is aimed at introducing a novel phenomenon contrasting outcome in semi-planing and planing regimes. As speed and accordingly the Froude number increase the catamaran transits across different modes, free surface profile becomes complicated and so does the interference effect as well as the prediction of catamaran dynamic response. The situation will be even more complex if demi-hull separation narrows where nonlinearity in interference effect is more pronounced. So, free-running tests in six degrees of freedom as well as obtaining fluid flow characteristics using computational fluid dynamics were conducted for a high-speed catamaran vehicle with asymmetric non-prismatic demi-hulls to tackle the problem. The results of catamaran dynamic response reveal that not only is drag reduced substantially up to 15%, but also trim angle diminishes by 30% as hulls separation distance decreases in semi-planing and planing modes. In other words, with increasing speed, and decreasing trim angle by 2.3(o), the current method achieved the goal of consequently reducing the risk of porpoising instability, without the increase of delivered power.</t>
  </si>
  <si>
    <t>M. C. Hood; K. Gardner; W. Li; J. Tan</t>
  </si>
  <si>
    <t>Interplay of size, deformability, and device layout on cell transport in microfluidics</t>
  </si>
  <si>
    <t>J Phys Condens Matter</t>
  </si>
  <si>
    <t>42</t>
  </si>
  <si>
    <t>https://www.ncbi.nlm.nih.gov/pubmed/38975704</t>
  </si>
  <si>
    <t>10.1088/1361-648X/ad5ff3</t>
  </si>
  <si>
    <t>cancer cell detection_x000D_
cell separation_x000D_
cell sortation_x000D_
computational modeling_x000D_
fluid solid interaction_x000D_
microfluidic design</t>
  </si>
  <si>
    <t>Microfluidics have been widely used for cell sorting and capture. In this work, numerical simulations of cell transport in microfluidic devices were studied considering cell sizes, deformability, and five different device designs. Among these five designs, deterministic lateral displacement device (DLD) and hyperuniform device (HU) performed better in promoting cell-micropost collision due to the continuously shifted micropost positions as compared with regular grid, staggered, and hexagonal layout designs. However, the grid and the hexagonal layouts showed best in differentiating cells by their size dependent velocity due to the size exclusion effect for cell transport in clear and straight paths in the flow direction. A systematic study of the velocity differentiation under different dimensionless groups was performed showing that the velocity difference is dominated by the micropost separation distance perpendicular to the direction of flow. Microfluidic experiments also confirmed the velocity differentiation results. The study can provide guiding principles for microfluidic design.</t>
  </si>
  <si>
    <t>S. E. Hopper; F. Cuomo; J. Ferruzzi; N. S. Burris; S. Roccabianca; J. D. Humphrey; C. A. Figueroa</t>
  </si>
  <si>
    <t>Comparative Study of Human and Murine Aortic Biomechanics and Hemodynamics in Vascular Aging</t>
  </si>
  <si>
    <t>746796</t>
  </si>
  <si>
    <t>https://www.ncbi.nlm.nih.gov/pubmed/34759837</t>
  </si>
  <si>
    <t>10.3389/fphys.2021.746796</t>
  </si>
  <si>
    <t>aortic morphology_x000D_
arterial stiffness_x000D_
fluid-solid-interaction_x000D_
hypertension_x000D_
pulse wave velocity (PWV)</t>
  </si>
  <si>
    <t>Introduction: Aging has many effects on the cardiovascular system, including changes in structure (aortic composition, and thus stiffening) and function (increased proximal blood pressure, and thus cardiac afterload). Mouse models are often used to gain insight into vascular aging and mechanisms of disease as they allow invasive assessments that are impractical in humans. Translation of results from murine models to humans can be limited, however, due to species-specific anatomical, biomechanical, and hemodynamic differences. In this study, we built fluid-solid-interaction (FSI) models of the aorta, informed by biomechanical and imaging data, to compare wall mechanics and hemodynamics in humans and mice at two equivalent ages: young and older adults. Methods: For the humans, 3-D computational models were created using wall property data from the literature as well as patient-specific magnetic resonance imaging (MRI) and non-invasive hemodynamic data; for the mice, comparable models were created using population-based properties and hemodynamics as well as subject-specific anatomies. Global aortic hemodynamics and wall stiffness were compared between humans and mice across age groups. Results: For young adult subjects, we found differences between species in pulse pressure amplification, compliance and resistance distribution, and aortic stiffness gradient. We also found differences in response to aging between species. Generally, the human spatial gradients of stiffness and pulse pressure across the aorta diminished with age, while they increased for the mice. Conclusion: These results highlight key differences in vascular aging between human and mice, and it is important to acknowledge these when using mouse models for cardiovascular research.</t>
  </si>
  <si>
    <t>S. Hossain; S. Mohan; K. Ghoshal; A. Dhar</t>
  </si>
  <si>
    <t>Unsteady numerical simulation of suspended load in relation to grain-size distribution</t>
  </si>
  <si>
    <t>Environmental Earth Sciences</t>
  </si>
  <si>
    <t>82</t>
  </si>
  <si>
    <t>&lt;Go to ISI&gt;://WOS:000978554200001</t>
  </si>
  <si>
    <t>ARTN 232_x000D_
10.1007/s12665-023-10890-7</t>
  </si>
  <si>
    <t>open channel flow_x000D_
non-uniform sediment_x000D_
suspended load_x000D_
transient grain-size distribution_x000D_
hindered-hiding effect_x000D_
openfoam_x000D_
bed concentration_x000D_
suspension_x000D_
sediment_x000D_
sand_x000D_
flow_x000D_
roughness_x000D_
transport_x000D_
river_x000D_
model</t>
  </si>
  <si>
    <t>A theoretical model is presented here for the transient grain-size distribution of non-uniform sediments in suspension over erodible sediment beds based on the advection-diffusion equation in a turbulent open channel flow. The effect of particle-particle interaction near the channel bed is included in the reference level computation. In addition, pick-up probability, non-ceasing probability and incipient probability of sediment particles are incorporated in the calculation of reference concentration. Non-uniform sediments settle at a different velocity compared to uniform sediment and the difference in settling velocity in suspension influences their concentration in suspension. The present model accounts for the influence of non-uniform sediment on settling velocity through hindered and hiding effects. The governing equations in the proposed model are solved using OpenFOAM, an open source finite-volume method (FVM)-based framework. When settling velocity is calculated from uniform and non-uniform sediment expressions, the concentration difference is notable, especially in medium-size particles. In some particular heights, grain-size distributions have been analyzed over time for different sediment beds. Observations indicate that, as time passes, the stronger peak of the bimodal grain-size distribution in suspension weakens, while the weaker peak strengthens, until the distribution achieves a steady state at a specific height. In addition, grain-size distributions at various vertical heights over a long period of time have also been studied. It is found that the grain-size distribution becomes more skewed at the finer end with increasing vertical height. In the absence of unsteady transport data, the simulated numerical results were compared with existing steady transport data for non-uniform particle size over a suitably high time. After a considerable amount of time, the model attains a steady state and the numerical results under steady-state conditions depict good correspondence with the experimental data. In contrast to the majority of previous works, the present model can predict the transient grain-size distribution and reveal several latent phenomena of particle-particle and particle-turbulence interaction in the presence of suspended sediment particles of various sizes.</t>
  </si>
  <si>
    <t>J. W. Hou; D. D. Wang; F. Li; H. X. Zhao; J. T. Zhang; L. J. Jin; C. A. Zhang; D. N. Xiang; Y. N. Chen; X. H. Wu</t>
  </si>
  <si>
    <t>Study on Heat and Mass Transfer Characteristics in Drying Process of Drum Dryer Based on the Dem-Cfd Coupled Method</t>
  </si>
  <si>
    <t>6a</t>
  </si>
  <si>
    <t>4655-4667</t>
  </si>
  <si>
    <t>&lt;Go to ISI&gt;://WOS:001376298600014</t>
  </si>
  <si>
    <t>10.2298/Tsci240419177h</t>
  </si>
  <si>
    <t>dem-cfd coupling_x000D_
heat and mass transfer_x000D_
cut tobacco_x000D_
drum dryer</t>
  </si>
  <si>
    <t>In order to analyze the heat and mass transfer characteristics of cut tobacco in a horizontal drum dryer, the discrete element method (DEM) was used to calculate the particle collision model and DEM-CFD coupled heat transfer model. With the increase of the rotating speed, the mixing degree gradually increases, and when the rotating speed is 16 rpm, the mixing degree is higher. When the heat flux of DEM-CFD coupling is 0.2-1 W, the particle temperature will gradually increase and tend to a fixed value. The residence time of the material has a great influence on the drying quality of the material particles. If the residence time is too short, the heat of the material will be uneven, and if the residence time of the material is too long, the damage of the material particles will increase, increased crushing rate.</t>
  </si>
  <si>
    <t>G. C. Hsiao; T. Sánchez-Vizuet</t>
  </si>
  <si>
    <t>Time-Dependent Wave-Structure Interaction Revisited: Thermo-Piezoelectric Scatterers</t>
  </si>
  <si>
    <t>Fluids</t>
  </si>
  <si>
    <t>&lt;Go to ISI&gt;://WOS:000633659800001</t>
  </si>
  <si>
    <t>ARTN 101_x000D_
10.3390/fluids6030101</t>
  </si>
  <si>
    <t>wave-structure interaction_x000D_
coupling procedure_x000D_
kirchhoff representation formula_x000D_
retarded potential_x000D_
laplace transform_x000D_
boundary integral equation_x000D_
variational formulation_x000D_
sobolev space_x000D_
transient waves_x000D_
thermoelasticity_x000D_
piezoelectricity_x000D_
fluid-solid interaction_x000D_
finite-element_x000D_
acoustic scattering_x000D_
boundary_x000D_
discretization</t>
  </si>
  <si>
    <t>In this paper, we are concerned with a time-dependent transmission problem for a thermo-piezoelectric elastic body that is immersed in a compressible fluid. It is shown that the problem can be treated by the boundary-field equation method, provided that an appropriate scaling factor is employed. As usual, based on estimates for solutions in the Laplace-transformed domain, we may obtain properties of corresponding solutions in the time-domain without having to perform the inversion of the Laplace-domain solutions.</t>
  </si>
  <si>
    <t>S. C. Hsu; N. P. Wu; Y. C. Lu; Y. H. Ma</t>
  </si>
  <si>
    <t>Laminin Receptor-Mediated Nanoparticle Uptake by Tumor Cells: Interplay of Epigallocatechin Gallate and Magnetic Force at Nano-Bio Interface</t>
  </si>
  <si>
    <t>Pharmaceutics</t>
  </si>
  <si>
    <t>https://www.ncbi.nlm.nih.gov/pubmed/35893779</t>
  </si>
  <si>
    <t>10.3390/pharmaceutics14081523</t>
  </si>
  <si>
    <t>67lr_x000D_
Akt_x000D_
endocytosis_x000D_
epigallocatechin gallate_x000D_
magnetic nanoparticles</t>
  </si>
  <si>
    <t>Epigallocatechin gallate (EGCG), a major tea catechin, enhances cellular uptake of magnetic nanoparticles (MNPs), but the mechanism remains unclear. Since EGCG may interact with the 67-kDa laminin receptor (67LR) and epidermal growth factor receptor (EGFR), we investigate whether a receptor and its downstream signaling may mediate EGCG's enhancement effects on nanoparticle uptake. As measured using a colorimetric iron assay, EGCG induced a concentration-dependent enhancement effect of MNP internalization by LN-229 glioma cells, which was synergistically enhanced by the application of a magnetic field. Transmission electron microscopy demonstrated that EGCG increased the number, but not the size, of internalized vesicles, whereas EGCG and the magnet synergistically increased the size of vesicles. EGCG appears to enhance particle-particle interaction and thus aggregation following a 5-min magnet application. An antibody against 67LR, knockdown of 67LR, and a 67LR peptide (amino acid 161-170 of 67LR) attenuated EGCG-induced MNP uptake by 35%, 100%, and 45%, respectively, suggesting a crucial role of 67LR in the effects of EGCG. Heparin, the 67LR-binding glycosaminoglycan, attenuated EGCG-induced MNP uptake in the absence, but not presence, of the magnet. Such enhancement effects of EGCG were attenuated by LY294002 (a phosphoinositide 3-kinase inhibitor) and Akt inhibitor, but not by agents affecting cGMP levels, suggesting potential involvement of signaling downstream of 67LR. In contrast, the antibody against EGFR exerted no effect on EGCG-enhanced internalization. These results suggest that 67LR may be potentially amenable to tumor-targeted therapeutics.</t>
  </si>
  <si>
    <t>B. Hu; A. P. Hou; R. Deng; X. D. Yang; Z. Y. Wu; Q. F. Ni; Z. Li</t>
  </si>
  <si>
    <t>Optimal Design of Boundary Angle for Gas Foil Thrust Bearing Thermal Performance</t>
  </si>
  <si>
    <t>&lt;Go to ISI&gt;://WOS:001233028700001</t>
  </si>
  <si>
    <t>ARTN 143_x000D_
10.3390/lubricants12050143</t>
  </si>
  <si>
    <t>thermo-elastic-hydrodynamic model_x000D_
thermal-fluid-solid interaction_x000D_
gas foil thrust bearing_x000D_
load capacity_x000D_
thermal characteristic_x000D_
air foil_x000D_
model</t>
  </si>
  <si>
    <t>As the energy density and efficiency requirements of air compressors continue to increase, gas foil thrust bearings face a high risk of thermal failure due to their elevated speed and limited cooling space. This paper proposes a novel structure for gas foil thrust bearings with enhanced thermal characteristics. A thermo-elastic-hydrodynamic model is developed using a thermal-fluid-solid interaction approach to investigate aerodynamic and thermal performance. The load capacity and thermal characteristics of nine different boundary angles are analyzed. The model is validated, and the actual characteristics of gas foil bearings with various boundary angles are examined using a test rig. The results indicate that, compared to conventional gas foil thrust bearings with a boundary angle of 0 degrees, the new structure with a boundary angle ranging from -10 degrees to -5 degrees not only maintains the load carrying capacity but also improves thermal characteristics. Furthermore, this improvement becomes more pronounced with higher rotational speeds. Therefore, the proposed optimization is advantageous in reducing the risk of thermal failure.</t>
  </si>
  <si>
    <t>G. Y. Hu; B. Zhou; B. Yang; H. B. Wang; Z. J. Liu</t>
  </si>
  <si>
    <t>An insight into the interaction between fluid and granular soil based on a resolved CFD-DEM method</t>
  </si>
  <si>
    <t>&lt;Go to ISI&gt;://WOS:001059421000001</t>
  </si>
  <si>
    <t>ARTN 105722_x000D_
10.1016/j.compgeo.2023.105722</t>
  </si>
  <si>
    <t>granular soils_x000D_
resolved cfd-dem method_x000D_
fluid -solid interaction_x000D_
nonlinear flow behaviour_x000D_
finite-volume method_x000D_
immersed-boundary_x000D_
particle interaction_x000D_
fictitious domain_x000D_
discrete element_x000D_
flow_x000D_
simulation_x000D_
suffusion_x000D_
models_x000D_
bed</t>
  </si>
  <si>
    <t>Fluid-solid interaction is an essential scientific issue interested many researchers in geological and geotechnical fields, which always holds the key to understanding the meso-mechanism underlying the water-induced geohazards of granular soils such as debris flow, piping erosion, and soil liquefaction. Therefore, this study utilized a resolved coupling method of computational fluid dynamics (CFD) and discrete element method (DEM) to investigate the fluid-solid interaction and its underlying meso mechanics within the granular soils. Three representative cases including single particle free setting, seepage in narrow tubes with dense-packed particles, and one-dimensional consolidation of particle column were implemented to validate the accuracy and efficiency of the resolved CFD-DEM in granular soils. Moreover, the influence of the mesh size and timestep were evaluated in dilute and dense particle systems, respectively. All the numerical results indicated well agreement with the experimental or analytical results reported in literatures. Furthermore, the nonlinear behaviours of the fluid-solid interaction (e.g., wake flow and wall effect) and authentic characteristics at pore scale level were fully depicted in this study. These novel findings provided a deep insight into the meso-mechanics of the complicated fluid-solid interaction within saturated granular soils.</t>
  </si>
  <si>
    <t>M. J. Hu; J. F. Xia; Y. Zhou; C. M. Luo; M. K. Zhou; Z. Y. Liu</t>
  </si>
  <si>
    <t>Measurement and Calibration of the Discrete Element Parameters of Coated Delinted Cotton Seeds</t>
  </si>
  <si>
    <t>&lt;Go to ISI&gt;://WOS:000762792900001</t>
  </si>
  <si>
    <t>ARTN 286_x000D_
10.3390/agriculture12020286</t>
  </si>
  <si>
    <t>coated delinted cotton seed_x000D_
discrete element_x000D_
parameter calibration_x000D_
dynamic angle of repose_x000D_
seed-metering device_x000D_
cfd coupling simulation_x000D_
motion characteristics_x000D_
numerical-simulation_x000D_
optimization_x000D_
model_x000D_
dem</t>
  </si>
  <si>
    <t>To simulate the interactions between a pneumatic cotton precision seed-metering device and coated delinted cotton seeds accurately, physical and simulation experiments based on a rotating drum apparatus were combined to calibrate the discrete element simulation parameters of E`kangmian-10 cotton seeds. Firstly, the contact parameters and the dynamic repose angle of the cotton seeds were measured through physical tests. Based on the particle size requirement of the Discrete Element Method (DEM) and Computational Fluid Dynamics (CFD) coupling simulation and the reverse engineering technology, the cotton seed discrete element bonded-particle model (BPM) was established. Secondly, taking the contact parameters as calibration objects and the simulated dynamic repose angle as the evaluation index, a Plackett-Burman (PB) test was designed for significance screening. The results of the screening test showed that the static friction coefficient of cotton seed-tough photosensitive resin, the impact recovery coefficient of cotton seed-cotton seed, and the static friction coefficient of cotton seed-cotton seed had a highly significant effect on the simulated dynamic repose angle. Next, a Box-Behnken Design (BBD) test was adopted to establish the quadratic regression model between significant parameters and the simulated dynamic repose angle, and then the multi-factor optimization solution was carried out to obtain the optimal combination of parameters: the static friction coefficient of cotton seed-tough photosensitive resin and the impact recovery coefficient and static friction coefficient of cotton seed-cotton seed were 0.33, 0.06 and 0.10, respectively. Lastly, verification tests on the rotating drum apparatus and the seed-metering device were performed, and their relative errors were less than 2%, which indicated that the discrete element models and the contact parameters of the coated delinted cotton seeds were reliable. This study provides a reference for the selection of the discrete element parameters of coated delinted cotton seeds for DEM-CFD coupling simulation and the optimal design of precision seed-metering device for cotton.</t>
  </si>
  <si>
    <t>W. Hu; M. Rakhsha; L. J. Yang; K. Kamrin; D. Negrut</t>
  </si>
  <si>
    <t>Modeling granular material dynamics and its two-way coupling with moving solid bodies using a continuum representation and the SPH method</t>
  </si>
  <si>
    <t>385</t>
  </si>
  <si>
    <t>&lt;Go to ISI&gt;://WOS:000691806900007</t>
  </si>
  <si>
    <t>ARTN 114022_x000D_
10.1016/j.cma.2021.114022</t>
  </si>
  <si>
    <t>granular material_x000D_
continuum representation_x000D_
smoothed particle hydrodynamics_x000D_
fluid-solid interaction_x000D_
two-way coupling_x000D_
elasto-plasticity_x000D_
smoothed particle hydrodynamics_x000D_
improved numerical dissipation_x000D_
rigid-body dynamics_x000D_
large-deformation_x000D_
flow impact_x000D_
simulation_x000D_
integration_x000D_
scheme_x000D_
penetration_x000D_
formulation</t>
  </si>
  <si>
    <t>We outline a continuum approach for treating discrete granular flows that holds across multiple scales: from experiments that focus on centimeter-size control volumes, to tests that involve landslides and large buildings. The time evolution of the continuum used to capture the granular dynamics is resolved in space via the smoothed particle hydrodynamics (SPH) method. The interaction between the granular material and immersed rigid bodies is posed and solved as a fluid"-solid interaction (FSI) problem using boundary conditions enforcing (BCE) SPH particles rigidly attached onto the boundary of the body interacting with the granular material. A new penetration-based particle shifting technique (PPST) is proposed to enforce the particle regularity and thus a stable simulation. Several numerical experiments (angle of repose, ball drop, and cone penetration) are carried out to validate the accuracy of the proposed methodology. The approach is subsequently demonstrated in conjunction with a 3D landslide simulation and a plowing operation. The approach discussed has been implemented and can be used in an open source simulation platform publicly available on GitHub. The implementation leverages GPU computing. (C) 2021 Elsevier B.V. All rights reserved."</t>
  </si>
  <si>
    <t>X. Y. Hu; Y. J. Wei; C. Wang</t>
  </si>
  <si>
    <t>Dynamic characteristics of polar ocean detector passing through the crushed ice zone based on the CFD-DEM method</t>
  </si>
  <si>
    <t>&lt;Go to ISI&gt;://WOS:001233148800001</t>
  </si>
  <si>
    <t>ARTN 109304_x000D_
10.1016/j.ijmecsci.2024.109304</t>
  </si>
  <si>
    <t>dynamic characteristics_x000D_
detector_x000D_
crushed ice zone_x000D_
cavity dynamics_x000D_
cfd-dem_x000D_
water entry_x000D_
xbt_x000D_
biases_x000D_
impact_x000D_
waves_x000D_
auv</t>
  </si>
  <si>
    <t>This study provides a detailed investigation into the water entry dynamics of objects in polar crushed ice environments, aiming to support scientific advancements in polar resource exploration. Utilizing Computational Fluid Dynamics (CFD) and the Discrete Element Method (DEM), this paper meticulously examines the dynamic behaviors of objects passing through two characteristic polar environments: a single-layer crushed ice zone and a crushed ice accumulation zone. Model accuracy was validated through laboratory experiments. The study highlights significant variations in cavity evolution and interactions with crushed ice during the water entry process, revealing the complex evolution of flow fields and their influence on water entry dynamics. The presence of crushed ice notably alters the water entry pattern of projectiles, affecting splash crown formation and cavity morphology. Collisions between projectiles and crushed ice, along with crushed ice's impact on fluid flow, collectively affect the water entry state of the projectile, demonstrating the combined effect of hydrodynamic and particle collision forces. Further analysis reveals that in different crushed ice zones, crushed ice collision forces have a greater impact on projectile water entry states compared to hydrodynamics. Specifically, under singlelayer crushed ice and crushed ice accumulation conditions, collision forces exceed hydrodynamic forces by 21.3 % and 38.2 %, respectively. These insights contribute to a deeper understanding of water entry processes in polar environments, informing the development of polar exploration technologies and the optimization of multibody fluid-solid interaction algorithms.</t>
  </si>
  <si>
    <t>Z. Z. Hu; H. F. Zeng; Y. Ge; W. D. Wang; J. K. Wang</t>
  </si>
  <si>
    <t>Simulation and Experiment of Gas-Solid Flow in a Safflower Sorting Device Based on the CFD-DEM Coupling Method</t>
  </si>
  <si>
    <t>&lt;Go to ISI&gt;://WOS:000676966100001</t>
  </si>
  <si>
    <t>ARTN 1239_x000D_
10.3390/pr9071239</t>
  </si>
  <si>
    <t>dem-cfd coupling approach_x000D_
airflow field_x000D_
air classification_x000D_
safflower_x000D_
parameter optimization_x000D_
simulation_x000D_
spinning sphere_x000D_
particle_x000D_
lift_x000D_
separation_x000D_
force</t>
  </si>
  <si>
    <t>To study the movement characteristics and separation mechanism of safflower petals and their impurities under the action of airflow and lower the impurity rate in the cleaning operation process, integration of computational fluid dynamics (CFD) and discrete element method (DEM) codes was performed to study the motion and sorting behavior of impurity particles and safflower petals under different airflow inclination angles, dust removal angles and inlet airflow velocities by establishing a true particle model. In this model, the discrete particle phase was applied by the DEM software, and the continuum gas phase was described by the ANSYS Fluent software. The Box-Behnken experimental design with three factors and three levels was performed, and parameters such as inlet airflow velocity, airflow inclined angle, and dust remover angle were selected as independent variables that would influence the cleaning impurity rate and the cleaning loss rate. A mathematical model was established, and then the effects of various parameters and their interactions were analyzed. The test results show that the cleaning effect is best when the inlet airflow velocity is 7 m/s, the airflow inclined angle is 0 degrees, and the dust remover angle is 25 degrees. Confirmatory tests showed that the average cleaning impurity rate and cleaning loss rate were 0.69% and 2.75%, respectively, which dropped significantly compared with those from previous optimization. An experimental device was designed and set up; the experimental results were consistent with the simulation results, indicating that studying the physical behavior of safflower petals-impurity separation in the airflow field by using the DEM-CFD coupling method is reliable. This result provides a basis for follow-up studies of separation and cleaning devices for lightweight materials such as safflower petals.</t>
  </si>
  <si>
    <t>B. N. Huang; Y. G. Ke; W. J. Liu; C. H. Lee</t>
  </si>
  <si>
    <t>Topological pumping induced by spatiotemporal modulation of interaction</t>
  </si>
  <si>
    <t>Physica Scripta</t>
  </si>
  <si>
    <t>99</t>
  </si>
  <si>
    <t>&lt;Go to ISI&gt;://WOS:001229788600001</t>
  </si>
  <si>
    <t>ARTN 065997_x000D_
10.1088/1402-4896/ad491e</t>
  </si>
  <si>
    <t>interaction-induced topological pumping_x000D_
spatiotemporal modulated interaction_x000D_
bound states_x000D_
bose-hubbard model_x000D_
bloch oscillations_x000D_
wannier functions_x000D_
states_x000D_
model_x000D_
pairs</t>
  </si>
  <si>
    <t>Particle-particle interaction provides a new degree of freedom to induce novel topological phenomena. Here, we propose to use spatiotemporal modulation of interaction to realize topological pumping without a single-particle counterpart. Because the modulation breaks time-reversal symmetry, the multiparticle energy bands of bound states have none-zero Chern number, and support topological bound edge states. In a Thouless pump, a bound state that uniformly occupies a topological energy band can be shifted by integer unit cells per cycle, consistent with the corresponding Chern number. We can also realize topological pumping of bound edge state from one end to another. The entanglement entropy between particles rapidly increases at transition points, which is related to the spatial spread of a bounded pair. In addition, we propose to realize hybridized pumping with fractional displacement per cycle by adding an extra tilt potential to separate topological pumping of the bound state and Bloch oscillations of single particle. Our work could trigger further studies of correlated topological phenomena that do not have a single-particle counterpart.</t>
  </si>
  <si>
    <t>C. Huang; C. Hu; Y. An; C. Q. Shi; C. Feng; H. N. Wang; Q. Q. Liu; X. L. Wang</t>
  </si>
  <si>
    <t>Numerical Simulation of the Large-Scale Huangtian (China) Landslide-Generated Impulse Waves by a GPU-Accelerated Three-Dimensional Soil-Water Coupled SPH Model</t>
  </si>
  <si>
    <t>&lt;Go to ISI&gt;://WOS:001022774700001</t>
  </si>
  <si>
    <t>ARTN e2022WR034157_x000D_
10.1029/2022WR034157</t>
  </si>
  <si>
    <t>landslide_x000D_
impulse waves_x000D_
sph_x000D_
gpu_x000D_
convergence analysis_x000D_
large scale_x000D_
particle hydrodynamics simulation_x000D_
slope stability analysis_x000D_
large-deformation_x000D_
granular-materials_x000D_
tsunamis_x000D_
boundary_x000D_
insight_x000D_
flows_x000D_
slide</t>
  </si>
  <si>
    <t>This work presents an improved soil.water coupling model to simulate landslide-generated impulse waves (LGIWs) in a unified smoothed particle hydrodynamics (SPH) framework, where both water flow and landslide motions are modeled by SPH using an interface coupling technique. Graphics processing unit technology based on an open-source platform DualSPHysics is chosen to employ the landslide dynamics and soil.water interface coupling to achieve the capability of large-scale simulation and high-resolution modeling for three-dimensional LGIW problems. A subaerial landslide-generated water waves, is simulated to demonstrate the accuracy and ability of this model. The Huangtian LGIW is then simulated to reproduce the entire disaster chain, including landslide dynamics, fluid-solid interaction, and surge wave generation. Particle resolution dependence is examined, giving a particle distance of 5.0 m, which can provide a converged landslide deposit and surge wave. The simulation shows that in the Huangtian LGIW, the landslide deposit volume was approximately 41.6 million m(3) (600 m width, 768 m length, and 400 m above the still water level), with an immersed landslide volume of 11.3 million m(3); for the surge wave, the maximum wave and run-up heights were 34.3 and 48 m, respectively. These results are within the estimated ranges of both the landslide and surge wave according to limited field survey data. The case study of the Huangtian LGIW provides a typical reference of how to reproduce a reliable whole process of large scale multi-physical and multiscale LGIW, including full information of landslide dynamics, interface coupling behavior, and surge wave characteristics._x000D_
Plain Language Summary We developed a graphics processing unit accelerated soil-water coupled smoothed particle hydrodynamics solver to simulate very large-scale landslide generated impulse waves (LGIW). Taking Huangtian LGIW as an example, the validity of the present solver is shown to provide full information of both landslides and impulse waves which are comparable with field data, which could be helpful for large scale LGIW assessments.</t>
  </si>
  <si>
    <t>J. Huang; Y. Hao; R. R. Settgast; J. A. White; K. Mateen; H. Gross</t>
  </si>
  <si>
    <t>Validation and Application of a Three-Dimensional Model for Simulating Proppant Transport and Fracture Conductivity</t>
  </si>
  <si>
    <t>Rock Mechanics and Rock Engineering</t>
  </si>
  <si>
    <t>56</t>
  </si>
  <si>
    <t>7091-7113</t>
  </si>
  <si>
    <t>10.1007/s00603-022-03092-3</t>
  </si>
  <si>
    <t>Proppant transport_x000D_
Numerical simulation_x000D_
Experimental validation_x000D_
Fracture conductivity_x000D_
POWER-LAW CORRELATIONS_x000D_
TIP SCREEN-OUT_x000D_
NUMERICAL-SIMULATION_x000D_
HYDRAULIC FRACTURES_x000D_
SEDIMENT TRANSPORT_x000D_
FLUID-FLOW_x000D_
PROPAGATION_x000D_
MECHANICS_x000D_
EVOLUTION_x000D_
KGD</t>
  </si>
  <si>
    <t>Hydraulically fractured well productivity greatly depends on fracture conductivity, which itself is dictated by proppant transport and placement. To guide engineering design and evaluate performance of proppant placement, a full understanding of the underlying physics and robust numerical models are needed. This paper introduces a continuum approach for simulating the transport of multiple fluids and proppant particles within hydraulic fractures. To achieve computational efficiency, this proppant model is developed based on the assumption of multi-component single phase flow and captures proppant settling, hindering effects, proppant-bed erosion and transport. Inter-particle stresses and collisions are not numerically calculated but represented through empirical correlations to include the effects of particle clustering and hindered settling. This model couples the fluid phase and particle phase through the slip velocity, which is governed by particle settling, particle-particle interaction and fluid-particle drag forces. The presented proppant model is validated by comparing numerical results with experimental data. With the calibrated simulation, the modeling capabilities on fracturing treatment design are demonstrated through sensitivity analysis and field-scale applications. Moreover, based on proppant placement and deformation, a generic model is applied to forecast fracture conductivity in different scenarios. As illustrated in this study, this coupled three-dimensional model is capable of simulating proppant placement and fracture conductivity under various operational conditions. This model can be broadly applied to improve fracturing design in various formations, including tight sandstone, shale, coal bed methane and carbonate reservoirs.</t>
  </si>
  <si>
    <t>Q. G. Huang; Y. L. Ma; Y. Zhang; G. Pan</t>
  </si>
  <si>
    <t>Numerical investigation of movement patterns of particles falling in a viscous fluid</t>
  </si>
  <si>
    <t>Mechanics Research Communications</t>
  </si>
  <si>
    <t>&lt;Go to ISI&gt;://WOS:000788834500006</t>
  </si>
  <si>
    <t>ARTN 103814_x000D_
10.1016/j.mechrescom.2021.103814</t>
  </si>
  <si>
    <t>particle sedimentation_x000D_
fluid solid interaction_x000D_
ibm_x000D_
cascaded lattice boltzmann method_x000D_
lattice boltzmann method_x000D_
immersed boundary_x000D_
fictitious domain_x000D_
simulation_x000D_
sedimentation_x000D_
flow_x000D_
suspensions_x000D_
body</t>
  </si>
  <si>
    <t>To study the movement patterns of particles, the long-term sedimentation of multiple circular particles in a narrow channel filled with a viscous fluid is investigated numerically. The attention is focused firstly on the equilibrium movement pattern of particles at an intermediate terminal Reynolds number (Ret), and then on its connection with behaviors of multiple particles. For three particles released in a symmetric pattern, at the first stage, all particles tend to fall at the same speed, then after a dramatic interaction, particles split into two groups (1 + 2). The single particle moves steadily with a faster velocity along the central line, while the other two particles self-organize into a two-particle system, moving as a steady oblique doublet, periodic oscillation pair, or a steady symmetrical doublet. For the sedimentation of six particles, there are more separations after the first stage. The small groups owning 1, 2 and 3-particle move in their own typical equilibrium movement patterns. It seems that at intermediate Reynolds numbers multiple particles tend to break up into small groups that can maintain their own equilibrium movement patterns. It is shown that the study on the movement patterns of one/ two particles can provide essential information for the self-organization behavior of multiple particles.</t>
  </si>
  <si>
    <t>R. Y. Huang</t>
  </si>
  <si>
    <t>Finite Strain Modelling for Multiphase Flow in Dual Scale Porous Media During Resin Infusion Process</t>
  </si>
  <si>
    <t>Journal of Engineering Mathematics</t>
  </si>
  <si>
    <t>&lt;Go to ISI&gt;://WOS:000623920800002</t>
  </si>
  <si>
    <t>ARTN 5_x000D_
10.1007/s10665-021-10092-9</t>
  </si>
  <si>
    <t>composite manufacturing_x000D_
constitutive modelling_x000D_
dual scale porosity_x000D_
finite strain deformation_x000D_
fluid&amp;#8211_x000D_
solid interaction_x000D_
multiphase flow_x000D_
woven fiber mats_x000D_
preform permeability_x000D_
unsaturated flow_x000D_
governing equations_x000D_
dynamic flows_x000D_
liquid_x000D_
deformation_x000D_
simulation</t>
  </si>
  <si>
    <t>Resin infusion is a pressure-gradient-driven composite manufacturing process in which the liquid resin is driven to flow through and fill in the void space of a porous composite preform prior to the heat treatment for resin solidification. It usually is a great challenge to design both the infusion system and the infusion process meeting the manufacturing requirements, especially for large-scale components of aircraft and wind turbine blades. Aiming at addressing the key concerns about flow fronts and air bubble entrapment, the present study proposes a modelling framework of the multiphase flow of resin and air in a dual scale porous medium, i.e. a composite preform. A finite strain formulation is discussed for the fluid-solid interaction during an infusion process. The present study bridges the gap between the microscopic observation and the macroscopic modelling by using the averaging method and first principle method, which sheds new light on the high-fidelity finite element modelling.</t>
  </si>
  <si>
    <t>W. Huang; Y. Wu; L. Feng; H. Zhang</t>
  </si>
  <si>
    <t>Ignition characteristics of the high-velocity pulverized coal jet in MILD combustion mode: Experiments and prediction improvements</t>
  </si>
  <si>
    <t>360</t>
  </si>
  <si>
    <t>10.1016/j.fuel.2023.130619</t>
  </si>
  <si>
    <t>Coal jet flame_x000D_
Coal ignition_x000D_
Particle dispersion_x000D_
MILD combustion_x000D_
OXYGEN DILUTION COMBUSTION_x000D_
NONSPHERICAL PARTICLES_x000D_
TORQUE COEFFICIENTS_x000D_
FUEL COMBUSTION_x000D_
TURBULENT-FLOW_x000D_
FLAME_x000D_
DEVOLATILIZATION_x000D_
SIMULATION_x000D_
CLOUDS_x000D_
DRAG</t>
  </si>
  <si>
    <t>The influence of high jet velocity on the ignition characteristics of pulverized coal is very important for the Moderate or Intense Low-oxygen Dilution (MILD) combustion technology of pulverized coal. This paper conducts experimental and numerical simulation research on the ignition characteristics of the pulverized coal jet in a high-temperature environment based on the Hencken-type flat flame burner. The results show that when the ambient temperature is 1873 K and the ambient oxygen mole fraction is 5 %, the ignition delay distance of the pulverized coal jet decreases as the jet velocity increases from 15 m/s to 100 m/s for the formation of MILD combustion. The adoption of the turbulent particle heat transfer model and the non-spherical particle motion model effectively improves the prediction of particle dispersion, ignition delay, and reaction zone in the highvelocity coal jet flame. The enhancement of gas-solid heat transfer by turbulent fluctuation plays a dominant role in advancing the coal ignition in the high-velocity jet, while the non-spherical shape of coal particles mainly improves the uniformity of reaction distribution. The influence of ignition characteristics in the high-velocity jet on the MILD combustion formation of pulverized coal has been also analyzed in detail.</t>
  </si>
  <si>
    <t>Y. Huang; S. W. Hu; X. T. Wang; M. J. Liu; Y. Q. Duan; L. B. Duan</t>
  </si>
  <si>
    <t>A particle-to-tube heat transfer model integrating single particle motion and packet renewal in fluidized beds</t>
  </si>
  <si>
    <t>266</t>
  </si>
  <si>
    <t>&lt;Go to ISI&gt;://WOS:001420307000001</t>
  </si>
  <si>
    <t>ARTN 125777_x000D_
10.1016/j.applthermaleng.2025.125777</t>
  </si>
  <si>
    <t>concentrated solar power_x000D_
fluidized bed heat exchanger_x000D_
immersed horizontal tube_x000D_
particle heat transfer model_x000D_
horizontal tube_x000D_
transfer coefficient_x000D_
pressure_x000D_
temperature_x000D_
velocity_x000D_
surface_x000D_
hydrodynamics_x000D_
exchangers_x000D_
erosion_x000D_
solids</t>
  </si>
  <si>
    <t>Fluidized beds with immersed horizontal tubes serve as particle-supercritical CO2 (sCO2) heat exchangers in particle-based sCO2 Brayton cycle concentrating solar power (CSP) plants, enabling efficient heat transfer and reducing tube costs. However, the absence of accurate particle convective heat transfer models hinders the design of immersed tubes and increases operational risks. In this work, a detailed comparison and analysis of single particle motion models and packet renewal models was conducted. Unlike these existing models, a new particle heat transfer model was developed, incorporating both the random motion of near-wall particles and bubbleinduced packet renewal. When combined with well-known gas and radiative heat transfer models, the proposed model achieved a mean absolute error of 13.51 % and a root mean square error of 17.60 % in predicting bed-to-tube heat transfer coefficients (HTCs) for both laboratory and industrial-scale atmospheric and pressurized fluidized beds. Furthermore, the model accurately described the effects of pressure, particle size, temperature, gas velocity, particle density, and specific heat on HTC, providing insights into heat transfer mechanisms from both single particle and packet perspectives. Under CSP operating conditions, the model predicted that increasing pressure from atmospheric to 1.5 MPa could enhance the HTC by 42.3 %.</t>
  </si>
  <si>
    <t>Y. Huang; H. Shi; B. Zhang</t>
  </si>
  <si>
    <t>Crown-Like Baffle System against Rock Avalanches: Energy Dissipation Mechanism and Numerical Verification</t>
  </si>
  <si>
    <t>Journal of Earth Science</t>
  </si>
  <si>
    <t>304-315</t>
  </si>
  <si>
    <t>&lt;Go to ISI&gt;://WOS:000981674700003</t>
  </si>
  <si>
    <t>10.1007/s12583-021-1571-3</t>
  </si>
  <si>
    <t>rock avalanches_x000D_
new baffle system_x000D_
energy dissipation_x000D_
discrete element method_x000D_
engineering geology_x000D_
dry granular flow_x000D_
debris flow_x000D_
rigid barrier_x000D_
run-up_x000D_
impact_x000D_
configuration</t>
  </si>
  <si>
    <t>In mountainous areas, rock avalanches swarm downslope leading to large impact forces on structures. Baffle systems are usually set up in torrent channels to dissipate the flow energy and reduce the destructive effects. In this paper, a crown-like baffle system is proposed to better dissipate the flow energy. The energy dissipation mechanism of this system was investigated based on DEM. The results reveal more than 90% of the kinetic energy of the granular flow was dissipated by particle-particle interaction. Two effects, the impedance effect and the deflection effect, were identified. The influence of these effects leads to the formation and growth of cushions behind the baffles, and these cushions enhance the particle-particle interaction. Two crown-like baffle systems were compared with a conventional baffle system based on the typical avalanche model. The results reveal the cumulative residual kinetic energy of the crown-like baffle system with square baffles decreased by 18.75% with the same concrete consumption as the conventional baffle system. For the crown-like baffle system with triangular baffles, the cumulative residual kinetic energy decreased by 6.22% with 83.94% of the concrete consumption of the conventional baffle system. Hence, the proposed baffle system is more cost-effective compared with the conventional baffle system.</t>
  </si>
  <si>
    <t>Y. C. Huang; M. L. Xu; H. Li; S. N. Shen; X. Z. Song; H. M. Liu; A. Waili; L. Zhao; W. Wei</t>
  </si>
  <si>
    <t>Novel thermal design of micro-bream-fin heat sink using contour-extraction-based (CEB) method</t>
  </si>
  <si>
    <t>International Journal of Thermal Sciences</t>
  </si>
  <si>
    <t>165</t>
  </si>
  <si>
    <t>&lt;Go to ISI&gt;://WOS:000639632000003</t>
  </si>
  <si>
    <t>ARTN 106952_x000D_
10.1016/j.ijthermalsci.2021.106952</t>
  </si>
  <si>
    <t>contour-extraction-based (ceb) method_x000D_
micro-pin-fin heat sink (mpfhs)_x000D_
micro-bream-fin heat sink (mbfhs)_x000D_
hydrothermal performance_x000D_
computational fluid dynamics (cfd)</t>
  </si>
  <si>
    <t>This work proposes a novel method, namely contour-extraction-based (CEB) method, which extracts the wake flow contours in the channels as the geometry contours of the pin fin to enhance thermal and hydraulic performances of micro-pin-fin heat sink (MPFHS). By employing this method, a novel heat sink with bream-bodylike fins, namely micro-bream-fin heat sink (MBFHS), is generated by improving the geometry of the microcircular-fin heat sink (MCFHS). The fluid flow and heat transfer characteristics of the novel MBFHS are simulated using a conjugate 3D numerical model with RNG k-? turbulence model which is analytically validated by the energy balance theory. The thermal and hydraulic performances of the novel MBFHS are evaluated in terms of the junction temperature, Nusselt number, friction factor, and overall performance indexes. It is found that MBFHS has a larger convection heat transfer surface area, a better fluid-solid interaction, a higher flow velocity, a better fluid mixing, and more solid materials compared to the conventional MCFHS, which all contribute to the enhancement in the heat transfer performance. And the promotion is more pronounced at high spacing ratios and Reynolds numbers. The pin convection performance of the novel bream fin could be up to 34% higher than that of the original circular fin, and the thermal resistance and bottom-wall temperature difference of MBFHS are lower by 26% and 38% than those of MCFHS, respectively.</t>
  </si>
  <si>
    <t>Y. Q. Huang; H. Zhang; X. Z. An; X. L. Ye</t>
  </si>
  <si>
    <t>Numerical prediction on minimum fluidization velocity of a supercritical water fluidized bed reactor: Effect of particle shape</t>
  </si>
  <si>
    <t>403</t>
  </si>
  <si>
    <t>&lt;Go to ISI&gt;://WOS:000802774400001</t>
  </si>
  <si>
    <t>ARTN 117397_x000D_
10.1016/j.powtec.2022.117397</t>
  </si>
  <si>
    <t>minimum fluidization velocity_x000D_
supercritical water_x000D_
fluidized bed reactor_x000D_
irregular particle shape_x000D_
cfd-dem_x000D_
rod-like particles_x000D_
biomass fast pyrolysis_x000D_
cfd-dem_x000D_
heat-transfer_x000D_
gas fluidization_x000D_
simulation_x000D_
flow_x000D_
gasification_x000D_
temperatures_x000D_
spheroids</t>
  </si>
  <si>
    <t>Supercritical water fluidized bed reactor (SCWFBR) is a novel gasification reactor for hydrogen production. Compared with traditional hydrogen production technique, the SCW-based gasification has outstanding advantages such as high hydrogen production efficiency, no emission of gaseous pollutants, low water consumption and strong material adaptability. In this paper, based on Computational Fluid Dynamics-Discrete Element Method (CFD-DEM) simulations, numerical investigation is conducted on the effect of particle aspect ratio (alpha) on the minimum fluidization velocity (U-mf) of a SCWFBR containing cylindrical biomass particles. The coupled CFDDEM model is firstly validated against previously published experimental data. Then, the U-mf for six types of particle shapes are calculated under different working conditions of temperature ranging from 633 to 693 K, pressure ranging from 25 to 27 MPa and alpha ranging from 1 to 6. Numerical results show that U-mf increases with the temperature, but decreases with the pressure. Moreover, U-mf is increasing with alpha. The underlying mechanisms are revealed by investigating the micro-structure of different shaped particles. It is shown that the increase of U-mf with alpha is caused by the weakened fluid-solid interaction force and enhanced inter-particle locking. And the weakened fluid-solid interaction force is mainly due to the increase of the voidage. Finally, a predictive correlation of U-mf for the SCWFBR is proposed considering alpha which demonstrates strong predictive capability for cylindrical particles. (C)&amp; nbsp;2022 Elsevier B.V. All rights reserved.</t>
  </si>
  <si>
    <t>Z. Huang; Z. Wu; P. Wang; T. Zhou; L. Shi; Z. Liu; J. Huang</t>
  </si>
  <si>
    <t>Multi-particle interaction in AC electric field driven by dielectrophoresis force</t>
  </si>
  <si>
    <t>Electrophoresis</t>
  </si>
  <si>
    <t>21-22</t>
  </si>
  <si>
    <t>2189-2196</t>
  </si>
  <si>
    <t>https://www.ncbi.nlm.nih.gov/pubmed/34117650</t>
  </si>
  <si>
    <t>10.1002/elps.202100094</t>
  </si>
  <si>
    <t>Electric Conductivity_x000D_
*Electricity_x000D_
Electrophoresis_x000D_
Microfluidics_x000D_
Models, Theoretical_x000D_
Arbitrary Lagrangian-Eulerian (ALE)_x000D_
Dielectrophoresis_x000D_
Finite element method_x000D_
Multi-particle_x000D_
Numerical simulation</t>
  </si>
  <si>
    <t>When the dielectrophoresis technology is used to manipulate micron-sized particles, the interaction between particles should not be ignored because of the particle-particle interaction. Especially, when multiple particles (number of particles is above 2) are simultaneously manipulated, the interaction between neighboring particles will affect the results of the manipulation. This research investigates the interaction of particles caused dielectrophoresis effect by the Arbitrary Lagrangian-Eulerian (ALE) method based on the hypothesis of the thin layer of the electric double layer at the microscale. The mathematics model can be solved simultaneously by the finite element method for the AC electric field, the flow field around the suspended particles and the particle mechanics at the micrometer scale. In this study, the particle conductivity and the direction of the electric field are investigated, we find that particle conductivity and electric field direction pose an impact on particle movement, and the research reveal the law of microparticle dielectrophoresis movement, which could offer theoretical and technology support to profoundly understand the precise manipulation of particles in microfluidic chips by the dielectrophoresis effect.</t>
  </si>
  <si>
    <t>H. A. A. H. Hussien; A. G. Guaily; M. M. A. Rahman</t>
  </si>
  <si>
    <t>Numerical Investigation for a Two-Dimensional Moving Flapping Wing</t>
  </si>
  <si>
    <t>Unmanned Systems</t>
  </si>
  <si>
    <t>&lt;Go to ISI&gt;://WOS:001321117000001</t>
  </si>
  <si>
    <t>10.1142/S2301385025500621</t>
  </si>
  <si>
    <t>moving flapping wing_x000D_
fluid-solid interaction_x000D_
navier-stokes equations_x000D_
finite element method_x000D_
rigid body motion_x000D_
interface capturing technique_x000D_
drosophila-melanogaster_x000D_
flight_x000D_
aerodynamics_x000D_
transition_x000D_
dynamics_x000D_
beat_x000D_
flow</t>
  </si>
  <si>
    <t>The aerodynamic performance of a moving flapping wing is investigated numerically using a fluid-solid interaction model. The flow field is assumed to be two-dimensional, viscous, unsteady, and incompressible. Galerkin-least/squares finite element method is used to account for the convective nature of the flow field. The flow solver is coupled with the rigid body equations of motion describing the movement of the flapping wing. An interface-capturing technique is developed and tailored to the present model to capture the flapping wing during its movement. The developed algorithm is validated against published data with a great degree of success. Then, simulations for a flapping wing with a stationary center of gravity and free center of gravity motion, are performed. This is followed by a parametric study through which the effects of the wing's initial position, maximum flapping angle, Reynolds number, the mass of the wing, the gravitational acceleration, and the critical frequency for each Reynolds number are studied. Finally, the voluntary vertical takeoff of a fruit fly, Drosophila Melanogaster is simulated using the proposed model.</t>
  </si>
  <si>
    <t>E. Illana; H. Merten; S. Wirtz; V. Scherer</t>
  </si>
  <si>
    <t>DEM/CFD simulations of a generic oxy-fuel kiln for lime production</t>
  </si>
  <si>
    <t>Thermal Science and Engineering Progress</t>
  </si>
  <si>
    <t>&lt;Go to ISI&gt;://WOS:001080272300001</t>
  </si>
  <si>
    <t>ARTN 102076_x000D_
10.1016/j.tsep.2023.102076</t>
  </si>
  <si>
    <t>lime production_x000D_
dem_x000D_
calcination_x000D_
dem/cfd coupling_x000D_
oxy-fuel operation_x000D_
limestone_x000D_
mass-transfer_x000D_
shaft kiln_x000D_
cfd simulation_x000D_
calcination_x000D_
decomposition_x000D_
combustion_x000D_
flow_x000D_
dem</t>
  </si>
  <si>
    <t>Shaft kilns are the common type of reactor for the production of quicklime. Limestone (CaCO3) particles of cm-size are converted to quicklime (CaO) with the energy provided for calcination by the conversion of a typically gaseous fossil fuel. The CO2 emissions of lime production are severe due to the calcination reaction and the CO2 from combustion. Therefore, methods which pave the way for CO2 capture, such as the Oxy-Fuel technology, are of great interest for the lime industry. This motivates the current contribution, which examines the Oxy-Fuel operation of a single-shaft kiln fired by methane and the results are compared to conventional air operation. A generic, down-scaled version of a kiln has been examined. The height of the kiln is 2.5 m and its diameter is 0.64 m. It contains 23,000 limestone particles with four size classes approximating a polydisperse distribution. The particles are assumed to be spherical. The thermal input of the kiln has been fixed to 80 kW. The evaluation is based on 3D DEM/CFD simulations of the kiln. For simplicity, to avoid the combustion simulation, the exhaust gas produced by the burners of the system is precomputed by Cantera and added to the computational domain as a source term. The source terms are added in two different ways: homogeneously distributed over the cross section at a certain kiln height and spatially distributed at four different locations in a cross section to mimic the presence of burner lances, which are used in industrial kilns.The study shows that the average calcination degree is around 5 % lower for Oxy-Fuel operation compared to the conventional air-fired mode since the increased CO2 concentration hinders the reaction. Further, it is evident that considering a spatially resolved fuel inflow results in an improved degree of product calcination in the order of 5 %, implying that the positioning of burner lances is crucial for the design of industrial kilns.</t>
  </si>
  <si>
    <t>K. Iqbal; E. R. di Schio; M. A. Anwar; M. Razzaq; H. Shahzad; P. Valdiserri; G. Fabbri; C. Biserni</t>
  </si>
  <si>
    <t>A Fluid-Structure Interaction Analysis to Investigate the Influence of Magnetic Fields on Plaque Growth in Stenotic Bifurcated Arteries</t>
  </si>
  <si>
    <t>Dynamics</t>
  </si>
  <si>
    <t>572-591</t>
  </si>
  <si>
    <t>&lt;Go to ISI&gt;://WOS:001323166300001</t>
  </si>
  <si>
    <t>10.3390/dynamics4030030</t>
  </si>
  <si>
    <t>elastic walls_x000D_
fluid-solid interaction_x000D_
wall shear stress_x000D_
magnetic field_x000D_
stenotic bifurcation_x000D_
finite element method_x000D_
newtonian blood-flow_x000D_
carotid plaque_x000D_
atherosclerosis_x000D_
hemodynamics</t>
  </si>
  <si>
    <t>A finite element method is employed to examine the impact of a magnetic field on the development of plaque in an artery with stenotic bifurcation. Consistent with existing literature, blood flow is characterized as a Newtonian fluid that is stable, incompressible, biomagnetic, and laminar. Additionally, it is assumed that the arterial wall is linearly elastic throughout. The hemodynamic flow within a bifurcated artery, influenced by an asymmetric magnetic field, is described using the arbitrary Lagrangian-Eulerian (ALE) method. This technique incorporates the fluid-structure interaction coupling. The nonlinear system of partial differential equations is discretized using a stable P2P1 finite element pair. To solve the resulting nonlinear algebraic equation system, the Newton-Raphson method is employed. Magnetic fields are numerically modeled, and the resulting displacement, velocity magnitude, pressure, and wall shear stresses are analyzed across a range of Reynolds numbers (Re = 500, 1000, 1500, and 2000). The numerical analysis reveals that the presence of a magnetic field significantly impacts both the displacement magnitude and the flow velocity. In fact, introducing a magnetic field leads to reduced flow separation, an expanded recirculation area near the stenosis, as well as an increase in wall shear stress.</t>
  </si>
  <si>
    <t>N. Irani; M. Salimi; P. Golestaneh; M. Tafili; T. Wichtmann; J. Lederer</t>
  </si>
  <si>
    <t>Deep learning-based analysis of true triaxial DEM simulations: Role of fabric and particle aspect ratio</t>
  </si>
  <si>
    <t>173</t>
  </si>
  <si>
    <t>&lt;Go to ISI&gt;://WOS:001261119600001</t>
  </si>
  <si>
    <t>ARTN 106529_x000D_
10.1016/j.compgeo.2024.106529</t>
  </si>
  <si>
    <t>dem_x000D_
soil anisotropy_x000D_
fabric tensor_x000D_
deep learning_x000D_
true triaxial test_x000D_
lode angle_x000D_
critical-state_x000D_
micromechanical analysis_x000D_
induced anisotropy_x000D_
evolution law_x000D_
behavior_x000D_
shape_x000D_
sand_x000D_
deformation_x000D_
shear_x000D_
model</t>
  </si>
  <si>
    <t>This study investigates the influence of micro -scale entities such as inherent and induced fabric anisotropy on the stress-strain behaviour of granular assemblies. In tandem with this exploration, our objective is to formulate a novel correlation that quantifies the evolution of fabric tensor across diverse loading paths. This correlation can be introduced to enhance the micro -mechanical insights in conventional constitutive models. Employing the Discrete Element Method (DEM), we simulate the drained and undrained responses of 680 transversely isotropic particulate assemblies with diverse initial fabrics and particle Aspect Ratio (AR) under true triaxial loading conditions. We consider a second -order fabric tensor based on inter -particle contact orientations to trace fabric evolution during loading. To account for fluid-solid interaction under undrained conditions, we adopted the DEM-Coupled Fluid Method (CFM). The simulation results highlight the significant influence of the Lode angle, particle shape and initial fabric on the stress-strain behaviour of granular materials, with fabric evolution primarily affected by the stress state, void ratio and particle AR. Lastly, we propose a new correlation for the quantification of the fabric tensor using a multi -layer feed -forward neural network. The satisfactory performance of the suggested correlation is demonstrated through a comparison between DEM data and predicted fabric tensor values.</t>
  </si>
  <si>
    <t>T. Ishikawa; T. Morita; T. Omori</t>
  </si>
  <si>
    <t>Soft Microswimmer Powered by Fluid Oscillation</t>
  </si>
  <si>
    <t>Journal of Robotics and Mechatronics</t>
  </si>
  <si>
    <t>298-300</t>
  </si>
  <si>
    <t>&lt;Go to ISI&gt;://WOS:000795878000025</t>
  </si>
  <si>
    <t>10.20965/jrm.2022.p0298</t>
  </si>
  <si>
    <t>microrobot_x000D_
soft robotics_x000D_
swimming_x000D_
fluid-solid interaction_x000D_
capsule</t>
  </si>
  <si>
    <t>In this letter, we review the results of our recent studies on a soft microswimmer powered by fluid oscillations. The microswimmer consists of an elastic membrane with a prolate spheroidal reference shape containing a rigid sphere. The swimming direction can be controlled by appropriately applying fluid oscillations. The obtained knowledge will be useful for future artificial microswimmer designs.</t>
  </si>
  <si>
    <t>M. S. Islam; P. Larpruenrudee; M. M. Rahman; G. L. Li; S. Husain; A. Munir; M. Zhao; E. Sauret; Y. T. Gu</t>
  </si>
  <si>
    <t>Pharmaceutical aerosol transport in airways: A combined machine learning (ML) and discrete element model (DEM) approach</t>
  </si>
  <si>
    <t>448</t>
  </si>
  <si>
    <t>&lt;Go to ISI&gt;://WOS:001316075700001</t>
  </si>
  <si>
    <t>ARTN 120271_x000D_
10.1016/j.powtec.2024.120271</t>
  </si>
  <si>
    <t>cfd-dem_x000D_
ml particle-particle interaction_x000D_
upper airway_x000D_
spring constant_x000D_
particle-transport_x000D_
air-flow_x000D_
deposition_x000D_
cfd_x000D_
simulation</t>
  </si>
  <si>
    <t>The continuum and discrete phase interaction could significantly affect the inhaled particle's transport behaviour. The accurate analysis of continuum and discrete phase interaction needs computational fluid dynamics (CFD) and Discrete Element Method (DEM) simulation, which is computationally expensive. Therefore, this study aims to develop a novel machine learning (ML) prediction model from CFD-DEM data to predict pharmaceutical aerosol transport in airways accurately. This study uses the CFD model for the continuum and DEM for the discrete phases. A soft sphere approach was used to calculate the overlap of the colliding particles. Proper validation was performed to ensure the accuracy of the present model. The CFD-DEM model analysed the particle transport in an idealised and realistic airway model, and different methods were used to analyse the transport behaviour. As the flow rate increased from 15 to 60 lpm, the deposition efficiency (DE) significantly improved due to particle interaction, rising from 20 % to 42 % without interaction and from 50 % to a remarkable 76 % with interaction, demonstrating the critical role of particle interaction in enhancing DE across varying flow rates. During the particle-particle interaction, a stagnation point and a high-pressure zone were observed at the airway model's carinal angle. Finally, a ML prediction model is developed from CFD-DEM data, which accurately predicts the pharmaceutical aerosol deposition in airways. The ML prediction model predicts the deposition pattern for different flow rates and particle sizes without CFD-DEM simulations. The present findings and more case-specific investigation would advance the knowledge of aerosol transport in airways and benefit more efficient targeted drug delivery devices.</t>
  </si>
  <si>
    <t>S. T. Islam; W. Ma; J. G. Michopoulos; K. Wang</t>
  </si>
  <si>
    <t>Plasma formation in ambient fluid from hypervelocity impacts</t>
  </si>
  <si>
    <t>Extreme Mechanics Letters</t>
  </si>
  <si>
    <t>10.1016/j.eml.2022.101927</t>
  </si>
  <si>
    <t>Hypervelocity impact_x000D_
Ionization_x000D_
Simulation_x000D_
Fluid-solid interaction_x000D_
Level set method_x000D_
FIVER_x000D_
SODA-LIME GLASS_x000D_
SHOCK_x000D_
FRACTURE</t>
  </si>
  <si>
    <t>The generation of plasma from hypervelocity impacts is an active research topic due to its important science and engineering ramifications in various applications. Previous studies have mainly focused on the ionization of the solid materials that constitute the projectile and the target. In this letter, we consider impact events that occur in a fluid (e.g., gas) medium, and present a multiphysics computational modeling approach and associated analysis to predict the behavior of the dynamic fluid-solid interaction that causes the surrounding fluid to ionize. The proposed computational framework is applied to a specific case involving a system of three interacting domains: a copper rod projectile impacting onto a soda lime glass target in a neon gas environment. The impact velocity is varied between 3 km/s and 6 km/s in different simulations. The computational model couples the compressible inviscid Navier-Stokes equations with the Saha ionization equations. The three material interfaces formed among the projectile, the target, and the ambient gas are tracked implicitly by solving two level set equations that share the same velocity field. The mass, momentum, and energy fluxes across the interfaces are computed using the FInite Volume method with Exact two-material Riemann problems (FIVER). The simulation result reveals a region of neon gas with high velocity, temperature, pressure, and mass density, formed in the early stage of the impact mainly due to the hypersonic compression of the fluid between the projectile and the target. For impact velocities higher than 4 km/s, ionization is predicted in this region.(c) 2022 Elsevier Ltd. All rights reserved.</t>
  </si>
  <si>
    <t>B. Jaeger; M. Tyslik; S. Wirtz; M. Schiemann</t>
  </si>
  <si>
    <t>Investigation of the radiative heating of cubic particles with DEM/CFD and the BO/DO approach</t>
  </si>
  <si>
    <t>&lt;Go to ISI&gt;://WOS:000798215100002</t>
  </si>
  <si>
    <t>ARTN 117424_x000D_
10.1016/j.powtec.2022.117424</t>
  </si>
  <si>
    <t>blocked-off_x000D_
do radiation_x000D_
dem_x000D_
cfd_x000D_
intra-particle heat transfer_x000D_
blocked-off_x000D_
simulation</t>
  </si>
  <si>
    <t>The combined Blocked-Off &amp; Discrete Ordinates" (BO/DO) approach is used within a DEM/CFD frame to model the radiative heating of stationary and moving (rotating with respect to the mesh) cubic particles. A single cube, placed inside a larger cubic box, is heated by radiation and its temperature evolution over time is investigated. Two different models for the particle heating are considered: the first one assumes a uniform cube temperature while the second model calculates the intra-particle heat transfer leading to a non-uniform temperature distribution as it occurs in thermally thick particles. Three different particle materials, wood, styrofoam and steel, are considered.Initially, the radiative heating of stationary cubes, approximated by the BO approach in a CFD mesh, is compared to the heating of cubes enclosed by a corresponding body conformal mesh as a reference. The results show that deviations in cube temperature mainly result from the artificial increase of the particle surface in the BO. When applying a particle surface area ratio to compensate for the artificial surface area increase deviations in temperature can be reduced to 5.2% compared to body conformal mesh.In a further step, the cube is constantly rotating which changes the orientation of the cube's surfaces relative to the radiation source. The evolution of the cube's surface temperatures, which is dependent on the orientation, is modelled by the BO/DO approach. As expected, materials with low thermal conductivity show larger temperature gradients over time than materials with high thermal conductivity. The temperature difference between different surfaces turns out to be in the ranges 50/14/0 K (for styrofoam/wood/steel) and 134/65/0 K between surface and core, thus reflecting the correct physical behavior. The evaluation of the BO/DO approach concerning its capability to account for radiative heat transfer in DEM simulations for particles with a regular (cubic) geometry, as examined in the current paper, forms the basis to extend the description to arbitrarily shaped particles, a great potential of the BO/DO approach as will be shown in an outlook example.(c) 2022 Elsevier B.V. All rights reserved."</t>
  </si>
  <si>
    <t>F. Jahani; N. Fatouraee; M. Nabaei; Ieee</t>
  </si>
  <si>
    <t>Evaluating Abdominal Aortic Aneurysm Stress Distribution: Effect of Asymmetry</t>
  </si>
  <si>
    <t>2023 30TH NATIONAL AND 8TH INTERNATIONAL IRANIAN CONFERENCE ON BIOMEDICAL ENGINEERING, ICBME</t>
  </si>
  <si>
    <t>344-348</t>
  </si>
  <si>
    <t>10.1109/ICBME61513.2023.10488552</t>
  </si>
  <si>
    <t>abdominal aortic aneurysm_x000D_
fluid-solid interaction (FSI)_x000D_
geometry parameters_x000D_
wall stress_x000D_
asymmetry</t>
  </si>
  <si>
    <t>An abdominal aortic aneurysm (AAA) is a gradual enlargement of the aorta that can threaten the patient's life if it ruptures. Several factors are effective in reducing the chance of aneurysm rupture. One of the important factors is the geometric characteristics of the aneurysm; its relationship with the risk of rupture helps in making decisions about the treatment and monitoring the treatment process. Geometrical parameters have an effect on wall stress, which is the cause of aneurysm rupture. In this study, a three-dimensional fluid-solid interaction model of two abdominal aortic aneurysm geometries was evaluated using ADINA. Wall stress distribution in symmetric and asymmetric geometries (eccentricity) has been investigated. Uniform thickness and an isotropic linear elastic material were considered for the wall. In the asymmetric aneurysm, the central line of the aneurysm was shifted. The results showed that in the asymmetry geometry, the magnitude of Von Mises stress and the maximum displacement increased by 5% and 19%, respectively. Also, the place of maximum stress was transferred from the anterior wall to the posterior wall.</t>
  </si>
  <si>
    <t>M. Y. A. Jamalabadi</t>
  </si>
  <si>
    <t>Active Control of Submerged Systems by Moving Mass</t>
  </si>
  <si>
    <t>Acoustics</t>
  </si>
  <si>
    <t>42-57</t>
  </si>
  <si>
    <t>&lt;Go to ISI&gt;://WOS:000660035500005</t>
  </si>
  <si>
    <t>10.3390/acoustics3010005</t>
  </si>
  <si>
    <t>active control_x000D_
vibration suppression_x000D_
submerged plate_x000D_
fluid-solid interaction_x000D_
vibration control_x000D_
damper_x000D_
model</t>
  </si>
  <si>
    <t>In this study, the active vibration control of a rectangular plate submerged in water was investigated. Mass dampers were attached to the plate, and the system was modeled via assumed mode. Water is modeled as an inviscid fluid with moving boundaries at fluid-solid interaction surfaces and applied forces on the plate being calculated by Bernoulli equation. The natural frequencies of the plate in vacuum and in water (for partial and fully submerged cases) found from numerical calculations are compared with experimental results to prove the accuracy of the model. Subsequently, for frequency computations, particular frequencies were chosen and active damping was applied for them. To actively control the plate's vibration by a moving mass with static stable methods, the displacement data of some points were used as input. First, to increase the damping of target mode at low-frequency, the negative acceleration feedback control algorithm in modal-space was applied. Then, the decentralized method was examined. Both methods were successful in suppressing vibration of the submerged rectangular plate.</t>
  </si>
  <si>
    <t>P. Jangir; R. Mohan; P. Chokshi</t>
  </si>
  <si>
    <t>Linear stability analysis of miscible displacement by nanofluid with concentration-dependent diffusivity</t>
  </si>
  <si>
    <t>&lt;Go to ISI&gt;://WOS:000656201700006</t>
  </si>
  <si>
    <t>ARTN 116609_x000D_
10.1016/j.ces.2021.116609</t>
  </si>
  <si>
    <t>viscous fingering_x000D_
hele-shaw cell_x000D_
nanofluids_x000D_
miscible displacement_x000D_
linear stability analysis_x000D_
porous-media_x000D_
fluid_x000D_
generation_x000D_
simulation_x000D_
dynamics_x000D_
flow</t>
  </si>
  <si>
    <t>The present study performs linear stability analysis to examine viscous fingering in miscible displacement when displacing fluid is laden with nanoparticles. The diffusion of nanoparticles controls viscosity and hence fingering instability. In contrast to earlier studies treating diffusivity of nanoparticles as constant, the present study considers concentration-dependent diffusivity of nanoparticles. Two different regimes, dilute and concentrated suspensions, are examined. For dilute suspension, diffusivity is function of solute concentration. For concentrated suspensions, particle-particle interaction is significant, hence diffusivity is additionally function of local particle concentration. The stability analysis suggests that growth rate for fingering is significantly reduced or even suppressed for concentrated suspensions. In general, the instability is weakened (strengthened) for slower (faster) diffusing particles. The variation in growth rate with time shows that concentrated suspensions can delay the onset of instability at early times. The mechanism responsible for stabilization is described in terms of viscosity profiles near the diffused interface._x000D_
CO 2021 Elsevier Ltd. All rights reserved.</t>
  </si>
  <si>
    <t>B. Janizadeh Haji; M. Bamdad</t>
  </si>
  <si>
    <t>Steady-state dynamic analysis of a nonlinear fluidic soft actuator</t>
  </si>
  <si>
    <t>Journal of Vibration and Control</t>
  </si>
  <si>
    <t>7-8</t>
  </si>
  <si>
    <t>1606-1625</t>
  </si>
  <si>
    <t>10.1177/10775463211066995</t>
  </si>
  <si>
    <t>Soft actuator_x000D_
nonlinear continuous model_x000D_
fluid-solid interaction_x000D_
fluid flow_x000D_
assume mode method_x000D_
FLOW</t>
  </si>
  <si>
    <t>The internal channel networks embedded within a soft structure can be a fruitful mechanism to create and activate actuators in the research fields of soft robotics. The deformation of the supporting elastic structure from the pressurized viscous fluid into the channels needs an accurate investigation. In this paper, accurate modeling and dynamic analysis of this nonlinear soft actuator is our goal. In this modeling, the soft actuator is considered the Euler-Bernoulli beam with large deflection and nonlinear strain. After implementing Hamilton's principle, the assumed mode method is used to achieve the mathematical model in terms of the multi-mode system that is more similar to the flexible nature of the actuation system. Steady-state dynamics is investigated by a combination of the complex averaging method with arc-length continuation. The accuracy of the proposed modeling is validated by comparing simulation results to those obtained with a nonlinear finite element method and numerical method. It shows that only one-third of the degree-of-freedoms used for the finite element method are sufficient to obtain equivalent converged solutions with the proposed model. The effect of nonlinear strain and multi-mode consideration in the analysis of the proposed modeling is investigated. It is advantageous to analyze the system performance by looking into the geometrical parameters and fluid properties.</t>
  </si>
  <si>
    <t>D. J. Jia; F. C. Li</t>
  </si>
  <si>
    <t>Design of central symmetric lattice structure for ocean engineering based on fluid-solid-interaction</t>
  </si>
  <si>
    <t>Marine Structures</t>
  </si>
  <si>
    <t>&lt;Go to ISI&gt;://WOS:000989977900001</t>
  </si>
  <si>
    <t>ARTN 103433_x000D_
10.1016/j.marstruc.2023.103433</t>
  </si>
  <si>
    <t>central symmetric lattice_x000D_
lightweight design_x000D_
homogenization method_x000D_
lattice structure_x000D_
additive manufacturing_x000D_
cell porous biomaterials_x000D_
mechanical-properties_x000D_
orthopedic implants_x000D_
topological design_x000D_
bone scaffolds_x000D_
compatibility_x000D_
optimization_x000D_
behavior</t>
  </si>
  <si>
    <t>Some structures that constitute underwater vehicles and other ocean engineering structures, such as the shell of underwater vehicles, shafting of power systems, compressor impellers and propeller hubs, all have central symmetric or rotationally symmetric cross sections. In this paper, a kind of central symmetric lattice is designed. The lightweight design of the above structure with this lattice can significantly reduce the weight of the structure on the premise of reducing the static response of the structure. Combined with the ANSYS Parameter Design Language (APDL), the homogenization method is used to analyze the static response of the rotationally symmetric lattice structure and the parallel pattern lattice structure under pressure. The fluid load (pressure) of impeller is calculated by CFX. The results show that the structural stress of the central sym-metric lattice structures with the same volume fraction is smaller than that of parallel pattern lattice under the same load when the rotationally symmetric structures have the same form. The application of the homogenization method proves that the above conclusions also improve the efficiency of the static response calculation of the central symmetric lattice structure. The design and research methods in this paper provide technical support for the realization of lightweight design of small and medium-sized underwater rotationally symmetric structures.</t>
  </si>
  <si>
    <t>H. Y. Jia; Y. K. Zhai; J. Zheng; L. Xu; S. X. Zheng; G. J. Xu</t>
  </si>
  <si>
    <t>Seismic responses of fault-crossing suspension bridge: Insights into fluid-solid interactions</t>
  </si>
  <si>
    <t>&lt;Go to ISI&gt;://WOS:001402745400001</t>
  </si>
  <si>
    <t>ARTN 108115_x000D_
10.1016/j.istruc.2024.108115</t>
  </si>
  <si>
    <t>cross-fault deep-water suspension bridge_x000D_
fluid-solid coupling_x000D_
velocity pulse model_x000D_
fluid element method_x000D_
directional effect_x000D_
sliding effect</t>
  </si>
  <si>
    <t>The seismic behavior of deep-water bridges across faults is intricate, influenced by intense earthquake vibrations, fault dislocation, and the often-overlooked fluid-solid interaction between the pier and surrounding water during seismic events. In this study, three-dimensional finite element model of a fault-crossing deep-water suspension bridge is established, and the fluid-structure interaction between the bridge tower and water is simulated by using fluid element method. By employing an asymmetric method, the first 20 natural vibration characteristics of the bridge under different water depths are determined. The ground motions of three different magnitudes under a strike-slip fault are synthesized via utilizing a velocity pulse model. The influence of water depth on structural seismic responses is defined through fluid-solid coupling techniques. The results indicate that: (1) The presence of water reduces the natural vibration frequency of the suspension bridge. However, at the current maximum water depth, this effect is minimal on the natural vibration characteristics of the bridge; (2) Conversely, the fluid- solid coupling amplifies the seismic response of the suspension bridge's main tower, especially under full reservoir conditions, where the maximum influence rate can reach to 29%; and (3) The influence of fluid-solid coupling on the main girder displacement during ground motion is negligible. These insights offer crucial perspectives for engineering practices in the design and evaluation of deep-water suspension bridges under seismic events.</t>
  </si>
  <si>
    <t>F. Jiang; H. H. Liu; X. Chen; T. Tsuji</t>
  </si>
  <si>
    <t>A coupled LBM-DEM method for simulating the multiphase fluid-solid interaction problem</t>
  </si>
  <si>
    <t>454</t>
  </si>
  <si>
    <t>&lt;Go to ISI&gt;://WOS:000762447600012</t>
  </si>
  <si>
    <t>ARTN 110963_x000D_
10.1016/j.jcp.2022.110963</t>
  </si>
  <si>
    <t>gas-liquid-solid three-phase interaction_x000D_
lattice boltzmann method_x000D_
discrete element method_x000D_
immersed boundary method_x000D_
lattice-boltzmann method_x000D_
direct numerical simulations_x000D_
immersed boundary_x000D_
discrete element_x000D_
particulate suspensions_x000D_
curved boundaries_x000D_
large density_x000D_
flows_x000D_
model_x000D_
contact</t>
  </si>
  <si>
    <t>In this paper, we develop a numerical model for simulating the solid-liquid-gas three-phase flow in unconsolidated particle layers. Based on the discrete element method (DEM) and the multiphase fluid model in the framework of the lattice Boltzmann method (LBM), a multiphase fluid-solid two-way coupling algorithm is proposed. In this model, the fluid-fluid interface is tracked using a phase-field method, and the multiphase fluid-particle interaction is tackled by a combination of the momentum exchange method for the flow field and the immersed boundary method for the phase field. We applied the method to simulate the upward migration of the leaked gas bubbles through a brine-filled sediment column at the seafloor, and investigated the influences of the leak flow rate and the interfacial tension on the bubble rising behavior. The results indicate three different flow regimes: connected finger flow, transition flow, and dispersed bubbly flow. These flow regimes can be distinguished by the dimensionless Entvos and Weber numbers. The proposed numerical method can accurately characterize various multiphase interaction mechanisms at the mesoscopic scale and has powerful advantages in simulating complex fluid-particle coupling problems. (C) 2022 Elsevier Inc. All rights reserved.</t>
  </si>
  <si>
    <t>M. H. Jiang; X. Y. Li; L. Xing; L. X. Zhao; F. Wang; D. W. Chen</t>
  </si>
  <si>
    <t>Flow field and performance analysis of downhole pipe string in single-well injection-production technology</t>
  </si>
  <si>
    <t>&lt;Go to ISI&gt;://WOS:001381037200031</t>
  </si>
  <si>
    <t>Artn 123369_x000D_
10.1063/5.0245643</t>
  </si>
  <si>
    <t>separation performance_x000D_
oil-field_x000D_
water_x000D_
hydrocyclone_x000D_
optimization</t>
  </si>
  <si>
    <t>High water content is a critical issue that must be urgently addressed in the current oilfield development, and the single-well injection-production technology (SWIPT) is an effective approach for achieving economical extraction in high-water-content oilfields. To meet the 5.5-inch casing size requirements, further improve SWIPT performance, and minimize the impact of pump pressurization on the subsequent oil-water separation process, dual-pump suction-SWIPT is proposed and an axial-flow cyclone separation pipe string is designed. A theoretical fluid-solid interaction (FSI) model of the downhole pipe string (DHPS) applicable to SWIPT is established through vibration testing and data analysis. Based on the new FSI model-corrected numerical simulation method, single-factor experiments are performed to analyze the medium transport process and oil-water separation performance within the flow field under structural vibration disturbances. The results indicate that the separation of fluid media within the single-well injection-production DHPS is not significantly affected by structural interference. The simulation results closely matched the experimental data, with the average error of the axial velocity at different test points being within 0.041 m/s. In the transport pipe regions, minor variations in the velocity and pressure fields are observed under vibration conditions. Under an inlet flow rate of 4 m(3)/h, split ratio of 30%, and oil volume fraction of 1%, the optimal separation efficiency of 97.26% is achieved. This study provides new insights for the development and application of SWIPT.</t>
  </si>
  <si>
    <t>W. X. Jiang; H. H. Wang; G. J. Liu; Y. H. Liu; B. P. Cai; Z. X. Li</t>
  </si>
  <si>
    <t>A Novel Method for Mechanical Fault Diagnosis of Underwater Pump Motors Based on Power Flow Theory</t>
  </si>
  <si>
    <t>Ieee Transactions on Instrumentation and Measurement</t>
  </si>
  <si>
    <t>&lt;Go to ISI&gt;://WOS:000616309500015</t>
  </si>
  <si>
    <t>Artn 9700217_x000D_
10.1109/Tim.2020.3044300</t>
  </si>
  <si>
    <t>deep convolution processing feature (dcpm)_x000D_
fault diagnosis_x000D_
genetic algorithm-backpropagation neural network (gann)_x000D_
power flow theory (pft)_x000D_
underwater pump system</t>
  </si>
  <si>
    <t>Due to difficulty in disposing of unsteady and nonlinear acoustic signals by conventional signal process methods, it remains a challenge to develop the noncontacting-based fault diagnosis techniques for underwater pump systems. Fortunately, the power flow theory (PFT), which has been proposed to analyze the fluid-solid interaction of underwater structures, provides great potential to process underwater acoustic signals. However, this potential has not been exploited in literature yet. In order to bridge this research gap, this article proposes a novel fault diagnosis method based on PFT, deep convolution processing method (DCPM), and genetic algorithm-backpropagation neural network (GANN). This method includes three steps: firstly, the complete ensemble empirical mode decomposition with adaptive noise (CEEMDAN) is employed to decrease the proportion of the noise components in the original acoustic signals; and the radiated power flow is deduced from the denoised acoustics by PFT. Then, the Hilbert transform is conducted to obtain the Hilbert spectra of the radiated power flow signals and the deep convolution processing feature (DCPF) is extracted from the Hilbert spectra by DCPM. Lastly, the radiated power level (RPL) is calculated directly from the radiated power flow signals. The DCPF and RPL are input into a GANN for fault diagnosis. The effectiveness of the proposed method is validated using an underwater acoustic experiment. The results show that the diagnosis performance is competitive with the other five existing methods in terms of accuracy and efficiency.</t>
  </si>
  <si>
    <t>X. Y. Jiang; W. X. Huang; C. X. Xu; L. H. Zhao</t>
  </si>
  <si>
    <t>A flow-reconstruction based approach for the computation of hydrodynamic stresses on immersed body surface</t>
  </si>
  <si>
    <t>508</t>
  </si>
  <si>
    <t>&lt;Go to ISI&gt;://WOS:001233603800001</t>
  </si>
  <si>
    <t>ARTN 113025_x000D_
10.1016/j.jcp.2024.113025</t>
  </si>
  <si>
    <t>immersed boundary method_x000D_
flow reconstruction_x000D_
hydrodynamic stresses_x000D_
local flow information_x000D_
direct numerical-simulation_x000D_
fluid-structure interaction_x000D_
boundary method_x000D_
fictitious domain_x000D_
circular-cylinder_x000D_
size particles_x000D_
model_x000D_
formulation_x000D_
patterns_x000D_
bodies</t>
  </si>
  <si>
    <t>This study focuses on obtaining reliable hydrodynamic stresses on the surface of rigid bodies in the simulation of fluid-solid interactions using the diffuse-interface immersed boundary method (IBM). In order to obtain the pressure and velocity gradient information on the immersed boundary, we employ a model to reconstruct the near-boundary fluid flow along the surface normal direction. Different from most existing flow reconstruction models in diffuse-interface IBMs based on the boundary layer approximation, we propose a new reconstruction model relying only on the non-slip velocity and local flow information. With this improvement, the present reconstruction model is theoretically applicable to fluid flows with intermediate Reynolds numbers (with the existence of a laminar boundary layer) and low Reynolds numbers (in the absence of a boundary layer). To examine the validity of the present reconstruction model, we conduct a series of simulations, including the uniform flow past a fixed body and the settling of a rigid body in a quiescent fluid. It is demonstrated that the present reconstruction model has a better performance than existing models in predicting hydrodynamic stresses on the immersed boundary within a wide range of Reynolds numbers from O(1) to O(100). The capability and robustness of the proposed model demonstrate its potential to address fluid-solid interaction problems with a-priori unknown or time-varying Reynolds numbers, such as fully resolved simulations of particle laden flows.</t>
  </si>
  <si>
    <t>P. Jin; B. Xie</t>
  </si>
  <si>
    <t>A multi-moment finite volume formulation for the interaction between free surface flow and moving bodies with THINC method</t>
  </si>
  <si>
    <t>&lt;Go to ISI&gt;://WOS:001067646700001</t>
  </si>
  <si>
    <t>ARTN 105994_x000D_
10.1016/j.compfluid.2023.105994</t>
  </si>
  <si>
    <t>free surface flow_x000D_
fluid-solid interaction_x000D_
arbitrary lagrangian-eulerian (ale) method_x000D_
interface capturing method_x000D_
essentially nonoscillatory schemes_x000D_
direct numerical-simulation_x000D_
navier-stokes equations_x000D_
free-boundary problems_x000D_
unstructured grids_x000D_
conservation-laws_x000D_
water entry_x000D_
fluid-mechanics_x000D_
element-method</t>
  </si>
  <si>
    <t>A numerical model is developed for fluid-rigid body interaction involving free surfaces on moving unstructured grids using the Arbitrary-Lagrangian-Eulerian (ALE) formulation. The multi-moment finite volume method is used for the spatial discretization of Navier-Stokes equations in which volume integrated average (VIA) and point values (PVs) are defined as prognostic variables and updated by integral and differential form respectively. Given VIA and PV in each cell, a higher-order reconstruction function can be built in a compact stencil which improves the numerical accuracy and robustness on the unstructured grids. More importantly, it facilitates imposing a more accurate Dirichlet-Neumann condition for the partitioned interface between the fluid and solid region. The geometrical conservation law (GCL) is also formulated to govern the spatial volume element under an arbitrary mapping. In order to capture the free surfaces of multiphase flows, the volumeof-fluid (VOF) equation is solved by THINC/QQ (THINC method with quadratic surface representation and Gaussian quadrature) scheme in varying mesh, which achieves geometrical faithful interface representation, particularly for curved surfaces in a complex and moving domain. The present model is validated by some benchmark tests in two dimensions for fluid-structure interaction problems with free surfaces. The numerical results show closer agreement with the experimental data than the reference solution of other numerical models. It convinces that the present model provides accurate and robust solutions for the simulation of the complex interaction between the free surface flows and moving bodies.</t>
  </si>
  <si>
    <t>Q. Jin; F.-G. Yuan; Y. Ren</t>
  </si>
  <si>
    <t>Resonance interaction of flow-conveying nanotubes under forced vibration</t>
  </si>
  <si>
    <t>Acta Mechanica</t>
  </si>
  <si>
    <t>234</t>
  </si>
  <si>
    <t>2497-2517</t>
  </si>
  <si>
    <t>10.1007/s00707-022-03425-x</t>
  </si>
  <si>
    <t>CARBON NANOTUBES_x000D_
NONLINEAR VIBRATION_x000D_
DYNAMICS_x000D_
BEAM_x000D_
INSTABILITY_x000D_
CHAOS</t>
  </si>
  <si>
    <t>Exploring the size-dependent nonlinear behavior and its related stability phenomena of nano-fluid-solid interaction under multi-source excitation is of great significance to the rational design of nano-electromechanical systems that are required to maintain in stable states. The size-dependent nonlinear combined resonance of nanotubes conveying pulsatile flow while subjected to external forced excitation with two immovable ends is studied. As the flow-carrying nanotubes are subjected to large deformation under two simultaneous excitations, nonlinear stiffening effects arising from curvature and boundary tensile hardening are investigated in detail. A Zhang-Fu's higher-order beam theory to model the displacement field of the nanotubes is modified to take accurate nonlinear curvature into account. Key parameters which are related to size dependency such as slip-flow, surface effect, nonlocal stress and strain gradient on the nonlinear dynamic behavior are comprehensively studied. A two-step perturbation technique followed by incremental harmonic balance method is employed to attain the bifurcation diagram; its accuracy is confirmed by a convergence analysis and validation using conventional Runge-Kutta method. The bifurcation diagrams which exhibit both weak and strong interactions are shown under different excitation amplitudes. As expected, the nonlinear combined resonance is not a simple superposition of two vibration responses; the interaction of the two excitations yields different bifurcation topologies with different jump and hysteresis paths. Also, it is revealed that size-dependency of both nano-solid and nano-fluid can not only affect the resonance band and resonance amplitude but also lead to the shift between strong and weak interactions.</t>
  </si>
  <si>
    <t>S. Jirong; C. Shaolin; Z. Jiao; C. Puxin</t>
  </si>
  <si>
    <t>Unified framework based parallel FEM code for simulating marine seismoacoustic scattering</t>
  </si>
  <si>
    <t>&lt;Go to ISI&gt;://WOS:000921865000001</t>
  </si>
  <si>
    <t>ARTN 1056485_x000D_
10.3389/feart.2022.1056485</t>
  </si>
  <si>
    <t>fluid-solid interaction_x000D_
generalized saturated porous medium_x000D_
marine seismoacoustic scattering_x000D_
parallel computation_x000D_
tokyo bay_x000D_
seismic-wave propagation_x000D_
element_x000D_
motion_x000D_
area</t>
  </si>
  <si>
    <t>The simulation of seismic wave propagation in marine areas, which belongs to seismoacoustic scattering problem, is complicated due to the fluid-solid interaction between seawater and seabed, especially when the seabed is saturated with fluid. Meanwhile, huge computation resources are required for large-scale marine seismic wave simulation. In the paper, an efficient parallel simulation code is developed to solve the near-field seismoacoustic scattering problem. The method and technologies used in this code includes: 1) Unified framework for acoustic-solid-poroelastic interaction analysis, in which seawater and dry bedrock are considered as generalized saturated porous media with porosity equals to one and zero, respectively, and the coupling between seawater, saturated seabed and dry bedrock can be analyzed in the unified framework of generalized saturated porous media and avoid interaction between solvers of different differential equation; 2) Element-by-element strategy and voxel finite-element method (VFEM), with these strategies, it only needs to calculate several classes of element matrix and avoid assembling and storing the global system matrices, which significantly reduces the amount of memory required; 3) Domain-partitioning procedure and parallel computation technology, it performs 3D and 2D model partitioning for the 3D and 2D codes respectively, sets up the velocity structure model for the partitioned domain on each CPU or CPU core, and calculates the seismic wave propagation in the domain using Message Passing Interface data communication at each time step; 4) Local transmitting boundary condition, we adopt multi-transmitting formula, which is independent of specific wave equations, to minimize reflections from the boundaries of the computational model. A horizontal layered model with the plane P-wave incident vertically from bottom is used to demonstrate the computational efficiency and accuracy of our code. Then, the code is used to simulate the wave propagation in Tokyo Bay. All codes were written following to the standards of Fortran 95.</t>
  </si>
  <si>
    <t>E. F. Johnson; I. Tari; D. Baker</t>
  </si>
  <si>
    <t>Modeling heat exchangers with an open source DEM-based code for granular flows</t>
  </si>
  <si>
    <t>228</t>
  </si>
  <si>
    <t>374-386</t>
  </si>
  <si>
    <t>&lt;Go to ISI&gt;://WOS:000707353700006</t>
  </si>
  <si>
    <t>10.1016/j.solener.2021.09.067</t>
  </si>
  <si>
    <t>discrete element method_x000D_
dense granular flow_x000D_
particle heat exchanger_x000D_
particle-scale heat transfer_x000D_
solid particle solar receiver_x000D_
thermal-radiation_x000D_
particle scale</t>
  </si>
  <si>
    <t>Dense granular flows exist in many solid particle heat exchangers and solar receivers studied in the field of Concentrating Solar Power (CSP). By tracking particles individually with the Discrete Element Method (DEM), the details of particle friction, collisions, and mixing can be modeled accurately. An open source DEM-based code for modeling heat transfer in dense granular flows is presented, called Dense Particle Heat Transfer (DPHT). It uses one-way coupling, with DEM run first to find the particle positions and DPHT run second to calculate heat transfer between particles and any walls. Heat transfer is computed with six sub-models, including effects from contact conduction, conduction through the thin fluid gap between particles, and thermal radiation. Simulations are run to investigate particle-particle radiation, with DPHT matching a full Monte Carlo ray tracing simulation to within 1.6%, whereas the local environment temperature" models from literature show physically unrealistic results. As a test of the accuracy of DPHT, a simulation is run to replicate published experimental work, and results in terms of total heat transfer are within 4%. Finally, a tubular heat exchanger is analyzed, and a "radial" mixer design is introduced, increasing heat transfer by 8%. Several DEM-based heat transfer codes have been described in literature, but they are often kept in-house. Some open source codes exist as well, but they generally have drawbacks including missing heat transfer modes, insufficient flexibility to make significant changes, and incomplete documentation. DPHT aims to simplify this modeling method by providing a flexible, open source solution."</t>
  </si>
  <si>
    <t>L. Jokiniemi; J. Suhonen; J. Kotila</t>
  </si>
  <si>
    <t>Comparative Analysis of Nuclear Matrix Elements of 0νβ+β+ Decay and Muon Capture in 106Cd</t>
  </si>
  <si>
    <t>Frontiers in Physics</t>
  </si>
  <si>
    <t>10.3389/fphy.2021.652536</t>
  </si>
  <si>
    <t>nuclear double beta decay_x000D_
nuclear muon capture_x000D_
nuclear matrix elements_x000D_
quasiparticle random-phase approximation_x000D_
bound-muon wave function_x000D_
particle-particle interaction parameter</t>
  </si>
  <si>
    <t>Comparative analyses of the nuclear matrix elements (NMEs) related to the 0 nu beta(+)beta(+) decay of Cd-106 to the ground state of Pd-106 and the ordinary muon capture (OMC) in Cd-106 are performed. This is the first time the OMC NMEs are studied for a nucleus decaying via positron-emitting/electron-capture modes of double beta decay. All the present calculations are based on the proton-neutron quasiparticle random-phase approximation with large no-core single-particle bases and realistic two-nucleon interactions. The effect of the particle-particle interaction parameter g(pp) of pnQRPA on the NMEs is discussed. In the case of the OMC, the effect of different bound-muon wave functions is studied.</t>
  </si>
  <si>
    <t>J. J. P. Jordan; D. A. Lockerby</t>
  </si>
  <si>
    <t>The method of fundamental solutions for multi-particle Stokes flows: Application to a ring-like array of spheres</t>
  </si>
  <si>
    <t>520</t>
  </si>
  <si>
    <t>10.1016/j.jcp.2024.113487</t>
  </si>
  <si>
    <t>Stokes flow_x000D_
Method of fundamental solutions_x000D_
Particle suspensions_x000D_
Method of reflections_x000D_
VISCOUS FLUID_x000D_
SLOW MOTION_x000D_
RIGID ASSEMBLIES_x000D_
ELEMENT METHOD_x000D_
BOUNDARY_x000D_
PARTICLES_x000D_
SIMULATION_x000D_
CLUSTERS_x000D_
MOBILITY_x000D_
DRAG</t>
  </si>
  <si>
    <t>A method is presented for calculating Stokes flow around multiple particles of arbitrary shape. It uses the Method of Fundamental Solutions (MFS) applied to single particles, combined with an iterative scheme to resolve the many particle-particle hydrodynamic interactions; an approach that is reminiscent of the Method of Reflections. The attractive features of the proposed method are inherited from the MFS - simplicity and accuracy - while providing orders of magnitude computational speed-up for large particle systems. The method is verified through a series of test cases, including those involving strong lubrication forces and non-spherical particles. Unlike applications of the Method of Reflections reported in the literature, the iterative scheme we propose (a block Gauss-Seidel approach to solving a particle-particle interaction matrix) converges for all the cases we consider, for both resistance and mobility problems. The scheme is applied to the study of Stokes flow around ring-like arrays of spheres. We show that the relationship between globally applied velocity or force to the response of individual spheres can be described by just 5 coefficients (or 9 in total) for any given configuration. The results indicate that for 7-10 spheres in sedimentation, there exists a certain spacing that produces steady-state translation of the ring, independent of its orientation. For large numbers of spheres, slender-body theory can be applied to the problem, providing remarkably close agreement to the numerical results over a wide range of parameters.</t>
  </si>
  <si>
    <t>Kabir, II; J. C. Osborn; W. Lu; J. P. Mata; C. Rehm; G. H. Yeoh; T. Ersez</t>
  </si>
  <si>
    <t>Structure evolution of nanodiamond aggregates: a SANS and USANS study</t>
  </si>
  <si>
    <t>J Appl Crystallogr</t>
  </si>
  <si>
    <t>Pt 2</t>
  </si>
  <si>
    <t>353-361</t>
  </si>
  <si>
    <t>https://www.ncbi.nlm.nih.gov/pubmed/35497657</t>
  </si>
  <si>
    <t>10.1107/S1600576722002084</t>
  </si>
  <si>
    <t>cold neutron sources_x000D_
detonation NDs_x000D_
laser synthesis technique_x000D_
nanodiamonds_x000D_
small-angle neutron scattering</t>
  </si>
  <si>
    <t>Ultra-small-angle neutron scattering (USANS) and small-angle neutron scattering (SANS) measurements, covering length scales from micrometres to nanometres, were made to investigate the structure of nanodiamonds (NDs) and their suspensions. These nanodiamonds were produced by two different techniques, namely by the detonation method and by the laser ablation of a carbon-hydro-carbon mixture. The (U)SANS results indicated the presence of structures four orders of magnitude larger than the dimensions of a single ND particle, consisting of aggregations of ND particles. This aggregation of the ND particles was studied by employing the contrast variation technique. Two different solvents, namely H(2)O and dimethyl sulfoxide (and their deuterated counterparts), were used to understand the role of hydrogen in the shape and size of the aggregates. The analysis of experimental data from SANS measurements also reveals the ND particles to have an ellipsoidal structure. Using a defined shape model and the SANS contrast variation technique, it was possible to characterize the non-diamond outer shell of the particles and determine the outer layer thickness. This clarification of the structure of the NDs will allow better preparation of suspensions/samples for various applications. Understanding the structure of NDs at multiple length scales also provides crucial knowledge of particle-particle interaction and its effect on the aggregation structures.</t>
  </si>
  <si>
    <t>K. Kakavand; N. Koosha; K. Fathi; S. Aminian</t>
  </si>
  <si>
    <t>Numerical investigation of capture efficiency of carrier particles in a Y-shaped vessel considering particle-particle interaction and Non-Newtonian behavior</t>
  </si>
  <si>
    <t>Journal of Drug Delivery Science and Technology</t>
  </si>
  <si>
    <t>67</t>
  </si>
  <si>
    <t>&lt;Go to ISI&gt;://WOS:000788078900004</t>
  </si>
  <si>
    <t>ARTN 102997_x000D_
10.1016/j.jddst.2021.102997</t>
  </si>
  <si>
    <t>particle-particle interaction_x000D_
mdt_x000D_
capture efficiency_x000D_
y-shaped vessel_x000D_
magnetic field_x000D_
simplified model_x000D_
magnetic-field_x000D_
nanoparticles_x000D_
blood_x000D_
flow_x000D_
simulation_x000D_
deposition</t>
  </si>
  <si>
    <t>Chemotherapy kills the cancer cells by disrupting cell division. Although chemotherapy is an efficient treatment of cancer, it has many side effects since drugs circulate throughout the body. A promising approach to reduce these side effects is targeted drug delivery. The present study investigates the capture efficiency of carrier particles in a Y-shaped vessel under the effect of an external magnetic field produced by a current-carrying wire. Different parameters including magnetic, drag, buoyancy, and Lorentz forces have been considered. In addition, the effect of particle-particle interaction and non-Newtonian behavior of blood have been included. The generalized power-law (GPL) and modified Casson models are used for modeling non-Newtonian behavior. Results show that capture efficiency (CE) is increased as the blood velocity and the particle diameter are reduced and increased, respectively. Besides, it was found that considering particle-particle interaction has led to a reduction in CE in all cases. For example, the CE of nanoparticles for the case without interaction force is 51.66%, while for the case with interaction force is 43.33%, showing a nearly 16% reduction. Besides, it was observed that modified Casson provides a more accurate prediction for blood behavior than the GPL model.</t>
  </si>
  <si>
    <t>C. Kamal; L. Botto</t>
  </si>
  <si>
    <t>Flow and rheology of suspensions of two-dimensional cylindrical or anisotropic particles with Navier slip</t>
  </si>
  <si>
    <t>&lt;Go to ISI&gt;://WOS:001272027300004</t>
  </si>
  <si>
    <t>ARTN 074102_x000D_
10.1103/PhysRevFluids.9.074102</t>
  </si>
  <si>
    <t>dynamic simulation_x000D_
shear rheology_x000D_
graphene_x000D_
viscosity_x000D_
motion</t>
  </si>
  <si>
    <t>Through boundary integral simulations, we investigate, in the creeping flow limit and in the absence of Brownian noise, the effects of Navier slip on the orientational dynamics and effective shear viscosity of a semidilute suspension of two-dimensional particles with either circular or elongated (platelike) shape, interacting only via hydrodynamic and contact forces. We have recently shown that it is theoretically possible for a dilute system of slip platelike particles to display an effective shear viscosity smaller than the viscosity of the suspending fluid. This large viscosity reduction is primarily due to the suppression of the tumbling motion predicted for a no-slip particle and the attainment of a stable orientation. In this paper, we show that the effect of particle-particle interaction at semidilute concentrations is to cause the particles to fluctuate about the stable orientation and, above a threshold solid fraction c(crt), to tumble. As a consequence, a sharp increase in the effective shear viscosity with solid fraction c occurs for c &gt; c(crt). Our results suggest that, for a given particle aspect ratio, there is a value of c that maximizes the reduction in the effective shear viscosity of the suspension.</t>
  </si>
  <si>
    <t>A. H. Kamalinia; A. Rabiee</t>
  </si>
  <si>
    <t>Degradation analysis of horizontal steam generator tube bundles through crack growth due to two-phase flow induced vibration</t>
  </si>
  <si>
    <t>Nuclear Engineering and Technology</t>
  </si>
  <si>
    <t>4561-4569</t>
  </si>
  <si>
    <t>&lt;Go to ISI&gt;://WOS:001127809700001</t>
  </si>
  <si>
    <t>10.1016/j.net.2023.08.035</t>
  </si>
  <si>
    <t>steam generator_x000D_
two-phase flow_x000D_
porous media_x000D_
fsi_x000D_
crack growth_x000D_
degradation_x000D_
austenitic stainless-steel_x000D_
life_x000D_
prediction_x000D_
simulation</t>
  </si>
  <si>
    <t>A correct understanding of vibration-based degradation is crucial from the standpoint of maintenance for Steam Generators (SG) as crucial mechanical equipment in nuclear power plants. This study has established a novel approach to developing a model for investigating tube bundle degradation according to crack growth caused by two-phase Flow-Induced Vibration (FIV). An important step in the approach is to calculate the two-phase flow field parameters between the SG tube bundles in various zones using the porous media model to determine the velocity and vapor volume fraction. Afterward, to determine the vibration properties of the tube bundles, the Fluid-Solid Interaction (FSI) analysis is performed in eighteen thermal-hydraulic zones. Tube bundle degradation based on crack growth using the sixteen most probable initial cracks and within each SG thermal-hydraulic zone is performed to calculate useful lifetime. Large Eddy Simulation (LES) model, Paris law, and Wiener process model are considered to model the turbulent crossflow around the tube bundles, simulation of elliptical crack growth due to the vibration characteristics, and estimation of SG tube bundles degradation, respectively. The analysis shows that the tube deforms most noticeably in the zone with the highest velocity. As a result, cracks propagate more quickly in the tube with a higher height. In all simulations based on different initial crack sizes, it was observed that zone 16 experiences the greatest deformation and, subsequently, the fastest degradation, with a velocity and vapor volume fraction of 0.5 m/s and 0.4, respectively.</t>
  </si>
  <si>
    <t>M. Kambara; M. Fukuda; R. Ohta; T. Tanaka; A. Takeuchi; M. Dougakiuchi; K. Fukuda</t>
  </si>
  <si>
    <t>Effect of powder loading on plasma spheroidization of hydride-dehydride titanium powders</t>
  </si>
  <si>
    <t>&lt;Go to ISI&gt;://WOS:000705905900001</t>
  </si>
  <si>
    <t>ARTN 105507_x000D_
10.35848/1347-4065/ac28e1</t>
  </si>
  <si>
    <t>plasma_x000D_
spheroidization_x000D_
additive manufacturing_x000D_
titanium_x000D_
metallurgy_x000D_
needs_x000D_
heat</t>
  </si>
  <si>
    <t>Spherical titanium particles have been produced from hydride-dehydride titanium raw powders using an inductively coupled plasma spray system. Taking into account the variously modified particle morphologies with different plasma conditions, the effect of powder loading on spheroidization was quantified and evaluated in terms of the altered particle heating capabilities. The averaged particle heat transfer coefficient was found to vary with powder feeding rate and associated strongly with Ar-H-2 gas thermal conductivity. Furthermore, there observed a most efficient particle heating condition for each powder feeding rate, but the efficient heating condition tends to vaporize small raw powders and increase the overall oxygen content unintentionally as a result of the attachment of satellites nanoparticles on spherical particles. It is therefore important that the plasma input power is optimally controlled with particular attention to the altered degree of heat transfer especially for the case of small powder injection.</t>
  </si>
  <si>
    <t>C. Kang; J. Yin; L. Wu; K. Wang</t>
  </si>
  <si>
    <t>Effect of flow on heat transfer between a translating plate and gas discharged from multiple inclined slot nozzles</t>
  </si>
  <si>
    <t>Proceedings of the Institution of Mechanical Engineers, Part C: Journal of Mechanical Engineering Science</t>
  </si>
  <si>
    <t>238</t>
  </si>
  <si>
    <t>5315-5330</t>
  </si>
  <si>
    <t>10.1177/09544062231217602</t>
  </si>
  <si>
    <t>Inclined nozzles_x000D_
translating plate_x000D_
jet impingement_x000D_
flow structure_x000D_
heat transfer_x000D_
deformation of plate_x000D_
CIRCULAR AIR-JET_x000D_
IMPINGING JET_x000D_
FLOATING HEIGHT_x000D_
IMPINGEMENT_x000D_
WALL_x000D_
INCLINATION_x000D_
PRESSURE</t>
  </si>
  <si>
    <t>The presented study aims to reveal flow and heat transfer characteristics as a translating aluminum plate is impinged by high-temperature gas discharged from inclined slot nozzles. The computational fluid dynamics (CFD) and the fluid-solid interaction (FSI) techniques were used to simulate the impingement process. A comprehensive comparison of flow, heat transfer, and structural parameters was implemented. The results indicate that twin vortices are produced between the two inclined nozzles. When the velocity ratio increases from 0.1 to 1.0, the vortex at the left expands, while the right one is compressed. Meanwhile, average Nusselt number and the pressure coefficient exhibit opposite variation tendencies. The highest average pressure coefficient of 0.45 arises at a velocity ratio of 0.5. As the plate-nozzle distance increases, characteristic flow structures are developed, and the distributions of temperature and the pressure coefficient are uniformized. The maximum Nusselt number decreases from 473 to 266 when the nondimensional plate-nozzle distance increases from 4 to 8. Large deformation occurs at the middle part of the plate. High equivalent stress is concentrated at the front and rear ends of the plate, which is insensitive to the velocity ratio and the plate-nozzle distance.</t>
  </si>
  <si>
    <t>A. Kaushik; A. Rabiei</t>
  </si>
  <si>
    <t>An Interactive Fluid-Solid Approach for Numerical Modeling of Composite Metal Foam Behavior under Compression</t>
  </si>
  <si>
    <t>Advanced Engineering Materials</t>
  </si>
  <si>
    <t>26</t>
  </si>
  <si>
    <t>&lt;Go to ISI&gt;://WOS:001327706100001</t>
  </si>
  <si>
    <t>10.1002/adem.202401267</t>
  </si>
  <si>
    <t>ansys_x000D_
finite element method_x000D_
fluid-solid interaction_x000D_
ls dyna_x000D_
smooth particle hydrodynamics_x000D_
particle hydrodynamics sph_x000D_
steel foams_x000D_
element_x000D_
parameters_x000D_
simulation</t>
  </si>
  <si>
    <t>Composite metal foams (CMF) are renowned for their high strength-to-density ratio, high stiffness, and energy absorption capabilities. Homogenized finite element models of CMF have been numerically solved to understand the mechanical behavior of the material under a variety of external loading conditions. This work aims to pioneer a comprehensive finite element model for steel-steel composite metal foam by incorporating the interactions between embedded stainless-steel hollow spheres with entrapped air inside stainless-steel matrix. The material behavior of hollow spheres, surrounding matrix, and air are modeled using Johnson-Cook (JC) plasticity, Deshpande-Fleck (D-F) foam, and linear polynomial equation of state in LS DYNA. Further, the finite element model utilizes a combination of Lagrangian solid elements and meshfree smooth particles hydrodynamics with appropriate contacts to effectively model the interaction of entrapped air within stainless-steel hollow spheres with surrounding metallic spheres and matrix. The strain rate and the crosshead velocity of 65 s-1 and 2.4765 m s-1 are used for quasistatic compression analysis. Finally, the results obtained from the computational model are compared and validated using previously reported experimental quasistatic compression data. The numerical model corroborates stress-strain response of CMF with 5.6% error for plateau stresses average within 25% and 30% strain._x000D_
The performance of composite metal foam (CMF) under compression is studied numerically using fluid-solid interaction of entrapped air inside hollow spheres with surrounding sphere walls and metallic matrix for the first time. Numerically obtained results agree well with previously conducted experimental work opening room for further smooth particle hydrodynamics modeling of entrapped air inside CMF to predict its performance under high-speed impact.image (c) 2024 WILEY-VCH GmbH</t>
  </si>
  <si>
    <t>H. R. Kaviani; A. Nejat</t>
  </si>
  <si>
    <t>Investigating the aeroelasticity effects on aeroacoustics and aerodynamics of a MW-class HAWT</t>
  </si>
  <si>
    <t>&lt;Go to ISI&gt;://WOS:000655661700007</t>
  </si>
  <si>
    <t>ARTN 104617_x000D_
10.1016/j.jweia.2021.104617</t>
  </si>
  <si>
    <t>aeroacoustic_x000D_
aerodynamic_x000D_
aeroelastic_x000D_
horizontal axis wind turbine_x000D_
fluid-structure interaction_x000D_
wind turbine blade_x000D_
noise prediction_x000D_
simulation_x000D_
verification</t>
  </si>
  <si>
    <t>Employing large Horizontal Axis Wind Turbines, HAWTs, is inevitable for increasing the wind power generation per turbine unit, i.e. reducing the cost of wind energy production. The consequences of large HWATs application are considerable aeroelastic blade deformation and high levels of aeroacoustic noise generation. In this paper, considering the aeroelastic effects, aeroacoustic calculation of a MW class HAWT is performed by implementing a transient two-way partitioned Fluid-Solid Interaction (FSI) technique. The CFD-FEM and structural modeling are validated using AOC 50/15 HAWT experimental data. Aerodynamic and aeroacoustic simulations of WP_Baseline 1.5 MW HAWT are conducted. The results show the power amount and the noise level generated by the flexible blades are about 2.7% and 0.74 dB less than those generated by the rigid blades.</t>
  </si>
  <si>
    <t>M. Kawaguchi; T. Fukui; K. Morinishi</t>
  </si>
  <si>
    <t>Comparative study of the virtual flux method and immersed boundary method coupled with regularized lattice Boltzmann method for suspension flow simulations</t>
  </si>
  <si>
    <t>246</t>
  </si>
  <si>
    <t>&lt;Go to ISI&gt;://WOS:000862749400001</t>
  </si>
  <si>
    <t>ARTN 105615_x000D_
10.1016/j.compfluid.2022.105615</t>
  </si>
  <si>
    <t>pressure-driven flow_x000D_
particle-laden flow_x000D_
suspension rheology_x000D_
fluid -solid interaction_x000D_
multi-direct forcing_x000D_
model</t>
  </si>
  <si>
    <t>Suspension flows are ubiquitous in many fields, and reducing computational costs for numerical simulations of suspension flows remains a great challenge. Numerical simulations of particle-laden flows were performed here using the regularized lattice Boltzmann method (RLBM). RLBM, coupled with the virtual flux method (VFM) or the immersed boundary method (IBM) with the multi-direct forcing approach, conducted a series of three simulations for stationary and moving boundaries. The VFM and IBM results were compared for validation, and the computational efficiency was evaluated. For the two simulations using stationary and moving boundaries (i. e., a steady flow past a stationary cylinder and a plane Poiseuille flow including a single moving circular particle), the results based on the VFM and IBM were qualitatively comparable. The computational time for IBM was longer than that for VFM due to the iterations in its scheme. The pressure-driven suspension flow simulations showed that a dilute suspension's (&lt; 5%) relative viscosity was almost equivalent. The difference between the results obtained by the VFM and IBM in the semidilute regime (&gt; 10%) was discussed in terms of particle rotational motion. Even though the scalability for parallel computing was comparable between the VFM and IBM, the computational time could be effectively reduced by using the VFM instead of the IBM because of the increased suspension concentration.</t>
  </si>
  <si>
    <t>X. W. Ke; M. Engblom; L. Cheng; L. J. Chen; R. X. Cai; L. Hupa; J. Lyu; H. R. Yang; M. Zhang</t>
  </si>
  <si>
    <t>Modeling and experimental investigation on the fuel particle heat-up and devolatilization behavior in a fluidized bed</t>
  </si>
  <si>
    <t>&lt;Go to ISI&gt;://WOS:000607086100001</t>
  </si>
  <si>
    <t>ARTN 119794_x000D_
10.1016/j.fuel.2020.119794</t>
  </si>
  <si>
    <t>devolatilization_x000D_
fluidized bed_x000D_
modeling_x000D_
particle size_x000D_
temperature_x000D_
combustion conditions. part_x000D_
chemical percolation model_x000D_
coal devolatilization_x000D_
thermochemical conversion_x000D_
bituminous coal_x000D_
pyrolysis_x000D_
volatile_x000D_
nitrogen_x000D_
nox_x000D_
gasification</t>
  </si>
  <si>
    <t>The proper understanding and description of fuel devolatilization behavior in a fluidized bed (FB) is important to the FB reactor design and modeling. Aiming at this issue, two different mathematical models, isothermal (0D) particle model and one-dimensional (1D) particle model, have been developed. The particle heat transfer is solved simultaneously using an iterative approach with the existing nitrogen containing chemical percolation devolatilization (CPD-NLG) model. Experiments in a special designed FB reactor were conducted to help validate both the temperature solver and modifications to the fast nitrogen release chemical kinetic parameters. The results show that when the bed temperature is higher or coal size become smaller, the final volatiles yield increases and the nitrogen remaining in char decreases. Under all conditions given in the present study, the final nitrogen content of char is always lower than that of parent coal. The yields of some volatile species are also affected by the coal size and bed temperature. In addition, simulation analysis reveals that the deviation between the results of these two models cannot be ignored if the particle size exceeds a specific value (transition size), namely, the large particle is improper to be described as isothermal during heat-up, while this transition size decreases with the increase of bed temperature. A selection principle of these two models is proposed for balancing the calculation precision and computational time. The particle model developed in this work makes it possible to carry out further FB reactor simulations with the devolatilization process more consistent with laboratory data.</t>
  </si>
  <si>
    <t>C. E. Kees; J. H. Collins; A. Zhang</t>
  </si>
  <si>
    <t>Simple, accurate, and efficient embedded finite element methods for fluid–solid interaction</t>
  </si>
  <si>
    <t>389</t>
  </si>
  <si>
    <t>10.1016/j.cma.2021.114404</t>
  </si>
  <si>
    <t>Level set_x000D_
Finite element_x000D_
Embedded method_x000D_
Equivalent polynomial_x000D_
Heaviside function_x000D_
Dirac distribution_x000D_
Fluid-structure interaction_x000D_
IMMERSED BOUNDARY METHOD_x000D_
DISCONTINUOUS FUNCTIONS_x000D_
SIMULATION_x000D_
FLOW_x000D_
BODIES</t>
  </si>
  <si>
    <t>This work presents a new approach to implementing a recently proposed optimal order Cut Finite Element Method (CutFEM) for problems with moving embedded solid structures in viscous incompressible flows. This new approach uses the notion of equivalent polynomials, introduced previously in the context of the eXtended Finite Element Methods (XFEM), to implement exact integration for terms involving products of polynomials with Heaviside and Dirac distributions. Combining CutFEM and equivalent polynomials results in a method for fluid-structure interaction that (1) has the same number of degrees of freedom as the underlying conforming Galerkin method on the fixed background mesh, which is independent of the configuration of non-conforming interfaces, (2) has the same element assembly structure as classical FEM on the background mesh-with standard quadrature rules, and (3) retains the convergence properties, indeed the precise theoretical structure, of the original CutFEM method. The result is a method that is robust, accurate, and efficient for interacting particles, and which provides a convenient approach for upgrading legacy finite element codes to include embedded boundaries with CutFEM or similar formulations that can retain the same asymptotic accuracy as the underlying boundary conforming finite element method. (c) 2021 Elsevier B.V. All rights reserved.</t>
  </si>
  <si>
    <t>J. J. Kennard; H. J. Zelaya Solano; C. D. Biddulph; R. C. Prager; J. Dshemuchadse</t>
  </si>
  <si>
    <t>Disorder and demixing in bidisperse particle systems assembling bcc crystals</t>
  </si>
  <si>
    <t>J Chem Phys</t>
  </si>
  <si>
    <t>161</t>
  </si>
  <si>
    <t>https://www.ncbi.nlm.nih.gov/pubmed/39109903</t>
  </si>
  <si>
    <t>10.1063/5.0219037</t>
  </si>
  <si>
    <t>PHASE-DIAGRAM_x000D_
FRANK-KASPER_x000D_
LIQUID TRANSITION_x000D_
CRYSTALLIZATION_x000D_
SPHERE_x000D_
DYNAMICS_x000D_
MODEL_x000D_
POLYDISPERSITY_x000D_
SIZE</t>
  </si>
  <si>
    <t>Colloidal and nanoparticle self-assembly enables the creation of ordered structures with a variety of electronic and photonic functionalities. The outcomes of the self-assembly processes used to synthesize such structures, however, strongly depend on the uniformity of the individual nanoparticles. Here, we explore the simplest form of particle size dispersity-bidispersity-and its impact on the self-assembly process. We investigate the robustness of self-assembling bcc-type crystals via isotropic interaction potentials in binary systems with increasingly disparate particle sizes by determining their terminal size ratio-the most extreme size ratio at which a mixed binary bcc crystal forms. Our findings show that two-well pair potentials produce bcc crystals that are more robust with respect to particle size ratio than one-well pair potentials. This suggests that an improved self-assembly process is accomplished with a second attractive length scale encoded in the particle-particle interaction, which stabilizes the second-nearest neighbor shell. In addition, we document qualitative differences in the process of ordering and disordering: in bidisperse systems of particles interacting via one-well potentials, we observe a breakdown of order prior to demixing, while in systems interacting via two-well potentials, demixing occurs first and bcc continues to form in parts of the droplet down to low size ratios.</t>
  </si>
  <si>
    <t>P. Keshavarz Motamed; N. Maftoon</t>
  </si>
  <si>
    <t>A systematic approach for developing mechanistic models for realistic simulation of cancer cell motion and deformation</t>
  </si>
  <si>
    <t>21545</t>
  </si>
  <si>
    <t>https://www.ncbi.nlm.nih.gov/pubmed/34732772</t>
  </si>
  <si>
    <t>10.1038/s41598-021-00905-3</t>
  </si>
  <si>
    <t>Algorithms_x000D_
Biomedical Engineering_x000D_
Biophysics_x000D_
Cell Line, Tumor_x000D_
Cell Membrane/metabolism_x000D_
Cell Wall/metabolism_x000D_
Computer Simulation_x000D_
Elasticity_x000D_
Humans_x000D_
Lung Neoplasms/*metabolism/*physiopathology_x000D_
Models, Biological_x000D_
Models, Statistical_x000D_
Motion_x000D_
Neoplasm Metastasis_x000D_
Pressure_x000D_
Stress, Mechanical_x000D_
Viscosity</t>
  </si>
  <si>
    <t>Understanding and predicting metastatic progression and developing novel diagnostic methods can highly benefit from accurate models of the deformability of cancer cells. Spring-based network models of cells can provide a versatile way of integrating deforming cancer cells with other physical and biochemical phenomena, but these models have parameters that need to be accurately identified. In this study we established a systematic method for identifying parameters of spring-network models of cancer cells. We developed a genetic algorithm and coupled it to the fluid-solid interaction model of the cell, immersed in blood plasma or other fluids, to minimize the difference between numerical and experimental data of cell motion and deformation. We used the method to create a validated model for the human lung cancer cell line (H1975), employing existing experimental data of its deformation in a narrow microchannel constriction considering cell-wall friction. Furthermore, using this validated model with accurately identified parameters, we studied the details of motion and deformation of the cancer cell in the microchannel constriction and the effects of flow rates on them. We found that ignoring the viscosity of the cell membrane and the friction between the cell and wall can introduce remarkable errors.</t>
  </si>
  <si>
    <t>S. Khodaei; A. Henstock; R. Sadeghi; S. Sellers; P. Blanke; J. Leipsic; A. Emadi; Z. Keshavarz-Motamed</t>
  </si>
  <si>
    <t>Personalized intervention cardiology with transcatheter aortic valve replacement made possible with a non-invasive monitoring and diagnostic framework</t>
  </si>
  <si>
    <t>10888</t>
  </si>
  <si>
    <t>https://www.ncbi.nlm.nih.gov/pubmed/34035325</t>
  </si>
  <si>
    <t>10.1038/s41598-021-85500-2</t>
  </si>
  <si>
    <t>Aortic Valve Stenosis/*diagnostic imaging/physiopathology/*surgery_x000D_
Blood Circulation_x000D_
Computed Tomography Angiography_x000D_
Early Diagnosis_x000D_
Echocardiography, Doppler_x000D_
Humans_x000D_
Precision Medicine_x000D_
Retrospective Studies_x000D_
Transcatheter Aortic Valve Replacement/*methods_x000D_
Treatment Outcome</t>
  </si>
  <si>
    <t>One of the most common acute and chronic cardiovascular disease conditions is aortic stenosis, a disease in which the aortic valve is damaged and can no longer function properly. Moreover, aortic stenosis commonly exists in combination with other conditions causing so many patients suffer from the most general and fundamentally challenging condition: complex valvular, ventricular and vascular disease (C3VD). Transcatheter aortic valve replacement (TAVR) is a new less invasive intervention and is a growing alternative for patients with aortic stenosis. Although blood flow quantification is critical for accurate and early diagnosis of C3VD in both pre and post-TAVR, proper diagnostic methods are still lacking because the fluid-dynamics methods that can be used as engines of new diagnostic tools are not well developed yet. Despite remarkable advances in medical imaging, imaging on its own is not enough to quantify the blood flow effectively. Moreover, understanding of C3VD in both pre and post-TAVR and its progression has been hindered by the absence of a proper non-invasive tool for the assessment of the cardiovascular function. To enable the development of new non-invasive diagnostic methods, we developed an innovative image-based patient-specific computational fluid dynamics framework for patients with C3VD who undergo TAVR to quantify metrics of: (1) global circulatory function; (2) global cardiac function as well as (3) local cardiac fluid dynamics. This framework is based on an innovative non-invasive Doppler-based patient-specific lumped-parameter algorithm and a 3-D strongly-coupled fluid-solid interaction. We validated the framework against clinical cardiac catheterization and Doppler echocardiographic measurements and demonstrated its diagnostic utility by providing novel analyses and interpretations of clinical data in eleven C3VD patients in pre and post-TAVR status. Our findings position this framework as a promising new non-invasive diagnostic tool that can provide blood flow metrics while posing no risk to the patient. The diagnostic information, that the framework can provide, is vitally needed to improve clinical outcomes, to assess patient risk and to plan treatment.</t>
  </si>
  <si>
    <t>K. H. Kim; J. Lee; C. H. Kim; J. H. Kim</t>
  </si>
  <si>
    <t>Particle-Based Dynamic Water Drops with High Surface Tension in Real Time</t>
  </si>
  <si>
    <t>Symmetry-Basel</t>
  </si>
  <si>
    <t>&lt;Go to ISI&gt;://WOS:000677072100001</t>
  </si>
  <si>
    <t>ARTN 1265_x000D_
10.3390/sym13071265</t>
  </si>
  <si>
    <t>fluid simulations_x000D_
high surface tension_x000D_
dynamic water drops_x000D_
particle-based fluids_x000D_
real-time fluids_x000D_
computational-fluid-dynamics_x000D_
simulation</t>
  </si>
  <si>
    <t>Surface tension has a great influence on the shape of the fluid interface, and is an important physical characteristic in expressing not only liquids but also liquid metals such as mercury and gallium. In the field of physics-based particle fluid simulations, it is a challenging problem to express the high surface tension generated by fluid-air or fluid-solid interaction in real time. The main reasons for this are (1) The magnitude of the force that can be stably expressed in real-time fluid simulation is limited, so when the magnitude of the surface tension increases at a large time-step, the simulation stability decreases, and (2) If we use a small time-step, a stronger force can be expressed. However, it becomes difficult to operate in real time because the computational cost increases. Techniques were proposed to solve this problem for a few specific scenes, but there has not yet been a general approach that can reliably express high surface tension in various scenarios. In this paper, we propose a real-time particle-based fluid simulation framework that can efficiently and stably express high surface tension. Unlike the previous methods, we newly model the surface tension so that the strong surface tension force generated in the droplet area with a large curvature is applied evenly in the normal and tangent directions regardless of the size of the droplet. We also propose new pressure constraints that converge quickly and accurately using this force. Our method can be effectively used in various physics-based simulation scenarios because it can easily express and control surface tension effects that appear in materials such as liquid metal as well as water.</t>
  </si>
  <si>
    <t>K. Kiss-Nagy; G. Simongáti; P. Ficzere</t>
  </si>
  <si>
    <t>Investigation of 3D Printed Underwater Thruster Propellers Using CFD and Structural Simulations</t>
  </si>
  <si>
    <t>Periodica Polytechnica-Mechanical Engineering</t>
  </si>
  <si>
    <t>68</t>
  </si>
  <si>
    <t>70-77</t>
  </si>
  <si>
    <t>&lt;Go to ISI&gt;://WOS:001153077300001</t>
  </si>
  <si>
    <t>10.3311/PPme.23795</t>
  </si>
  <si>
    <t>3d-printed propeller_x000D_
rapid prototyping_x000D_
pla propellers_x000D_
cfd_x000D_
fem_x000D_
vehicle_x000D_
optimization</t>
  </si>
  <si>
    <t>Unmanned Surface Vehicles (USV) and Autonomous or Remotely Operated Underwater vehicles (AUV, ROV) are developing and spreading rapidly in various industries. A common feature of these vehicles is that they are propelled by small plastic (or metal) propellers in most cases. Additive manufacturing can offer an excellent opportunity for rapid prototyping and the development of new models. This paper aims to investigate the fundamental aspects to be considered in the geometric design and manufacturing of small (diameter less than 100 mm) PLA (Polylactic acid) propellers 3D-printed using Fused Filament Fabrication (FFF) technology. In-service deformation of 3D-printed PLA ducted propellers with average geometry was investigated to determine the effect on the thrust and torque on the blades. For this purpose, one-directional FSI (Fluid Solid Interaction) simulations were performed using CFD (Computational Fluid Dynamics) and structural simulations. The propeller CAD geometries were generated using an in-house MATLAB script. The variable parameters of each version are the thickness, skew, and rake of the propeller blades. For the structural simulations, it was considered that the material properties of PLA parts printed with FFF technology depend on the print orientation. The results of the simulations show that except for extreme geometries (e.g., thin blades, skew, or rake more than 10 degrees), the deformation of small PLA ducted propellers is not significant. CFD studies of the deformed geometries have shown that the resulting deformation has no significant effect on the thrust and torque of the propeller and thruster.</t>
  </si>
  <si>
    <t>T. Kisters; M. Gilaki; S. Nau; E. Sahraei</t>
  </si>
  <si>
    <t>Modeling of Dynamic Mechanical Response of Li-Ion cells with Homogenized Electrolyte-Solid Interactions</t>
  </si>
  <si>
    <t>&lt;Go to ISI&gt;://WOS:000782119700005</t>
  </si>
  <si>
    <t>ARTN 104069_x000D_
10.1016/j.est.2022.104069</t>
  </si>
  <si>
    <t>lithium-ion cell_x000D_
mechanical abuse_x000D_
dynamic material properties_x000D_
finite-element simulation_x000D_
short-circuit_x000D_
battery cells_x000D_
failure mechanisms_x000D_
strain-rate_x000D_
deformation_x000D_
separators_x000D_
integrity_x000D_
behavior</t>
  </si>
  <si>
    <t>Several recent studies have revealed substantial strain-rate dependence of lithium-ion batteries subjected to dynamic mechanical loadings. This behavior has been shown to be strongly dependent on the cell type, geometry, and setting. While still far from being fully understood, this dependence is believed to be connected to the solid-liquid interactions between the porous solid materials inside the electrodes and separators and the liquid electrolyte. This understanding has been supported by tests on dry cells revealing a significantly simpler behavior, being determined primarily by the constitutive material properties as compared to wet cells. This paper provides a modeling approach for the fluid-solid interaction inside battery cells by utilizing a pore fluid movement feature originally developed for geo-materials. By applying this module to the dry cell structure, the essentials of the peculiar load displacement patterns observed with active cells could be reproduced for two types of cells, a prismatic and a pouch cell. It is believed that this procedure, elucidating the underlying physics, and yet being simple, effective, and less time consuming than potential alternative techniques, will be exceedingly useful for evaluating crash behavior of electric vehicles. It allows making realistic calculations feasible based on experiments performed only on dry cells quasi-statically.</t>
  </si>
  <si>
    <t>E. S. Kocaman; B. Y. Chen; S. T. Pinho</t>
  </si>
  <si>
    <t>A new floating node-based element formulation for modelling pressure-driven fracture</t>
  </si>
  <si>
    <t>433</t>
  </si>
  <si>
    <t>10.1016/j.cma.2024.117482</t>
  </si>
  <si>
    <t>Finite element method_x000D_
Pressure-driven fracture_x000D_
Pressure vessels_x000D_
Floating node method_x000D_
Multi-physics adaptive modelling_x000D_
DISPLACEMENT DISCONTINUITY METHOD_x000D_
DELAMINATION MIGRATION_x000D_
NUMERICAL-SIMULATION_x000D_
HYDRAULIC FRACTURES_x000D_
POROUS-MEDIA_x000D_
FAILURE_x000D_
PROPAGATION_x000D_
CRACK_x000D_
IMPLEMENTATION_x000D_
VESSELS</t>
  </si>
  <si>
    <t>When simulating pressure-driven fracture with the Finite Element Method (FEM), significant difficulties can arise upon representing newly formed complex damage surfaces and their concurrent crack face loading. Application of this loading can also be required when additional physics is involved as in the case of hydraulic fracture where fluid physics inside a damage need to be considered. This paper presents a new Finite Element based practical numerical framework which can model pressure-driven fractures as they form on-the-fly without remeshing. The exact location of physical discontinuities passing through the element domain can be represented in the numerical model. The numerical framework can be implemented as a user-defined element and can be integrated into any FE package. A new element (called pressure element) is formulated with the capability to apply pressure and associated forces onto the crack surfaces in an adaptive manner. This element is verified using relevant examples from literature. The framework can also be configured for multi-physics problems where crack face loading is dictated by an additional physics. The element formulation is then extended for multi-physics problems involving fluid-solid interaction. The formulation provides the capability for multi- physics coupling adaptively as the crack propagates. The element is used to successfully simulate a test case from literature using different solution procedures (iterative and simultaneous). This element is also used to model failure in different pressure vessel problems to demonstrate its potential use in structural applications. A new higher-scale vessel element is developed which can represent different size, partitioning and failure states of composite vessel systems at element level. Composite vessel failure involving high number of pressurized cracks and delaminations as well as their interaction is modelled, and burst pressures are predicted for different vessel systems. The proposed numerical framework can be used towards designing more damage-tolerant vessels critical for the sustainable propulsion technologies.</t>
  </si>
  <si>
    <t>A. Komeili; A. Rasoulian; F. Moghaddam; M. El-Rich; L. P. Li</t>
  </si>
  <si>
    <t>The importance of intervertebral disc material model on the prediction of mechanical function of the cervical spine</t>
  </si>
  <si>
    <t>BMC Musculoskelet Disord</t>
  </si>
  <si>
    <t>324</t>
  </si>
  <si>
    <t>https://www.ncbi.nlm.nih.gov/pubmed/33794848</t>
  </si>
  <si>
    <t>10.1186/s12891-021-04172-1</t>
  </si>
  <si>
    <t>Biomechanical Phenomena_x000D_
Cervical Vertebrae_x000D_
Finite Element Analysis_x000D_
Humans_x000D_
*Intervertebral Disc_x000D_
Range of Motion, Articular_x000D_
Stress, Mechanical_x000D_
Weight-Bearing</t>
  </si>
  <si>
    <t>BACKGROUND: Linear elastic, hyperelastic, and multiphasic material constitutive models are frequently used for spinal intervertebral disc simulations. While the characteristics of each model are known, their effect on spine mechanical response requires a careful investigation. The use of advanced material models may not be applicable when material constants are not available, model convergence is unlikely, and computational time is a concern. On the other hand, poor estimations of tissue's mechanical response are likely if the spine model is oversimplified. In this study, discrepancies in load response introduced by material models will be investigated. METHODS: Three fiber-reinforced C2-C3 disc models were developed with linear elastic, hyperelastic, and biphasic behaviors. Three different loading modes were investigated: compression, flexion and extension in quasi-static and dynamic conditions. The deformed disc height, disc fluid pressure, range of motion, and stresses were compared. RESULTS: Results indicated that the intervertebral disc material model has a strong effect on load-sharing and disc height change when compression and flexion were applied. The predicted mechanical response of three models under extension had less discrepancy than its counterparts under flexion and compression. The fluid-solid interaction showed more relevance in dynamic than quasi-static loading conditions. The fiber-reinforced linear elastic and hyperelastic material models underestimated the load-sharing of the intervertebral disc annular collagen fibers. CONCLUSION: This study confirmed the central role of the disc fluid pressure in spinal load-sharing and highlighted loading conditions where linear elastic and hyperelastic models predicted energy distribution different than that of the biphasic model.</t>
  </si>
  <si>
    <t>M. Komijani</t>
  </si>
  <si>
    <t>A Gradient-Enhanced Thermo-Poro-Elastoplastic Finite-Element Model for Stimulated Volume Evolution in Porous Media</t>
  </si>
  <si>
    <t>Journal of Engineering Mechanics</t>
  </si>
  <si>
    <t>151</t>
  </si>
  <si>
    <t>&lt;Go to ISI&gt;://WOS:001379529000007</t>
  </si>
  <si>
    <t>Artn 04024118_x000D_
10.1061/Jenmdt.Emeng-7758</t>
  </si>
  <si>
    <t>porous media_x000D_
thermo-hydro-mechanical coupling_x000D_
gradient-enhanced plasticity_x000D_
stimulated volume evolution_x000D_
hydraulic fracturing_x000D_
multiphase geomaterials_x000D_
immiscible fluids_x000D_
plasticity_x000D_
flow_x000D_
formulation_x000D_
simulation_x000D_
equations_x000D_
transport_x000D_
dynamics_x000D_
damage</t>
  </si>
  <si>
    <t>This paper is aimed at presenting a mixed finite-element model that is capable of dealing with nonlinear coupled thermo-poro-elastoplastic simulations of porous media. The model benefits from the generalized Biot theory for modeling of the fluid-solid interaction. The porous media is considered to be isotropic, and obeys the linear elastic hypothesis for its behavior before yielding. For after yielding, the behavior of the media is governed by the well-known Drucker-Prager criterion that is combined with the linear isotropic softening, and enhanced with gradient-based generalization. The latter generalization rectifies the strain localization issues that cause mesh-dependent results in the finite-element model. The specific solver for the finite-element model, which is capable of overcoming various kinds of numerical difficulties stemming from different types of couplings and nonlinearities, is equipped with a consistent tangent operator for maximizing the convergence rate in the solution procedure for obtaining inelastic deformations coupled with pore fluid pressure and temperature. Finally, some real-scale practical reservoir stimulation simulations are conducted and the capability of the model in simulation of the permeability/injectivity enhancement due to the stimulated dilation volume evolution is demonstrated.</t>
  </si>
  <si>
    <t>I. V. Kopanichuk; K. P. Santo; A. M. Vishnyakov</t>
  </si>
  <si>
    <t>The effects of multiparticle interactions on the aggregation of asphaltenes</t>
  </si>
  <si>
    <t>Colloids and Surfaces A: Physicochemical and Engineering Aspects</t>
  </si>
  <si>
    <t>636</t>
  </si>
  <si>
    <t>10.1016/j.colsurfa.2021.128026</t>
  </si>
  <si>
    <t>Asphaltenes_x000D_
Nanoparticles_x000D_
Aggregation_x000D_
Simulation_x000D_
Brownian Dynamics_x000D_
ADSORPTION_x000D_
MOLECULES_x000D_
DYNAMICS</t>
  </si>
  <si>
    <t>In this paper, we analyze aggregation in a systems of spherical primary particles in a liquid solvent with implicitly modeled polymer molecules that are not grafted to the particle surface, but rather are adsorbed by one end; the sorption is too strong for a chain to desorb and diffuse into the solution, but weak enough so that the polymer heads can move along the surface. The potential between the particles includes short-range core attraction and a longer range steric repulsion between the polymer chains. Upon contact, the particles form a permanent bond; the contact area becomes unavailable to the polymers which redistribute along the surface and strengthen the steric repulsion. Thus, the particle-particle interaction depends on the number of bonds each particle has already made. We call this type of multiparticle interactions neighbor-dependent potentials" and analyze their behavior with Brownian Dynamics simulations, comparing it to that of particles with reversible pairwise potentials. The neighbor-dependent systems agglomerated into stable fractal structures with the dimensions between 1.7 and 2.0 (seemingly diffusion or reaction limited, depending on the parameters) and showed almost no tendency to restructuring of fractal aggregates into droplets, while pairwise interactions with similar parameters showed restructuring into droplets undergoing concurrently to the cluster-cluster aggregation. The neighbor-dependent systems also showed a different, more ramified cluster structure with multiple internal loops. The main limitation of the modeling approach is related to the arbitrary criteria of the bond formation and call for a fully ergodic Monte Carlo modeling of systems with neighbor-dependent interactions."</t>
  </si>
  <si>
    <t>C. Kotsalos; J. Latt; J. Beny; B. Chopard</t>
  </si>
  <si>
    <t>Digital blood in massively parallel CPU/GPU systems for the study of platelet transport</t>
  </si>
  <si>
    <t>Interface Focus</t>
  </si>
  <si>
    <t>20190116</t>
  </si>
  <si>
    <t>https://www.ncbi.nlm.nih.gov/pubmed/33335703</t>
  </si>
  <si>
    <t>10.1098/rsfs.2019.0116</t>
  </si>
  <si>
    <t>GPUs_x000D_
Palabos_x000D_
cellular blood flow_x000D_
npFEM_x000D_
platelet transport</t>
  </si>
  <si>
    <t>We propose a highly versatile computational framework for the simulation of cellular blood flow focusing on extreme performance without compromising accuracy or complexity. The tool couples the lattice Boltzmann solver Palabos for the simulation of blood plasma, a novel finite-element method (FEM) solver for the resolution of deformable blood cells, and an immersed boundary method for the coupling of the two phases. The design of the tool supports hybrid CPU-GPU executions (fluid, fluid-solid interaction on CPUs, deformable bodies on GPUs), and is non-intrusive, as each of the three components can be replaced in a modular way. The FEM-based kernel for solid dynamics outperforms other FEM solvers and its performance is comparable to state-of-the-art mass-spring systems. We perform an exhaustive performance analysis on Piz Daint at the Swiss National Supercomputing Centre and provide case studies focused on platelet transport, implicitly validating the accuracy of our tool. The tests show that this versatile framework combines unprecedented accuracy with massive performance, rendering it suitable for upcoming exascale architectures.</t>
  </si>
  <si>
    <t>L. Kovalcinova; A. Taranto; L. Kondic</t>
  </si>
  <si>
    <t>Properties of interaction networks in compressed two and three dimensional particulate systems</t>
  </si>
  <si>
    <t>Granular Matter</t>
  </si>
  <si>
    <t>&lt;Go to ISI&gt;://WOS:001127339800001</t>
  </si>
  <si>
    <t>ARTN 11_x000D_
10.1007/s10035-023-01379-y</t>
  </si>
  <si>
    <t>compressed granular matter_x000D_
force networks_x000D_
topological data analysis_x000D_
persistent homology_x000D_
force networks_x000D_
dynamics_x000D_
distributions_x000D_
friction</t>
  </si>
  <si>
    <t>We consider two (2D) and three (3D) dimensional granular systems exposed to compression, and ask what is the influence of the number of physical dimensions on the properties of the interaction networks that spontaneously form as these systems evolve. The study is carried out based on discrete element simulations of frictional disks in 2D and spheres in 3D. Within the constraints of the considered simulation protocols, the main finding is that both the number of physical dimensions and the type of particle-particle interaction significantly influence the properties of interaction networks. These networks play an important role in bridging the microscale (particle size) and macroscale (system size), thus both aspects (the interaction model and dimensionality) are carefully considered. Our work uses a combination of tools and techniques, including percolation study, statistical analysis, as well as algebraic topology-based techniques. In many instances, different techniques and measures provide complementary information that, when combined, allow for gaining better insight into the properties of interaction networks in compressed particulate systems.</t>
  </si>
  <si>
    <t>V. Krause; A. Voigt</t>
  </si>
  <si>
    <t>Deformable active nematic particles and emerging edge currents in circular confinements</t>
  </si>
  <si>
    <t>Eur Phys J E Soft Matter</t>
  </si>
  <si>
    <t>https://www.ncbi.nlm.nih.gov/pubmed/35175445</t>
  </si>
  <si>
    <t>10.1140/epje/s10189-022-00162-w</t>
  </si>
  <si>
    <t>ORDER_x000D_
MODEL</t>
  </si>
  <si>
    <t>We consider a microscopic field theoretical approach for interacting active nematic particles. With only steric interactions the self-propulsion strength in such systems can lead to different collective behaviour, e.g. synchronized self-spinning and collective translation. The different behaviour results from the delicate interplay between internal nematic structure, particle shape deformation and particle-particle interaction. For intermediate active strength an asymmetric particle shape emerges and leads to chirality and self-spinning crystals. For larger active strength the shape is symmetric and translational collective motion emerges. Within circular confinements, depending on the packing fraction, the self-spinning regime either stabilizes positional and orientational order or can lead to edge currents and global rotation which destroys the synchronized self-spinning crystalline structure.</t>
  </si>
  <si>
    <t>A. G. Kuchumov; A. Khairulin; M. Shmurak; A. Porodikov; A. Merzlyakov</t>
  </si>
  <si>
    <t>The Effects of the Mechanical Properties of Vascular Grafts and an Anisotropic Hyperelastic Aortic Model on Local Hemodynamics during Modified Blalock-Taussig Shunt Operation, Assessed Using FSI Simulation</t>
  </si>
  <si>
    <t>https://www.ncbi.nlm.nih.gov/pubmed/35454414</t>
  </si>
  <si>
    <t>10.3390/ma15082719</t>
  </si>
  <si>
    <t>anisotropy_x000D_
fluid-structure interaction_x000D_
hemodynamics_x000D_
hyperelasticity_x000D_
modified Blalock-Taussig shunt</t>
  </si>
  <si>
    <t>Cardiovascular surgery requires the use of state-of-the-art artificial materials. For example, microporous polytetrafluoroethylene grafts manufactured by Gore-Tex((R)) are used for the treatment of cyanotic heart defects (i.e., modified Blalock-Taussig shunt). Significant mortality during this palliative operation has led surgeons to adopt mathematical models to eliminate complications by performing fluid-solid interaction (FSI) simulations. To proceed with FSI modeling, it is necessary to know either the mechanical properties of the aorta and graft or the rheological properties of blood. The properties of the aorta and blood can be found in the literature, but there are no data about the mechanical properties of Gore-Tex((R)) grafts. Experimental studies were carried out on the mechanical properties vascular grafts adopted for modified pediatric Blalock-Taussig shunts. Parameters of two models (the five-parameter Mooney-Rivlin model and the three-parameter Yeoh model) were determined by uniaxial experimental curve fitting. The obtained data were used for patient-specific FSI modeling of local blood flow in the aorta-modified Blalock-Taussig shunt-pulmonary artery" system in three different shunt locations: central, right, and left. The anisotropic model of the aortic material showed higher stress values at the peak moment of systole, which may be a key factor determining the strength characteristics of the aorta and pulmonary artery. Additionally, this mechanical parameter is important when installing a central shunt, since it is in the area of the central anastomosis that an increase in stress on the aortic wall is observed. According to computations, the anisotropic model shows smaller values for the displacements of both the aorta and the shunt, which in turn may affect the success of preoperative predictions. Thus, it can be concluded that the anisotropic properties of the aorta play an important role in preoperative modeling."</t>
  </si>
  <si>
    <t>A. G. Kuchumov; A. Makashova; S. Vladimirov; V. Borodin; A. Dokuchaeva</t>
  </si>
  <si>
    <t>Fluid-Structure Interaction Aortic Valve Surgery Simulation: A Review</t>
  </si>
  <si>
    <t>&lt;Go to ISI&gt;://WOS:001115290700001</t>
  </si>
  <si>
    <t>ARTN 295_x000D_
10.3390/fluids8110295</t>
  </si>
  <si>
    <t>aortic valve_x000D_
aortic valve model_x000D_
computational fluid dynamics_x000D_
biological and mechanical aortic valves_x000D_
transcatheter aortic valve replacement_x000D_
fluid-solid interaction method_x000D_
bioprosthetic heart-valves_x000D_
structure interaction-model_x000D_
finite-element-analysis_x000D_
newtonian blood-flow_x000D_
long-term outcomes_x000D_
computational analysis_x000D_
pathological bile_x000D_
hancock ii_x000D_
replacement_x000D_
implantation</t>
  </si>
  <si>
    <t>The complicated interaction between a fluid flow and a deformable structure is referred to as fluid-structure interaction (FSI). FSI plays a crucial role in the functioning of the aortic valve. Blood exerts stresses on the leaflets as it passes through the opening or shutting valve, causing them to distort and vibrate. The pressure, velocity, and turbulence of the fluid flow have an impact on these deformations and vibrations. Designing artificial valves, diagnosing and predicting valve failure, and improving surgical and interventional treatments all require the understanding and modeling of FSI in aortic valve dynamics. The most popular techniques for simulating and analyzing FSI in aortic valves are computational fluid dynamics (CFD) and finite element analysis (FEA). By studying the relationship between fluid flow and valve deformations, researchers and doctors can gain knowledge about the functioning of valves and possible pathological diseases. Overall, FSI is a complicated phenomenon that has a great impact on how well the aortic valve works. Aortic valve diseases and disorders can be better identified, treated, and managed by comprehending and mimicking this relationship. This article provides a literature review that compiles valve reconstruction methods from 1952 to the present, as well as FSI modeling techniques that can help advance valve reconstruction. The Scopus, PubMed, and ScienceDirect databases were used in the literature search and were structured into several categories. By utilizing FSI modeling, surgeons, researchers, and engineers can predict the behavior of the aortic valve before, during, and after surgery. This predictive capability can contribute to improved surgical planning, as it provides valuable insights into hemodynamic parameters such as blood flow patterns, pressure distributions, and stress analysis. Additionally, FSI modeling can aid in the evaluation of different treatment options and surgical techniques, allowing for the assessment of potential complications and the optimization of surgical outcomes. It can also provide valuable information on the long-term durability and functionality of prosthetic valves. In summary, fluid-structure interaction modeling is an effective tool for predicting the outcomes of aortic valve surgery. It can provide valuable insights into hemodynamic parameters and aid in surgical planning, treatment evaluation, and the optimization of surgical outcomes.</t>
  </si>
  <si>
    <t>T. Kugelstadt; J. Bender; J. A. Fernández-Fernández; S. R. Jeske; F. Löschner; A. Longva</t>
  </si>
  <si>
    <t>Fast Corotated Elastic SPH Solids with Implicit Zero-Energy Mode Control</t>
  </si>
  <si>
    <t>Proceedings of the Acm on Computer Graphics and Interactive Techniques</t>
  </si>
  <si>
    <t>&lt;Go to ISI&gt;://WOS:000703447500003</t>
  </si>
  <si>
    <t>Artn 33_x000D_
10.1145/3480142</t>
  </si>
  <si>
    <t>smoothed particle hydrodynamics_x000D_
deformable solids_x000D_
fluid simulation_x000D_
solid-fluid coupling_x000D_
particle_x000D_
formulation_x000D_
animation_x000D_
algorithm</t>
  </si>
  <si>
    <t>We develop a new operator splitting formulation for the simulation of corotated linearly elastic solids with Smoothed Particle Hydrodynamics (SPH). Based on the technique of Kugelstadt et al. [2018] originally developed for the Finite Element Method (FEM), we split the elastic energy into two separate terms corresponding to stretching and volume conservation, and based on this principle, we design a splitting scheme compatible with SPH. The operator splitting scheme enables us to treat the two terms separately, and because the stretching forces lead to a stiffness matrix that is constant in time, we are able to prefactor the system matrix for the implicit integration step. Solid-solid contact and fluid-solid interaction is achieved through a unified pressure solve. We demonstrate more than an order of magnitude improvement in computation time compared to a state-of-the-art SPH simulator for elastic solids._x000D_
We further improve the stability and reliability of the simulation through several additional contributions. We introduce a new implicit penalty mechanism that suppresses zero-energy modes inherent in the SPH formulation for elastic solids, and present a new, physics-inspired sampling algorithm for generating high-quality particle distributions for the rest shape of an elastic solid. We finally also devise an efficient method for interpolating vertex positions of a high-resolution surface mesh based on the SPH particle positions for use in high-fidelity visualization.</t>
  </si>
  <si>
    <t>M. Kumar; C. Kumar; A. Kumar; D. Gogoi; M. Das</t>
  </si>
  <si>
    <t>Experimental and theoretical analyses of material removal in poppet valve magnetorheological finishing</t>
  </si>
  <si>
    <t>Proceedings of the Institution of Mechanical Engineers, Part E: Journal of Process Mechanical Engineering</t>
  </si>
  <si>
    <t>158-170</t>
  </si>
  <si>
    <t>10.1177/09544089221139102</t>
  </si>
  <si>
    <t>Nanofinishing_x000D_
magnetorheological fluid_x000D_
material removal rate model_x000D_
magnetostatic fluid-solid interaction analysis_x000D_
poppet valve_x000D_
Nickel-aluminium-bronze (BS1400 Gr_x000D_
AB2)_x000D_
EXHAUST VALVE</t>
  </si>
  <si>
    <t>Poppet valves used in internal combustion engines have a high risk of failure due to significant temperature and pressure. These poppet valves need surface finishing at the nano-scale level to prolong their life during their working use. In the present research, the chosen poppet valve has narrow ridge profiles, which is difficult to nano-finish by conventional processes due to certain limitations. The magnetorheological fluid-based finishing method can be effectively used for this kind of complicated narrow profile. For the magnetorheological fluid-based finishing processing of the poppet valve, a novel magnet fixture and setup is used. For checking the efficiency of this setup, surface characterization and surface roughness for polished and unpolished surfaces are outlined using a field-emission scanning electron microscope, microscope and optical profilometer. The final surface roughness of S-a = 23.1 nm at poppet profiles were obtained. All manufacturing defects like burrs, dents, scratches and pits are almost removed. The study of finishing forces in the magnetorheological fluid-based finishing method is also carried out using magnetostatic fluid-solid interaction, experimental and theoretical analysis. This force analysis supports the development of the material dislodgement model to anticipate material removal rate while finishing. The gap (error = 12.87%) between the experimental and theoretical material removal rate is marginal. It has high accuracy and reliability for specific applications.</t>
  </si>
  <si>
    <t>A. L. Kupershtokh; D. A. Medvedev</t>
  </si>
  <si>
    <t>On Contact Wetting Angles in the Lattice Boltzmann Method and Their Measurement</t>
  </si>
  <si>
    <t>Eurasian Journal of Mathematical and Computer Applications</t>
  </si>
  <si>
    <t>84-91</t>
  </si>
  <si>
    <t>&lt;Go to ISI&gt;://WOS:001382675400008</t>
  </si>
  <si>
    <t>10.32523/2306-6172-2024-12-4-84-91</t>
  </si>
  <si>
    <t>droplets_x000D_
wettability_x000D_
contact angle_x000D_
liquid films_x000D_
lattice boltzmann method_x000D_
dielectric liquids_x000D_
electric field_x000D_
electric-field_x000D_
perforation_x000D_
surface_x000D_
films</t>
  </si>
  <si>
    <t>Lattice Boltzmann method is applied for the computer simulation of liquid droplets that are in contact with a solid surface. In such problems, the value of contact angle at the three-phase contact line needs to be set. To achieve this, interaction forces between fluid and solid are introduced. The simulation of the equilibrium shapes of droplets is performed. We show that the use of commonly accepted forms of the interaction between fluid and solid in LBM leads to a non-physical change of the density near the solid surface. This hinders the correct calculation of heat fluxes. A new method is proposed to control the contact angles where only the tangential components of forces acting on fluid from solid nodes are taken into account (tangential force method, TFM). Use of this method does not change the fluid density in layers adjacent to the boundary. This is important in the simulation of flows with heat transfer and electrohydro dynamic flows. The dependence of the contact angle on the parameter of fluid-solid interaction is obtained.</t>
  </si>
  <si>
    <t>N. Kuthe; V. B. Pandey; S. Ahmad; P. Mahajan; L. Mishnaevsky; E. Amer Soc Mechanical</t>
  </si>
  <si>
    <t>INVESTIGATING DAMAGE INITIATION IN WIND TURBINE BLADE COATING UNDER REPEATED RAINDROP IMPACTS</t>
  </si>
  <si>
    <t>PROCEEDINGS OF ASME 2023 42ND INTERNATIONAL CONFERENCE ON OCEAN, OFFSHORE &amp; ARCTIC ENGINEERING, OMAE2023, VOL 8</t>
  </si>
  <si>
    <t>Wind Turbine Blade_x000D_
Coating_x000D_
Voids_x000D_
Raindrops Impact_x000D_
Erosion_x000D_
Fatigue Damage_x000D_
COMPUTATIONAL FRAMEWORK_x000D_
INDUCED EROSION_x000D_
MODEL</t>
  </si>
  <si>
    <t>The Wind Turbine Blade (WTB) coating is a protective layer that sustains repeated raindrop impacts. These impacts cause cyclic stresses, fatigue, and the resulting erosion of the leading edge of the blade coating. The high-intensity rains in India make this problem more critical. The presence of voids (manufacturing defects) in the coating leads to local stress concentration and enhances the intensity of erosion. This erosion causes an increase in the drag coefficient and a reduction in the lift coefficient leading to an underperformance of the turbine. Several studies are reported in the literature to understand the damage estimation of the coating. However, the effects of the voids radii and their locations on the rate of degradation of the coating due to repeated impacts need further investigation. In the present study, it is learnt that voids in the coating cause faster damage propagation. That results in the deterioration of the impact-damping performance, causing an early failure of the material. The study also demonstrates that in the case of coating without voids, the damage starts from the surface and travels downwards. Whereas, in the case of coating with voids, the damage accumulates rapidly in its vicinity. The study is performed in two steps. Firstly, the stresses in the coating are computed using a finite element model employing smoothed particle hydrodynamics (SPH) in ABAQUS/Explicit. Hence, the fluid-solid interaction study is performed. In the second stage, the fatigue damage of coating is predicted by employing the continuum damage mechanics (CDM) approach. The comparison of results in the above two cases demonstrates that the present model with voids is found to be more realistic for estimating nonlinear damage accumulation, micro-cracks initiation and growth. Thus, it is presently adopted to visualise the effect of voids radii and their locations on WT coating subjected to rain-induced fatigue. The results obtained by the present realistic model are validated with the established experimental observations.</t>
  </si>
  <si>
    <t>R. W. S. Lai; G. J. Zhou; H. M. Kang; C. B. Jeong; A. B. Djurisic; J. S. Lee; K. M. Y. Leung</t>
  </si>
  <si>
    <t>Contrasting toxicity of polystyrene nanoplastics to the rotifer Brachionus koreanus in the presence of zinc oxide nanoparticles and zinc ions</t>
  </si>
  <si>
    <t>Aquat Toxicol</t>
  </si>
  <si>
    <t>253</t>
  </si>
  <si>
    <t>106332</t>
  </si>
  <si>
    <t>https://www.ncbi.nlm.nih.gov/pubmed/36288675</t>
  </si>
  <si>
    <t>10.1016/j.aquatox.2022.106332</t>
  </si>
  <si>
    <t>*Zinc Oxide/toxicity_x000D_
Zinc/toxicity/analysis_x000D_
Polystyrenes/toxicity_x000D_
Microplastics_x000D_
*Water Pollutants, Chemical/toxicity_x000D_
*Nanoparticles/toxicity_x000D_
Ions_x000D_
Concentration addition_x000D_
Independent action_x000D_
Mixture toxicity_x000D_
Model deviation ratio_x000D_
Particle-particle interaction_x000D_
Response surface</t>
  </si>
  <si>
    <t>Emerging contaminants such as nanoplastics and nanoparticles likely experience similar environmental behaviours, fate and effects but our knowledge of their combined toxicity is scanty. This study, therefore, investigated the joint toxicity of polystyrene nanoplastics (PNPs) and zinc oxide nanoparticles (ZnO-NPs) to an ecologically important rotifer Brachionus koreanus, and compared with the joint toxicity of PNPs and Zn ions (Zn-IONs from ZnSO(4).7H(2)O). With increasing concentration, ZnO-NPs formed significant agglomeration with PNPs for up to 1.3 times of the original hydrodynamic size of ZnO-NPs, alongside doubling in their sedimentation and thereby losing 58% of their released Zn ions. In contrast, the availability of Zn-IONs was less affected by the agglomeration and sedimentation of PNPs, with only a loss of 18% of Zn ions at the highest concentration of PNPs. Consequently, as suggested by Concentration Addition and Independent Action models and the Model Deviation Ratios, ZnO-NPs and PNPs exerted an antagonistic interaction whereas Zn-IONs and PNPs exhibited an additive effect. We also advocate the use of the Nonparametric Response Surface method, which is more useful to predict the toxicity of chemical mixtures with interacting effects. Our findings suggested a potential difference between particle-particle and particle-ion interactions, especially at higher test concentrations, which may eventually affect their toxicity. We, therefore, call for a more systematic evaluation of commonly coexisting chemical mixtures which consist of nanoplastics and manufactured nanomaterials.</t>
  </si>
  <si>
    <t>J. Lampe; H. Voss</t>
  </si>
  <si>
    <t>A Survey on Variational Characterizations for Nonlinear Eigenvalue Problems</t>
  </si>
  <si>
    <t>Electronic Transactions on Numerical Analysis</t>
  </si>
  <si>
    <t>1-75</t>
  </si>
  <si>
    <t>&lt;Go to ISI&gt;://WOS:000717040600001</t>
  </si>
  <si>
    <t>10.1553/etna_vol55s1</t>
  </si>
  <si>
    <t>nonlinear eigenvalue problem_x000D_
variational characterization_x000D_
iterative projection methods_x000D_
amls_x000D_
quantum dots_x000D_
viscoelastic damping_x000D_
total least-squares problems_x000D_
fluid-solid interaction_x000D_
governing electronic states_x000D_
jacobi-davidson method_x000D_
finite-element-method_x000D_
ill-posed problems_x000D_
least-squares_x000D_
tikhonov regularization_x000D_
matrix polynomials_x000D_
viscoelastic structures_x000D_
differential-equations_x000D_
substructuring method</t>
  </si>
  <si>
    <t>Variational principles are very powerful tools when studying self-adjoint linear operators on a Hilbert space H. Bounds for eigenvalues, comparison theorems, interlacing results, and monotonicity of eigenvalues can be proved easily with these characterizations, to name just a few. In this paper we consider generalizations of these principles to families of linear, self-adjoint operators depending continuously on a scalar in a real interval.</t>
  </si>
  <si>
    <t>T. Lara; K. Kamrin</t>
  </si>
  <si>
    <t>Unified Eulerian method for fluid-immersed self- and multi-body solid contact</t>
  </si>
  <si>
    <t>437</t>
  </si>
  <si>
    <t>&lt;Go to ISI&gt;://WOS:001413794600001</t>
  </si>
  <si>
    <t>ARTN 117745_x000D_
10.1016/j.cma.2025.117745</t>
  </si>
  <si>
    <t>contact modeling_x000D_
computational fluid dynamics_x000D_
computational solid mechanics_x000D_
fluid-solid interaction_x000D_
eulerian-frame methods_x000D_
hyperelasticity_x000D_
finite-element-analysis_x000D_
model_x000D_
flows_x000D_
elasticity</t>
  </si>
  <si>
    <t>We introduce a general simulation approach to model fluid-submerged solid contact of highly deformable objects within the Eulerian Incompressible Reference Map Technique (RMT) for fluid-solid interaction. Our approach allows solid bodies to undergo finite deformations, contact, and, importantly, self-contact while immersed in a fluid satisfying the Navier-Stokes equations. All solid boundaries are modeled using a single levelset field, which is used to produce a key secondary field that identifies when opposing surfaces approach. This secondary field can then be used to create the appropriate contact penalty forces allowing treatment of both multi-body and self-contact under the same algorithm. The method also provides modularity, being directly integrable within the current RMT framework, conserving the desirable properties of the RMT. This technique is demonstrated in multiple cases. We simulate submerged contact of two elastic disks represented with a single levelset, showing that the method approaches the analytical Hertzian prediction for contact between cylinders along their parallel axes. A grid resolution study confirms the convergence of the method. We also model a more intricate example, with several highly deformable hyperelastic objects undergoing simultaneous self- and multi-body contact as they settle within a fluid due to gravity.</t>
  </si>
  <si>
    <t>E. M. Lau; W. X. Huang</t>
  </si>
  <si>
    <t>Variations of flight patterns for falling flexible plates</t>
  </si>
  <si>
    <t>&lt;Go to ISI&gt;://WOS:000694916000002</t>
  </si>
  <si>
    <t>Artn 081904_x000D_
10.1063/5.0059913</t>
  </si>
  <si>
    <t>flowing soap film_x000D_
filaments_x000D_
dynamics_x000D_
steady_x000D_
drag</t>
  </si>
  <si>
    <t>The natural passive flight of a falling leaf is a captivating fluid-solid interaction problem. To resolve their perplexing trajectories, falling leaves have been traditionally modeled as rigid plates. However, the falling of such flat bodies are accompanied by some deformation, which plays an important role in their flight dynamics. This study simulates the flight patterns of freely falling flexible plates in a two-dimensional viscous fluid using direct numerical simulations. Plates of different bending rigidity are analyzed. Results show that flexibility alters the flight state of a falling plate. The changes in flight states with respect to bending stiffness are mapped. This is in addition to the flight states established within ranges of moment of inertia and Reynolds numbers. The coupling effect between the plate deformation and its generated wake is analyzed via flow field and surface pressure relationships. The analysis reveals that the predominate effects are the recirculation of wakes and surface pressure distribution. From those effects, the plates have generated unique flight patterns that have not been previously observed for rigid plates, such as periodic chaotic" flights and interesting twirling motions. Published under an exclusive license by AIP Publishing."</t>
  </si>
  <si>
    <t>S. J. Lee; J. H. Lee</t>
  </si>
  <si>
    <t>Application of Discrete Element Method Coupled with Computational Fluid Dynamics to Predict the Erosive Wear Behavior of Arctic Vessel Hulls Subjected to Ice Impacts</t>
  </si>
  <si>
    <t>&lt;Go to ISI&gt;://WOS:001078500800001</t>
  </si>
  <si>
    <t>ARTN 1774_x000D_
10.3390/jmse11091774</t>
  </si>
  <si>
    <t>wear_x000D_
ice friction_x000D_
discrete element method (dem)_x000D_
computational fluid dynamics (cfd)_x000D_
dem-cfd coupling_x000D_
ship hulls_x000D_
dem_x000D_
model_x000D_
resistance</t>
  </si>
  <si>
    <t>Marine vessels operating on the Arctic Sea route are constantly prone to collisions and friction with ice. This study discusses the wear of the hull plate caused by the collision of ice against vessels operating in Arctic Sea routes. The abrasive wear of the hull due to ice impact was numerically assessed based on both the incident behavior of ice particles interacting with the flow around the hull and the wear loss of the hull surface caused by the contact force of ice particles. A multi-phase approach was adopted to account for the behavior of ice particles continuously affected by the fluid force around the hull. The fluid force acting on the ice floe was evaluated using computational fluid dynamics (CFD) and the dynamic motion of the drift ice was evaluated using the discrete element method (DEM). The motion of the floating ice particles was updated in real time by iteratively coupling the fluid force and the motion of the ice floe at each time step of the numerical simulation. The results of the wear simulation models were presented in terms of the shape change of the hull surface due to wear. At first, the wear was evaluated for cases in which only the surface paint of the hull was damaged. Thereafter, a computation model considering the shape change of the hull surface experiencing long-term friction of ice particles was introduced. Finally, the numerical procedures to predict the abrasive wear of the hull surface by ice impact were discussed.</t>
  </si>
  <si>
    <t>W. Lei; S. Qian; X. Zhu; J. Hu</t>
  </si>
  <si>
    <t>Haemodynamic Effects on the Development and Stability of Atherosclerotic Plaques in Arterial Blood Vessel</t>
  </si>
  <si>
    <t>Interdiscip Sci</t>
  </si>
  <si>
    <t>616-632</t>
  </si>
  <si>
    <t>https://www.ncbi.nlm.nih.gov/pubmed/37418092</t>
  </si>
  <si>
    <t>10.1007/s12539-023-00576-w</t>
  </si>
  <si>
    <t>Atherosclerosis_x000D_
Finite-element method_x000D_
Necrotic core_x000D_
Plaque stability</t>
  </si>
  <si>
    <t>Studying the formation and stability of atherosclerotic plaques in the hemodynamic field is essential for understanding the growth mechanism and preventive treatment of atherosclerotic plaques. In this paper, based on a multiplayer porous wall model, we established a two-way fluid-solid interaction with time-varying inlet flow. The lipid-rich necrotic core (LRNC) and stress in atherosclerotic plaque were described for analyzing the stability of atherosclerotic plaques during the plaque growth by solving advection-diffusion-reaction equations with finite-element method. It was found that LRNC appeared when the lipid levels of apoptotic materials (such as macrophages, foam cells) in the plaque reached a specified lower concentration, and increased with the plaque growth. LRNC was positively correlated with the blood pressure and was negatively correlated with the blood flow velocity. The maximum stress was mainly located at the necrotic core and gradually moved toward the left shoulder of the plaque with the plaque growth, which increases the plaque instability and the risk of the plaque shedding. The computational model may contribute to understanding the mechanisms of early atherosclerotic plaque growth and the risk of instability in the plaque growth.</t>
  </si>
  <si>
    <t>M. Levitin; P. Monk; V. Selgas</t>
  </si>
  <si>
    <t>Impedance Eigenvalues in Linear Elasticity</t>
  </si>
  <si>
    <t>Siam Journal on Applied Mathematics</t>
  </si>
  <si>
    <t>2433-2456</t>
  </si>
  <si>
    <t>&lt;Go to ISI&gt;://WOS:000735860100007</t>
  </si>
  <si>
    <t>10.1137/21m1412955</t>
  </si>
  <si>
    <t>&amp;nbsp_x000D_
fluid-solid interaction_x000D_
inverse scattering_x000D_
dirichlet-to-neumann map_x000D_
linear elas-ticity_x000D_
impedance eigenvalues_x000D_
fluid-solid interaction_x000D_
inverse scattering problem_x000D_
stekloff eigenvalues_x000D_
acoustic-waves_x000D_
inequalities_x000D_
dirichlet_x000D_
smooth</t>
  </si>
  <si>
    <t>This paper is devoted to studying impedance eigenvalues (that is, eigenvalues of a particular Dirichlet-to-Neumann map) for the time harmonic linear elastic wave problem and their potential use as target signatures for fluid-solid interaction problems. We first consider several possible families of eigenvalues of the elasticity problem, focusing on certain impedance eigenvalues that are an analogue of Steklov eigenvalues. We show that one of these families arises naturally in inverse scattering. We also analyze their approximation from far field measurements of the scattered pressure field in the fluid and illustrate several alternative methods of approximation in the case of an isotropic elastic disk.</t>
  </si>
  <si>
    <t>B. J. Li; Z. J. Chen; R. B. Chandran</t>
  </si>
  <si>
    <t>Conductive and radiative heat transfer mechanisms inform Nusselt number dependence on solid volume fraction for granular flows</t>
  </si>
  <si>
    <t>440</t>
  </si>
  <si>
    <t>&lt;Go to ISI&gt;://WOS:001230806200001</t>
  </si>
  <si>
    <t>ARTN 119737_x000D_
10.1016/j.powtec.2024.119737</t>
  </si>
  <si>
    <t>granular flow_x000D_
discrete element method_x000D_
radiative heat transfer_x000D_
heat-transfer coefficients_x000D_
nusselt number_x000D_
particle_x000D_
bed_x000D_
model_x000D_
simulation_x000D_
contact_x000D_
scale</t>
  </si>
  <si>
    <t>Granular flows with solid particles play an important role in energy and catalysis applications. To predict their thermal performance, this study develops a comprehensive discrete particle tracking flow model fully coupled with conductive and radiative heat transfer. Leveraging the open -source software LIGGGHTS, our model uniquely integrates particle-particle and particle-wall thermal radiation for grey radiative surfaces. Models demonstrate the performance of: (a) plug flows of particles with a near -constant streamwise velocity and (b) gravity -driven, dense, moving beds of particles to determine wall -to -particle heat -transfer coefficients with heated, isothermal channel walls. The plug flow model is used to systematically interrogate the interdependent effects of flow -regime -dependent solid volume fractions (0.02-0.48), particle size (0.4-1 mm), operating wall temperatures (700-1300 K), and thermophysical particles properties including emissivity (0.1-1) and bulk thermal conductivity (0.16, 33 W/m/K). Key insights emerge regarding the interplay between flow physics, conduction, and radiation. The overall wall -to -particle and conductive heat -transfer coefficients increase with solid volume fraction, while radiation contribution decreases. For a fixed solid volume fraction, heat -transfer coefficients exhibit linear dependence on particle emissivity and cubic dependence on wall temperature, driven by enhanced thermal radiation. For a fixed mass flow rate of the solids, the dependence of radiative heat -transfer coefficient on particle size changes with solid volume fraction. To generalize and broaden the applicability of our results, heat -transfer coefficients are transformed into a dimensionless Nusselt number, and establish its dependence on solid volume fraction (0.02-0.55). These results reveal the high sensitivity of the overall Nusselt number to even small changes in solid volume fraction in the dense flow regime, particularly for the high -conductivity alumina particles. In contrast, the radiative Nusselt number only gradually changes and asymptotes for large solid volume fractions.</t>
  </si>
  <si>
    <t>H. Li; B. B. Han; S. N. Liu; S. G. Chen; Z. Y. Wang; B. L. Deng</t>
  </si>
  <si>
    <t>A review of the numerical strategies for solving ship hydroelasticity based on CFD-FEM technology</t>
  </si>
  <si>
    <t>Ships and Offshore Structures</t>
  </si>
  <si>
    <t>1912-1930</t>
  </si>
  <si>
    <t>&lt;Go to ISI&gt;://WOS:001165873600001</t>
  </si>
  <si>
    <t>10.1080/17445302.2024.2317040</t>
  </si>
  <si>
    <t>hydroelasticity_x000D_
fluid-structure interaction_x000D_
solution strategies_x000D_
monolithic method_x000D_
partitioned method_x000D_
data transmission_x000D_
fluid-structure interaction_x000D_
smoothed particle hydrodynamics_x000D_
free-surface flows_x000D_
coupled method_x000D_
computational methods_x000D_
transfer algorithms_x000D_
dynamic-behavior_x000D_
mps_x000D_
simulation_x000D_
head</t>
  </si>
  <si>
    <t>The hydroelasticity of ships is a complex fluid-solid interaction topic. The CFD-FEM technology has become a trend for studying ship hydroelasticity. Different numerical strategies, including mesh-based methods (mainly FVM-FEM) and meshless methods (mainly SPH-FEM, MPS-FEM) for hydroelastic solutions, are summarized and discussed. The two main categories include monolithic and partitioned schemes, and the latter can be further divided into one-way and two-way coupling methods. The computation cost of the one-way coupling method is lower than that of the two-way coupling method for small structural deformations. However, for large structural deformations, the two-way coupling model has significant advantages. Additionally, conservatism and efficiency of data interaction are core issues for all solution strategies. Therefore, the research and application of different data interpolation methods are summarized. Finally, the key factors of CFD and FEM technology to solve hydroelasticity and some prospects for its future development are proposed.</t>
  </si>
  <si>
    <t>H. F. Li; T. F. Qi; Y. J. Zhang</t>
  </si>
  <si>
    <t>Optimization of Structural Parameters of Venturi Vertical Cooling Furnace</t>
  </si>
  <si>
    <t>&lt;Go to ISI&gt;://WOS:001117913300001</t>
  </si>
  <si>
    <t>ARTN 12858_x000D_
10.3390/app132312858</t>
  </si>
  <si>
    <t>sinter_x000D_
vertical cooling furnace_x000D_
venturi furnace type_x000D_
gas-solid heat transfer_x000D_
orthogonal experiments_x000D_
heat-transfer process_x000D_
gas-solid flow_x000D_
recovery_x000D_
tank_x000D_
wall_x000D_
bed_x000D_
dem</t>
  </si>
  <si>
    <t>Theoretically, the vertical sinter sensible heat recovery process can significantly improve the recovery rate of sinter sensible heat. However, the segregated distribution of the sinter and uneven gas-solid flow in vertical cooling furnaces result in insufficient contact and heat exchange between the high-temperature sinter and the cooling gas, thereby limiting the improvement in the sinter sensible heat recovery rate. A Venturi vertical cooling furnace can improve the contact heat transfer between gases and solids and the uniformity of the sinter and the cooling gas temperature. However, this leads to a significant increase in the gas pressure drop and affects the integrity of the downward movement of the sinter. To control the increase in the gas pressure drop while increasing the sensible heat recovery and maintaining the integral flow of the sinter, this study takes a Meishan Steel vertical cooling furnace as the research object and uses the DEM-CFD coupling model to optimize the structural parameters of the Venturi-type vertical cooling furnace. Firstly, a scaling method was designed to reduce the computational cost. Secondly, based on the on-site conditions, the selection range of structural parameters for the Venturi furnace was determined. Finally, an orthogonal experiment was designed. Taking the sensible heat recovery of the sinter and the pressure drop of the cooling gas as the main index, the integrity of the sinter flow was taken as the secondary index to study the Venturi structure parameters suitable for the Meishan Steel vertical cooling furnace, including the width of the vertical part w, the length of the vertical part l, the contraction angle of the contraction part beta, and the expansion angle of the expansion part alpha. The results showed that the order of structural parameters affecting the sensible heat recovery was w, beta, alpha, and l, and the order of parameters affecting the gas pressure drop was w, beta, l, and alpha. The appropriate structural parameters of the Venturi furnace type, obtained by considering the sensible heat recovery and gas pressure drop, were w = 1.1 m, beta = 16 degrees, alpha = 13 degrees, and l = 0.5 m. In addition, in order to improve the integrity of the sinter flow, it was also necessary to increase the wall friction of the particles in the central area of the vertical section by adding steel plates. The results can provide theoretical guidance for improvements to the Meishan Steel vertical cooling furnace. The operation parameters corresponding to the Venturi furnace type can be studied later.</t>
  </si>
  <si>
    <t>Effect of Furnace Structure on Burden Distribution and Gas Flow in Sinter Vertical Cooling Furnace</t>
  </si>
  <si>
    <t>&lt;Go to ISI&gt;://WOS:001098306000001</t>
  </si>
  <si>
    <t>ARTN 11268_x000D_
10.3390/app132011268</t>
  </si>
  <si>
    <t>sinter_x000D_
vertical cooling furnace_x000D_
venturi furnace type_x000D_
voidage_x000D_
size distribution_x000D_
gas flow_x000D_
waste heat-recovery_x000D_
pressure-drop_x000D_
bed_x000D_
particles_x000D_
model_x000D_
tank</t>
  </si>
  <si>
    <t>Sinter sensible heat recovery via a vertical cooling furnace is a new type of waste heat recovery process proposed based on coke dry quenching. However, the segregation of the burden in a vertical cooling furnace is serious, resulting in a large amount of cooling gas escaping from the short-circuit channel of the vertical cooling furnace, which seriously affects the uniform gas-solid heat transfer in the furnace. To improve the burden distribution and gas flow in such a furnace, this paper proposes a Venturi-type vertical cooling furnace. Based on the single silo of a vertical cooling furnace in Meishan Steel, a slot model was established, and the improvement effect of the Venturi furnace structure on the burden distribution and gas flow was studied using the DEM-CFD coupling method. The results show that compared with the existing furnace type, the inclined wall of the Venturi furnace changed the direction of the high D-nv (average diameter) channel from vertical to inclined-vertical and reduced the D-nv from &gt;0.033 m to 0.028 similar to 0.03 m in the vertical part of the variable-diameter section, thus reducing the influence area of the high D-nv channel. The minimum and average values of the voidage in the contraction part of the variable-diameter section increased from 0.28 and 0.315 to 0.31 and 0.33, respectively, which caused the voidage distribution to change from U-shaped to W-shaped along the longitudinal direction while simultaneously reducing the longitudinal fluctuation range of the voidage from 0.28 similar to 0.39 to 0.298 similar to 0.37. The gas flow direction changed from vertical-upward to vertical-inclined-upward, which increased the gas-solid contact. The gas velocity increased significantly. In the vertical section, the average gas velocity was 2.34 m/s, which was 30.73% higher than the velocity of 1.79 m/s of the existing furnace type. In the variable-diameter section, the average gas velocity was 3.52 m/s, which was 72.55% higher than the velocity of 2.04 m/s of the existing furnace type. The high-speed gas channel basically only existed in the sidewall area and the center area of the vertical section, and the length was reduced from 3.11 m to 2.52 m, which reduced the influence area. In the variable-diameter section, the high-speed gas channel disappeared, and the uniformity of the gas velocity distribution was greatly improved. The gas pressure drop increased from 4140 Pa to 6410 Pa, with an increase of 54.83%. Therefore, when designing the Venturi furnace type, it was necessary to take into consideration the improvement in the gas velocity distribution and the increase in the pressure drop. The research results of this paper can provide guidance for the structure optimization of the sinter vertical cooling furnace.</t>
  </si>
  <si>
    <t>H. S. Li; L. Yang; D. X. Zhang; C. Tao; X. T. He; C. J. Xie; C. Li; Z. H. Du; T. P. Xiao; Z. M. Li; H. Y. Wang</t>
  </si>
  <si>
    <t>Design and optimization of a high-speed maize seed guiding device based on DEM-CFD coupling method</t>
  </si>
  <si>
    <t>227</t>
  </si>
  <si>
    <t>&lt;Go to ISI&gt;://WOS:001355002900001</t>
  </si>
  <si>
    <t>ARTN 109604_x000D_
10.1016/j.compag.2024.109604</t>
  </si>
  <si>
    <t>pneumatic seed delivery_x000D_
venturi effect_x000D_
high-speed seeding_x000D_
dem-cfd simulation_x000D_
maize_x000D_
simulation_x000D_
motion</t>
  </si>
  <si>
    <t>This study designs a pneumatic seed delivery system for a high-speed corn planter based on the Venturi effect, aimed at improving seeding uniformity and efficiency. By utilizing an external blower to generate airflow, the seeds are accelerated within the seed tube, reducing collisions between seeds and achieving stable seed transport. The research adopts a gas-solid two-phase method to explore the effects of airflow rate and pressure on seed acceleration and delivery, revealing the principles of gas dynamics in seed transportation. DEM-CFD simulation technology, which integrates Discrete Element Method and Computational Fluid Dynamics, is employed to more accurately simulate the physical processes within the granular-fluid system, ensuring rapid acceleration and stable transport of seeds. Through response surface methodology (RSM), the structural parameters of the seed tube were optimized, identifying the main factors and optimal levels influencing seed delivery performance. Experimental results demonstrate that the newly designed seed tube significantly enhances seed movement speed and seeding uniformity under high-speed seeding conditions, confirming its potential application in highprecision planting.</t>
  </si>
  <si>
    <t>J. Li; Y. Gao; J. Dai; S. Li; A. Hao; H. Qin</t>
  </si>
  <si>
    <t>MPMNet: A Data-Driven MPM Framework for Dynamic Fluid-Solid Interaction</t>
  </si>
  <si>
    <t>IEEE Trans Vis Comput Graph</t>
  </si>
  <si>
    <t>4694-4708</t>
  </si>
  <si>
    <t>https://www.ncbi.nlm.nih.gov/pubmed/37126612</t>
  </si>
  <si>
    <t>10.1109/TVCG.2023.3272156</t>
  </si>
  <si>
    <t>Numerical models_x000D_
Solid modeling_x000D_
Computational modeling_x000D_
Solids_x000D_
Neural networks_x000D_
Couplings_x000D_
Mathematical models_x000D_
Data-driven simulation_x000D_
physics-based simulation_x000D_
fluid-solid interaction_x000D_
EULER</t>
  </si>
  <si>
    <t>High-accuracy, high-efficiency physics-based fluid-solid interaction is essential for reality modeling and computer animation in online games or real-time Virtual Reality (VR) systems. However, the large-scale simulation of incompressible fluid and its interaction with the surrounding solid environment is either time-consuming or suffering from the reduced time/space resolution due to the complicated iterative nature pertinent to numerical computations of involved Partial Differential Equations (PDEs). In recent years, we have witnessed significant growth in exploring a different, alternative data-driven approach to addressing some of the existing technical challenges in conventional model-centric graphics and animation methods. This article showcases some of our exploratory efforts in this direction. One technical concern of our research is to address the central key challenge of how to best construct the numerical solver effectively and how to best integrate spatiotemporal/dimensional neural networks with the available MPM's pressure solvers. In particular, we devise the MPMNet, a hybrid data-driven framework supporting the popular and powerful MPM, to combine the comprehensive properties of MPM in numerically handling physical behaviors ranging from fluid to deformable solids and the high efficiency of data-driven models. At the architectural level, our MPMNet comprises three primary components: A data processing module to describe the physical properties by way of the input fields; A deep neural network group to learn the spatiotemporal features; And an iterative refinement process to continue to reduce possible numerical errors. The goal of these special technical developments is to aim at involved numerical acceleration while preserving physical accuracy, realizing efficient and accurate fluid-solid interactions in a data-driven fashion. The extensive experimental results verify that our MPMNet can tremendously speed up the computation compared with the popular numerical methods as the complexity of interaction scenes increases while better retaining the numerical accuracy.</t>
  </si>
  <si>
    <t>J. H. Li; L. Qi; Z. Hui; Y. L. Duan; G. Yu</t>
  </si>
  <si>
    <t>Investigation on the Folding Method and Inflation Process of Ram Air Parachute</t>
  </si>
  <si>
    <t>2023 ASIA-PACIFIC INTERNATIONAL SYMPOSIUM ON AEROSPACE TECHNOLOGY, VOL I, APISAT 2023</t>
  </si>
  <si>
    <t>1050</t>
  </si>
  <si>
    <t>1193-1201</t>
  </si>
  <si>
    <t>10.1007/978-981-97-3998-1_94</t>
  </si>
  <si>
    <t>Ram air parachute_x000D_
Inflation_x000D_
fluid-solid interaction_x000D_
AERODYNAMIC CHARACTERISTICS</t>
  </si>
  <si>
    <t>As a high-performance paraglider, the ram air parachute has been widely used in various fields such as aerial delivery, space recovery and life-saving. The inflation process is very important to the ram air parachute. A successful parachute inflation basically means that the mission has been almost success. The issues of the folding method, and the numerical modeling and fluid-structure interaction (FSI) during the inflation process of the ram air parachute have been explored in this paper. By using the fluid-solid interaction(FSI) method on ram air parachute, the dynamic change of shape, ess-strain, inflation load and lift/drag coefficient are all worked out. The structure model utilized the membrane finite element structure, while the numerical simulation method employed the Arbitrary Lagrange-Euler (ALE) method. Additionally, we conducted research on numerical modeling for ram air parachute folding, employing the backwards folding technique. This research not only enhances our understanding of the working mechanism of the parachute but also contributes to the advancement of ram air parachute theory. It can serve as a reference for future studies on new methods for the ram air parachute inflation process.</t>
  </si>
  <si>
    <t>L. Li; D. Zhang; Y. L. Su; Y. M. Hao; X. Zhang; Z. X. Huang; W. J. Zhang</t>
  </si>
  <si>
    <t>Investigation of oil/water two-phase flow behavior in laminated shale porous media considering heterogeneous structure and fluid-solid interaction</t>
  </si>
  <si>
    <t>&lt;Go to ISI&gt;://WOS:001180556400002</t>
  </si>
  <si>
    <t>Artn 033315_x000D_
10.1063/5.0192714</t>
  </si>
  <si>
    <t>lattice boltzmann method_x000D_
gas-transport_x000D_
organic nanopores_x000D_
liquid flow_x000D_
oil_x000D_
simulation_x000D_
permeability_x000D_
diffusion_x000D_
uncertainty_x000D_
capillary</t>
  </si>
  <si>
    <t>The laminated structure of continental shale oil reservoirs introduces significant macro and micro heterogeneity, posing challenges for efficient shale oil extraction. Existing microscopic experimental and simulation methods are insufficient to accurately simulate the fluid flow behavior in mud-lime interactive laminated shale reservoirs. This study delves into the complexities of laminated shale reservoirs with a focus on their heterogeneous structure and wettability. Using scanning electron microscopy, we extracted the structural features of laminated shale reservoirs and established a Multicomponent and multiphase -multi relaxation time-Lattice Boltzmann model(MCMP-MRT-LBM) that considers nanoscale effects such as wall adsorption, liquid-solid slippage, and liquid-liquid slippage. We investigated the occurrence state, the flow behavior, and the phase seepage characteristics of crude oil in laminated shale at different water saturation stages and explored the reasons behind interlayer channeling and the conditions under which crude oil is mobile within limestone and mudstone layers. Then, we examined the impact of varying factors, including heterogeneous wettability, displacement pressure gradients, and pore size, on relative permeability, water injection capacity, sweep efficiency, and crude oil recovery in laminated reservoirs. The results indicate that wettability and pore size distribution, driven by capillary and viscous forces, dictate the occurrence state of remaining oil. Wettability primarily influences fluid distribution, whereas pore size distribution substantially impacts fluid morphology. It also highlights the pivotal role of flow velocity differences between layers in causing interlayer channeling. Increasing the capillary number promotes crude oil mobility within mudstone layers, with the initiation pressure gradient in mudstone layers being 2.5 times that of the limestone layer. The examination of the oil-water relative permeability reveals the dominance of pressure gradients in affecting oil flow capabilities, while pore size significantly influences water flow capacity. By optimizing various factors, it is possible to enhance water injection capacity and sweep efficiency, resulting in a substantial 5%-10% increase in crude oil recovery from laminated shale reservoirs.</t>
  </si>
  <si>
    <t>L. Li; X. Zhang; J. H. Liu; Q. H. Xie; X. M. Zhou; J. Y. Zheng; Y. L. Su</t>
  </si>
  <si>
    <t>Research Progress and Prospect of Carbon Dioxide Utilization and Storage Based on Unconventional Oil and Gas Development</t>
  </si>
  <si>
    <t>&lt;Go to ISI&gt;://WOS:000901035500001</t>
  </si>
  <si>
    <t>ARTN 9383_x000D_
10.3390/en15249383</t>
  </si>
  <si>
    <t>co2 enhanced oil recovery_x000D_
co2 geological storage_x000D_
carbon leakage_x000D_
ccus_x000D_
deep saline aquifers_x000D_
molecular-dynamics simulations_x000D_
co2 storage_x000D_
pore-scale_x000D_
uncertainty quantification_x000D_
numerical-simulation_x000D_
reactive transport_x000D_
supercritical co2_x000D_
co2-brine-rock interaction_x000D_
geological sequestration</t>
  </si>
  <si>
    <t>Energy security and the reduction of greenhouse gases such as carbon dioxide are two major crises facing the world today. Using carbon dioxide to develop unconventional oil and gas resources is a positive way to reduce greenhouse gas emissions, which can significantly alleviate global energy security issues. This study systematically introduces the prerequisites for CO2 to extract crude oil and CO2 to be safely and effectively stored. Under high temperature and high pressure, the rock properties of deep reservoirs are completely different from those of atmospheric conditions in the two-phase porous media environment of crude oil and high salinity formation water. The research progress on the phase behavior, mutual solubility, CO2 storage potential and mechanism between supercritical CO2 and crude oil, formation water and reservoir are reviewed in detail. In addition, CO2 leakage will inevitably occur during long-term geological storage, the proper estimation and evaluation of the risk and establishment of corresponding sealing methods are the way forward for CO2 geological storage. By systematically elaborating the nature, advantages and disadvantages of fluid-fluid, fluid-solid interaction and geological integrity destruction mechanism, the directions in which several key problems should be solved were pointed out.</t>
  </si>
  <si>
    <t>L. C. Li; J. Z. Liu; Z. H. Pan</t>
  </si>
  <si>
    <t>Enhancement of heat transfer and mixing with two side-by-side freely rotatable cylinders in microchannel</t>
  </si>
  <si>
    <t>189</t>
  </si>
  <si>
    <t>&lt;Go to ISI&gt;://WOS:000792160600002</t>
  </si>
  <si>
    <t>ARTN 122717_x000D_
10.1016/j.ijheatmasstransfer.2022.122717</t>
  </si>
  <si>
    <t>fluid-solid interaction_x000D_
heat and mass transfer enhancement_x000D_
microchannel_x000D_
freely rotatable cylinder_x000D_
square cylinder_x000D_
flow_x000D_
vortex_x000D_
sinks_x000D_
optimization_x000D_
field_x000D_
wake</t>
  </si>
  <si>
    <t>The flow disturbance technique is an effective method to enhance the heat and mass transfer efficiency in microchannels. This paper numerically investigates the influence of two side-by-side freely rotatable square cylinders on microchannel flow, heat transfer, and mass transfer under a Reynolds number (Re ) range of 5-300. Results indicate that the cylinders show five different vortex-induced rotation modes, namely the rotation mode ( Re &lt;~10), oscillation mode (~10 &lt; Re &lt; ~70), stationary mode (~70 &lt; Re &lt; ~90), random mode (~90 &lt; Re &lt; ~250), and reversal rotation mode ( Re &gt; ~250). The vortices generated by rotations of the cylinders disturb the flow field significantly, thus promoting heat and mass transfer in the microchannel. As Re increases, the average Nusselt number ( Nu ) of the channel first rises slowly then sharply, specifically, from 3.50 when Re = 5 to 8.35 when Re = 75, and then to 42.45 when Re = 300. Under a small Re , the rotating cylinders only affect the local heat transfer near them, while only when Re &gt; 100 can the cylinders significantly promote the heat transfer in a relatively long distance in the microchannel. This behavior should be attributed to the insufficient vortex disturbance under small Reynolds numbers. Mass transfer is scrutinized by releasing fluorescein at the upper half of the channel entrance, and mixing efficiency ( eta) is introduced to characterize the mixing situation. We show that when Re = 100, the substances in the channel are almost completely mixed (eta &amp; nbsp;= 0.98) compared with eta &amp; nbsp;= 0.84 for stationary cylinders; beside, as Re increases, the position where the mixture reaches a steady-state gradually moves forward in the channel, and when R &gt; 100, the distribution of eta &amp; nbsp;along the channel seldom changes with Re . Considering fluid pressure loss, heat transfer enhancement index phi and mass transfer enhancement index phi are introduced to compare heat and mass transfer capability between microchannels set with rotatable cylinders and stationary cylinders, and phase diagrams relative to Re and x * are drawn. Analysis reveals that the freely rotatable cylinders better improve the heat and mass transfer with a maximum phi of 1.6 at Re &amp; AP; 25, x* &amp; AP; 12 or Re &amp; AP; 100, and maximum phi of 1400 at Re &amp; AP; 50, x* &amp; AP; 10-25. (c) 2022 Elsevier Ltd. All rights reserved.</t>
  </si>
  <si>
    <t>P. Li; Y. K. Li; J. Y. Zhang; M. X. Chen; T. Wang; Asme</t>
  </si>
  <si>
    <t>VIBROACOUSTIC PERFORMANCE OF A STIFFENED PLATE WITH PERFORATION UNDER THE EXCITATION OF TURBULENT BOUNDARY LAYER</t>
  </si>
  <si>
    <t>PROCEEDINGS OF ASME 2024 43RD INTERNATIONAL CONFERENCE ON OCEAN, OFFSHORE AND ARCTIC ENGINEERING, OMAE2024, VOL 5B</t>
  </si>
  <si>
    <t>underwater vehicles_x000D_
fluid-solid interaction_x000D_
vibroacoustic performance_x000D_
stiffened perforated plate_x000D_
turbulent boundary layer_x000D_
VIBRATION_x000D_
FLOW</t>
  </si>
  <si>
    <t>Perforated plate is an essential part of underwater vehicles. Investigation on its sound and vibration characteristics has significant influences on the performance of the underwater vehicles. Premised on the fluid-solid interaction, this article presents the vibroacoustic performance of a stiffened plate with perforation under the excitation of turbulent boundary layer (TBL) with the finite element approach. The TBL excitation in the form of dynamic pressure is calculated by using the CFD technique. By analyzing the properties of the excitation at different location versus frequency, the intrinsic frequency and mode shapes, and vibration and sound radiation of the stiffened perforated plate, it is found that the dynamic pressure attenuates dramatically along with the frequency, multiple natural modes of the stiffened perforated plates are evoked which radiates sound to the adjacent fluids. Due to the strong stiffeners, there are several vibration modes which strongly radiate sound within the areas among the stiffeners. The mechanism of the radiation peaks is stated that the radiation efficiency of a surface vibration mode is much higher than that of a dipole and quadrupole vibration mode. This work provides guidance for the optimization and implementation for the stiffened perforated plate in underwater vehicles.</t>
  </si>
  <si>
    <t>P. Y. Li; S. F. Tang; Y. X. Yue; M. Yao; X. D. Wang; W. Dong</t>
  </si>
  <si>
    <t>Modeling of Solidification Process and Investigation of Heat Transfer Mechanisms in Micron-Sized Spherical Cu Particles</t>
  </si>
  <si>
    <t>Metallurgical and Materials Transactions B-Process Metallurgy and Materials Processing Science</t>
  </si>
  <si>
    <t>682-693</t>
  </si>
  <si>
    <t>&lt;Go to ISI&gt;://WOS:001175206100001</t>
  </si>
  <si>
    <t>10.1007/s11663-024-03023-3</t>
  </si>
  <si>
    <t>droplet_x000D_
behavior_x000D_
simulation_x000D_
fraction</t>
  </si>
  <si>
    <t>Pulsated Orifice Ejection Method (POEM) is a typical containerless heat transfer and solidification process for preparing micron-sized spherical particles. The heat transfer mechanisms dominated by convection and radiation are crucial for the preparation process, solidification process, and microstructure control. In this paper, a numerical calculation model for particle heat transfer and solidification in a three-dimensional spherical coordinate system was established to investigate the heat transfer and solidification characteristics of micron-sized metal particles prepared by the POEM. The temperature distribution, variation, and solidification process of the particles during the preparation process were calculated and analyzed, and the relationship between grain size and cooling rate for particles with different diameters was discussed. In addition, the influence and contribution of convection and radiation on the surface heat flux density of the particles were simulated and analyzed. This research provides references for optimizing the preparation process and solidification microstructure of micron-sized spherical particles using the POEM.</t>
  </si>
  <si>
    <t>Q. Li; R. Tang; S. Wang; Z. S. Zou</t>
  </si>
  <si>
    <t>A coupled LES-LBM-IMB-DEM modeling for evaluating pressure drop of a heterogeneous alternating-layer packed bed</t>
  </si>
  <si>
    <t>&lt;Go to ISI&gt;://WOS:000774908800005</t>
  </si>
  <si>
    <t>ARTN 133529_x000D_
10.1016/j.cej.2021.133529</t>
  </si>
  <si>
    <t>packed bed_x000D_
les-lbm-imb-dem_x000D_
modeling_x000D_
pressure drop_x000D_
blast furnace_x000D_
lattice-boltzmann simulation_x000D_
fluid-solid interaction_x000D_
porous-media_x000D_
interface resistance_x000D_
boundary-conditions_x000D_
flow_x000D_
gas_x000D_
cfd_x000D_
coefficient_x000D_
suspensions</t>
  </si>
  <si>
    <t>Packed beds composed of a heterogeneous alternating-layer (HAL) granular exist in many practical applications, such as blast furnaces of the ironmaking industry. Insights into HAL beds are significant to process performance but are still challenging and not fully understood. A coupled LES-LBM-IMB-DEM (LLID) model is established to directly obtain the interphase closure of fluid-solid systems and evaluate the pressure drop of HAL beds. The LLID model particularly involves pores turbulent flow of particle-resolved scale using the multiple-relaxation -time lattice Boltzmann model (MRT-LBM) with large eddy simulation (LES), tracking the interaction of parti-cle-particle/walls using discrete element method (DEM), and coupling fluid-granular system using immersed moving boundary (IMB). The model was carefully calibrated concerning lattice resolution, sub-grid numbers, collocations of collision term and weight function, relaxation time, Smagorinsky constant. Also, it was verified via flowing past a particle, regular packed bed, and HAL bed, and found reasonable agreements achieved. Furthermore, the model was applied to investigate HAL beds, especially the interface characteristics, velocity and pores distribution, mechanism of interface resistance loss, and revealed the relationship of specific pressure drop between the interface region and bulk layer section. Finally, a new correlation of pressure drops for HAL beds was proposed via linking the interface pressure drop to the bulk layer.</t>
  </si>
  <si>
    <t>Q. W. Li; H. W. Zhang; J. Lee; C. X. Wan</t>
  </si>
  <si>
    <t>Size-tailorable lignin nanoparticle synthesis: effects of solution chemistry and DLVO forces on amphiphilic balance of lignin</t>
  </si>
  <si>
    <t>Green Chemistry</t>
  </si>
  <si>
    <t>9301-9312</t>
  </si>
  <si>
    <t>&lt;Go to ISI&gt;://WOS:001086218300001</t>
  </si>
  <si>
    <t>10.1039/d3gc01871g</t>
  </si>
  <si>
    <t>colloidal particles_x000D_
kraft lignin_x000D_
aggregation_x000D_
solvent_x000D_
entrapment_x000D_
model</t>
  </si>
  <si>
    <t>Lignin nanoparticles (LNPs) have gained great interest as a promising renewable nanomaterial toward value-added applications. This work investigated solution chemistry and particle-particle interaction force in the LNP formation aiming at a facile technique to balance amphiphilic properties of lignin for size-controlled synthesis. By facilely tuning solution chemistry, lignin with different amphiphilic properties can form the nanoparticles with 57-262 nm and dispersity index (D) less than 0.2 at an initial lignin concentration of 10-80 g L-1. A numerical estimation of particle size was established with Derjaguin-Landau-Verwey-Overbeek's (DLVO) theory and population balance equation (PBE) to evaluate the interaction energy of particles as the function of solution chemistry and lignin properties. In the developed DLVO-PBE model, lignin properties such as molecular weights and content of functional groups are closely related to the repulsive energy calculation in the particle collision and further determine the assembly patterns. The model can be applied to lignin with varied properties with high prediction accuracy, especially in the DLVO forces-driven aggregation. It also suggests that solvated lignin chains can involve the uneven electrostatic force field and non-DLVO forces leading to a broad/multi-modal size distribution. Overall, the combination of experimental and theoretical investigations provides new insights into assembly mechanisms of lignin molecules involved in the formation of nano-/submicron particles.</t>
  </si>
  <si>
    <t>R. R. Li; Z. H. Han; L. Q. Zhang; J. Zhou; S. Wang; F. Y. Huang</t>
  </si>
  <si>
    <t>Numerical Determination of Anisotropic Permeability for Unconsolidated Hydrate Reservoir: A DEM-CFD Coupling Method</t>
  </si>
  <si>
    <t>&lt;Go to ISI&gt;://WOS:001305209300001</t>
  </si>
  <si>
    <t>ARTN 1447_x000D_
10.3390/jmse12081447</t>
  </si>
  <si>
    <t>natural gas hydrate_x000D_
permeability_x000D_
anisotropy_x000D_
numerical simulation_x000D_
computational fluid dynamics_x000D_
water permeability_x000D_
gas-production_x000D_
model_x000D_
saturation_x000D_
simulation_x000D_
sediments_x000D_
element_x000D_
impact_x000D_
china_x000D_
sand</t>
  </si>
  <si>
    <t>Natural gas hydrate (NGH) is considered as a type of clean energy to replace coal and oil. During exploitation, permeability is one of the key parameters controlling production efficiency, reservoir stability, and greenhouse gas sequestration. Limited by experimental and numerical simulation tools, in current research, the directionality of permeability is usually ignored. In this work, a DEM-CFD coupling simulation method is developed to compute the anisotropic permeability. The sedimentary process of reservoir sediments is reconstructed, enabling the acquisition of numerical models that possess pore structures consistent with the actual fabric characteristics. The fluid transport process in various directions can be simulated with a finite element method. Taking the natural gas hydrate reservoir in the Shenhu area of the South China Sea as an example, the proposed method is validated and applied to explore the effect of compaction stress on permeability anisotropy. With the increase in compaction stress, the permeability anisotropy exhibited a rapid initial increase, followed by a sustained stabilization. The primary cause is the rearrangement of sediment particles. The non-spherical particles are driven to align in a predominantly horizontal orientation, thereby enhancing anisotropy. The proposed method provides a tool for the efficient exploitation of hydrate resources.</t>
  </si>
  <si>
    <t>S. Y. Li; Z. Shu; J. W. Wang</t>
  </si>
  <si>
    <t>Multifluid modeling of coal pyrolysis in a coupled downer-hopper reactor</t>
  </si>
  <si>
    <t>Journal of Analytical and Applied Pyrolysis</t>
  </si>
  <si>
    <t>&lt;Go to ISI&gt;://WOS:000711638400002</t>
  </si>
  <si>
    <t>ARTN 105335_x000D_
10.1016/j.jaap.2021.105335</t>
  </si>
  <si>
    <t>coal pyrolysis_x000D_
variable particle diameter_x000D_
multifluid model_x000D_
cfd_x000D_
gas-solid flow_x000D_
biomass fast pyrolysis_x000D_
heat-transfer_x000D_
particle shrinkage_x000D_
evolution_x000D_
combustion_x000D_
simulation</t>
  </si>
  <si>
    <t>In the coal pyrolysis process, the diameter of particles normally changes with the process of reaction, which not only affects the hydrodynamic behavior but also influences the heat generation and yield of the products. However, most of the previous simulation work assumes a constant diameter in the model, which may disobey the law of mass conservation at the particle scale. In this work, a multifluid framework is developed to simulate the coal pyrolysis in a coupled downer-hopper reactor. The advanced kinetic theory for particulate phase stress and particle-particle drag force, the cluster behavior modified gas-particle drag force and gas-particle heat transfer have been considered in the present study. Based on the default constant particle diameter model, the expression of coal particle size and density changing with the reaction process is derived according to the mass conservation of a single particle. Results show that the flow and reaction characteristics, including the particle density and velocity distribution, temperature behavior, pyrolysis rate and yield are significantly affected by the variable particle diameter.</t>
  </si>
  <si>
    <t>X. Li; H. Q. Ma; Z. S. Mei; D. Zhou; Y. Z. Zhao</t>
  </si>
  <si>
    <t>An approach to determine the solid volume fraction near solid boundaries for partially saturated method within the lattice Boltzmann method</t>
  </si>
  <si>
    <t>&lt;Go to ISI&gt;://WOS:001151956200001</t>
  </si>
  <si>
    <t>ARTN 106166_x000D_
10.1016/j.compfluid.2023.106166</t>
  </si>
  <si>
    <t>solid volume fraction_x000D_
complex boundary_x000D_
lbm (lattice boltzmann method)_x000D_
psm (partially saturated method)_x000D_
projection method_x000D_
immersed moving boundary_x000D_
averaged nusselt number_x000D_
discrete element_x000D_
nonspherical particles_x000D_
drag coefficient_x000D_
heat-transfer_x000D_
fluid_x000D_
simulation_x000D_
flow_x000D_
algorithm</t>
  </si>
  <si>
    <t>Within the LBM (Lattice Boltzmann Method), PSM (Partially Saturated Method) is a quite straightforward approach for dealing with solid boundaries. Additionally, PSM also has the advantages of mass-conserving and no fresh node problem. There have been numerous successful implementations of PSM in processing the fluidsolid interactions in previous investigations. In PSM, calculating the solid volume fraction in cubic LBM cells near solid boundaries is an indispensable prerequisite. However, the methods adopted in the previous work have quite low efficiency in determining the solid fraction for complex boundaries. Additionally, most of the PSM-LBM investigations concentrate on the boundary with rather simple geometry (e.g., the sphere in 3D and the circle in 2D). Therefore, an approach based on the projection method is proposed in this paper to accurately and efficiently determine the solid volume fraction of complex boundaries in a cubic cell. To demonstrate the capability of our proposed approach, the calculation results of the solid volume fraction are compared with the theoretical solution of a spherical solid and the subdivision method. The comparison results demonstrate that this approach is up to 10 times more efficient than the subdivision method for the same level of accuracy. Subsequently, the proposed approach is incorporated into PSM-LBM to simulate the flow over a stationary obstacle with a relatively regular shape (including sphere, cube, and ellipsoid) and the quite complex geometry (the rearview mirror) for further verifying the ability of the proposed approach. The fairly favorable consistency between the current simulation results and the literature data can ulteriorly validate the feasibility of this approach in processing fluid-solid interaction involving complex boundaries.</t>
  </si>
  <si>
    <t>X. H. Li; G. D. Liu; J. N. Zhao; X. L. Yin; H. L. Lu</t>
  </si>
  <si>
    <t>IBM-LBM-DEM Study of Two-Particle Sedimentation: Drafting-Kissing-Tumbling and Effects of Particle Reynolds Number and Initial Positions of Particles</t>
  </si>
  <si>
    <t>&lt;Go to ISI&gt;://WOS:000794532800001</t>
  </si>
  <si>
    <t>ARTN 3297_x000D_
10.3390/en15093297</t>
  </si>
  <si>
    <t>lattice boltzmann method_x000D_
immersed boundary method_x000D_
discrete element method_x000D_
sedimentation_x000D_
drafting-kissing-tumbling_x000D_
lattice-boltzmann method_x000D_
spherical-particles_x000D_
momentum-exchange_x000D_
gas-bubbles_x000D_
newtonian fluid_x000D_
simulations_x000D_
dynamics_x000D_
liquid_x000D_
transport_x000D_
spheres</t>
  </si>
  <si>
    <t>Particle sedimentation is a fundamental process encountered in various industrial applications. In this study, we used immersed boundary lattice Boltzmann method and discrete element method (IBM-LBM-DEM) to investigate two-particle sedimentation. A lattice Boltzmann method was used to simulate fluid flow, a discrete element method was used to simulate particle dynamics, and an immersed boundary method was used to handle particle-fluid interactions. Via the IBM-LBM-DEM, the particles collision process in fluid or between rigid walls can be calculated to capture the information of particles and the flow field more efficiently and accurately. The numerical method was verified by simulating settling of a single three-dimensional particle. Then, the effects of Reynolds number (Re), initial distance, and initial angle of particles on two-particle sedimentation were characterized. A specific focus was to reproduce, analyze, and define the well-known phenomenon of drafting-kissing-tumbling (DKT) interaction between two particles. Further kinematic analysis to define DKT is meaningful for two-particle sedimentation studies at different particle locations. Whether a pair of particles has experienced DKT can be viewed from time plots of the distance between the particles (for kissing), the second-order derivative of distance to time (for drafting), and angular velocities of particles (for tumbling). Simulation results show that DKT's signatures, including attraction, (near) contact, rotation, and in the end, separation, is only completely demonstrated when particles have nearly vertically aligned initial positions. Hence, not all initial positions of particles and Reynolds numbers lead to DKT and not all particle-particle hydrodynamic interactions are DKT. Whether particle-particle interaction is attractive or repulsive depends on the relative positions of particles and Re. Collision occurs when Re is high and the initial angle is small (&lt;20 degrees), almost independent of the initial distance.</t>
  </si>
  <si>
    <t>X. J. Li; H. F. Zhao; C. S. Liu; J. B. Zhong; C. W. Wang; Y. L. He; E. Amer Soc Mechanical</t>
  </si>
  <si>
    <t>THE IMPACT OF PERFORATION ON THE FRACTURE PROPAGATION OF HORIZONTAL WELL MULTISTAGE FRACTURING IN THE ROOF OF BROKEN SOFT COAL SEAMS</t>
  </si>
  <si>
    <t>PROCEEDINGS OF ASME 2022 PRESSURE VESSELS AND PIPING CONFERENCE, PVP2022, VOL 3</t>
  </si>
  <si>
    <t>Broken Soft Coal Seam_x000D_
Roof of Coal Seam_x000D_
Horizontal Well Multistage Fracturing_x000D_
Perforation Pattern_x000D_
Fracture Propagation_x000D_
Fluid-Solid Interaction_x000D_
INITIATION</t>
  </si>
  <si>
    <t>Horizontal well multistage fracturing in the roof of low-permeability and broken soft coal seams has proven to be an effective technique to extract coalbed methane. However, fracture propagation behaviors under this technology vary significantly with different perforation patterns. Therefore, based on the 5# coal seam in Hancheng block of Ordos Basin in China, large-scale true triaxial hydraulic fracturing physical simulation experiments were performed using the roof-coalfloor" similar material pouring model to optimize the perforation pattern. The fracture propagation behaviors and pressure curves characteristics of horizontal well multistage fracturing in the roof of coal seams with spiral perforation, double lateral downward perforation with a phase angle of 120 degrees and vertically downward oriented perforation were investigated respectively. The experimental results show that a relatively simple fracture network covering half of the area of the coal seam was formed by spiral perforation fracturing. A 3D complex fracture network with good connectivity in the coal seam was generated by fracturing with double lateral downward perforation. A horizontal fracture with a small zone in the coal seam was induced by vertically downward oriented perforation fracturing. Finally, double lateral downward perforation with a phase angle of 120 degrees is considered the optimal perforation pattern due to the desired fracturing effect and relatively low cost. The presented findings can provide references for the fracturing design of horizontal well multistage fracturing in the roof of lowpermeability and broken soft coal seams."</t>
  </si>
  <si>
    <t>Y. Li; X. Yuan; H. Ma</t>
  </si>
  <si>
    <t>Alternative wetting boundary condition for binary fluids based on phase-field lattice Boltzmann method</t>
  </si>
  <si>
    <t>Applied Mathematics Letters</t>
  </si>
  <si>
    <t>162</t>
  </si>
  <si>
    <t>10.1016/j.aml.2024.109369</t>
  </si>
  <si>
    <t>Wetting boundary condition_x000D_
Binary fluids_x000D_
Lattice Boltzmann method_x000D_
WALL</t>
  </si>
  <si>
    <t>Based on the phase-field theory, a new wetting boundary condition (WBC) scheme is proposed to describe the fluid-solid interaction of binary fluids. Different from the common linear, cubic and sine form of surface energy wetting conditions, we adopt a mixed cubic and sine form of free energy in the present scheme. Two conditions are given to ensure that the spurious film at the solid surface disappears and the reasonable boundary condition is obtained. Combined with the wetting scheme and lattice Boltzmann (LB) method based on phase-field theory, numerical simulation of droplet spreading on a cylindrical surface is carried out to verify the performance of the present WBC. It is found that the present wetting scheme can offer considerable accuracy for predicting a static contact angle, which means that it can be used to study the wetting boundary problems of binary fluids.</t>
  </si>
  <si>
    <t>Z. Li; B. Chen; C. Liang; N. Li; Y. Zhao; C. Dong</t>
  </si>
  <si>
    <t>The Effect of Flow-Induced Vibration on Heat and Mass Transfer Performance of Hollow Fiber Membranes in the Humidification/Dehumidification Process</t>
  </si>
  <si>
    <t>Membranes (Basel)</t>
  </si>
  <si>
    <t>https://www.ncbi.nlm.nih.gov/pubmed/34940420</t>
  </si>
  <si>
    <t>10.3390/membranes11120918</t>
  </si>
  <si>
    <t>fiber deformation_x000D_
flow-induced vibration_x000D_
heat and mass transfer_x000D_
pulsating flow_x000D_
two-way fluid solid interaction</t>
  </si>
  <si>
    <t>Cross-flow hollow fiber membranes are commonly applied in humidification/dehumidification. Hollow fiber membranes vibrate and deform under the impinging force of incoming air and the gravity of liquid in the inner tube. In this study, fiber deformation was caused by the pulsating flow of air. With varied pulsating amplitudes and frequencies, single-fiber deformation was investigated numerically using the fluid-structure interaction technique and verified with experimental data testing with a laser vibrometer. Then, the effect of pulsating amplitude and frequency on heat and mass transfer performance of the hollow fiber membrane was analyzed. The maximum fiber deformation along the airflow direction was far larger than that perpendicular to the flow direction. Compared with the case where the fiber did not vibrate, increasing the pulsation amplitude could strengthen Nu by 14-87%. Flow-induced fiber vibration could raise the heat transfer enhancement index from 13.8% to 80%. The pulsating frequency could also enhance the heat transfer of hollow fiber membranes due to the continuously weakened thermal boundary layer. With the increase in pulsating amplitude or frequency, the Sh number or E(m) under vibrating conditions can reach about twice its value under non-vibrating conditions.</t>
  </si>
  <si>
    <t>Z. Li; J. W. Li; G. X. Yan; S. Galindo-Torres; A. Scheuermann; L. Li</t>
  </si>
  <si>
    <t>Mesoscopic model framework for liquid slip in a confined parallel-plate flow channel</t>
  </si>
  <si>
    <t>&lt;Go to ISI&gt;://WOS:000652856600006</t>
  </si>
  <si>
    <t>ARTN 034203_x000D_
10.1103/PhysRevFluids.6.034203</t>
  </si>
  <si>
    <t>apparent fluid slip_x000D_
capillary-pressure_x000D_
gas-flow_x000D_
water_x000D_
permeability_x000D_
simulations_x000D_
surfaces_x000D_
density</t>
  </si>
  <si>
    <t>Liquid slip significantly affects confined fluid flow. The physical origin of slip flow with the Knudsen number ranging from 0.001 to 0.1 can be attributed to the long-range intermolecular fluid-solid interaction (FSI) force. To this end, in the framework of the mesoscopic lattice Boltzmann model (LBM), an exponentially decaying force function between fluid particles and two confined flat walls is proposed herein. For the parallel walls of symmetric FSI forces, we explicitly link density profile, velocity profile, apparent slip length, and permeability-enhancement ratio with the mesoscale FSI parameters (strength and decay length); by nondimensionalization of the exact solutions, we also acquire two dimensionless numbers that indicate the role of complex FSI strength and gap size of the flow channel in the slip-flow system. For the walls with asymmetric FSI properties, the numerical profiles of density and velocity as well as the amount of slip can be provided by the LBM simulations. The curve for continuous FSI force with two free parameters is calibrated for the hydrophobic surfaces in two benchmark flow experiments. Results show that the proposed FSI force function provides a robust model framework to mesoscopically elucidate the physical process of liquid slip flow.</t>
  </si>
  <si>
    <t>Z. H. Li; H. F. Cheng; Y. F. Fu; K. S. Zuo; P. Gao; Y. X. Han</t>
  </si>
  <si>
    <t>Dissolution Property of Serpentine Surface and the Effect on Particle-Particle Interaction Behavior in Solution</t>
  </si>
  <si>
    <t>&lt;Go to ISI&gt;://WOS:001014890500001</t>
  </si>
  <si>
    <t>ARTN 799_x000D_
10.3390/min13060799</t>
  </si>
  <si>
    <t>serpentine_x000D_
dissolution_x000D_
surface morphology_x000D_
particles interaction_x000D_
afm_x000D_
interaction forces_x000D_
sodium hexametaphosphate_x000D_
electrolyte-solutions_x000D_
charge development_x000D_
calcium-ions_x000D_
flotation_x000D_
adsorption_x000D_
pentlandite_x000D_
coal_x000D_
aggregation</t>
  </si>
  <si>
    <t>The dissolution property of serpentine and its effect on the interaction between particles are reported here. Dissolution experiments showed that magnesium ions and hydroxyl were removed from the surface after mechanically stirring in solution, leading to the incongruent dissolution of ions. SEM, XPS, and Zeta potential analysis uncovered a significant change in serpentine surface potential and elements distribution after dissolution. Meanwhile, dramatic morphology changes on the surface were observed. A settlement test was carried out to explore the effect of dissolution on particle interaction. The results indicated that the settlement rate rises with increasing pH, but the fine particles had a lower settlement rate, showing the close connection between dissolution and particle interaction. AFM analysis revealed that the interparticle force could be changed because of surface properties at different pH values, leading to different interaction behaviors in the solution. In general, the adhesion force gradually increased and even changed from repulsive to attractive as pH ranged from 4 to 11, reflecting the adhesion behavior among particles in water. Moreover, compared to -45 + 38 &amp; mu;m samples, -38 &amp; mu;m particles are more likely to be kept repulsive in acid solution.</t>
  </si>
  <si>
    <t>C. C. Lian; P. Y. Ye; P. Y. Wang; Z. F. Yue; H. W. Yang; K. Zhang; J. M. Zhang</t>
  </si>
  <si>
    <t>Hydrodynamic Effects in Wing Fuel Tank Caused by Debris Impact</t>
  </si>
  <si>
    <t>Journal of Aerospace Engineering</t>
  </si>
  <si>
    <t>&lt;Go to ISI&gt;://WOS:001104782800005</t>
  </si>
  <si>
    <t>Artn 04023105_x000D_
10.1061/Jaeeez.Aseng-5245</t>
  </si>
  <si>
    <t>aircraft tire debris impact_x000D_
fluid-structure interaction (fsi)_x000D_
wing fuel tank_x000D_
hydrodynamic effects_x000D_
smoothed particle hydrodynamics_x000D_
composite structures_x000D_
failure_x000D_
aircraft_x000D_
strike_x000D_
velocity_x000D_
simulation_x000D_
behavior</t>
  </si>
  <si>
    <t>When tire burst debris impacts a wing fuel tank, the momentum and kinetic energy are transferred to the fluid and the surrounding structure, which increases the risk to the aircraft. In this paper, two types of hydrodynamic effects, defined as the pressure wave mode and the fluid displacement mode, were investigated in the process of tire burst debris impacting a wing tank, and an accurate numerical model was established. A fluid-solid interaction (FSI) model with the coupled Eulerian-Lagrangian (CEL) method is proposed to reproduce the hydrodynamic effects; the model fully considers the interaction between the tank and the fuel, and the accuracy of the numerical model was verified by experiments that met the airworthiness conditions. Analysis of the pressure wave propagation, fuel pressure, fuel displacement, and cavity evolution showed that the pressure wave first affects the structure, then the fluid gradually evolves a cavity near the impact point, and finally the fluid displacement significantly increases the impact on the structure. The numerical analysis method for simulating the hydrodynamic effects of tire burst debris impacting a wing tank is presented and was evaluated. It can provide a reference for airworthiness certification and structural design of aircraft.</t>
  </si>
  <si>
    <t>G. Q. Lian; W. Q. Zhong; X. J. Liu</t>
  </si>
  <si>
    <t>Effects of gas composition and operating pressure on the heat transfer in an oxy-fuel fluidized bed: A CFD-DEM study</t>
  </si>
  <si>
    <t>&lt;Go to ISI&gt;://WOS:000782960700008</t>
  </si>
  <si>
    <t>ARTN 117368_x000D_
10.1016/j.ces.2021.117368</t>
  </si>
  <si>
    <t>cfd-dem_x000D_
heat transfer_x000D_
oxy-fuel_x000D_
fluidized bed_x000D_
coal combustion_x000D_
elevated pressure_x000D_
flow_x000D_
simulation_x000D_
particle_x000D_
temperature_x000D_
behaviors_x000D_
dynamics_x000D_
model</t>
  </si>
  <si>
    <t>CFD-DEM modeling was conducted to study the particle heat transfer in an oxy-fuel fluidized bed under different gas compositions and operating pressures. In particular, to determine the appropriate operating fluidization velocity for the pressurized oxy-fuel fluidized bed, three fluidizing parameters, the excess velocity Uex, fluidization number FN, and Froude particle number Frp, were evaluated by examining the similarities of the flow patterns and the particle heat transfer. The results revealed that the particle heat transfer is positively correlated with the gas density and specific heat capacity, as well as the fluidization velocity. Increasing the operating pressure augments the particle heat transfer, with the rate of increase being the highest at a constant Uex while being less significant at a constant Frp. Moreover, using the constant Frp under pressurized conditions makes possible an almost constant bed expansion and a more desirable particle temperature distribution, as well as a similar thermal input. (c) 2021 Elsevier Ltd. All rights reserved.</t>
  </si>
  <si>
    <t>J. J. Lian; X. W. Yang; H. J. Wang</t>
  </si>
  <si>
    <t>Propagation characteristics analysis of high-frequency vibration in pumped storage power station based on a 1D fluid-solid coupling model</t>
  </si>
  <si>
    <t>&lt;Go to ISI&gt;://WOS:001012419900001</t>
  </si>
  <si>
    <t>ARTN 107869_x000D_
10.1016/j.est.2023.107869</t>
  </si>
  <si>
    <t>fluid -filled pipe_x000D_
fluid solid interaction_x000D_
one-dimensional model_x000D_
high -frequency pressure fluctuation_x000D_
pumped storage power station_x000D_
hydro_x000D_
design_x000D_
liquid_x000D_
shells_x000D_
system</t>
  </si>
  <si>
    <t>High-frequency pressure fluctuation is a common hydraulic phenomenon in pumped storage power station (PSPS), which is caused by the rotor-stator interaction in the pumped turbine. The propagation of the high -frequency vibration (HFV) could transmit the vibration energy to the upstream headrace tunnel, inducing se-vere environmental vibration and noise pollution. This study aims to establish an applicable numerical model to investigate the propagation characteristics of HFV, and evaluate the vibration magnitude of both solid and fluid in the headrace tunnel of the PSPS. In this study, a one-dimensional (1D) numerical model is established for the fluid solid interaction (FSI) behavior of the pipe, where the equations of solid and fluid are solved intuitively in the time domain by the Finite Difference Method (FDM) and Method of Characteristics (MOC), respectively. Detailed discretization schemes and solution procedures are deduced and presented in this study. Four validation cases are carried out to examine the established model. The results demonstrate that the established mode is applicable for predicting the vibration in the fluid-filled pipe (FFP). The non-reflect boundary conditions are proposed to eliminate the influence of the reflected wave from the boundary. The propagation characteristics of the high-frequency vibration (HFV) in FFP are comprehensively analyzed and summarized based on a real PSPS. And magnitude distributions of the pressure fluctuation, axial and radial vibration along the pipeline axis are presented and discussed.</t>
  </si>
  <si>
    <t>Y. Y. Liao; Y. You; Y. T. Hui; X. N. Zhang; D. C. Wang</t>
  </si>
  <si>
    <t>Mixed Seeds of Oat and Vetch Based on DEM-Fluent Coupling Motion Simulation in a Venturi Tube</t>
  </si>
  <si>
    <t>&lt;Go to ISI&gt;://WOS:000977654600001</t>
  </si>
  <si>
    <t>ARTN 1095_x000D_
10.3390/pr11041095</t>
  </si>
  <si>
    <t>mixed seeding metering device_x000D_
dem-cfd coupling approach_x000D_
venturi tube_x000D_
gas-solid two-phase flow_x000D_
seed motion_x000D_
numerical-simulation_x000D_
optimization_x000D_
rapeseed_x000D_
device</t>
  </si>
  <si>
    <t>The gas-solid flow of mixed seeds of oat and vetch in the air-blowing venturi tube was simulated numerically by means of a coupling approach of the discrete element method (DEM) and computational fluid dynamics (CFD). In the gas-solid coupling model, EDEM software was used to depict the discrete particle phase, and ANSYS Fluent software was used to describe the continuous gas phase. The effects of the seed entry angle and inlet air velocity on the uniformity of mixed seed supply were studied and analyzed from the angle of airflow field variation and mixed seeds movement characteristics. The simulation results showed that the seeding angle has a great influence on the seed movement in the tube and affects the pressure and velocity gradient of the airflow field. If the seed insertion angle is too large, the number of collisions between the seed and the tube wall will increase, and the phenomenon of seeds retention and disordered jumping will occur. The inlet air velocity mainly affects the outlet air velocity and seed velocity and has little effect on the change in airfield. With the increase in inlet air velocity, the greater the velocity and force of the seeds, the closer the mixed seeds collide with the wall to the outlet pipe. At high inlet airflow velocity, there is a great disparity in the movement speed between the seeds, resulting in uneven spacing between the seeds. The results showed that under the conditions of 60 degrees seed entry angle and 35 similar to 40 m/s inlet air velocity, the airflow field distribution in the tube was uniform and the seed movement was continuous and uniform.</t>
  </si>
  <si>
    <t>P. Y. Lim; K. Y. Wong; Y. Y. Thoo; L. F. Siow</t>
  </si>
  <si>
    <t>Effect of inulin, fructo-oligosaccharide, trehalose or maltodextrin (M10 and M30) on the physicochemical and sensory properties of dark compound chocolate</t>
  </si>
  <si>
    <t>Lwt-Food Science and Technology</t>
  </si>
  <si>
    <t>&lt;Go to ISI&gt;://WOS:000675882300008</t>
  </si>
  <si>
    <t>ARTN 111964_x000D_
10.1016/j.lwt.2021.111964</t>
  </si>
  <si>
    <t>trehalose_x000D_
maltodextrin_x000D_
stevioside_x000D_
dark compound chocolate_x000D_
viscosity_x000D_
bulking agents_x000D_
rheological properties_x000D_
sucrose replacers_x000D_
sugar_x000D_
manufacture_x000D_
polydextrose_x000D_
sweeteners_x000D_
mixtures_x000D_
extract_x000D_
stevia</t>
  </si>
  <si>
    <t>The sucrose-free dark chocolate development is receiving attention due to increasing market demand for foods with reduced sugar. This study aimed to determine the physical and sensory properties, and the storage stability of sucrose-free dark compound chocolate by replacing the sucrose with inulin, Fructo-oligosaccharides (FOS), trehalose, or maltodextrin (M10 and M30) on a volume basis along with stevioside as a sweetening agent. Melting and crystallization properties, particle size, moisture content, rheological behaviour, hardness, bloom formation and sensory evaluation were examined using differential scanning calorimetry, particle size analyser, rheometer, and texture analysis, respectively. Sucrose substitution had no significant impact on the melting and crystallization behaviour in a compound chocolate model system. However, all sucrose-free dark compound chocolate displayed lower Casson viscosity, yield value and hardness than sucrose-containing dark compound chocolate, which may because the weaker particle-particle interaction in sucrose-free dark compound chocolate. Sucrose-free dark compound chocolate had lower sweetness (P &lt; 0.05) and stronger bitterness (P &lt; 0.05) compared to the sucrose compound chocolate. Trehalose was the most suitable sucrose replacer in dark compound chocolate because it resulted in similar rheological and sensory properties as the sucrose-containing dark compound chocolate and greater resistance to bloom formation after 12 weeks of storage.</t>
  </si>
  <si>
    <t>H. Lin; H. Xu; L. Yang; P. P. Han; S. Zhang; L. C. Wei; G. M. Chen</t>
  </si>
  <si>
    <t>Dynamic response and performance assessment of subsea sandwich pipelines with different interlayer subjected to underwater explosion</t>
  </si>
  <si>
    <t>Process Safety and Environmental Protection</t>
  </si>
  <si>
    <t>185</t>
  </si>
  <si>
    <t>708-725</t>
  </si>
  <si>
    <t>&lt;Go to ISI&gt;://WOS:001216094300001</t>
  </si>
  <si>
    <t>10.1016/j.psep.2024.03.053</t>
  </si>
  <si>
    <t>subsea sandwich pipelines_x000D_
underwater explosion_x000D_
numerical simulation_x000D_
arbitrary lagrangian-eulerian (ale) algorithm_x000D_
dynamic response_x000D_
damage_x000D_
deformation_x000D_
blast</t>
  </si>
  <si>
    <t>The sandwich pipelines have been developed and applied in subsea due to their better resistance than singlelayer pipelines. Explosive shock loads can cause fatal damage to subsea pipelines, thus the objective of this paper is to systematically evaluate the safety of subsea sandwich pipelines under explosion loading. The uniqueness of this study is to analyze the dynamic response of sandwich pipeline filled with different interlayer materials subjected to underwater explosion, especially considering the fluid-solid interaction (FSI) effect. Based on the Arbitrary Lagrangian-Eulerian (ALE) algorithm, the propagation of the blast shock wave in sea water and the FSI effect with the pipeline were investigated by using LS-DYNA code. The accuracy of the numerical method was verified, and then the evolution of the explosive pressure in sandwich pipes with different interlayer material was simulated. The energy absorbing capacity of each layer was analyzed. The structural dynamic response and deformation of the subsea sandwich pipelines was investigated by considering the influencing factors including the diameter-to-thickness ratio (lambda) of the inner pipe and outer pipe, the interlayer material, and the explosive charge (Me). The results show that with the increase of lambda and Me, the ovality of the pipe increase correspondingly. Moreover, the results demonstrate that with different material as the interlayer, each layer of the sandwich pipe shows different ability to absorb the internal energy caused by explosive shock wave, thus the deformation of the pipe differs significantly. This study can provide a reference for the optimized design of subsea sandwich pipelines to support the operational safety of deep-sea pipeline systems.</t>
  </si>
  <si>
    <t>J. Y. Lin; T. Zhao; M. J. Jiang</t>
  </si>
  <si>
    <t>Investigating projectile penetration into immersed granular beds via CFD-DEM coupling</t>
  </si>
  <si>
    <t>&lt;Go to ISI&gt;://WOS:001073598600001</t>
  </si>
  <si>
    <t>ARTN 77_x000D_
10.1007/s10035-023-01364-5</t>
  </si>
  <si>
    <t>cfd-dem_x000D_
projectile penetration_x000D_
granular bed_x000D_
poncelet law_x000D_
drag force_x000D_
numerical-simulation_x000D_
impact_x000D_
matter_x000D_
model_x000D_
flow</t>
  </si>
  <si>
    <t>Projectile penetration into an immersed granular bed is a common phenomenon in both geophysics and engineering, encompassing various scenarios such as immersed crater formation and offshore soil-structure interaction. It involves the complex physical interaction between the fluid and granular materials. In this study, we investigate the dynamics of projectile penetration into a granular bed immersed in a fluid using a coupled computational fluid dynamics and discrete element method (CFD-DEM). The granular bed is composed of polydisperse particles, and the projectile is modeled as a rigid sphere. The morphology of crater formation, the dynamics of the projectile, and the drag force characteristics in immersed cases were studied in detail and compared to the dry scenario. The numerical results show that the final penetration depth of the projectile follows an empirical relation derived from experimental observations, where the falling height and the drag force during penetration obey a power-law function and a modified generalized Poncelet law, respectively. The interstitial fluid not only provides direct drag force, but also enhances the effective drag force of the granular bed by improving its generalized friction and effective viscosity in different configurations. Micro-analyses of the velocity evolution and contact force network in different stages of the fluid-solid interaction were performed to clarify the penetration dynamics. This research provides insights into the mechanisms of projectile penetration and the effects of interstitial fluid on granular media, which are crucial in engineering applications such as offshore anchoring, ball penetration tests in soft sediments, and soil-structure interactions.</t>
  </si>
  <si>
    <t>L. Lin; L. Wang; Y. K. Bai; X. P. Lin; S. Zhang; Z. W. Ge; H. S. Chen</t>
  </si>
  <si>
    <t>Heat transfer characteristics of the innovative spray-type packed bed thermal energy storage: An experimental study</t>
  </si>
  <si>
    <t>&lt;Go to ISI&gt;://WOS:001070595400001</t>
  </si>
  <si>
    <t>ARTN 108573_x000D_
10.1016/j.est.2023.108573</t>
  </si>
  <si>
    <t>spray-type packed bed_x000D_
thermal energy storage_x000D_
liquid-to-solid heat transfer_x000D_
heat transfer coefficient_x000D_
concentrated solar power_x000D_
uniform sized spheres_x000D_
transfer coefficient_x000D_
performance_x000D_
system_x000D_
flow_x000D_
gas_x000D_
water_x000D_
mass</t>
  </si>
  <si>
    <t>The shift to clean energy and the promotion of renewable energy sources are the dominant trends in the sustainable development of global energy employment. Thermal energy storage (TES) technology can help reduce the mismatch between thermal energy supply and demand by smoothing out peak demand periods. The spray type packed bed thermal energy storage is an innovative heat storage technology that reduces the use of liquid heat transfer fluid (HTF) by introducing a spray device. However, the mechanism of flow and heat transfer inside the spray-type packed bed thermal energy storage is not yet clear. Therefore, in this study, a 10 kW/10 kWh spray-type packed bed TES test rig was established using aluminum spheres as storage media and thermal oil as HTF, and the heat transfer performance was studied experimentally. The results indicate that higher charging temperatures and flow rates lead to a higher liquid-to-particle heat transfer coefficient. An empirical correlation for heat transfer in spray-type packed bed TES was developed. With substantial reduction in HTF usage, the heat transfer Nusselt number of spray-type packed bed can basically approach that of a fully-filled packed bed.</t>
  </si>
  <si>
    <t>T. K. Lin; P. W. Chen; H. T. Chang</t>
  </si>
  <si>
    <t>A Fluid-Structure Interaction Model for Bridge Safety Assessment under Scour Conditions</t>
  </si>
  <si>
    <t>&lt;Go to ISI&gt;://WOS:000848060500003</t>
  </si>
  <si>
    <t>Artn 2090470_x000D_
10.1155/2022/2090470</t>
  </si>
  <si>
    <t>soil interaction_x000D_
flow_x000D_
simulation_x000D_
cfd</t>
  </si>
  <si>
    <t>Bridge pier scour engendered by typhoons or flooding poses a threat to the stability, bearing capacity, and other performance parameters of bridge foundations. In traditional static evaluation procedures, linear force distributions are used to express the fluid behavior under current forces, which results in overestimation of stability. A finite element simulation was conducted in this study to correctly evaluate the effect of fluid by developing a fluid-solid interaction (FSI) system. In the FSI system, simulation results for both the fluid and solid systems were exchanged. Thus, the force generated by the fluid system could be incorporated into the solid system to estimate the dynamic response of a pier. A scaled single-pier scour test was first conducted numerically and experimentally. The results showed that the established FSI system can consider the fluid-solid interaction and reflect pier scour behavior accurately. To test the validity of the proposed system, the scour process was numerically conducted on an engineering bridge. Two safety factors were proposed to evaluate the stability of the bridge structure under extreme events such as rainfall or typhoon. The result has proven that the scour stability of the bridge pier can be appropriately evaluated by the proposed system.</t>
  </si>
  <si>
    <t>Y. Lin; Y. Wang; H. T. Qin; D. Y. Pan; J. W. Chen</t>
  </si>
  <si>
    <t>Surface roughness effect on the shear thinning of non-colloidal suspensions</t>
  </si>
  <si>
    <t>&lt;Go to ISI&gt;://WOS:000639389900002</t>
  </si>
  <si>
    <t>Artn 043104_x000D_
10.1063/5.0047305</t>
  </si>
  <si>
    <t>The shear thinning behavior of non-colloidal suspensions is investigated experimentally with emphasis on the effect of surface roughness of suspending particles. The first shear thinning at a low shear-rate is observed, which originates from particle-particle interaction, and the second shear thinning at a high shear rate is also reported as the polymeric solvent shear thins. Due to the decrease of the size of particle clusters, the viscosity of suspensions decreases in the first shear thinning regime. The surface asperities on rough particles hinders the lubricative interaction between close-contact particles suppressing the growth of clusters, and therefore, the first shear thinning behavior weakens. The shielding of the lubricative interaction also prevents the local shear rate enhancement, corresponding to the suppressions second shear thinning and the rising of a second-order first normal stress difference from the polymeric solvent. A theoretical model describing the first shear thinning behavior of non-colloidal suspension is developed, and the predications agree well with experimental data. The roughness effect on dynamic rheological behavior is also investigated.</t>
  </si>
  <si>
    <t>B. W. Liu; S. L. Sun; H. L. Ren</t>
  </si>
  <si>
    <t>Hydrodynamic performance of a cone falling into waves in 3DOFs free fall motion</t>
  </si>
  <si>
    <t>242</t>
  </si>
  <si>
    <t>&lt;Go to ISI&gt;://WOS:000730156000006</t>
  </si>
  <si>
    <t>ARTN 110132_x000D_
10.1016/j.oceaneng.2021.110132</t>
  </si>
  <si>
    <t>water entry_x000D_
stokes wave_x000D_
boundary element method_x000D_
auxiliary function method_x000D_
oblique water entry_x000D_
numerical-simulation_x000D_
wedge_x000D_
impact_x000D_
fluid_x000D_
exit</t>
  </si>
  <si>
    <t>This paper concentrates on the 3DOFs water entry of a cone into an incident wave. Undisturbed free surface is modeled with nonlinear 5th Stokes wave. Based on velocity potential theory, fully nonlinear boundary element method is used to simulate fluid field. Fluid-solid interaction between body's free fall motion and fluid loads is decoupled by auxiliary function method. Stretched coordinate system is constructed to make grids match the dramatically changing wetted surface. Distorted free surface is traced with improved Eulerian method. Water entries with different incident wave heights, initial vertical velocities and cone's densities are simulated respectively. 3DOFs motions including vertical, horizontal and rotational motion of cone with different initial conditions are compared and investigated. Pressure on the wetted surface is given, and discussions of pressure distribution along the cone's generatrices are provided.</t>
  </si>
  <si>
    <t>C. Liu; M. Z. Zhang</t>
  </si>
  <si>
    <t>Multiscale modelling of ionic diffusivity in unsaturated concrete accounting for its hierarchical microstructure</t>
  </si>
  <si>
    <t>Cement and Concrete Research</t>
  </si>
  <si>
    <t>156</t>
  </si>
  <si>
    <t>&lt;Go to ISI&gt;://WOS:000800040200001</t>
  </si>
  <si>
    <t>ARTN 106766_x000D_
10.1016/j.cemconres.2022.106766</t>
  </si>
  <si>
    <t>partial saturation_x000D_
c-s-h_x000D_
pore structure_x000D_
diffusion coefficient_x000D_
lattice boltzmann method_x000D_
cement-based materials_x000D_
interfacial transition zone_x000D_
chloride diffusion_x000D_
transport-properties_x000D_
self-desiccation_x000D_
drying shrinkage_x000D_
gas-permeability_x000D_
part ii_x000D_
paste_x000D_
coefficient</t>
  </si>
  <si>
    <t>This study presents an integrated multiscale framework for modelling ionic diffusivity in unsaturated concrete accounting for its microstructural features and 3D moisture distribution. The hierarchical microstructure of concrete at multiscale from nano-to meso-scale is mimicked, based on which the fluid-solid interaction and moisture distribution in pore network of concrete with various saturation levels are simulated using a lattice Boltzmann multiphase model. A lattice Boltzmann-finite difference model for diffusion is developed to mimic the ionic diffusion and predict the ionic diffusivity in unsaturated concrete. Results indicate that ionic diffusivity in unsaturated concrete highly depends on moisture content and distribution, pore structure, and aggregate con-tent. As the water saturation level drops to around 90%, interfacial transition zone starts to retard ionic diffusion. Voids have a great contribution to water saturation level but less effect on ionic diffusivity. The simulation results of ionic diffusivity at each scale agree well with experimental data.</t>
  </si>
  <si>
    <t>F. W. Liu; Z. Z. Gong; X. N. Ma; Y. F. Zhang; X. G. Song</t>
  </si>
  <si>
    <t>Based on the combination of fluid-solid interaction mechanism model and surrogate model for peristaltic pump performance analysis and multi-objective optimization design</t>
  </si>
  <si>
    <t>Advanced Engineering Informatics</t>
  </si>
  <si>
    <t>&lt;Go to ISI&gt;://WOS:001267614800001</t>
  </si>
  <si>
    <t>ARTN 102675_x000D_
10.1016/j.aei.2024.102675</t>
  </si>
  <si>
    <t>fluid -solid interaction_x000D_
miga_x000D_
multi -objective optimization_x000D_
peristaltic pump_x000D_
surrogate model</t>
  </si>
  <si>
    <t>The peristaltic pump is a high precision biomimetic pump widely used in the medical industry. However, the pump has flow pulsation, due to its special structure. The serious flow pulsation can dramatically reduce delivery accuracy and stability. Meanwhile, the service life of the peristaltic pump is affected by the conveying capacity. The flow pulsation degree and transportation capacity of the pump are affected by the structural parameters of its key components. An in-depth study of peristaltic pumps is necessary in order to reduce the degree of pulsation and increase service life. The paper skillfully combines the fluid-solid interaction (FSI) mechanism model with the surrogate model to deeply study the influence of key structural parameters of the peristaltic pump on its performance, and the multi-objective optimization design of the pump is carried out by using the multi-island genetic algorithm (MIGA). The results show that for the average flow, the hose inner diameter has the greatest influence, followed by the working circle diameter. The roller diameter has very little effect. The hose inner diameter and working circle diameter have a minor coupling effect on the roller diameter. It slightly affects the trend of the average flow rate with the roller diameter. The hose inner diameter also has a slight coupling effect on the working circle diameter. For the instantaneous flow rate percentage, the effects of all three key parameters are significant. The hose inner diameter has an obvious coupling effect on the working circle diameter and the roller diameter, which affects the trend of the instantaneous flow rate percentage with the working circle diameter and the roller diameter. The optimized pump has a 43.3% decrease in the percentage of flow rate and a 59.6% increase in the average flow rate, indicating significant improvements in transport stability and capacity.</t>
  </si>
  <si>
    <t>F. W. Liu; Q. Y. Li; Z. Z. Gong; Y. F. Zhang; X. G. Song</t>
  </si>
  <si>
    <t>Structure optimization design of extracorporeal circulation blood transport pump</t>
  </si>
  <si>
    <t>Structural and Multidisciplinary Optimization</t>
  </si>
  <si>
    <t>&lt;Go to ISI&gt;://WOS:001172674300004</t>
  </si>
  <si>
    <t>ARTN 37_x000D_
10.1007/s00158-024-03762-6</t>
  </si>
  <si>
    <t>roller pump_x000D_
flow pulsation_x000D_
fsi_x000D_
flow compensation_x000D_
surrogate model_x000D_
miga_x000D_
roller-pump_x000D_
flow</t>
  </si>
  <si>
    <t>The roller pump is a distinctive device that delivers fluid in an analogous manner to the peristaltic movement of a biological organism. The pump with the unique mechanism can isolate the liquid from the pump's mechanical components effectively, thereby preventing contamination of the fluid. Therefore, the pump is widely used in extracorporeal circulation machines as artificial hearts for extracorporeal circulation of blood. However, the roller pump exhibits flow pulsation, and in severe cases, that may potentially harm the human body during extracorporeal circulation surgeries. It is necessary to optimize the structure of the roller pump, reduce the degree of flow pulsation of the roller pump and improve the smoothness of the flow transmission. In order to minimize the extent of flow pulsation, the high fidelity fluid-solid interaction (FSI) model of roller pump is established, the accuracy of the model is verified by experiment. Two methods of optimizing the pump structure are proposed. First, the optimization method based on the flow compensation, a new structure model of Y- shaped is established, that reduce the degree of pulsation by superimposing the flow curves with phase difference for flow compensation. Another one is the rapid and efficient optimization method based on the surrogate model, that the surrogate model combines with the optimization algorithm to optimize the structural parameters. The surrogate model is used to replace the FSI model, and the optimal configuration of the internal structural variables is obtained through the Multi-island genetic algorithm (MIGA). And the accuracy of the surrogate model verified by FSI analysis. The results indicate that the two optimization methods have their own advantages in reducing the pump flow pulsation and the pump flow pulsation performance has been improved significantly.</t>
  </si>
  <si>
    <t>H. W. Liu; Y. Wang; D. W. Zhang; Y. Gao; S. O. C. Ieee Computer</t>
  </si>
  <si>
    <t>AR-based Dynamic Sandbox for Hydraulic Earth-rock Dam Break</t>
  </si>
  <si>
    <t>2024 IEEE CONFERENCE ON VIRTUAL REALITY AND 3D USER INTERFACES ABSTRACTS AND WORKSHOPS, VRW 2024</t>
  </si>
  <si>
    <t>801-802</t>
  </si>
  <si>
    <t>10.1109/VRW62533.2024.00197</t>
  </si>
  <si>
    <t>Human-centered computing_x000D_
Human computer interaction (HCI)_x000D_
Interaction devices_x000D_
Computing methodologies_x000D_
Computer graphics_x000D_
Animation_x000D_
Physical simulation</t>
  </si>
  <si>
    <t>VR/AR-based hydraulic scenes holds significant value for geological disaster display. However, the river dynamics and dam break models prevalent in computational fluid dynamics (CFD) and hydraulics rely largely on pure numerical simulations, lacking intuitive visual representation. In contrast, current AR-based physical simulation methods often fail to incorporate hydraulic parameters adequately, falling short of the accuracy needed for real hydraulic models. To bridge this gap, this paper proposes integrating a precise numerical river dynamics model into a visual fluid-solid interaction simulation framework, which achieves a balance between a realistic visual simulation of dam breaks and the numerical accuracy aligned with river dynamics models, while maintaining high computational efficiency.</t>
  </si>
  <si>
    <t>H. Y. Liu; X. W. Gao; T. Pan</t>
  </si>
  <si>
    <t>Pressure-velocity coupled zonal free element method for fluid-solid conjugate heat transfer</t>
  </si>
  <si>
    <t>251-263</t>
  </si>
  <si>
    <t>&lt;Go to ISI&gt;://WOS:001032364500001</t>
  </si>
  <si>
    <t>10.1016/j.enganabound.2023.06.004</t>
  </si>
  <si>
    <t>zonal free element method_x000D_
collocation method_x000D_
velocity -pressure coupling_x000D_
conjugate heat transfer_x000D_
natural convection_x000D_
finite-volume solver_x000D_
incompressible flows_x000D_
convection_x000D_
galerkin</t>
  </si>
  <si>
    <t>Recently, the zonal free element method (ZFREM) is proposed to solve thermal and mechanical problems. In this paper, we developed a novel method for the conjugate heat transfer in fluid and solid based on ZFREM. The proposed method solves velocity and pressure FFIGsimultaneously and significantly promotes the convergency characteristics. Using the proposed method, we solved the natural convection and forced heat transfer problems in the fluid-solid interaction systems. The results computed with the proposed method are examined by the available results in literature and experiments. The numerical examples illustrate that the proposed method is efficient and robust.</t>
  </si>
  <si>
    <t>J. Liu; H. Liang</t>
  </si>
  <si>
    <t>Morphological and structural properties of isotactic polypropylene filled with nano-zinc oxide as investigated by dynamic rheology, creep and recovery in shear</t>
  </si>
  <si>
    <t>Polymer Bulletin</t>
  </si>
  <si>
    <t>79</t>
  </si>
  <si>
    <t>7923-7937</t>
  </si>
  <si>
    <t>10.1007/s00289-021-03890-9</t>
  </si>
  <si>
    <t>Isotactic polypropylene (iPP)_x000D_
Nano-zinc oxide (nano-ZnO)_x000D_
Dynamic rheology_x000D_
Shear creep and recovery_x000D_
Dispersion_x000D_
Interaction_x000D_
DISCRETE RETARDATION SPECTRA_x000D_
POLYAMIDE-66 NANOCOMPOSITES_x000D_
NONLINEAR VISCOELASTICITY_x000D_
ELECTRICAL-CONDUCTIVITY_x000D_
POLYMER NANOCOMPOSITES_x000D_
LINEAR VISCOELASTICITY_x000D_
CARBON NANOTUBES_x000D_
UV-IRRADIATION_x000D_
PART I_x000D_
COMPOSITES</t>
  </si>
  <si>
    <t>Morphological and structural properties of nano-zinc oxide/isotactic polypropylene (nano-ZnO/iPP) composites with different nano-ZnO concentrations before and after compatibilization were investigated by scanning electron microscopy (SEM), dynamic rheology, shear creep and creep-recovery measurements. The complex viscosity and storage modulus of the composite melts first decrease and then increase with increasing nano-ZnO loading. The pseudo-solid-like behavior appearing in high-loaded composites could be attributed to the formation of the filler percolation network resulting from particle-particle interactions. The incorporating of maleic anhydride/styrene-grafted random copolypropylene (MPP) brings about the reduction of the number of big agglomerates of nano-ZnO, followed by the decrease in modulus and viscosity. Large nano-ZnO agglomerates or more complete percolation network formation enhances the creep resistance of iPP. This finding is explained by the existence of long relaxation time in the high-loaded system assigned to the relaxation of the iPP chains attached to the particle surface. Moreover, MPP has a pronounced influence on the shear creep and recovery behavior of the composites. Weighted relaxation spectra calculated from the dynamic frequency sweep together with shear creep and recovery curves quantify these assumptions. Dynamic rheology and shear creep and creep-recovery measurements are sensitive tools to get insights into the dispersion state of nanoparticles in the polymer composites, as well as the interactions (i.e., particle-polymer interaction, particle-particle interaction) in such systems.</t>
  </si>
  <si>
    <t>J. W. Liu; P. F. Liu; J. X. Leng; C. Wang</t>
  </si>
  <si>
    <t>Finite element analysis of damage mechanisms of composite wind turbine blade by considering fluid/solid interaction. Part I: Full-scale structure</t>
  </si>
  <si>
    <t>Composite Structures</t>
  </si>
  <si>
    <t>301</t>
  </si>
  <si>
    <t>&lt;Go to ISI&gt;://WOS:000864443100002</t>
  </si>
  <si>
    <t>ARTN 116212_x000D_
10.1016/j.compstruct.2022.116212</t>
  </si>
  <si>
    <t>composite wind turbine blade_x000D_
damage mechanisms_x000D_
adhesive failure_x000D_
dynamic fluid_x000D_
solid interaction_x000D_
explicit finite element analysis (fea)_x000D_
fluid-structure interaction_x000D_
dynamic progressive failure_x000D_
model_x000D_
simulation_x000D_
design_x000D_
optimization_x000D_
load</t>
  </si>
  <si>
    <t>This paper is the first one of two that studies damage mechanisms of composite wind turbine blade using numerical analysis. An important highlight is to consider fully complex failure modes of the skin and web as well as the adhesive failure between them. The main work is divided into three parts: (1) the damage model for composite laminates developed by our research group is applied to the skin and web, and the bilinear cohesive model is used to predict the adhesive failure; (2) finite element model is established by considering fluid/solid interaction to study damage mechanisms of a 59.5 m long blade; (3) the wind velocity model including the normal and extreme wind shear effects as well as the tower shadow effect is considered for fluid elements as boundary conditions. By performing fluid/solid coupling analysis using ABAQUS software, distributions of the stress, displacement and damage for the skin, web and adhesive layer as well as the fluid field information under different wind velocity are explored. In addition, numerical results are also compared with those using the blade element momentum (BEM) theory and other existing work. Some conclusions for predicting damage mechanisms and suggestions for improving damage tolerance and load-bearing ability of the blade are given.</t>
  </si>
  <si>
    <t>N. Liu; M. W. Chen; M. L. Zhang; Z. D. Wang</t>
  </si>
  <si>
    <t>Investigating particle-particle interaction during the initial crystal growth: insights from phase field model approach</t>
  </si>
  <si>
    <t>Philosophical Magazine</t>
  </si>
  <si>
    <t>&lt;Go to ISI&gt;://WOS:001399690900001</t>
  </si>
  <si>
    <t>10.1080/14786435.2025.2451728</t>
  </si>
  <si>
    <t>anti-trapping current_x000D_
initial crystal growth_x000D_
phase field model_x000D_
morphological pattern_x000D_
microstructure_x000D_
solidification_x000D_
evolution_x000D_
simulations_x000D_
scale</t>
  </si>
  <si>
    <t>By utilising the two-dimensional phase field model with the phenomenological anti-trapping current, the morphological pattern formation of particles within the alloy melt during the initial crystal growth is studied. The results of the numerical simulations elucidate that the two particles progressively converge and interact, ultimately coalescing into a microstructure, and subsequently, the microstructure interface undergoes deformation growth. To be specific, differential growth orientation across various parts of the microstructure interface prompts deformation during the initial crystal growth. The concentration and temperature evolutions of the different parts of the microstructure at different time points during the initial crystal growth are analysed. These findings enhance the comprehension of the fundamental mechanisms underlying the evolution of the microstructure during crystal growth.</t>
  </si>
  <si>
    <t>P. Liu; J. Liu; C. Wang</t>
  </si>
  <si>
    <t>Finite element analysis of damage mechanisms of composite wind turbine blade by considering fluid/solid interaction. Part II: T-shape adhesive structure</t>
  </si>
  <si>
    <t>&lt;Go to ISI&gt;://WOS:000864443100001</t>
  </si>
  <si>
    <t>ARTN 116211_x000D_
10.1016/j.compstruct.2022.116211</t>
  </si>
  <si>
    <t>composite wind turbine blade_x000D_
laminated and adhesive structures_x000D_
damage mechanisms_x000D_
adhesive failure_x000D_
fluid_x000D_
solid interaction_x000D_
explicit finite element analysis (fea)_x000D_
tunneling cracks_x000D_
failure_x000D_
simulation</t>
  </si>
  <si>
    <t>This paper is the second one of two that further studies damage mechanisms of T-shape adhesive structure of composite wind turbine blade. Finite element model by considering fluid/solid interaction is established for the local T-shape adhesive structure. Effects of some important factors on damage mechanisms of blade are discussed including the wind velocity, the strength, thickness and width of adhesive layer. Numerical results by fluid/solid coupling analysis are also compared with those by the blade element momentum (BEM) theory. Results show that: (1) damage in the skin and the adhesive layer increases as the wind velocity adds. (2) appropriate increase of the thickness (e.g., 0.1-0.5 mm) and width of the adhesive layer decreases the structural damage to a large extent. (3) two methods produce some difference for damage predictions of the T-shape adhesive structure under high wind velocity. It is recommended that comprehensive considerations should be given to the layup sequence, the adhesive thickness, size and strength, and the selection of material and processing so as to improve damage tolerance and load-bearing ability of structure.</t>
  </si>
  <si>
    <t>P. C. Liu; M. Zhao; J. Q. Zhang; G. L. Zhang; Z. D. Gao; X. L. Du</t>
  </si>
  <si>
    <t>An explicit-implicit hybrid SBFEM with quadtree mesh for fluid-solid interaction</t>
  </si>
  <si>
    <t>&lt;Go to ISI&gt;://WOS:001247618200001</t>
  </si>
  <si>
    <t>ARTN 105799_x000D_
10.1016/j.enganabound.2024.105799</t>
  </si>
  <si>
    <t>explicit-implicit time integration_x000D_
fluid-solid interaction_x000D_
wave propagation_x000D_
scaled boundary finite element method_x000D_
quadtree mesh_x000D_
finite-element-method_x000D_
to-node scheme_x000D_
time integration_x000D_
formulation</t>
  </si>
  <si>
    <t>Fluid -solid interaction (FSI) poses a significant challenge in engineering applications. Due to the presence of offdiagonal coupling terms in the matrices, it is difficult to use explicit time integration method directly. Consequently, the whole system often needs to be solved using implicit method, albeit at the expense of considerably increased computational cost. In this paper, an innovative approach, namely an explicit -implicit hybrid scaled boundary finite element method (SBFEM), is proposed to mitigate this issue. In this method, the implicit time integration scheme is employed to tackle the coupling part between solid and fluid, while the remainder of the system is solved directly by explicit time integration. The solid and fluid domains are both discretized by an automatic quadtree mesh generation, ensuring efficient mesh size transitions and facilitating local mesh refinement near the interface. An overlapping zone is constructed near the interface for data exchange between the explicit and implicit schemes, which is derived directly from the quadtree data structure. The elements in the quadtree mesh are treated as general polygons formulated by the SBFEM. As a result, the proposed method capitalizes on the advantages of both implicit and explicit techniques, leading to enhanced computational efficiency. Combining the quadtree mesh with the explicit -implicit hybrid SBFEM allows for the simulation of wave propagation in FSI system with complex geometric shapes and boundary conditions. Benchmark tests are conducted to verify the accuracy of the proposed method, followed by a vibration analysis of an underwater cavity to demonstrate its engineering applicability.</t>
  </si>
  <si>
    <t>S. Liu; X. B. Yu; W. Li; G. B. Zhang; Ieee</t>
  </si>
  <si>
    <t>Numerical Research on Temporal and Spatial Evolution Law of Debris Flow Impact Force Based on In-situ Model</t>
  </si>
  <si>
    <t>2022 8TH INTERNATIONAL CONFERENCE ON HYDRAULIC AND CIVIL ENGINEERING: DEEP SPACE INTELLIGENT DEVELOPMENT AND UTILIZATION FORUM, ICHCE</t>
  </si>
  <si>
    <t>485-490</t>
  </si>
  <si>
    <t>10.1109/ICHCE57331.2022.10042604</t>
  </si>
  <si>
    <t>impact force_x000D_
debris flow_x000D_
in-situ model_x000D_
fluid solid interaction</t>
  </si>
  <si>
    <t>Debris flow is a huge hazard to downstream lives and property, which must be controlled by engineering. The construction of gravity sand retaining dams (hereinafter referred to as sand retaining dams) from the formation area to the circulation area is one of the quick and effective measures. Prevention and control projects often play a role in controlling the development trend of debris flow and reducing the size and frequency of debris flow. Debris flow will cause erosion and impact damage to the dam foundation of sand retaining dams. For the debris flow impact force, the most dangerous part is usually designed based on the largest impact force, while all parts of the dam body are designed according to the most dangerous part, which wastes materials. It's not economical. In this study, a debris flow gully is selected as the research model. Considering the interaction between debris flow and sand retaining dam, the impact simulation of debris flow on sand retaining dam was carried out. The research results show that the existence of the sand retaining dam hinders the movement process of debris flow, changes its speed and direction of movement, and in addition, the impact force varies at different places of upstream face of sand retaining dam. Research results provide a scientific and reasonable theoretical basis and design reference for the stability of sand retaining dam under debris flow impact impact. This will, to a certain extent, have important social needs and practical significance for disaster reduction to improve the technical level of debris flow prevention projects.</t>
  </si>
  <si>
    <t>W. Liu; T. Wu; S. Wang; X. He; Z. Lv</t>
  </si>
  <si>
    <t>Experimental and numerical study on water and sand leakage of foundation pit in water-rich sandy soil with different grain size distribution</t>
  </si>
  <si>
    <t>European Journal of Environmental and Civil Engineering</t>
  </si>
  <si>
    <t>128-149</t>
  </si>
  <si>
    <t>10.1080/19648189.2023.2206451</t>
  </si>
  <si>
    <t>Grain size distribution_x000D_
foundation pit_x000D_
sandy soil_x000D_
water and sand leakage_x000D_
DEM-CFD_x000D_
SIMULATION_x000D_
FAILURE_x000D_
STABILITY_x000D_
EROSION</t>
  </si>
  <si>
    <t>In the area of water-rich sandy soil, the disaster of water and sand leakage (WSL) is easy to occur in foundation pit engineering, which leads to disaster such as surface collapse. Grain size and composition affect the disaster degree of WSL. In order to study the WSL in foundation pit of water-rich sandy soil with different grain size distribution, three groups of samples with different grain size distribution are prepared according to the median particle size (d50). A visual experimental device is designed to simulate the process of WSL after defect appears at the water-stop curtain and DEM-CFD coupling method is used to simulate the experimental process to explore the influence of different grain size distribution on time, morphology and process of WSL. Results show that: (1) The WSL process of foundation pit can be divided into three stages: the extension period, the stabilization period and the mutation period. (2) As the content of coarse particles increases, the sandy soil is more likely to form soil arch. (3) In terms of the WSL erosion range, Soil A with mostly coarse particles &lt; Soil B with uniform particles &lt; Soil C with mostly fine particles.</t>
  </si>
  <si>
    <t>X. C. Liu; H. B. Huang; X. Y. Lu</t>
  </si>
  <si>
    <t>Elliptical particle suspensions in Couette flow</t>
  </si>
  <si>
    <t>&lt;Go to ISI&gt;://WOS:000798279400002</t>
  </si>
  <si>
    <t>ARTN 044303_x000D_
10.1103/PhysRevFluids.7.044303</t>
  </si>
  <si>
    <t>non-brownian suspensions_x000D_
lattice boltzmann simulation_x000D_
induced self-diffusion_x000D_
anisotropic particles_x000D_
spheroidal particles_x000D_
orientation dynamics_x000D_
spherical-particles_x000D_
rheology_x000D_
inertia_x000D_
microstructure</t>
  </si>
  <si>
    <t>The rheological properties and microstructure of neutrally buoyant elliptical particle suspensions are studied using the immersed boundary-lattice Boltzmann method. For dilute suspensions containing only one particle, with the increase of aspect ratio Ar, the particle ceases to rotate due to the inertia at a critical aspect ratio Ar-c, and the value of Ar-c decreases with increasing Re. The inertia-induced rotation arrest causes a nonmonotonic variation of particle alignment with the flow direction, and thence the relative viscosity, with increasing Ar, for a fixed Re. The relative viscosity first decreases, with increasing Ar due to the increasing alignment (on average) of tumbling particles; however, rotation arrest leads to a subsequent increase in the relative viscosity for Ar &gt; Ar-c. This nonmonotonic variation persists over the entire range of Re and Ar examined here. For dense suspensions containing multiple particles, with increasing Ar, particles align more with the flow, but the orientation becomes almost constant when Ar is greater than a threshold Ar-t. Smaller values of Ar-t are observed for higher Re. Meanwhile, eta(r) decreases due to particle alignment for Ar &lt; Ar-t and then increases due to high particle-particle interaction for Ar &gt; Ar-t. Further, the contributions of stresslet (5), particle acceleration stress (P), and Reynolds stress (R) on eta(r) and the first normal stress difference N-1 are analyzed. In addition to the major contribution of stresslet, Reynolds stress contributes more as Ar increases at high Re. In addition, the microstructure and the probability density functions of lateral velocity (U-y) and angular velocity (omega(p)) are also analyzed. Our results may be helpful to understand the rheological properties of nonspherical particle suspensions.</t>
  </si>
  <si>
    <t>Y. Liu; X. S. Cheng; H. D. Sun; K. Ding; Q. B. Wei; H. D. Ding</t>
  </si>
  <si>
    <t>Disturbance characteristics test about double-line shield tunnel excavation in grouting-reinforced water-rich sand stratum</t>
  </si>
  <si>
    <t>Engineering Research Express</t>
  </si>
  <si>
    <t>&lt;Go to ISI&gt;://WOS:001249450700001</t>
  </si>
  <si>
    <t>ARTN 025120_x000D_
10.1088/2631-8695/ad549b</t>
  </si>
  <si>
    <t>shield tunnel_x000D_
grouting reinforcement_x000D_
water-rich area_x000D_
sand stratum_x000D_
disturbance characteristics_x000D_
test_x000D_
pressure</t>
  </si>
  <si>
    <t>To study the disturbance characteristics of double-line shield tunnel excavation on sand bodies in grouting-reinforced water-rich sand stratum, a similar model test was carried out. Firstly, the physical parameters and strength indexes of the overlying soil strata of the tunnel in the water-rich sand stratum were determined by laboratory tests. The similar soil and tunnel support structures of each stratum were prepared. Then, considering the different seepage modes of upper and lower soil strata under the influence range of tunnel excavation, the model test of double-line shield tunnel excavation in a grouting-reinforced water-rich sand stratum is conducted. The variation rules of sand deformation, surface settlement, and sand body stress during the excavation of a double-line shield tunnel are analyzed utilizing monitoring and analyzing systems such as a flowmeter, micro earth pressure sensors, and dial indicators. It is found that during the excavation of the double-line tunnel, the self-stabilization ability of the grouting reinforced sand bodies is strong under the action of stable seepage. Under the influence of grouting reinforcement, the seepage path around the tunnel structure will change, the fluid-solid coupling effect will decrease, and the sand stratum will be uplifted to varying degrees. The sand body will change its mechanical properties due to the influence of seepage. The fluid-solid interaction effect will be enhanced. The fluid-solid coupling effect of soil particles and water will be further enhanced when the excavation of the subsequent tunnel is carried out. The effect of unsaturated seepage in the overlying soil stratum leads to greater stress at the arch waist of the arch tunnel. In the actual construction process, the grouting amount and grouting time should be strictly controlled. The tunnel basement is supported by anchor spray support to prevent the tunnel structure and surface uplift.</t>
  </si>
  <si>
    <t>Y. Liu; L. L. Huang; J. S. Xu; Y. H. Wang</t>
  </si>
  <si>
    <t>Analysis of flow field characteristics of cycloidal pump based on fluid solid interaction</t>
  </si>
  <si>
    <t>&lt;Go to ISI&gt;://WOS:000701049500001</t>
  </si>
  <si>
    <t>ARTN 465_x000D_
10.1007/s40430-021-03144-9</t>
  </si>
  <si>
    <t>cycloidal pump_x000D_
fsi_x000D_
numerical simulation_x000D_
comsol_x000D_
improvement design_x000D_
gerotor pump_x000D_
formulation</t>
  </si>
  <si>
    <t>At present, in the aspect of numerical simulation of a cycloid pump, most researchers are based on CFD (computational fluid dynamics) to analyze the pump under different operating conditions (such as speed, temperature), and the performance of a pump under FSI (fluid solid interactions) is rare. Firstly, a model of cycloidal pump is established in COMSOL. The simulation results obtained by applying CFD and FSI are verified by experiments. Then, the flow in the rotating region and the inlet and outlet cavities are analyzed. Finally, through further analysis of the internal flow, improved design scheme of the cycloid pump is put forward, the inlet flow of the cycloid pump increased by 5.8% compared with the unoptimized, the inlet flow pulsation decreased by 32.7%. The discharge flow of the cycloid pump increased by 16.3%, the pulsation rate of discharge flow decreased by 47%. It provides a reference for other pump research, analysis and improvement design.</t>
  </si>
  <si>
    <t>Y. Liu; Q. N. Su; S. Q. Zhang; J. W. Qu; S. F. Zhang</t>
  </si>
  <si>
    <t>Research on Simulation of Coating Fusion and Solidification Process in Electro-Spark Deposition</t>
  </si>
  <si>
    <t>Coatings</t>
  </si>
  <si>
    <t>&lt;Go to ISI&gt;://WOS:001119799000001</t>
  </si>
  <si>
    <t>ARTN 1865_x000D_
10.3390/coatings13111865</t>
  </si>
  <si>
    <t>electro-spark deposition_x000D_
coating fusion_x000D_
material flow_x000D_
solidification of molten materials_x000D_
mass-transfer trends</t>
  </si>
  <si>
    <t>As a surface-strengthening technology, electro-spark deposition (ESD) is widely used in the strengthening and repair of key components of high-end equipment. In this paper, a fusion and solidification model of ESD coating is established. The method of heat-fluid-solid interaction is adopted to simulate the material's flow and fusion process in the droplet dropping into the molten pool. The distribution law of the coating-matrix material inside the coating was studied. Through the heat transfer between the molten material and the matrix material, the condensation and solidification process of the coating-matrix material is simulated, the temperature change in the coating area during the solidification process is analyzed, and the solidification law of the molten material is studied. The results show that the deposition time reaches 80 mu s, and the content of electrode material at the bottom of the molten pool reaches 4.5%. The content of electrode material in the upper region of the material gushing out of the molten pool is higher than that in the bottom region. The material outside the molten pool solidifies first, and the molten material in the molten pool gradually solidifies from the bottom up; the shape of the solidification interface is similar to the boundary of the molten pool. Through the single-point deposition experiment of electro-spark deposition, the surface morphology of the deposition point was observed. The depth of the concave part of the contour can reach 16 mu m. The difference between the two contour curves in the horizontal direction is not much; the error of the diameter is about 4%. The element distribution of the surface and the section of the deposition point are analyzed. The diffusion distance in the depth direction of the coating is about 4 mu m, and the transverse diffusion distance inside the coating is 364 mu m. The error is 7.6% compared with the experimental results. The cross-section structure of the deposition point was observed, and the error between the experimental results and the simulation results in diameter is about 11%. It was found that the material distribution in the sedimentary area is basically consistent with the simulation results, and the simulation results are verified from the side.</t>
  </si>
  <si>
    <t>Y. Liu; H. F. Ye; H. W. Zhang; Y. G. Zheng</t>
  </si>
  <si>
    <t>Coupling Phase-Field LB-MP Method for Multiphase Fluid-Deformable Solid Interaction Problems Involving Large Density and Viscosity Contrasts</t>
  </si>
  <si>
    <t>International Journal of Applied Mechanics</t>
  </si>
  <si>
    <t>06</t>
  </si>
  <si>
    <t>&lt;Go to ISI&gt;://WOS:000990145100002</t>
  </si>
  <si>
    <t>Artn 2350050_x000D_
10.1142/S1758825123500503</t>
  </si>
  <si>
    <t>material point method_x000D_
phase-field lattice boltzmann method_x000D_
multiphase fluid-solid interaction_x000D_
coupling method_x000D_
large density contrast_x000D_
large viscosity contrast_x000D_
large deformation_x000D_
elastocapillarity_x000D_
soft wetting_x000D_
lattice-boltzmann model_x000D_
contact-line dynamics_x000D_
surface-tension_x000D_
simulation_x000D_
elastocapillarity_x000D_
interfaces_x000D_
particles</t>
  </si>
  <si>
    <t>A novel coupling phase-field lattice Boltzmann-material point (phase-field LB-MP) method is proposed in this work for multiphase fluid-solid bidirectional interaction problems. In this method, the phase-field lattice Boltzmann (LB) scheme is used to describe the multiphase incompressible fluid behaviors for its capability of dealing with binary-fluid system with large contrasts in both density and viscosity. The convected particle-domain interpolation-based material point method (MPM) is further adopted to capture the soft solid responses for its advantage in large deformation simulation and solid boundary representation. To bridge the solid and fluid phases, the Lagrangian marker points-based representation is proposed to explicitly depict the multiphase fluid-solid interface. Moreover, the hybrid bounce-back model is employed to effectively evaluate the unknown distribution functions and the contact angle specifying strategy for wetting boundary condition is developed for curved interface. The Galilean-invariant momentum exchange scheme and the distribution model are respectively taken into account to deal with hydrodynamic and capillary forces, and the interface-tracking force imposing strategy is developed for large deformation of solid. Additionally, the refilling algorithm is also considered for moving or deformable fluid-solid interface. There is no re-meshing operation needed for both fluid and solid parts in our phase-field LB-MP method. Three numerical examples are presented for progressively rigorous validations, which demonstrate that our phase-field LB-MP method has the capability of solving the multiphase fluid-deformable solid bidirectional interaction problems involving solid large deformation and binary-fluid behavior with large contrasts in both density and viscosity.</t>
  </si>
  <si>
    <t>Y. S. Liu; L. Lang; H. D. Wei; X. H. Li; X. B. Fang</t>
  </si>
  <si>
    <t>Simulation of Droplet Displacement Using a Multicomponent Pseudopotential Lattice Boltzmann Model</t>
  </si>
  <si>
    <t>International Journal of Aeronautical and Space Sciences</t>
  </si>
  <si>
    <t>&lt;Go to ISI&gt;://WOS:001375371500001</t>
  </si>
  <si>
    <t>10.1007/s42405-024-00852-z</t>
  </si>
  <si>
    <t>pseudopotential model_x000D_
large density ratio_x000D_
multicomponent multiphase flow_x000D_
wetting phenomena_x000D_
droplet displacement_x000D_
multiphase flow_x000D_
density ratio_x000D_
transport_x000D_
equations_x000D_
state</t>
  </si>
  <si>
    <t>In this paper, we present an improved multicomponent multiphase (MCMP) pseudopotential lattice Boltzmann (LB) model for large density ratio wetting. A modified pseudopotential-based fluid-solid interaction is adopted to improve the performance of the model. Then, wetting processes of the droplet on the horizontal wall are simulated to verify the validity of the improved model in the liquid-gas-solid system. It is found that the achievable contact angles can be ranged from 10 degrees to 180 degrees for static wetting processes using the proposed model. The density ratios obtained in this paper are all larger than 1200. Note that the maximum stray current in this paper is 0.016, which is smaller than the value found in the literature when the MCMP pseudopotential model is used. Next, the droplet displacement on a vertical wall is simulated. As the fluid-solid interaction strength increases, the terminal velocity increases. The effects of the obstacle height and the width on the droplet displacement are investigated. Increasing the obstacle height, the droplet gradually moves to the right until it collides with the right wall, and the time the droplet passes through the obstacle has no obvious change. As the obstacle width increases, the time the droplet passes through the obstacle increases. When the obstacle width increases to a certain value, the droplet cannot pass through the obstacle.</t>
  </si>
  <si>
    <t>Z. Liu; H. Li; L. Li</t>
  </si>
  <si>
    <t>Anti-explosion performance analysis of marine interdiction system based on ALE method</t>
  </si>
  <si>
    <t>Heliyon</t>
  </si>
  <si>
    <t>e13873</t>
  </si>
  <si>
    <t>https://www.ncbi.nlm.nih.gov/pubmed/36967925</t>
  </si>
  <si>
    <t>10.1016/j.heliyon.2023.e13873</t>
  </si>
  <si>
    <t>ALE method_x000D_
Fluid-solid interaction_x000D_
Marine interdiction system_x000D_
Near-water explosion_x000D_
Proportional burst distance_x000D_
Shock wave overpressure</t>
  </si>
  <si>
    <t>As a security protection system, the marine interdiction system can be set up outside the port to provide security protection for the ships and facilities there as well as to prevent explosions and ship collisions. This paper uses the Arbitrary Lagrangian Euler (ALE) method in ANSYS LS/DYNA to simulate a blast for an interdiction system close to the water's surface. The simulated shock wave overpressure is extracted and fitted, and when compared with the empirical formula, it is discovered that the trend and value are in good agreement. In the case of controlled calculation scale, closer to the real situation and only consider the explosion transient effect, analysis of the dynamic reaction of the interdiction system under various operating situations to test its anti-explosion performance would help to confirm the validity of the proportional burst distance as a criterion for near-water explosion damage. The safe distance for a 500 kg TNT charge is 4.62 m, and the safe distance for a 1500 kg TNT charge is 6.37 m, when the proportional burst distance reaches 0.5, some of the cable tension reaches the breaking tension level at this moment, and foam floating balls appear to fail for some elements, but the system as a whole is still in a safe state. The research will also provide support for the optimization of the interdiction system and also provide support for the optimization and development of the marine interdiction system.</t>
  </si>
  <si>
    <t>Z. X. Liu; Y. W. Zhao; X. Y. Zhang; H. W. Tian; B. Shi; Z. H. Chen; L. X. Jia; Y. F. Han; S. N. Wei; R. S. Yan</t>
  </si>
  <si>
    <t>Rheological characterization and synergistic energy absorption under fluid-solid interaction of shear thickening gel/3D angle interlocking composites</t>
  </si>
  <si>
    <t>Polymer Composites</t>
  </si>
  <si>
    <t>9088-9102</t>
  </si>
  <si>
    <t>&lt;Go to ISI&gt;://WOS:001207303000001</t>
  </si>
  <si>
    <t>10.1002/pc.28396</t>
  </si>
  <si>
    <t>3d angle interlocking fabric_x000D_
low-velocity impact_x000D_
shear thickening gel_x000D_
synergistic energy absorption_x000D_
resistance</t>
  </si>
  <si>
    <t>This study reveals the impact resistance of shear thickening gel (STG) impregnated four-layer regular angle interlocking fabrics (AIF) composites. The effects of STG parameters, including reaction time, reaction temperature, and reaction ratio, on the rheological characterization and mechanical properties of STG/AIF flexible composites were investigated. The results show that the increase in STG parameters accelerated the formation of B-O crosslink bonds within the STG. The energy storage modulus of STG increased by three orders of magnitude for a reaction temperature of 230 degrees C, a reaction time of 9 h, and a reaction ratio of 12.5%. STG had an obvious shear thickening effect. The coupling effect of STG and AIF increases the inter-yarn friction. The shear thickening effect of STG and the deformation of AIF fabric synergistically absorbed the impact energy, and the energy absorption rate reached 95.6%. The material surface was not significantly damaged after the low-velocity impact. The STG/AIF flexible composites showed excellent impact energy absorption properties._x000D_
Highlights_x000D_
A new high-energy absorption and impact resistance composite was prepared._x000D_
Increased STG reaction ratio and temperature promoted its internal reaction._x000D_
B and O atomic interactions enhance the rheological properties of STG._x000D_
STG and fabric synergistically improve the impact resistance.</t>
  </si>
  <si>
    <t>B. Lu; Q. S. Li; X. L. Han; X. C. Wang</t>
  </si>
  <si>
    <t>Fluid-solid interaction simulations of an aeroelastic square prism in sinusoidal oscillatory flows</t>
  </si>
  <si>
    <t>&lt;Go to ISI&gt;://WOS:001208436800001</t>
  </si>
  <si>
    <t>ARTN 104104_x000D_
10.1016/j.jfluidstructs.2024.104104</t>
  </si>
  <si>
    <t>fluid -solid interaction_x000D_
square prism_x000D_
high-rise building_x000D_
vortex -induced vibration_x000D_
sinusoidal oscillatory flow_x000D_
scale_x000D_
turbulence_x000D_
cylinder</t>
  </si>
  <si>
    <t>This study numerically investigates the aerodynamic and aeroelastic characteristics of a square prism (aeroelastic model) and wind field around it in sinusoidal oscillatory flows (SOFs). The reliability of the fluid -solid interaction (FSI) simulation is validated by a free vibration test and wind tunnel tests in smooth flow and SOF. The effects of the amplitude and frequency of SOFs are studied at the mean wind speed of vortex -induced resonance. The results show that increasing the amplitude and frequency of SOFs will amplify the root mean square (RMS) along -wind and acrosswind base shear forces of the aeroelastic model but decrease the RMS across -wind displacement at the top of the aeroelastic model. The spectral analysis of the base shear forces indicates that the influence of vortex shedding on the across -wind base shear force is reduced by either increasing the amplitude or increasing the frequency of SOFs. The mean and instantaneous wind fields around the aeroelastic model in SOFs and smooth flow are compared, and the wake characteristics of the aeroelastic model in SOFs are analysed by dynamic mode decomposition. It is observed that when the frequency of SOFs is 1.5 times as large as the fundamental natural frequency of the aeroelastic model, the regular vortex shedding process is substantially affected.</t>
  </si>
  <si>
    <t>Effects of turbulence integral length scales on aerodynamic characteristics and displacement responses of a square prism</t>
  </si>
  <si>
    <t>&lt;Go to ISI&gt;://WOS:001265905700007</t>
  </si>
  <si>
    <t>Artn 075128_x000D_
10.1063/5.0212112</t>
  </si>
  <si>
    <t>vortex-induced vibration_x000D_
building model_x000D_
tall buildings_x000D_
pressure field_x000D_
wind_x000D_
surface_x000D_
forces</t>
  </si>
  <si>
    <t>This paper investigates the influence of the inflow turbulence integral length scales on the aerodynamic forces on a surface-mounted finite-length square prism and its displacement responses by computational fluid dynamics simulations. Four turbulent inflow conditions with the same mean wind speed and turbulence intensity but different longitudinal and transverse turbulence integral length scales are generated for the simulations. First, the wind pressures and forces on a rigid square prism model and the shear layer characteristics are simulated by large eddy simulations. The simulation results show that the mean characteristics of the wind pressures and shear layers are not sensitive to the turbulence integral length scales. However, the root mean square (RMS) wind pressures on side faces and RMS across-wind forces are increased with the longitudinal turbulence integral length scale, and the mechanism is analyzed by the proper orthogonal decomposition. Second, the displacement responses at the mean wind speed of vortex-induced resonance are computed based on an aeroelastic square prism model by fluid-solid interaction simulations. The RMS displacements of the model are observed to be more sensitive to the transverse turbulence integral length scale rather than the longitudinal turbulence integral length scale. Finally, the influence of the turbulence integral length scales on the Reynolds stresses around the square prism is presented and discussed.</t>
  </si>
  <si>
    <t>J. Lu; X. Bu; X. Zhang; B. Liu</t>
  </si>
  <si>
    <t>Self-assembly of shape-tunable oblate colloidal particles into orientationally ordered crystals, glassy crystals and plastic crystals</t>
  </si>
  <si>
    <t>Soft Matter</t>
  </si>
  <si>
    <t>6486-6494</t>
  </si>
  <si>
    <t>https://www.ncbi.nlm.nih.gov/pubmed/34137767</t>
  </si>
  <si>
    <t>10.1039/d1sm00343g</t>
  </si>
  <si>
    <t>PHOTONIC CRYSTALS_x000D_
PHASE-DIAGRAM_x000D_
LIQUID-CRYSTAL_x000D_
TRANSITIONS_x000D_
SUSPENSIONS_x000D_
NANOCRYSTALS_x000D_
SPHERES_x000D_
DILUTE</t>
  </si>
  <si>
    <t>The shapes of colloidal particles are crucial to self-assembled superstructures. Understanding the relationship between the shapes of building blocks and the resulting crystal structures is an important fundamental question. Here, we demonstrate that, by using particles whose shape interpolates between a flat disc and a sphere, not only are self-assembled superstructures but also their orientations sensitively dependent on the particle shape. By changing the shape gradually from a flat disc to a spherical shape, a crystal sequence from orientationally ordered crystals to orientationally disordered crystals with frozen and more free rotations are found. The latter two phases are identified as a glassy crystal and a plastic crystal, respectively. By combining theoretical model calculations, the formed crystal structures and the occurring transitions are found to be dictated by the interplay between particle shape and particle-particle interaction as well as particle-wall interaction. In particular, for quasi-spherical shapes, when the strong attraction dominates, a glassy crystal forms, or otherwise a plastic crystal forms. These results demonstrate that the interplay between the particle shape and the interaction can be used to tune crystallization and further fabricate colloid-based new structured and dynamic materials.</t>
  </si>
  <si>
    <t>L. Q. Lu; X. Gao; M. Shahnam; W. A. Rogers</t>
  </si>
  <si>
    <t>Simulations of biomass pyrolysis using glued-sphere CFD-DEM with 3-D intra-particle models</t>
  </si>
  <si>
    <t>419</t>
  </si>
  <si>
    <t>&lt;Go to ISI&gt;://WOS:000663659700002</t>
  </si>
  <si>
    <t>ARTN 129564_x000D_
10.1016/j.cej.2021.129564</t>
  </si>
  <si>
    <t>pyrolysis_x000D_
intra-particle_x000D_
biomass_x000D_
cfd-dem_x000D_
shape_x000D_
glued-sphere_x000D_
heat-transfer_x000D_
thermal-conductivity_x000D_
particle-size_x000D_
gasification_x000D_
wood</t>
  </si>
  <si>
    <t>The shape of biomass particles influences intra-particle heat transfer, particle-particle collisions, interphase momentum, heat transfer, and pyrolysis yield. In this research, the effects of these multi-scale phenomena are captured using a glued-sphere computational fluid dynamic discrete element method (CFD-DEM) with 3-D intraparticle models. The glued-spheres resolved the shapes of particles and intra-particle temperature and species distributions. The implementation was validated using the pyrolysis data of a spherical particle and a cylindrical particle. Then, the influences of biomass shapes and sizes on pyrolysis were investigated. The results revealed the significant influence of surface areas and mass distributions on interphase heat transfer and chemical reactions. The intra-particle heat transfer is neglectable for a Biot number smaller than 0.41. Finally, the pyrolysis of irregularly shaped biomass particles in a fixed bed, fluidized bed, and spouted bed was simulated. Analysis of conversion distributions showed the largest deviations in the fixed bed and the slowest conversion rate in the spouted bed. A good balance between uniform and fast conversion is achieved in the fluidized bed. The multiscale method proposed in this research provides a tool for the evaluation of large irregular-shaped biomass particle pyrolysis in different types of reactors.</t>
  </si>
  <si>
    <t>W. Lu; H. Xing; R. Hu; Q. Zhang; Z. Yao</t>
  </si>
  <si>
    <t>The effect of wettability on gas porosity formation during directional solidification of alloys: Insights from lattice Boltzmann-cellular automata simulations</t>
  </si>
  <si>
    <t>Journal of Materials Research and Technology</t>
  </si>
  <si>
    <t>424-431</t>
  </si>
  <si>
    <t>10.1016/j.jmrt.2022.11.123</t>
  </si>
  <si>
    <t>Wettability_x000D_
Bubble_x000D_
Dendritic growth_x000D_
Numerical simulations_x000D_
PHASE-FIELD SIMULATION_x000D_
MICROPOROSITY FORMATION_x000D_
X-RAY_x000D_
MODEL</t>
  </si>
  <si>
    <t>The wettability between solid and porosity plays an important role in the growth of den-drites and pore morphology during solidification of alloys. In this original article we use a two-dimensional coupled lattice Boltzmann-cellular automata-finite-difference (LB-CA-FD) model to simulate the effect of wettability on the dendritic and pore morphologies. Wettability can be adjusted by adjusting the fluid-solid interaction coefficient. The predicted results show that the wettability can strongly influence the formation of the dendritic and bubble structures. The solid-gas coupled growth occurs for the poor wetta-bility, while the bubbles are engulfed by the growing dendrite for the good wettability. It can be found that the cooling rate can strongly affect the area ratio of the preexisting bubbles although it has little effect on the morphologies of the bubbles and dendritic structures. Moreover, morphological evolution of multidendritic growth encountering multiple bubbles during directional solidification is also investigated.(c) 2022 The Author(s). Published by Elsevier B.V. This is an open access article under the CC BY-NC-ND license (http://creativecommons.org/licenses/by-nc-nd/4.0/).</t>
  </si>
  <si>
    <t>Z. K. Lu; W. Gao; H. P. Jiang; Z. L. Zhang; Z. H. Nie; F. Y. Zhao; Y. Q. Han</t>
  </si>
  <si>
    <t>Flameless venting characteristics and design model of micro-nano PMMA dust explosion</t>
  </si>
  <si>
    <t>205</t>
  </si>
  <si>
    <t>&lt;Go to ISI&gt;://WOS:001274638700001</t>
  </si>
  <si>
    <t>ARTN 109284_x000D_
10.1016/j.ijthermalsci.2024.109284</t>
  </si>
  <si>
    <t>pmma dust explosion_x000D_
flameless venting_x000D_
vented flame_x000D_
reduced overpressure_x000D_
venting efficiency_x000D_
propagation characteristics_x000D_
heat-transfer_x000D_
combustion_x000D_
behaviors_x000D_
ignition_x000D_
methane</t>
  </si>
  <si>
    <t>The effects of Fe-Ni foam thickness and dust size on flame propagation, reduced overpressure, and venting efficiency in 30 mu m and 150 nm polymethyl methacrylate (PMMA) dust explosions were investigated. The flame quenching mechanism was revealed by coupling the heat transfer and flow of the dust flame within the Fe-Ni foam. It is found that micron dust is more prone to quenching than nano dust, and the differences in the quenching process of micro-nano dust are explained by combining the dust combustion kinetics and the theory of inter-particle heat transfer. The pressure venting mechanism of micro-nano dust was analysed under different thicknesses of Fe-Ni foam, and the thermal expansion effect of the flame passing through the Fe-Ni foam and its flow resistance significantly increased the reduced explosion overpressure. The flow continuity of the micro-nano dust was classified by means of the Knudsen number (Kn), Kn ), which elucidates the effect of dust size differences on the pressure evolution. A prediction model for the maximum reduced explosion overpressure is proposed based on the explosion pressure venting of micro-nano dust. Changes in vented pressure have a direct impact on the efficiency of flameless venting. Nano-dust has an efficiency of more than 20 % lower than that of micron dust.</t>
  </si>
  <si>
    <t>G. Luo; Y. L. Zhang; Y. Ren; Z. R. Guo; S. K. Pan</t>
  </si>
  <si>
    <t>Dynamic response analysis of submerged floating tunnel subjected to underwater explosion-vehicle coupled action</t>
  </si>
  <si>
    <t>232</t>
  </si>
  <si>
    <t>&lt;Go to ISI&gt;://WOS:000656930600042</t>
  </si>
  <si>
    <t>ARTN 109103_x000D_
10.1016/j.oceaneng.2021.109103</t>
  </si>
  <si>
    <t>submerged floating tunnel_x000D_
underwater explosion_x000D_
vehicle load_x000D_
theoretical model_x000D_
coupled vibration_x000D_
vibration_x000D_
bubble</t>
  </si>
  <si>
    <t>The submerged floating tunnel (SFT) is a novel type of ocean structure that is expected to be built in the 21st century. The Underwater explosion (UNDEX) is an extreme accidental load may occur during the operation of SFT. To study the dynamic response of SFT system subjected to the UNDEX, the semi-empirical formula of the Cole shock wave and the Geers-Hunter bubble motion formula are used to established the UNDEX load formula, and the transient fluid-solid interaction effect of the structure is considered according to the retarded potential formula (RPF), a coupled model that considers the explosion and vehicular loads is developed using D'Alembert's principle and the Runge-Kutta method. Additionally, the established load and coupled model are verified using existing test data and methods. The influence of the load and structural parameters are analyzed based on the parameters of the proposed SFT. The results reveal the impact of vehicle-explosion coupled on the SFT system response and the relationship between the structural parameters and the system response, and some significant conclusions are presented.</t>
  </si>
  <si>
    <t>H. Luo; X. B. Wang; K. Krochmalny; L. Niedzwiecki; K. Czajka; H. Pawlak-Kruczek; X. Q. Wu; X. Y. Liu; Q. A. Xiong</t>
  </si>
  <si>
    <t>Assessments and analysis of lumped and detailed pyrolysis kinetics for biomass torrefaction with particle-scale modeling</t>
  </si>
  <si>
    <t>Biomass &amp; Bioenergy</t>
  </si>
  <si>
    <t>&lt;Go to ISI&gt;://WOS:000867885100004</t>
  </si>
  <si>
    <t>ARTN 106619_x000D_
10.1016/j.biombioe.2022.106619</t>
  </si>
  <si>
    <t>biomass torrefaction_x000D_
pyrolysis kinetics_x000D_
particle -scale model_x000D_
intra-particle heat transfer_x000D_
biochar composition_x000D_
cfd simulations_x000D_
thermally-thin_x000D_
combustion_x000D_
devolatilization_x000D_
shrinkage_x000D_
moisture_x000D_
pine_x000D_
size_x000D_
bed</t>
  </si>
  <si>
    <t>A one-dimensional model with consideration of internal and external heat transfer, particle shrinkage, moisture evaporation, and pyrolysis kinetics is developed to predict biomass torrefaction behaviors. Three different kinetic schemes (i.e. a lump kinetic scheme and two detailed kinetic schemes (Andre ' s Anca-Couce and IngwaldObernberger, 2016, and Debiagi et al., 2018) are evaluated to find the suitable pyrolysis kinetics for biomass torrefaction process. The modeling results are compared with single beechwood particle torrefaction experiments. The results show that the detailed kinetic scheme proposed by Debiagi et al. shows the best performance among the three kinetic schemes, and it can correctly predict particle shrinkage, particle conversion, mass loss history, and biochar C/H/O compositions, while the lump kinetic scheme underestimates torrefaction rates and particle shrinkage degree at low temperature conditions (280-370 degrees C), and the kinetic scheme proposed by Andre ' s and Ingwald underestimates carbon concentration and overestimates the oxygen concentration of torrefied wood at high temperature conditions (370, 400, and 430 degrees C). Therefore, the kinetic scheme of Debiagi et al. is considered to be the most promising kinetics in particle-scale modeling of the torrefaction process. A sensitivity analysis is also performed to evaluate the effects of modeling parameters on modeling results as well as study the control mechanism of torrefaction process. The results show that modeling results are significantly influenced by parameters involved with external and external heat transfer related, boundary conditions, and reaction rate, indicating torrefaction process of large particles is controlled by both internal and external heat transfer, and kinetics.</t>
  </si>
  <si>
    <t>H. Luo; X. B. Wang; X. Y. Liu; X. Q. Wu; X. G. Shi; Q. G. Xiong</t>
  </si>
  <si>
    <t>A review on CFD simulation of biomass pyrolysis in fluidized bed reactors with emphasis on particle-scale models</t>
  </si>
  <si>
    <t>&lt;Go to ISI&gt;://WOS:000787266400004</t>
  </si>
  <si>
    <t>ARTN 105433_x000D_
10.1016/j.jaap.2022.105433</t>
  </si>
  <si>
    <t>computational fluid dynamics_x000D_
biomass pyrolysis_x000D_
multi-scale modelling_x000D_
particle-scale model_x000D_
intra-particle heat transfer_x000D_
filtered 2-fluid models_x000D_
full-loop simulation_x000D_
solid 2-phase flow_x000D_
steam gasification_x000D_
experimental-verification_x000D_
lignocellulosic biomass_x000D_
experimental validation_x000D_
numerical-simulation_x000D_
thermal-conversion_x000D_
powder technology</t>
  </si>
  <si>
    <t>This paper reviews the recent advances in multi-scale computational fluid dynamics (CFD) simulations of biomass pyrolysis in fluidized bed reactors. The interconnection among molecular-scale, particle-scale, CFD cell-scale, and reactor-scale are first introduced, together with the Eulerian-Lagrangian (E-L) and Eulerian multi-fluid model (MFM) frameworks. Then an overview of the theoretical basis and practical applications of four main particle-scale models, i.e, uniform conversion model, progressive conversion model, interface-based model, and corrected uniform conversion model, are highlighted. The coupling of particle-scale models with CFD cell-scale models is discussed, as well as with molecular-scale models. Finally, the perspective of future work to develop reliable and efficient CFD models for simulating biomass pyrolysis in fluidized bed reactors is outlined.</t>
  </si>
  <si>
    <t>H. Luo; X. B. Wang; X. Y. Liu; L. Yi; X. Q. Wu; X. Yu; Y. Ouyang; W. F. Liu; Q. A. Xiong</t>
  </si>
  <si>
    <t>Machine learning based prediction of biomass pyrolysis with detailed reaction kinetics for thermally-thick particles: from 1D to 0D</t>
  </si>
  <si>
    <t>280</t>
  </si>
  <si>
    <t>&lt;Go to ISI&gt;://WOS:001041305200001</t>
  </si>
  <si>
    <t>ARTN 119060_x000D_
10.1016/j.ces.2023.119060</t>
  </si>
  <si>
    <t>biomass pyrolysis_x000D_
thermally-thick particle_x000D_
intra-particle heat transfer_x000D_
detailed pyrolysis kinetics_x000D_
artificial neural network_x000D_
zero-dimensional model_x000D_
wood particles_x000D_
devolatilization_x000D_
combustion_x000D_
simulation_x000D_
conversion_x000D_
transport_x000D_
shrinkage_x000D_
impact_x000D_
model_x000D_
shape</t>
  </si>
  <si>
    <t>In reactor-scale CFD modeling of biomass pyrolysis with thermally-thick particles, zero-dimensional (0D) models coupled with lumped kinetics are commonly used, as they are simple and computationally efficient. However, intra-particle heat transfer, which cannot be directly implemented in 0D models, has significant effects on pyrolysis behaviors of thermally-thick biomass particles. Additionality, lumped kinetics usually fails to predict detailed composition of pyrolysis products. To overcome these issues, a widely-used one-dimensional (1D) model that can directly incorporate intra-particle heat transfer was employed with a detailed pyrolysis kinetics in this work to develop a corrected 0D (Cor-0D) model for accurate CFD modeling of biomass pyrolysis inside thermallythick particles. Correction coefficients of external heat transfer, particle diameter, and pyrolysis reactions were introduced by comparing predictions of the 1D model with those of the 0D model quantitatively to reflect the effects of respective factors. The comparison demonstrates that if correction coefficients are properly determined, predictions of the developed Cor-0D model are in good agreement with experimental data as well as those of the employed 1D model under various conditions, while the 0D model overestimates mass loss rate and particle heating rate for thermally-thick biomass particles. Considering that correction coefficients are case dependent and determination of their values are tedious, artificial neural network (ANN) was used to correlate correction coefficients as functions of convective heat transfer coefficient, particle size, gas temperature, moisture content, and particle's dimensionless temperature to derive an ANN-Cor-0D model. Results show that the ANN-Cor-0D model has the same performance as the Cor-0D model.</t>
  </si>
  <si>
    <t>K. Luo; C. Cao; Z. Wu; X. Zhang; M. An</t>
  </si>
  <si>
    <t>Optimization of Roasted Green Tea Winnowing via Fluid-Solid Interaction Experiments and Simulations</t>
  </si>
  <si>
    <t>Foods</t>
  </si>
  <si>
    <t>https://www.ncbi.nlm.nih.gov/pubmed/37431021</t>
  </si>
  <si>
    <t>10.3390/foods11203271</t>
  </si>
  <si>
    <t>flow field_x000D_
fluid-solid interaction_x000D_
tea modeling_x000D_
tea particle motion_x000D_
winnowing mechanism</t>
  </si>
  <si>
    <t>In the tea industry, achieving a high winnowing accuracy to produce high-quality tea is a complex challenge. The complex shape of the tea leaves and the uncertainty of the flow field lead to the difficulty in determining the wind selection parameters. The purpose of this paper was to determine the accurate wind selection parameters of tea through simulation and improve the precision of tea wind selection. This study used three-dimensional modeling to establish a high-precision simulation of dry tea sorting. The simulation environment of the tea material, flow field, and wind field wall were defined using a fluid-solid interaction method. The validity of the simulation was verified via experiments. The actual test found that the velocity and trajectory of tea particles in the actual and simulated environments were consistent. The numerical simulations identified wind speed, wind speed distribution, and wind direction as the main factors affecting the winnowing efficacy. The weight-to-area ratio was used to define the characteristics of different types of tea materials. The indices of discrete degree, drift limiting velocity, stratification height, and drag force were employed to evaluate the winnowing results. The separation of tea leaves and stems is best in the range of the wind angle of 5-25 degrees under the same wind speed. Orthogonal and single-factor experiments were conducted to analyze the influence of wind speed, wind speed distribution, and wind direction on wind sorting. The results of these experiments identified the optimal wind-sorting parameters: a wind speed of 12 m s(-1), wind speed distribution of 45%, and wind direction angle of 10 degrees . The larger the difference between the weight-to-area ratios of the tea leaves and stems, the more optimized the wind sorting. The proposed model provides a theoretical basis for the design of wind-based tea-sorting structures.</t>
  </si>
  <si>
    <t>L. Luo; Z. Y. Jiang; D. B. Wei; F. H. Jia</t>
  </si>
  <si>
    <t>A study of influence of hydraulic pressure on micro-hydromechanical deep drawing considering size effects and surface roughness</t>
  </si>
  <si>
    <t>Wear</t>
  </si>
  <si>
    <t>477</t>
  </si>
  <si>
    <t>&lt;Go to ISI&gt;://WOS:000679171600002</t>
  </si>
  <si>
    <t>ARTN 203803_x000D_
10.1016/j.wear.2021.203803</t>
  </si>
  <si>
    <t>micro-hydromechanical deep drawing_x000D_
fsi_x000D_
size effects_x000D_
surface roughness_x000D_
micro-forming_x000D_
tribological behavior_x000D_
deformation-behavior_x000D_
sheet metals_x000D_
grain-size_x000D_
formability</t>
  </si>
  <si>
    <t>Micro-hydromechanical deep drawing (MHDD) is a promising micro-manufacturing technology to fabricate micro-metallic products in batch scale. Size effects significantly affect MHDD regarding both material properties and friction. Hydraulic pressure on the blank and its development differ from that in conventional hydromechanical deep drawing. Combined influence of fluid pressure, surface roughness and material inhomogeneity of the blank was investigated in this study via MHDD experiments and advanced FE simulation considering strong fluid-solid interaction (FSI) and size effects. The MHDD experiments under different hydraulic pressures were conducted using the annealed foil followed by the advanced FE simulation. The foil can be successfully drawn into micro-cups, however, wrinkles occurred under high hydraulic pressures. Wrinkle height and number are affected by hydraulic pressure and size effects. Average hydraulic pressure on the blank is lower than the inlet pressure, and pressure development on the blank depends on location and is complex, due to transition of sealing between the blank and die. The maximum drawing force increases, while the contact forces and pressures on the blank holder and die decrease with an increase of hydraulic pressure. Optimal hydraulic pressure for MHDD should be determined with consideration of size effects and MHDD tool geometry.</t>
  </si>
  <si>
    <t>L. S. Luo; Z. B. Yan; M. Q. Yang; H. J. Yin; H. Y. Fu; M. L. Jin; H. C. Feng; G. F. Zhou; L. L. Shui</t>
  </si>
  <si>
    <t>Two-dimensional colloidal particle assembly in ionic surfactant solutions under an oscillatory electric field</t>
  </si>
  <si>
    <t>Journal of Physics D-Applied Physics</t>
  </si>
  <si>
    <t>&lt;Go to ISI&gt;://WOS:000692000300001</t>
  </si>
  <si>
    <t>ARTN 475302_x000D_
10.1088/1361-6463/ac14f1</t>
  </si>
  <si>
    <t>particle assembly_x000D_
two-dimensional_x000D_
ionic surfactant_x000D_
oscillatory electric field_x000D_
electrohydrodynamic_x000D_
crystallization_x000D_
crystals_x000D_
layer</t>
  </si>
  <si>
    <t>Assembling colloidal particles under oscillatory electric field (OEF) has become an emerging bottom-up technique to synthesize advanced materials and fabricate micro/nano devices. Surfactants have often been used in colloidal dispersions to improve their stability. However, the precise role of surfactants in particle assembly processes under OEF is unknown. Here, we systematically study the effects of ionic surfactants on the colloidal particle assembly process subject to a fixed OEF, by using an anionic surfactant (sodium dodecyl sulfate) and a cationic surfactant (cetyltrimethylammonium bromide). In the concentration range below the critical micelle concentration (CMC), the particles tend to form three different aggregate structures, including randomly close-packed, hexagonally close-packed crystals, and randomly non close-packed structures. In the concentration range at CMC and above, the particles cannot assemble into any aggregate structures under the given OEF. With increasing surfactant concentration, the average interparticle separation distance within the aggregate can be regulated in a wide range. We qualitatively interpret the observed variation of particle assembly behaviors in different surfactant solutions based on the particle/particle interaction energy, implying that the repulsive electric double-layer interaction is significantly enhanced with increasing ionic surfactant concentration and hinders the particles approaching close to the high-energy barrier. These results suggest that the particle aggregate structure and interparticle separation distance of the two-dimensional colloidal assembly can be manipulated by controlling the ionic surfactant concentration according to the requirements of practical applications.</t>
  </si>
  <si>
    <t>Q. Lv; J. Hou; Z. Y. Cheng; J. X. Chen; Y. F. Ji; J. Lv; Y. Song; J. G. Wei; Y. Yang</t>
  </si>
  <si>
    <t>Wettability and Imbibition Mechanism of the Multiscale Pore Structure of Jiyang Shale Oil Formation by NMR</t>
  </si>
  <si>
    <t>Energy &amp; Fuels</t>
  </si>
  <si>
    <t>39</t>
  </si>
  <si>
    <t>3097-3109</t>
  </si>
  <si>
    <t>&lt;Go to ISI&gt;://WOS:001413757800001</t>
  </si>
  <si>
    <t>10.1021/acs.energyfuels.4c05750</t>
  </si>
  <si>
    <t>real-gas mixture_x000D_
bohai bay basin_x000D_
songliao basin_x000D_
dongying sag_x000D_
lithofacies_x000D_
depression_x000D_
enrichment_x000D_
reservoirs_x000D_
injection_x000D_
transport</t>
  </si>
  <si>
    <t>The wettability of shale pores is the key factor affecting the effectiveness of fluid-solid interaction. In this paper, two contributions were made. First, the macroscopic shale wettability of different lithofacies is evaluated by the contact angle method, and the microscopic wettability characteristics of the multiscale shale pore structure are elucidated via spontaneous imbibition and two-dimensional nuclear magnetic resonance (NMR) technology. Second, the effect of various factors, including wettability, on the imbibition efficiency of different shale lithofacies is revealed. Results show that (a) the contact angle of oil droplets is greater than 90 degrees, indicating macroscopic hydrophilicity: block A (150.5 degrees) &gt; block C (149.9 degrees) &gt; block B (143.7 degrees). (b) Microscale pores are hydrophilic, with a spontaneous imbibition water-oil ratio of 2.64-4.96; mesoscale pores are lipophilic, with a ratio of 0.08-0.61; macroscale pores are lipophilic, with a ratio of 0.08-0.56. (c) The higher the spontaneous imbibition water-oil ratio, the higher the imbibition recovery rate of small and large pores, and the higher the final imbibition recovery. (d) Compared with fracturing fluid, the overall recovery rate of the imbibition agent increased by 3.2%, and lithology, water-oil ratio, and micropore proportion are the main controlling factors. The research results of this article have important scientific and engineering significance for improving the recovery rate of shale oil.</t>
  </si>
  <si>
    <t>Z. Lyu; J. Q. Kou; W. W. Zhang</t>
  </si>
  <si>
    <t>An experimental modal testing method for subcritical flow around a cylinder</t>
  </si>
  <si>
    <t>&lt;Go to ISI&gt;://WOS:000860700800009</t>
  </si>
  <si>
    <t>Artn 083608_x000D_
10.1063/5.0101624</t>
  </si>
  <si>
    <t>vortex-induced vibrations_x000D_
frequency lock-in_x000D_
decomposition_x000D_
mechanism_x000D_
fluid_x000D_
model</t>
  </si>
  <si>
    <t>Modal analysis of fluid flows is essential for understanding flow physics and fluid-solid interaction mechanisms and for implementing flow control. Unlike unstable flows, the intrinsic stability of subcritical flows has led to failures in experimentally extracting the clear structure of the subcritical flow modes. To this end, this paper proposes an experimental modal testing method for subcritical flows. Using dynamic mode decomposition, dominant modes of flow around a cylinder at subcritical Reynolds numbers are extracted experimentally for the first time. The extracted structure and parameters of the modes are in agreement with the numerical results in the literature. It is found that the first-order mode is the stable von Ka?rma?n mode and can be observed at a Reynolds number as low as 19.3, which is nearly identical to the lower boundary of subcritical vortex-induced vibration. This finding provides the first experimental evidence of the correlation between the von Karman mode and fluid-solid interaction instability in subcritical flows. Published under an exclusive license by AIP Publishing.</t>
  </si>
  <si>
    <t>H. S. Ma; H. L. Wang; W. Y. Xu; Z. G. Zhan; S. Y. Wu; W. C. Xie</t>
  </si>
  <si>
    <t>Numerical modeling of landslide-generated impulse waves in mountain reservoirs using a coupled DEM-SPH method</t>
  </si>
  <si>
    <t>2007-2019</t>
  </si>
  <si>
    <t>&lt;Go to ISI&gt;://WOS:001207681000002</t>
  </si>
  <si>
    <t>10.1007/s10346-024-02243-7</t>
  </si>
  <si>
    <t>coupled dem-sph method_x000D_
dualsphysics_x000D_
fluid-solid interaction_x000D_
landslide-generated impulse waves_x000D_
mountain reservoirs_x000D_
pfc3d_x000D_
smoothed particle hydrodynamics_x000D_
water_x000D_
simulation_x000D_
tsunamis_x000D_
slide_x000D_
subaerial_x000D_
insight_x000D_
solver</t>
  </si>
  <si>
    <t>Landslide-generated impulse waves (LGIWs) often cause enormous damage. This study proposes a two-way coupled discrete element method (DEM) and smoothed particle hydrodynamics (SPH) method to study the whole hazard chain of LGIWs in mountain reservoirs. In this method, a two-way coupling code is developed to connect the DEM program Particle Flow Code 3D (PFC3D) and the SPH code DualSPHysics for simulating landslide sliding and fluid motion. A series of discretization operations are conducted to transform the DEM balls into discrete balls composed of SPH particles, and the dynamic boundary condition method is used to calculate the interaction forces between fluid and solid phases. This work is validated through a comparative analysis with published physical model experiments. Using the proposed method, the LGIWs induced by the RS deposit in the RM reservoir is simulated. The processes of landslide motion, impulse waves generation, propagation, and running up on the dam are studied. The results show that the proposed method possesses the capability to simulate and predict the hazards of LGIWs. This article represents the first implementation of PFC3D within a coupled DEM-SPH framework to study LGIWs, and provides a valuable way for assessing the associated risks.</t>
  </si>
  <si>
    <t>J. Ma; H. Sun; Y. Li; H. Wang; J. Ren; S. Du; H. Wen</t>
  </si>
  <si>
    <t>Motion characteristics of suspended particles with different morphologies and effects on the seepage and heat transfer in energy storage aquifers</t>
  </si>
  <si>
    <t>10.1016/j.ijthermalsci.2024.109105</t>
  </si>
  <si>
    <t>porous medium_x000D_
LBM-DEM_x000D_
Particle morphology_x000D_
Fluid -solid interaction_x000D_
Heat transfer_x000D_
Chromatography column test_x000D_
LATTICE-BOLTZMANN METHOD_x000D_
POROUS-MEDIA_x000D_
NUMERICAL-SIMULATION_x000D_
ELEMENT MODEL_x000D_
FLOW_x000D_
PERSPECTIVE_x000D_
FRACTURES_x000D_
SPHERES</t>
  </si>
  <si>
    <t>Particle migration blockage is an important factor affecting the Aquifer thermal energy storage (ATES). In this study, the effect of suspended particle morphology on the variation of flow field distribution and heat transfer characteristics of the aqueous medium is investigated on a mesoscopic scale using a coupled Lattice Boltzmann Method, Discrete Element Method and Moving Finite Plane Source model (LBM-DEM-MFPS). The spherical particles show less particle flocculation and higher particle escape rate during the motion process. When spherical particles are replaced with polyhedral particles, the high-frequency collisions of particles increase the kinetic energy dissipation of particles and particles are more easily captured by porous medium, leading to decrease in the fluid flow velocity in the medium space. Rod-shaped particles in the movement process are easy to entangle into particle clusters blocked in the pore space to weaken the permeability of the aqueous medium, which results in the weakening of the seepage and heat transfer process in the aqueous medium.</t>
  </si>
  <si>
    <t>L. P. Ma; J. J. Lian; D. M. Liu</t>
  </si>
  <si>
    <t>A GPU-accelerated two-phase flow model for fluid-solid interaction using the sharp interface immersed boundary method</t>
  </si>
  <si>
    <t>Journal of Hydrodynamics</t>
  </si>
  <si>
    <t>883-897</t>
  </si>
  <si>
    <t>&lt;Go to ISI&gt;://WOS:001359288900001</t>
  </si>
  <si>
    <t>10.1007/s42241-024-0065-z</t>
  </si>
  <si>
    <t>fluid-solid interaction (fsi)_x000D_
immersed boundary method (ibm)_x000D_
graphical processing unit (gpu)_x000D_
two-phase flow_x000D_
moving rigid body_x000D_
numerical-simulation_x000D_
volume</t>
  </si>
  <si>
    <t>A two-phase flow model accelerated by graphical processing unit (GPU) is developed to solve fluid-solid interaction (FSI) using the sharp-interface immersed boundary method (IBM). This model solves the incompressible Navier-Stokes equations using the projection-based fractional step method in a fixed staggered Cartesian grid system. A volume of fluid (VOF) method with second-order accuracy is employed to trace the free surface. To represent the intricate surface geometry, the structure is discretized using the unstructured triangle mesh. Additionally, a ray tracing method is employed to classify fluid and solid points. A high-order stable scheme has been introduced to reconstruct the local velocity at interface points. Three FSI problems, including wave evolution around a breakwater, interaction between a periodic wave train and a moving float, and a 3-D moving object interacting with the free surface, were investigated to validate the accuracy and stability of the proposed model. The numerical results are in good agreement with the experimental data. Additionally, we evaluated the computational performance of the proposed GPU-based model. The GPU-based model achieved a 42.29 times speedup compared with the single-core CPU-based model in the three-dimension test. Additionally, the results regarding the time cost of each code section indicate that achieving more significant acceleration is associated with solving the turbulence, advection, and diffusion terms, while solving the pressure Poisson equation (PPE) saves the most time. Furthermore, the impact of grid number on computational efficiency indicates that as the number of grids increases, the GPU-based model outperforms the multi-core CPU-based model.</t>
  </si>
  <si>
    <t>M. Ma; H. Emami-Meybodi</t>
  </si>
  <si>
    <t>Inhomogeneous Fluid Transport Modeling in Dual-Scale Porous Media Considering Fluid-Solid Interactions</t>
  </si>
  <si>
    <t>17951-17963</t>
  </si>
  <si>
    <t>https://www.ncbi.nlm.nih.gov/pubmed/39148474</t>
  </si>
  <si>
    <t>10.1021/acs.langmuir.4c01305</t>
  </si>
  <si>
    <t>DENSITY-FUNCTIONAL THEORY_x000D_
PHASE-BEHAVIOR_x000D_
GAS-TRANSPORT_x000D_
SOLVENT INJECTION_x000D_
CONFINED FLUIDS_x000D_
EQUATION_x000D_
DIFFUSION_x000D_
ADSORPTION_x000D_
MIXTURES_x000D_
SHALE</t>
  </si>
  <si>
    <t>Dynamics of fluid transport in ultratight reservoirs such as organic-rich shales differ from those in high-permeable reservoirs due to the complex nature of fluid transport and fluid-solid interaction in nanopores. We present a multiphase multicomponent transport model for primary production and gas injection in shale, considering the dual-scale porosity and intricate fluid-solid interactions. The pore space in the shale matrix is divided into macropores and nanopores based on pore size distribution. We employ density functional theory (DFT) to account for fluid-solid interactions and to compute the inhomogeneous fluid density distribution and phase behavior within a dual-scale matrix. The calculated fluid thermodynamic properties and transmissibility values are then integrated into the multiphase multicomponent transport model grounded in Maxwell-Stefan theory to simulate primary oil production from and gas injection into organic-rich shales. Our findings highlight DFT's adeptness in detailing the complex fluid inhomogeneities within nanopores horizontal line a critical concept that a cubic equation of state does not capture. Fluids within pores are categorized into confined and bulk states, restricted by a threshold pore width of 30 nm. Different compositions of fluid mixtures are observed in macropores and nanopores: heavier hydrocarbon components preferentially accumulate in nanopores due to their strong fluid-solid interactions. We utilize the developed model to simulate hydrocarbon production from an organic-rich shale matrix as well as CO(2) injection into the matrix. During primary hydrocarbon production, strong fluid-solid interactions in nanopores impede the mobility of heavy components in the near-wall region, leading to their confinement. Consequently, heavy components mostly remain within the nanopores in the shale matrix during primary hydrocarbon production. During the CO(2) injection process, the injected CO(2) alters fluid composition within macropores and nanopores, promoting fluid redistribution. Injected CO(2) engages in competitive fluid-solid interactions against intermediate hydrocarbons, successfully displacing a considerable number of these hydrocarbons from the nanopores.</t>
  </si>
  <si>
    <t>S. Ma; X. Y. Nie; G. Yang; C. Q. Zhou</t>
  </si>
  <si>
    <t>A robust and efficient model for the interaction of fluids with deformable solids</t>
  </si>
  <si>
    <t>Visual Computer</t>
  </si>
  <si>
    <t>&lt;Go to ISI&gt;://WOS:001394122900001</t>
  </si>
  <si>
    <t>10.1007/s00371-024-03770-z</t>
  </si>
  <si>
    <t>fluid-solid interaction_x000D_
the parallelizable local updating model_x000D_
the robust framework</t>
  </si>
  <si>
    <t>We present a robust and efficient algorithm for handling deformable solids coupling with smoothed particle hydrodynamics fluids. We introduce signed distance fields (SDF) and volume maps with variable boundary contributions during runtime and store them on a spatial grid. As the solid deforms, we need to efficiently update the representation of the solid boundary to reflect its new shape. To reduce computational cost, we propose a local update strategy. Instead of updating the entire simulation domain, we only update the regions near the solid boundary that are affected by the deformation. To update the SDF, we develop a grid node search algorithm based on dynamic triangular patches to obtain node change values. Furthermore, we propose a neighbor grid node update method based on triangular vertex movement to calculate increments of volume maps, quantifying the changes in solid shape. We further demonstrate that our approach is suitable for GPU parallel computing, and handles diversiform scenarios, even including solid fracture simulation mesh or aberrant deformation rectification.</t>
  </si>
  <si>
    <t>R. Mahmoudi; P. Omidvar; P. Pournaderi</t>
  </si>
  <si>
    <t>Investigating the effect of the fluid field on the vibrations of the curved microtubule based on the non-local couple stress theory</t>
  </si>
  <si>
    <t>European Physical Journal Plus</t>
  </si>
  <si>
    <t>&lt;Go to ISI&gt;://WOS:001033796000001</t>
  </si>
  <si>
    <t>ARTN 642_x000D_
10.1140/epjp/s13360-023-04131-w</t>
  </si>
  <si>
    <t>protein microtubules_x000D_
shell-model_x000D_
buckling analysis_x000D_
elasticity_x000D_
behaviors</t>
  </si>
  <si>
    <t>Microtubules play an essential role in many cellular processes, such as creating a platform for the intracellular transport of organelles and targeting microtubules for anticancer drugs using physical and chemical methods. Therefore, the investigation of microtubule mechanics is very crucial. In this study, the stability of a microtubule containing internal flow within the cytoplasm is investigated. To make the problem more realistic, curved microtubules are considered and the types of curvatures are examined. Considering that the dimensions of microtubule thickness are in the nanoscale, the size effects are considered using non-local couple stress theory in the solid part and velocity correction factor in the fluid part. The cytoplasm environment around the microtubule is simulated by the viscoelastic Kelvin-Voigt support. According to the fluid flow within the microtubule, Navier-Stokes equations are considered for this problem. In this study, a two-way fluid-solid interaction (FSI) model is employed. Hamilton principle is used for driving the Navier governing equation microtubule. To solve the governing differential equation, Galerkin numerical method and temporal differential equation analysis method were used. The gauss-Quadrature method was used for numerical integration. The results of this study showed that the effect of size is important and not considering the non-classical continuum mechanics has a significant error in solving the problem. The results showed by considering the non-local couple stress theory that both hardening and softening are predictable in this theory, so with this theory, many material properties are predictable. Furthermore, the results of this study showed that small curvatures have a great effect on the instability of the microtubule. In addition, increasing the fluid flow velocity increases the instability of the microtubule system. Moreover, with the increase of the fluid velocity inside the microtubule, the natural frequency of this system decreases. The type of fluid also had a great impact on the natural frequency of the system. Finally, it can be concluded that solving this problem will be of great help for the accurate modeling of microtubule systems along with experimental models.</t>
  </si>
  <si>
    <t>D. M. Majstorovic; P. Quindel; E. M. Zivkovic; S. Kabelac</t>
  </si>
  <si>
    <t>A new setup for speed of sound measurements and experimental data for nanofluids Al2O3 or Ag with water or ethylene glycol</t>
  </si>
  <si>
    <t>Journal of Molecular Liquids</t>
  </si>
  <si>
    <t>&lt;Go to ISI&gt;://WOS:001079732800001</t>
  </si>
  <si>
    <t>ARTN 122930_x000D_
10.1016/j.molliq.2023.122930</t>
  </si>
  <si>
    <t>nanofluid_x000D_
ultrasonic velocity_x000D_
concentration_x000D_
molecular interactions_x000D_
convective heat-transfer_x000D_
binary-mixtures_x000D_
refractive-index_x000D_
isentropic compressibilities_x000D_
ultrasonic investigations_x000D_
thermodynamic properties_x000D_
relative permittivities_x000D_
poly(ethylene glycol)_x000D_
velocity-measurements_x000D_
thermal-conductivity</t>
  </si>
  <si>
    <t>The speed of sound of four different nanofluids consisting of Ag or Al2O3 nanoparticles and water or ethylene glycol base fluid is measured in the temperature range (298.15-343.15) K and at atmospheric pressure. One aim of this analysis is to learn whether the change from pure base fluid speed of sound to the nanofluid situation is a smooth or disruptive transition when adding nanoparticles. The measurements were conducted on the newly proposed apparatus consisting mainly of function generator, ultrasonic sensor, switch, voltage source, oscilloscope, ultrasonic container and the necessary sensors and equipment for data acquisition. The values for speed of sound were calculated based on the Time of Flight method. Deionised water and ethanol were used to calibrate the apparatus which is additionally tested with pure base fluids water and ethylene glycol and showed excellent agreement with average absolute percentage deviations between experimental and literature data for speed of sound of 0.12% and 0.36%, respectively,. Beside the temperature influence, the influence of the nanoparticle concentration on the speed of sound of nanofluid were investigated and followed. The analysis of the sound velocity allows insight into the molecular level interactions taking place between the nanoparticles and the base fluid molecules of the nanofluid. The decrease in velocity values with the increase of concentration, noticeable in the tested nanofluids, is a result of decrease in nanoparticle-fluid interaction and dominance of particle-particle interaction.</t>
  </si>
  <si>
    <t>C. R. Mao; B. H. Jiang; Y. Ji; J. Sun; L. Shi</t>
  </si>
  <si>
    <t>Development and preliminary verification of a transient analysis code PANES-Tran for Nuclear thermal propulsion</t>
  </si>
  <si>
    <t>Nuclear Engineering and Design</t>
  </si>
  <si>
    <t>&lt;Go to ISI&gt;://WOS:001335867800001</t>
  </si>
  <si>
    <t>ARTN 113620_x000D_
10.1016/j.nucengdes.2024.113620</t>
  </si>
  <si>
    <t>nuclear thermal propulsion_x000D_
transient analysis_x000D_
code development_x000D_
particle bed reactor_x000D_
system analysis</t>
  </si>
  <si>
    <t>The Nuclear Thermal Propulsion (NTP) boasts advantages such as high specific impulse, substantial thrust, and extended operating time, giving it a clear edge in deep space exploration and orbital maneuvers. To fully harness the potential of NTP, transient analysis is crucial to ensure reliability, safety, and performance under various operational conditions. In this paper, a transient version of NTP analysis code PANES-Tran (Program for Analyzing Nuclear Engine Systems - Transient) was developed for the 110kN expander cycle particle bed reactor (PBR) nuclear thermal propulsion (NTP) system. The code is based on the one-dimensional thermal-hydraulics (TH) framework and its fixed-point iteration expressions, coupled with the point reactor kinetics (PK) model. Under the framework, a turbopump model incorporating characteristic curves was constructed, and a PBR fuel element model involving porous media and fuel particle heat transfer procedure was also established. The basic models and methods were preliminary verified using AMESim for fluid flow and heat transfer and, RELAP5 for PK/TH coupling scheme. Moreover, the integrated effect of PANES-Tran was also verified by the design parameters of the 110 kN PBR-NTP system. Subsequently, a transient process triggered by +0.2$ step reactivity introduction under rated conditions was studied, which indicated that the NTP system could stably transition to a new steady state with a thrust of 125 kN. This study could provide a powerful tool for subsequent research on transient characteristics and operation strategy for NTP systems.</t>
  </si>
  <si>
    <t>W. Y. Mao; H. Iacovides; A. Cioncolini; H. Li; M. R. A. Nabawy</t>
  </si>
  <si>
    <t>A validated numerical methodology for flow-induced vibration of a semi-spherical end cantilever rod in axial flow</t>
  </si>
  <si>
    <t>&lt;Go to ISI&gt;://WOS:001271335900002</t>
  </si>
  <si>
    <t>Artn 075155_x000D_
10.1063/5.0211524</t>
  </si>
  <si>
    <t>nuclear-fuel rods_x000D_
model_x000D_
cylinder_x000D_
dynamics_x000D_
progress</t>
  </si>
  <si>
    <t>This study presents a simulation method for turbulent flow-induced vibrations of cantilever rods with a semi-spherical end exposed to axial flow, a configuration investigated for the first time. This simulation strategy has been developed using solids4Foam, a toolkit for the open-source package OpenFOAM, which uses the finite-volume approach. The fluid and solid domain equations are solved separately. Coupling is achieved with the Interface Quasi-Newton Inverse Least-Squares (IQN-ILS) algorithm. The mean flow is described by the unsteady Reynolds-averaged Navier-Stokes equations. Turbulence is modeled through either the stress-transport model of Launder, Reece, and Rodi or the effective-viscosity k-omega shear stress transport model, both with the wall-function approach accounting for near-wall turbulence. The methodology is validated using experimental data produced during this study. The simulations show good agreement with the measured values of the oscillation amplitude and frequency for both flow directions (toward rod free-end and away from it). Turbulence model comparisons show that (a) Reynolds stress transport models are necessary to reproduce the vibration amplitude and (b) wall functions enable the simulations to be completed in realistic time scales. The significance to the fluid-solid-interaction (FSI) process of a so far overlooked (with the exception of a couple of recent studies) dimensionless number, the ratio of the flow dynamic pressure to the rod's Young's modulus of elasticity, is also explored. Simulations, which decouple the variation of this dimensionless number from that of the Reynolds number, demonstrate this number's strong effect on the vibration amplitude. This finding is important to the contact of further FSI studies and the scaling of FSI data.</t>
  </si>
  <si>
    <t>Z. B. Mao; Y. H. Peng; C. L. Hu; R. Q. Ding; Y. Yamada; S. Maeda</t>
  </si>
  <si>
    <t>Soft computing-based predictive modeling of flexible electrohydrodynamic pumps</t>
  </si>
  <si>
    <t>Biomimetic Intelligence and Robotics</t>
  </si>
  <si>
    <t>&lt;Go to ISI&gt;://WOS:001354453400007</t>
  </si>
  <si>
    <t>ARTN 100114_x000D_
10.1016/j.birob.2023.100114</t>
  </si>
  <si>
    <t>electrohydrodynamic pumps_x000D_
neural network_x000D_
rigid regression_x000D_
random forest regression_x000D_
random forest_x000D_
regression</t>
  </si>
  <si>
    <t>Flexible electrohydrodynamic (EHD) pumps have been developed and applied in many fields due to no transmission structure, no wear, easy manipulation, and no noise. Physical simulation is often used to predict the output performance of flexible EHD pumps. However, this method neglects fluid-solid interaction and energy loss caused by flexible materials, which are both difficult to calculate when the flexible pumps deform. Therefore, this study proposes a flexible pump output performance prediction using machine learning algorithms. We used three different types of machine learning: random forest regression, ridge regression, and neural network to predict the critical parameters (pressure, flow rate, and power) of the flexible EHD pump. Voltage, angle, gap, overlap, and channel height are selected as five input data of the neural network. In addition, we optimized essential parameters in the three networks. Finally, we adopt the best predictive model and evaluate the significance of five input parameters to the output performance of the flexible EHD pumps. Among the three methods, the MLP model has exceptionally high accuracy in predicting pressure and flow. Our work is beneficial for the design process of fluid sources in flexible soft actuators and soft hydraulic sources in microfluidic chips. (c) 2023 The Author(s). Published by Elsevier B.V. on behalf of Shandong University. This is an open access article under the CC BY-NC-ND license (http://creativecommons.org/licenses/by-nc-nd/4.0/).</t>
  </si>
  <si>
    <t>I. Martínez-Estévez; J. M. Domínguez; B. Tagliafierro; R. B. Canelas; O. García-Feal; A. J. C. Crespo; M. Gómez-Gesteira</t>
  </si>
  <si>
    <t>Coupling of an SPH-based solver with a multiphysics library</t>
  </si>
  <si>
    <t>Computer Physics Communications</t>
  </si>
  <si>
    <t>283</t>
  </si>
  <si>
    <t>10.1016/j.cpc.2022.108581</t>
  </si>
  <si>
    <t>SPH_x000D_
DEM_x000D_
DualSPHysics_x000D_
Project Chrono_x000D_
Multiphysics coupling_x000D_
SURFACE FLUID SOLVER_x000D_
MODEL_x000D_
EFFICIENCY_x000D_
SPHYSICS_x000D_
COASTAL_x000D_
FLOW</t>
  </si>
  <si>
    <t>A two-way coupling between the Smoothed Particle Hydrodynamics-based (SPH) code with a multiphysics library to solve complex fluid-solid interaction problems is proposed. This work provides full access to the package for the use of this coupling by releasing the source code, completed with guidelines for its compilation and utilization, and self-contained template setups for practical uses of the novel implemented features, is provided here. The presented coupling expands the applicability of two different solvers allowing to simulate fluids, multibody systems, collisions with frictional contacts using either non-smooth contact (NSC) or smooth contact (SMC) methods, all integrated under the same framework. The fluid solver is the open-source code DualSPHysics, highly optimised for simulating free-surface phenomena and structure interactions, uniquely positioned as a general-purpose Computational Fluid Dynamics (CFD) software with a GPU-accelerated solver. Mechanical systems that comprise collision detection and/or multibody dynamics are solved by the multiphysics library Project Chrono, which uses a Discrete Element Method (DEM). Therefore, this SPH-DEM coupling approach can manage interactions between fluid and complex multibody systems with relative constraints, springs, or mechanical joints.</t>
  </si>
  <si>
    <t>M. Marzbali; F. Yeganehdoust; M. E. Ibrahim; F. Tarasi; M. Jadidi</t>
  </si>
  <si>
    <t>Liquid-Solid Impact Mechanism, Liquid Impingement Erosion, and Erosion-Resistant Surface Engineering: A Review</t>
  </si>
  <si>
    <t>&lt;Go to ISI&gt;://WOS:000955493800001</t>
  </si>
  <si>
    <t>ARTN 577_x000D_
10.3390/coatings13030577</t>
  </si>
  <si>
    <t>coating_x000D_
erosion resistance_x000D_
fluid-solid interaction_x000D_
droplet impact_x000D_
erosion of metals_x000D_
water droplet erosion_x000D_
mitigation materials and techniques_x000D_
turbine fogging technology_x000D_
water drop erosion_x000D_
cavitation erosion_x000D_
superhydrophobic surfaces_x000D_
wetting transition_x000D_
particle erosion_x000D_
cassie-baxter_x000D_
wenzel state_x000D_
rain erosion_x000D_
dry surface</t>
  </si>
  <si>
    <t>Liquid impingement erosion has been known as mechanical degradation, where the original material is removed progressively from a solid surface due to continued exposure to impacts by high-speed liquid droplets. This is a major issue in many industries, including aerospace and aviation and power generation, particularly gas and steam turbines, nuclear power plants, and wind energy. Tremendous numerical and experimental studies have been performed so far to understand the physical phenomena involved in this process and to improve the erosion resistance of different surfaces. In this review paper, first, the liquid-solid impact in a wide range of relative velocities is reviewed fundamentally. Then, the liquid impingement erosion of metals, including damage regimes and damage accumulation mechanisms, as well as the role of solid properties on erosion performance are explained. Finally, promising water droplet erosion-resistant materials and surface treatments are discussed. This review paper is intended to summarize the present knowledge of the different mechanisms involved in the liquid impingement erosion process.</t>
  </si>
  <si>
    <t>F. Mazhar; A. Javed</t>
  </si>
  <si>
    <t>A new approach for spatio-temporal interface treatment in fluid-solid interaction using artificial neural networks employing coupled partitioned fluid-solid solvers</t>
  </si>
  <si>
    <t>131</t>
  </si>
  <si>
    <t>&lt;Go to ISI&gt;://WOS:001350305700001</t>
  </si>
  <si>
    <t>ARTN 104200_x000D_
10.1016/j.jfluidstructs.2024.104200</t>
  </si>
  <si>
    <t>fluid-solid interaction (fsi)_x000D_
artificial neural network (ann)_x000D_
interface treatment_x000D_
training algorithm_x000D_
narx neural network_x000D_
sph model_x000D_
optimization_x000D_
design_x000D_
boundary_x000D_
cfd</t>
  </si>
  <si>
    <t>Partitioned fluid-solid interaction (FSI) problems involving non-conforming grids pose formidable challenge in interface treatment, especially for information exchange, interface tracking, and field variable interpolation between solvers in both space and time. These demand special considerations for accurate and efficient simulations. This paper presents an application of artificial neural networks (ANN) for the interface treatment in a coupled FSI problem employing partitioned solvers. A shallow time-series ANN (nonlinear auto-regressive model with exogenous inputs, NARX) scheme is proposed to handle the exchange of Neumann/Dirichlet information at the coupling interface. This scheme involves two interface treatment models that were developed and analysed. The proposed models interpolate and transfer loads from the fluid to the solid domains, and conversely, displacements from the solid to the fluid domains between non-collocated grids. To validate this approach, we tested it on a 3D FSI problem, which involved damped oscillations of a flexible flap submerged in a fluid cavity. Adequately trained NARX interface models demonstrate reliable input-output mapping and accurate prediction of transient behaviour at the interface. Additionally, we explored the concept of reduced-order modelling (ROM) in the time domain. This allowed us to reduce the model's complexity by half. Different training algorithms were evaluated to enhance the efficiency and performance of the proposed scheme. The study demonstrates that NARX networks trained with Bayesian Regularization (BR) and Levenberg-Marquardt (LM) algorithms exhibit the best accuracy, while the scaled conjugate gradient (SCG)-based training method provides better computational efficiency with acceptable accuracy. Overall, the NARX interface models provide precise performance and offer a viable potential for applications in FSI problems requiring accurate and faster computations.</t>
  </si>
  <si>
    <t>F. Mazhar; A. Javed; J. T. Xing; A. Shahzad; M. Mansoor; A. Maqsood; S. I. A. Shah; K. Asim</t>
  </si>
  <si>
    <t>On the meshfree particle methods for fluid-structure interaction problems</t>
  </si>
  <si>
    <t>14-40</t>
  </si>
  <si>
    <t>&lt;Go to ISI&gt;://WOS:000612828400002</t>
  </si>
  <si>
    <t>10.1016/j.enganabound.2020.11.005</t>
  </si>
  <si>
    <t>meshfree particle methods_x000D_
meshless methods_x000D_
fluid-solid interaction_x000D_
fluid-structure interface_x000D_
fsi coupling_x000D_
immersed and body-conforming meshes_x000D_
finite-element-method_x000D_
point interpolation method_x000D_
immersed boundary method_x000D_
mws form method_x000D_
coupled meshfree/meshbased method_x000D_
lagrangian-eulerian formulation_x000D_
exponential basis functions_x000D_
conservative load-transfer_x000D_
kernel collocation method_x000D_
navier-stokes equations</t>
  </si>
  <si>
    <t>This paper presents a review of recent progress made towards the applications of the meshfree particle methods (MPMs) for solving coupled fluid-structure interaction (FSI) problems. Meshfree methods are categorized based on their mathematical formulation and treatment of computational data points. The advantages and limitations of these methods, particularly related to FSI applications, have been identified. A detailed account of salient work related to the FSI problems involving complex geometries, viscous flows, and large structural deformations has been presented and the benchmark solutions are identified for future research. Compared to their mesh based counterparts, MPMs are found better suited in negotiating moving boundaries and complex geometries, features that are the hallmark of FSI problems. However, the biggest challenge to their wider acceptability is their implementation and programming complexity, higher computational cost, and lack of commercial software packages. So far, meshfree methods have mostly been limited to applications, where conventional methods show limited performance. Owing to its promising growth potential, partitioned FSI is the prime emphasis of this paper. Various aspects of partitioned FSI have been identified and classified for meshfree FSI problems, which include problem formulation strategies, domains discretization approaches, solver coupling methodology, interface treatment, benchmark problems, computational load, and availability of commercial software. Furthermore, various challenges involved in employing MPMs for FSI have also been identified and discussed along with the state-of-the-art techniques used in meshfree methods and FSI applications, and a future way forward has been proposed. In essence, this paper is an effort to identify and classify key aspects of MPM applications for FSI and suggest potential avenues to explore the full potential of MPM capabilities for the solution of coupled problems.</t>
  </si>
  <si>
    <t>Mehak; R. P. Thummer; L. M. Pandey</t>
  </si>
  <si>
    <t>Surface modified iron-oxide based engineered nanomaterials for hyperthermia therapy of cancer cells</t>
  </si>
  <si>
    <t>Biotechnol Genet Eng Rev</t>
  </si>
  <si>
    <t>1187-1233</t>
  </si>
  <si>
    <t>https://www.ncbi.nlm.nih.gov/pubmed/36710396</t>
  </si>
  <si>
    <t>10.1080/02648725.2023.2169370</t>
  </si>
  <si>
    <t>Humans_x000D_
*Hyperthermia, Induced/methods_x000D_
*Neoplasms/therapy_x000D_
Magnetic Iron Oxide Nanoparticles/chemistry_x000D_
Ferric Compounds/chemistry_x000D_
Animals_x000D_
Nanostructures/chemistry/therapeutic use_x000D_
Cancer_x000D_
colloidal stability_x000D_
iron-oxide nanoparticles_x000D_
magnetic hyperthermia_x000D_
surface modification</t>
  </si>
  <si>
    <t>Magnetic hyperthermia is emerging as a promising alternative to the currently available cancer treatment modalities. Superparamagnetic iron-oxide nanoparticles (SPIONs) are extensively studied functional nanomaterials for biomedical applications, owing to their tunable physio-chemical properties and magnetic properties. Out of various ferrite classes, spinel and inverse-spinel ferrites are widely used but are affected by particle size distribution, particle shape, particle-particle interaction, geometry, and crystallinity. Notably, their heating ability makes them suitable candidates for heat-mediated cancer cell ablation or hyperthermia therapy. Exposing SPIONs to an externally applied magnetic field of appropriate frequency and intensity causes them to release heat to ablate cancer cells. Majorly, three heating mechanisms are exhibited by magnetic nanomaterials: Neel relaxation, Brownian relaxation, and hysteresis losses. In SPIONs, Neel and Brownian relaxations dominate, whereas hysteric losses are negligible. These nanomaterials possess high magnetization values capable of generating heat to ablate cancer cells. Furthermore, surface functionalization of these materials imparts the ability to selectively target cancer cells and deliver cargo to the affected area sparing the normal body cells. The surface of nanoparticles can be functionalized with various physical, chemical, and biological coatings. Moreover, hyperthermia can be applied in combination with other cancer treatment modalities in order to enhance the efficiency of treatment.</t>
  </si>
  <si>
    <t>R. Memarzadeh; H. Sheybanifard; M. Zounemat-Kermani</t>
  </si>
  <si>
    <t>Numerical and Experimental Study of Abrupt Wave Interaction with Vertical and Inclined Rectangular Obstacles</t>
  </si>
  <si>
    <t>921-933</t>
  </si>
  <si>
    <t>&lt;Go to ISI&gt;://WOS:000654657300022</t>
  </si>
  <si>
    <t>10.47176/jafm.14.03.31922</t>
  </si>
  <si>
    <t>free-surface flows_x000D_
abrupt wave_x000D_
fluid-solid interaction_x000D_
experimental modeling_x000D_
numerical modeling_x000D_
isph_x000D_
fvm_x000D_
sph_x000D_
model_x000D_
flow_x000D_
channel_x000D_
force</t>
  </si>
  <si>
    <t>The aim of the present paper is the study of interaction of the abrupt wave with vertical and inclined rectangular obstacles. For this purpose, in the first step, two experiments have been done. The tests were performed with smooth rectangular cross-section channels, and related data were extracted using digital image processing. Flow behavior was recorded with one adjacent CCD camera through the glass walls of the entire downstream channel. In the second step, the numerical study has been done by a mesh-free particle Lagrangian method (Incompressible Smoothed Particle Hydrodynamics, ISPH) and a mesh-based Eulerian method (Finite Volume Method with Volume of Fluid surface tracking approach, FV-VOF). The capabilities of the numerical methods in simulation of the sudden variations free surface flows have been assessed. A comparison between the computed results and the experimental data shows that both numerical models simulate the mentioned flows with reasonable accuracy.</t>
  </si>
  <si>
    <t>M. Meyari; Z. Salehi; R. Zarghami; M. Saeedipour</t>
  </si>
  <si>
    <t>Numerical investigation of particle separation in Y-shaped bifurcating microchannels</t>
  </si>
  <si>
    <t>142-151</t>
  </si>
  <si>
    <t>&lt;Go to ISI&gt;://WOS:000637319400014</t>
  </si>
  <si>
    <t>10.1016/j.partic.2020.10.003</t>
  </si>
  <si>
    <t>zweifach-fung effect_x000D_
bifurcation_x000D_
cfd-dem_x000D_
microfluidics_x000D_
particle separation</t>
  </si>
  <si>
    <t>In this study the Zweifach-Fung effect is investigated in a Y-shaped bifurcation when the clearance between the rigid spherical particle and the walls is small compared to both channel's and particle's radii. Single- and two-particle systems are studied using resolved computational fluid dynamics coupled to discrete element method to obtain a two-dimensional map of the initially positioned particles that would enter each child branch. In all cases, the path selection of the sphere depends on its two-dimensional positioning far from the bifurcation region in the parent channel. Increasing the flow rate ratio or decreasing the Reynolds number intensifies the Zweifach-Fung bifurcation effect in a single particle system. Similarly, in two -particle systems where non-contact particle -particle interaction is present, decreasing the particle-to-particle distance reduces the bifurcation effect, while changing the Reynolds number has the same influence as in the single -particle systems. The results provide insight for optimizing the flow characteristics in bifurcating microchannels to separate the suspended particles. (C) 2020 Chinese Society of Particuology and Institute of Process Engineering, Chinese Academy of Sciences. Published by Elsevier B.V. All rights reserved.</t>
  </si>
  <si>
    <t>X. Miao; Z. Wang; Y. Zhu; Z. Jiang; L. Dong; M. Wu; C. Hu</t>
  </si>
  <si>
    <t>Local modified mesh deformation based on radial basis functions for fluid solid interaction in reactor core</t>
  </si>
  <si>
    <t>401</t>
  </si>
  <si>
    <t>10.1016/j.nucengdes.2022.112076</t>
  </si>
  <si>
    <t>Mesh deformation_x000D_
Radial basis functions_x000D_
Numerical simulation_x000D_
Fluid structure interaction_x000D_
Numerical reactor_x000D_
FLOW-INDUCED VIBRATION_x000D_
DELAUNAY GRAPH_x000D_
STRATEGY</t>
  </si>
  <si>
    <t>In reactor core, the fuel assembly immersed in the coolant will vibrate under the action of fluid pressure, the vibration of the fuel assembly will also change the distribution of the coolant in space, thus forming a typical fluid structure interaction. In numerical simulation, the interaction between the fluid domain (coolant) and the solid domain (fuel assembly) is reflected in the change of the mesh, and the change of the solid domain will directly affect the spatial position of the fluid domain mesh. Consequently, the displacement caused by such change should be mapped to the fluid domain, and the spatial position of fluid domain mesh should be updated accordingly. To improve the efficiency and accuracy of mesh deformation in the fluid domain, we propose a local modified mesh deformation based on radial basis functions (LMMD-RBF), which realizes local mesh deformation for the fluid domain. It first estimates a deformation degree for each local area of the fluid domain. If the deformation degree is too large, it will calculate the displacement and update the position for each node in this local area based on an incremental modified scheme. The local area is obtained by dividing the fluid domain into multiple sub-areas of similar size, and it employs a maximum deformation and a threshold to evaluate the deformation degree of each local area. Furthermore, the whole deformation calculation can be further accelerated by a designed two-level hash mechanism. LMMD-RBF is proved to be efficient and accurate by six flow channel-fuel rod"numerical examples, and the efficiency and accuracy are greatly improved compared with other RBF-based methods. Experimental results show that the deformation mainly occurs in the flow channel near the outer surface of the fuel rod, and the deformation near the wire winding of the fuel rod is more obvious."</t>
  </si>
  <si>
    <t>M. Milosevic; B. Milicevic; V. Simic; M. Anic; M. Kojic; D. Jakovljevic; N. Filipovic</t>
  </si>
  <si>
    <t>Application of In Silico Trials for the Investigation of Drug Effects on Cardiomyopathy-Diseased Heart Cycle Properties</t>
  </si>
  <si>
    <t>&lt;Go to ISI&gt;://WOS:001100180200001</t>
  </si>
  <si>
    <t>ARTN 11780_x000D_
10.3390/app132111780</t>
  </si>
  <si>
    <t>cardiac cycle_x000D_
cardiomyopathy_x000D_
finite element method_x000D_
left ventricle model_x000D_
obstructive hypertrophic cardiomyopathy_x000D_
intracellular calcium transients_x000D_
living myocardial slices_x000D_
working myocardium_x000D_
model_x000D_
contraction_x000D_
mavacamten_x000D_
algorithm_x000D_
tissue</t>
  </si>
  <si>
    <t>In this paper, we present the abilities of an in silico platform used to simulate the effects of different drugs on heartbeat cycle performance. The platform is based on a finite element modelling approach with the fluid-solid interaction implemented using a loose coupling procedure. Active mechanical stresses are calculated using the Hunter excitation model while the passive mechanical stresses are calculated using a recently introduced experiment-based material model for the heart tissue. The applicability of the platform is illustrated using a simple parametric model of the left ventricle. The simulations are performed using parameters that are specific to drugs such as digoxin, mavacamten, 2-deoxy adenosine triphosphate, and disopyramide, with the concentration of calcium in the cardiac cells affected by these drugs given as an input function. The results are obtained for two geometries mimicking patients with hypertrophic and dilated cardiomyopathy, and also for different inlet/outlet boundary conditions simulating different drug effects at the macroscopic level. Using in silico simulations with virtual patients, it is possible to evaluate the influence of different drugs on cardiac output and ejection fraction. This approach can significantly reduce computational costs with an acceptable solution accuracy compared to approaches coupling finite element and biophysical muscle model methods that are used to calculate drug effects at the micro level.</t>
  </si>
  <si>
    <t>M. Milosevic; V. Simic; A. Nikolic; N. Shao; C. Kawamura Hashimoto; B. Godin; F. Leonard; X. Liu; M. Kojic</t>
  </si>
  <si>
    <t>Modeling critical interaction for metastasis between circulating tumor cells (CTCs) and platelets adhered to the capillary wall</t>
  </si>
  <si>
    <t>Comput Methods Programs Biomed</t>
  </si>
  <si>
    <t>107810</t>
  </si>
  <si>
    <t>https://www.ncbi.nlm.nih.gov/pubmed/37769417</t>
  </si>
  <si>
    <t>10.1016/j.cmpb.2023.107810</t>
  </si>
  <si>
    <t>Humans_x000D_
*Neoplastic Cells, Circulating/pathology_x000D_
Ligands_x000D_
Prognosis_x000D_
Breast/pathology_x000D_
Capillaries/pathology_x000D_
CTC-platelet interaction_x000D_
Conditions for cell arrest_x000D_
Finite element analysis_x000D_
Fluid-solid interaction_x000D_
Incompressible deformations of solid_x000D_
Metastasis</t>
  </si>
  <si>
    <t>BACKGROUND AND OBJECTIVE: We used a 2D fluid-solid interaction (FSI) model to investigate the critical conditions for the arrest of the CTCs traveling through the narrowed capillary with a platelet attached to the capillary wall. This computational model allows us to determine the deformations and the progression of the passage of the CTC through different types of microvessels with platelet included. METHODS: The modeling process is obtained using the strong coupling approach following the remeshing procedure. Also, the 1D FE rope element for simulating active ligand-receptor bonds is implemented in our computational tool (described below). RESULTS: A relationship between the CTCs properties (size and stiffness), the platelet size and stiffness, and the ligand-receptor interaction intensity, on one side, and the time in contact between the CTCs and platelet and conditions for the cell arrest, on the other side, are determined. The model is further validated in vitro by using a microfluidic device with metastatic breast tumor cells. CONCLUSIONS: The computational framework that is presented, with accompanying results, can be used as a powerful tool to study biomechanical conditions for CTCs arrest in interaction with platelets, giving a prognosis of disease progression.</t>
  </si>
  <si>
    <t>M. Mirzaei; S. Clausen; H. Wu; S. Zakrzewski; M. Nakhaei; H. S. Zhou; K. M. Jonck; P. A. Jensen; W. G. Lin</t>
  </si>
  <si>
    <t>CFD simulation and experimental validation of multiphase flow in industrial cyclone preheaters</t>
  </si>
  <si>
    <t>465</t>
  </si>
  <si>
    <t>&lt;Go to ISI&gt;://WOS:000980742100001</t>
  </si>
  <si>
    <t>ARTN 142757_x000D_
10.1016/j.cej.2023.142757</t>
  </si>
  <si>
    <t>dense dispersed gas-solid flow_x000D_
dense discrete phase model (ddpm)_x000D_
gas -particle heat transfer_x000D_
industrial -scale cyclone preheater_x000D_
computational fluid-dynamics_x000D_
heat-transfer_x000D_
separation efficiency_x000D_
numerical-simulation_x000D_
gas temperature_x000D_
drag model_x000D_
performance_x000D_
optimization_x000D_
particles</t>
  </si>
  <si>
    <t>A hybrid multiphase model (Dense Discrete Phase Model, DDPM) coupled with a k-omega sst turbulence model, which includes gas-solid heat exchange was developed for the simulation of industrial-scale cyclone preheaters operating under high solid loadings. The model results are validated by experimental measurements from an industrial cyclone preheater with a diameter of 1.6 m, with respect to the pressure drop, gas and particle exit temperature, local gas velocity profiles, measured using the LDA, and gas temperature profiles, measured using thermocouple and FTIR. Reasonable agreement between the data from experiments and simulations was obtained. In addition, the major trends, such as changes in the pressure drop, overall heat transfer rate, and flow pattern, caused by the changes in the operating parameters can be captured accurately by the model.</t>
  </si>
  <si>
    <t>J. Mitsui; C. Altomare; A. J. C. Crespo; J. M. Domínguez; I. Martínez-Estévez; T. Suzuki; S. I. Kubota; M. Gómez-Gesteira</t>
  </si>
  <si>
    <t>DualSPHysics modelling to analyse the response of Tetrapods against solitary wave</t>
  </si>
  <si>
    <t>Coastal Engineering</t>
  </si>
  <si>
    <t>183</t>
  </si>
  <si>
    <t>&lt;Go to ISI&gt;://WOS:000986120800001</t>
  </si>
  <si>
    <t>ARTN 104315_x000D_
10.1016/j.coastaleng.2023.104315</t>
  </si>
  <si>
    <t>sph_x000D_
dualsphysics_x000D_
solitary wave_x000D_
tetrapods_x000D_
armour damage_x000D_
smoothed particle hydrodynamics_x000D_
free-surface flows_x000D_
floating bodies_x000D_
armor units_x000D_
sph_x000D_
breakwater_x000D_
stability_x000D_
coastal_x000D_
generation_x000D_
conservation</t>
  </si>
  <si>
    <t>The stability of Tetrapod armour units against solitary waves using Smoothed Particle Hydrodynamics (SPH) method is analysed in this work. To this purpose, the SPH-based DualSPHysics code was coupled with the multiphysics library Project Chrono. Tetrapod units are placed above a submerged mound. DualSPHysics solves the fluid-solid interaction, while Project Chrono solves the Tetrapod-mound interactions based on the contact and material properties of the block surface. The motion of the units during the simulation was compared with the physical model experiments where Tetrapods are made of mortar, and the mound is in PVC. The numerical results expressed as displacements of Tetrapods and damage ratio under different solitary waves are in reasonable agreement with the experiments, proving the capability of the DualSPHysics code to simulate chal-lenging environments under the same numerical framework. The validated tool is then applied to study the stability for different coefficients of friction between mound and Tetrapods aiming at simulating the effects of different materials and surface roughness.</t>
  </si>
  <si>
    <t>C. J. Mo; G. J. Li; X. Bian</t>
  </si>
  <si>
    <t>Challenges and attempts to make intelligent microswimmers</t>
  </si>
  <si>
    <t>&lt;Go to ISI&gt;://WOS:001076354700001</t>
  </si>
  <si>
    <t>ARTN 1279883_x000D_
10.3389/fphy.2023.1279883</t>
  </si>
  <si>
    <t>microswimmers_x000D_
reinforcement learning_x000D_
biological fluid_x000D_
fluid-solid interaction_x000D_
microrobot_x000D_
low reynolds_x000D_
slender-body theory_x000D_
bacteria_x000D_
microorganisms_x000D_
spermatozoa_x000D_
propulsion_x000D_
motion_x000D_
chemotaxis_x000D_
swimmers_x000D_
sperm</t>
  </si>
  <si>
    <t>The study of microswimmers' behavior, including their self-propulsion, interactions with the environment, and collective phenomena, has received significant attention over the past few decades due to its importance for various biological and medical applications. Microswimmers can easily access micro-fluidic channels and manipulate microscopic entities, enabling them to perform sophisticated tasks as untethered mobile microrobots inside the human body or microsize devices. Thanks to the advancements in micro/nano-technologies, a variety of synthetic and biohybrid microrobots have been designed and fabricated. Nevertheless, a key challenge arises: how to guide the microrobots to navigate through complex fluid environments and perform specific tasks. The model-free reinforcement learning (RL) technique appears to be a promising approach to address this problem. In this review article, we will first illustrate the complexities that microswimmers may face in realistic biological fluid environments. Subsequently, we will present recent experimental advancements in fabricating intelligent microswimmers using physical intelligence and biohybrid techniques. We then introduce several popular RL algorithms and summarize the recent progress for RL-powered microswimmers. Finally, the limitations and perspectives of the current studies in this field will be discussed.</t>
  </si>
  <si>
    <t>A. B. Mohamed; M. Abdulrahman; A. Guaily</t>
  </si>
  <si>
    <t>Simplified level set method coupled to stabilised finite element flow solver for moving boundaries</t>
  </si>
  <si>
    <t>1-14</t>
  </si>
  <si>
    <t>&lt;Go to ISI&gt;://WOS:000743147800001</t>
  </si>
  <si>
    <t>10.1504/Pcfd.2022.120265</t>
  </si>
  <si>
    <t>simplified level set method_x000D_
fluid-solid interaction_x000D_
spoiler deployment_x000D_
lift and drag computation_x000D_
numerical-simulation_x000D_
airfoil</t>
  </si>
  <si>
    <t>A simplified version of the level set method (SLSM) is proposed for interfaces moving with prescribed motion e.g., deployment of a spoiler. The core of the proposed method is the signed distance function which is constructed by direct computation for all vertices in the mesh. The main advantage of the proposed algorithm is that it avoids the need for re-meshing and its associated problems as well as it could be used equally with all types of grids. The SLSM is successfully coupled to the finite element method flow solver, and the resulting hybrid solver is used to study the flow field during the spoiler deployment of a NACA0012 airfoil. Finally, two algorithms are proposed for force calculations over moving interfaces with new definitions for the smeared Dirac-Delta and Heaviside functions. At the moment of spoiler deployment, an abrupt rise in the lift force is observed and interpreted. The results assure the robustness of the proposed hybrid solver.</t>
  </si>
  <si>
    <t>R. Mohammadali; B. Morteza; A. A. Nadooshan</t>
  </si>
  <si>
    <t>Numerical Investigation on the Effects of Cell Deformability and DLD Microfluidic Device Geometric Parameters on the Isolation of Circulating Tumor Cells</t>
  </si>
  <si>
    <t>Iranian Journal of Chemistry &amp; Chemical Engineering-International English Edition</t>
  </si>
  <si>
    <t>4238-4250</t>
  </si>
  <si>
    <t>&lt;Go to ISI&gt;://WOS:001260385600001</t>
  </si>
  <si>
    <t>dld microfluidic device_x000D_
ctcs_x000D_
fsi_x000D_
dynamic mesh_x000D_
deformability_x000D_
deterministic lateral displacement_x000D_
particle separation_x000D_
size_x000D_
fractionation</t>
  </si>
  <si>
    <t>Deterministic Lateral Displacement (DLD) microfluidic devices provide a simple and passive separation method for the isolation of Circulating Tumor Cells (CTCs) in blood samples based on their biophysical properties. In the present paper, the hydrodynamic motion of deformable cells in the DLD microfluidic device is simulated using the Fluid -Solid Interaction (FSI) approach, Finite Element Method (FEM), and dynamic mesh by employing COMSOL Multiphysics software. The effect of particle size, inlet velocity, the tilted angle of posts, and their shape on the separation mechanism is evaluated and the optimal case is introduced. It is demonstrated that deformability has a crucial role in the lateral motion of cells in the device. It is revealed that the final y -displacement of WBC, CTC-2, and CTC-1 is - 15 mu m, - 28 mu m, and - 40 mu m, respectively, indicating that the deformability affects the displacement and trajectory of cells at the same initial fluid velocity. The results show that soft particles are affected more by fluid velocity in comparison with stiff ones, especially at Re = 0.1. The present results propose a DLD device with arrays of I -shaped micro -posts in which the lateral displacement of deformable cells is larger compared to previously introduced shapes of micro -posts.</t>
  </si>
  <si>
    <t>D. Mondal; F. S. Gu; A. D. Ball</t>
  </si>
  <si>
    <t>Condition Monitoring of a Reciprocating Air Compressor Using Vibro-Acoustic Measurements</t>
  </si>
  <si>
    <t>PROCEEDINGS OF INCOME-VI AND TEPEN 2021: PERFORMANCE ENGINEERING AND MAINTENANCE ENGINEERING</t>
  </si>
  <si>
    <t>615-628</t>
  </si>
  <si>
    <t>10.1007/978-3-030-99075-6_50</t>
  </si>
  <si>
    <t>Vibro-acoustic analysis_x000D_
Sound source analysis_x000D_
MSB analysis_x000D_
Reciprocating compressor_x000D_
Fault diagnosis_x000D_
FAULT-DIAGNOSIS_x000D_
SIGNAL_x000D_
VALVE_x000D_
MACHINES</t>
  </si>
  <si>
    <t>Fault diagnosis in reciprocating compressor (RC) requires time-consuming feature-extraction processes due to the complexity of the compressor operation and fluid-solid interaction. This causes the useful information to be corrupted and difficulty in accurately diagnosing the faults with traditional methods. The aerodynamic phenomenon has a large impact on acoustics signal compared to the vibration. Thus, this paper presents analytical modelling of compressor sound highlighting the important sound sources and their generation. The additional contribution of this paper is the application of a state-of-the-art signal processing technique: Modulation Signal Bispectrum (MSB) which overcomes the challenges by showing good noise suppression capability and characterising the modulating components present in the signal, thereby resulting in stable modulation components for accurate diagnostics. The result reveals that the fault diagnosis based on airborne acoustics using MSB method outperformed the vibration-based method.</t>
  </si>
  <si>
    <t>P. Monk; V. Selgas</t>
  </si>
  <si>
    <t>Modified transmission eigenvalues for inverse scattering in a fluid-solid interaction problem</t>
  </si>
  <si>
    <t>Research in the Mathematical Sciences</t>
  </si>
  <si>
    <t>&lt;Go to ISI&gt;://WOS:000729342000001</t>
  </si>
  <si>
    <t>ARTN 3_x000D_
10.1007/s40687-021-00300-4</t>
  </si>
  <si>
    <t>fluid-solid interaction_x000D_
inverse scattering_x000D_
steklov eigenvalues_x000D_
modified interior transmission eigenvalues_x000D_
stekloff eigenvalues_x000D_
acoustic-waves_x000D_
equation_x000D_
smooth</t>
  </si>
  <si>
    <t>Target signatures are discrete quantities computed from measured scattering data that could potentially be used to classify scatterers or give information about possible defects in the scatterer compared to an ideal object. Here, we study a class of modified interior transmission eigenvalues that are intended to provide target signatures for an inverse fluid-solid interaction problem. The modification is based on an auxiliary problem parametrized by an artificial diffusivity constant. This constant may be chosen strictly positive, or strictly negative. For both choices, we characterize the modified interior transmission eigenvalues by means of a suitable operator so that we can determine their location in the complex plane. Moreover, for the negative sign choice, we also show the existence and discreteness of these eigenvalues. Finally, no matter the choice of the sign, we analyze the approximation of the eigenvalues from far field measurements of the scattered fluid pressure and provide numerical results which show that, even with noisy data, some of the eigenvalues can be determined from far field data.</t>
  </si>
  <si>
    <t>D. S. Morikawa; M. Asai</t>
  </si>
  <si>
    <t>A phase-change approach to landslide simulations: Coupling finite strain elastoplastic TLSPH with non-Newtonian IISPH</t>
  </si>
  <si>
    <t>148</t>
  </si>
  <si>
    <t>&lt;Go to ISI&gt;://WOS:000806829500002</t>
  </si>
  <si>
    <t>ARTN 104815_x000D_
10.1016/j.compgeo.2022.104815</t>
  </si>
  <si>
    <t>landslide_x000D_
slope stability_x000D_
smoothed particles hydrodynamics_x000D_
total lagrangian_x000D_
non-newtonian fluids_x000D_
phase-change_x000D_
smoothed particle hydrodynamics_x000D_
sph method_x000D_
numerical-simulation_x000D_
algorithm_x000D_
improvements_x000D_
deformation_x000D_
behavior_x000D_
motion_x000D_
flows_x000D_
model</t>
  </si>
  <si>
    <t>The present work shows a novel phase-change concept for simulating landslides using the smoothed particles hydrodynamics (SPH) method. The idea is to initiate the simulation of a slope stability problem with a Solid Mechanics-based SPH, modeling the soil as an elastoplastic material at finite strain. Next, if a particle exceeds a certain level of plastic strain, such particle changes its phase to a fluid state with non-Newtonian rheology, which is then solved with a Fluid Dynamics-based SPH method. We use the total Lagrangian SPH (TLSPH) method to solve the Solid Mechanics phase to avoid problems related to particle distribution (such as the tensile instability), while the implicit incompressible SPH (IISPH) to solve the Fluid Dynamics part to avoid the restriction on time increment in relation to high values of viscosity. The coupling between the two phases is treated as a conventional fluid-solid interaction (FSI) problem. We verified the proposed TLSPH method with the triaxial compression problem and demonstrated the robustness of the proposed phase-change TLSPH-IISPH coupled method in the simulation of the Aso landslide. Specifically, it may be the first time to simulate the Aso landslide from its initiation to its propagation in a single numerical simulation.</t>
  </si>
  <si>
    <t>S. A. Moshizi; A. Abedi; M. Sanaeepur; C. J. Pastras; Z. J. Han; S. Wu; M. Asadnia</t>
  </si>
  <si>
    <t>Polymeric piezoresistive airflow sensor to monitor respiratory patterns</t>
  </si>
  <si>
    <t>20210753</t>
  </si>
  <si>
    <t>https://www.ncbi.nlm.nih.gov/pubmed/34875876</t>
  </si>
  <si>
    <t>10.1098/rsif.2021.0753</t>
  </si>
  <si>
    <t>*Graphite_x000D_
Humans_x000D_
Monitoring, Physiologic_x000D_
*Nanocomposites_x000D_
*Wearable Electronic Devices_x000D_
finite-element simulation_x000D_
graphene-based sensors_x000D_
piezoresistive sensors_x000D_
respiratory sensors_x000D_
vertical graphene nanosheets</t>
  </si>
  <si>
    <t>Monitoring human respiratory patterns is of great importance as it gives essential information for various medical conditions, e.g. sleep apnoea syndrome and chronic obstructive pulmonary disease and asthma, etc. Herein, we have developed a polymeric airflow sensor based on nanocomposites of vertically grown graphene nanosheets (VGNs) with polydimethylsiloxane (PDMS) and explored their applications in monitoring human respiration. The sensing performance of the VGNs/PDMS nanocomposite was characterized by exposing to a range of airflow rates (20-130 l min(-1)), and a linear performance with high sensitivity and low response time (mostly below 1 s) was observed. To evaluate the experimental results, finite-element simulation models were developed in the COMSOL Multiphysics package. The piezoresistive properties of VGNs/PDMS thin film and fluid-solid interaction were thoroughly studied. Laser Doppler vibrometry measures of sensor tip displacement closely approximated simulated deflection results and validated the dynamic response of the sensor. By comparing the proposed sensor and some other airflow sensors in the literature, it is concluded that the VGNs/PDMS airflow sensor has excellent features in terms of sensor height, detection range and sensitivity. The potential application of the VGNs/PDMS airflow sensor in detecting the respiration pattern of human exercises like walking, jogging and running has been demonstrated.</t>
  </si>
  <si>
    <t>S. V. Mousavi; M. B. Gerdroodbary; A. Sabernaeemi; S. Salavatidezfouli; P. Valipour</t>
  </si>
  <si>
    <t>Impacts of the aneurysm deformation induced by stent on hemodynamic of blood flow in saccular internal carotid artery aneurysms</t>
  </si>
  <si>
    <t>&lt;Go to ISI&gt;://WOS:001320658100003</t>
  </si>
  <si>
    <t>Artn 095035_x000D_
10.1063/5.0224235</t>
  </si>
  <si>
    <t>outflow boundary-conditions_x000D_
simulations_x000D_
coiling_x000D_
model</t>
  </si>
  <si>
    <t>Recognition of the aneurysm rupture risk after endovascular treatments is important for the evaluation of the applied treatment technique. In this paper, the role of the stent in the treatment of saccular internal carotid artery (ICA) aneurysm patients has been investigated to assess the performance of this endovascular technique in the reduction of bleeding possibility and hemorrhage. Hemodynamic studies have been performed to compare the main effective factors of wall shear stress, oscillatory index, and pressure on the aneurysm wall in different stages of the cardiac cycle. The computational technique of finite volume is used to model the pulsatile blood flow inside three different ICA patients. To simulate blood flow, the one-way fluid-solid interaction technique is considered for the interaction of the blood and vessel, and the Casson non-Newtonian model is applied for the modeling of the blood viscosity. The comparison of the velocity magnitude of deformed cases with the original also shows how the blood flow is limited by the deformation of the aneurysms. Aneurysm deformation induced by the stent reduces the blood flow rate into the sac section, and consequently, wall shear stress is decreased on the surface of aneurysms. Stent-induced straightening of the vessel shows superior performance in hemodynamic changes and could lower recurrence rates, while stenting may have negative impacts on hemodynamic alterations.</t>
  </si>
  <si>
    <t>B.-J. R. Mungyeko Bisulandu; F. Huchet</t>
  </si>
  <si>
    <t>Rotary kiln process: An overview of physical mechanisms, models and applications</t>
  </si>
  <si>
    <t>221</t>
  </si>
  <si>
    <t>10.1016/j.applthermaleng.2022.119637</t>
  </si>
  <si>
    <t>Rotary kilns_x000D_
Granular motion_x000D_
Heat transfer_x000D_
Chemical reactions_x000D_
Kinetics_x000D_
Modeling_x000D_
PARTICLE HEAT-TRANSFER_x000D_
MEAN RESIDENCE TIME_x000D_
BED DEPTH PROFILE_x000D_
NUMERICAL-SIMULATION_x000D_
ROTATING CYLINDER_x000D_
SOLID TRANSPORT_x000D_
MATHEMATICAL-MODEL_x000D_
TRANSVERSE MOTION_x000D_
GRANULAR MATERIAL_x000D_
TITANIUM-DIOXIDE</t>
  </si>
  <si>
    <t>The heat and mass transport occurring through a rotary kiln has many industrial applications, such as organic or mineral materials manufacturing. The originality of this review is to explore the various works that have led to a better understanding of rotary kiln process modeling. The paper also details the set of works carried out on the solid load (granular flow regimes, load profile, mean residence time), heat transport (conduction, convection, radiation exchanges) and thermochemical conversion processes (endo-and exothermic reactions). Beginning with the research conducted on directly heated rotary kilns for cement applications, this review extends the scope of application to other fields, including waste, biomass.</t>
  </si>
  <si>
    <t>Y. Muralikrishna; M. M. J. Kumar; B. Aravind; M. K. Sahu</t>
  </si>
  <si>
    <t>Comparative studies on performance of plain, perforated, threaded, and threaded-perforated pin fin: A numerical approach</t>
  </si>
  <si>
    <t>Heat Transfer</t>
  </si>
  <si>
    <t>52</t>
  </si>
  <si>
    <t>3333-3352</t>
  </si>
  <si>
    <t>&lt;Go to ISI&gt;://WOS:000921782800001</t>
  </si>
  <si>
    <t>10.1002/htj.22830</t>
  </si>
  <si>
    <t>electronic cooling_x000D_
heat transfer_x000D_
perforated fin_x000D_
pin fin_x000D_
surface modification_x000D_
threaded fin_x000D_
convection heat-transfer_x000D_
thermal performance_x000D_
sink_x000D_
shapes</t>
  </si>
  <si>
    <t>A heat sink is a thermal management system for electrical and electronic appliances whose performance is a function of fin geometry, arrangement, and flow field. Earlier research addressed the enhancement in the heat dissipation capacity of the sink with a change in the geometry of the fin. However, the change should increase the heat transfer rate per unit weight and per unit volume. One such attempt is made in the present work, which deals with numerical forced convection heat transfer simulation over a pin fin with three different surface modifications, namely, threads, equilateral triangular perforation, and threads with perforations. A numerical investigation is performed for 0.5773-2.5574 mm pitch of threads, 3-4.8 mm size of perforation, and 2-8 m/s velocities of air. To describe the flow pattern around the fin and its variation with surface modification, streamline profiles are drawn which reveals that the fluid-solid interaction is improved either with threaded or perforated surface and is maximum for threaded-perforated fin. The enhanced convection rates bring down the local fin temperature and the maximum fin temperature, where the drop is more for the threaded surface than that of the perforated surface because of turbulence. A 10 degrees drop in maximum fin temperature is achieved by replacing a plain pin fin with a threaded-perforated pin fin, and the drop is 8 degrees with threads alone and 6 degrees only with perforations. The increased fineness of threads and size of perforation further bring down the maximum fin temperature.</t>
  </si>
  <si>
    <t>Y. Muralikrishna; S. S. S. Reddy; M. K. Sahu; M. M. J. Kumar</t>
  </si>
  <si>
    <t>A numerical study on effect of intra and inter spaced winding configuration on performance of oil forced transformer cooling system</t>
  </si>
  <si>
    <t>Proceedings of the Institution of Mechanical Engineers Part a-Journal of Power and Energy</t>
  </si>
  <si>
    <t>690-704</t>
  </si>
  <si>
    <t>&lt;Go to ISI&gt;://WOS:001142053800001</t>
  </si>
  <si>
    <t>10.1177/09576509241227299</t>
  </si>
  <si>
    <t>computational fluid dynamics analysis_x000D_
electronic cooling_x000D_
forced circulation_x000D_
heat transfer_x000D_
simulation_x000D_
transformer cooling_x000D_
heat-transfer_x000D_
liquids_x000D_
design_x000D_
flow</t>
  </si>
  <si>
    <t>The present work aims at investigating, numerically, the heat transfer characteristics of transformer cooling system under forced circulation for three different winding configurations. The purpose of a transformer cooling system is to keep the hot spot temperature within the critical value for a long life of transformer, which increases with enhanced cooling of transformer windings. Thus, two different winding configurations are modeled by providing space within the windings (an intra-space model) and in between the windings (an inter-space model) to improve the fluid-solid interaction. A conventional winding, without spacing, is also modeled for comparative study. A 315 kVA, 3-phase core type transformer is taken as the base model from which the winding and core specifications are obtained analytically. Parameters chosen to measure the influence of winding configuration are local temperature distribution in the windings and core and maximum transformer temperature. Results are obtained for all three models with varying space for various cooling mediums like naphthenic oil, silicon oil, and synthetic ester oil at flow velocities ranging from 0.72 m/s to 2.16 m/s. It is observed that the gap between the windings, interspacing, decreases the secondary winding temperatures, while it increases the core and primary winding temperatures. However, the intra spacing configuration finds a drop in local temperatures at all locations of the transformer windings and core. The enhanced heat dissipation to the cooling agent, with intra spacing winding configuration, reduces the maximum transformer temperature. Contrasting to the above, the inter-space model has an adverse effect on maximum temperature at all widths of space considered. Quantitatively, the space within the transformer reduces the maximum temperature by 5% in comparison with the space between the windings. The increased velocity of the cooling medium, Naphthenic oil, from 0.72 m/s to 2.16 m/s reduces the maximum temperature by 4.5 units. The study made to know the role of cooling medium discloses that the synthetic ester oil shows better performance for reducing temperature values due to its highly viscous nature.</t>
  </si>
  <si>
    <t>H. A. Nabwey; M. Ashraf; A. Khan; A. Abbas; A. M. Rashad; Z. M. Abdelrahman; E. Ahmed Hassan; M. M. Awad</t>
  </si>
  <si>
    <t>Numerical investigation of the impact of temperature-dependent thermal conductivity and viscosity on thermo-particle heat transfer through stationary sphere and using plume</t>
  </si>
  <si>
    <t>PLoS One</t>
  </si>
  <si>
    <t>e0303981</t>
  </si>
  <si>
    <t>https://www.ncbi.nlm.nih.gov/pubmed/38848399</t>
  </si>
  <si>
    <t>10.1371/journal.pone.0303981</t>
  </si>
  <si>
    <t>Viscosity_x000D_
*Thermal Conductivity_x000D_
*Models, Theoretical_x000D_
Hot Temperature_x000D_
Temperature</t>
  </si>
  <si>
    <t>Nanofluids have a wide range of applications due to their unique properties, such as enhanced thermal conductivity, convective heat transfer, and mass transfer. These applications can be seen in heat exchangers, cooling systems, and electronic devices to improve thermal performance. To enhance the cooling efficiency and lifespan of electronic devices such as smartphones, televisions, and computers nanofluids are used. These novel types of fluids can be used in energy storage systems, cancer treatment, imaging, and drug deliveryKeeping in mind, the real-time applications in engineering, industry, and science, the current study is carried out. In the present study for heat and mass transportation, the two-phase Buongiorno model for nanofluid is employed to scrutinize Brownian motion and thermophoresis aspects using stationary sphere and plume region. The temperature-dependent viscosity and thermal conductivity effects are encountered in momentum and energy equations, respectively are encountered. The proposed mechanism in the partial differential equations having dimensional form is converted to a non-dimensional form using appropriate dimensionless variables. The solution of the current non-linear and coupled model is obtained using the finite difference method. The numerical solutions presented in graphs and tables indicate that along with heat and mass transfer phenomena are entirely dependent on thermophoresis, Brownian motion, temperature-dependent viscosity, and thermal conductivity. The results indicate that the quantitative behavior of the velocity field is enhanced by increasing values of thermal conductivity variation parameters for both the sphere and the plume region at each position. On the other hand, the reverse trend is noted against the rising magnitudes of the viscosity variation parameter, thermophoresis parameter, and Brownian diffusion parameter. Additionally, the temperature in the plume region declines to enhance thermal conductivity variation parameter. A test for grid independence was performed by considering various grid points. Excellent solution accuracy has been seen as the number of grid points has risen. This ensures the validity and accuracy of the currently employed method. The current results are compared with already published solutions for the validation of the current model for specific cases. It has been noted that there is excellent agreement between both of the results. This close agreement between the results indicates the validation of the current solutions.</t>
  </si>
  <si>
    <t>H. Naghdi; Y. Arabi; A. M. Dehkordi</t>
  </si>
  <si>
    <t>Comprehensive CFD-TFM Simulation of Drying in Spouted Beds with Draft Tubes</t>
  </si>
  <si>
    <t>1690-1709</t>
  </si>
  <si>
    <t>&lt;Go to ISI&gt;://WOS:001150617500001</t>
  </si>
  <si>
    <t>10.1021/acs.iecr.3c03818</t>
  </si>
  <si>
    <t>particle heat-transfer_x000D_
hydrodynamics_x000D_
stability_x000D_
circulation_x000D_
performance_x000D_
equations_x000D_
behavior_x000D_
velocity_x000D_
sawdust_x000D_
flow</t>
  </si>
  <si>
    <t>In this article, simulation runs were conducted to predict the drying evolution of sand in conical spouted beds with a nonporous draft tube using the Eulerian-Eulerian approach. The simulation results were validated against experimental data reported in the literature, and good agreement was achieved. In addition, the effects of various operating and design parameters, such as superficial gas velocity, inlet air temperature, the draft tube's length and diameter, and the solid phase's initial moisture content on the sand drying, were carefully investigated. It was found that the operating temperature and superficial gas velocity are the most essential parameters for improving the drying process and reducing the drying time of the sand particles. In addition, the choice of drag model, restitution coefficient, and specularity coefficient were found to have no significant influence on the drying time of the solid phase. Moreover, increasing the particles' diameter and initial moisture content leads to longer drying times, whereas increasing the conical bed angle prolongs the drying time for the solid particles. On the other hand, increasing the nozzle diameter and entrance length decreases the drying time of the solid phase. Furthermore, reducing the diameter and length of the draft tube also decreased the drying time.</t>
  </si>
  <si>
    <t>S. Nakagawa</t>
  </si>
  <si>
    <t>Krauklis wave propagation within a complex fracture system: Modeling via a two-dimensional time-harmonic boundary element method</t>
  </si>
  <si>
    <t>J Acoust Soc Am</t>
  </si>
  <si>
    <t>610-622</t>
  </si>
  <si>
    <t>https://www.ncbi.nlm.nih.gov/pubmed/39029096</t>
  </si>
  <si>
    <t>10.1121/10.0028006</t>
  </si>
  <si>
    <t>FLUID LAYER_x000D_
SCATTERING_x000D_
CONVERSION_x000D_
CRACK</t>
  </si>
  <si>
    <t>Fluid-filled fractures involving kinks and branches result in complex interactions between Krauklis waves-highly dispersive and attenuating pressure waves within the fracture-and the body waves in the surrounding medium. For studying these interactions, we introduce an efficient 2D time-harmonic elastodynamic boundary element method. Instead of modeling the domain within a fracture as a finite-thickness fluid layer, this method employs zero-thickness, poroelastic Linear-Slip Interfaces to model the low-frequency, local fluid-solid interaction. Using this method, the scattering of Krauklis waves by a single kink along a straight fracture and the radiation of body waves generated by Krauklis waves within complex fracture systems are examined.</t>
  </si>
  <si>
    <t>S. A. G. Nassab; Y. Sheikhnejad</t>
  </si>
  <si>
    <t>Novel design of natural double-pass solar air heater for higher thermal performance using vortex generator</t>
  </si>
  <si>
    <t>1185-1196</t>
  </si>
  <si>
    <t>&lt;Go to ISI&gt;://WOS:000817632100002</t>
  </si>
  <si>
    <t>10.24200/sci.2021.57349.5190</t>
  </si>
  <si>
    <t>solar air heaters_x000D_
vortex generation_x000D_
heat transfer enhancement_x000D_
turbulent_x000D_
natural convection_x000D_
transfer enhancement_x000D_
convection_x000D_
channel_x000D_
radiation_x000D_
exergy_x000D_
energy</t>
  </si>
  <si>
    <t>The present study discusses the effects of flapping flexible vortex generators on two-dimensional turbulent free convection airflow in a double-pass solar air heater. To this end, two thin elastic winglets used as vortex generators were attached to two absorber walls near the inlet section at an attack angle of 65 degrees C. This novel concept was elaborated through transient numerical simulation of the flow field based on the finite element method and fluid-solid interaction. In addition, an extensive comparison of four different configurations was made in this study. The absorber and outlet temperatures as well as the flow rate and velocity field were carefully calculated, numerical results of which confirmed the considerable enhancement of thermal performance compared to that of conventional parallel double pass heater. The improvement rate was up to 54% in the case of Delta(T) over bar = (T) over bar (out) - T-in. from 13 to 20 degrees C while reducing the flow rate by 33.6%. The present numerical results were validated based on the experimental and numerical data reported in the literature. (C) 2022 Sharif University of Technology. All rights reserved.</t>
  </si>
  <si>
    <t>M. J. Nazari; N. Fatouraee; E. Soleimani; Ieee</t>
  </si>
  <si>
    <t>Develop a numerical model of the Glymphatic system to investigate the flow patterns and transport processes</t>
  </si>
  <si>
    <t>2022 29TH NATIONAL AND 7TH INTERNATIONAL IRANIAN CONFERENCE ON BIOMEDICAL ENGINEERING, ICBME</t>
  </si>
  <si>
    <t>69-75</t>
  </si>
  <si>
    <t>10.1109/ICBME57741.2022.10053012</t>
  </si>
  <si>
    <t>Glymphatic system_x000D_
CSF_x000D_
PVS_x000D_
Peclet number_x000D_
Computational modeling_x000D_
Porous medium</t>
  </si>
  <si>
    <t>The brain is considered the body's most important organ, and the clearance of waste products from the brain is of vital importance. In the past, it was believed that the brain had no efficient disposal system due to its lack of lymphatic vessels. Also, it was thought that the only phenomenon in the brain is diffusion, and substances transportation was purely dependent on it. But not long ago, the ideas about the disposal system and brain phenomena were challenged after the rediscovery of the Glymphatic system. In this research, using the porous fluid-solid interaction approach, the Glymphatic system and the factors affecting its functioning have been investigated. The findings indicate that the increase in wall displacement does not cause significant changes in the volume exchange fraction of the perivascular space. Moreover, the reduction of displacement leads to a corresponding decrease in velocity magnitude in the perivascular spaces, which makes the conditions favorable for waste products to settle. Another finding of this research is that the wall oscillations are more effective in the paths adjacent to thicker ducts compared to the paths adjacent to narrower ducts so that the increase in wall oscillations causes an increase of 4.38 and 1.73 times respectively in the mentioned paths, which indicates that the influence of these oscillations is fading in the paths adjacent to narrower channels. Based on the results, the perivascular pathways have the ability to experience the Peclet number greater than one, which means that diffusion is not the only phenomenon in the brain. But in the porous tissue of the brain, the Peclet number still has smaller values than one.</t>
  </si>
  <si>
    <t>M. Neu; A. Zaiat; A. Harder; E. Kirchner; J. Hussong</t>
  </si>
  <si>
    <t>Multi-physics modeling of roller bearing raceway imperfections compared to electric measurements of an EHL point contact</t>
  </si>
  <si>
    <t>Tribology International</t>
  </si>
  <si>
    <t>&lt;Go to ISI&gt;://WOS:000808298200002</t>
  </si>
  <si>
    <t>ARTN 107668_x000D_
10.1016/j.triboint.2022.107668</t>
  </si>
  <si>
    <t>multiphysics_x000D_
finite volume methods_x000D_
electrodynamics_x000D_
viscosity models_x000D_
ehd (elasto-hydrodynamics)_x000D_
tehd (thermal elasto-hydrodynamics) numer-_x000D_
ical calculations_x000D_
tribology_x000D_
rolling bearing_x000D_
finite-volume method_x000D_
elastohydrodynamic lubrication_x000D_
viscosity_x000D_
currents_x000D_
dependence_x000D_
impedance_x000D_
flow</t>
  </si>
  <si>
    <t>This work presents an architecture for multi-physical numerical calculations of ball bearing contacts based on OpenFOAM. It is built according to the state-of-the-art for fluid-solid interaction and extends towards electroquasi-static fields. With the presented approach, the electrical properties of concentrated tribological contacts become computable. Measurements of raceway surface damages are embedded into the numerical grid to evaluate the capabilities of the calculation procedure. The calculations carried out on this grid offer new insights into how surface degradation affects the electrical properties of tribological contacts in rolling bearings, which would be impossible with classical calculations.</t>
  </si>
  <si>
    <t>T. M. Nguyen; V. Suliafu; S. J. Osher; L. Chen; B. Wang</t>
  </si>
  <si>
    <t>FMMformer: Efficient and Flexible Transformer via Decomposed Near-field and Far-field Attention</t>
  </si>
  <si>
    <t>ADVANCES IN NEURAL INFORMATION PROCESSING SYSTEMS 34 (NEURIPS 2021)</t>
  </si>
  <si>
    <t>ALGORITHM_x000D_
SOLVER</t>
  </si>
  <si>
    <t>We propose FMMformers, a class of efficient and flexible transformers inspired by the celebrated fast multipole method (FMM) for accelerating interacting particle simulation. FMM decomposes particle-particle interaction into near-field and far-field components and then performs direct and coarse-grained computation, respectively. Similarly, FMMformers decompose the attention into near-field and far-field attention, modeling the near-field attention by a banded matrix and the far-field attention by a low-rank matrix. Computing the attention matrix for FMMformers requires linear complexity in computational time and memory footprint with respect to the sequence length. In contrast, standard transformers suffer from quadratic complexity. We analyze and validate the advantage of FMMformers over the standard transformer on the Long Range Arena and language modeling benchmarks. FMMformers can even outperform the standard transformer in terms of accuracy by a significant margin. For instance, FMMformers achieve an average classification accuracy of 60:74% over the five Long Range Arena tasks, which is significantly better than the standard transformer's average accuracy of 58:70%</t>
  </si>
  <si>
    <t>L. Nguyen-Ngoc; T. A. Do; T. H. Nguyen; T. D. Nguyen; A. T. Tran; N. X. Ho; D. H. Nguyen</t>
  </si>
  <si>
    <t>Smoothed Particle Hydrodynamics Simulation And Evaluation Of Water Flow Pressure On Bridge Piers</t>
  </si>
  <si>
    <t>Journal of Applied Science and Engineering</t>
  </si>
  <si>
    <t>1471-1479</t>
  </si>
  <si>
    <t>&lt;Go to ISI&gt;://WOS:000948758400012</t>
  </si>
  <si>
    <t>10.6180/jase.202310_26(10).0012</t>
  </si>
  <si>
    <t>smoothed particle hydrodynamics_x000D_
flow impact load_x000D_
fluid pressure_x000D_
bridge pier_x000D_
pier-flow interaction_x000D_
non-newtonian flows_x000D_
numerical-simulation_x000D_
dynamic impact_x000D_
sph method</t>
  </si>
  <si>
    <t>In this study, a Smoothed Particle Hydrodynamics (SPH) model for fluid-solid interaction is developed consid-ering the effect of water flow transient impact, water pressure and velocity around a bridge pier. Two common types of bridge pier shape consisting of rectangular and circular piers are analyzed. The SPH predicted water pressure values and those calculated using the Computational Fluid Dynamics (CFD) method and the AASHTO LRFD bridge design specifications. The results show that the pier shape has a significant influence on the resultant water flow pressure acting on the pier. The values computed using the numerical methods (SPH and CFD) are similar but both smaller than that computed according to the AASHTO code when the fluid velocity is greater than 4 m/s acting on the rectangular pier. The obtained results can be used to examine the water flow velocity and pressure around bridge piers, and to evaluate the risk of soil scouring at the pier locations. The methodology proposed in this research can improve the accuracy of computed impact force values in bridge design.</t>
  </si>
  <si>
    <t>T. K. Nian; H. Wu; K. Takara; D. Y. Li; Y. J. Zhang</t>
  </si>
  <si>
    <t>Numerical investigation on the evolution of landslide-induced river blocking using coupled DEM-CFD</t>
  </si>
  <si>
    <t>134</t>
  </si>
  <si>
    <t>&lt;Go to ISI&gt;://WOS:000647557900006</t>
  </si>
  <si>
    <t>ARTN 104101_x000D_
10.1016/j.compgeo.2021.104101</t>
  </si>
  <si>
    <t>river blocking_x000D_
landslide dam_x000D_
dem-cfd coupling_x000D_
prediction model_x000D_
river blockage coefficient_x000D_
dynamic simulation_x000D_
hazard assessment_x000D_
dam_x000D_
erosion_x000D_
size_x000D_
prediction_x000D_
parameters_x000D_
behavior_x000D_
failure_x000D_
flows</t>
  </si>
  <si>
    <t>This paper presents a two-way coupled discrete element method (DEM) and computational fluid dynamics (CFD) scheme to quantitatively investigate the evolution of landslide-induced river blocking. The particle?fluid interaction is considered by exchanging interaction forces, such as drag force, buoyancy force, and lift force, which are essential for describing the evolution of river blocking. The coupled DEM-CFD scheme is first benchmarked by comparing the settling velocities of particles with different diameters with corresponding experiments. The scheme is then employed to investigate the effects of river flow velocity, river water depth, landslide velocity, and landslide volume on the evolution of river blocking. Based on the understanding of the river blocking mechanism, we propose a river blockage coefficient (Ic) to predict the river blocking. The results indicate that river water reduces the mean normal contact force of landslide particles, leading to river water quickly washing them away. The deposit velocity along the direction of the river valley is positively correlated with river water depth and river flow velocity but negatively correlated with the initial landslide velocity and landslide mass volume. The study indicates that when Ic &gt; 1, a river is completely blocked. Otherwise, a river is unblocked or partially blocked.</t>
  </si>
  <si>
    <t>T. M. J. Nijssen; M. A. H. van Dijk; H. A. M. Kuipers; J. van der Stel; A. T. Adema; K. A. Buist</t>
  </si>
  <si>
    <t>Experiments on floating bed rotating drums using magnetic particle tracking</t>
  </si>
  <si>
    <t>Aiche Journal</t>
  </si>
  <si>
    <t>&lt;Go to ISI&gt;://WOS:000753554600001</t>
  </si>
  <si>
    <t>ARTN e17627_x000D_
10.1002/aic.17627</t>
  </si>
  <si>
    <t>floating particle bed_x000D_
liquid-solid systems_x000D_
magnetic particle tracking_x000D_
particle dynamics_x000D_
rotating drum_x000D_
granular mixtures_x000D_
heat-transfer_x000D_
segregation_x000D_
flow_x000D_
bioreactor_x000D_
behavior_x000D_
shape_x000D_
size</t>
  </si>
  <si>
    <t>Magnetic particle tracking (MPT) was employed to study a rotating drum filled with cork particles, using both air and water as interstitial medium. This noninvasive monitoring technique allows for the tracking of both particle translation and rotation in dry granular and liquid-solid systems. Measurements on the dry and floating bed rotating drum were compared and detailed analysis of the bed shape and velocity profiles was performed. It was found that the change of particle-wall and particle-particle interaction caused by the presence of water significantly affects the bed behavior. The decreased friction leads to slipping of the particles with respect to the wall, rendering the circulation rate largely insensitive to increased drum speed. It was also found that the liquid-particle interaction is determining for the behavior of the flowing layer. The well-defined experiments and in-depth characterization performed in this study provide an excellent validation case for multiphase flow models.</t>
  </si>
  <si>
    <t>M. Nikkhoo; M. L. Lu; W. C. Chen; C. J. Fu; C. C. Niu; Y. H. Lin; C. H. Cheng</t>
  </si>
  <si>
    <t>Biomechanical Investigation Between Rigid and Semirigid Posterolateral Fixation During Daily Activities: Geometrically Parametric Poroelastic Finite Element Analyses</t>
  </si>
  <si>
    <t>646079</t>
  </si>
  <si>
    <t>https://www.ncbi.nlm.nih.gov/pubmed/33869156</t>
  </si>
  <si>
    <t>10.3389/fbioe.2021.646079</t>
  </si>
  <si>
    <t>Peek_x000D_
finite element analysis_x000D_
personalized modeling_x000D_
poroelastic_x000D_
posterolateral fixation_x000D_
spinal biomechanics_x000D_
titanium</t>
  </si>
  <si>
    <t>While spinal fusion using rigid rods remains the gold standard treatment modality for various lumbar degenerative conditions, its adverse effects, including accelerated adjacent segment disease (ASD), are well known. In order to better understand the performance of semirigid constructs using polyetheretherketone (PEEK) in fixation surgeries, the objective of this study was to analyze the biomechanical performance of PEEK versus Ti rods using a geometrically patient-specific poroelastic finite element (FE) analyses. Ten subject-specific preoperative models were developed, and the validity of the models was evaluated with previous studies. Furthermore, FE models of those lumbar spines were regenerated based on postoperation images for posterolateral fixation at the L4-L5 level. Biomechanical responses for instrumented and adjacent intervertebral discs (IVDs) were analyzed and compared subjected to static and cyclic loading. The preoperative model results were well comparable with previous FE studies. The PEEK construct demonstrated a slightly increased range of motion (ROM) at the instrumented level, but decreased ROM at adjacent levels, as compared with the Ti. However, no significant changes were detected during axial rotation. During cyclic loading, disc height loss, fluid loss, axial stress, and collagen fiber strain in the adjacent IVDs were higher for the Ti construct when compared with the intact and PEEK models. Increased ROM, experienced stress in AF, and fiber strain at adjacent levels were observed for the Ti rod group compared with the intact and PEEK rod group, which can indicate the risk of ASD for rigid fixation. Similar to the aforementioned pattern, disc height loss and fluid loss were significantly higher at adjacent levels in the Ti rod group after cycling loading which alter the fluid-solid interaction of the adjacent IVDs. This phenomenon debilitates the damping quality, which results in disc disability in absorbing stress. Such finding may suggest the advantage of using a semirigid fixation system to decrease the chance of ASD.</t>
  </si>
  <si>
    <t>J. G. Ning; Z. Y. Jin; X. Z. Xu</t>
  </si>
  <si>
    <t>A multigrid partition coupled Eulerian-Lagrangian method for fluid-solid interaction problems</t>
  </si>
  <si>
    <t>&lt;Go to ISI&gt;://WOS:001081041700012</t>
  </si>
  <si>
    <t>Artn 097134_x000D_
10.1063/5.0165975</t>
  </si>
  <si>
    <t>material-point method_x000D_
algorithms_x000D_
boundary_x000D_
dynamics_x000D_
contact_x000D_
volume_x000D_
flows_x000D_
mpm</t>
  </si>
  <si>
    <t>In this paper, a multigrid partition coupled Eulerian-Lagrangian method (PCELM) is proposed to model fluid-solid interactions between fluids and moving or fixed rigid bodies. In this method, Lagrangian particles are arranged in Eulerian grids to track the interface, and the partition weighted bidirectional mapping method is used to improve the mapping accuracy between particles and grids. The multigrid domain is established to realize independent and contact calculations of the fluid and solid, which can solve for the cross-interference of multiple velocity fields in a single grid domain. Moreover, based on the contact in the particle volume domain, a more accurate fluid-solid interaction method, in which the contact properties of real grid nodes are identified by judgment and search criteria and then corrected, is proposed to overcome false contact and nonphysical penetration problems. Then, the accuracy and stability of the PCELM are verified using representative fluid-solid interactions. Finally, experiments and simulations of dam-break floods impacting the dam board are carried out. These experiments prove that the PCELM can accurately capture the free surface of dam-break floods and can provide suggestions for the installation of dam boards in hydraulic engineering.</t>
  </si>
  <si>
    <t>S. Niroumandi; M. Shojaeifard; M. Baghani</t>
  </si>
  <si>
    <t>On Single and Multiple pH-Sensitive Hydrogel Micro-valves: A 3D Transient Fully Coupled Fluid–Solid Interaction Study</t>
  </si>
  <si>
    <t>Transport in Porous Media</t>
  </si>
  <si>
    <t>142</t>
  </si>
  <si>
    <t>1-2</t>
  </si>
  <si>
    <t>295-316</t>
  </si>
  <si>
    <t>10.1007/s11242-021-01625-y</t>
  </si>
  <si>
    <t>pH-sensitive_x000D_
Hydrogel_x000D_
Micro-valve_x000D_
3D transient response_x000D_
Fluid-solid interaction_x000D_
RESPONSIVE HYDROGELS_x000D_
MODEL_x000D_
SIMULATION</t>
  </si>
  <si>
    <t>pH-sensitive hydrogels are classified as soft materials that can be employed for future imaginative applications due to their interesting characteristics. Smart hydrogels undergo large deformation under exterior stimuli. However, the swelling behaviors of hydrogels that can be harnessed for microfluidic applications are not well perceived. In this paper, the functionality of an assortment of micro-valves which are composed of pH-sensitive cylindrical hydrogel jackets coated on rigid pillars is inspected considering fully coupled fluid-solid interaction analysis. Therefore, in order to introduce the theory of transient swelling of a pH-sensitive micro-check valve, a transient constitutive model capturing electrical, chemical, and mechanical fields for the hydrogel domain is utilized with fluid fields passing around the micro-valve. In this regard, the Nernst-Planck equation is employed to describe the ions' diffusion, and Gent hyperelastic model is used to account for the large deformation of the hydrogel. Implementing this nonlinear finite element framework, we examine the performance of one cylindrical jacket and also three patterns of multiple cylindrical valves considering transient 3D FSI behavior of the hydrogel micro-valve. The foremost emphasized novelty of this paper is considering three-dimensional geometry, new designs of micro-valves, and time-dependent swelling of hydrogels by coupling ions diffusion and their large deformation.</t>
  </si>
  <si>
    <t>PH-sensitive hydrogel-based valves: A transient fully-coupled fluid-solid interaction study</t>
  </si>
  <si>
    <t>Journal of Intelligent Material Systems and Structures</t>
  </si>
  <si>
    <t>&lt;Go to ISI&gt;://WOS:000682539200001</t>
  </si>
  <si>
    <t>Artn 1045389x211011671_x000D_
10.1177/1045389x211011671</t>
  </si>
  <si>
    <t>hydrogel_x000D_
ph-responsive_x000D_
one-way microvalve_x000D_
transient response_x000D_
fluid-solid interaction_x000D_
large deformation_x000D_
responsive hydrogels_x000D_
large-deformation_x000D_
mechanics_x000D_
thermodynamics_x000D_
instability_x000D_
gels</t>
  </si>
  <si>
    <t>pH-sensitive hydrogels are promising materials to be employed in microfluidic devices, especially microvalves. In this paper, a theory of transient swelling of pH-sensitive micro-valve is presented. A transient constitutive model that captures electrical, chemical, and mechanical fields is considered to model the swelling phenomenon. The diffusion of ions into the hydrogel, the electromigration, and convection are described by implementing the Nernst-Planck equation. Assuming Gent model, hydrogel is considered as a compressible hyperelastic material and osmotic pressure is assumed as an external loading. Due to benefits of in-plane valves, a design of the micro-valve is studied. Design simplicity and great sealing are vital factors which can be considered as an advantage of this valve for fabrication. This design and modeling approach has not been used for pH-sensitive hydrogels in earlier works. Thus, we have studied the transient swelling of pH-sensitive hydrogel microvalve, when effects of fluid-structure-interaction are examined on valve performance. It is noted that in most previous studies, equilibrium conditions have been assumed. While considering transient fully-coupled fluid-structure-interaction is necessary to capture a more realistic modeling. The results illustrate that the microvalve blocks the channel much earlier than reaching the equilibrium-state, which implies importance of the transient behavior of hydrogels.</t>
  </si>
  <si>
    <t>Z. S. Nogourani; A. Alizadeh; H. M. Salman; T. J. Al-Musawi; P. Pasha; M. Waqas; D. D. Ganji</t>
  </si>
  <si>
    <t>Numerical investigation of the effect of changes in blood viscosity on parameters hemodynamic blood flow in the left coronary artery with consideration capturing fluid-solid interaction</t>
  </si>
  <si>
    <t>369-381</t>
  </si>
  <si>
    <t>&lt;Go to ISI&gt;://WOS:001036887400001</t>
  </si>
  <si>
    <t>10.1016/j.aej.2023.07.003</t>
  </si>
  <si>
    <t>coronary artery_x000D_
fluid and structure interaction_x000D_
hemodynamics of blood flow_x000D_
wall shear stress_x000D_
stickiness_x000D_
heat-transfer_x000D_
simulation_x000D_
aneurysm_x000D_
injection_x000D_
energy</t>
  </si>
  <si>
    <t>Cardiovascular diseases are unfortunately one of the leading causes of death in today's society. It is important to analyze blood flow in various parts of the circulatory system. The coro-nary artery is made up of four main arteries, and the left coronary artery is responsible for deliv-ering blood to the heart muscle. This research utilizes computational fluid dynamics and finite element methods to investigate and analyze coronary vessels by studying changes in blood charac-teristics. The aim of this study is to analyze and model the flow of blood under different conditions of the coronary vessels, with a particular focus on the vessels on the left side. This is in response to changes in hematocrit, which can cause an increase or decrease in blood viscosity (lp) (N.s/m2). In general, by applying condition flexibility for the vessel, it is possible to reduce pressure distribution on the wall when compared to the rigid model. When considering changes in viscosity (l) (kg/m. s), such as an increase from 0.0029 to 0.0067, this can lead to changes in the shear stress distribution (N/m2) on the wall. Specifically, this increase in blood viscosity (lp) (N.s/m2) causes maximum ten-sion, resulting in the wall shear WSS (N/m2) rising from 60 to 154 Pascal's, which is a 140% increase. Based on the current data, it appears that there is a high flow pressure in the artery, result-ing in maximum relative pressure values of 6300 and 6450 Pascal's for the rigid and flexible models, respectively, at the separating joint of the bifurcation.&amp; COPY; 2023 THE AUTHORS. Published by Elsevier BV on behalf of Faculty of Engineering, Alexandria University. This is an open access article under the CC BY-NC-ND license (http://creativecommons.org/ licenses/by-nc-nd/4.0/).</t>
  </si>
  <si>
    <t>A. Nooraeen; F. Ghalichi; H. Taghizadeh; R. Guidoin</t>
  </si>
  <si>
    <t>Probing the possibility of lesion formation/progression in vicinity of a primary atherosclerotic plaque: A fluid-solid interaction study and angiographic evidences</t>
  </si>
  <si>
    <t>e3605</t>
  </si>
  <si>
    <t>https://www.ncbi.nlm.nih.gov/pubmed/35481668</t>
  </si>
  <si>
    <t>10.1002/cnm.3605</t>
  </si>
  <si>
    <t>Coronary Vessels/diagnostic imaging/pathology_x000D_
Endothelial Cells_x000D_
Hemodynamics_x000D_
Humans_x000D_
Models, Cardiovascular_x000D_
*Plaque, Atherosclerotic/diagnostic imaging/pathology_x000D_
Stress, Mechanical_x000D_
computational biomechanics_x000D_
endothelial dysfunction_x000D_
hemodynamic parameters_x000D_
negative wall shear stress_x000D_
plaque formation_x000D_
susceptibility index</t>
  </si>
  <si>
    <t>It is shown that certain locations in the arterial tree, such as coronary and cerebral arteries, are more prevalent to plaque formation. Endothelial activation and consequent plaque development are attributed to local hemodynamic parameters such as wall shear stress (WSS), oscillatory shear index (OSI), relative residence time (RRT), and stress phase angle. After a certain level of plaque progression, these hemodynamic parameters are disturbed before and after the plaque. In the current study, it is hypothesized that the vicinity of a primary lesion is susceptible for further degeneration and second plaque formation. A fluid-solid interaction (FSI) model of the coronary artery with different levels of asymmetric constriction, is simulated and the trend of hemodynamic parameters were studied in both of the plaque side (PS) and the opposite wall (facing the plaque [PF]). Also, a novel factor is introduced that can identify the high-risk regions associated with WSS oscillations to negative values. Our results indicate that when more than half of the artery is constricted, the downstream of the plaque is highly exposed to endothelial pathogenesis the PS, such that negative WSS, and as well, critical values of OSI and RRT, that is, -1.2 Pa, 0.42 and 6.5 s, respectively arise in this region. PS endothelial cells in this region exposed to the highest risk of atherosclerosis based on the proposed index (3 out of 3). As well, three cases of angiographic images are provided that confirms existence of secondary lesion close to the primary one as predicted by our computational simulations.</t>
  </si>
  <si>
    <t>P. D. Nooteboom; J. Scutt Phillips; C. Kehl; S. Nicol; E. van Sebille</t>
  </si>
  <si>
    <t>Modelling of tuna around fish aggregating devices: The importance of ocean flow and prey</t>
  </si>
  <si>
    <t>Ecological Modelling</t>
  </si>
  <si>
    <t>475</t>
  </si>
  <si>
    <t>10.1016/j.ecolmodel.2022.110188</t>
  </si>
  <si>
    <t>Tuna_x000D_
Fish aggregating devices_x000D_
Individual-based model_x000D_
Particle-particle interaction_x000D_
FLOATING OBJECTS_x000D_
TROPICAL TUNA_x000D_
ATLANTIC-OCEAN_x000D_
PACIFIC-OCEAN_x000D_
BEHAVIOR_x000D_
SYSTEMS_x000D_
MOVEMENTS_x000D_
FISHERIES_x000D_
FAD_x000D_
SIMULATION</t>
  </si>
  <si>
    <t>Catch and distribution of tuna in the ocean are typically investigated with ocean basin-scale models. Due to their large scale, such models must greatly simplify tuna behaviour occurring at a scale below similar to 100 km, despite interactions at this level potentially being important to both catch and distribution of tuna. For example, the associative behaviour of tuna with man-made floating objects, that are deployed by fishers to improve their catch rates (Fish Aggregating Devices; FADs), are usually ignored or simplified. Here we present a model that can be used to investigate the influence of tuna dynamics below the similar to 100 km scale on larger scales. It is an Individual-Based Model (IBM) of a hypothetical, tuna-like species, that includes their interactions with each other, free-floating FADs and prey. In this IBM, both tuna and FADs are represented by Lagrangian particles that are advected by an ocean flow field, with tuna also exhibiting active swimming based on internal states such as stomach fullness. We apply the IBM in multiple configurations of idealized flow and prey fields, alongside differing interaction strengths between agents. When tuna swimming behaviour is influenced equally by prey and FADs, we find that the model simulations compare well with observations at the less than or similar to 100 km scale. For instance, compared to observations, tuna particles have a similar stomach fullness when associated or non -associated to a FAD, tuna colonize at similar timescales at FADs after their deployment and tuna particles exhibit similar variations in continuous residence times. However, we find large differences in emergent dynamics such as residence and catch among different flow configurations, because the flow determines the time scale at which tuna encounter FADs. These findings are discussed in the context of directing future research, and an improved interpretation of tuna catch and other data for the sustainable management of these economically important species.</t>
  </si>
  <si>
    <t>T. Ochrymiuk; M. Banaszkiewicz; M. Lemanski; T. Kowalczyk; P. Ziolkowski; P. J. Ziolkowski; R. Hyrzynski; M. Stajnke; M. Bryk; B. Kraszewski; S. Kruk-Gotzman; M. Froissart; J. Badur</t>
  </si>
  <si>
    <t>Fluid solid interactions - a novelty in industrial applications</t>
  </si>
  <si>
    <t>Archives of Thermodynamics</t>
  </si>
  <si>
    <t>75-96</t>
  </si>
  <si>
    <t>&lt;Go to ISI&gt;://WOS:000843340700005</t>
  </si>
  <si>
    <t>10.24425/ather.2022.141979</t>
  </si>
  <si>
    <t>computational fluid dynamics_x000D_
computational solids dynamics_x000D_
arbitrary lagrangian eulerian description_x000D_
fluid solid interaction_x000D_
micro-, nano-mechanics_x000D_
numerical-analysis_x000D_
steam-turbine_x000D_
heat-transfer_x000D_
enhancement_x000D_
slip</t>
  </si>
  <si>
    <t>The article deals with a current state-of-art of fluid solid interaction (FSI) - the new branch of continuum physics. Fluid-solid interaction' is a new quality of modeling physical processes of continuum mechanics, it can be described as the interaction of various (so far treated separately from the point of view of mathematical modeling) physical phenomena occurring in continuous media systems. The most correct is the simultaneous application of the laws of the giver physical disciplines, which implies that fluid solid interaction is a subset of multi-physical applications where the interactions between these subsets are exchanged on the surface in interconnected systems. Our purpose is to extend the fluid solid interaction aplications into new phenomena what follow from the industrial needs and inovative thechnologies. Selecting the various approaches, we prefer the arbitrary lagrangean-eulerian description within the bulk of fluid/solid domain and a new sort of advanced boundary condition on a surface of common contact.</t>
  </si>
  <si>
    <t>T. Ochrymiuk; M. Froissart; P. Madejski; J. Badur</t>
  </si>
  <si>
    <t>Modelling of Catalytic Combustion in a Deformable Porous Burner Using a Fluid-Solid Interaction (FSI) Framework</t>
  </si>
  <si>
    <t>https://www.ncbi.nlm.nih.gov/pubmed/36903208</t>
  </si>
  <si>
    <t>10.3390/ma16052093</t>
  </si>
  <si>
    <t>Ni3Al_x000D_
catalytic combustion_x000D_
fluid-solid interaction (FSI)_x000D_
micro combustion_x000D_
surface mass_x000D_
three-fields temperature model_x000D_
two-field momentum</t>
  </si>
  <si>
    <t>The various concepts involved in the mathematical modeling of the fluid-solid interactions (FSIs) of catalytic combustion processes occurring within a porous burner are presented and discussed in this paper. The following aspects of them are addressed: (a) the relevant physical and chemical phenomena appearing at the interface between the gas and the catalytic surface; (b) a comparison of mathematical models; (c) a proposal of a hybrid two/three-field model, (d) an estimation of the interphase transfer coefficients; (e) a discussion of the proper constitutive equations and the closure relations; and (f) a generalization of the Terzaghi concept of stresses. Selected examples of application of the models are then presented and described. Finally, a numerical verification example is presented and discussed to demonstrate the application of the proposed model.</t>
  </si>
  <si>
    <t>K. Okada; A. Satoh</t>
  </si>
  <si>
    <t>Elucidation of the relationship between aggregate structures and magnetorheological properties of a magnetic cubic particle suspension by means of Brownian dynamics simulations</t>
  </si>
  <si>
    <t>10.1080/00268976.2021.1988168</t>
  </si>
  <si>
    <t>Brownian dynamics simulation_x000D_
magnetic cubic particle_x000D_
aggregate structure_x000D_
magnetorheology_x000D_
viscosity_x000D_
MONTE-CARLO SIMULATIONS_x000D_
HEMATITE PARTICLES_x000D_
REGIME CHANGE_x000D_
SHAPE_x000D_
FLUIDS_x000D_
CUBES_x000D_
FIELD_x000D_
SIZE_x000D_
NANOPARTICLES_x000D_
DISPERSIONS</t>
  </si>
  <si>
    <t>We have developed a Brownian dynamics simulation technique for a cubic magnetic particle suspension in a simple shear flow in order to elucidate the relationship between the particle aggregates and the magnetorheological characteristics. A magnetic field is applied in the direction normal to the shearing plane. In a weak applied magnetic field, if the magnetic particle-particle interaction strength is sufficiently large, the particles aggregate to form closely-packed clusters even when subject to the influence of the shear flow. As the magnetic field strength is increased, the closely-packed aggregate structures are transformed into chain-like structures. The net viscosity is increased because the chain-like clusters give rise to a larger resistance to the flow field. As the magnetic field strength is further increased, the chain-like clusters grow into wall-like clusters aligned in the direction of the magnetic field. If the wall-like clusters are the predominant clusters, a magnetic force arises due to a characteristic of the particle arrangement in the wall-like clusters that tends to accelerate the flow field and, as a consequence, decrease the net viscosity. From these results, it may be suggested that under certain conditions a magnetic cubic particle suspension may exhibit a negative contribution to the magnetorheological characteristic.</t>
  </si>
  <si>
    <t>Quasi-two-dimensional Brownian dynamics simulations of the regime change in the aggregate structures of cubic haematite particles in a rotating magnetic field</t>
  </si>
  <si>
    <t>&lt;Go to ISI&gt;://WOS:000754998000001</t>
  </si>
  <si>
    <t>10.1080/00268976.2022.2038297</t>
  </si>
  <si>
    <t>brownian dynamics simulation_x000D_
cubic haematite particle_x000D_
aggregation phenomena_x000D_
internal structure_x000D_
rotating magnetic field_x000D_
magnetorheological fluids_x000D_
nanoparticles_x000D_
cubes_x000D_
shape_x000D_
dispersions_x000D_
suspensions_x000D_
fabrication_x000D_
alignment_x000D_
size</t>
  </si>
  <si>
    <t>In the present study, by means of quasi-two-dimensional Brownian dynamics simulations, we have addressed the physical phenomena of a suspension composed of cubic haematite particles in a rotating magnetic field in order to elucidate the relationship between aggregate structures and their response to a rotating magnetic field. In the case of a relatively weak magnetic particle-particle interaction, single particles remain without aggregating to form specific clusters, and the magnetic moment of single particles tends to follow a change in the direction of the rotating magnetic field. In the case of a strong magnetic particle-particle interaction, closely-packed clusters with a face-to-face configuration tend to form in the system, although the individual magnetic moments of the constituent particles do not follow the change in the magnetic field direction. As the magnetic field strength is increased, closely-packed structures are transformed into aggregate structures with an offset face-to-face configuration. In this situation, the magnetic moments of constituent particles are strongly restricted to the magnetic field direction, and the aggregates themselves may significantly rotate to follow the change in the orientation of the rotating magnetic field.</t>
  </si>
  <si>
    <t>Aggregation phenomena and regime change in a magnetic cubic particle suspension in an alternating magnetic field via quasi-two-dimensional Brownian dynamics</t>
  </si>
  <si>
    <t>&lt;Go to ISI&gt;://WOS:000821419400001</t>
  </si>
  <si>
    <t>10.1080/00268976.2022.2096511</t>
  </si>
  <si>
    <t>brownian dynamics simulation_x000D_
cubic haematite particle_x000D_
aggregation phenomena_x000D_
regime change_x000D_
alternating magnetic field_x000D_
magnetorheological fluids_x000D_
nanoparticles_x000D_
simulations_x000D_
cubes_x000D_
shape_x000D_
size</t>
  </si>
  <si>
    <t>We have addressed the aggregation phenomena of a cubic haematite particle suspension in an alternating magnetic field in order to investigate the regime change in the aggregate structure. Brownian dynamics simulations have been performed for a quasi-two-dimensional system with an alternating magnetic field applied in the plane of the system. In a weak alternating field, the cubic particles aggregate to form closely-packed structures tending to an aligned face-to-face configuration with increasing magnetic particle-particle interaction strength. In a closely-packed cluster, the orientation of the magnetic moment of a constituent particle tends to be more strongly influenced by the magnetic interaction between neighbouring particles and less influenced by the direction of the alternating magnetic field. As the strength of the applied field is increased, the particle moments become more restricted to the direction of the alternating field and the closely-packed structures transform into elongated aggregates with an offset face-to-face configuration. As the direction of the alternating magnetic field switches from the positive to the negative x-direction, the elongated aggregates tend to collapse temporarily and when the orientation of the moments is again strongly restricted to the switched field direction, elongated aggregate structures with offset face-to-face contact are re-formed in the system.</t>
  </si>
  <si>
    <t>Regime change in the aggregate structures of spherical magnetic Janus particles (quasi-2D Monte Carlo simulations)</t>
  </si>
  <si>
    <t>121</t>
  </si>
  <si>
    <t>&lt;Go to ISI&gt;://WOS:001046560700001</t>
  </si>
  <si>
    <t>10.1080/00268976.2023.2245503</t>
  </si>
  <si>
    <t>monte carlo simulation_x000D_
magnetic janus particle_x000D_
regime change_x000D_
internal structure_x000D_
cluster formation_x000D_
fluids_x000D_
nanoparticles_x000D_
dynamics_x000D_
behavior_x000D_
fe3o4_x000D_
size</t>
  </si>
  <si>
    <t>We have investigated a suspension composed of spherical magnetic Janus particles in thermodynamic equilibrium. The magnetic moment of Janus particles treated here is located at a position shifted from the particle centre, which is on the line perpendicular to the magnetic moment direction. We conducted quasi-2D Monte Carlo simulations to investigate the change in the regime of aggregate structures and the dependence of the regime on various factors, such as the strength of the magnetic particle-particle interaction, magnetic particle-field interaction, and the distance of the magnetic moment from the particle centre. In the absence of an applied magnetic field, the Janus particles aggregate to form stable clusters composed of a few particles with increased values of the magnetic particle-particle interaction strength. As the strength of the magnetic field is increased, these clusters collapse, and chain-like clusters are formed aligned in the direction of the magnetic field. The appearance of this regime change requires a stronger magnetic field as the position of the magnetic moment approaches the particle surface. This can be attributed to the fact that the magnetic interaction between neighbouring particles becomes more dominant as the magnetic moments of the constituent particles in the cluster units approach each other.</t>
  </si>
  <si>
    <t>Effect of particle size distribution on aggregate structures of cubic hematite particles in quasi-2D system (without applied magnetic field)</t>
  </si>
  <si>
    <t>&lt;Go to ISI&gt;://WOS:001179625300001</t>
  </si>
  <si>
    <t>10.1080/00268976.2024.2323628</t>
  </si>
  <si>
    <t>monte carlo simulation_x000D_
cubic hematite particle_x000D_
particle size distribution_x000D_
closely packed structures_x000D_
regime change_x000D_
monte-carlo simulations_x000D_
nanoparticles_x000D_
fluids_x000D_
cubes</t>
  </si>
  <si>
    <t>We considered a dispersion composed of polydisperse cubic hematite particles in thermodynamic equilibrium, and conducted cluster-moving Monte Carlo (MC) simulations to investigate the internal structure of cubic particle aggregates in a quasi-2D system. The investigation focused on various factors, such as the strength of magnetic particle-particle interaction, the standard deviation of the particle size distribution, and the volumetric fraction of particles. In a polydisperse system with a small standard deviation, cubic particles tended to aggregate and form closely packed structures with almost perfect face-to-face configuration, as in the case of a monodisperse system. In a polydisperse system with a larger standard deviation, only large particles tended to aggregate and form closely packed clusters with an aligned face-to-face configuration, while small particles moved as single particles in the system, because the magnitude of the magnetic moments is proportional to the particle volume. The magnetic interactions between small particles are not sufficiently strong for the particles to come into contact. Therefore, an increase in the standard deviation leads to unstable face-to-face contact within closely packed clusters. In a polydisperse system with a larger standard deviation, an increase in the volumetric fraction promotes aggregation, but smaller particles preserve their individual status. [GRAPHICAL ABSTRACT].</t>
  </si>
  <si>
    <t>I. L. Oliveira; P. Cardiff; C. E. Baccin; J. L. Gasche</t>
  </si>
  <si>
    <t>A numerical investigation of the mechanics of intracranial aneurysms walls: Assessing the influence of tissue hyperelastic laws and heterogeneous properties on the stress and stretch fields</t>
  </si>
  <si>
    <t>J Mech Behav Biomed Mater</t>
  </si>
  <si>
    <t>136</t>
  </si>
  <si>
    <t>105498</t>
  </si>
  <si>
    <t>https://www.ncbi.nlm.nih.gov/pubmed/36257146</t>
  </si>
  <si>
    <t>10.1016/j.jmbbm.2022.105498</t>
  </si>
  <si>
    <t>Humans_x000D_
*Intracranial Aneurysm_x000D_
Hemodynamics_x000D_
Arteries_x000D_
Stress, Mechanical_x000D_
Models, Cardiovascular_x000D_
Hyperelasticity_x000D_
Intracranial aneurysms_x000D_
Mechanical response_x000D_
Numerical simulations_x000D_
Wall morphology</t>
  </si>
  <si>
    <t>Numerical simulations have been extensively used in the past two decades for the study of intracranial aneurysms (IAs), a dangerous disease that occurs in the arteries that reach the brain and affect overall 3.2% of a population without comorbidity with up to 60% mortality rate, in case of rupture. The majority of those studies, though, assumed a rigid-wall model to simulate the blood flow. However, to also study the mechanics of IAs walls, it is important to assume a fluid-solid interaction (FSI) modeling. Progress towards more reliable FSI simulations is limited because FSI techniques pose severe numerical difficulties, but also due to scarce data on the mechanical behavior and material constants of IA tissue. Additionally, works that have investigated the impact of different wall modeling choices for patient-specific IAs geometries are a few and often with limited conclusions. Thus our present study investigated the effect of different modeling approaches to simulate the motion of an IA. We used three hyperelastic laws - the Yeoh law, the three-parameter Mooney-Rivlin law, and a Fung-like law with a single parameter - and two different ways of modeling the wall thickness and tissue mechanical properties - one assumed that both were uniform while the other accounted for the heterogeneity of the wall by using a hemodynamics-driven" approach in which both thickness and material constants varied spatially with the cardiac-cycle-averaged hemodynamics. Pulsatile numerical simulations, with patient-specific vascular geometries harboring IAs, were carried out using the one-way fluid-solid interaction solution strategy implemented in solids4foam, an extension of OpenFOAM(R), in which the blood flow is solved and applied as the driving force of the wall motion. We found that different wall morphology models yield smaller absolute differences in the mechanical response than different hyperelastic laws. Furthermore, the stretch levels of IAs walls were more sensitive to the hyperelastic and material constants than the stress. These findings could be used to guide modeling decisions on IA simulations, since the computational behavior of each law was different, for example, with the Yeoh law being the fastest to converge."</t>
  </si>
  <si>
    <t>I. L. Oliveira; P. Cardiff; C. E. Baccin; R. T. Tatit; J. L. Gasche</t>
  </si>
  <si>
    <t>On the major role played by the lumen curvature of intracranial aneurysms walls in determining their mechanical response, local hemodynamics, and rupture likelihood</t>
  </si>
  <si>
    <t>107178</t>
  </si>
  <si>
    <t>https://www.ncbi.nlm.nih.gov/pubmed/37356290</t>
  </si>
  <si>
    <t>10.1016/j.compbiomed.2023.107178</t>
  </si>
  <si>
    <t>Humans_x000D_
*Intracranial Aneurysm/diagnostic imaging_x000D_
Hemodynamics/physiology_x000D_
Probability_x000D_
Stress, Mechanical_x000D_
Abnormal hemodynamics_x000D_
Intracranial aneurysms_x000D_
Lumen curvature_x000D_
Mechanical response_x000D_
Numerical simulations_x000D_
Rupture likelihood</t>
  </si>
  <si>
    <t>The properties of intracranial aneurysms (IAs) walls are known to be driven by the underlying hemodynamics adjacent to the IA sac. Different pathways exist explaining the connections between hemodynamics and local tissue properties. The emergence of such theories is essential if one wishes to compute the mechanical response of a patient-specific IA wall and predict its rupture. Apart from the hemodynamics and tissue properties, one could assume that the mechanical response also depends on the local morphology, more specifically, the curvature of the luminal surface, with larger values at highly-curved wall portions. Nonetheless, this contradicts observations of IA rupture sites more often found at the dome, where the curvature is lower. This seeming contradiction indicates a complex interaction between the hemodynamics adjacent to the aneurysm wall, its morphology, and mechanical response, which warrants further investigation. This was the main goal of this work. We accomplished this by analyzing the stress and stretch fields in different regions of the wall for a sample of IAs, which have been classified based on particular hemodynamics conditions and lumen curvature. Pulsatile numerical simulations were performed using the one-way fluid-solid interaction strategy implemented in OpenFOAM (solids4foam toolbox). We found that the variable best correlated with regions of high stress and stretch was the lumen curvature. Additionally, our data suggest a connection between the local curvature and particular hemodynamics conditions adjacent to the wall, indicating that the lumen curvature is a property that could be used to assess both mechanical response and hemodynamic conditions, and, moreover, suggest new rupture indicators based on the curvature.</t>
  </si>
  <si>
    <t>H. D. Oskuei; S. E. Razavi; S. F. Ranjbar</t>
  </si>
  <si>
    <t>Impact of an Elastic Wall on Thermo-Flow Behavior Around a Cylinder Within a Channel</t>
  </si>
  <si>
    <t>Iranian Journal of Science and Technology-Transactions of Mechanical Engineering</t>
  </si>
  <si>
    <t>1275-1287</t>
  </si>
  <si>
    <t>&lt;Go to ISI&gt;://WOS:000745602100005</t>
  </si>
  <si>
    <t>10.1007/s40997-021-00476-8</t>
  </si>
  <si>
    <t>fluid-solid interaction_x000D_
navier-stokes equations_x000D_
forced convection_x000D_
incompressible flow_x000D_
nusselt number_x000D_
fluid-structure interaction_x000D_
convection heat-transfer_x000D_
mixed convection_x000D_
cavity</t>
  </si>
  <si>
    <t>The fluid-solid interaction of forced convective flow around a circular cylinder within a channel is investigated. All the channel surfaces are insulated, and the cylinder has heat transfer with the cold passing flow at a constant temperature. The lower surface of the channel is rigid, while the upper part is elastic. Crossing the flow into the hot surface and vibrating the elastic shell cause the heat transfer rate and the drag coefficient of the cylinder to change. The changes depend on the vibration conditions of the elastic oscillator. It was found that the location of the elastic surface, vibrational amplitude, and frequency are the most significant factors affecting the exit flow temperature of the channel. The variation of main parameters (elastic surface location, amplitude, and frequency) which affect the flow pattern was investigated. Studies at five different Reynolds show that replacing the elastic wall on the cylinder upstream has a more significant effect on increasing heat transfer than the cylinder downstream. The results also indicate a growth in the average Nusselt number and drag coefficient by rising the vibrational amplitude and frequency.</t>
  </si>
  <si>
    <t>M. Özkan; O. Erkan; S. Basaran</t>
  </si>
  <si>
    <t>Flag Fluttering‐Triggered Piezoelectric Energy Harvester at Low Wind Speed Conditions</t>
  </si>
  <si>
    <t>Energy Technology</t>
  </si>
  <si>
    <t>10.1002/ente.202301194</t>
  </si>
  <si>
    <t>aeroelasticities_x000D_
energy harvesting_x000D_
flag fluttering_x000D_
fluid-solid interactions_x000D_
piezoelectricities_x000D_
VORTEX-INDUCED VIBRATIONS_x000D_
FLAPPING DYNAMICS_x000D_
ENHANCED PERFORMANCE_x000D_
HUMIDITY_x000D_
DRIVEN_x000D_
MODEL_x000D_
BODY_x000D_
WAKE</t>
  </si>
  <si>
    <t>Flow-induced vibrations are common occurrences in various fluid-solid interaction systems existing in nature. One way to transform this vibrational mechanical energy into a usable form is through energy harvesters. This study examines the performance of a piezoelectric energy harvester, where mechanical oscillations result from the fluttering flags made of various fabrics. Flags, made of commonly encountered fabrics, are attached to a cantilever beam inside a wind tunnel with a 30 x 30 cm test section, allowing the airflow to be adjusted between 0 and 10 m s-1. The alpaca flag, with dimensions corresponding to an aspect ratio of 2, can produce meaningful electricity even at a wind speed as low as approximate to 3.8 m s-1. As the wind speed increases, the fluttering frequency of this flag configuration becomes 10.9 Hz at a wind speed of 5 m s-1, coinciding with the natural frequency of the first mode shape. In this specific arrangement, the structural deformation of the piezoelectric patch on the beam surface is maximized, allowing the harvester system to produce a root mean square voltage of 5 V with a relatively high maximum power of 98 mu W. Fluttering flags, made of alpaca, satin and viscose fabrics, induce vibrations in a piezoelectric energy harvester. This configuration operates efficiently at low wind speeds, yielding a maximum output power of 98 mu W. The flags display a stable fluttering frequency of 10.9 Hz at a wind speed of 5 m s-1.image (c) 2024 WILEY-VCH GmbH</t>
  </si>
  <si>
    <t>S. Pasta; S. Cannata; G. Gentile; V. Agnese; G. M. Raffa; M. Pilato; C. Gandolfo</t>
  </si>
  <si>
    <t>Transcatheter Heart Valve Implantation in Bicuspid Patients with Self-Expanding Device</t>
  </si>
  <si>
    <t>Bioengineering (Basel)</t>
  </si>
  <si>
    <t>https://www.ncbi.nlm.nih.gov/pubmed/34356198</t>
  </si>
  <si>
    <t>10.3390/bioengineering8070091</t>
  </si>
  <si>
    <t>bicuspid aortic valve_x000D_
finite-element analysis_x000D_
fluid-solid interaction_x000D_
transcatheter aortic valve implantation</t>
  </si>
  <si>
    <t>Bicuspid aortic valve (BAV) patients are conventionally not treated by transcathether aortic valve implantation (TAVI) because of anatomic constraint with unfavorable outcome. Patient-specific numerical simulation of TAVI in BAV may predict important clinical insights to assess the conformability of the transcathether heart valves (THV) implanted on the aortic root of members of this challenging patient population. We aimed to develop a computational approach and virtually simulate TAVI in a group of n.6 stenotic BAV patients using the self-expanding Evolut Pro THV. Specifically, the structural mechanics were evaluated by a finite-element model to estimate the deformed THV configuration in the oval bicuspid anatomy. Then, a fluid-solid interaction analysis based on the smoothed-particle hydrodynamics (SPH) technique was adopted to quantify the blood-flow patterns as well as the regions at high risk of paravalvular leakage (PVL). Simulations demonstrated a slight asymmetric and elliptical expansion of the THV stent frame in the BAV anatomy. The contact pressure between the luminal aortic root surface and the THV stent frame was determined to quantify the device anchoring force at the level of the aortic annulus and mid-ascending aorta. At late diastole, PVL was found in the gap between the aortic wall and THV stent frame. Though the modeling framework was not validated by clinical data, this study could be considered a further step towards the use of numerical simulations for the assessment of TAVI in BAV, aiming at understanding patients not suitable for device implantation on an anatomic basis.</t>
  </si>
  <si>
    <t>J. M. Pearl; C. D. Raskin; J. M. Owen</t>
  </si>
  <si>
    <t>FSISPH: An SPH formulation for impacts between dissimilar materials</t>
  </si>
  <si>
    <t>469</t>
  </si>
  <si>
    <t>&lt;Go to ISI&gt;://WOS:000859665600003</t>
  </si>
  <si>
    <t>ARTN 111533_x000D_
10.1016/j.jcp.2022.111533</t>
  </si>
  <si>
    <t>smoothed particle hydrodynamics_x000D_
hydrodynamic instabilities_x000D_
multi-material_x000D_
fluid-solid interaction_x000D_
smoothed particle hydrodynamics_x000D_
kelvin-helmholtz instabilities_x000D_
high-velocity impact_x000D_
multiphase flows_x000D_
simulations_x000D_
model_x000D_
fracture_x000D_
conservation_x000D_
improvements_x000D_
energy</t>
  </si>
  <si>
    <t>We present an SPH formulation with several new features designed to better model the fully-compressible interaction of dissimilar materials. We developed the new method to simulate the atmospheric entry and break-up of small celestial bodies in planetary atmospheres. The formulation uses a unity-based, density-energy discretization of the hydrodynamic conservation laws with linear-corrected kernel gradients. To account for variations in compressibility, we use an HLLC approximate Riemann solver to adjust the velocity gradient at material interfaces. To handle large transverse velocity discontinuities, we introduce a simple slip interface model that limits the artificial viscosity at material interfaces. Diffusion is optionally applied through the velocity gradient and this allows the density and specific thermal energy to evolve in a manner more consistent with the first law of thermodynamics in comparison to other more direct diffusion schemes. We also introduce a material-local second-order artificial conduction scheme used to smooth the specific thermal energy field. Material damage fits neatly under this framework by treating the damage front as a material interface. The method has been implemented as a solver, FSISPH, within the code, Spheral++, and is publicly available on github. We test our new solver on a number of classic shock, mixing, and multi-material problem. The components we outline can significantly improve accuracy of SPH for problems with sharp contact discontinuities. (c) 2022 Elsevier Inc. All rights reserved._x000D_
&lt;comment&gt;Superscript/Subscript Available&lt;/comment</t>
  </si>
  <si>
    <t>C. Peng; L. Zhan; W. Wu; B. Y. Zhang</t>
  </si>
  <si>
    <t>A fully resolved SPH-DEM method for heterogeneous suspensions with arbitrary particle shape</t>
  </si>
  <si>
    <t>387</t>
  </si>
  <si>
    <t>509-526</t>
  </si>
  <si>
    <t>&lt;Go to ISI&gt;://WOS:000653013400008</t>
  </si>
  <si>
    <t>10.1016/j.powtec.2021.04.044</t>
  </si>
  <si>
    <t>arbitrary particle shape_x000D_
concrete flow_x000D_
discrete element method_x000D_
gpu acceleration_x000D_
heterogeneous suspension_x000D_
smoothed particle hydrodynamics_x000D_
distinct element model_x000D_
free-surface flows_x000D_
numerical-simulation_x000D_
nonspherical particles_x000D_
large-deformation_x000D_
fluid_x000D_
representation_x000D_
hydrodynamics_x000D_
orientation_x000D_
formulation</t>
  </si>
  <si>
    <t>The study on fluid-solid interaction in heterogeneous suspensions is essential for theoretical research and engineering practice. In this paper, a three-dimensional fully resolved SPH-DEM method is presented to model suspensions with non-Newtonian fluids and solid particles of arbitrary shape. The fluid phase is modelled using SPH with a regularized Bingham model, whereas aggregates with irregular shapes is modelled using a DEM method based on surface mesh representation. A simple unified hybrid contact method is proposed to model the SPH-boundary, SPH-DEM, DEM-DEM, and DEM-boundary interactions in a generalized fashion. Furthermore, GPU parallelization is employed to increase the numerical efficiency. The coupling method is validated using numerical examples including: (1) water-entry of a sphere, (2) Poiseuille flow of a Bingham material, (3) collapse of columns of irregular particles, and (4) gravity-driven heterogeneous flows with irregular particle shape. The simulation results indicate that the presented method is suitable for heterogeneous flows with irregular solid particles.&amp; nbsp; (c) 2021 The Author(s). Published by Elsevier B.V. This is an open access article under the CC BY license (http:// creativecommons.org/licenses/by/4.0/).</t>
  </si>
  <si>
    <t>L. H. Peng; Y. Zhang; W. C. Zhao; N. Wang; J. Luo</t>
  </si>
  <si>
    <t>Effects of different paddling motion patterns and flexibility on hydrofoil propulsion performance</t>
  </si>
  <si>
    <t>&lt;Go to ISI&gt;://WOS:001103839000001</t>
  </si>
  <si>
    <t>ARTN 116086_x000D_
10.1016/j.oceaneng.2023.116086</t>
  </si>
  <si>
    <t>bionic hydrofoil_x000D_
front and back paddling motion_x000D_
flexibility_x000D_
fluid-solid interaction_x000D_
propulsion performance_x000D_
flapping foils_x000D_
flow</t>
  </si>
  <si>
    <t>A bi-directional fluid-solid interaction method is used to simulate the 8" shape motion of the hydrofoil of a bionic penguin. The feasibility of the numerical simulation method is verified by building an experimental platform. The effects of the forward and backward paddling motion (no front and back F0, symmetrical F1, and asymmetrical F2) and the flexibility (high, medium, and low flexibility intervals) on the propulsion performance are considered. The results show that the best propulsion performance is obtained in the medium and low flexibility ranges for F0 and F1 and the medium flexibility range for F2. At the same flexibility, F0 achieves the best propulsive efficiency but the lowest average and peak instantaneous thrust coefficients, and as the amplitude of motion increases, the propulsive efficiency decreases and the average and peak instantaneous thrust co-efficients increase; for similar input power, F2 can achieve higher peak instantaneous thrust coefficients. The vortex and pressure fields under different parameters are analyzed through post-processing further to explain the reasons for the differences in propulsion performance. The findings of the study are of great significance for the unraveling of the hydrofoil propulsion mechanism and the optimal design of future hydrofoil propulsion systems."</t>
  </si>
  <si>
    <t>L. Pereira; J. Vasseur; F. B. Wadsworth; F. Trixler; D. B. Dingwell</t>
  </si>
  <si>
    <t>Interparticle and Brownian forces controlling particle aggregation and rheology of silicate melts containing platinum-group element particles</t>
  </si>
  <si>
    <t>9226</t>
  </si>
  <si>
    <t>https://www.ncbi.nlm.nih.gov/pubmed/35654866</t>
  </si>
  <si>
    <t>10.1038/s41598-022-12948-1</t>
  </si>
  <si>
    <t>EQUILIBRIUM THICKNESS_x000D_
BOROSILICATE GLASSES_x000D_
MAGMAS_x000D_
SUSPENSIONS_x000D_
CRYSTALLIZATION_x000D_
MECHANISM_x000D_
VISCOSITY_x000D_
DYNAMICS_x000D_
BEHAVIOR_x000D_
FLOW</t>
  </si>
  <si>
    <t>We study the rheology of silicate melts containing platinum-group element (PGE) particles. They exhibit a shear-thinning behaviour, an intense aggregation tendency, and an anomalously high apparent viscosity in the low shear rate limit, even at very low particle volume fraction. Using a compilation of published experimental data, we analyse these effects in three steps. Firstly, we observe that the viscosities of these suspensions are much higher than those of natural silicate crystal-bearing melts for low shear rate regimes. Secondly, we demonstrate that the viscosities at low shear rate limit cannot be estimated by classical rheological models but rather may be understood as the result of particle aggregation, trapping dead fluid, and thereby increasing the effective particle volume fraction. Finally, we scale the critical shear rates for shear-thinning using a Peclet number analysis-invoking a competition between random thermal particle motion and hydrodynamic shearing motion-and, using an empirical extension, we additionally account for the particle-particle interaction energetics. We propose a framework in which the rheology of this family of particle-bearing melts can be predicted, and demonstrate that at low Peclet numbers, PGE-bearing particle aggregation is driven by interparticle forces and Brownian motion.</t>
  </si>
  <si>
    <t>W. Peterson; K. Singh; F. Sadeghi</t>
  </si>
  <si>
    <t>Fluid Solid Interaction Modeling of Elastohydrodynamic Lubrication Point Contacts</t>
  </si>
  <si>
    <t>Journal of Tribology-Transactions of the Asme</t>
  </si>
  <si>
    <t>&lt;Go to ISI&gt;://WOS:000860843200007</t>
  </si>
  <si>
    <t>Artn 111601_x000D_
10.1115/1.4054589</t>
  </si>
  <si>
    <t>elastohydrodynamic lubrication_x000D_
point contact_x000D_
fluid-solid interaction_x000D_
computational fluid dynamics_x000D_
rolling element bearings_x000D_
finite element analysis_x000D_
thermal ehl_x000D_
cavitation_x000D_
equation_x000D_
flow</t>
  </si>
  <si>
    <t>Elastohydrodynamically lubricated point contact was investigated using a two-way partitioned fluid-solid interaction (FSI) model. ANSYS Mechanical finite element modeling software was used to compute elastic (and plastic) deformation of the solid bodies, while ANSYS FLUENT computational fluid dynamics software was used to model the fluid with the Navier-Stokes equations. The current model is not limited by Reynolds equation assumptions, allowing for the investigation of pressure, viscosity, and temperature variation across point contact elastohydrodynamic lubrication (EHL) films. Solid body material stress distribution and fluid behavior such as cavitation were also investigated. The details of model development are described. Validation of the model is presented across a range of loads and speeds for cases when the Reynolds equation is applicable. The results are in excellent agreement. Various slide-to-roll ratios were investigated considering a non-Newtonian fluid with thermal effects to characterize lubricant properties within the EHL film. Results demonstrate notable lubricant viscosity and temperature variations within the EHL film thickness both along and perpendicular to the rolling direction for cases with high slide-to-roll ratio. Cavitation was also considered, and cavitation bubble lengths were found to agree well with results found in open literature. Finally, the effects of material plasticity on solid body response were investigated. The FSI model developed in this research provides new insights on a classical EHL problem.</t>
  </si>
  <si>
    <t>S. Piedra; J. Flores; G. Ramirez; A. Figueroa; M. Pineirua; S. Cuevas</t>
  </si>
  <si>
    <t>Fluid mixing by an electromagnetically driven floating rotor</t>
  </si>
  <si>
    <t>Phys Rev E</t>
  </si>
  <si>
    <t>2-2</t>
  </si>
  <si>
    <t>025101</t>
  </si>
  <si>
    <t>https://www.ncbi.nlm.nih.gov/pubmed/37723714</t>
  </si>
  <si>
    <t>10.1103/PhysRevE.108.025101</t>
  </si>
  <si>
    <t>TRIPOLAR VORTICES_x000D_
VORTEX</t>
  </si>
  <si>
    <t>We analyze the mixing properties of a floating stirrer driven electromagnetically in a thin layer of electrolyte, consisting of two free-floating magnets with opposite polarities connected by a rigid coupling. The magnetic rotor is set in circular motion using Lorentz forces created due to the interaction of the magnetic field of the rotor with dc currents actuated in logic sequence. We identify a coherent structure similar to a tripolar vortex whose central vortex rotates in the same direction of the rotor promoting chaotic mixing of the fluid in the laminar regime (Re=45). Dyed water visualization and particle image velocimetry were performed to characterize experimentally the mixing and flow dynamics at the surface of the electrolyte layer. A quasitwo-dimensional numerical simulation based on the immersed boundary method, which incorporates the fluid-solid interaction and reproduces the experimental observations satisfactorily, was carried out. Optimal mixing conditions are determined through the exponential growth of the material interfaces, which are established mainly by varying the distance separating the magnets of the rotor.</t>
  </si>
  <si>
    <t>E. M. Pineda-Ríos; R. Paredes</t>
  </si>
  <si>
    <t>Cooper Pairs in 2D Trapped Atoms Interacting Through Finite-Range Potentials</t>
  </si>
  <si>
    <t>Atoms</t>
  </si>
  <si>
    <t>10.3390/atoms13010004</t>
  </si>
  <si>
    <t>Cooper pairs_x000D_
ultracold atoms in 2D_x000D_
short-range potentials_x000D_
BCS-BEC CROSSOVER_x000D_
FESHBACH RESONANCES_x000D_
BOSE_x000D_
SUPERCONDUCTIVITY</t>
  </si>
  <si>
    <t>This work deals with the key constituent behind the existence of superfluid states in ultracold fermionic gases confined in a harmonic trap in 2D, namely, the formation of Cooper pairs in the presence of a Fermi sea in inhomogeneous confinement. For a set of finite-range models representing particle-particle interaction, we first ascertain the simultaneity of the emergence of bound states and the divergence of the s-wave scattering length in 2D as a function of the interaction potential parameters in free space. Then, through the analysis of two particles interacting in 2D harmonic confinement, we evaluate the energy shift with respect to the discrete harmonic oscillator levels for both repulsive and attractive cases. All of these results are the basis for determining the energy gaps of Cooper pairs arising from two particles interacting in the presence of a Fermi sea consisting of particles immersed in a 2D harmonic trap.</t>
  </si>
  <si>
    <t>A. Pinilla; M. Stanko; M. Asuaje; N. Ratkovich</t>
  </si>
  <si>
    <t>In-Depth Understanding of ICD Completion Technology Working Principle</t>
  </si>
  <si>
    <t>&lt;Go to ISI&gt;://WOS:000847070500001</t>
  </si>
  <si>
    <t>ARTN 1493_x000D_
10.3390/pr10081493</t>
  </si>
  <si>
    <t>icd_x000D_
rcp_x000D_
completion technologies_x000D_
cfd_x000D_
heavy oil_x000D_
fluid-solid interaction_x000D_
porous media flow_x000D_
performance_x000D_
design</t>
  </si>
  <si>
    <t>The rate-controlled production (RCP) inflow control devices (ICDs) are valves placed in the lower completion of oil and gas wells, capable of autonomously controlling the reservoir inflow. This completion technology self-regulates the inflow of undesired phases, such as water, by choking the flow after the breakthrough event, thus improving the recovery factor and reducing water production. In this context, this article presents a numerical study that describes the working principle of RCP valves based on a computational fluid dynamics (CFD) analysis. The numerical models are based on the conservation equations of fluid flow, the volume of fluid (VOF) multiphase flow model, and the dynamic fluid body interaction (DFBI) model to simulate the valve's movement caused by its interaction with the flow. This study demonstrates the possibility of studying RCP valves alone or coupled with the whole completion assembly and reservoir rock. The difference in the valve efficiency after considering the entire completion assembly and reservoir rock is 19% less compared with the stand-alone analysis of the valve. Finally, this study provides a deep understanding of the fluid dynamics near the wellbore, the completion assembly, and the RCP valves, along with its chocking, which could be helpful to future researchers interested in improving multiphase flow efficiency in subsurface processes.</t>
  </si>
  <si>
    <t>O. Pizio; S. Sokołowski</t>
  </si>
  <si>
    <t>Effects of fluid–solid interaction strength on wetting of graphite-like substrates by water: density functional theory</t>
  </si>
  <si>
    <t>10.1080/00268976.2021.2011454</t>
  </si>
  <si>
    <t>Wetting_x000D_
water_x000D_
graphite_x000D_
associating fluids_x000D_
density functional theory_x000D_
LENNARD-JONES FLUID_x000D_
CHAIN MOLECULES_x000D_
CONTACT-ANGLE_x000D_
PHASE-TRANSITIONS_x000D_
ADSORPTION_x000D_
WETTABILITY_x000D_
SURFACES_x000D_
EQUILIBRIA_x000D_
POTENTIALS</t>
  </si>
  <si>
    <t>We have explored wetting of graphite-like substrates by water using density functional approach for classical associating fluids. The four-site fluid water model without electrostatic interactions has been taken from Clark et al. [Molec. Phys. 2006, 104, 3561]. The fluid-solid potential is assumed to have a 10-4-3 functional form. The interaction strength is considered as a free parameter. The growth of water film on the substrate upon changing chemical potential is described. The wetting and prewetting critical temperatures, as well as the prewetting phase diagram are evaluated for different fluid-solid attraction. Moreover, the temperature dependence of the contact angle is obtained from the Young equation. It yields estimations for the wetting temperature as well. Theoretical findings are compared with experimental results and with data from computer simulations. The theory is successful and quite accurate in describing the wetting temperature and contact angle changes with temperature and fluid-substrate attraction. Moreover, it provides tools to study other associating fluids on solids of importance for chemical engineering easier, in comparison to experiments and computer simulations.</t>
  </si>
  <si>
    <t>S. Poto; H. van den Bogaard; F. Gallucci; M. Fernanda Neira d'Angelo</t>
  </si>
  <si>
    <t>Evaluation of the relevant mass and heat transfer phenomena in a packed bed membrane reactor for the direct conversion of CO2 to dimethyl ether</t>
  </si>
  <si>
    <t>350</t>
  </si>
  <si>
    <t>10.1016/j.fuel.2023.128783</t>
  </si>
  <si>
    <t>Membrane reactor modeling_x000D_
Intra-particle diffusion limitations_x000D_
Concentration polarization_x000D_
CO2 hydrogenation_x000D_
DME synthesis_x000D_
METHANOL SYNTHESIS_x000D_
DME PRODUCTION_x000D_
KINETIC-MODEL_x000D_
DEHYDRATION_x000D_
CATALYST_x000D_
WATER_x000D_
FUEL_x000D_
CUO-ZNO-ZRO2_x000D_
SIMULATION</t>
  </si>
  <si>
    <t>This study investigates the relevant heat and mass transfer phenomena occurring at the different scales in a packed bed (membrane) reactor for the direct conversion of CO2 to dimethyl ether (DME) via the implementation of 2D heterogeneous reactor models. Intra-particle diffusion limitations were found to be relevant for particle diameters larger than 1 mm and temperature above 220 &amp; DEG;C, such that the catalyst efficiency drops down to 50% and 5% for the Cu/ZnO/Al2O3 and the HZSM-5, respectively, in the most critical conditions (i.e., 270 &amp; DEG;C and D-p of 10 mm). A component-specific Thiele modulus-efficiency correlation was developed based on the results of the rigorous particle model to account for pore-diffusion limitations without having to solve a complex heteroge-neous reactor model. This correlation shows the typical behavior reported in literature for power law kinetics and accurately predicts the reaction performance with deviation of less than 5% for values of the Thiele modulus lower than 2. In the packed bed membrane reactor (PBMR), the concentration polarization (CP) also showed to affect the reactor performance. The concentration of water at the surface of the membrane selective layer was found to be up to 64% lower than the concentration in the bulk phase, hindering the effectiveness of the membrane separation. To account for this phenomenon via a simplified approach, a Sherwood-type correlation was developed to determine a CP mass transfer coefficient, based on the results obtained via the rigorous 2D PBMR model. Such correlation showed to predict with high accuracy (i.e., errors lower than 5%) the effect of the CP on the PBMR performance. Differently from the pore diffusion and CP phenomena, the intra-particle heat transfer, the particle-fluid mass and heat transfer as well as the axial dispersion were found to have a negligible effect on the reactor behavior. Finally, given the relevant mass/heat transfer phenomena, this study proposes further reactor optimization strategies, such as the reduction of the zeolite loading in the bifunctional catalyst bed by ca. 90% with respect to what is reported in literature.</t>
  </si>
  <si>
    <t>T. Prabhakaran; R. Selvamani; M. Mahaveersreejayan; L. F. Wang</t>
  </si>
  <si>
    <t>Investigation of the Effect of Viscosity and Density on the Wave Propagation of a Nonlocal Porous Beam Submerged in Fluid using Bernstein Polynomials</t>
  </si>
  <si>
    <t>Engineering Transactions</t>
  </si>
  <si>
    <t>72</t>
  </si>
  <si>
    <t>365-385</t>
  </si>
  <si>
    <t>&lt;Go to ISI&gt;://WOS:001322800700001</t>
  </si>
  <si>
    <t>10.24423/EngTrans.3277.2024</t>
  </si>
  <si>
    <t>euler nanobeam_x000D_
fluid-solid interaction_x000D_
nonlocal elasticity_x000D_
porous nanobeam_x000D_
bernstein polynomials_x000D_
rayleigh-ritz method_x000D_
free-vibration analysis_x000D_
timoshenko nanobeams_x000D_
elasticity_x000D_
formulation_x000D_
euler</t>
  </si>
  <si>
    <t>This study investigates the effect of viscosity and density on the free vibration characteristics of a homogeneous porous Euler nanobeam submerged in fluid, incorporating the governing equations from Eringen's nonlocal elasticity theory. To enhance computational efficiency in our analysis, we employ the Rayleigh-Ritz method, utilizing computationally efficient Bernstein polynomials as shape functions. Furthermore, we explore a range of classical boundary conditions tailored to address the specific problem at hand. In order to validate our findings, we conduct a comparative analysis against existing literature, thereby underscoring the effectiveness and robustness of our proposed methodology. Our research also places a significant emphasis on elucidating the impact of nonlocal parameters, non-dimensional amplitude, thickness, density, viscosity and porosity on non-dimensional frequency across various boundary conditions, including simply-supported (S-S), clamped-simply supported (C-S), and clampedclamped (C-C) configurations.</t>
  </si>
  <si>
    <t>A. R. Pradhan; S. Kumar; C. Gupta</t>
  </si>
  <si>
    <t>Enhanced Flowability and Slurry Characteristics of Limestone-water Suspensions Through the Integration of Coarse Particles and a Natural Additive</t>
  </si>
  <si>
    <t>Journal of Macromolecular Science, Part B</t>
  </si>
  <si>
    <t>711-731</t>
  </si>
  <si>
    <t>10.1080/00222348.2023.2283318</t>
  </si>
  <si>
    <t>apparent viscosity_x000D_
limestone suspension_x000D_
natural additive_x000D_
pressure drop_x000D_
rheology_x000D_
RHEOLOGICAL CHARACTERIZATION_x000D_
ORGANIZED ASSEMBLIES_x000D_
FLOW CHARACTERISTICS_x000D_
TURBULENT-FLOW_x000D_
VISCOSITY_x000D_
SURFACTANT_x000D_
STABILIZATION_x000D_
AMPHIPHILES_x000D_
ADSORPTION_x000D_
PREDICTION</t>
  </si>
  <si>
    <t>Mineral slurry preparation and pipeline transport require careful particle size distribution and additive selection to ensure cost-effective and reliable transportation. The research described here was aimed to better understand the flow behavior of a limestone sample by combining coarse and fine particles and a low-cost natural additive, Saponin, derived from Sapindus laurifolia. Four distinct bi-modal suspension samples were formed using various mixtures of limestone samples with sizes varying from 0-53 and 75-106 mu m. The rheological characteristics of the suspension were investigated at shear rates of 50 to 500 s-1 for solid concentrations 40-70% by weight. The additive's critical micelle concentration was found to be 1.8 weight percent. The Hershel-Bulkley model fits the experimental data the best. The appropriate proportion of coarse particles was discovered to be 30% based on critical factors such as apparent viscosity and pressure drop. The addition of the surfactant reduced the surface tension, increased the wettability, and decreased the particle-particle interaction to stabilize the limestone-water suspension.</t>
  </si>
  <si>
    <t>R. Prakash; R. Rathaur; S. Gupta; S. Ghosh; D. Kumar; R. Agarwal; S. K. Vatsa; M. Khandige</t>
  </si>
  <si>
    <t>A numerical study on float design for wave energy converter</t>
  </si>
  <si>
    <t>264</t>
  </si>
  <si>
    <t>&lt;Go to ISI&gt;://WOS:000862211200004</t>
  </si>
  <si>
    <t>ARTN 112410_x000D_
10.1016/j.oceaneng.2022.112410</t>
  </si>
  <si>
    <t>wave energy_x000D_
free-floating object_x000D_
fluid-solid interaction_x000D_
cfd analysis_x000D_
absorption_x000D_
simulation_x000D_
geometry_x000D_
motion_x000D_
body</t>
  </si>
  <si>
    <t>In the present work, a computational fluid dynamic simulation has been performed to investigate the movement of free-floating objects in wavy water. The movement of objects of different shapes, namely rectangular, trap-ezoidal, and hemisphere, has been simulated using the volume of the fluid model, and a satisfactory match between the simulated data and experimental results has been obtained. It is observed that the nature of vortices influences the movement of different shapes of the same mass. The rectangular shape has more vertical displacement as compared to the other two shapes. With the increase in characteristic dimension, power ab-sorption efficiency increases and become constant, indicating a critical value of characteristic dimension for a given wave condition. On the other hand, with an increase in wave height, power absorption increases, but efficiency decreases. Trapezoidal shape with fin found to be optimum float shape.</t>
  </si>
  <si>
    <t>D. Prokhorov; V. Lisitsa; T. Khachkova; Y. Bazaikin; Y. F. Yang</t>
  </si>
  <si>
    <t>Topology-based characterization of chemically-induced pore space changes using reduction of 3D digital images</t>
  </si>
  <si>
    <t>Journal of Computational Science</t>
  </si>
  <si>
    <t>&lt;Go to ISI&gt;://WOS:000820278700009</t>
  </si>
  <si>
    <t>ARTN 101550_x000D_
10.1016/j.jocs.2021.101550</t>
  </si>
  <si>
    <t>persistence homology_x000D_
porous material_x000D_
reactive transport_x000D_
heterogeneous reactions_x000D_
level-set methods_x000D_
coreduction homology_x000D_
persistent homology_x000D_
reactive transport_x000D_
boundary method_x000D_
dissolution_x000D_
scale_x000D_
algorithm_x000D_
simulation_x000D_
resolution</t>
  </si>
  <si>
    <t>We present an algorithm for the pore-scale simulation of the reactive transport in a 3D case. The algorithm is designed to facilitate the observation of pore space changes caused by chemical fluid-solid interaction. Additionally, the algorithm allows estimation of the main macroscopic properties evolution of the porous material, such as permeability, hydraulic tortuosity, and formation factor. Also, we develop an algorithm to compute the persistence diagrams for the independent cycles in the pore space, which quantitatively characterizes the changes in the pore space topology. Moreover, we speed up this algorithm by using the original digital image reduction approach. Applying the clustering technique to the persistence diagrams, we show that different matrix dissolution scenarios can be distinguished based on the persistence homology. These scenarios depend on the flow rate, reaction rate, and species concentration at the inlet. At the same time, the samples from the different clusters illustrate utterly different behavior of the cross-property (porosity-permeability) relations. This is extended version of our conference paper [1].</t>
  </si>
  <si>
    <t>S. Puleo; S. Pasta; F. Scardulla; L. D'Acquisto</t>
  </si>
  <si>
    <t>Fluid-Solid Interaction Analysis for Developing In-Situ Strain and Flow Sensors for Prosthetic Valve Monitoring</t>
  </si>
  <si>
    <t>Sensors (Basel)</t>
  </si>
  <si>
    <t>https://www.ncbi.nlm.nih.gov/pubmed/39124087</t>
  </si>
  <si>
    <t>10.3390/s24155040</t>
  </si>
  <si>
    <t>Humans_x000D_
*Heart Valve Prosthesis_x000D_
Photoplethysmography/methods_x000D_
Aortic Valve/physiology/surgery_x000D_
Monitoring, Physiologic/methods/instrumentation_x000D_
Transcatheter Aortic Valve Replacement_x000D_
Hemodynamics/physiology_x000D_
Optical Fibers_x000D_
fluid-structure interaction (FSI)_x000D_
photoplethysmography (PPG) sensor_x000D_
transcatheter aortic valve implantation (TAVI)</t>
  </si>
  <si>
    <t>Transcatheter aortic valve implantation (TAVI) was initially developed for adult patients, but there is a growing interest to expand this procedure to younger individuals with longer life expectancies. However, the gradual degradation of biological valve leaflets in transcatheter heart valves (THV) presents significant challenges for this extension. This study aimed to establish a multiphysics computational framework to analyze structural and flow measurements of TAVI and evaluate the integration of optical fiber and photoplethysmography (PPG) sensors for monitoring valve function. A two-way fluid-solid interaction (FSI) analysis was performed on an idealized aortic vessel before and after the virtual deployment of the SAPIEN 3 Ultra (S3) THV. Subsequently, an analytical analysis was conducted to estimate the PPG signal using computational flow predictions and to analyze the effect of different pressure gradients and distances between PPG sensors. Circumferential strain estimates from the embedded optical fiber in the FSI model were highest in the sinus of Valsalva; however, the optimal fiber positioning was found to be distal to the sino-tubular junction to minimize bending effects. The findings also demonstrated that positioning PPG sensors both upstream and downstream of the bioprosthesis can be used to effectively assess the pressure gradient across the valve. We concluded that computational modeling allows sensor design to quantify vessel wall strain and pressure gradients across valve leaflets, with the ultimate goal of developing low-cost monitoring systems for detecting valve deterioration.</t>
  </si>
  <si>
    <t>E. Z. Qi; F. Xiong; Y. Zhang; L. C. Wang; Y. Xue; Y. P. Fu</t>
  </si>
  <si>
    <t>Gas Fracturing Simulation of Shale-Gas Reservoirs Considering Damage Effects and Fluid-Solid Coupling</t>
  </si>
  <si>
    <t>Water</t>
  </si>
  <si>
    <t>&lt;Go to ISI&gt;://WOS:001220033300001</t>
  </si>
  <si>
    <t>ARTN 1278_x000D_
10.3390/w16091278</t>
  </si>
  <si>
    <t>shale gas_x000D_
hydraulic fracturing_x000D_
fluid-solid interaction_x000D_
technologies_x000D_
pressure</t>
  </si>
  <si>
    <t>With the increasing demand for energy and the depletion of traditional resources, the development of alternative energy sources has become a critical issue. Shale gas, as an abundant and widely distributed resource, has great potential as a substitute for conventional natural gas. However, due to the low permeability of shale-gas reservoirs, efficient extraction poses significant challenges. The application of hydraulic fracturing technology has been proven to effectively enhance rock permeability, but the influence of environmental factors on its efficiency remains unclear. In this study, we investigate the impact of gas fracturing on shale-gas extraction efficiency under varying environmental conditions using numerical simulations. Our simulations provide a comprehensive analysis of the physical changes that occur during the fracturing process, allowing us to evaluate the effects of gas fracturing on rock mechanics and permeability. We find that gas fracturing can effectively induce internal fractures within the rock, and the magnitude of tensile stress decreases gradually during the process. The boundary pressure of the rock mass is an important factor affecting the effectiveness of gas fracturing, as it exhibits an inverse relationship with the gas content present within the rock specimen. Furthermore, the VL constant demonstrates a direct correlation with gas content, while the permeability and PL constant exhibit an inverse relationship with it. Our simulation results provide insights into the optimization of gas fracturing technology under different geological parameter conditions, offering significant guidance for its practical applications.</t>
  </si>
  <si>
    <t>L. Qi; X. Cheng; Q. Zhu; S. Zhang</t>
  </si>
  <si>
    <t>Seismic characteristics of isolated plate-shell integrated concrete LSS</t>
  </si>
  <si>
    <t>6695-6713</t>
  </si>
  <si>
    <t>10.1080/19648189.2021.1955748</t>
  </si>
  <si>
    <t>Liquid storage structure_x000D_
fluid-solid interaction_x000D_
base-isolation_x000D_
damping coefficient_x000D_
urban engineering system_x000D_
STORAGE_x000D_
BEHAVIOR</t>
  </si>
  <si>
    <t>Plate-shell integrated concrete liquid-storage structure (PSICLSS) has been widely applied with the development of water treatment technology. However, there are few anti-seismic performance and base-isolation design researches on it. The seismic performance of PSICLSS was studied, and the accuracy of finite element analysis was verified by experimental study. A calculation method of damping coefficient is proposed and used in a PSICLSS study. Based on 5 natural accelerations and 2 artificial accelerations, the dynamic responses of the isolation liquid storage structure under different peak ground acceleration are analyzed. The analysis results show that, non-isolated PSICLSS is easy to damage when subject to earthquake. The principal stress of the structure is maximum at the upper beam, and the maximum liquid hydrodynamic pressure appears at the connection position of the upper and lower conical shell. When the base isolation measure is used, the stress of the structure can be effectively reduced, but the liquid sloshing response will be magnified. With the increase of peak ground acceleration, the structural dynamic response and liquid sloshing response will increase.</t>
  </si>
  <si>
    <t>L. Qi; Y. Yin; L. Wang; C. Qu; Y. Yu; X. Xia; B. Liu</t>
  </si>
  <si>
    <t>Dynamic modeling and vibration analysis of the casing string system considering FSI inside and outside the casing</t>
  </si>
  <si>
    <t>208</t>
  </si>
  <si>
    <t>10.1016/j.tws.2024.112813</t>
  </si>
  <si>
    <t>Casing string system_x000D_
Fluid-solid interaction_x000D_
Transfer matrix method_x000D_
Natural frequency_x000D_
Vibration response_x000D_
FLUID-STRUCTURE-INTERACTION_x000D_
CONVEYING PIPE_x000D_
PROPAGATION_x000D_
PIPELINES</t>
  </si>
  <si>
    <t>It has important guiding significance for the parameter design and field application of the vibration cementing equipment to reveal the dynamic behavior mechanism of the casing string system. However, there is a lack of models to describe the FSI dynamic behavior of the casing string system. Therefore, the FSI 16 equations model that describes the axial, lateral, and torsional vibration of the casing string system is established by the transfer matrix method (TMM) in this study. Then, the correctness and accuracy of the model is verified by comparison with previous studies, modal hammer tests, and finite element method (FEM). Finally, the casing string system whose length is 100 meters is taken as an example, the results show that the most significant parameter affecting the resonance peak's frequency of the casing string system is the fluid pressure. The fluid velocity and damping factor have a significant inhibitory effect on the resonance peak value of the casing string system. The fluid pressure and fluid velocity weaken the influence of support stiffness on the resonance frequency of the casing string system. The suppression of the vibration response can be avoided when the vibration cementing operation is performed during the fluid is stationary or at low flow rates. This study provides theoretical support for the calculation and analysis of the dynamic behavior for the casing string system.</t>
  </si>
  <si>
    <t>Y. Z. Qian; S. P. Usher; P. J. Scales; A. D. Stickland; A. Alexiadis</t>
  </si>
  <si>
    <t>Agglomeration Regimes of Particles under a Linear Laminar Flow: A Numerical Study</t>
  </si>
  <si>
    <t>&lt;Go to ISI&gt;://WOS:000808740700001</t>
  </si>
  <si>
    <t>ARTN 1931_x000D_
10.3390/math10111931</t>
  </si>
  <si>
    <t>sph_x000D_
dem_x000D_
agglomeration regimes_x000D_
discrete multi-physics_x000D_
poiseuille flow_x000D_
rigid spheres_x000D_
simulations_x000D_
breakup_x000D_
energy_x000D_
framework_x000D_
dynamics_x000D_
behavior_x000D_
contact</t>
  </si>
  <si>
    <t>In this work, a combined smoothed particle hydrodynamics and discrete element method (SPH-DEM) model was proposed to model particle agglomeration in a shear flow. The fluid was modeled with the SPH method and the solid particles with DEM. The system was governed by three fundamental dimensionless groups: the Reynolds number Re (1.5 similar to 150), which measured the effect of the hydrodynamics; the adhesion number Ad (6 x 10(-5) similar to 6 x 10(-3)), which measured the interparticle attraction; and the solid fraction a, which measured the concentration of particles. Based on these three dimensionless groups, several agglomeration regimes were found. Within these regimes, the aggregates could have different sizes and shapes that went from long thread-like structures to compact spheroids. The effect of the particle-particle interaction model was also investigated. The results were combined into 'agglomeration maps' that allowed for a quick determination of the agglomerate type once alpha, Re, Ad were known.</t>
  </si>
  <si>
    <t>Numerical simulation of particle consolidation under compression and shear based on the Discrete Element method</t>
  </si>
  <si>
    <t>&lt;Go to ISI&gt;://WOS:001358900300001</t>
  </si>
  <si>
    <t>ARTN 104722_x000D_
10.1016/j.apt.2024.104722</t>
  </si>
  <si>
    <t>particle consolidation_x000D_
discrete element method_x000D_
filtration technique_x000D_
contact_x000D_
suspensions_x000D_
rheology_x000D_
behavior_x000D_
time</t>
  </si>
  <si>
    <t>This study introduces a three-dimensional (3D) Discrete Element Method (DEM) model designed to simulate particle consolidation under simultaneous compression and shear forces. The model is validated against experimental data for pure compression scenarios. Simulations involving simultaneous compression and shear are conducted to understand the impact of varying shear-to-compression ratios on particle consolidation. High shear-to-compression ratios lead to denser particle clusters, showing that shear promotes increased solid volume fractions. Additionally, the study explores the influence of different particle-particle interaction models, specifically the Derjaguin-Muller-Toporov (DMT) and Johnson- Kendall-Roberts (JKR) models. The results indicate that the DMT model generally leads to denser, more compact aggregates, whereas the JKR model tends to produce aggregates with a more elongated structure. Different agglomeration patterns were also found, which were classified as 'shear- dominated', 'plateau' and 'compression-dominated'. (c) 2024 The Society of Powder Technology Japan. Published by Elsevier BV and The Society of Powder Technology Japan. This is an open access article under the CC BY license (http://creativecommons.org/ licenses/by/4.0/).</t>
  </si>
  <si>
    <t>J. H. Qin; F. Liao; G. D. Dong; X. L. Yang</t>
  </si>
  <si>
    <t>Parallelization strategies for resolved simulations of fluid-structure-particle interactions</t>
  </si>
  <si>
    <t>Applied Mathematics and Mechanics-English Edition</t>
  </si>
  <si>
    <t>857-872</t>
  </si>
  <si>
    <t>&lt;Go to ISI&gt;://WOS:001209830900010</t>
  </si>
  <si>
    <t>10.1007/s10483-024-3115-7</t>
  </si>
  <si>
    <t>particle-resolved direct numerical simulation_x000D_
particle-laden flow_x000D_
complex geometry_x000D_
resolved fluid-structure-particle interaction (rfspi)_x000D_
immersed boundary (ib) method_x000D_
o357_x000D_
immersed boundary method_x000D_
flow_x000D_
dem</t>
  </si>
  <si>
    <t>Fluid-structure-particle interactions in three spatial dimensions happen in many environmental and engineering flows. This paper presents the parallel algorithms for the hybrid diffuse and sharp interface immersed boundary (IB) method developed in our previous work. For the moving structure modeled using the sharp interface IB method, a recursive box method is developed for efficiently classifying the background grid nodes. For the particles modeled using the diffuse interface IB method, a 'master-slave' approach is adopted. For the particle-particle interaction (PPI) and particle-structure interaction (PSI), a fast algorithm for classifying the active and inactive Lagrangian points, which discretize the particle surface, is developed for the 'dry' contact approach. The results show that the proposed recursive box method can reduce the classifying time from 52 seconds to 0.3 seconds. Acceptable parallel efficiency is obtained for cases with different particle concentrations. Furthermore, the lubrication model is utilized when a particle approaches a wall, enabling an accurate simulation of the rebounding phenomena in the benchmark particle-wall collision problem. At last, the capability of the proposed computational framework is demonstrated by simulating particle-laden turbulent channel flows with rough walls.</t>
  </si>
  <si>
    <t>D. Qiu; A. N. Azadani</t>
  </si>
  <si>
    <t>On the Three-dimensionality of Flow in the Neo-sinus and its Implications for Subclinical Leaflet Thrombosis</t>
  </si>
  <si>
    <t>Interact Cardiovasc Thorac Surg</t>
  </si>
  <si>
    <t>https://www.ncbi.nlm.nih.gov/pubmed/36271854</t>
  </si>
  <si>
    <t>10.1093/icvts/ivac263</t>
  </si>
  <si>
    <t>Blood stasis_x000D_
Flow characteristics_x000D_
Neo-sinus_x000D_
Subclinical leaflet thrombosis_x000D_
Transcatheter Aortic Valve Replacement</t>
  </si>
  <si>
    <t>OBJECTIVES: Subclinical leaflet thrombosis is a silent phenomenon commonly observed following transcatheter aortic valve implantation (TAVI). Leaflet thrombosis is associated with ischaemic complications and structural valve deterioration. Prior studies have shown that blood stasis in neo-sinus contributes to the initiation and growth of subclinical leaflet thrombosis. This study aimed to quantify temporal and spatial characteristics of the flow field from a fundamental perspective. METHODS: in vitro experimental analysis and fluid-solid interaction simulations were employed to characterize the flow field of a transcatheter aortic valve (TAV) with an intra-annular design in a pulse duplicator. Blood residence time (BRT) and flow-induced viscous shear stress were measured in the neo-sinus and on the surface of TAV leaflets. RESULTS: Temporal and spatial velocity variations were observed in neo-sinus, indicating that the flow is time-dependent and fully three-dimensional. The degree of blood stasis in the neo-sinus (bulk fluid) and on the surface of the TAV leaflets highly depends on the local flow characteristics. Regional flow variation in the neo-sinus resulted in substantial variations in BRT magnitude in the neo-sinus and on the surface of the TAV leaflet. Areas with a high degree of blood stasis were observed near the fixed boundary edge of the leaflets. CONCLUSIONS: The study indicated that leaflet motion is a primary driver of flow in neo-sinus. Considering the substantial variations in BRT magnitude in the neo-sinus (bulk fluid), blood stasis should be quantified locally on the surface of foreign (valve) materials to avoid errors in forecasting the risk of subclinical leaflet thrombosis in patients undergoing TAVI.</t>
  </si>
  <si>
    <t>Subclinical Leaflet Thrombosis in Supra-annular Transcatheter Aortic Valves: the Role of Leaflet Design</t>
  </si>
  <si>
    <t>J Cardiovasc Transl Res</t>
  </si>
  <si>
    <t>674-681</t>
  </si>
  <si>
    <t>https://www.ncbi.nlm.nih.gov/pubmed/36261703</t>
  </si>
  <si>
    <t>10.1007/s12265-022-10333-x</t>
  </si>
  <si>
    <t>Humans_x000D_
Aortic Valve/diagnostic imaging/surgery_x000D_
*Heart Valve Prosthesis_x000D_
*Transcatheter Aortic Valve Replacement/adverse effects_x000D_
*Thrombosis/diagnostic imaging/etiology/surgery_x000D_
*Aortic Valve Stenosis/surgery_x000D_
Prosthesis Design_x000D_
Treatment Outcome_x000D_
Flow stasis_x000D_
Hypoattenuated leaflet thickening_x000D_
Leaflet design_x000D_
Neo-sinus_x000D_
Subclinical leaflet thrombosis_x000D_
Transcatheter aortic valve replacement</t>
  </si>
  <si>
    <t>Subclinical leaflet thrombosis has been increasingly observed in patients undergoing transcatheter aortic valve replacement. Intra-annular transcatheter aortic valves (TAVs) have a larger neo-sinus volume than supra-annular devices and are potentially at a higher risk of hypoattenuated leaflet thickening (HALT). However, clinical data from randomized clinical trials have shown that approximately one-third of patients undergoing TAVR with intra- or supra-annular devices develop HALT in 1 year. The findings point to the potential role of leaflet design in developing HALT. The study aimed to systematically investigate leaflet kinematics of a supra-annular TAV, Medtronic CoreValve, and determine regions of blood stasis. Fluid-solid interaction simulations demonstrated the limited movement of CoreValve leaflets in the lower belly region that created regions of blood stasis on the surface of the leaflets. The findings provide insights into potential improvements in leaflet design in the next generation of TAVs to reduce the risk of HALT and leaflet immobility.</t>
  </si>
  <si>
    <t>L. Qiu; G. Su; Z. Wang; S. Zhang; L. Zhang; H. Li</t>
  </si>
  <si>
    <t>High-speed elevator car horizontal vibration fluid–solid interaction modeling method</t>
  </si>
  <si>
    <t>2984-3000</t>
  </si>
  <si>
    <t>10.1177/10775463211023361</t>
  </si>
  <si>
    <t>High-speed elevator car_x000D_
horizontal vibration analysis_x000D_
fluid-solid interaction_x000D_
bidirectional decoupling solution_x000D_
vibration analysis_x000D_
GUIDE SHOE_x000D_
WIND_x000D_
DYNAMICS_x000D_
FLOWS</t>
  </si>
  <si>
    <t>High-speed elevator horizontal vibration seriously affects passenger comfort. To reach the smooth operation of the high-speed elevators, it is extremely important to study the horizontal vibration of the elevator car. There are two main factors that cause the horizontal vibration of the high-speed elevator car, namely, the guidance system excitations and the car aerodynamic characteristics running in the hoistway. Under the coupling action of these two factors, the horizontal vibration of the high-speed elevator car system is aggravated. To accurately obtain the horizontal vibration information of the high-speed elevator, we developed the high-speed elevator car horizontal vibration fluid-solid interaction model. It is decoupled by the proposed fluid-solid interaction decoupling solution. The influence of the high-speed elevator running speed, the guide rail profile deviation, and the rolling guide shoe dynamic parameters on the car horizontal vibration is analyzed. To verify the feasibility of the proposed method, the 5 m/s, 7 m/s, 8 m/s, and 10 m/s high-speed elevators are applied in a 288 m test tower. The simulation accuracy using the proposed method reaches the minimum of 0.93% in 5 m/s case of the peak-to-peak value, reaches the minimum of 3.11% in 10 m/s case of the A95 value, and reaches the minimum of 0.13% in 10 m/s case of the main frequency value. In general, the compared results of the peak-to peak vibration acceleration, the A95 value, and the main frequency are all closed in both 5 m/s, 7 m/s, 8 m/s, and 10 m/s cases.</t>
  </si>
  <si>
    <t>A. H. Rabiee; A. Naderi; M. Esmaeili</t>
  </si>
  <si>
    <t>Enhancing energy harvesting capability through analysis of flow-induced vibrations in double sprung circular cylinders exposed to turbulent flow: Influence of incidence angle</t>
  </si>
  <si>
    <t>309</t>
  </si>
  <si>
    <t>&lt;Go to ISI&gt;://WOS:001262427100001</t>
  </si>
  <si>
    <t>ARTN 118598_x000D_
10.1016/j.oceaneng.2024.118598</t>
  </si>
  <si>
    <t>energy harvesting_x000D_
incidence angle_x000D_
fluid -solid interaction_x000D_
wake-induced vibration_x000D_
vortex-induced vibration_x000D_
vortex-induced vibration_x000D_
numerical-simulation</t>
  </si>
  <si>
    <t>The current study explores the potential for energy harvesting arising from vortex-induced and wake-induced vibrations of two circular cylinders. These cylinders are elastically mounted and exposed to turbulent flow, allowing them to undergo free oscillations. Their relative orientation, determined by the incidence angle, ranges from zero to ninety degrees. To analyze this phenomenon, we employ a finite volume methodology for computational analysis to calculate the Reynolds-averaged governing equations. Additionally, we use the explicit integration method to solve the structural dynamics equations. Our numerical analysis reveals that the upstream cylinder uniquely demonstrates vortex-induced vibration, while the downstream cylinder experiences wakeinduced vibration, especially at lower incidence angles. Interestingly, as the incidence angles increase, the wake-induced vibration in the downstream cylinder diminishes, and its vibration response aligns with that of the upstream cylinder. Furthermore, the power profile of the upstream cylinder corresponds to the progression of displacement amplitude. In contrast, for the downstream cylinder, at lower incidence angles, the maximum power increases with rising reduced velocity. However, at higher angles, the power behavior resembles that of the upstream cylinder. We determine that the optimal incidence angle for maximizing harvested power is 8 = 30 degrees, resulting in a total root mean square (RMS) of 5.83W. This represents a substantial increase of 548% compared to the combined power of two separate cylinders. The second most effective angle is 8 = 15 degrees, yielding a total RMS of 4.75W and a 375% increase, while 8 = 0 degrees occupies the third position, providing a total RMS of 3.53W and a 293% increase.</t>
  </si>
  <si>
    <t>D. Rafiei; M. A. Abazari; M. Soltani; M. Alimohammadi</t>
  </si>
  <si>
    <t>The effect of coarctation degrees on wall shear stress indices</t>
  </si>
  <si>
    <t>12757</t>
  </si>
  <si>
    <t>https://www.ncbi.nlm.nih.gov/pubmed/34140562</t>
  </si>
  <si>
    <t>10.1038/s41598-021-92104-3</t>
  </si>
  <si>
    <t>Aorta/*physiopathology_x000D_
Aortic Coarctation/*physiopathology_x000D_
Blood Flow Velocity_x000D_
Computer Simulation_x000D_
Hemodynamics_x000D_
Humans_x000D_
*Stress, Mechanical_x000D_
Tunica Intima/*physiopathology</t>
  </si>
  <si>
    <t>Coarctation of the aorta (CoA) is a congenital tightening of the proximal descending aorta. Flow quantification can be immensely valuable for an early and accurate diagnosis. However, there is a lack of appropriate diagnostic approaches for a variety of cardiovascular diseases, such as CoA. An accurate understanding of the disease depends on measurements of the global haemodynamics (criteria for heart function) and also the local haemodynamics (detailed data on the dynamics of blood flow). Playing a significant role in clinical processes, wall shear stress (WSS) cannot be measured clinically; thus, computation tools are needed to give an insight into this crucial haemodynamic parameter. In the present study, in order to enable the progress of non-invasive approaches that quantify global and local haemodynamics for different CoA severities, innovative computational blueprint simulations that include fluid-solid interaction models are developed. Since there is no clear approach for managing the CoA regarding its severity, this study proposes the use of WSS indices and pressure gradient to better establish a framework for treatment procedures in CoA patients with different severities. This provides a platform for improving CoA therapy on a patient-specific level, in which physicians can perform treatment methods based on WSS indices on top of using a mere experience. Results show how severe CoA affects the aorta in comparison to the milder cases, which can give the medical community valuable information before and after any intervention.</t>
  </si>
  <si>
    <t>S. Rafiei; J. M. Gerber; S. Bigler; N. Stergiopulos</t>
  </si>
  <si>
    <t>A new self-adjustable glaucoma valve</t>
  </si>
  <si>
    <t>1383459</t>
  </si>
  <si>
    <t>https://www.ncbi.nlm.nih.gov/pubmed/38756411</t>
  </si>
  <si>
    <t>10.3389/fbioe.2024.1383459</t>
  </si>
  <si>
    <t>IOP management_x000D_
Sagdd_x000D_
fluid-solid interaction_x000D_
glaucoma_x000D_
pressure-regulator_x000D_
self-adjustable valve</t>
  </si>
  <si>
    <t>Introduction: Glaucoma, the leading cause of irreversible blindness globally, affects more than 70 million people across the world. When initial treatments prove ineffective, especially for cases with high intraocular pressure (IOP), the preferred approach involves employing glaucoma drainage devices (GDDs). Methods: This study introduces a novel self-adjustable glaucoma drainage device (SAGDD) designed to maintain IOP within the desired biological range (10 mmHg &lt; IOP &lt;18 mmHg) by dynamically modulating its fluidic resistance. Inspired by the starling resistor, we designed a circular valve with a thin, flexible membrane placed over the valve's inlet and outlet. To achieve the ideal design for the SAGDD and optimize its parameters, we utilized fluid-solid interaction (FSI) numerical models and conducted parametric studies, wherein simulations demonstrated the validity of the concept. Subsequently, to confirm and validate the numerical results, we fabricated a SAGDD at a 3:1 scale and subjected it to in vitro testing. Results: Our findings demonstrate that, on a 3:1 scale, a circular SAGDD with a diameter of 8.1 mm and a stainless-steel membrane with a thickness of 10 microm effectively maintained IOP within the target range when the membrane exposed to external pressures of 7.5 or 10 mmHg. Discussion: In summary, our study establishes a strong foundation for further exploration of the potential efficacy of SAGDD as a promising treatment for glaucoma. The cost-effectiveness and simplicity of its design, devoid of costly instrumentation, hold considerable promise in addressing the challenges associated with glaucoma.</t>
  </si>
  <si>
    <t>M. Raisee; M. J. Cervantes</t>
  </si>
  <si>
    <t>Determination of all hydrodynamic added properties resulting from fluid structure interactions using singular value decomposition</t>
  </si>
  <si>
    <t>&lt;Go to ISI&gt;://WOS:001011896100001</t>
  </si>
  <si>
    <t>ARTN 103898_x000D_
10.1016/j.jfluidstructs.2023.103898</t>
  </si>
  <si>
    <t>fluid-solid interaction_x000D_
added mass_x000D_
added damping_x000D_
added stiffness_x000D_
singular-value-decomposition_x000D_
added-mass</t>
  </si>
  <si>
    <t>The hydrodynamic added effects such as inertia, damping and stiffness resulting from a fluid flow surrounding a structure strongly affect its dynamic response. Thus, accurate determination of such effects is of prime importance in the design of modern mechanical systems exposing fluid-structure interactions. The main goal of this study is to develop a unified methodology for the simultaneous identification of all hydrodynamic added effects caused by fluid-structure interactions. The proposed model is based on the least squares solution of an over-determined system of equations using singular value decomposition. The singular value decomposition determine the added inertia and stiffness without any assumption on their respective magnitude and variation, necessary for other methods. The method is firstly validated using the analytical solutions for single degree of freedom free vibration and forced oscillations under single and multiple frequency excitations for a variety of cases. It is found that the proposed method can predict all presumed added properties for transient forced oscillations under single and multiple external forces. Next, the method is applied to two challenging fluid structure interaction test studies; an oscillating hydrofoil in a turbulent flow and a Kaplan turbine runner subjected to single and multiple frequency perturbations. In both cases, the results of the proposed method are found to be consistent with results of methods in the literature and confirmed the underlying hypothesis of their analysis. The results confirm the ability of the newly developed methodology in evaluation all fluid added effects in complex engineering turbulent flows subject to one to several excitations, simultaneously.</t>
  </si>
  <si>
    <t>V. R. Raja; P. Palanisamy</t>
  </si>
  <si>
    <t>A numerical study of wave baffles on sloshing reduction of rectangular containers under combined excitation</t>
  </si>
  <si>
    <t>Mechanics of Advanced Materials and Structures</t>
  </si>
  <si>
    <t>11561-11578</t>
  </si>
  <si>
    <t>&lt;Go to ISI&gt;://WOS:001154129400001</t>
  </si>
  <si>
    <t>10.1080/15376494.2024.2308053</t>
  </si>
  <si>
    <t>sloshing_x000D_
combined excitation_x000D_
dynamic mesh_x000D_
volume of fluid_x000D_
multiphase flows_x000D_
fluid-solid interaction_x000D_
ship motions_x000D_
tank_x000D_
simulation_x000D_
dynamics_x000D_
fluid</t>
  </si>
  <si>
    <t>The effect of horizontal wave baffles on slosh reduction of rectangular tanks under combined surge and pitch excitation is investigated in this work. Two-dimensional numerical modeling of a rectangular tank is performed using the Volume of Fluid (VoF) technique. The validation studies are performed, and the results agree with the data available in the literature. This study also considers the influence of baffle characteristics on sloshing reduction, such as wave baffle amplitude and the number of wave baffle cycles. The cosine baffles with negative amplitude and increased baffle amplitude performed better than others.</t>
  </si>
  <si>
    <t>M. Rakhsha; C. E. Kees; D. Negrut</t>
  </si>
  <si>
    <t>Lagrangian vs. Eulerian: An Analysis of Two Solution Methods for Free-Surface Flows and Fluid Solid Interaction Problems</t>
  </si>
  <si>
    <t>&lt;Go to ISI&gt;://WOS:000737168100001</t>
  </si>
  <si>
    <t>ARTN 460_x000D_
10.3390/fluids6120460</t>
  </si>
  <si>
    <t>computational fluid dynamics_x000D_
fluid solid interaction_x000D_
free-surface_x000D_
eulerian method_x000D_
lagrangian method_x000D_
smoothed particle hydrodynamics_x000D_
order meshless method_x000D_
level-set_x000D_
numerical-simulation_x000D_
scheme_x000D_
volume</t>
  </si>
  <si>
    <t>As a step towards addressing a scarcity of references on this topic, we compared the Eulerian and Lagrangian Computational Fluid Dynamics (CFD) approaches for the solution of free-surface and Fluid-Solid Interaction (FSI) problems. The Eulerian approach uses the Finite Element Method (FEM) to spatially discretize the Navier-Stokes equations. The free surface is handled via the volume-of-fluid (VOF) and the level-set (LS) equations; an Immersed Boundary Method (IBM) in conjunction with the Nitsche's technique were applied to resolve the fluid-solid coupling. For the Lagrangian approach, the smoothed particle hydrodynamics (SPH) method is the meshless discretization technique of choice; no additional equations are needed to handle free-surface or FSI coupling. We compared the two approaches for a flow around cylinder. The dam break test was used to gauge the performance for free-surface flows. Lastly, the two approaches were compared on two FSI problems-one with a floating rigid body dropped into the fluid and one with an elastic gate interacting with the flow. We conclude with a discussion of the robustness, ease of model setup, and versatility of the two approaches. The Eulerian and Lagrangian solvers used in this study are open-source and available in the public domain.</t>
  </si>
  <si>
    <t>M. Rakhsha; L. Yang; W. Hu; D. Negrut</t>
  </si>
  <si>
    <t>On the use of multibody dynamics techniques to simulate fluid dynamics and fluid-solid interaction problems</t>
  </si>
  <si>
    <t>Multibody System Dynamics</t>
  </si>
  <si>
    <t>53</t>
  </si>
  <si>
    <t>29-57</t>
  </si>
  <si>
    <t>&lt;Go to ISI&gt;://WOS:000623722700005</t>
  </si>
  <si>
    <t>10.1007/s11044-021-09784-y</t>
  </si>
  <si>
    <t>multibody dynamics solution techniques_x000D_
kinematic constraints_x000D_
parallel computing_x000D_
smoothed particle hydrodynamics_x000D_
fluid-solid interaction_x000D_
smoothed particle hydrodynamics_x000D_
weakly-compressible sph_x000D_
rigid-body dynamics_x000D_
free-surface flows_x000D_
numerical-simulation_x000D_
incompressible flows_x000D_
contact_x000D_
model_x000D_
integration_x000D_
scheme</t>
  </si>
  <si>
    <t>A multibody dynamics-based solution to the fluid dynamics problem is compared herein to two established Lagrangian-based techniques used by the computational fluid dynamics (CFD) community. The multibody dynamics-based solution has two salient attributes: it enforces the incompressibility condition through bilateral kinematic constraints, and it treats the coupling with the solid phase via unilateral kinematic constraints. The multibody dynamics-based solution, called herein the Kinematically Constrained Smoothed Particle Hydrodynamics (KCSPH) method, is a Lagrangian approach to solving the CFD problem. It relies on the Smoothed Particle Hydrodynamics (SPH) method to discretize the spatial differential operators in the Navier-Stokes equations, and on the Newton-Euler equations of multibody dynamics to convect the SPH particles forward in time. We show that the multibody dynamics-based approach is efficient and accurate by comparing its performance with the two most commonly used SPH algorithms in the CFD community: the weakly compressible SPH (WCSPH), and the implicit SPH (ISPH) methods. The comparison is carried out in conjunction with four tests: an incompressibility benchmark test, dam break, floating cylinder, and sloshing tank. We conclude that KCSPH is a robust alternative to conventional CFD approaches for fluid-solid interaction (FSI) problems with complex/moving boundaries. The solvers and models used herein are publicly available in an open-source software called Chrono; the implementations use GPU (for WCSPH and ISPH), and multicore CPU (for KCSPH) parallel computing.</t>
  </si>
  <si>
    <t>J. Ramirez; M. de Munck; Z. Liu; D. R. Rieder; M. Baltussen; K. Buist; J. Kuipers</t>
  </si>
  <si>
    <t>CFD-DEM Evaluation of the Clustering Behavior in a Riser-the Effect of the Drag Force Model</t>
  </si>
  <si>
    <t>Ind Eng Chem Res</t>
  </si>
  <si>
    <t>18960-18972</t>
  </si>
  <si>
    <t>https://www.ncbi.nlm.nih.gov/pubmed/38020786</t>
  </si>
  <si>
    <t>10.1021/acs.iecr.3c00853</t>
  </si>
  <si>
    <t>CIRCULATING FLUIDIZED-BEDS_x000D_
GAS-SOLID FLOWS_x000D_
NUMERICAL-SIMULATION_x000D_
ARRAYS_x000D_
SCALE_x000D_
DECOMPOSITION_x000D_
PARTICLES_x000D_
EXTENSION_x000D_
BUBBLE</t>
  </si>
  <si>
    <t>Riser reactors are frequently applied in catalytic processes involving rapid catalyst deactivation. Typically heterogeneous flow structures prevail because of the clustering of particles, which impacts the quality of the gas-solid contact. This phenomenon results as a competition between fluid-particle interaction (i.e., drag) and particle-particle interaction (i.e., collisions). In this study, five drag force correlations were used in a combined computational fluid dynamics-discrete element method Immersed Boundary Model to predict the clustering. The simulation results were compared with experimental data obtained from a pseudo-2D riser in the fast fluidization regime. The clusters were detected on the basis of a core-wake approach using constant thresholds. Although good predictions for the global (solids volume fraction and mass flux) variables and cluster (spatial distribution, size, and number of clusters) variables were obtained with two of the approaches in most of the simulations, all the correlations show significant deviations in the onset of a pneumatic transport regime. However, the correlations of Felice (Int. J. Multiphase Flow1994, 20, 153-159) and Tang et al. [AIChE J.2015, 61 ( (2), ), 688-698] show the closest correspondence for the time-averaged quantities and the clustering behavior in the fast fluidization regime.</t>
  </si>
  <si>
    <t>Y. Ran; Q. He; W. F. Huang; Y. Liu; Y. M. Wang</t>
  </si>
  <si>
    <t>Analysis of the coupling mechanism of the dynamic response and mechanical-thermal deformation in mechanical seals</t>
  </si>
  <si>
    <t>192</t>
  </si>
  <si>
    <t>&lt;Go to ISI&gt;://WOS:001166737700001</t>
  </si>
  <si>
    <t>ARTN 109257_x000D_
10.1016/j.triboint.2024.109257</t>
  </si>
  <si>
    <t>mechanical seal_x000D_
dynamic response_x000D_
mechanical-thermal deformation_x000D_
stable tracking mode_x000D_
average flow model_x000D_
tehd lubrication_x000D_
face seals_x000D_
contact</t>
  </si>
  <si>
    <t>Mechanical seals, crucial components in aerospace, aviation, chemical, and energy equipment, require robust sealing performance in high-speed and challenging environments. This study introduces the TFSID model, a comprehensive coupling model considering thermal fluid -solid interaction and dynamic response. It investigates how mechanical -thermal deformation and dynamic response affect sealing performance by comparing TFSID model results with simpler models. Results indicate that at higher parameter ranges, TFSID model results differ from simpler models due to coupling effects, while at lower parameter ranges, simpler models can approximate TFSID model results. This research aids in selecting appropriate mechanical seal simulation models and understanding sealing mechanisms in complex conditions.</t>
  </si>
  <si>
    <t>S. E. Razavi; V. Farhangmehr; E. Marandi</t>
  </si>
  <si>
    <t>Modeling of Flagellum Behavior and Two-Dimensional Sperm Cell Motility within the Context of Fluid-Solid Interactions</t>
  </si>
  <si>
    <t>Journal of Mechanics in Medicine and Biology</t>
  </si>
  <si>
    <t>07</t>
  </si>
  <si>
    <t>&lt;Go to ISI&gt;://WOS:000708913500009</t>
  </si>
  <si>
    <t>Artn 2150052_x000D_
10.1142/S0219519421500524</t>
  </si>
  <si>
    <t>fluid-solid interaction_x000D_
microorganism_x000D_
finite element method_x000D_
flagellum_x000D_
moving mesh_x000D_
propulsion_x000D_
simulation_x000D_
organisms_x000D_
driven_x000D_
waves</t>
  </si>
  <si>
    <t>In this study, the flagellar motility of a swimmer microorganism as a model of a human sperm cell, inside a two-dimensional channel as a model of the female reproductive tract containing a viscous fluid, is numerically investigated. The Navier-Stokes equations governing the fluid are coupled with the equations governing the models flagellum via applying a fluid-solid interaction approach and then solved using the finite element method. To stimulate the flagellum to move, a prescribed sinusoidal waveform is applied to it. The strain induced by this waveform along the flagellum initiates a continuous interaction between the flagellum and the fluid. The simulations are validated using data available in the literature. A very good agreement is seen between them. The results show that by decreasing the Young modulus of the flagellum as well as increasing the fluid viscosity, the swimming velocity of the model significantly decreases. It is found that for lower Young modulus of the flagellum, the effect of the fluid viscosity on the flagellar deformation is stronger. It is also found that for higher amplitude of the waveform applied to stimulate the flagellum, both the swimming velocity of the model and the average work rate are greater. Moreover, it is found that in a channel with a smaller height, the model swims at a higher speed and with a higher average work rate.</t>
  </si>
  <si>
    <t>H. L. Ren; L. Zeng; W. B. Li; S. Y. Chen; Z. L. Tang; D. H. Zhang</t>
  </si>
  <si>
    <t>Numerical investigation of turbulent mass transfer processes in turbulent fl uidized bed by computational mass transfer</t>
  </si>
  <si>
    <t>Chinese Journal of Chemical Engineering</t>
  </si>
  <si>
    <t>76</t>
  </si>
  <si>
    <t>64-74</t>
  </si>
  <si>
    <t>&lt;Go to ISI&gt;://WOS:001358779800001</t>
  </si>
  <si>
    <t>10.1016/j.cjche.2024.09.009</t>
  </si>
  <si>
    <t>turbulent fluidized bed_x000D_
simulation_x000D_
computational mass transfer_x000D_
turbulence_x000D_
computational fluid dynamics_x000D_
fluidized-bed_x000D_
mesoscale structures_x000D_
chemical-reaction_x000D_
simulation_x000D_
model_x000D_
hydrodynamics_x000D_
drag_x000D_
equations_x000D_
riser</t>
  </si>
  <si>
    <t>Turbulent fluidized bed possesses a distinct advantage over bubbling fluidized bed in high solids contact efficiency and thus exerts great potential in applications to many industrial processes. Simulation for fluidization of fluid catalytic cracking (FCC) particles and the catalytic reaction of ozone decomposition in turbulent fluidized bed is conducted using the Eulerian-Eulerian approach, where the recently developed two-equation turbulent (TET) model is introduced to describe the turbulent mass diffusion. The energy minimization multi-scale (EMMS) drag model and the kinetic theory of granular flow (KTGF) are adopted to describe gas-particles interaction and particle-particle interaction respectively. The TET model features the rigorous closure for the turbulent mass transfer equations and thus enables more reliable simulation. With this model, distributions of ozone concentration and gas-particles two-phase velocity as well as volume fraction are obtained and compared against experimental data. The average absolute relative deviation for the simulated ozone concentration is 9.67% which confirms the validity of the proposed model. Moreover, it is found that the transition velocity from bubbling fluidization to turbulent fluidization for FCC particles is about 0.5 m$s-1 which is consistent with experimental observation. (c) 2024 The Chemical Industry and Engineering Society of China, and Chemical Industry Press Co., Ltd. All rights are reserved, including those for text and data mining, AI training, and similar technologies.</t>
  </si>
  <si>
    <t>L. Ren; Q. Liu; Y. Ni; Y. Xia; J. Chen</t>
  </si>
  <si>
    <t>Study on the Ways to Improve the CO(2)-H(2)O Displacement Efficiency in Heterogeneous Porous Media by Lattice Boltzmann Simulation</t>
  </si>
  <si>
    <t>20833-20844</t>
  </si>
  <si>
    <t>https://www.ncbi.nlm.nih.gov/pubmed/35755341</t>
  </si>
  <si>
    <t>10.1021/acsomega.2c01436</t>
  </si>
  <si>
    <t>LIQUID CO2 DISPLACEMENT_x000D_
ENHANCED OIL-RECOVERY_x000D_
2-PHASE FLOW_x000D_
RELATIVE PERMEABILITY_x000D_
CARBON CAPTURE_x000D_
WETTABILITY_x000D_
EQUATION_x000D_
WATER_x000D_
SEQUESTRATION_x000D_
VISUALIZATION</t>
  </si>
  <si>
    <t>To improve the efficiency of CO(2) geological sequestration, it is of great significance to in-depth study the physical mechanism of the immiscible CO(2)-water displacement process, where the influential factors can be divided into fluid-fluid and fluid-solid interactions and porous media characteristics. Based on the previous studies of the interfacial tension (capillary number) and viscosity ratio factors, we conduct a thorough study about the effects of fluid-solid interaction (i.e., wettability) and porous media characteristics (i.e., porosity and non-uniformity of granule size) on the two-phase displacement process by constructing porous media with various structural parameters and using a multiphase lattice Boltzmann method. The displacement efficiency of CO(2) is evaluated by the breakthrough time characterizing the displacement speed and the quasi-steady state saturation representing the displacement amount. It is shown that the breakthrough time of CO(2) becomes longer, but the quasi-steady state saturation increases markedly with the increase in CO(2) wettability with the surface, demonstrating an overall improvement of the displacement efficiency. Furthermore, the breakthrough time of CO(2) shortens and the saturation increases significantly with increasing porosity, granule size, and non-uniformity, showing the improvement of the displacement efficiency. Therefore, enhancing the wettability of CO(2) with the surface and selecting reservoirs with greater porosity, larger granule size, and non-uniformity can all contribute to the efficiency improvement of CO(2) geological sequestration.</t>
  </si>
  <si>
    <t>W. L. Ren; X. H. Zhang; Y. Zhang; X. B. Lu</t>
  </si>
  <si>
    <t>The impact of particle size and concentration on the characteristics of solid-fluid two-phase flow in vertical pipe under pulsating flow</t>
  </si>
  <si>
    <t>500</t>
  </si>
  <si>
    <t>&lt;Go to ISI&gt;://WOS:001339292100001</t>
  </si>
  <si>
    <t>ARTN 156398_x000D_
10.1016/j.cej.2024.156398</t>
  </si>
  <si>
    <t>solid-fluid two-phase flow_x000D_
flow pattern_x000D_
hydraulic conveying_x000D_
pulsating flow_x000D_
particle size_x000D_
hydraulic transport_x000D_
stokes number_x000D_
force models_x000D_
simulation_x000D_
collisions_x000D_
friction_x000D_
motion</t>
  </si>
  <si>
    <t>Vertical pipe hydraulic conveying is currently considered the most promising method for deep-sea mining. The conveying velocity at the inlet of the vertical pipe is often close to a pulsating form due to the influence of the flexible pipe and the marine environment. This study employs a combined Computational Fluid Dynamics (CFD) and Discrete Element Method (DEM) approach to investigate the impact of various particle sizes and concentrations on the flow behavior of solid-fluid two-phase flow in a vertical pipe under pulsating flow. The study reveals that fluid velocities exhibit periodic fluctuations within the vertical pipe under pulsating inlet flow. Moreover, the periodic phenomenon of local increases in particle velocity and concentration becomes more pronounced as particle size and concentration increase. Larger particle sizes increase particle inertia, reducing the ability to follow the fluid and leading to more localized particle aggregation. Therefore, the flow pattern within the vertical pipe transitions from homogeneous flow to plug flow as particle size increases. Variations in fluid-solid interaction forces and particle collision forces are explored to explain this phenomenon. When the particle size exceeds a critical threshold, the collision force surpasses the fluid-solid interaction force, leading to the transition.</t>
  </si>
  <si>
    <t>W. L. Ren; Y. Zhang; X. H. Zhang; X. B. Lu</t>
  </si>
  <si>
    <t>Investigation of the characteristics and mechanisms of the layer inversion in binary liquid-solid fluidized beds with coarse particles</t>
  </si>
  <si>
    <t>&lt;Go to ISI&gt;://WOS:000885877600005</t>
  </si>
  <si>
    <t>Artn 103325_x000D_
10.1063/5.0111157</t>
  </si>
  <si>
    <t>numerical-simulation_x000D_
dem-cfd_x000D_
flow_x000D_
segregation_x000D_
model_x000D_
prediction_x000D_
mixtures_x000D_
velocity_x000D_
behavior</t>
  </si>
  <si>
    <t>This paper adopts an optimized Euler-Lagrange method proposed in our previous work to study the characteristics and formation mechanisms of layer inversion in binary liquid-solid fluidized beds (LSFBs) with coarse particles. The LSFBs are formed in a cylindrical pipe with a diameter of 50 mm and a length of 0.6 m and consist of two species of coarse particles with different sizes: 6 mm glass spheres (species 1) and 10 mm glass spheres (species 2) with the particle density of 2600 kg / m 3. First, the characteristics of the layer inversion of LSFBs with coarse particles are qualitatively analyzed. The positions of species 1 and species 2 are converted during layer inversion. Second, the changes in the trajectory and volume fraction of two species of particles are quantitatively investigated. Finally, the formation mechanisms of layer inversion with coarse particles are analyzed. The results show that the relative magnitude of the fluid-solid interaction force and the gravity is the main reason for determining the layer inversion of binary coarse particles of different sizes. The collision force is to balance the net force of the particle-fluid interaction force and the net gravity, so that the fluidized bed is in relative equilibrium. In addition, through the analysis of the evolution of the network of contact forces, the constraint of the wall on coarse particles is discussed during the layer inversion. Published under an exclusive license by AIP Publishing.</t>
  </si>
  <si>
    <t>Y. M. Ren; Z. Q. Xin; S. T. Gu</t>
  </si>
  <si>
    <t>Active control of vortex-induced vibration of a circular cylinder by using the oscillatory plate immersed in the cylinder wake at low Reynolds number</t>
  </si>
  <si>
    <t>Acta Mechanica Sinica</t>
  </si>
  <si>
    <t>&lt;Go to ISI&gt;://WOS:000813789200009</t>
  </si>
  <si>
    <t>ARTN 321530_x000D_
10.1007/s10409-022-09014-x</t>
  </si>
  <si>
    <t>fluid-solid interaction_x000D_
vortex-induced vibration_x000D_
active control_x000D_
flow pattern_x000D_
energy efficiency_x000D_
lattice boltzmann method_x000D_
flow-induced vibration_x000D_
finite-element-method_x000D_
low-mass_x000D_
splitter plates_x000D_
suppression_x000D_
dynamics</t>
  </si>
  <si>
    <t>As a typical fluid-solid interaction problem, vortex-induced vibration (VIV) is common in engineering, so it is vital to study its control mechanism. Numerical simulations of the active control of VIV of a cylinder are carried out in this study. The splitter plate with harmonic oscillation is used as the control device for the dynamic response of the cylinder. The displacement response, lift and drag coefficient, vibration frequency of the cylinder, energy efficiency of control strategy, and characteristics of the flow field are widely analyzed to reveal the physical mechanism of the control system. The results show that the displacement response of the cylinder can be limited in a small range by the control without feedback in most cases except for high reduced velocity. In addition, the control strategy can be changed through feedback control to keep much superior control effects at the high reduced velocity. The oscillatory splitter plate delays the vortex shedding of shear layers generated on the cylinder, the wake vortices with opposite sense of rotation are paralleled with the streamwise direction, and crosswise distances of them are reduced. Thus, the lift on the cylinder is greatly decreased due to the modification of the flow pattern induced by the oscillatory splitter plate.</t>
  </si>
  <si>
    <t>M. Rezazadeh; R. Ostadi</t>
  </si>
  <si>
    <t>Numerical simulation of the wall shear stress distribution in a carotid artery bifurcation</t>
  </si>
  <si>
    <t>Journal of Mechanical Science and Technology</t>
  </si>
  <si>
    <t>5035-5046</t>
  </si>
  <si>
    <t>&lt;Go to ISI&gt;://WOS:000863817700002</t>
  </si>
  <si>
    <t>10.1007/s12206-022-0917-9</t>
  </si>
  <si>
    <t>numerical simulation_x000D_
wall shear stress (wss)_x000D_
stenosis_x000D_
bifurcation_x000D_
elastic wall_x000D_
fluid-structure interaction_x000D_
blood-flow_x000D_
coronary-arteries_x000D_
vessel mechanics_x000D_
pulsatile_x000D_
stenosis_x000D_
model_x000D_
atherosclerosis_x000D_
pressure_x000D_
patterns</t>
  </si>
  <si>
    <t>The effect of stenosis for a carotid artery bifurcation with elastic and rigid walls is investigated numerically. In the present study, the blood flow is considered as a laminar pulsatile flow. The effect of fluid-solid interaction is carried out using ANSYS-FLUENT software. The results show that the maximum wall shear stress in the stenosed artery is three times higher than that of a healthy artery. The shear stress gradient in elastic arteries Is lower than in rigid arteries. For rigid artery, the return flow and separation length in the diastolic phase is lower than the systolic phase.</t>
  </si>
  <si>
    <t>J. A. Richards; D. J. M. Hodgson; R. E. O'Neill; M. E. DeRosa; W. C. K. Poon</t>
  </si>
  <si>
    <t>Optimizing non-Newtonian fluids for impact protection of laminates</t>
  </si>
  <si>
    <t>Proc Natl Acad Sci U S A</t>
  </si>
  <si>
    <t>e2317832121</t>
  </si>
  <si>
    <t>https://www.ncbi.nlm.nih.gov/pubmed/38412136</t>
  </si>
  <si>
    <t>10.1073/pnas.2317832121</t>
  </si>
  <si>
    <t>fluid-solid interaction_x000D_
shear thickening_x000D_
shear thinning_x000D_
smart materials</t>
  </si>
  <si>
    <t>Non-Newtonian fluids can be used for the protection of flexible laminates. Understanding the coupling between the flow of the protecting fluid and the deformation of the protected solids is necessary in order to optimize this functionality. We present a scaling analysis of the problem based on a single coupling variable, the effective width of a squeeze flow between flat rigid plates, and predict that impact protection for laminates is optimized by using shear-thinning, and not shear-thickening, fluids. The prediction is verified experimentally by measuring the velocity and pressure in impact experiments. Our scaling analysis should be generically applicable for non-Newtonian fluid-solid interactions in diverse applications.</t>
  </si>
  <si>
    <t>J. C. Roden; B. D. Goddard; J. W. Pearson</t>
  </si>
  <si>
    <t>Dynamic density functional theory for sedimentation processes on complex domains: Modelling, spectral elements, and control problems</t>
  </si>
  <si>
    <t>https://www.ncbi.nlm.nih.gov/pubmed/37846952</t>
  </si>
  <si>
    <t>10.1063/5.0166458</t>
  </si>
  <si>
    <t>LIQUID-VAPOR INTERFACE_x000D_
HARD-SPHERE FLUID_x000D_
FREE-ENERGY MODEL_x000D_
STATISTICAL-MECHANICS_x000D_
THERMODYNAMICS_x000D_
MIXTURES_x000D_
MATLAB</t>
  </si>
  <si>
    <t>Modelling of many real-world processes, such as drug delivery, wastewater treatment, and pharmaceutical production, requires accurate descriptions of the dynamics of hard particles confined in complicated domains. In particular, when modelling sedimentation processes or systems with driven flows, it is important to accurately capture volume exclusion effects. This work applies Dynamic Density Functional Theory to the evolution of a particle density under diffusion, external forces, particle-particle interaction, and volume exclusion. Using a spectral element framework, for the first time it is possible to include all of these effects in dynamic simulations on complex domains. Moreover, this allows one to apply complicated no-flux, and other non-local, non-linear, boundary conditions. The methodology is also extended to control problems, addressing questions of how to enhance production set-up in industrially-motivated processes. In this work the relevant models are introduced, numerical methods are discussed, and several example problems are solved to demonstrate the methods' versatility. It is shown that incorporating volume exclusion is crucial for simulation accuracy and we illustrate that the choice of boundary conditions significantly impacts the dynamics.</t>
  </si>
  <si>
    <t>S. J. Rodrigues; N. Vorhauer-Huget; E. Tsotsas</t>
  </si>
  <si>
    <t>Prediction of effective thermal conductivity of packed beds of polyhedral particles</t>
  </si>
  <si>
    <t>&lt;Go to ISI&gt;://WOS:001084026900001</t>
  </si>
  <si>
    <t>ARTN 118997_x000D_
10.1016/j.powtec.2023.118997</t>
  </si>
  <si>
    <t>zbs model_x000D_
effective thermal conductivity_x000D_
shape factor_x000D_
polyhedral particles_x000D_
packed beds_x000D_
shape correlation_x000D_
heat-transfer_x000D_
simulation_x000D_
packings_x000D_
models</t>
  </si>
  <si>
    <t>In packed beds, particle shape influences the heat transfer considering different particle-particle contacts and pore morphology. This paper extends a predictive model for effective thermal conductivity, the Zehner, Bauer and Schlunder (ZBS) model for various shapes. Thus, real structures were studied parallel with numerically generated packings and thermal simulations were performed in FEM solver. ZBS model parameters, porosity, shape factor and interparticle contact area ratio were derived. FEM and ZBS results were compared over a wide range of particle-to-gas conductivity ratios. ZBS model predicted well for lower conductivity particles with the newly introduced sphericity term. In the mid-range of particle conductivity, the results are shape factor sensitive, model predicts well with experimental validation. New correlations were built for ZBS model parameters, extending the model for irregular, non-spherical particles. Prospectively, particle-particle heat transfer coefficients for the discrete element method (DEM) can be derived from the effective thermal conductivity of such particles.</t>
  </si>
  <si>
    <t>A. Rodríguez de Castro; M. Chabanon; B. Goyeau</t>
  </si>
  <si>
    <t>Numerical analysis of the fluid-solid interactions during steady and oscillatory flows of non-Newtonian fluids through deformable porous media</t>
  </si>
  <si>
    <t>Chemical Engineering Research and Design</t>
  </si>
  <si>
    <t>193</t>
  </si>
  <si>
    <t>38-53</t>
  </si>
  <si>
    <t>10.1016/j.cherd.2023.03.004</t>
  </si>
  <si>
    <t>Fluid-solid interaction_x000D_
Non-Newtonian fluids_x000D_
Pore-scale simulation_x000D_
Deformable porous media_x000D_
Constrained elastic duct_x000D_
Oscillatory flow_x000D_
SHEAR-THINNING FLUIDS_x000D_
NON-DARCIAN FLOW_x000D_
PULSATILE FLOW_x000D_
LAW_x000D_
EQUATIONS_x000D_
TRANSPORT_x000D_
ARTERIES_x000D_
MOBILITY_x000D_
APERTURE_x000D_
VOLUME</t>
  </si>
  <si>
    <t>The flow of non-Newtonian fluids through evolving porous media is involved in important processes including blood flow and remediation of deformable aquifers. However, the effects of a moving solid boundary and the coupling between fluid rheology and solid deformation are still unclear. This study considers the steady and oscillatory flows of a yield stress fluid through a bundle of deformable channels. Simple semi-empirical expressions to predict the relationships between Darcy velocity and pressure gradient as a function of pore sizes, shear-rheology parameters and inlet pressure are developped, based on the results of innovative numerical simulations. The results show that channel deformation reduces the minimum pressure gradient required to induce the flow of a yield stress fluid through a porous medium, which results in lower values of Darcy-scale viscosity. For the considered conditions, macroscopic flow can be accurately predicted without a detailed knowledge of the hydraulic conductances of the deformed pores. &amp; COPY; 2023 Institution of Chemical Engineers. Published by Elsevier Ltd. All rights reserved.</t>
  </si>
  <si>
    <t>E. Rodriguez-Lôpez; C. Moreno-Narrillos; F. Rueda-Guglieri; A. Yáñez-González</t>
  </si>
  <si>
    <t>Time domain hydrodynamics at panel level: an application to the structural analysis of Telwind</t>
  </si>
  <si>
    <t>WINDEUROPE ANNUAL EVENT 2022</t>
  </si>
  <si>
    <t>2257</t>
  </si>
  <si>
    <t>10.1088/1742-6596/2257/1/012009</t>
  </si>
  <si>
    <t>The current modelling approaches for Floating Offshore Wind Turbines (FOWT) present some limitations in the representation of the fluid-solid interaction. Mainly, they do not consider full flexibility of the floating body, so internal forces on the platform cannot be resolved. ESTEYCO has developed a novel methodology to couple all the actions (hydrodynamics, structural, aerodynamics, control, etc.) that are applied over a FOWT concept. The main novelty of this approach resides in selecting Abaqus (well stablished Finite Element -FE- tool) as the central solver of the motion equations, naturally enabling inclusion of full platform flexibility (and not only rigid bodies linked by flexible members). The inclusion of the coupled hydrodynamic actions (highly dependent on platform movement) is performed through a novel tool: EST-PANEL which provides the time domain hydrodynamic pressure at panel level. This approach is thoroughly validated against other well established modelling techniques showing outstanding agreement both in platform movement and internal tension of cables. This methodology has been developed to support the design and development of ESTEYCO's own technology: Telwind. The current approach thus provides a unique fully coupled FE tool to perform a detailed structural assessment of the floating platform even from the earliest conceptual stages of the design. In addition, the current approach can be easily extended to simulation of some loading scenarios (cable breaking, transient deployment, non-linearities) that are not easy to model with other simulation tools.</t>
  </si>
  <si>
    <t>E. Romenski; G. Reshetova</t>
  </si>
  <si>
    <t>Computational Model for Fluid and Elastic Solid Interaction Based on Symmetric Hyperbolic Thermodynamically Compatible Systems Theory</t>
  </si>
  <si>
    <t>COMPUTATIONAL SCIENCE AND ITS APPLICATIONS, ICCSA 2022, PT II</t>
  </si>
  <si>
    <t>13376</t>
  </si>
  <si>
    <t>303-313</t>
  </si>
  <si>
    <t>10.1007/978-3-031-10450-3_26</t>
  </si>
  <si>
    <t>Fluid solid interaction_x000D_
Symmetric Hyperbolic Thermodynamically Compatible system_x000D_
Runge-Kutta WENO method_x000D_
Diffuse interface_x000D_
ORDER ADER SCHEMES_x000D_
CONTINUUM-MECHANICS_x000D_
FORMULATION_x000D_
LAWS</t>
  </si>
  <si>
    <t>A computational model of interaction of a compressible fluid and deformable elastic solid is presented. The model is derived from the general solid-fluid two-phase mixture model and its derivation is based on the Symmetric Hyperbolic Thermodynamically Compatible (SHTC) systems theory. The governing equations form a symmetric hyperbolic system of partial differential equations of the first order, the solutions of which satisfy the thermodynamic law of conservation of energy. These properties allow the direct application of advanced high accuracy computational methods to solve model equations and ensure the reliability of numerically obtained solutions. Some preliminary results of numerical simulation are presented, showing the applicability of the model for studying complex problems of the solid-fluid interaction.</t>
  </si>
  <si>
    <t>R. Roohi; R. Hosseinie; G. Ahmadi</t>
  </si>
  <si>
    <t>Parametric study of an H-section oscillatory wind energy converter</t>
  </si>
  <si>
    <t>270</t>
  </si>
  <si>
    <t>&lt;Go to ISI&gt;://WOS:000922119600001</t>
  </si>
  <si>
    <t>ARTN 113652_x000D_
10.1016/j.oceaneng.2023.113652</t>
  </si>
  <si>
    <t>h-shaped section energy converter_x000D_
fluid-solid interaction simulation_x000D_
parameter study_x000D_
performance analysis_x000D_
wind energy harvesting_x000D_
vortex-induced oscillation_x000D_
torsional galloping_x000D_
flow</t>
  </si>
  <si>
    <t>While flutter due to aerodynamic instability is a devastating phenomenon in airplanes and suspension bridges, taking advantage of flutter in converting wind and water energy into mechanical energy has been reported in the literature. In the present study, the oscillatory H-section wind energy converter developed by Ahmadi (1978) 1978) was numerically modeled, and its performance was evaluated for various operational conditions. For this purpose, a coupled moving mesh CFD and dynamical motion simulation were conducted using the COMSOL software. To generate more realistic results, the oscillatory motion of the H-section was evaluated at each time instance using the net aerodynamic torque exerted on the turbine. The numerical results were validated against the experimental data for the static and dynamic conditions. Furthermore, the effects of several parameters, including the reduced frequency, damping ratio, Strouhal number, and shape factor, on the flow field pattern, as well as the turbine power coefficient, were determined. The simulation results showed that at a constant damping ratio, 43.9% and 17.3% enhancement in the maximum power coefficient was achieved by reducing the wind speed from 4.5 to 3 and 7.5 to 6 m/s, respectively. Moreover, a correlation was also presented based on the modification of the linearized theory for calculating the H-section energy converter power coefficient as a function of the affecting parameters. Furthermore, the optimum reduced frequency to maximize the power co-efficient for various wind speeds was determined.</t>
  </si>
  <si>
    <t>V. Rubesh Raja; P. Ponnusamy</t>
  </si>
  <si>
    <t>Numerical modelling of nonlinear baffles on sloshing suppression of rectangular tanks under horizontal excitation</t>
  </si>
  <si>
    <t>267</t>
  </si>
  <si>
    <t>10.1016/j.oceaneng.2022.113277</t>
  </si>
  <si>
    <t>Sloshing_x000D_
Nonlinear baffles_x000D_
Volume of fluid_x000D_
Multiphase_x000D_
Fluid solid interaction_x000D_
LIQUID_x000D_
REDUCTION</t>
  </si>
  <si>
    <t>Sloshing in a tank refers to the movement of a free liquid surface. It can create resonant liquid vibrations, which can damage tank walls structurally. The horizontal baffles can disperse sloshing energy by reducing impact forces acting on container walls. This work studies the effectiveness of nonlinear baffles on sloshing characteristics. The two-dimensional numerical investigations under horizontal excitation are performed using the Volume of Fluid (VoF) technique. In addition to the nonlinear baffles designed using sine and cosine curves, the conventional horizontal baffle is tested for their effectiveness in suppressing sloshing characteristics. The base computational model is validated with the published data, and the effectiveness of each nonlinear baffle on sloshing characteristics is compared in terms of pressure exerted on the walls of the container. The nonlinear baffles are tested for different excitation amplitudes, fill levels, excitation frequencies and submergence depths is studied. In addition, the variation in the baffle parameters, namely baffle amplitude, the number of baffle cycles and the inclination of baffles, are also considered. The negative amplitude cosine baffles with 2 cm wave amplitude fixed at 0.02m submergence depth possessed the superior suppression on sloshing response among all other nonlinear baffles considered.</t>
  </si>
  <si>
    <t>A. Ruggiero; A. Sicilia</t>
  </si>
  <si>
    <t>Implementation of a Finite Element Deformation Model Within an Elasto-Hydrodynamic Lubrication Numerical Solver for a Ball in Socket Tribopair</t>
  </si>
  <si>
    <t>Frontiers in Mechanical Engineering-Switzerland</t>
  </si>
  <si>
    <t>&lt;Go to ISI&gt;://WOS:000814761300001</t>
  </si>
  <si>
    <t>ARTN 909156_x000D_
10.3389/fmech.2022.909156</t>
  </si>
  <si>
    <t>ehd lubrication_x000D_
finite element method_x000D_
ball in socket_x000D_
fluid film thickness_x000D_
fluid-solid interaction system_x000D_
film thickness_x000D_
hip_x000D_
contact_x000D_
prediction_x000D_
cups</t>
  </si>
  <si>
    <t>In the framework of the elasto-hydrodynamic lubrication simulation algorithms of lubricated tribopairs, a key role is played by the chosen deformation model, since it affects the surfaces' separation, which guarantees the existence of a thin lubricant film thickness, even when the tribo-system is subjected to high loads. The aim of this article is to merge a finite element deformation model based on linear tetrahedra, previously developed by the same authors, within the Reynolds equation solver in the elasto-hydrodynamic mode, with reference to a generic ball in socket lubricated tribo-system. The main novelty of this research is the implementation of the finite element deformation model, allowing the authors to relate the deformation vector to the pressure one through an influence matrix which takes into account the spherical motion of the ball with respect to the socket. The computer code for the problem-solution was developed in a MATLAB environment and simulated a planar motion condition in terms of eccentricity and angular velocity vectors, in order to calculate the meatus fluid pressure field, surfaces' separation, shear stress, deformation, and wear depth. The integration over time of the output fields led to the time evolution of the load vector, friction torque vector, and wear volume. Moreover, the lubrication algorithm takes into account the fluid non-Newtonian behavior and the surfaces' progressive geometrical modification over time due to cumulated wear. The obtained results reproduced the classical elasto-hydrodynamic shapes of the involved quantities, following the meatus minimum thickness predicted by the Hamrock-Dowson model; furthermore, it provided information about the mechanical behavior of the whole bodies belonging to the spherical joint thanks to the finite element deformation model.</t>
  </si>
  <si>
    <t>D. A. Rupp; L. F. Mortimer; M. Fairweather</t>
  </si>
  <si>
    <t>Stokes number and coupling effects on particle interaction behavior in turbulent channel flows</t>
  </si>
  <si>
    <t>&lt;Go to ISI&gt;://WOS:001098539000009</t>
  </si>
  <si>
    <t>Artn 113307_x000D_
10.1063/5.0173863</t>
  </si>
  <si>
    <t>direct numerical-simulation_x000D_
large-eddy simulation_x000D_
preferential concentration_x000D_
validation_x000D_
collisions_x000D_
dynamics_x000D_
model</t>
  </si>
  <si>
    <t>The effects of Reynolds number ( Re-tau=180and 300), particle Stokes number ( St(+)=0.5, 50, and 9292), and fluid-solid phase coupling level (one-way, two-way, and four-way) on particle behavior in turbulent channel flows has been investigated using direct numerical simulation and Lagrangian particle tracking. Previous studies have used all these levels of coupling, but in terms of those employing four-way coupling, no consideration is given as to how emergent phenomena due to collision dynamics within a flow affect the way in which particles impart feedback to the continuous phase. In the present work, we relate the particle-particle interaction to particle-fluid coupling, as well as in assessing its relation to the Stokes number. As the Reynolds number increases and the turbulent region narrows, fewer particles retain their velocity as they migrate to the wall-region leading to reduced streamwise velocity fluctuations and preferential concentration. It is also evident that low Stokes number particles are capable of minor wall-accumulation at Re-tau=300. At this increased Reynolds number, four-way coupled simulations performed with moderate Stokes number particles ( St(+)=50 are shown to diminish the effects of particle-fluid feedback, leading to similar fluid and particle statistics as the one-way coupled simulations. It is concluded that turbophoretic and preferential concentration effects are responsible for this phenomenon, since the increased collision rates due to larger concentrations of particles and velocity fluctuations in the wall-region correlate directly with the impact on the two-way coupling flow modifications. Analysis of the collision dynamics also indicates particles colliding with increased relative velocities and angles, which cause larger momentum transfer and directional redistribution, increasing and redirecting slip velocities. It is concluded that for midrange Stokes numbers, four-way coupling is imperative to increase simulation accuracy beyond that obtained assuming one-way coupling.(c) 2023 Author(s). All article content, except where otherwise noted, is licensed under a Creative Commons Attribution (CC BY) license</t>
  </si>
  <si>
    <t>P. B. Ryzhakov; J. Marti; N. Dialami</t>
  </si>
  <si>
    <t>A Unified Arbitrary Lagrangian-Eulerian Model for Fluid-Structure Interaction Problems Involving Flows in Flexible Channels</t>
  </si>
  <si>
    <t>Journal of Scientific Computing</t>
  </si>
  <si>
    <t>&lt;Go to ISI&gt;://WOS:000749247900001</t>
  </si>
  <si>
    <t>ARTN 85_x000D_
10.1007/s10915-021-01748-w</t>
  </si>
  <si>
    <t>flow in pipes_x000D_
monolithic_x000D_
ale_x000D_
fsi_x000D_
multigrid_x000D_
computational efficiency_x000D_
fractional step method_x000D_
finite-element model_x000D_
incompressible fluid_x000D_
formulation_x000D_
simulation_x000D_
efficient_x000D_
solver</t>
  </si>
  <si>
    <t>In this work a finite element-based model for analyzing incompressible flows in flexible channels is presented. The model treats the fluid-solid interaction problem in a monolithic way, where the governing equations for both sub-domains are solved on a single moving grid taking advantage of an arbitrary Lagrangian/Eulerian framework (ALE). The unified implementation of the governing equations for both sub-domains is developed, where these are distinguished only in terms of the mesh-moving strategy and the constitutive equation coefficients. The unified formulation is derived considering a Newtonian incompressible fluid and a hypoelastic solid. Hypoelastic constitutive law is based on the strain rate and thus naturally facilitates employing velocity as a kinematic variable in the solid. Unifying the form of the governing equations and defining a semi-Lagrangian interface mesh-motion algorithm, one obtains the coupled problem formulated in terms of a unique kinematic variable. Resulting monolithic system is characterized by reduced variable heterogeneity resembling that of a single-media problem. The model used in conjunction with algebraic multigrid linear solver exhibits attractive convergence rates. The model is tested using a 2D and a 3D example.</t>
  </si>
  <si>
    <t>A. Saboorian; B. Vahidi; Ieee</t>
  </si>
  <si>
    <t>Effect of Action Potential on Axoplasmic Flow in Hippocampal Neurons</t>
  </si>
  <si>
    <t>176-180</t>
  </si>
  <si>
    <t>10.1109/ICBME61513.2023.10488574</t>
  </si>
  <si>
    <t>action potential_x000D_
axoplasmic flow_x000D_
computational fluid dynamics_x000D_
displacement wave_x000D_
fluid - solid interaction_x000D_
pressure wave_x000D_
PROPAGATION</t>
  </si>
  <si>
    <t>Action Potential (AP) in neural cells is accompanied by displacement and pressure waves. Effect of AP on fluid velocity filed of axoplasm is pivotal in studying physical basis of neurophysiological phenomena, such as axonal transport and tau propagation in neural cells. The goal is to provide a basis for future studies on axonal transport and in this work a report is presented on the effects of AP on fluid velocity resulted from a fluid-solid interaction (FSI) computational simulation. Here it is shown that there exists an axoplasmic flow induced by AP with a magnitude in range of tenths to tens of micrometers per second and it's behavior is proven to be a matter of interest for future studies.</t>
  </si>
  <si>
    <t>A. Sadeh; A. Kazemi; M. Bahramkhoo; M. Barzegar Gerdroodbary</t>
  </si>
  <si>
    <t>Computational analysis of the blood hemodynamic inside internal cerebral aneurysm in the existence of endovascular coiling</t>
  </si>
  <si>
    <t>International Journal of Modern Physics C</t>
  </si>
  <si>
    <t>05</t>
  </si>
  <si>
    <t>10.1142/s0129183123500596</t>
  </si>
  <si>
    <t>Non-Newtonian blood flow_x000D_
aneurysm_x000D_
CFD_x000D_
coiling embolism_x000D_
blood viscosity_x000D_
OUTFLOW BOUNDARY-CONDITIONS_x000D_
WALL SHEAR-STRESS_x000D_
CAROTID-ARTERY_x000D_
FLOW_x000D_
SIMULATION_x000D_
DYNAMICS_x000D_
GEOMETRY_x000D_
VESSELS_x000D_
MODEL</t>
  </si>
  <si>
    <t>The precise evaluations of intracranial aneurysms (IAs) are highly prominent for the treatment and control of aneurysm rupture. Computational fluid dynamic (CFD) simulations based on angiography image is a reliable tool for the recognition of high-risk region and aneurysm status in recent years. In our study, the CFD is used to investigate the impacts of blood hematocrit and coiling techniques on the risk of aneurysm rupture. To do this, wall shear stress (WSS), oscillatory shear index (OSI) and pressure distribution on the wall of an aneurysm are comprehensively evaluated in various coding porosities and blood viscosities. One-way Fluid Solid Interaction (FSI) technique is applied to investigate the non-Newtonian, pulsatile blood stream inside the sac of the aneurysm. Impacts of two coiling porosities and blood hematocrits of 0.3 and 0.5 on blood features inside the sac are also analyzed. The influence of the blood mass flow rate in four different time instants of blood cycles on the size of the high-risk region on the aneurysm wall is demonstrated. Our results show that more than 40% reduction is noticed when the hematocrit (HCT) of blood is reduced from 0.5 to 0.3 in different time instants. Our findings also reveal that decreasing the porosity from 0.96 to 0.74 in the peak systolic stage results in a 28% reduction in the maximum OSI at specific HCT = 0.4.</t>
  </si>
  <si>
    <t>M. H. Saffarini; Z. Chen; A. Elbelbisi; H. Salim; K. Perry; A. L. Bowman; S. D. Robert</t>
  </si>
  <si>
    <t>Verification and Validation of Modeling of Fluid-Solid Interaction in Explosion-Resistant Designs Using Material Point Method</t>
  </si>
  <si>
    <t>Buildings</t>
  </si>
  <si>
    <t>&lt;Go to ISI&gt;://WOS:001342991600001</t>
  </si>
  <si>
    <t>ARTN 3137_x000D_
10.3390/buildings14103137</t>
  </si>
  <si>
    <t>explosion_x000D_
failure evolution_x000D_
material point method_x000D_
verification and validation_x000D_
in-cell method_x000D_
blast_x000D_
simulation_x000D_
failure_x000D_
flip_x000D_
mpm</t>
  </si>
  <si>
    <t>Verifying and validating explosion-resistant design models are challenging tasks due to the difficulties in accurately capturing the failure evolution within a setup influenced by the combined effects of fluid-solid interactions (FSI), blast waves, fragmentation, and impact. Curtain wall system, as a key structural component, is widely used in various types of buildings for its aesthetic appeal and weather protection. Hence, optimizing the explosion-resistance of such systems is necessary to improve building safety. In this work, we develop computational procedures that can be used to enhance the design of blast-resistant structures. This paper focuses on studying a representative component (e.g., window panels) from a typical curtain wall system, as well as a small-scale modeling of shock tube testing. For that, the material point method (MPM) simulations are verified against the finite element method (FEM) simulations, and the computational results are validated against shock tube testing. The work objective is to evaluate the simulation fidelity of explosion responses in several case studies. The first case study demonstrates how the MPM captures damage and fragmentation in a typical confined explosion event involving FSI, thus, providing an improved physical description compared to the FEM. The second case study qualitatively compares the MPM's ability to simulate the shock tube response with experimental observations. Since the second study validates that the MPM solution is qualitatively consistent with the experimental data, the MPM model is then used in the third case study to establish an FEM model that could capture the same physics. This FEM model can be scaled up to model field experiments. The fourth case study involves the development of an FEM model for a representative curtain wall system component, which is validated against experimental results and then scaled down and employed to validate a corresponding MPM model. The proposed procedure provides a feasible approach to verifying and validating explosion-resistant designs for more general cases.</t>
  </si>
  <si>
    <t>M. Sahebi; A. R. Azimian</t>
  </si>
  <si>
    <t>Nanoscale fluid pumping using a symmetric temperature gradient: a molecular dynamics study</t>
  </si>
  <si>
    <t>Nanoscale and Microscale Thermophysical Engineering</t>
  </si>
  <si>
    <t>2-3</t>
  </si>
  <si>
    <t>84-94</t>
  </si>
  <si>
    <t>&lt;Go to ISI&gt;://WOS:000789293600001</t>
  </si>
  <si>
    <t>10.1080/15567265.2022.2070561</t>
  </si>
  <si>
    <t>thermal creep_x000D_
nanoscale pump_x000D_
symmetric temperature gradient_x000D_
molecular dynamics_x000D_
thermal management_x000D_
water-flow_x000D_
fabrication_x000D_
parameters</t>
  </si>
  <si>
    <t>In this study, using the molecular dynamics simulation method, three systems for fluid pumping at the nanoscale have been proposed based on the thermo-osmotic mechanism. These pumps work by applying a symmetric temperature gradient along the wall of a nanopore, which is asymmetric in shape or material. The three systems are a composite nanotube, a conical nanotube, and a composite conical nanopore. The simulation results show that, in all of the proposed systems, the fluid can be pumped continuously by means of heat energy and without using any external force or moving component. The physical mechanisms of the flow in these pumps are clarified using the principles of the thermo-osmotic phenomenon. The simulations show the geometry of the pump and the fluid-solid interaction strength play an important role in determining the pumping strength in all systems. It is shown that a composite conical nanopump compared to other proposed systems has a better performance in fluid pumping.</t>
  </si>
  <si>
    <t>T. Saladin; Y. W. Kwon; J. T. Klamo; Asme</t>
  </si>
  <si>
    <t>COMPARISON OF DIFFERENT MODELING TECHNIQUES FOR SOLID-FLUID INTERFACE FOR WAVE LOADING</t>
  </si>
  <si>
    <t>PROCEEDINGS OF ASME 2021 40TH INTERNATIONAL CONFERENCE ON OCEAN, OFFSHORE AND ARCTIC ENGINEERING (OMAE2021), VOL 8</t>
  </si>
  <si>
    <t>Wave loading_x000D_
Computational fluid dynamics_x000D_
fluid-solid interface</t>
  </si>
  <si>
    <t>Computational fluid dynamics (CFD) has been used to estimate the wave loading applied to a fully submerged body near the surface. The Navier-Stokes equations were used for the present study. In terms of modeling the fluid-solid interface, two different techniques are available in ANSYS CFX. One is the Rigid Body Method (RBM) and the other is the Immersed Solid Method (ISM). This paper compares the two modeling techniques in terms of accuracy and modeling flexibility. For this study, a CFD model of the NPS tow tank with wave generation and a submerged body was created to investigate different methods of solid body modeling. A comparison of the RBM and ISM was performed modeling a submerged rectangular body at different depths. The models produced similar results when the body was lower beneath the wave surface with limited fluid-solid interaction. As the amount of fluid-solid interaction increased, the RBM showed increased amounts of wave energy dissipation as compared to the ISM. This disruption of the wave energy resulted in the RBM showing smaller body forces and moments when compared to the ISM solid model. The increased wave energy dissipation in the RBM is likely caused by the different mechanism for modeling body-solid interaction. The numerical results were also compared to the experimental data.</t>
  </si>
  <si>
    <t>Y. I. Salamin; Q. Zhao; T. Sun</t>
  </si>
  <si>
    <t>Investigation of the collective effects in the cosmic Zevatron based on cyclotron auto-resonance by preliminary particle-in-cell simulations</t>
  </si>
  <si>
    <t>Physics Letters A</t>
  </si>
  <si>
    <t>478</t>
  </si>
  <si>
    <t>&lt;Go to ISI&gt;://WOS:001010393100001</t>
  </si>
  <si>
    <t>ARTN 128918_x000D_
10.1016/j.physleta.2023.128918</t>
  </si>
  <si>
    <t>zevatron_x000D_
cosmic rays_x000D_
auto -resonance acceleration_x000D_
gamma-ray bursts_x000D_
supernova-remnants_x000D_
electron dynamics_x000D_
emission spectra_x000D_
acceleration_x000D_
kilonova</t>
  </si>
  <si>
    <t>Cyclotron autoresonance acceleration has been recently advanced as a potential mechanism for acceler-ating nuclei to ZeV energies (1 ZeV = 1021 eV). All results have been based on single-and many-particle calculations employing analytic solutions to the relativistic equations of motion in the combined mag-netic and radiation fields, excluding effects related to the particle-particle interactions. Here, results from preliminary many-particle calculations and preliminary Particle-In-Cell (PIC) simulations, are pre-sented which lend support to the single-particle investigations. Each single-particle result is found to lie well within one standard deviation about the ensemble average obtained from the corresponding many-particle calculation. The PIC simulations show that, even for number densities far exceeding those employed in the non-interacting case, the energy gain drops markedly due to the collective effects, over the first similar to 8 mm of the acceleration length. Together with the substantial attenuation, this finding sup-ports the conclusion that the particle-particle interaction effects can be negligibly small over acceleration lengths of typically many kilometers.(c) 2023 Elsevier B.V. All rights reserved.</t>
  </si>
  <si>
    <t>S. Salavatidezfouli; A. Alizadeh; M. Barzegar Gerdroodbary; A. Sabernaeemi; A. M. Abazari; A. Sheidani</t>
  </si>
  <si>
    <t>Investigation of the stent induced deformation on hemodynamic of internal carotid aneurysms by computational fluid dynamics</t>
  </si>
  <si>
    <t>7155</t>
  </si>
  <si>
    <t>https://www.ncbi.nlm.nih.gov/pubmed/37130902</t>
  </si>
  <si>
    <t>10.1038/s41598-023-34383-6</t>
  </si>
  <si>
    <t>Humans_x000D_
*Intracranial Aneurysm_x000D_
Hydrodynamics_x000D_
Hemodynamics/physiology_x000D_
Stents_x000D_
*Carotid Artery Diseases</t>
  </si>
  <si>
    <t>Application of the stent for treatment of the internal carotid artery (ICA) aneurysms has been extensively increased in recent decades. In the present work, stent-induced deformations of the parent vessel of ICA aneurysms are fully investigated. This study tries to visualize blood stream and calculated hemodynamic factors inside the four ICA aneurysms after deformations of parent vessel. For the simulation of the non-Newtonian blood stream, computational fluid dynamic is applied with one-way Fluid-Solid interaction (FSI) approach. Four ICA aneurysms with different ostium sizes and neck vessel angle are selected for this investigation. Wall shear stress on wall of aneurysm is analyzed in two angles of deformation due to application of the stent. Blood flow investigation shows that the deformation of the aneurysm limited blood entrance to the sac region and this decreases the blood velocity and consequently oscillatory shear index (OSI) on the sac wall. It is also observed that the stent-induced deformation is more effective on those cases with extraordinary OSI values on aneurysm wall.</t>
  </si>
  <si>
    <t>U. A. Samad; M. A. Alam; A. Anis; H. S. Abdo; H. Shaikh; S. M. Al-Zahrani</t>
  </si>
  <si>
    <t>Nanomechanical and Electrochemical Properties of ZnO-Nanoparticle-Filled Epoxy Coatings</t>
  </si>
  <si>
    <t>&lt;Go to ISI&gt;://WOS:000767177300001</t>
  </si>
  <si>
    <t>ARTN 282_x000D_
10.3390/coatings12020282</t>
  </si>
  <si>
    <t>epoxy coating_x000D_
nanoparticles_x000D_
zinc oxide_x000D_
corrosion_x000D_
nanoindentation_x000D_
mechanical properties_x000D_
thermal properties_x000D_
nano zinc-oxide_x000D_
mechanical-properties_x000D_
elastic-modulus_x000D_
uv-stabilizer_x000D_
mild-steel_x000D_
corrosion_x000D_
performance_x000D_
anticorrosion_x000D_
indentation_x000D_
polypyrrole</t>
  </si>
  <si>
    <t>This work focuses on the mechanical, nanomechanical, thermal, and electrochemical properties of epoxy coatings with various percentages of ZnO nanoparticles. The prepared coatings were analyzed after complete curing of 7 days. The dispersion of nanoparticles in the matrix was analyzed by Scanning Electron Microscopy (SEM) followed by Fourier-Transformed Infrared Spectroscopy (FTIR) to evaluate the effect of the nanoparticles on curing and Differential Scanning Calorimetry (DSC) to evaluate its thermal properties. The electrochemical (anticorrosion) properties of the coatings were analyzed by exposing the prepared coatings to a 3.5% NaCl solution. The obtained results indicated that the addition of the nanoparticles was effective at lower loadings; higher loadings of the nanoparticles led to increased agglomeration because of higher particle-particle interaction. At higher nanoparticle loadings, the curing process was adversely affected, which led to lower curing percentage. The lower degree of curing affected the thermal, mechanical, and electrochemical properties. The increase in nanoparticle loading beyond 2% negatively affected the coating properties.</t>
  </si>
  <si>
    <t>M. Samaee; A. Nooraeen; M. Tafazzoli-Shadpour; H. Taghizadeh</t>
  </si>
  <si>
    <t>A comparison of Newtonian and non-Newtonian pulsatile blood rheology in carotid bifurcation through fluid-solid interaction hemodynamic assessment based on experimental data</t>
  </si>
  <si>
    <t>&lt;Go to ISI&gt;://WOS:000828585400003</t>
  </si>
  <si>
    <t>Artn 071902_x000D_
10.1063/5.0094656</t>
  </si>
  <si>
    <t>intima-media thickness_x000D_
stress phase-angle_x000D_
coronary-arteries_x000D_
shear-stress_x000D_
flow_x000D_
viscosity_x000D_
geometry_x000D_
models_x000D_
cells_x000D_
risk</t>
  </si>
  <si>
    <t>Endothelial cells play a crucial role in the arterial homeostasis. In addition to physiological risk factors, abnormal levels of hemodynamic parameters induced by the pulsatile flow contribute to atherosclerotic plaque formation and development. In this study, we used an experimental setup to study the hemodynamics of Newtonian and non-Newtonian blood flow on a deformable model of human carotid bifurcation. The flow/pressure pulses of the experimental model were fed into a fluid-structure interaction numerical model, and respective hemodynamic parameters were obtained and compared between the two flow regimes. Results revealed noticeable differences among the two flow regimes when the pulsatile nature of blood flow and pressure were considered, with more distinct differences near junction sites. Velocity profiles of the non-Newtonian model were more flattened with higher back flow during the diastole. The shear stress waves as well as shear-dependent parameters, such as oscillatory shear index, relative residence time, and vorticity, as well as wall stress and strain, also indicated significant differences among the two models. Regardless of flow regime, results showed a good agreement with clinical outcomes in human carotid bifurcation, especially the carotid sinus. Near the bifurcation, marked fluctuations of shear stress are evident. Around the junction site, wall pulsation experienced variations up to five times of the normal pulse span. The quantified hemodynamic parameters obtained from proposed accurate model of carotid bifurcation may help to achieve technological solutions to adjust the out of biological ranges of these parameters, and avoid atheroina formation or treat the diseased artery. Published under an exclusive license by AIP Publishing.</t>
  </si>
  <si>
    <t>L. San Andrés</t>
  </si>
  <si>
    <t>A Review of Turbine and Compressor Aerodynamic Forces in Turbomachinery</t>
  </si>
  <si>
    <t>10.3390/lubricants11010026</t>
  </si>
  <si>
    <t>fluid-solid interaction_x000D_
cross-coupled stiffness_x000D_
rotordynamic instability_x000D_
damping in turbomachinery_x000D_
annular clearance seals_x000D_
AXIAL-FLOW COMPRESSORS_x000D_
WHIRL-INDUCING FORCES_x000D_
ROTORDYNAMIC FORCES_x000D_
UNSTEADY-FLOW_x000D_
PART I_x000D_
SYSTEMS_x000D_
LEAKAGE</t>
  </si>
  <si>
    <t>Aerodynamic forces due to blade-tip clearance eccentricity are a known destabilizing source in rotating machinery with unshrouded impellers. Dynamic forces also appear in shrouded impellers, due to changes in the pressure in the gap between the impeller casing and its shroud. These are load-dependent forces typically characterized by a cross-coupled stiffness coefficient (k &gt; 0). This paper reviews the archival literature for quantification of blade-tip clearance induced forces and impeller-casing forces in both unshrouded and shrouded turbines and compressors. Most distinctive are the lack of experimental results and the indiscriminate application of simple formulas to predict k, including Alford's and Wachel's equations. The disparity in estimations of the destabilizing k extends to recent CFD models and results. Hence, rotordynamic predictions vary widely. This review reveals that engineering practice ignores accurate physical models that could bridge the gap between practice and theory. As the energy market shifts toward carbon capture and hydrogen compression, accurate knowledge of aerodynamic forces from unshrouded compressors and open impellers will become necessary in multi-stage rotors.</t>
  </si>
  <si>
    <t>P. Saramolee; S. Trubmusik; T. Sunthondecha; M. Nisoa; J. Johns</t>
  </si>
  <si>
    <t>Effect of plasma-polymerised acetylene-coated silica on the compound properties of natural rubber composites</t>
  </si>
  <si>
    <t>e08120</t>
  </si>
  <si>
    <t>https://www.ncbi.nlm.nih.gov/pubmed/34660930</t>
  </si>
  <si>
    <t>10.1016/j.heliyon.2021.e08120</t>
  </si>
  <si>
    <t>Acetylene_x000D_
Natural rubber_x000D_
Plasma polymerisation_x000D_
Silane_x000D_
Silica</t>
  </si>
  <si>
    <t>Silica-filled natural rubber (NR) encounters incompatibility problems, owing to the strong particle-particle interaction arising from the hydrogen bonds of hydroxyl groups, which generally leads to the formation of agglomerates. The addition of coupling agents, especially silane coupling agents, reduces the agglomeration. However, this has some disadvantages, such as toxicity, a risk of pre-curing, and the generation of ethanol during mixing. This work aims to focus on the effect of filling the plasma-polymerisation of polyacetylene-coated silica into natural rubber compounds. The deposition of plasma-polymerised acetylene applied to silica particles was firstly carried out using a radio frequency (RF) with an input power of 20 kW for 60 min and further incorporated into NR compounds. On the surface of the coated silica analysis, the formation of a polyacetylene layer on the silica surface was obviously confirmed that it exhibited more stability in water. The following polyacetylene-coated silica (PA-coated silica)-filled NR compound properties were analysed: mixing energy and temperature, Payne effect, complex viscosity, and cure characteristics. The NR compounds mixed with PA-coated silica showed a lower mixing torque, dumping temperature, Payne effect, and viscosity, when compared to NR compounds with unmodified silica and ordinary silane systems. However, the differences were insignificantly noticed in the cure characteristics of the compounds. Polyacetylene-coated silica developed from plasma polymerisation can be used to improve the uniformity of dispersion, as well as the compatibility of silica in a natural-rubber matrix, without changing its cure characteristics, compared to the one with a silane coupling agent.</t>
  </si>
  <si>
    <t>M. S. Saravani; H. M. Deylami; M. Naghashzadegan</t>
  </si>
  <si>
    <t>Investigating the effect of physical parameters of a flexible vortex generator on the flow field and heat transfer inside a microchannel</t>
  </si>
  <si>
    <t>&lt;Go to ISI&gt;://WOS:001301809300001</t>
  </si>
  <si>
    <t>ARTN 102824_x000D_
10.1016/j.tsep.2024.102824</t>
  </si>
  <si>
    <t>flexible vortex generator_x000D_
fluid-solid interaction_x000D_
microchannel_x000D_
numerical simulation_x000D_
physical parameters_x000D_
performance coefficient_x000D_
transfer enhancement_x000D_
numerical-simulation_x000D_
channel</t>
  </si>
  <si>
    <t>A method to increase the heat transfer inside a microchannel is to limit the boundary layer, which can be achieved by installing a vortex generator on the bottom wall of the microchannel. Due to the stationary state of a rigid vortex generator (RVG), the beam is considered as a fixed boundary. Besides, the interaction between fluid and solid can be utilized to improve the performance in the flexible state. In this study, the effect of the physical parameters of a flexible vortex generator (FVG), including height, Young's modulus, and initial attack angle, on the flow field and heat transfer is investigated. It is noteworthy that although the physical parameters affect the flow field downstream generator by changing the VG structure, not all the studied cases can result in vortex formation. The findings demonstrate that, regardless of the physical parameters, the average Nusselt number of the bottom wall for the FVG state is always larger than that of the RVG. In particular, the friction factor of the FVG is lower than that of the RVG for the initial attack angle of 30 degrees. The performance coefficient of the FVG is inversely related to Young's modulus and directly related to the height ratio and initial attack angle. For instance, increasing Young's modulus from 0.4 MPa to 40 MPa causes the performance coefficient to rise by around 1.3 times. By comparison, the performance coefficient increases by almost three times when the height ratio increases from 0.4 to 0.8. Overall, it can be deduced that FVGs significantly enhance heat transfer performance compared to RVGs, highlighting the importance of optimizing the physical parameters to achieve maximum efficiency.</t>
  </si>
  <si>
    <t>M. Sattar; A. Rehman; N. Ahmad; A. Mohammad; A. A. Al Ahmadi; N. Ullah</t>
  </si>
  <si>
    <t>Performance Analysis and Optimization of a Cooling System for Hybrid Solar Panels Based on Climatic Conditions of Islamabad, Pakistan</t>
  </si>
  <si>
    <t>&lt;Go to ISI&gt;://WOS:000851052400001</t>
  </si>
  <si>
    <t>ARTN 6278_x000D_
10.3390/en15176278</t>
  </si>
  <si>
    <t>sustainable energy_x000D_
negative temperature power coefficient_x000D_
analytical and numerical modeling_x000D_
efficiency_x000D_
multi-pass duct cooling_x000D_
photovoltaic module_x000D_
pumping system_x000D_
pv modules_x000D_
water_x000D_
temperature_x000D_
collector_x000D_
enhancement_x000D_
efficiency_x000D_
surface_x000D_
model</t>
  </si>
  <si>
    <t>The unconvertible portion of incident radiation on solar panels causes an increase in their temperature and a decrease in efficiency due to the negative temperature coefficient of the maximum power. This problem is dealt with through the use of cooling systems to lower the temperature of photovoltaic (PV) panels. However, the developments are focused on the loss of efficiency or extract the heat out of the solar panel, rather than optimizing the solution to produce a net gain in the electric power output. Therefore, this study proposes the analytical model for the cell temperature, irradiance and design of absorbers. Furthermore, the cooling systems for the hybrid solar panels were developed through analytical modeling of the solar cell temperature behavior and heat exchange between the fluid and back surface of the PV module in MATLAB. The design parameters such as mass flow rate, input power, solar cell temperature, velocity, height, number of passes and maximum power output were optimized through a multi-objective, multivariable optimization algorithm to produce a net gain in the electrical power. Three layouts of heat absorbers were considered-i.e., single-pass ducts, multi-pass ducts, and tube-type heat absorbers. Water was selected as a cooling medium in the three layouts. The optimized results were achieved for the multi-pass duct with 31 passes that delivered a maximum power output of 186.713 W at a mass flow rate of 0.14 kg/s. The maximum cell temperature achieved for this configuration was 38.810 degrees C at a velocity of 0.092 m/s. The results from the analytical modeling were validated through two-way fluid-solid interaction simulations using ANSYS fluent and thermal modules. Analyses revealed that the multi-pass heat absorber reduces the cell temperature with the least input power and lowest fluid mass flow rate to produce the highest power output in the hybrid PV system.</t>
  </si>
  <si>
    <t>M. Sayahkarajy; H. Witte</t>
  </si>
  <si>
    <t>Analysis of Robot-Environment Interaction Modes in Anguilliform Locomotion of a New Soft Eel Robot</t>
  </si>
  <si>
    <t>Actuators</t>
  </si>
  <si>
    <t>&lt;Go to ISI&gt;://WOS:001340849400001</t>
  </si>
  <si>
    <t>ARTN 406_x000D_
10.3390/act13100406</t>
  </si>
  <si>
    <t>locomotion of bio-inspired soft robots_x000D_
anguilliform locomotion_x000D_
steady swimming_x000D_
fluid-solid interaction_x000D_
biorobotics_x000D_
salamander_x000D_
design</t>
  </si>
  <si>
    <t>Bio-inspired robots with elongated anatomy, like eels, are studied to discover anguilliform swimming principles and improve the robots' locomotion accordingly. Soft continuum robots replicate animal-environment physics better than noncompliant, rigid, multi-body eel robots. In this study, a slender soft robot was designed and tested in an actual swimming experiment in a still-water tank. The robot employs soft pneumatic muscles laterally connected to a flexible backbone and activated with a rhythmic input. The position of seven markers mounted on the robot's backbone was recorded using QualiSys (R) Tracking Manager (QTM) 1.6.0.1. The system was modeled as a fully coupled fluid-solid interaction (FSI) system using COMSOL Multiphysics (R) 6.1. Further data postprocessing and analysis were conducted, proposing a new mode decomposition algorithm using simulation data. Experiments show the success of swimming with a velocity of 28 mm/s and at a frequency of 0.9 Hz. The mode analysis allowed the modeling and explanation of the fluctuation. Results disclose the presence of traveling waves related to anguilliform waves obtained by the superposition of two main modes. The similarities of the results with natural anguilliform locomotion are discussed. It is concluded that soft robot undulation is ruled by dynamic modes induced by robot-environment interaction.</t>
  </si>
  <si>
    <t>K. Schneider; C. Ott; D. Drummer</t>
  </si>
  <si>
    <t>Simulative study of polymeric core–shell foam particles for the enlargement of the material portfolio in 3‐D high‐frequency welding</t>
  </si>
  <si>
    <t>Polymer Engineering &amp; Science</t>
  </si>
  <si>
    <t>486-496</t>
  </si>
  <si>
    <t>10.1002/pen.25861</t>
  </si>
  <si>
    <t>coating_x000D_
dielectric loss_x000D_
high-frequency welding_x000D_
plastic foams_x000D_
simulation_x000D_
POLYSTYRENE</t>
  </si>
  <si>
    <t>The steam chest molding process is currently state of the art concerning the generation of three-dimensional polymeric foam components made from particle foams. An adaption of the high-frequency welding process shows advantages regarding the required energy and the used water. Due to the low dielectric loss factors of the most common foam materials (PE, PP, and PS), they cannot be heated sufficiently by an electric field. To enable heating of these foams, the particles may be coated with a second material that shows a high dielectric loss. The possible heat development of the modified particles was simulatively investigated. To ensure a realistic simulation, the properties of the used materials are analyzed beforehand. The heating simulation shows clear dependence regarding the particle size and the shell thickness. By a suitable combination, sufficient heating is achievable. For single particles, an irregular temperature distribution is calculated, mainly caused by the difference of permittivity resulting in a local variation of electrical flux density. Bigger particles and thicker shells will result in faster heating ramps and higher overall temperatures. The additional calculation regarding a particle-particle interaction shows a homogenization of the temperature distribution across the particle surface.</t>
  </si>
  <si>
    <t>N. Schroeder; C. K. Ho</t>
  </si>
  <si>
    <t>Ceramic Proppant Dust Generation in Falling Particle Receiver Applications</t>
  </si>
  <si>
    <t>SOLARPACES 2020 - 26TH INTERNATIONAL CONFERENCE ON CONCENTRATING SOLAR POWER AND CHEMICAL ENERGY SYSTEMS</t>
  </si>
  <si>
    <t>2445</t>
  </si>
  <si>
    <t>10.1063/5.0085639</t>
  </si>
  <si>
    <t>Falling particle receivers have the potential to increase the maximum operating temperature of CSP systems by directly heating a solid particle heat transfer fluid. Particle abrasion in FPR systems can generate dust which can escape out of open receiver designs. The characterization and capture of this dust can help mitigate health risks and increase the optical and thermal efficiency of the receiver. Particle tines were generated and captured by fluidizing a bed of nominally sized particles and filtering out the entrained particulate from the air exiting the bed. Particle fine size distribution; composition, and rate of generation was found for a specific mass of fluidized particles using optical microscopy, SEM, XRD, and aerosol sampling equipment to better inform dust filtration in falling particle receiver systems.</t>
  </si>
  <si>
    <t>S. C. Segura; P. Zhang; M. Porfiri</t>
  </si>
  <si>
    <t>Three-dimensional exact solution of free vibrations of a simply supported rectangular plate in contact with a fluid</t>
  </si>
  <si>
    <t>Journal of Sound and Vibration</t>
  </si>
  <si>
    <t>534</t>
  </si>
  <si>
    <t>&lt;Go to ISI&gt;://WOS:000828615100002</t>
  </si>
  <si>
    <t>ARTN 117007_x000D_
10.1016/j.jsv.2022.117007</t>
  </si>
  <si>
    <t>added mass_x000D_
air-backed_x000D_
elasticity_x000D_
fluid-solid interaction_x000D_
navmi factor_x000D_
potential flow_x000D_
composite plates_x000D_
hydroelastic vibration_x000D_
dynamic-response_x000D_
impact_x000D_
frequencies_x000D_
stress_x000D_
ships_x000D_
air</t>
  </si>
  <si>
    <t>Understanding fluid-solid interactions between an elastic panel and the surrounding fluid is crucial to the design of marine structures. Here, we put forward an exact, three-dimensional, solution to the free vibrations of a simply supported plate separating a fluid column from vacuum. The framework extends the classical elasticity solution by Pagano to the study of the interactions between a plate and a fluid column. In this vein, an exact solution is derived for the plate vibrations through a Fourier series, and a general form for the fluid flow is determined through the solution of the Laplace equation for potential flows. The solid and the fluid phases are coupled through continuity in normal velocity and stress components at the fluid-solid interface. The proposed framework provides a first insight into three-dimensional deformation and stress experienced by a plate due to hydrodynamic loading from the interaction with a fluid column. We discover a number of counterintuitive phenomena due to the interplay between elasticity and added mass, including symmetry breaking of through-the-thickness stress profiles, emergence of a mode shape that is not present for in-vacuum vibrations, recirculating patterns in the fluid flow, and switching of modes in response to changes in the fluid column height. The proposed solution is expected to offer a basis for the design of thick panels to be used in marine structures.</t>
  </si>
  <si>
    <t>F. Selimefendigil; L. Kolsi; B. Ayadi; W. Aich; F. Alresheedi; M. N. Borjini</t>
  </si>
  <si>
    <t>Jet impingement cooling using shear thinning nanofluid under the combined effects of inclined separated partition at the inlet and magnetic field</t>
  </si>
  <si>
    <t>231</t>
  </si>
  <si>
    <t>13-14</t>
  </si>
  <si>
    <t>2491-2508</t>
  </si>
  <si>
    <t>&lt;Go to ISI&gt;://WOS:000799651400001</t>
  </si>
  <si>
    <t>10.1140/epjs/s11734-022-00583-w</t>
  </si>
  <si>
    <t>convection heat-transfer_x000D_
mhd mixed convection_x000D_
artificial neural-network_x000D_
fluid-solid interaction_x000D_
lid-driven cavity_x000D_
natural-convection_x000D_
entropy generation_x000D_
forced-convection_x000D_
square cavity_x000D_
thermal-conductivity</t>
  </si>
  <si>
    <t>Combined effects of using inclined partition and magnetic field on the cooling performance of double slot jet impingement are analyzed with finite element method. Two different shear thinning nanofluids are used while experimental data is available for the rheological properties. Different values of of Reynolds number (Re between 100 and 1000), velocity ratio (VR, between 0.2 and 1), opening ratio (OR, between 0.05 and 0.95), magnetic field strength (Ha, between 0 and 30) and inclination of partition (f2, between 0 and 40) are used. It is observed that varying VR of the jets, size/inclination of the partition, magnetic field strength and nanfluid type, can be used to control the local and average convective heat transfer and cooling performance features effectively. The average Nusselt number (Nu) rises with higher VR while at the highest VR the amount of increments are 23.5% and 28.5% with first (NFl) and second (NF2) nanofluid (NF). When magnetic field is imposed, effects of OR becomes important with NF1 at the lowest strength of magnetic field. Average Nu reduces with higher magnetic field strength for NF1 while 14.4% reduction for the highest strength at OR = 0.95 is achieved. However, for NF2 the trend is opposite and 18.8% increment is obtained. Variations in the average Nu becomes 7.6% and 1.8% for NFl and NF2 when inclination of the partition is changed. The cooling performance is estimated by using a feed-forward network modeling approach in terms of average Nu for NFl and NF2 by using 25 neuron in the hidden layer.</t>
  </si>
  <si>
    <t>S. Sen; S. Hossain; K. Ghoshal</t>
  </si>
  <si>
    <t>Distribution of non-uniform particles in an open channel flow from the concept of mixing length</t>
  </si>
  <si>
    <t>Sedimentary Geology</t>
  </si>
  <si>
    <t>&lt;Go to ISI&gt;://WOS:000888850600003</t>
  </si>
  <si>
    <t>ARTN 106242_x000D_
10.1016/j.sedgeo.2022.106242</t>
  </si>
  <si>
    <t>non-uniform sediments_x000D_
grain-size distribution_x000D_
concentration-dependent mixing length_x000D_
settling velocity_x000D_
particle-particle interaction_x000D_
fourth order r-k method_x000D_
grain-size distribution_x000D_
sediment transport_x000D_
suspended-load_x000D_
bed concentration_x000D_
suspension_x000D_
sand_x000D_
roughness_x000D_
velocity_x000D_
river_x000D_
model</t>
  </si>
  <si>
    <t>This study deals with unsteady transport of suspended sediment in a fluid flow through an open channel that carries non-uniformparticles coming fromerodible sediment beds inwhich the flowis considered to be uniform and time-independent. To that purpose, the advection-diffusion equation is modified for the i-th grain-size class. The hiding and hindering effects caused by the interactions between non-uniform sediment particles have been taken into account through the modified expression of settling velocity. Additionally, the study utilizes the concentration-dependent expression of mixing length, which has been used previously for the transport of uniform sediment particles. The reference level for each non-uniform grain-size class has been calculated by determining the average saltation height of that class of grain. The effects of incipient motion probability, non-ceasing possibility and particle pick-up probability are taken into account while computing the reference concentration for each grain-size class. The governing equation has been solved numerically by the fourth order Runge-Kutta method. The temporal evolution of the grain-size distribution over a sediment bed has been shown at different heights. The findings indicate that starting from a unimodal bed distribution, a bimodal distribution of grainsize with one strong peak and oneweak peak evolves to a bimodal distribution with two strong peaks as the vertical height increases. The effects of mixing length and modified settling velocity on the concentration profiles of non-uniform sediment particles have been shown. Both the effects result in a decrease in the magnitude of the concentration profile. Due to lack of data for unsteady transport, the obtained solution has been compared with the experimental data for steady transport of non-uniform grain-size particles at a sufficiently large time. Because the model reaches steady state after a sufficiently long time, has been shown through the analysis of relative change in concentration over time. Close agreement has been observed in all the cases. Also, the efficacy of the considered effects has been shown through the error analysis. The main advantage of the study is that, unlike most of the previous studies, the present model is able to predict the grain-size distribution in suspension without having any fitting parameters. (C) 2022 Elsevier B.V. All rights reserved.</t>
  </si>
  <si>
    <t>M. L. Shan; Y. Yang; X. M. Zhao; Q. B. Han; C. Yao</t>
  </si>
  <si>
    <t>Investigation of cavitation bubble collapse in hydrophobic concave using the pseudopotential multi-relaxation-time lattice Boltzmann method*</t>
  </si>
  <si>
    <t>Chinese Physics B</t>
  </si>
  <si>
    <t>&lt;Go to ISI&gt;://WOS:000635899100001</t>
  </si>
  <si>
    <t>ARTN 044701_x000D_
10.1088/1674-1056/abcf4b</t>
  </si>
  <si>
    <t>cavitation bubble_x000D_
hydrophobic concave_x000D_
lattice boltzmann model_x000D_
pseudopotential model</t>
  </si>
  <si>
    <t>The interaction between cavitation bubble and solid surface is a fundamental topic which is deeply concerned for the utilization or avoidance of cavitation effect. The complexity of this topic is that the cavitation bubble collapse includes many extreme physical phenomena and variability of different solid surface properties. In the present work, the cavitation bubble collapse in hydrophobic concave is studied using the pseudopotential multi-relaxation-time lattice Boltzmann model (MRT-LB). The model is modified by involving the piecewise linear equation of state and improved forcing scheme. The fluid-solid interaction in the model is employed to adjust the wettability of solid surface. Moreover, the validity of the model is verified by comparison with experimental results and grid-independence verification. Finally, the cavitation bubble collapse in a hydrophobic concave is studied by investigating density field, pressure field, collapse time, and jet velocity. The superimposed effect of the surface hydrophobicity and concave geometry is analyzed and explained in the framework of the pseudopotential LBM. The study shows that the hydrophobic concave can enhance cavitation effect by decreasing cavitation threshold, accelerating collapse and increasing jet velocity.</t>
  </si>
  <si>
    <t>H. H. Shang; J. Chen; Y. J. Ling; L. X. Bao; F. F. Min</t>
  </si>
  <si>
    <t>Progress of microscopic interaction between fine particles in coal slurry water</t>
  </si>
  <si>
    <t>&lt;Go to ISI&gt;://WOS:001233716400002</t>
  </si>
  <si>
    <t>ARTN 189117_x000D_
10.37190/ppmp/189117</t>
  </si>
  <si>
    <t>interaction between particles_x000D_
fine particle_x000D_
coal slurry water_x000D_
edlvo theory_x000D_
influence factors_x000D_
extended dlvo theory_x000D_
electrolyte-solutions_x000D_
force measurements_x000D_
surface-roughness_x000D_
hamaker constants_x000D_
mica surfaces_x000D_
kaolinite_x000D_
wettability_x000D_
hydration_x000D_
flotation</t>
  </si>
  <si>
    <t>The interaction between fine particles is widespread in nature and plays a crucial role in regulating various interfaces for minerals. In coal preparation wastewater treatment, the intricate mechanism of interaction between multi-component fine particles in coal slurry water (denoted as CSW) is a fundamental aspect in addressing the challenges of coal slurry water agglomeration, selective separation, and difficult dewatering. This paper presents a summary of the necessity, current research status, and progress in studying the microscopic interaction between mineral particles in CSW systems. It overviews theoretical calculation formulas for particle-particle interaction, factors that influence such interaction, and modern analysis techniques for studying microscopic particle interaction. These findings enhance and refine relevant theories, establish a theoretical foundation, and offer technical support for stabilizing and optimizing the performance of CSW systems. Additionally, it elucidates the mechanism of particle-particle interaction in CSW, which is of significant importance in achieving efficient separation of CSW.</t>
  </si>
  <si>
    <t>A. Sharma; C. S. Rajoria; M. Bhadu; D. Singh; R. Kumar</t>
  </si>
  <si>
    <t>Numerical Simulation of Heat Transfer Characteristics for Optimum Air Flow Rate in Triangular PV/T System</t>
  </si>
  <si>
    <t>International Journal of Energy Research</t>
  </si>
  <si>
    <t>&lt;Go to ISI&gt;://WOS:001367343400001</t>
  </si>
  <si>
    <t>Artn 9218823_x000D_
10.1155/2024/9218823</t>
  </si>
  <si>
    <t>ansys_x000D_
coupling method_x000D_
fluid-solid interaction (fsi) model_x000D_
heat transfer_x000D_
numerical simulation_x000D_
overall exergy_x000D_
overall thermal energy_x000D_
pv/t array_x000D_
pvt system_x000D_
exergy</t>
  </si>
  <si>
    <t>The aim of this numerical study is to investigate the heat transfer characteristics of the air flowing in the triangular photovoltaic thermal (PV/T) array/system at variable velocities. The PV/T array in the present analysis is composed of seven photovoltaic (PV) panels connected in series along with a triangular duct throughout its length. The heat transfer analysis in the PV panel (solid component) and visualization of temperature distribution in the PV/T system has been simulated by the use of system coupling of steady state thermal and CFX tools in ANSYS 18.2. Experiment was initially performed at velocity of 1.5 m/s inside the duct by the use of ANSYS software to predict the glass temperature, outlet air temperature, and tedlar temperature of triangular PV/T system. Further, the velocity has been incremented by 1 m/s up to 6.5 m/s to see the overall performance of the system. The validation of simulation results showed a good agreement with the experimental results under reasonable limit. The gain in temperature with the increase in velocity becomes marginal (only 7%) after 4.5 m/s. The temperature contours from the numerical simulation also revealed that cooling up to the last panel is not significant beyond 4.5 m/s. Similar tendency is documented in the overall exergy efficiency which significantly increased to 4.5 m/s and became marginal with further increment in velocity. It can be inferred that the optimum velocity which can fulfill the requirement of cooling of all PV panels along with reasonable thermal output is 4.5 m/s. The thermal energy gain gradually increases as the day progresses and becomes maximum at 2:00 PM. The average thermal energy gain being 9.6% higher than that in the morning (10:00 AM) indicates its suitability for applications requiring moderately high temperature. The present numerical investigation focuses on improving the overall performance of the system without the involvement of any additional cost. The system can be used in various applications like crop drying, space heating, etc. Owing to different outlet air temperatures during the day, the applications can either be utilized independently or can be combined to be used at different times according to the temperature requirement.</t>
  </si>
  <si>
    <t>E. Shavrina; V. T. Nguyen; Z. Yan; B. C. Khoo</t>
  </si>
  <si>
    <t>Fluid-Solid Interaction Simulation Methodology for Coriolis Flowmeter Operation Analysis</t>
  </si>
  <si>
    <t>https://www.ncbi.nlm.nih.gov/pubmed/34884108</t>
  </si>
  <si>
    <t>10.3390/s21238105</t>
  </si>
  <si>
    <t>Coriolis flowmeter_x000D_
fluid-structure interaction_x000D_
turbulence model_x000D_
validation</t>
  </si>
  <si>
    <t>Numerical simulation is a widely used tool for Coriolis flowmeter (CFM) operation analysis. However, there is a lack of experimentally validated methodologies for the CFM simulation. Moreover, there is no consensus on suitable turbulence models and configuration simplifications. The present study intends to address these questions in a framework of a fluid-solid interaction simulation methodology by coupling the finite volume method and finite element method for fluid and solid domains, respectively. The Reynolds stresses (RSM) and eddy viscosity-based turbulence models are explored and compared for CFM simulations. The effects of different configuration simplifications are investigated. It is demonstrated that the RSM model is favorable for the CFM operation simulations. It is also shown that the configuration simplifications should not include the braces neglect or the equivalent flowmeter tube length assumption. The simulation results are validated by earlier experimental data, showing a less than 5% discrepancy. The proposed methodology will increase the confidence in CFM operation simulations and consequently provide the foundation for further studies of flowmeter usage in various fields.</t>
  </si>
  <si>
    <t>S. Shaw; G. C. Shit; D. Tripathi</t>
  </si>
  <si>
    <t>Impact of drug carrier shape, size, porosity and blood rheology on magnetic nanoparticle-based drug delivery in a microvessel</t>
  </si>
  <si>
    <t>639</t>
  </si>
  <si>
    <t>&lt;Go to ISI&gt;://WOS:000772834500005</t>
  </si>
  <si>
    <t>ARTN 128370_x000D_
10.1016/j.colsurfa.2022.128370</t>
  </si>
  <si>
    <t>magnetic drug targeting_x000D_
porous drug carrier_x000D_
saffman force_x000D_
shape factor_x000D_
particle-particle interaction_x000D_
particle capture_x000D_
flow_x000D_
permeability_x000D_
simulation_x000D_
hematocrit</t>
  </si>
  <si>
    <t>Background and objective: In the drug targeting delivery, the mesoporous materials known as biomaterials exhibit a more significant drug loading and drug release capacity at a specific location are controlled by the external magnetic field. This article theoretically investigates the effects of a high specific surface, pore volume and unique pore size enrich mesoporous materials as carriers for magnetic drug targeting delivery. We analyze the trajectory of a porous drug carrier embedded with the magnetic nanoparticles are transported with the blood flow through the microvessel.Methods: The governing equations for blood flow and the motion of the magnetic nanoparticles are solved analytically in terms of the Bessel function. The solutions have been computed numerically to discuss the effects of size and permeability of the carrier particle, the volume fraction of embedded magnetic nanoparticles, distance of the magnetic from the axis of the microvessel,the intensity of the magnetic field, blood rheology, the shape of the carrier particles and Saffman force on flow analysis.Results: The permeability of the drug carrier and the peripheral region support the drug carrier to capture near the tumor zone, while the stress jump is constant and Saffman parameter shows an opposite phenomenon. Due to symmetricity, the spherical particles easily capture at the tumor zone rather than the arbitrarily shaped drug carrier. Blood rheology based yield stress reduces the efficiency of the drug carrier to capture close to the tumor region. The trajectories of the drug carrier towards the tumor are restricted with an increase in the aspect ratio of the cylinder. The same phenomena are observed for the increased aspect ratio of the prolate ellipsoid. The outcomes of the present analysis will help to develop biomaterials in the drug delivery applications.</t>
  </si>
  <si>
    <t>A. S. Shehata; A. Barakat; M. T. Mito; M. Aboelsaoud; Y. Khairy</t>
  </si>
  <si>
    <t>Wind turbine tip deflection control using bio-inspired tubercle leading edges: Analysis of potential designs</t>
  </si>
  <si>
    <t>&lt;Go to ISI&gt;://WOS:001173896900001</t>
  </si>
  <si>
    <t>ARTN 105652_x000D_
10.1016/j.jweia.2024.105652</t>
  </si>
  <si>
    <t>wind turbine_x000D_
blade deflection_x000D_
leading -edge tubercles_x000D_
bio-inspired whale flippers_x000D_
entropy generation_x000D_
performance_x000D_
energy_x000D_
flow</t>
  </si>
  <si>
    <t>A major challenge to wind turbine design is enlarging their blades to harness more power. However, aerodynamic loads can cause blades to deflect, flutter and possibly fail. Humpback Whales do not have this problem, despite their large size, due to the presence of tubercles on their flippers. This study investigates the design of bioinspired tubercles on the leading edge of wind turbine blades to minimize deflection and maximize power capture. CFD and fluid-solid interaction models were developed and validated for the WindPACT 1.5-MW baseline blade to simulate the wind flow and deflection before and after adding the tubercles. A first and second law analysis was conducted to investigate the optimum tubercle design. The results showed a stress concentration and maximum tip deflection affecting the baseline blade of 74.57 MPa and 1.51 m, respectively. The applied tubercles of 2.5% height and 50% length of the chord length achieved better characteristics by reducing the blade's deflection by 16.4%. By implementing the tubercles, the blades' length can be increased by 25% to achieve a 65% improvement in captured torque at an equal deflection to the smaller baseline blade. This confirmed the improved blade performance using the bio-inspired tubercle leading edges.</t>
  </si>
  <si>
    <t>Y. Sheikhnejad; S. A. G. Nassab</t>
  </si>
  <si>
    <t>Enhancement of solar chimney performance by passive vortex generator</t>
  </si>
  <si>
    <t>169</t>
  </si>
  <si>
    <t>437-450</t>
  </si>
  <si>
    <t>&lt;Go to ISI&gt;://WOS:000621813800005</t>
  </si>
  <si>
    <t>10.1016/j.renene.2021.01.026</t>
  </si>
  <si>
    <t>solar chimney_x000D_
vortex generator_x000D_
heat transfer enhancement_x000D_
renewable energy_x000D_
heat-transfer enhancement_x000D_
air heater_x000D_
thermal performance_x000D_
simulation_x000D_
radiation_x000D_
channel_x000D_
single_x000D_
system</t>
  </si>
  <si>
    <t>According to the global consensus on mitigation of greenhouse gas and human footprint as well as improvement of industrial sustainability by the exploitation of renewable energy, the mission of this study dedicated to the performance enhancement of planar solar chimneys in converting much more solar radiation into air enthalpy by vortex generation technique. For this purpose, a passive vortex generator (VG) as an inexpensive but effective approach is employed for the enhancement of heat transfer. The well-developed commercial software of COMSOL Multiphysics was used for two-way modeling and simulation of sophisticated fluid-solid interaction in transient turbulent natural convection heat transfer phenomena. An extensive comparison has been made between two configurations of solar chimney namely with and without VG. According to the numerical results, the natural vibration of elastic VG induces moving vortices into the flow field which is also responsible for the enhancement of natural convection heat transfer by mixing and reducing the thermal boundary layer. Moreover, the VG significantly improves Delta T-outlet up to 300% and also decreases the temperature of the absorber surface more than 50% which is under constant heat flux. Both of these factors lead to higher performance for natural air heater. (C) 2021 Elsevier Ltd. All rights reserved.</t>
  </si>
  <si>
    <t>A. Shen; C. C. Zuluaga-Bedoya; S. K. Bhatia</t>
  </si>
  <si>
    <t>Molecular modeling of gaseous mercury species adsorption and transport in nanoporous silica membranes</t>
  </si>
  <si>
    <t>351</t>
  </si>
  <si>
    <t>&lt;Go to ISI&gt;://WOS:001023371800001</t>
  </si>
  <si>
    <t>ARTN 128914_x000D_
10.1016/j.fuel.2023.128914</t>
  </si>
  <si>
    <t>oscillator model_x000D_
effective medium theory_x000D_
nanoporous silica membrane_x000D_
molecular modeling_x000D_
mercury diffusion_x000D_
fluid -solid interaction_x000D_
porous-media_x000D_
diffusional tortuosity_x000D_
elemental mercury_x000D_
gas_x000D_
coal_x000D_
fluid_x000D_
dependence_x000D_
zeolites_x000D_
mixtures_x000D_
networks</t>
  </si>
  <si>
    <t>The separation of Hg and HgO from industrial flue gas is an issue of much interest in the control of heavy metal emissions, and its feasibility for kinetic and equilibrium separation of Hg and HgO from N2 using disordered silica is theoretically investigated here using a combination of pore level transport modelling and effective medium theory. It is found that the classical Knudsen model generally leads to considerable over-prediction of the effective diffusion coefficient in the nanoporous silica compared to the more accurate Oscillator model that considers fluid-solid interaction. It is seen that nanoporous silica membranes are kinetically selective to nitrogen, the major component of flue gas, relative to Hg and HgO. Nevertheless, the kinetic selectivity for N2 is low, and only about 2-3, indicating that the kinetic separation of mercury species from flue gas is not practically feasible. On the other hand, the equilibrium selectivity of HgO over N2 is over 50 at 0.75 nm modal radius, while that for Hg exceeds 30 at 0.3 nm radius, suggesting this method of separation to be appropriate. Narrow pore silica materials of uniform nanopore size of about 0.3-0.75 nm are found to be optimal for the removal of mercury species.</t>
  </si>
  <si>
    <t>Y. K. Shen; P. Sun; Z. L. Zhang; Y. T. Wang; B. Zheng</t>
  </si>
  <si>
    <t>A tube heat transfer prediction model considering static friction coefficient of dense particle flow</t>
  </si>
  <si>
    <t>&lt;Go to ISI&gt;://WOS:000926814600001</t>
  </si>
  <si>
    <t>ARTN 123902_x000D_
10.1016/j.ijheatmasstransfer.2023.123902</t>
  </si>
  <si>
    <t>prediction correlation_x000D_
dense particle flow_x000D_
particle static friction coefficient_x000D_
heat transfer_x000D_
granular flow_x000D_
horizontal tubes_x000D_
bed_x000D_
storage_x000D_
energy</t>
  </si>
  <si>
    <t>Particulate material is an important heat transfer medium in industry. The heat transfer process of dense particle flow around tubes has important applications in industrial waste heat and solar energy conver-sion. However, rapid prediction of particle heat transfer processes is still worth investigating, especially when the particle flow is affected by the coefficient of friction. A heat transfer model of dense particle flow around a tube was established, the effects of particle size, density and static friction coefficient on the heat transfer characteristics were explored, and a heat transfer prediction equation considering the static friction coefficient was constructed originally. The results show that the particle size has the most significant effect on the heat transfer. As the particle size increases from 2 mm to 4 mm, the average effective heat transf er coefficient of the tube decreases from 262.35 W/(m2middotK) to 217.31 W/(m2middotK). The effect of particle density on the heat transfer is reflected in the difference in the heat capacity of the particles, and has little effect on the flow of the particles. The particle static friction coefficient mainly affects heat transf er by affecting the flow state of the particle flow. The average contact number decreases from 63.9 to 38.9. The relative error of the modified model is reduced from 8.9% to 3.78%.(c) 2023 Elsevier Ltd. All rights reserved.</t>
  </si>
  <si>
    <t>Z. Shen; G. Wang; D. Huang; F. Jin</t>
  </si>
  <si>
    <t>A resolved CFD-DEM coupling model for modeling two-phase fluids interaction with irregularly shaped particles</t>
  </si>
  <si>
    <t>10.1016/j.jcp.2021.110695</t>
  </si>
  <si>
    <t>CFD-DEM coupling_x000D_
Resolved method_x000D_
Two-phase fluids_x000D_
Irregularly shaped particle_x000D_
Fluid-solid interaction_x000D_
DIRECT NUMERICAL-SIMULATION_x000D_
FICTITIOUS DOMAIN APPROACH_x000D_
IMMERSED BOUNDARY METHOD_x000D_
FLOW_x000D_
VOLUME_x000D_
DRAG_x000D_
DYNAMICS_x000D_
FORMULATIONS_x000D_
FLUIDIZATION_x000D_
VELOCITY</t>
  </si>
  <si>
    <t>In this paper, we develop a resolved coupling model to simulate interaction between twophase fluids and irregularly shaped particles by using Computational Fluid Dynamics (CFD) and Discrete Element Method (DEM). The Volume of Fluid (VoF) method is introduced to solve two-phase fluids, and irregularly shaped particles are represented by multi sphere clumps in DEM. The resolved CFD-DEM coupling approach calculates meso-scale flow around particles, and an integration scheme is proposed to directly calculate the fluid forces on multi-sphere particles without resorting to empirical drag force models. A number of benchmark cases are conducted, including a single particle settling in a two-phase fluid, settling of two particles, disk-shaped particles and irregularly shaped particles. The numerical simulations compare well with experimental works and previous studies, showing the accuracy of this model. Finally, a case study of dambreak wave impact on a rock pile demonstrates great potential to apply this model in coastal engineering. (C) 2021 Elsevier Inc. All rights reserved.</t>
  </si>
  <si>
    <t>M. Sheykhi; A. Eskandari; D. Ghafari; R. Ahmadi Arpanahi; B. Mohammadi; S. Hosseini Hashemi</t>
  </si>
  <si>
    <t>Investigation of fluid viscosity and density on vibration of nano beam submerged in fluid considering nonlocal elasticity theory</t>
  </si>
  <si>
    <t>607-614</t>
  </si>
  <si>
    <t>10.1016/j.aej.2022.10.016</t>
  </si>
  <si>
    <t>Nano -structures_x000D_
Vibration_x000D_
Fluid -solid interaction_x000D_
Nonlocal elasticity_x000D_
MOTION_x000D_
FORCE_x000D_
FLOW</t>
  </si>
  <si>
    <t>Predicting the dynamical behavior of nanostructures in contact with fluid is of para-mount importance owing to their vast range of applications in civil engineering, aerospace, etc. Therefore, the free vibration of a nonlocal Euler-Bernoulli beam in contact with fluid is studied in this research. Using the Navier-Stokes relation, the interaction forces between the fluid and nano -beam are obtained. The equation of motion is solved using the Galerkin method of weighted resid-uals, and the natural frequency values in different fluids are presented, considering the viscosity effect. Further, the fluid-solid interaction model on a macroscopic scale is compared with the finite element analysis results. By considering the fluid parameters to be zero, the results of the nonlocal beam have been validated with past research. According to the obtained results, when studying the vibration of nanobeams, while density has a remarkable impact on the reduction of nanobeam nat-ural frequencies, the fluid viscosity can be neglected. The fluid has the greatest impact on lower modes, whereas the nonlocal parameter exerts the biggest influence on higher modes. Moreover, in all vibration modes, with the increase of the nonlocal parameter, the effect of the fluid on the reduction of the natural frequencies increases, and in the nanoscale, it has a more significant role in changing the vibrational behavior of the system compared to the classical condition.(c) 2022 THE AUTHORS. Published by Elsevier BV on behalf of Faculty of Engineering, Alexandria University. This is an open access article under the CC BY-NC-ND license (http://creativecommons.org/ licenses/by-nc-nd/4.0/).</t>
  </si>
  <si>
    <t>G. Shi; D. Zhang; M. Jin; S. Pan; P. S. Yu</t>
  </si>
  <si>
    <t>Towards complex dynamic physics system simulation with graph neural ordinary equations</t>
  </si>
  <si>
    <t>Neural Netw</t>
  </si>
  <si>
    <t>176</t>
  </si>
  <si>
    <t>106341</t>
  </si>
  <si>
    <t>https://www.ncbi.nlm.nih.gov/pubmed/38692189</t>
  </si>
  <si>
    <t>10.1016/j.neunet.2024.106341</t>
  </si>
  <si>
    <t>*Neural Networks, Computer_x000D_
*Computer Simulation_x000D_
Gravitation_x000D_
Physics_x000D_
Deep Learning_x000D_
Algorithms_x000D_
AI for physics science_x000D_
Graph neural networks_x000D_
Learning-based simulator_x000D_
Neural Ordinary Differential Equations</t>
  </si>
  <si>
    <t>The great learning ability of deep learning facilitates us to comprehend the real physical world, making learning to simulate complicated particle systems a promising endeavour both in academia and industry. However, the complex laws of the physical world pose significant challenges to the learning based simulations, such as the varying spatial dependencies between interacting particles and varying temporal dependencies between particle system states in different time stamps, which dominate particles' interacting behavior and the physical systems' evolution patterns. Existing learning based methods fail to fully account for the complexities, making them unable to yield satisfactory simulations. To better comprehend the complex physical laws, we propose a novel model - Graph Networks with Spatial-Temporal neural Ordinary Differential Equations (GNSTODE) - that characterizes the varying spatial and temporal dependencies in particle systems using a united end-to-end framework. Through training with real-world particle-particle interaction observations, GNSTODE can simulate any possible particle systems with high precisions. We empirically evaluate GNSTODE's simulation performance on two real-world particle systems, Gravity and Coulomb, with varying levels of spatial and temporal dependencies. The results show that GNSTODE yields better simulations than state-of-the-art methods, showing that GNSTODE can serve as an effective tool for particle simulation in real-world applications. Our code is made available at https://github.com/Guangsi-Shi/AI-for-physics-GNSTODE.</t>
  </si>
  <si>
    <t>W. Shi; X. G. Yang; L. Shen</t>
  </si>
  <si>
    <t>Well-posedness for incompressible fluid-solid interaction with vorticity</t>
  </si>
  <si>
    <t>Communications in Nonlinear Science and Numerical Simulation</t>
  </si>
  <si>
    <t>&lt;Go to ISI&gt;://WOS:000920976800001</t>
  </si>
  <si>
    <t>ARTN 107113_x000D_
10.1016/j.cnsns.2023.107113</t>
  </si>
  <si>
    <t>fluid-solid interaction model_x000D_
navier-stokes equations_x000D_
vorticity_x000D_
well-posedness_x000D_
data global existence_x000D_
elasticity</t>
  </si>
  <si>
    <t>This paper is concerned with the global well-posedness of a fluid-solid interaction model with vorticity which can be written as hyperbolic-parabolic coupled system along the conjugate boundary through the balance of velocity and flux, where the fluid is governed by the incompressible Navier-Stokes equation with vorticity while the elastic solid is modeled by wave equation. The global existence of weak solution to the fluid-solid coupled system is proved by using the energy method and delicate estimates while the uniqueness is illustrated by the truncation-polishing technique to overcome the lack of smoothness for the coupled system in the variational form.(c) 2023 Elsevier B.V. All rights reserved.</t>
  </si>
  <si>
    <t>W. Y. Shi; J. Jiang; K. Sun; Q. Y. Ju</t>
  </si>
  <si>
    <t>Aerodynamic performance of semi-submersible floating wind turbine under pitch motion</t>
  </si>
  <si>
    <t>Sustainable Energy Technologies and Assessments</t>
  </si>
  <si>
    <t>&lt;Go to ISI&gt;://WOS:000729955800001</t>
  </si>
  <si>
    <t>ARTN 101556_x000D_
10.1016/j.seta.2021.101556</t>
  </si>
  <si>
    <t>offshore wind turbine_x000D_
semi-submersible_x000D_
aerodynamic load_x000D_
pitch_x000D_
motion response_x000D_
computational fluid dynamics_x000D_
cfd</t>
  </si>
  <si>
    <t>Pitch motion is a critical factor that affects the aerodynamic load of blades and the motion response of the floating platform. To study the effects of pitch motion, the NREL 5-MW is analyzed by using Computational Fluid Dynamics (CFD) method. The motion of the wind turbine and the floating platform is dealt with dynamic fluid-solid interaction technology. The mesh in the blade rotation domain and the motion domain are sliding mesh and overlapped mesh respectively. The Fluid Volume Fraction (VOF) method is utilized to generate and track the free surface of the ocean wave. By setting the frequencies and amplitudes of sinusoidal pitch motion, the distributed aerodynamic pressure coefficient of the cross-sections is studied along the blade spanwise direction, and the instantaneous thrust, the turbine power coefficient and the wake vortex structure are analyzed. For blade only cases, results show that the pressure coefficient near the leading edge of each spanwise blade section reaches a maximum at the half-cycle, and the turbine power output is in phase with the pitch motion. For fully coupled cases, both the frequency of the turbine thrust and pitch motion is determined by the incident wave but in a reversed phase.</t>
  </si>
  <si>
    <t>Y. Shi; Y. Liu; J. Xue; P. Zhao; S. Li</t>
  </si>
  <si>
    <t>Study on particles sedimentation in porous media with the immersed boundary-lattice Boltzmann flux solver</t>
  </si>
  <si>
    <t>1-10</t>
  </si>
  <si>
    <t>10.1016/j.camwa.2022.11.012</t>
  </si>
  <si>
    <t>Immersed boundary method_x000D_
Lattice Boltzmann method_x000D_
Porous media_x000D_
Particles sedimentation_x000D_
SIMULATION_x000D_
FLOW_x000D_
BEHAVIOR_x000D_
BEDS</t>
  </si>
  <si>
    <t>Particles sedimentation in porous media is ubiquitous in natural and industrial fields. In this work, the immersed boundary method (IBM) and the lattice Boltzmann flux solver (LBFS) were combined to study the particles sedimentation in porous media for the first time. The hybrid method (IB-LBFS) preserves the advantages of the IBM in treating the solid-fluid boundaries and the LBFS in solving the fluid flow. The effects of porous media arrangement, particle-fluid density ratio, specific surface area, and particle diameter on the behaviors of the settling particles were discussed systematically. The results show that compared with the staggered array porous media, the in-line array porous media are beneficial for particles transport because of the low tortuosity. It is easier for the particles with high density to descend among obstacles due to a higher inertia. The averaged longitudinal coordinate of particles decreases rapidly for higher density ratio, whereas decreases slowly for lower density ratio. For porous media with identical porosity, the channel in porous media with large specific surface area is narrow, leading to the increase in gas-solid interaction and the decrease in particle flow velocity. In addition, for particles with the same total mass, the small particles are easier to descend than the large particles owing to the low collision probability between particles and porous media. The present work not only demonstrates the capacity of the IB-LBFS to deal with complicated fluid-solid interaction problems, but also sheds light on the mechanism of particles sedimentation in porous media.</t>
  </si>
  <si>
    <t>J. S. Shijo; N. Behera</t>
  </si>
  <si>
    <t>Performance prediction of pneumatic conveying of powders using artificial neural network method</t>
  </si>
  <si>
    <t>388</t>
  </si>
  <si>
    <t>149-157</t>
  </si>
  <si>
    <t>&lt;Go to ISI&gt;://WOS:000654683900016</t>
  </si>
  <si>
    <t>10.1016/j.powtec.2021.04.071</t>
  </si>
  <si>
    <t>dense phase_x000D_
pneumatic conveying_x000D_
neural network_x000D_
fly ash_x000D_
esp dust_x000D_
solids friction factor_x000D_
fine particles_x000D_
pressure-drop_x000D_
identification_x000D_
sensor_x000D_
model</t>
  </si>
  <si>
    <t>This paper studies the ability of the ANN to predict the pneumatic conveying performance of powders. At high air velocity, the flow is dilute. But at low air velocities it is fluidized dense. Fluidized dense flow involves several complex interactions among gas, particle and wall. But in dilute flow, the particle-particle interaction is less. Implementation of these interactions in a model is difficult. Experimental data available for pneumatic conveying were used to train the network and then predict the pressure drop. Three different training methods Levenberg Marquardt, Bayesian Regularization and Scaled Conjugate Gradient are used. The BR method takes more time for analysis, but it gives better results than others when sample size is small and noisy. For larger sample size the LM method gives better results than the other two methods. The model is also predicts the pressure drop within +/- 10% error margin under length scale-up conditions._x000D_
(c) 2021 Elsevier B.V. All rights reserved.</t>
  </si>
  <si>
    <t>M. Shoaib; S. Khan; O. B. Wani; A. Abdala; A. Seiphoori; E. R. Bobicki</t>
  </si>
  <si>
    <t>Modulation of soft glassy dynamics in aqueous suspensions of an anisotropic charged swelling clay through pH adjustment</t>
  </si>
  <si>
    <t>J Colloid Interface Sci</t>
  </si>
  <si>
    <t>606</t>
  </si>
  <si>
    <t>Pt 1</t>
  </si>
  <si>
    <t>860-872</t>
  </si>
  <si>
    <t>https://www.ncbi.nlm.nih.gov/pubmed/34425273</t>
  </si>
  <si>
    <t>10.1016/j.jcis.2021.08.034</t>
  </si>
  <si>
    <t>Clay_x000D_
Hydrogen-Ion Concentration_x000D_
Rheology_x000D_
*Suspensions_x000D_
Viscosity_x000D_
Clay Minerals_x000D_
Colloids_x000D_
Modes of Particle Association_x000D_
Swelling Clays_x000D_
Thixotropy</t>
  </si>
  <si>
    <t>HYPOTHESIS: Sodium-montmorillonite (Na-Mt) particles are geometrically anisometric that carry a pH dependent anisotropic surface charge. Therefore, it should be possible to manipulate the particle-particle interaction of colloidal range Na-Mt suspensions through pH changes which in turn should alter the soft glassy dynamics of Na-Mt suspensions. EXPERIMENTS: Rheological experiments were used to probe the impact of pH mediated colloidal particle-particle interaction on the physical aging, linear viscoelastic response, and yield stress behavior of Na-Mt suspension. FINDINGS: The temporal evolution of the storage modulus (G') was stronger in the acid regime (pH &lt; 9.5) than the base (pH &gt;/= 9.5) pH regime. Horizontal shifting of the aging curves in the acid and base regimes led to aging time-H(+) concentration and aging time-OH(-) concentration superposition. An aging time-Na-Mt concentration superposition was also observed in both pH regimes. The critical stress associated with the viscosity bifurcation behavior increased linearly with G' but with different slopes for acid and base regime. We propose that positively charged patches on the Na-Mt particle edge merge with the characteristic surface as a function of H(+) ions in the system. This leads to a strongly associated microstructure at low pH and a relatively weak but associated microstructure at natural pH, hence confirming the hypothesis.</t>
  </si>
  <si>
    <t>T. Shockner; I. Salman; V. Van Riet; W. Beyne; M. De Paepe; J. Degroote; G. Ziskind</t>
  </si>
  <si>
    <t>Simultaneous close-contact melting on two asymmetric surfaces: Demonstration, modeling and application to thermal storage</t>
  </si>
  <si>
    <t>&lt;Go to ISI&gt;://WOS:001278775900001</t>
  </si>
  <si>
    <t>ARTN 125950_x000D_
10.1016/j.ijheatmasstransfer.2024.125950</t>
  </si>
  <si>
    <t>phase change material_x000D_
thermal energy storage_x000D_
close-contact melting_x000D_
visualization_x000D_
numerical modeling_x000D_
heat-transfer characteristics_x000D_
energy-storage_x000D_
phase-change_x000D_
horizontal tube_x000D_
system_x000D_
pcm_x000D_
algorithms_x000D_
volume_x000D_
fins_x000D_
solidification</t>
  </si>
  <si>
    <t>The present study deals with melting in a geometry suitable for Latent-Heat Thermal Energy Storage (LHTES) systems, which are of importance for future industrial installations utilizing solar energy or waste heat. The intrinsically high thermal resistance of phase-change materials (PCM) can be remedied by taking advantage of close contact melting (CCM), where the solid phase is separated from a hot surface by only a thin liquid layer. The basic CCM takes place on a horizontal flat surface, but during the last decade its application in various finned LHTES units has been demonstrated experimentally and analyzed numerically. Specifically, the configuration studied in the present work is relevant to a horizontal double-pipe concentric storage unit with a longitudinally finned inner tube. While this rather simple geometry has been extensively studied in the past, the present work is completely novel in its demonstration and analysis of simultaneous closecontact melting on two generally asymmetric surfaces created by the longitudinal fins. A unique experimental apparatus is introduced, based on the so-called 'Mercedes' configuration of the fins. It is designed transparent, allowing for real-time observation of melting sequences. Close-contact melting is achieved by supplying heat to the outer shell of the unit: the solid phase is detached from the shell and moves, by translation and rotation, in the liquid phase. The results from these experiments demonstrate the feasibility of CCM on two asymmetric walls within this system, hinting at the potential for optimizing the melting rate by utilizing a larger portion of the extended surface for CCM. A key component of this study is the development of a reliable numerical approach, which goes beyond the limitations of widely-applied enthalpy-porosity method and combines the general enthalpy formulation, convective heat transfer and general rigid body motion that includes rotation. Therefore, a new numerical model has been devised, using an in-house code realized in MATLAB. A full set of the governing conservation equations is solved using a finite-difference framework, integrated with advanced numerical methods for the fluid-solid interaction and an enthalpy formulation for the phase change process. The model is validated carefully, and then numerical studies are conducted to elucidate the melting process. The present paper presents a further proof of the special role that close-contact melting (CCM) can play in properly designed thermal energy storage units and finned systems in general. It is demonstrated that the fins, when properly designed and oriented, can induce CCM in their vicinity, contributing to a very significant increase in the melting rate, which reflects charging of the unit.</t>
  </si>
  <si>
    <t>E. F. Shojaie; T. A. Sedrez; F. Darihaki; S. A. Shirazi; Asme</t>
  </si>
  <si>
    <t>Uncertainty estimation in CFD simulations of erosion for elbows</t>
  </si>
  <si>
    <t>PROCEEDINGS OF ASME 2021 FLUIDS ENGINEERING DIVISION SUMMER MEETING (FEDSM2021), VOL 1</t>
  </si>
  <si>
    <t>SOLID PARTICLE EROSION_x000D_
PRACTICAL ESTIMATION_x000D_
FLOW_x000D_
PREDICTION_x000D_
GEOMETRY_x000D_
IMPACT_x000D_
DAMAGE_x000D_
GAS</t>
  </si>
  <si>
    <t>Computational Fluid Dynamics (CFD) is used extensively in the industry and academia for analyzing the motion of solid particles and the associated solid particle erosion that may occur in various pipe components. However, CFD simulations always carry levels of inherent uncertainties due to the numerical approximations of governing equations, generated grid, and turbulence models. Also, because of the complex nature of solid particle erosion, additional uncertainties are added to erosion prediction simulations. Aspects such as particle size, number of impacts, particles' initial condition, near-wall mesh effects, forces considered in particle tracking procedures, particle-particle interaction, and near-wall particle-fluid interactions are all possible sources of uncertainties associated with erosion prediction in CFD. Furthermore, unique problems that accompany discrete phase handling and erosion calculation needed for the industrial applications magnify the importance of uncertainty estimation in erosion calculations. Commercially available CFD codes are used with user-developed subroutines to investigate particle erosion prediction uncertainties, numerically in elbows, by considering gas and liquid flow for several pipe sizes. Moreover, different particle sizes, inlet flow velocities, turbulence models, wall functions, and erosion models are examined. According to the ASME's Verification and Validation (V&amp;V) standard, uncertainties are divided into 3 categories; input, numeric, and modeling. Thus, it is possible to utilize the ASME's standard as guidance to predict uncertainty for erosion simulations. Furthermore, an extra parameter was considered for uncertainties to account for the uncertainties induced by different simulation procedures and erosion models. The current investigations resulted in developing a framework for estimating uncertainties of erosion simulation. For each simulation result, two bounds (upper and lower) were predicted for erosion. The results show that the Reynolds Stress turbulence model (RSM) and Arabnejad's erosion model usually predict results corresponding to the lowest uncertainties.</t>
  </si>
  <si>
    <t>A. G. Shvarts; J. Vignollet; V. A. Yastrebov</t>
  </si>
  <si>
    <t>Computational framework for monolithic coupling for thin fluid flow in contact interfaces</t>
  </si>
  <si>
    <t>379</t>
  </si>
  <si>
    <t>&lt;Go to ISI&gt;://WOS:000638011300006</t>
  </si>
  <si>
    <t>ARTN 113738_x000D_
10.1016/j.cma.2021.113738</t>
  </si>
  <si>
    <t>fluid-solid interaction_x000D_
monolithic coupling_x000D_
contact_x000D_
thin fluid flow_x000D_
trapped fluid_x000D_
finite-element method_x000D_
finite-element-method_x000D_
b-spline grids_x000D_
rough-surface_x000D_
elastohydrodynamic lubrication_x000D_
mechanical contact_x000D_
reynolds-equation_x000D_
model_x000D_
algorithms_x000D_
simulation_x000D_
pressurization</t>
  </si>
  <si>
    <t>We developed a computational framework for simulating thin fluid flow in narrow interfaces between contacting solids, which is relevant for a range of engineering, biological and geophysical applications. The treatment of this problem requires coupling between fluid and solid mechanics equations, further complicated by contact constraints and potentially complex geometrical features of contacting surfaces. We developed a monolithic finite-element framework for handling mechanical contact, thin incompressible viscous flow and fluid-induced tractions on the surface of the solid, suitable for both one- and two-way coupling approaches. Additionally, we consider the possibility of fluid entrapment in pools" delimited by contact patches and its pressurization following a non-linear compressibility constitutive law. Image analysis algorithms were adapted to identify the local status of each interface element (i.e. distinguish between contact, fluid flow and trapped fluid zones) within the Newton-Raphson loop. First, an application of the proposed framework for a problem with a model geometry is given, and the robustness is demonstrated by the residual-wise and status-wise convergence. The full capability of the developed two-way coupling framework is demonstrated on a problem of a fluid flow in contact interface between a solid with representative rough surface and a rigid flat. The evolution of the contact pressure, fluid flow pattern and the morphology of trapped fluid zones under increasing external load until the complete sealing of the interface is displayed. Additionally, we demonstrated an almost mesh-independent result of a refined post-processing approach to the real contact-area computation. The developed framework permits not only to study the evolution of effective properties of contact interfaces, such as transmissivity and real contact area, but also to highlight the difference between one- and two-way coupling approaches, and, in particular, to quantify the effect of trapped fluid "pools" on the coupled problem. (C) 2021 Elsevier B.V. All rights reserved."</t>
  </si>
  <si>
    <t>Y. M. Si; S. Li; Q. Chen; B. Q. Meng; C. Wang; B. L. Tian</t>
  </si>
  <si>
    <t>Heat transfer effects on multiphase Richtmyer-Meshkov instability of dense gas-particle flow</t>
  </si>
  <si>
    <t>&lt;Go to ISI&gt;://WOS:000995030100005</t>
  </si>
  <si>
    <t>Artn 053339_x000D_
10.1063/5.0149563</t>
  </si>
  <si>
    <t>shock</t>
  </si>
  <si>
    <t>Multiphase Richtmyer-Meshkov instability (RMI) widely exists in nature and engineering applications, such as in supernova explosions, inertial confinement fusion, particle imaging velocimetry measurements, and supersonic combustion. Few studies on the effects of heat transfer on the mix zone width have been conducted, and those that do exist are limited to dilute gas-particle flow. To address this research gap, the effects of dense particle heat transfer in a multiphase RMI flow were investigated in this study, and a dimensionless variable that integrates the particle volume fraction and particle parameters was derived for the first time. The results indicate that the effects of dense particle heat transfer cannot be neglected because the volume fraction increases by over three orders of magnitude compared to those in previous studies. Subsequently, numerical studies using the improved compressible multiphase particle-in-cell method were conducted to investigate the effects of heat transfer on the mix zone width. A detailed wave system structure and quantitative budget analyses were performed to investigate the inherent flow characteristics. The heat transfer effect was found to influence the fluid velocity by changing the fluid pressure gradient, thereby reducing the velocity and growth rate of the mix zone. With a Mach number of 2 and a 10% particle volume fraction, the heat transfer reduced the mix zone width by approximately 22%. In addition, simulations with different particle volume fractions and temperature self-similarity demonstrated the correctness and validity of the dimensionless heat transfer time, which is beneficial for predicting the effects of dense particle heat transfer.</t>
  </si>
  <si>
    <t>M. Siavashi; A. Bina; M. Sayadnejad; B. Beigzadeh</t>
  </si>
  <si>
    <t>Fluid-solid interaction analysis of blood flow in the atherosclerotic carotid artery using the Eulerian-Lagrangian approach</t>
  </si>
  <si>
    <t>Journal of Central South University</t>
  </si>
  <si>
    <t>151-168</t>
  </si>
  <si>
    <t>&lt;Go to ISI&gt;://WOS:001158748300017</t>
  </si>
  <si>
    <t>10.1007/s11771-023-5395-4</t>
  </si>
  <si>
    <t>fluid-structure interaction_x000D_
stenosis severity_x000D_
pulse rate variation_x000D_
hyperelastic artery_x000D_
atherosclerosis_x000D_
mixed convection_x000D_
magnetic-field_x000D_
drug-delivery_x000D_
heart_x000D_
hemodynamics_x000D_
exercise_x000D_
hematocrit_x000D_
simulation_x000D_
nanofluid_x000D_
transport</t>
  </si>
  <si>
    <t>This study aims to simulate pulsatile blood flow in the carotid artery with different stenosis severities and pulse rates. The effects of different severities of stenosis, pulse rates, and arterial wall properties on the surrounding fluid are investigated by using fluid-structure interaction (FSI) and arbitrary Lagrangian-Eulerian (ALE) methods. Carreau-Yasuda non-Newtonian and modified Mooney-Rivin hyperelastic models are applied for blood with non-Newtonian behavior and hyperelastic blood vessel's wall, respectively. Results are presented in terms of wall radial displacement, pressure distribution, the axial velocity profile, and wall shear stress for blood. By increasing the stenosis severities, there would be a change in several parameters. Axial velocity, variation of blood pressure, the maximum wall shear stress, and wall radial displacement experience a growth. Furthermore, when the pulse rate grows in the stenosis severity of 75%, the maximum flow rate moments, maximum values for wall radial displacement, pressure, axial velocity, and wall shear stress increase as well. Using a hyperelastic model for the arterial wall, as opposed to elastic and rigid models, and treating the surrounding fluid as non-Newtonian and unsteady, allows us to achieve a more realistic simulation. In the stenosis having up to 50% of severity, red blood cells are under the enforcement of insignificant damage, while hemolysis is observed in the severe stenosis of 75%. By improving atherosclerosis, which leads to the development of elastic modulus from 500 kPa to 2 MPa, the 65% growth of the maximum value of shear stress at 60 bpm pulse rate and in the stenosis with 75% severity has been noticed. It can be demonstrated that hyperelastic models of the arterial walls lead to lower axial velocity, lower blood pressure, lower shear stress, and higher radial displacement, as opposed to rigid and elastic arterial walls.</t>
  </si>
  <si>
    <t>S. Siddiqa; S. B. Naqvi; M. Azam; A. M. Aly; M. M. Molla</t>
  </si>
  <si>
    <t>Large-eddy-simulation of turbulent buoyant flow and conjugate heat transfer in a cubic cavity with fin ribbed radiators</t>
  </si>
  <si>
    <t>Numerical Heat Transfer, Part A: Applications</t>
  </si>
  <si>
    <t>83</t>
  </si>
  <si>
    <t>900-918</t>
  </si>
  <si>
    <t>10.1080/10407782.2022.2157351</t>
  </si>
  <si>
    <t>Conjugate heat transfer_x000D_
convective flow_x000D_
fins_x000D_
large-eddy-simulation_x000D_
OpenFOAM_x000D_
NATURAL-CONVECTION_x000D_
RECTANGULAR FIN_x000D_
ELECTRONIC EQUIPMENT_x000D_
MIXED CONVECTION_x000D_
CFD ANALYSIS_x000D_
SUBSTRATE_x000D_
SYSTEMS_x000D_
CHANNEL_x000D_
DESIGN</t>
  </si>
  <si>
    <t>Turbulent convective flow in a cubic cavity is a fundamental model observed in various processes that appeared in environmental and industrial applications. The turbulent fluctuations in the flow field, fluid-solid interaction/coupling, and the transient nature of the problem make it challenging to establish numerical modeling. The turbulent flow and convective heat transfer in a cubic cavity fixed with three fins are studied here. The numerical solutions are obtained through large-eddy simulation with Smagorinsky subgrid-scale model combined with conjugate heat transfer to incorporate temperature distribution in solid fins. The upper and lower walls of the enclosure are differently heated, while the lateral walls are adiabatic, and equally spaced conductive fins are located at the bottom surface. The solutions are initially compared with the numerical and experimental results for validation purposes. Successively, the model is applied to explore the impact of a material (copper) that makes up the horizontal wall on the flow field. We found that the heat transfer essentially alters the turbulent field, and the flow field becomes less homogeneous along the vertical direction. A number of streaky and coherent turbulent structures are found with varying magnitudes. The Q-criterion, second-invariant of the velocity-gradient tensor, predicted that strong vortices occur near the fins and in the surrounding regions of the cavity. Moreover, the energy (entropy) spectral, which plays a crucial role in engineering applications and turbulent theory, is also presented, showing the contribution of each frequency component to the velocity (temperature) variance at a given point. The velocity and temperature fields are found to be anti-symmetric, except close to the front and back walls. The major cause for this is the conducting bottom and fins, which produces thermal stratification in the cavity. The conducting bottom induces the locally unstable thermal stratification in the vicinity of the wall, which intensifies the turbulence as the flow advances toward the temperature-controlled boundaries. Further, the turbulent exchange in the central region is more responsible for the heat transfer than convection that occurs due to the differentially heated walls.</t>
  </si>
  <si>
    <t>P. Sikdar; S. M. Dash; K. P. Sinhamahapatra</t>
  </si>
  <si>
    <t>A flexible forcing immersed boundary scheme-based one-step simplified lattice Boltzmann method for two-dimensional fluid-solid interaction problems</t>
  </si>
  <si>
    <t>&lt;Go to ISI&gt;://WOS:001045333100001</t>
  </si>
  <si>
    <t>ARTN 105996_x000D_
10.1016/j.compfluid.2023.105996</t>
  </si>
  <si>
    <t>one-step simplified lattice boltzmann method_x000D_
immersed boundary method_x000D_
taylor-green vortex flow_x000D_
flow past circular cylinder_x000D_
particle sedimentation_x000D_
hinged splitter plate flow control_x000D_
flapping airfoil_x000D_
natural-convection_x000D_
heat-transfer_x000D_
simulation_x000D_
flow_x000D_
complex_x000D_
stationary_x000D_
impact_x000D_
3d</t>
  </si>
  <si>
    <t>In this study, we coupled the one-step simplified lattice Boltzmann method (OSLBM) [1] with flexible forcing immersed boundary (FFIB) scheme [2] and proposed a computationally efficient FFIB-OSLBM solver for complex two-dimensional fluid-solid interaction problems. The adopted OSLBM algorithm has the benefits of lower virtual memory requirement and easy implementation of physical boundary conditions over the traditional lattice Boltzmann (LBM) solver and is also computationally more efficient than the simplified lattice Boltzmann method (SLBM) [3]. Unlike in SLBM, the macroscopic variable is updated in one-step in OSLBM, thus avoiding the predictor and corrector steps and reducing the computational time. Furthermore, the adopted FFIB algorithm uses an implicit approach to calculate the body force density, which accurately satisfies the no-slip velocity condition at the boundary of the immersed solid. Moreover, this method requires less computational effort since it discards the time-consuming, complex matrix inversion process associated with the conventional immersed boundary (IB) method. We have conducted the numerical accuracy test and noticed that the proposed FFIBOSLBM solver is nearly second-order accurate in space, which is higher than the typical coupled IB-LBM solvers. In addition, the applicability of the present solver is tested through a set of benchmark problems, and the results obtained from the present solver show an excellent agreement with the data available in the references. Compared to the FFIB-LBM [2], the present solver consumes at least 20% less computational memory and CPU time for all the validation problems investigated in this study.</t>
  </si>
  <si>
    <t>E. D. Soares; A. G. Barreto; F. W. Tavares</t>
  </si>
  <si>
    <t>A self-consistent perturbative density functional theory for hard-core fluids: phase diagrams, structural and interfacial properties</t>
  </si>
  <si>
    <t>Fluid Phase Equilibria</t>
  </si>
  <si>
    <t>542</t>
  </si>
  <si>
    <t>&lt;Go to ISI&gt;://WOS:000661269300004</t>
  </si>
  <si>
    <t>ARTN 113095_x000D_
10.1016/j.fluid.2021.113095</t>
  </si>
  <si>
    <t>density functional theory_x000D_
perturbation theory_x000D_
hard-core fluids_x000D_
equation-of-state_x000D_
surface-tension_x000D_
square-well_x000D_
thermodynamic properties_x000D_
variable-range_x000D_
sphere fluids_x000D_
yukawa fluid_x000D_
adsorption_x000D_
coexistence_x000D_
nonuniform</t>
  </si>
  <si>
    <t>The classical Density functional theory (DFT) has become a powerful tool to describe the microscopic structure of fluids as the radial distribution function. One of its particular capabilities is to express the thermodynamic properties of those fluids even under the influence of external potentials, such as fluid-solid interaction. However, good models for the Helmholtz free-energy functionals are necessary to improve the results. In this work, we present a self-consistent thermodynamic perturbation theory for the excess Helmholtz free-energy from the DFT applied to hard-core fluids. The new perturbation theory is solved self-consistently without any closure relation to solving the Ornstein-Zernike equation explicitly. We compare the performance of our self-consistent perturbation theory with the results obtained with the well-known second-order Barker-Henderson perturbation theory for the hard-core Yukawa and square-well fluids. Moreover, we propose two versions of the DFT to describe the perturbative contribution: one based on the weighted density approximation theory and another from a modified mean-field theory. The present results confirm the modified mean-field theory as a better option to calculate the thermodynamic and structural properties of hard-core fluids. (C) 2021 Elsevier B.V. All rights reserved.</t>
  </si>
  <si>
    <t>K. Soltani; M. Fathalilou; G. Rezazadeh</t>
  </si>
  <si>
    <t>Development of an Electrostatically Actuated Flow Rate Controller: Modeling and Characterization</t>
  </si>
  <si>
    <t>&lt;Go to ISI&gt;://WOS:000921230200005</t>
  </si>
  <si>
    <t>10.1142/S1758825123500084</t>
  </si>
  <si>
    <t>flowrate control_x000D_
fsi_x000D_
electrostatic microvalve_x000D_
mapping_x000D_
finite element method_x000D_
moving boundaries_x000D_
piezoelectric microvalve_x000D_
fabrication</t>
  </si>
  <si>
    <t>This paper investigates the fluid-solid interaction in an electrostatic microvalve to control the flow rate. A double clamped microbeam which has been considered as a microvalve by imposing a DC voltage on it in a capacitive system, is deflected and hence changes the boundary conditions of the fluid domain. So, in each step of increasing the voltage, the Navier-Stokes and Euler-Bernoulli equations have been solved simultaneously. To overcome the difficulties of the finite element solution in moving boundaries of the fluid domain, after each step, a mapping approach has been accomplished. Silicon and dielectric elastomer (DE) have been adopted as the microbeam's material and capability of them to control the flow rate has been compared. The results have shown that DE can be an attractive candidate for microvalve instead of silicon due to the decreasing required applied voltage for achievement for a certain flow rate. The presented results can be also useful for modeling the FSI problems with moving boundaries in the fluid domain, especially in the microvalve design applications.</t>
  </si>
  <si>
    <t>I. Sondi; A. Leonardi; I. Krizaj; S. Kazazic; B. Salopek-Sondi; S. D. Skapin</t>
  </si>
  <si>
    <t>Morphogenesis of Aragonite Biomineral Structures by the Nonclassical Colloidal Crystal Growth Mechanism Revisited on the Nanoscale: The Noah's Ark Shell (Arca noae, L.) Case Study</t>
  </si>
  <si>
    <t>ACS Biomater Sci Eng</t>
  </si>
  <si>
    <t>866-874</t>
  </si>
  <si>
    <t>https://www.ncbi.nlm.nih.gov/pubmed/39879641</t>
  </si>
  <si>
    <t>10.1021/acsbiomaterials.4c01420</t>
  </si>
  <si>
    <t>Animals_x000D_
*Calcium Carbonate/chemistry/metabolism_x000D_
*Crystallization_x000D_
*Animal Shells/chemistry/metabolism_x000D_
Colloids/chemistry_x000D_
X-Ray Diffraction_x000D_
Microscopy, Atomic Force_x000D_
Microscopy, Electron, Scanning_x000D_
Biomineralization_x000D_
aragonite_x000D_
colloidally mediated mechanism_x000D_
dissolution and recrystallization processes_x000D_
mollusks</t>
  </si>
  <si>
    <t>Characterization and formation of the biomineral aragonite structures of the Noah's Ark shell (Arca noae L.,1758) were studied from structural, morphogenetic, and biochemical points of view. Structural and morphological features were examined using X-ray diffraction, field-emission scanning electron microscopy, and atomic force microscopy, while thermal properties were determined by thermogravimetric and differential thermal analyses. Proteins from the soluble organic matrix (SOM) were analyzed by Edman degradation. The results showed that the Noah's Ark shell exhibits several distinct biomineral structures characterized by complex morphologies and different forms of aragonite. The inner shell of the Ark is characterized by a combination of nanogranular surfaces and micron-sized, idiomorphically developed aragonite crystals indicative of orthorhombic symmetry. The formation of these structures is discussed in terms of the nonclassical crystal growth route considering the colloidally mediated mechanism based on the initial particle-particle interaction of the nanosized and metastable precursor aragonite phase and their dissolution and recrystallization processes. These structures contained a small amount of connecting organic material, SOM, assessed at 1.5% of the total mass. Edman degradation revealed the partial amino acid sequence that is present also in the tetratricopeptide repeat (TPR) protein 8 from diverse mussels. Bacterial TPR-containing protein was found to be involved in the biomineralization process, so we propose such a function for these proteins also in mussels.</t>
  </si>
  <si>
    <t>W. T. Song; C. B. Yang; W. C. Cui; Y. Lei; J. Hong; Z. H. Wang; Z. Y. Hu</t>
  </si>
  <si>
    <t>Study of pressure-balanced oil-filled (PBOF) technology</t>
  </si>
  <si>
    <t>260</t>
  </si>
  <si>
    <t>&lt;Go to ISI&gt;://WOS:000883772200002</t>
  </si>
  <si>
    <t>ARTN 111757_x000D_
10.1016/j.oceaneng.2022.111757</t>
  </si>
  <si>
    <t>pressure-balanced oil-filled (pbof)_x000D_
underwater wet-mateable connectors (wmcs)_x000D_
underwater pressure compensators (upcs)_x000D_
resilient bladder_x000D_
differential pressure_x000D_
prototype test</t>
  </si>
  <si>
    <t>Underwater wet-mateable connectors (WMCs) can be mated and de-mated in the subsea environment, which have been widely used in the ocean engineering. Since the high ocean pressure will cause a tremendous mate and de-mate force, the pressure-balanced oil-filled (PBOF) technology is introduced which can make WMCs operated at the depth of even 11,000 m. PBOF technology further gave birth to underwater pressure compensators (UPCs) which can reduce the mass of pressure housings used in autonomous underwater vehicles (AUVs) and can eliminate the influence of the ambient pressure on the hydraulic system of underwater robots. This paper aims to give a detailed investigation of PBOF technology and to develop a resilient bladder used in WMCs. First, the differential pressure equation of the bladder is derived. Second, an innovative finite element analysis (FEA) model involving fluid-solid interaction (FSI) is proposed to verify the theory by using ANSYS Mechanical and APDL co-simulation. Finally, a novel resilient bladder with a simple structure and low-cost is developed, and a prototype of UPC is manufactured to test the bladder's performance. This paper is the first report to publicly reveal the mechanism of PBOF technology in the aspects of theory, simulation and test, which provides the design methods for the application of PBOF technology.</t>
  </si>
  <si>
    <t>X. S. Song; L. K. Wang</t>
  </si>
  <si>
    <t>Research on Global Thermal Exchange of Large Synchronous Condenser Based on the PTDI Method</t>
  </si>
  <si>
    <t>Journal of Electrical Engineering &amp; Technology</t>
  </si>
  <si>
    <t>5187-5200</t>
  </si>
  <si>
    <t>&lt;Go to ISI&gt;://WOS:001242140100002</t>
  </si>
  <si>
    <t>10.1007/s42835-024-01944-2</t>
  </si>
  <si>
    <t>synchronous condenser_x000D_
complex flow state_x000D_
multi-channel ventilation cooling_x000D_
fluid-solid coupling model_x000D_
heat transfer_x000D_
performance analysis_x000D_
heat-transfer_x000D_
end region_x000D_
generator_x000D_
simulation_x000D_
currents_x000D_
motor_x000D_
field</t>
  </si>
  <si>
    <t>In order to research the cooling effect of complex multi-channel alternating ventilation system on large generators, the transient electromagnetic field model and global fluid-solid coupling model of 300 Mvar synchronous condenser are established. A method based on pressure-temperature double iteration is proposed to determine the boundary conditions of fluid-solid coupling model. This method can solve the problem of lacking outlet boundary conditions in the analysis of fluid solid interaction and consider the influence of outlet temperature on inlet temperature. Hundreds of millions of polyhedral grids are used to solve the global complex fluid-solid interaction heat transfer model of the condenser, and the distribution characteristics of fluid and temperature in the whole region of the condenser are obtained; The influence of the complex flow state of cooling air on the temperature distribution of the structure was discussed, and the cooling effect of the multi-channel ventilation closed air cooling system on the main structure of the condenser was studied. In addition, this article conducted temperature rise tests on the condenser, verifying the rationality and accuracy of the calculation based on the proposed method.</t>
  </si>
  <si>
    <t>Z. J. Song; J. Q. Li; L. H. Sun; X. Huo; Z. Y. Zhou; D. S. Xiao; A. C. Shen; J. Q. Liu</t>
  </si>
  <si>
    <t>Control of Physical Properties by the Matching between Rock Components and Pore Structure in Shale Reservoirs of the Permian Lucaogou Formation, Jimusar Sag</t>
  </si>
  <si>
    <t>12938-12948</t>
  </si>
  <si>
    <t>&lt;Go to ISI&gt;://WOS:001258189600001</t>
  </si>
  <si>
    <t>10.1021/acs.energyfuels.4c02012</t>
  </si>
  <si>
    <t>junggar basin_x000D_
size distributions_x000D_
secondary porosity_x000D_
sedimentary-rocks_x000D_
lacustrine shale_x000D_
ordos basin_x000D_
jimsar sag_x000D_
tight oil_x000D_
origin_x000D_
system</t>
  </si>
  <si>
    <t>Shale oil reservoirs are extremely tight, making it fundamental to evaluate their physical properties for exploration and development efforts. These properties are closely linked to the rock components (RC) and pore structure (PS). The significant complexity and heterogeneity inherent in RC and PS pose considerable challenges for assessing the physical properties of these reservoirs. In specific depositional environments, a matching relationship between the RC and PS exists. Identifying this relationship and associating microscale PS attributes with macroscale physical properties can expose substantial variations within shale oil reservoirs, aiding in the selection of optimal layers for exploitation and improving the development efficiency. This study focuses on the shale oil reservoirs of the Lucaogou Formation in the Jimusar Sag, marked by mixed-source sedimentation. It employs experiments such as X-ray diffraction, total organic carbon measurement, low-temperature nitrogen adsorption, mercury injection capillary pressure, and scanning electron microscopy to characterize the RC and PS. Based on these experiments, the research analyzes the matching relationship between RC and PS in the shale oil reservoirs and the connection between microscale PS and macroscale physical properties, highlighting the control of physical properties, by RC and PS. The findings reveal that pore types in these shale oil reservoirs predominantly consist of small pores and mesopores. Small pores, developed within K-feldspar, quartz, and clay minerals, are chiefly dissolution pores; mesopores occur between dolomite or plagioclase grains and are characterized by a regular pore morphology. Porosity is governed by the presence of micro-, meso-, and macropores, while permeability is principally influenced by meso- and macropores. The study indicates that rocks with a higher content of dolomite and plagioclase, such as dolomitic siltstone, silty dolomite, and feldspar silt-fine sandstone, possess comparatively superior physical properties. This established relationship between RC and PS in this study offers a reference for the efficient development of the Lucaogou Formation shale oil reservoirs and can serve as a foundation for research into the fluid-solid interaction and flow characteristics in porous media.</t>
  </si>
  <si>
    <t>A. W. Stark; A. A. Giannopoulos; A. Pugachev; I. Shiri; A. Haeberlin; L. Raber; D. Obrist; C. Grani</t>
  </si>
  <si>
    <t>Application of Patient-Specific Computational Fluid Dynamics in Anomalous Aortic Origin of Coronary Artery: A Systematic Review</t>
  </si>
  <si>
    <t>J Cardiovasc Dev Dis</t>
  </si>
  <si>
    <t>https://www.ncbi.nlm.nih.gov/pubmed/37754814</t>
  </si>
  <si>
    <t>10.3390/jcdd10090384</t>
  </si>
  <si>
    <t>Aaoca_x000D_
Cfd_x000D_
anomalous coronary artery_x000D_
computational fluid dynamics</t>
  </si>
  <si>
    <t>Anomalous aortic origin of a coronary artery (AAOCA) is a rare congenital heart condition with fixed and dynamic stenotic elements, potentially causing ischemia. Invasive coronary angiography under stress is the established method for assessing hemodynamics in AAOCA, yet it is costly, technically intricate, and uncomfortable. Computational fluid dynamics (CFD) simulations offer a noninvasive alternative for patient-specific hemodynamic analysis in AAOCA. This systematic review examines the role of CFD simulations in AAOCA, encompassing patient-specific modeling, noninvasive imaging-based boundary conditions, and flow characteristics. Screening articles using AAOCA and CFD-related terms prior to February 2023 yielded 19 publications, covering 370 patients. Over the past four years, 12 (63%) publications (259 patients) employed dedicated CFD models, whereas 7 (37%) publications (111 patients) used general-purpose CFD models. Dedicated CFD models were validated for fixed stenosis but lacked dynamic component representation. General-purpose CFD models exhibited variability and limitations, with fluid-solid interaction models showing promise. Interest in CFD modeling of AAOCA has surged recently, mainly utilizing dedicated models. However, these models inadequately replicate hemodynamics, necessitating novel CFD approaches to accurately simulate pathophysiological changes in AAOCA under stress conditions.</t>
  </si>
  <si>
    <t>F. Stella; N. Obayashi; C. Della Santina; J. Hughes</t>
  </si>
  <si>
    <t>An Experimental Validation of the Polynomial Curvature Model: Identification and Optimal Control of a Soft Underwater Tentacle</t>
  </si>
  <si>
    <t>Ieee Robotics and Automation Letters</t>
  </si>
  <si>
    <t>11410-11417</t>
  </si>
  <si>
    <t>&lt;Go to ISI&gt;://WOS:000849259300001</t>
  </si>
  <si>
    <t>10.1109/Lra.2022.3192887</t>
  </si>
  <si>
    <t>modeling_x000D_
control_x000D_
and learning for soft robots_x000D_
system identification_x000D_
flexible robotics_x000D_
continuum robots_x000D_
dynamic-model_x000D_
driven_x000D_
design_x000D_
arm</t>
  </si>
  <si>
    <t>The control possibilities for soft robots have long been hindered by the lack of accurate yet computationally treatable dynamic models of soft structures. Polynomial curvature models propose a solution to this quest for continuum slender structures. Nevertheless, the results produced with this class of models have been so far essentially theoretical. With the present work, we aim to provide a much-needed experimental validation to these recent theories. To this end, we focus on soft tentacles immersed in water. First, we propose an extension of the affine curvature model to underwater structures, considering the drag forces arising from the fluid-solid interaction. Then, we extensively test the model's capability to describe the system behavior across several shapes and working conditions. Finally, we validate model-based control policies, proposing and solving an optimal control problem for directional underwater swimming. Using the model we show an average increase of more than 3.5 times the swimming speed of a sinusoidal baseline controller, with some tentacles showing an improvement in excess of 5.5 times the baseline.</t>
  </si>
  <si>
    <t>D. Stout; T. Otanicar; N. Kandadai</t>
  </si>
  <si>
    <t>Improved Particle Heat Transfer by way of Bimodal Particle Distributions for High Temperature Solar Thermal Energy</t>
  </si>
  <si>
    <t>SOLARPACES 2022, 28TH INTERNATIONAL CONFERENCE ON CONCENTRATING SOLAR POWER AND CHEMICAL ENERGY SYSTEMS, VOL 1</t>
  </si>
  <si>
    <t>10.52825/solarpaces.v1i.631</t>
  </si>
  <si>
    <t>Heat Exchanger_x000D_
High Temperature_x000D_
Solar Thermal Facilities_x000D_
Solid Particles_x000D_
PACKING</t>
  </si>
  <si>
    <t>High temperature solar thermal facilities are looking to increase operating temperatures through novel heat transfer media, one such being solid particles. These particles operating at high temperatures will require transferring their thermal energy into another working fluid like supercritical carbon dioxide which can be used in advanced power cycles. Achieving high heat transfer between the particles and supercritical carbon dioxide is essential to high efficiency and low-cost operation. Therefore, optimizing the thermal conductivity of these particles is one potential way to ensure high performance. Traditionally, unimodal particle distributions have been employed in high temperature particle solar power plants. However, ambient temperature testing of bimodal particle distributions has revealed a superior thermal conductivity when compared to its unimodal counterpart at the same temperature. This data was obtained by certified, off-the-shelf instruments that can effectively simulate the conditions a particle would be exposed to in a high temperature solar thermal system. Data obtained in this way suggests that the increased thermal conductively imputed by a bimodal particle distribution is significant at working temperatures in solar facilities. Furthermore, the thermal conductivity of these bimodal particle distributions peaks when the best combination of large and small particles is applied. At high temperatures, binary particle distributions are compared to monodispersed distributions of larger particles where heat transfer is more prolific due to the increased surface radiation. Various thermal conductivity, porosity and heat exchanger models are explored in conjunction with data acquired up to 700 C.</t>
  </si>
  <si>
    <t>C. Su; P. Wang; M. Zhao; G. Zhang; X. Bao</t>
  </si>
  <si>
    <t>Dynamic interaction analysis of structure-water-soil-rock systems under obliquely incident seismic waves for layered soils</t>
  </si>
  <si>
    <t>244</t>
  </si>
  <si>
    <t>10.1016/j.oceaneng.2021.110256</t>
  </si>
  <si>
    <t>Structure-water-soil (layered)-rock interaction_x000D_
Dynamic stiffness matrix method_x000D_
Obliquely incident earthquake_x000D_
Fluid-solid coupling_x000D_
Finite-element analysis_x000D_
DAMAGE_x000D_
MODEL</t>
  </si>
  <si>
    <t>A numerical model for the structure-water-soil (layered)-rock (SWLR) system is proposed in this paper to evaluate the system dynamic response, in which the fluid-solid coupling effect is considered by the interface conditions and the wave radiation effects of far-field domain are simulated by artificial boundary conditions. Moreover, this model covers four prime respects, including the discretization of interface conditions, the absorbing boundary conditions, the equivalent earthquake loading input and the general finite element equation. It can be solved by a standard time integration algorithm such as implicit Newmark's method. Furtherly, the effectiveness of the proposed model is verified by three numerical examples. Apart from these, the dynamic stiffness matrix method (DSM) of fluid and solid adopted in present study to acquire the equivalent earthquake loading effectively accomplishes the oblique incidence of the wave in layered half-space with arbitrary angles. Based on the proposed model, the effects of dynamic water-structure interaction (WSI) and soil-water interaction (SWI) on the seismic responses of offshore structure are investigated, which is conducive to the simplified analysis of dynamic fluid-solid interaction and the design of ocean engineering.</t>
  </si>
  <si>
    <t>H. Su; D. Dai; T. Zhang; J. Q. Yang; Z. Y. Mu</t>
  </si>
  <si>
    <t>Experimental and DEM-CFD Coupling Investigations on the Characteristics and Mechanism of Seepage Erosion for Cohesionless Soil</t>
  </si>
  <si>
    <t>&lt;Go to ISI&gt;://WOS:001061193200001</t>
  </si>
  <si>
    <t>ARTN 3085_x000D_
10.3390/w15173085</t>
  </si>
  <si>
    <t>seepage erosion_x000D_
model test_x000D_
dem-cfd coupling model_x000D_
cohesionless soil_x000D_
skeleton structure_x000D_
fluid-particle interaction_x000D_
numerical-simulation_x000D_
internal erosion_x000D_
suffusion_x000D_
flow_x000D_
mixtures_x000D_
state</t>
  </si>
  <si>
    <t>Seepage erosion is one of the main reasons for the local collapse or instability of embankments. To investigate the characteristics and mechanism of seepage erosion for cohesionless soils, model tests using an independently developed seepage erosion device and numerical simulations based on a discrete element method-computational fluid dynamics (DEM-CFD) coupling model were carried out. The results show that the seepage erosion process of cohesionless soil could be characterized by four stages: stable seepage, upward migration of fine particles, boiling of sand samples, and erosion damage. The skeleton structure of a soil sample under seepage flow was continually changed due to the loss of fine soil particles, which resulted in a significant decrease in the sample strength and could, ultimately, lead to the failure of the sample. The results of this study can provide references and bases for the design, construction, and long-term service of embankments or earth dams under complex seepage conditions, reducing the risk of seepage erosion.</t>
  </si>
  <si>
    <t>L. Su; M. Wang; J. Yin; F. Ti; J. Yang; C. Ma; S. Liu; T. J. Lu</t>
  </si>
  <si>
    <t>Distinguishing poroelasticity and viscoelasticity of brain tissue with time scale</t>
  </si>
  <si>
    <t>Acta Biomater</t>
  </si>
  <si>
    <t>423-435</t>
  </si>
  <si>
    <t>https://www.ncbi.nlm.nih.gov/pubmed/36372152</t>
  </si>
  <si>
    <t>10.1016/j.actbio.2022.11.009</t>
  </si>
  <si>
    <t>Humans_x000D_
Animals_x000D_
Swine_x000D_
Elasticity_x000D_
Biomechanical Phenomena_x000D_
Elastic Modulus_x000D_
Viscosity_x000D_
Stress, Mechanical_x000D_
*Brain_x000D_
*Models, Biological_x000D_
Fluid-solid interaction_x000D_
Human brain_x000D_
Isometric hold_x000D_
Poroelastcity_x000D_
Viscoelasticity</t>
  </si>
  <si>
    <t>Brain tissue is considered to be biphasic, with approximately 80% liquid and 20% solid matrix, thus exhibiting viscoelasticity due to rearrangement of the solid matrix and poroelasticity due to fluid migration within the solid matrix. However, how to distinguish poroelastic and viscoelastic effects in brain tissue remains challenging. In this study, we proposed a method of unconfined compression-isometric hold to measure the force versus time relaxation curves of porcine brain tissue samples with systematically varied sample lengths. Upon scaling the measured relaxation force and relaxation time with different length-dependent physical quantities, we successfully distinguished the poroelasticity and viscoelasticity of the brain tissue. We demonstrated that during isometric hold, viscoelastic relaxation dominated the mechanical behavior of brain tissue in the short-time regime, while poroelastic relaxation dominated in the long-time regime. Furthermore, compared with poroelastic relaxation, viscoelastic relaxation was found to play a more dominant role in the mechanical response of porcine brain tissue. We then evaluated the differences between poroelastic and viscoelastic effects for both porcine and human brain tissue. Because of the draining of pore fluid, the Young's moduli in poroelastic relaxation were lower than those in viscoelastic relaxation; brain tissue changed from incompressible during viscoelastic relaxation to compressible during poroelastic relaxation, resulting in reduced Poisson ratios. This study provides new insights into the physical mechanisms underlying the roles of viscoelasticity and poroelasticity in brain tissue. STATEMENT OF SIGNIFICANCE: Although the poroviscoelastic model had been proposed to characterize brain tissue mechanical behavior, it is difficult to distinguish the poroelastic and viscoelastic behaviors of brain tissue. The study distinguished viscoelasticity and poroelasticity of brain tissue with time scales and then evaluated the differences between poroelastic and viscoelastic effects for both porcine and human brain tissue, which helps to accurate selection of constitutive models suitable for application in certain situations (e.g., pore-dominant and viscoelastic-dominant deformation).</t>
  </si>
  <si>
    <t>L. J. Su; J. C. Lei; Z. X. Li; C. Y. Ma; S. B. Liu</t>
  </si>
  <si>
    <t>Wettability effect on hydraulic permeability of brain white matter</t>
  </si>
  <si>
    <t>&lt;Go to ISI&gt;://WOS:001160667000003</t>
  </si>
  <si>
    <t>ARTN 623278_x000D_
10.1007/s10409-023-23278-x</t>
  </si>
  <si>
    <t>hydraulic permeability_x000D_
fibrous porous media_x000D_
fluid-solid interaction_x000D_
effective viscosity_x000D_
slip length_x000D_
interstitial fluid-flow_x000D_
extracellular-space_x000D_
nanoconfined water_x000D_
drug-delivery_x000D_
axon diameter_x000D_
glial-cells_x000D_
simulation_x000D_
diffusion_x000D_
transport_x000D_
surfaces</t>
  </si>
  <si>
    <t>With brain white matter can be considered as a periodic fibrous porous medium mainly consisting of axons and interstitial fluid (ISF), the corresponding hydraulic permeability reflects the resistance of ISF flow in the extracellular space (ECS), thus playing a key role in molecular transport and drug delivery. As the ECS exhibits a typical width of 10-80 nm, the ISF flow poses a microscale flow problem with the wettability effect, which may induce a flow with a slip boundary and hence remains elusive. In this study, we idealized brain white matter as a periodic fibrous porous medium to quantify the effect of wettability on its hydraulic permeability, with fluid viscosity and slip boundary duly accounted for. We found that wettability led to enlarged hydraulic permeability by diminishing the effective viscosity and enlarging the slip length. We also found that, for the square arrangement of axons, wettability had a greater effect on perpendicular permeability relative to the parallel one, while for hexagonally arranged axons, the opposite held. Results presented in this study may provide theoretical guidance for cerebral edema treatment regimens and drug delivery.</t>
  </si>
  <si>
    <t>M. Su; Q. Chong; H. Xie; Y. X. Xie; Z. P. Zeng</t>
  </si>
  <si>
    <t>On the deformation of CRTS-III ballastless track during the casting process of self-compacting concrete: Numerical simulations and random forest-based prediction models</t>
  </si>
  <si>
    <t>307</t>
  </si>
  <si>
    <t>&lt;Go to ISI&gt;://WOS:001246827500001</t>
  </si>
  <si>
    <t>ARTN 117870_x000D_
10.1016/j.engstruct.2024.117870</t>
  </si>
  <si>
    <t>ballastless slab track_x000D_
fluid-solid interaction_x000D_
analysis_x000D_
finite element analysis_x000D_
machine_x000D_
learning_x000D_
feature importance_x000D_
deformation mechanism_x000D_
high-speed rail_x000D_
performance_x000D_
bridges</t>
  </si>
  <si>
    <t>CRTS (China railway track system)-III slab track is a main structural type of ballastless track in Chinse high-speed railway (HSR), which requires precise positioning of prefabricated concrete track slabs. However, the cast-inplace process of the self-compacting concrete (SCC) filling layer induces a large deformation as the flowing SCC generates an up-lift force on the bottom of the track slab. Currently, the deformation mechanism and influencing factors of the track slab during the SCC casting process have not been thoroughly studied. In this work, a fluid-solid interaction finite element model (FEM) is created to calculate the upward deformation of the CRTS-III track slab caused by the flowing SCC. The main influencing factors, including the SCC's casting height and speed, SCC's viscosity, constraint stiffness of the limiting beams, and vertical temperature gradient, have been systematically analyzed and discussed. The relationship between the influencing factors and the track slab's deformation is obtained. Furthermore, machine learning prediction models using random forest algorithms are developed to evaluate the deformation and up-lift force. A dataset comprising 603 calculation cases obtained from FEM simulations is used to train the prediction models. The random forest-based models developed in this study give an accurate estimation of the deformation and up-lift force based on the SCC properties and construction parameters. In addition, the feature importance of each influencing factor is obtained and studied. The findings of this study can provide guidance for the control of the deformation in CRTS-III track slab during the SCC construction process.</t>
  </si>
  <si>
    <t>Z. Su; X. Y. Feng; H. Li; Y. D. Liu; Z. T. Lu</t>
  </si>
  <si>
    <t>Hydrodynamics Simulations and Analyses of a Fluid Lubricated Screw-Nut Pair</t>
  </si>
  <si>
    <t>Machines</t>
  </si>
  <si>
    <t>&lt;Go to ISI&gt;://WOS:000883145300001</t>
  </si>
  <si>
    <t>ARTN 970_x000D_
10.3390/machines10110970</t>
  </si>
  <si>
    <t>fluid lubricated screw-nut pair_x000D_
stiffness and damping coefficients_x000D_
finite difference method_x000D_
dynamic mesh technology_x000D_
fluid-solid interaction_x000D_
hydrostatic lead screws_x000D_
dynamic characteristics_x000D_
damping coefficients_x000D_
pitch errors_x000D_
flow_x000D_
performance_x000D_
stiffness</t>
  </si>
  <si>
    <t>A new method is proposed to solve the hydrodynamics performances of a fluid lubricated screw-nut pair using FLUENT. Before the simulations, the Computational Fluid Dynamics (CFD) model of the gap flow field is built, based on some approximation rules. During the simulations, the dynamic mesh technology is employed to realize the real-time update of the grids of the computational domain. For a given velocity perturbation, the stiffness and damping coefficients of the system are solved using the finite difference method, and the influences of the perturbations on the system are compared among different ranges. With the fluid-solid interaction and the real-time restriction of the restrictors considered, the system is solved under different loading conditions. A more accurate solution method for the dynamic stiffness and damping coefficients is provided, and the dynamics characteristics of the system after loading are analyzed. On this basis, a qualitative and quantitative comparison is carried out between the method based on the simplified Reynolds equation and the proposed method in this paper, showing the latter superiorities in illustrating the field. A general understanding of the dynamics properties under different loading conditions of the system is obtained through this research, providing a basis for the precision control of the system in the future research.</t>
  </si>
  <si>
    <t>Z. Su; W. Teng; Y. Liu; H. Wan; Z. Guo</t>
  </si>
  <si>
    <t>Hemodynamics study of anterior cerebral artery with different sac centerline lengths for rupture risk assessment</t>
  </si>
  <si>
    <t>22500</t>
  </si>
  <si>
    <t>https://www.ncbi.nlm.nih.gov/pubmed/39341948</t>
  </si>
  <si>
    <t>10.1038/s41598-024-73231-z</t>
  </si>
  <si>
    <t>Humans_x000D_
*Anterior Cerebral Artery_x000D_
*Hemodynamics_x000D_
*Aneurysm, Ruptured/physiopathology_x000D_
*Intracranial Aneurysm/physiopathology_x000D_
Risk Assessment_x000D_
Cerebrovascular Circulation/physiology_x000D_
Models, Cardiovascular_x000D_
Stress, Mechanical_x000D_
Computer Simulation_x000D_
Blood Flow Velocity_x000D_
Aca_x000D_
Computational study_x000D_
Hemodynamic_x000D_
Sac centerline length_x000D_
Saccular aneurysms</t>
  </si>
  <si>
    <t>The present research extensively investigates the significance of the sac centerline length of the anterior cerebral artery (ACA) on aneurysm rupture risk. Hemodynamic factors influencing aneurysm rupture are assessed to identify critical regions prone to rupture. Wall shear stress is analyzed by modeling blood flow in three real saccular ACA cases with varying sac centerline lengths. A one-way fluid-solid interaction (FSI) model is employed to examine the interaction between blood flow and vessel deformation. The computational study reveals that wall shear stress on the ACA saccular aneurysm wall is significantly higher when the sac centerline length is shorter. Conversely, the mean oscillatory index changes with different sac centerline lengths, showing that an increase in sac centerline length leads to higher blood oscillation within the sac area in ACA cases.</t>
  </si>
  <si>
    <t>D. G. Suarez-Forero; F. Riminucci; V. Ardizzone; N. Karpowicz; E. Maggiolini; G. Macorini; G. Lerario; F. Todisco; M. De Giorgi; L. Dominici; D. Ballarini; G. Gigli; A. S. Lanotte; K. West; K. Baldwin; L. Pfeiffer; D. Sanvitto</t>
  </si>
  <si>
    <t>Enhancement of Parametric Effects in Polariton Waveguides Induced by Dipolar Interactions</t>
  </si>
  <si>
    <t>Phys Rev Lett</t>
  </si>
  <si>
    <t>137401</t>
  </si>
  <si>
    <t>https://www.ncbi.nlm.nih.gov/pubmed/33861133</t>
  </si>
  <si>
    <t>10.1103/PhysRevLett.126.137401</t>
  </si>
  <si>
    <t>SUPERFLUIDITY</t>
  </si>
  <si>
    <t>Exciton-polaritons are hybrid light-matter excitations arising from the nonperturbative coupling of a photonic mode and an excitonic resonance. Behaving as interacting photons, they show optical third-order nonlinearities providing effects such as optical parametric oscillation or amplification. It has been suggested that polariton-polariton interactions can be greatly enhanced by inducing aligned electric dipoles in their excitonic part. However, direct evidence of a true particle-particle interaction, such as superfluidity or parametric scattering, is still missing. In this Letter, we demonstrate that dipolar interactions can be used to enhance parametric effects such as self-phase modulation in waveguide polaritons. By quantifying these optical nonlinearities, we provide a reliable experimental measurement of the direct dipolar enhancement of polariton-polariton interactions.</t>
  </si>
  <si>
    <t>H. S. Suh; W. C. Sun</t>
  </si>
  <si>
    <t>An immersed phase field fracture model for microporomechanics with Darcy-Stokes flow</t>
  </si>
  <si>
    <t>&lt;Go to ISI&gt;://WOS:000610547200001</t>
  </si>
  <si>
    <t>Artn 016603_x000D_
10.1063/5.0035602</t>
  </si>
  <si>
    <t>porous-media_x000D_
effective stress_x000D_
particle-shape_x000D_
fluid-flow_x000D_
capillary-pressure_x000D_
boundary-condition_x000D_
interface method_x000D_
finite-elements_x000D_
elastic-moduli_x000D_
permeability</t>
  </si>
  <si>
    <t>This paper presents an immersed phase field model designed to predict the fracture-induced flow due to brittle fracture in vuggy porous media. Due to the multiscale nature of pores in the vuggy porous material, crack growth may connect previously isolated pores, which leads to flow conduits. This mechanism has important implications for many applications such as disposal of carbon dioxide and radioactive materials and hydraulic fracture and mining. To understand the detailed microporomechanics that causes the fracture-induced flow, we introduce a new phase field fracture framework where the phase field is not only used as an indicator function for damage of the solid skeleton but also used as an indicator of the pore space. By coupling the Stokes equation that governs the fluid transport in the voids, cavities, and cracks and Darcy's flow in the deformable porous media, our proposed model enables us to capture the fluid-solid interaction of the pore fluid and solid constituents during crack growth. Numerical experiments are conducted to analyze how the presence of cavities affects the accuracy of predictions based on the homogenized effective medium during crack growth.</t>
  </si>
  <si>
    <t>X. Sukunza; R. Aguado; A. Pablos; M. Tellabide; I. Estiati; M. Olazar</t>
  </si>
  <si>
    <t>Mass transfer in conical spouted beds equipped with internal devices</t>
  </si>
  <si>
    <t>410</t>
  </si>
  <si>
    <t>&lt;Go to ISI&gt;://WOS:000860338600002</t>
  </si>
  <si>
    <t>ARTN 117850_x000D_
10.1016/j.powtec.2022.117850</t>
  </si>
  <si>
    <t>conical spouted bed_x000D_
mass transfer_x000D_
drying_x000D_
sand_x000D_
fountain confiner_x000D_
particle heat-transfer_x000D_
draft tube_x000D_
numerical-simulation_x000D_
ultrafine sands_x000D_
pressure-drop_x000D_
gas_x000D_
velocity_x000D_
hydrodynamics_x000D_
fine_x000D_
segregation</t>
  </si>
  <si>
    <t>The gas-solid contact in spouted beds is characterized by a hydrodynamics leading to high heat and mass transfer rates. Several correlations have been proposed for estimating the minimum spouting velocity, and heat and mass transfer coefficients. However, those available for estimating the mass transfer coefficient are not suitable for conical spouted beds equipped with internal devices. Based on drying runs and a drying model already validated, mass transfer coefficients were estimated under different operating conditions and geometries of the internal devices. The features of the bed materials are those of greatest impact, followed by the air inlet temperature and velocity. Although the influence of the dimensions of the internals is less significant, they are also key parameters for the scaling-up of spouted beds. Therefore, a new correlation has been proposed, which accurately predicts the mass transfer coefficient in both plain spouted beds and those equipped with internal devices.</t>
  </si>
  <si>
    <t>P. Sullivan; D. Dockar; R. Enright; M. K. Borg; R. Pillai</t>
  </si>
  <si>
    <t>The role of surface wettability on the growth of vapour bubbles</t>
  </si>
  <si>
    <t>217</t>
  </si>
  <si>
    <t>&lt;Go to ISI&gt;://WOS:001078363600001</t>
  </si>
  <si>
    <t>ARTN 124657_x000D_
10.1016/j.ijheatmasstransfer.2023.124657</t>
  </si>
  <si>
    <t>bubble growth_x000D_
molecular dynamics_x000D_
wettability_x000D_
dynamics_x000D_
water_x000D_
model</t>
  </si>
  <si>
    <t>The formation of heterogeneous vapour bubbles is widely studied due to its importance to two-phase thermal management systems, ultrasonic cleaning, and turbomachinery performance. However, the role that the surface plays in determining the growth of a bubble is still poorly understood. Currently, theoretical understanding of heterogeneous vapour bubble growth is limited to hemispherical bubbles or completely spherical bubbles next to a surface. We have previously developed an inertio-thermal model to accurately predict how heat transfer from the surrounding fluid affects homogeneous vapour bubble growth from the nanoscale to the macroscale (Sullivan et al. J. Fluid Mech. 948(A55):1-15, 2022). By accounting for the presence of the surface and its wettability on both the geometry of the bubble and on the available thermal energy in the surrounding fluid, we extend our model to capture heterogeneous vapour bubble growth. Using molecular simulations, we show not only how the strength of fluid-solid interaction affects the growth rate, but also how the formation of an adsorbed fluid layer under the bubble on lyophilic surfaces plays a vital role in determining the bubble shape and subsequent dynamics. These insights have potential to improve the performance of systems involving a change of phase from liquid to vapour by better understanding the role of surface wettability on this process.</t>
  </si>
  <si>
    <t>B. H. Sun; B. Pang; M. Li</t>
  </si>
  <si>
    <t>Series solution and its extension for the nonlinear flow response of soft hair beds</t>
  </si>
  <si>
    <t>&lt;Go to ISI&gt;://WOS:001320351300014</t>
  </si>
  <si>
    <t>Artn 097158_x000D_
10.1063/5.0227325</t>
  </si>
  <si>
    <t>primary cilia</t>
  </si>
  <si>
    <t>In nature and engineering applications, flexible fiber beds covering biological surfaces can play a role in reducing resistance. These fibers deform under the action of fluids, and this deformation affects the fluid flow state, forming a complex fluid-solid interaction phenomenon. To quantitatively analyze these issues, the physical model is simplified. We focus on the deformation of a soft hair bed caused by Stokes flow. Additionally, we study the deformation of a single hair under Stokes flow in greater detail. The deformation problem of an elastic single fiber in a channel caused by Stokes flow can be described by a nonlinear integral equation. We have obtained a new series solution, which has been compared with the previous perturbation method to verify the accuracy and effectiveness of the series solution. Meanwhile, we have further provided an extended form of flexible fiber deformation through experimental fitting. This fluid-solid interaction problem involves multiple fields and is very important in many natural and engineering systems. The research in this paper can not only help us better understand complex phenomena in nature but also delve into the interaction mechanism between fluids and solids, providing a theoretical basis for future scientific research and engineering applications.</t>
  </si>
  <si>
    <t>C. Z. Sun; R. F. Zhou; B. F. Bai</t>
  </si>
  <si>
    <t>How to accurately predict nanoscale flow: Theory of single-phase or two-phase?</t>
  </si>
  <si>
    <t>&lt;Go to ISI&gt;://WOS:000917936400004</t>
  </si>
  <si>
    <t>Artn 012013_x000D_
10.1063/5.0134510</t>
  </si>
  <si>
    <t>dewpoint pressure_x000D_
gas_x000D_
liquid_x000D_
transport_x000D_
water_x000D_
viscosity</t>
  </si>
  <si>
    <t>Accurate evaluation and recognition of nanoscale flow is the premise of the extension of classical theories of fluid mechanics to nanoscales. Despite the widely reported nonuniform characteristics of nanoconfined fluids, nanoscale flow is still considered as a single-phase flow in general, resulting in large deviations in theoretical predictions of velocity profile and flow rate. Considering the significant characteristics of a two-phase flow in nanoscales and the similarity between nanoscale flow and gas-liquid two-phase annular flow, we put forward a novel viewpoint that nanoscale flows should be described based on the theory of a two-phase flow. To support this idea, nanoscale flows under different fluid types, densities, temperatures, fluid-solid interactions, and driving pressures are extensively tested using molecular dynamics simulations. The results demonstrate that nanoscale flows can be divided into an adsorption phase and a bulk phase, and the characteristics of a two-phase flow are especially obvious under low fluid density, strong fluid-solid interaction, and low fluid temperature. The reasonability is further demonstrated by systematically analyzing the interphase density difference, interphase velocity difference, interphase mass exchange, and interfacial fluctuation, which are typical characteristics of a two-phase flow at macroscales. Finally, we present a series of theoretical descriptions of nanoscale flow from the perspective of a two-phase flow. By adopting different viscosity and density in the adsorption phase and bulk phase, the new model can better capture the physical details of nanoscale flow, such as velocity distribution and flow rate.</t>
  </si>
  <si>
    <t>H. R. Sun; S. L. Yang; G. R. Bao; K. Luo; J. H. Hu; H. Wang</t>
  </si>
  <si>
    <t>CFD investigation of the complex multiphase flow of biomass gasification in industrial-scale dual fluidized bed reactor</t>
  </si>
  <si>
    <t>457</t>
  </si>
  <si>
    <t>&lt;Go to ISI&gt;://WOS:000973872500001</t>
  </si>
  <si>
    <t>ARTN 141312_x000D_
10.1016/j.cej.2023.141312</t>
  </si>
  <si>
    <t>biomass gasification_x000D_
multiphase particle-in-cell_x000D_
dual fluidized bed gasifier_x000D_
dispersion coefficient_x000D_
eulerian-lagrangian simulation_x000D_
steam_x000D_
system_x000D_
pressure_x000D_
model_x000D_
tfm</t>
  </si>
  <si>
    <t>In this work, the process of biomass steam-gasification via a dual fluidized bed with a thermal input of 8MWth is numerically modeled by applying the multiphase particle-in-cell method. This model is successfully validated with the experimental data. Based on the simulation, the results can be epitomized as: distinct fluidization re-gimes in gasifier and combustor reactors give rise to different flow pattern and dispersion coefficients of solid phase in both reactors. Large particle heat transfer coefficients mainly appear in the upper regions of both re-actors due to violent reactions. In this industrial-scale apparatus, the time-averaged heat transfer coefficient of sand in the combustor is larger than that of gasifier sand for about 40 W/(m(2).K). Relationships between key variables such as volume fraction, heat transfer coefficient, slip velocity, Reynolds number and temperature of solid phase are discussed. Particles with small volume fraction tend to possess large heat transfer coefficient and slip velocity. The results explored at the particle-level might be useful in the industrial operating regarding the biomass steam-gasification processes.</t>
  </si>
  <si>
    <t>J. Z. Sun; L. Zou; N. Govender; I. Martínez-Estévez; A. J. C. Crespo; Z. Sun; J. M. Domínguez</t>
  </si>
  <si>
    <t>A resolved SPH-DEM coupling method for analysing the interaction of polyhedral granular materials with fluid</t>
  </si>
  <si>
    <t>&lt;Go to ISI&gt;://WOS:001088461700001</t>
  </si>
  <si>
    <t>ARTN 115938_x000D_
10.1016/j.oceaneng.2023.115938</t>
  </si>
  <si>
    <t>fluid-solid interaction_x000D_
sph_x000D_
dem_x000D_
polyhedral granular materials_x000D_
dualsphysics_x000D_
blaze-dem_x000D_
discrete element simulation_x000D_
particle-shape_x000D_
model_x000D_
dualsphysics_x000D_
flows_x000D_
mps</t>
  </si>
  <si>
    <t>Hybrid fluid-particle systems are prevalent in nature and engineering practices, but accurately simulating the dynamic behaviour is challenging due to their inherent strong non-linearity. This study proposes a threedimensional resolved numerical framework for analysing complex shape polyhedron-fluid interaction. The weakly compressible smoothed particle hydrodynamics (SPH) is employed to describe the complex hydrodynamic behaviour, and the discrete element method (DEM) is applied to solve the motion of irregular polyhedral granular materials. An accurate contact collision algorithm is implemented in the coupling model to address the dynamic response of polyhedral particles. The high-fidelity modelling of the complex morphology of granular materials is realised. Hence, the coupling code is developed based on two high-performance open-source platforms, and an efficient two-way coupling scheme is designed to manage the fluid-particle interaction under a unified time framework. The reliability and the applicability of the SPH-DEM solver are demonstrated through extensive validations based on existing experimental and numerical data involving violent free-surface flow impacting multiple rigid bodies and cube deposition. Furthermore, a more complex case of wave-flow impact on rock piles is conducted, exhibiting great potential to employ this model in real-life engineering problems.</t>
  </si>
  <si>
    <t>L. J. Sun; W. Wu; J. P. Lian; Ieee</t>
  </si>
  <si>
    <t>Design Optimization of Micro Coriolis Flowmeters</t>
  </si>
  <si>
    <t>2022 IEEE INTERNATIONAL INSTRUMENTATION AND MEASUREMENT TECHNOLOGY CONFERENCE (I2MTC 2022)</t>
  </si>
  <si>
    <t>10.1109/I2MTC48687.2022.9806581</t>
  </si>
  <si>
    <t>Coriolis mass flowmeter_x000D_
Low-flow measurement_x000D_
Structure optimization_x000D_
Finite element simulation_x000D_
MASS-FLOW SENSOR</t>
  </si>
  <si>
    <t>Coriolis Mass Flowmeters (CMF) can achieve direct mass flow measurement. With the increasing demand for low flow measurement, CMF is developing towards very low flow and ultra low flow ranges. This paper proposes a design optimization method for Coriolis flowmeters including their measuring tube, driver and detector. Multiphysics finite element (FE) simulation is used to analyze the modal characteristics of CMF. The influence of the measuring tube structure and detector position on CMF modal analysis was studied, and an iterative fluid-solid interaction method was used to verify the design for flow measurement. A 3D model of the CMF driver was also established using the electromagnetic finite element method. By analyzing the distance between the coil and the permanent magnet, the winding method of the coil and the addition of a magnetic shield, the driver was optimized to improve the driver performance. As an alternative, non-contact photoelectric displacement sensors were used for vibration detection, and the detection performance of the photoelectric displacement sensor was compared with the traditional electromagnetic vibration detector. A 2mm single U-shaped CMF was used for experimental testing in the flow range of 10-40 kg/h. The experimental results show that the photoelectric displacement sensor has slightly better performance than the traditional electromagnetic sensor.</t>
  </si>
  <si>
    <t>Y. Sun; X. R. Lu; B. Chen</t>
  </si>
  <si>
    <t>The method of fundamental solutions for the high frequency acoustic-elastic problem and its relationship to a pure acoustic problem</t>
  </si>
  <si>
    <t>299-310</t>
  </si>
  <si>
    <t>&lt;Go to ISI&gt;://WOS:001059218300001</t>
  </si>
  <si>
    <t>10.1016/j.enganabound.2023.08.010</t>
  </si>
  <si>
    <t>acoustic-elastic_x000D_
method of fundamental solution_x000D_
scattering_x000D_
fluid-solid interaction_x000D_
singular boundary method_x000D_
meshless method_x000D_
scattering_x000D_
identification_x000D_
obstacle_x000D_
eigensolutions_x000D_
equation_x000D_
waves_x000D_
field</t>
  </si>
  <si>
    <t>This paper firstly documents the method of fundamental solutions for the two dimensional high frequency acoustic-elastic interaction problem, and investigates its relationship to a pure acoustic problem with a sound -hard boundary. We approximate the displacements by the linear combination of the fundamental matrix tensors of the Navier equation. The acoustic scattered field outside the elastic solid is approximated by the linear combination of the fundamental solutions of the Helmholtz equation. At last, we give some examples using the real data in four cases, including the copper alloy in the water, in the oil, in the cork wood and in the air. Especially in the first example, an exact solution is available for checking the accuracy of the presented method. We also find that the acoustic-elastic interaction problem is close to a pure acoustic problem with a sound-hard boundary as the ratio of two medium density increasing.</t>
  </si>
  <si>
    <t>Y. Sun; P. Wang; B. Chen</t>
  </si>
  <si>
    <t>A decomposition method for two and three dimensional fluid-solid interaction scattering problem</t>
  </si>
  <si>
    <t>106-117</t>
  </si>
  <si>
    <t>&lt;Go to ISI&gt;://WOS:001233374300003</t>
  </si>
  <si>
    <t>10.1016/j.camwa.2024.04.012</t>
  </si>
  <si>
    <t>fluid-solid interaction problem_x000D_
decomposition method_x000D_
collocation method_x000D_
singular boundary method_x000D_
fundamental-solutions_x000D_
localized method_x000D_
acoustic scattering_x000D_
elastic obstacle_x000D_
identification_x000D_
equation_x000D_
waves_x000D_
mfs</t>
  </si>
  <si>
    <t>In this paper, we propose a decomposition formula for the fluid -solid interaction scattering problem. By the decomposition of the displacement, the corresponding problem is transformed into a coupled boundary value problem. For the two dimensional case, the coupled boundary value problem is about two scalar Helmholtz equations, and the other one is a scalar Helmholtz equation and a vector Helmholtz equation for the three dimensional. Then the coupled boundary value problem is solved by the method of fundamental solution. At last we give some examples to show the effectiveness of the present method in two and three dimensional case. A benchmark example is available for checking the feasibility and accuracy of the presented method. In the numerical examples, a part of exact solution for the boundary value problem is including for checking the accuracy.</t>
  </si>
  <si>
    <t>Y. Sun; P. Wang; X. R. Lu; B. Chen</t>
  </si>
  <si>
    <t>A boundary integral equation method for the fluid-solid interaction problem</t>
  </si>
  <si>
    <t>Communications in Analysis and Mechanics</t>
  </si>
  <si>
    <t>716-742</t>
  </si>
  <si>
    <t>&lt;Go to ISI&gt;://WOS:001101148800001</t>
  </si>
  <si>
    <t>10.3934/cam.2023035</t>
  </si>
  <si>
    <t>fluid-solid interaction problem_x000D_
singular operator_x000D_
boundary integral equation method_x000D_
collocation method_x000D_
transmission problem_x000D_
numerical-solution_x000D_
elastic obstacle_x000D_
acoustic-waves_x000D_
scattering_x000D_
field</t>
  </si>
  <si>
    <t>In this paper, a boundary integral equation method is proposed for the fluid-solid inter-action scattering problem, and a high-precision numerical method is developed. More specifically, by introducing the Helmholtz decomposition, the corresponding problem is transformed into a coupled boundary value problem for the Helmholtz equation. Based on the integral equation method, the coupled value problem is reduced to a system of three coupled hypersingular integral equations. Semi-discrete and fully-discrete collocation methods are proposed for the singular integral equations. The presented method is based on trigonometric interpolation and discretized singular operators applied to differentiated interpolation. The convergence of the method is verified by a numerical experiment.</t>
  </si>
  <si>
    <t>Y. J. Sun; Q. Chen; S. Zheng</t>
  </si>
  <si>
    <t>Research on the particle scale gas and solid non-gray thermal radiation transfer</t>
  </si>
  <si>
    <t>&lt;Go to ISI&gt;://WOS:001034391200001</t>
  </si>
  <si>
    <t>ARTN 106911_x000D_
10.1016/j.icheatmasstransfer.2023.106911</t>
  </si>
  <si>
    <t>gas and particle radiation_x000D_
non -gray gas radiation_x000D_
particle scale_x000D_
heat-transfer_x000D_
bed_x000D_
simulation</t>
  </si>
  <si>
    <t>Gas radiation emission is important for particle heat transfer in combustion scenarios where gas products are radiative participating media. However, it is usually neglected in particle scale simulations, and its magnitude and variation with void fraction are unclear. A particle scale thermal radiation model is developed to investigate the radiation heat transfer mechanism between the gas and solid phase. The radiative properties are modeled by the full spectrum k-distribution method, and the radiative transfer equation is solved by the discrete ordinates method. Results show that gas and solid radiative heat fluxes are about 1300 W/m2 and 4500 W/m2 for the dense and dilute conditions respectively, and decrease exponentially with the solid volume fraction. The local environmental temperature model is evaluated and shown to significantly over-estimate the gas radiation. Variations of the radiative exchange between the gas and solid with temperature and species fractions are also simulated and analyzed.</t>
  </si>
  <si>
    <t>A. Sutradhar</t>
  </si>
  <si>
    <t>Effects of buoyant and Saffman lift force on magnetic drug targeting in microvessel in the presence of inertia</t>
  </si>
  <si>
    <t>Microvasc Res</t>
  </si>
  <si>
    <t>104099</t>
  </si>
  <si>
    <t>https://www.ncbi.nlm.nih.gov/pubmed/33144121</t>
  </si>
  <si>
    <t>10.1016/j.mvr.2020.104099</t>
  </si>
  <si>
    <t>Animals_x000D_
Antineoplastic Agents/blood/chemistry/*pharmacology_x000D_
Blood Flow Velocity_x000D_
*Drug Carriers_x000D_
Drug Delivery Systems/*instrumentation_x000D_
Humans_x000D_
Hydrodynamics_x000D_
*Magnets_x000D_
Microvessels/*physiology_x000D_
*Models, Cardiovascular_x000D_
*Nanoparticles_x000D_
Neoplasms/*blood supply/drug therapy/metabolism_x000D_
Permeability_x000D_
Regional Blood Flow_x000D_
Buoyant force_x000D_
Magnetic drug targeting_x000D_
Mathematical model_x000D_
Newtonian and non-Newtonian fluids_x000D_
Saffman force_x000D_
Single and two-phase models</t>
  </si>
  <si>
    <t>The conventional techniques in treating cancerous cells in a human body are conducted either by surgery or oral medication or injecting anticancer drugs, which may have several side effects on healthy cells. Compared to these techniques, site-specific delivery of drugs can be one of the pillars of cancer treatment. It could allow for better treatment efficiency and lesser adverse effects. A promising drug delivery approach is magnetic drug targeting, which can be realized if a drug delivery vehicle possesses an intense magnetic moment. Here, we discuss different types of magnetic nanomaterials, which can be used as magnetic drug delivery vehicles, approaches to magnetically targeted delivery, and promising strategies for the enhancement of the imaging-guided delivery and the therapeutic action. The present study aims to discuss all significant factors that influence the process of magnetic drug targeting through microvessels, such as fluidic force, magnetic force, particle-particle interaction, inertia force, Saffman lift force, and permeability of the microvessel. We consider the nature of blood flow as non-Newtonian in single-phase and two-phase models so that a realistic rheological model for an effective magnetic drug targeting can be established through proper comparison. Here we present a comprehensive mathematical model on magnetic drug targeting that could help the medical experts and biomedical engineers in applying the methodology of magnetic drug targeting effectively to cure cancerous disease.</t>
  </si>
  <si>
    <t>S. Suvarna; M. Priya</t>
  </si>
  <si>
    <t>Role of range of interaction potential on structure and dynamics of a one-component system of particles interacting via Mie potential</t>
  </si>
  <si>
    <t>&lt;Go to ISI&gt;://WOS:001205372400007</t>
  </si>
  <si>
    <t>Artn 045030_x000D_
10.1063/5.0199631</t>
  </si>
  <si>
    <t>vapor-liquid-equilibria_x000D_
coarse-grain model_x000D_
molecular-dynamics_x000D_
surface-tension_x000D_
simulations_x000D_
alkanes_x000D_
maxima_x000D_
fields_x000D_
fluids_x000D_
water</t>
  </si>
  <si>
    <t>The thermodynamic and transport properties of a fluid depend significantly on the particle interactions at the molecular level. The range of these interparticle interactions thus plays a crucial role in determining its phase behavior. In the present work, we study the role of the range of particle-particle interaction potential on the structure and dynamics of a two-dimensional fluid in the proximity of the liquid-solid phase transition using molecular dynamics simulations. The particles are considered to interact via a Mie (2n, n) potential, and the range of this potential is varied by changing the attractive exponent n from 4 to 20. As the range of interaction potential is increased, a decrease in the local structural order is observed, while the sixfold orientational order remains almost invariant. Some exceptions are observed for the longest range of interaction potential at the liquid-solid phase transition temperature. Furthermore, we observe a temperature-dependent crossover in the relaxation of the nearest-neighbor correlations and the self-diffusion coefficient with a change in the interaction range. This results in a similar crossover in the Stokes-Einstein relation of the two-dimensional system of particles. In addition, we observe a deviation from the conventional Stokes-Einstein relation in systems interacting via these Mie potentials.</t>
  </si>
  <si>
    <t>K. Suzuki; M. Kouji; M. Yoshino</t>
  </si>
  <si>
    <t>Flight dynamics in forward flights of cabbage white butterfly</t>
  </si>
  <si>
    <t>Journal of Fluid Science and Technology</t>
  </si>
  <si>
    <t>&lt;Go to ISI&gt;://WOS:000984578000014</t>
  </si>
  <si>
    <t>10.1299/jfst.2023jfst0011</t>
  </si>
  <si>
    <t>flapping flight_x000D_
butterfly_x000D_
fluid -solid interaction_x000D_
wake vortex structure_x000D_
computational fluid dynamics_x000D_
take-off_x000D_
body_x000D_
mass_x000D_
lift</t>
  </si>
  <si>
    <t>We conducted measurements of a butterfly's motion in forward flight and numerical simulations using a computa-tional model reflecting its motion. We measured the motion of a cabbage white butterfly (Pieris rapae), and then we constructed a computational model composed of a thorax, an abdomen, and four wings (i.e., left and right wings with fore and hind parts). Furthermore, we calculated the flow field and aerodynamic force and torque generated by the butterfly model using the immersed boundary-lattice Boltzmann method. In this simulation, we considered two types of periodic motions corresponding to slightly-descending and ascending forward flights. As a result, we found that the wing-tip and leading-edge vortices are formed on the wings and then released backward and downward in both flights. The major difference between the two flights is the flapping amplitude, indicating that the butterfly changes the flapping amplitude for each period and increases it to ascend. In addition, we considered a chimera model whose motion is based on the slightly-descending flight but partly given by the ascending flight. As a result, we found that the pitching angle and the angle of attack determine the traveling direction, but simply changing these angles does not achieve the ascending flight due to insufficient lift force. Thus, the butterfly should adjust the flapping and lead-lag angles in response to the pitching angle and the angle of attack to change the flight mode.</t>
  </si>
  <si>
    <t>S. Suzuki; A. Satoh</t>
  </si>
  <si>
    <t>The behavior and heat generation effect of a magnetic rod-like particle suspension in an alternating and a rotating magnetic field</t>
  </si>
  <si>
    <t>10.1080/00268976.2022.2151523</t>
  </si>
  <si>
    <t>Magnetic rod-like particle_x000D_
heat generation effect_x000D_
magnetic hyperthermia_x000D_
alternating magnetic field_x000D_
rotating magnetic field_x000D_
NANOPARTICLES_x000D_
HYPERTHERMIA_x000D_
REMOVAL_x000D_
CUBES</t>
  </si>
  <si>
    <t>We have investigated the behavior of magnetic rod-like particles and their relationship with the heat generation effect for both alternating and rotating magnetic fields, by means of Brownian dynamics simulations. As a common feature for both type of magnetic field variations, in the case of significantly strong particle-particle interaction strengths, densely-packed clusters are formed, which do not contribute to the heat generation. For the case of the alternating magnetic field, in the intermediate frequency range, linear thick chain-like clusters are formed and the constituent rod-like particles themselves tend to rotate to follow the change in the field. In contrast, for the case of the rotating field, linear clusters rotate as a whole body to respond to the magnetic field rotation. In both type of magnetic field variations, the magnetic interactions between the constituent particles in a cluster tend to function to suppress the relaxational motion of the rod-like particles, which, as a result, leads to increase in the heat generation effect in certain situations. In a relatively large frequency region, the rotating applied magnetic field gives rise to a larger heat generation effect, whereas in contrast, in the lower frequency region the alternating magnetic field yields the larger heating effect.</t>
  </si>
  <si>
    <t>S. Suzuki; A. Satoh; M. Futamura</t>
  </si>
  <si>
    <t>The behaviour of magnetic spherical particles and the heating effect in a rotating magnetic field via Brownian dynamics simulations</t>
  </si>
  <si>
    <t>&lt;Go to ISI&gt;://WOS:000624003900001</t>
  </si>
  <si>
    <t>ARTN e1892225_x000D_
10.1080/00268976.2021.1892225</t>
  </si>
  <si>
    <t>magnetic particle suspension_x000D_
magnetic hyperthermia_x000D_
heat generation_x000D_
brownian dynamics_x000D_
rotating magnetic field_x000D_
hyperthermia</t>
  </si>
  <si>
    <t>The present study addresses the physical phenomena of a suspension composed of magnetic spherical particles in a rotating magnetic field in order to elucidate the influence of particle aggregation phenomena on the heat production from Brownian relaxation by means of Brownian dynamics simulations. In the case of a weak magnetic particle-particle interaction, particles do not aggregate to form specific cluster configurations. In this situation, the magnetic moment of each particle quickly inclines toward the field direction, and single particles do not give rise to a sufficiently large heating effect. With an increasing magnetic interaction between particles, chain-like clusters tend to form in the system and function to offer a larger resistance to the orientation of the magnetic moments, which leads to an increase in the heating effect. In the case of a significantly strong magnetic particle-particle interaction, the particles tend to aggregate to form stable ring-like clusters where the magnetic moments of the constituent particles are not able to be so responsive to the rotating magnetic field and this leads to a decrease in the heating effect.</t>
  </si>
  <si>
    <t>E. Taati; F. Fallah; M. T. Ahmadian</t>
  </si>
  <si>
    <t>Subsonic and supersonic flow-induced vibration of sandwich cylindrical shells with FG-CNT reinforced composite face sheets and metal foam core</t>
  </si>
  <si>
    <t>215</t>
  </si>
  <si>
    <t>10.1016/j.ijmecsci.2021.106918</t>
  </si>
  <si>
    <t>Fluid-solid interaction_x000D_
Sandwich cylindrical shell_x000D_
CNT-reinforced composite_x000D_
Metal foam_x000D_
Subsonic and supersonic flow_x000D_
Equivalent single-layer shell theories_x000D_
NONLINEAR VIBRATIONS_x000D_
ELASTIC-FOUNDATION_x000D_
FLUID_x000D_
STABILITY_x000D_
BEHAVIOR_x000D_
CONTACT</t>
  </si>
  <si>
    <t>Based on the linear fluid-solid interaction (FSI) model and classical shell theories, vibration behavior of sandwich cylindrical shells subjected to external incompressible or compressible fluid flow is investigated. The sandwich shell includes the same outer and inner face sheets made of carbon nanotube (CNT) reinforced composites and a metal foam core. The effective mechanical properties of CNT reinforced composites are obtained using the extended rule of mixture. Also, the porosity distribution through the foam thickness is assumed to be in the form of a trigonometric function. Equations of motion and corresponding boundary conditions are derived according to the Donnell's, Love's and Sanders' theories. For the first time, a closed-form expression of three-dimensional pressure distribution in both subsonic and supersonic regimes of compressible flow passing along the length of shell is presented by studying conservation of mass, generalized Bernoulli equation and linear fluid-solid interaction. The governing equations are exactly and analytically solved to develop natural frequencies and mode shapes of fluid-loaded sandwich shells with various boundary conditions using the state-space and Galerkin's methods. So the validity and accuracy of the Galerkin's method in conjunction with beam modal functions for different boundary conditions are investigated. In addition, a closed-form expression is obtained for critical upstream speed of water flow at which the dynamic instability of sandwich shells occurs. Findings indicate the frequency ratio (fWet/fDry) of air-loaded sandwich shells decreases slightly with upstream speed in the subsonic regime, while a significant increase is seen in the supersonic regime (more than 20%). Also, the effect of flow specifications on the natural frequency and critical speed are much more pronounced for larger values of aspect (L/R) and wall slenderness (R/h) ratios. It is shown that Love's shell theory is accurate enough for vibration analysis of flow-induced sandwich cylindrical shells with different geometric ratios and boundary conditions and the sanders' terms can be neglected.</t>
  </si>
  <si>
    <t>B. Tagliafierro; M. Karimirad; I. Martínez-Estévez; J. M. Domínguez; A. J. C. Crespo; M. Gómez-Gesteira; G. Viccione; E. Amer Soc Mechanical</t>
  </si>
  <si>
    <t>PRELIMINARY STUDY OF FLOATING OFFSHORE WIND TURBINES MOTIONS USING THE SMOOTHED PARTICLE HYDRODYNAMICS METHOD</t>
  </si>
  <si>
    <t>PROCEEDINGS OF ASME 2022 41ST INTERNATIONAL CONFERENCE ON OCEAN, OFFSHORE &amp; ARCTIC ENGINEERING, OMAE2022, VOL 5A</t>
  </si>
  <si>
    <t>SPH_x000D_
SIMULATION_x000D_
CONVERTER_x000D_
ENERGY_x000D_
FLOWS_x000D_
STATE</t>
  </si>
  <si>
    <t>The open-source code DualSPHysics, based on the Smoothed Particle Hydrodynamics (SPH) method for solving fluid mechanics problems, defines a complete numerical environment for simulating the interaction of floating structures with waves and currents, and includes external libraries to simulate kinematic- and dynamic-type restrictions. In this work, we propose a full validation of the presented SPH framework using validation data available for an experimental test campaign on a 1:37th-scale FOWT TLP. The first set of validation cases includes a surge decay test, to assess the quality of the fluid-solid interaction, and regular wave tests, which stimulate the mooring system to a large extent. During this phase, tendons (tension legs) that are simulated by MoorDyn+ are validated. Secondly, the numerical model has proven to predict with a high degree of accuracy the response of the investigated TLP under regular waves. Spectral comparison shows that the model is able to capture the surge and pitch dynamic amplification that occurs around the resonant fundamental mode of vibration.</t>
  </si>
  <si>
    <t>B. Tagliafierro; M. Karimirad; I. Martínez-Estévez; J. M. Domínguez; G. Viccione; A. J. C. Crespo</t>
  </si>
  <si>
    <t>Numerical Assessment of a Tension-Leg Platform Wind Turbine in Intermediate Water Using the Smoothed Particle Hydrodynamics Method</t>
  </si>
  <si>
    <t>&lt;Go to ISI&gt;://WOS:000809484500001</t>
  </si>
  <si>
    <t>ARTN 3993_x000D_
10.3390/en15113993</t>
  </si>
  <si>
    <t>dualsphysics_x000D_
moordyn(+)_x000D_
computational fluid dynamics_x000D_
tension-leg platforms_x000D_
floating offshore wind turbines_x000D_
smoothed particle hydrodynamics_x000D_
multiphysics simulations_x000D_
computational fluid-dynamics_x000D_
of-the-art_x000D_
sph_x000D_
energy_x000D_
simulation_x000D_
state_x000D_
tool_x000D_
dualsphysics_x000D_
converters_x000D_
coastal</t>
  </si>
  <si>
    <t>The open-source code DualSPHysics, based on the Smoothed Particle Hydrodynamics method for solving fluid mechanics problems, defines a complete numerical environment for simulating the interaction of floating structures with ocean waves, and includes external libraries to simulate kinematic- and dynamic-type restrictions. In this work, a full validation of the SPH framework using experimental data available for an experimental test campaign on a 1:37-scale floating offshore wind turbine tension-leg platform (TLP) is presented. The first set of validation cases includes a surge decay test, to assess the quality of the fluid-solid interaction, and regular wave tests, which stimulate the mooring system to a large extent. During this phase, tendons (tension legs) that are simulated by MoorDyn(+) are validated. Spectral comparison shows that the model is able to capture the surge and pitch dynamic amplification that occurs around the resonant fundamental mode of vibration. This work concludes with a numerical investigation that estimates the response of TLP under extreme events defined using multiple realizations of irregular sea states; the results suggest that the tendon loads are sensitive to the sea-state realization, providing maximum tendon peak forces in a range of +/- 10% about the mean. Furthermore, it is shown that the load pattern that forms from considering the relative position of the tendons to the incident wave direction leads to higher forces (approximate to 20%).</t>
  </si>
  <si>
    <t>A. M. Tahir; O. Mutlu; F. Bensaali; R. Ward; A. N. Ghareeb; S. Helmy; K. T. Othman; M. A. Al-Hashemi; S. Abujalala; M. E. H. Chowdhury; A. Alnabti; H. C. Yalcin</t>
  </si>
  <si>
    <t>Latest Developments in Adapting Deep Learning for Assessing TAVR Procedures and Outcomes</t>
  </si>
  <si>
    <t>J Clin Med</t>
  </si>
  <si>
    <t>https://www.ncbi.nlm.nih.gov/pubmed/37510889</t>
  </si>
  <si>
    <t>10.3390/jcm12144774</t>
  </si>
  <si>
    <t>cardiovascular hemodynamics_x000D_
computational modeling_x000D_
deep learning_x000D_
graph convolutional network_x000D_
transcatheter aortic valve implantation_x000D_
transcatheter aortic valve replacement</t>
  </si>
  <si>
    <t>Aortic valve defects are among the most prevalent clinical conditions. A severely damaged or non-functioning aortic valve is commonly replaced with a bioprosthetic heart valve (BHV) via the transcatheter aortic valve replacement (TAVR) procedure. Accurate pre-operative planning is crucial for a successful TAVR outcome. Assessment of computational fluid dynamics (CFD), finite element analysis (FEA), and fluid-solid interaction (FSI) analysis offer a solution that has been increasingly utilized to evaluate BHV mechanics and dynamics. However, the high computational costs and the complex operation of computational modeling hinder its application. Recent advancements in the deep learning (DL) domain can offer a real-time surrogate that can render hemodynamic parameters in a few seconds, thus guiding clinicians to select the optimal treatment option. Herein, we provide a comprehensive review of classical computational modeling approaches, medical imaging, and DL approaches for planning and outcome assessment of TAVR. Particularly, we focus on DL approaches in previous studies, highlighting the utilized datasets, deployed DL models, and achieved results. We emphasize the critical challenges and recommend several future directions for innovative researchers to tackle. Finally, an end-to-end smart DL framework is outlined for real-time assessment and recommendation of the best BHV design for TAVR. Ultimately, deploying such a framework in future studies will support clinicians in minimizing risks during TAVR therapy planning and will help in improving patient care.</t>
  </si>
  <si>
    <t>S. Tajfirooz; J. G. Meijer; R. A. Dellaert; A. M. Meulenbroek; J. C. H. Zeegers; J. G. M. Kuerten</t>
  </si>
  <si>
    <t>Direct numerical simulation of magneto-Archimedes separation of spherical particles</t>
  </si>
  <si>
    <t>910</t>
  </si>
  <si>
    <t>&lt;Go to ISI&gt;://WOS:000609441000001</t>
  </si>
  <si>
    <t>ARTN A52_x000D_
PII S0022112020010010_x000D_
10.1017/jfm.2020.1001</t>
  </si>
  <si>
    <t>magnetic fluids_x000D_
particle_x000D_
fluid flow_x000D_
computational methods_x000D_
one-sided fluxes_x000D_
levitation_x000D_
reynolds_x000D_
motion_x000D_
flotation_x000D_
dynamics_x000D_
equation_x000D_
plastics_x000D_
gold_x000D_
flow</t>
  </si>
  <si>
    <t>We present an Euler-Lagrange approach for simulating magneto-Archimedes separation of almost neutrally buoyant spherical particles in the flow of a paramagnetic liquid, which is of direct relevance for separating different types of plastic by magnetic density separation. A four-way coupled point-particle method is employed where all relevant interactions between an external magnetic field, a magnetic fluid and discrete immersed particles are taken into account. Particle-particle interaction is modelled by a hard-sphere collision model which takes the interstitial fluid effects into account. First, the motion of rigid spherical particles in a paramagnetic liquid is studied in single- and two-particle systems. We find good agreements between our numerical results and experiments performed in a paramagnetic liquid exposed to a non-homogeneous magnetic field, also in the case of two colliding particles. Next, we investigate the magneto-Archimedes separation of particles with different mass densities in many-particle systems interacting with the fluid. Our results reveal that history effects and interparticle interactions significantly influence the levitation dynamics of particles and have a detrimental impact on the separation performance. We also investigate the effect of particle size and initial distribution on the separation performance. Results show that a reduction in the particle size from 4 to 2 mm leads to a increase in the separation time. Moreover, preseparation of particles into two groups of light and heavy particles decreases the separation time by . The presented method is shown to be a robust and efficient computational framework for the investigation of particle-laden flows of magnetically responsive fluids.</t>
  </si>
  <si>
    <t>J. F. Tan; J. Er Gao; G. N. Barakos; C. L. Lin; W. G. Zhang; M. Q. Huang</t>
  </si>
  <si>
    <t>Novel approach to helicopter brownout based on vortex and discrete element methods</t>
  </si>
  <si>
    <t>Aerospace Science and Technology</t>
  </si>
  <si>
    <t>116</t>
  </si>
  <si>
    <t>&lt;Go to ISI&gt;://WOS:000672572400008</t>
  </si>
  <si>
    <t>ARTN 106839_x000D_
10.1016/j.ast.2021.106839</t>
  </si>
  <si>
    <t>helicopter brownout_x000D_
particle-particle interaction_x000D_
ground effect_x000D_
vortex particle method_x000D_
discrete element method_x000D_
rotor_x000D_
saltation_x000D_
model</t>
  </si>
  <si>
    <t>So far, numerical methods used for brownout considered empirical and semi-empirical models, but particle-particle and particle-surface interactions were not extensively researched. In this work, a novel approach to helicopter brownout coupling a vortex method and a discrete element method is developed. In this approach, the dynamics of individual sand particles, the particle-particle and particle-surface interactions are directly computed and coupled with the flow field of a helicopter in ground effect through aerodynamic forces. The method is demonstrated for a scaled rotor of 172 mm diameter in ground effect, as well as for the US Army EH-60L in brownout. The results show that the predicted radial velocity profiles and wall jet compare well with experiments and published CFD results, and the predicted behavior of brownout agrees with observations from flight tests of the EH-60L. Compared with Lagrangian dust cloud simulation, the predicted relative error of dust cloud is reduced by 57.09% in the taxi-pass case and 28.76% in the approach-to-touchdown case. (C) 2021 Elsevier Masson SAS. All rights reserved.</t>
  </si>
  <si>
    <t>E. Tandis; A. Ashrafizadeh</t>
  </si>
  <si>
    <t>A unified approach for the solution of fluid‐solid interaction problems with hyperelastic deformation in internal flows</t>
  </si>
  <si>
    <t>International Journal for Numerical Methods in Fluids</t>
  </si>
  <si>
    <t>603-636</t>
  </si>
  <si>
    <t>10.1002/fld.5159</t>
  </si>
  <si>
    <t>fluid-solid interaction_x000D_
interface condition_x000D_
internal flow_x000D_
monolithic solution_x000D_
unified formulation_x000D_
FINITE-VOLUME METHOD_x000D_
LAGRANGIAN-FORMULATION_x000D_
CONTINUUM-MECHANICS_x000D_
MONOLITHIC APPROACH_x000D_
ELASTIC SOLIDS_x000D_
SOLVER_x000D_
ALGORITHM_x000D_
EQUATIONS_x000D_
MODEL_x000D_
3D</t>
  </si>
  <si>
    <t>In the single domain method for solving fluid-solid interaction (FSI) problems, a unified formulation is used for the entire computational domain. In such monolithic FSI solvers, all of the governing equations are solved simultaneously. In the present study, the single domain method is further extended to an interface-tracking FSI solver which accounts for mesh movement via an Arbitrary Lagrangian-Eulerian (ALE) description of the governing equations. The focus is on internal flow problems with large deformation. Pressure and velocity are selected as the dependent variables for both solid and fluid parts of the computational domain. A distinguishing feature of the proposed method is that the governing equations at the interface are discretized in a conservative manner. Interfacial boundary conditions are enforced via a pressure-velocity splitting method to convert the kinematic and dynamic conditions at the interface into pressure-velocity relations. A PISO-like procedure is used to solve the discretized equations. In order to evaluate the proposed solver, strongly-coupled FSI benchmark test cases are employed. The performance of the proposed method and computational results are also compared with those obtained by a conventional partitioned solver. The results show that the proposed solver provides more accurate results on a coarser mesh compared to the benchmark solutions. The proposed method is also capable of solving strongly coupled problems for which the partitioned solver fails to converge.</t>
  </si>
  <si>
    <t>H. Tang; Z. Wen; L. Zhang; J. Zeng; X. He; J. Wu; J. Zheng</t>
  </si>
  <si>
    <t>A volumetric-smoothed particle hydrodynamics based Eulerian-Lagrangian framework for simulating proppant transport</t>
  </si>
  <si>
    <t>220</t>
  </si>
  <si>
    <t>10.1016/j.petrol.2022.111129</t>
  </si>
  <si>
    <t>Multiphase particle -in -cell_x000D_
Proppant transport_x000D_
Smoothed particle hydrodynamics_x000D_
Eulerian-Lagrangian method_x000D_
BUBBLING FLUIDIZED-BEDS_x000D_
MP-PIC SIMULATION_x000D_
IN-CELL MODEL_x000D_
NUMERICAL-SIMULATION_x000D_
SPH_x000D_
FRACTURES_x000D_
FLOW_x000D_
DEM</t>
  </si>
  <si>
    <t>Different numerical methods have been applied to simulate the proppant transport in petroleum engineering, which can be roughly categorized as the Eulerian-Eulerian and Eulerian-Lagrangian models. Recently, a hybrid Eulerian-Lagrangian (E-L) approach, the multiphase particle-in-cell (MP-PIC) method, has been successfully applied to model large-scale proppant transport problems by introducing the concept of parcels (clusters of particle). In the MP-PIC method, particle-particle interaction force is expressed as the gradient of particle stress. The calculation of this gradient strongly depends on the interpolation between particle properties and Eulerian grids, which could lead to problems such as non-physical particle suspension, particle agglomeration and nonconserved interparticle interactions. In this study, a new method, the volumetric-smoothed particle hydrodynamics (V-SPH) method, is proposed to improve the calculation accuracy of the particle-particle interaction forces in the original MP-PIC method. In the V-SPH method, the calculation of the particle stress gradient no longer depends on the background Eulerian grids and the conservation of the interparticle stress is also guaranteed. In this paper, detailed introduction of the V-SPH based Eulerian-Lagrangian framework is provided. The reliability of the proposed V-SPH method is validated against both the numerical and experimental results in literature. By comparing with the original MP-PIC method, we observe that the non-physical particle agglomeration, as well as non-physical particle suspension problems can be well solved with the proposed new model. In addition, the impact of some key parameters in the V-SPH method on simulation results are also investigated. The choice of the PPP (number of particles per parcel) and the treatment of boundary particle deficiency are found to play important roles in model accuracy and efficiency. The V-SPH method proposed in this work can provide more accurate results than the original MP-PIC method, especially in the regions of dense proppant concentration, with comparable computing efficiency. With proper treatment of boundary deficiencies, it is promising to be used in more complex field-scale proppant transport problems.</t>
  </si>
  <si>
    <t>S. Tang; Y. Yue; Z. Wang; M. Yao; W. Dong; X. Wang</t>
  </si>
  <si>
    <t>Numerical modelling and simulation of heat transfer for micro-sized spherical Al-4.5 wt% Cu alloy particles</t>
  </si>
  <si>
    <t>10.1016/j.applthermaleng.2024.124825</t>
  </si>
  <si>
    <t>Temperature gradient_x000D_
Cooling rate_x000D_
Convective and radiative heat transfer_x000D_
Spherical metal particles_x000D_
Pulsated orifice ejection method (POEM)_x000D_
RAPID SOLIDIFICATION_x000D_
DROPLETS_x000D_
MICROSTRUCTURE_x000D_
FRACTION_x000D_
FLOW</t>
  </si>
  <si>
    <t>Pulsated Orifice Ejection Method (POEM) is a typical containerless heat transfer and solidification process for the preparation of micron-sized spherical particles. The heat transfer mechanism dominated by convection and radiation plays crucial roles. In the context of the preparation process, heat transfer, and solidification characteristics of micrometer-sized spherical metal particles using the POEM , this paper established a numerical calculation model for particle heat transfer and solidification in a three-dimensional polar coordinate system. The model is used to simulate the temperature variations and distribution characteristics at different stages of the solidification process of Al-4.5 wt% Cu alloy particles. The temperature gradient, cooling rate, advancement of the liquid-solid interface, and solidification rate during the particle solidification process were investigated. Additionally, the dominant mechanism of heat transfer in the particle solidification process was discussed, subsequently allowing for the calculation and analysis of the convective and radiative heat transfer characteristics as well as their respective contributions. On this basis, the influence of two different cooling gases on the particle solidification process was explored. The results of this paper demonstrated that convective heat transfer is the main mechanism of heat transfer during particle solidification. Besides, He gas has a stronger effect on the heat transfer of particles than Ar gas. It will benefit the optimization of the preparation process and the regulation of the solidification process for micrometer-sized spherical particles using the POEM.</t>
  </si>
  <si>
    <t>S. Tanprasert; C. Kampeewichean; S. Shiratori; R. Piemjaiswang; B. Chalermsinsuwan</t>
  </si>
  <si>
    <t>Non-spherical drug particle deposition in human airway using computational fluid dynamics and discrete element method</t>
  </si>
  <si>
    <t>Int J Pharm</t>
  </si>
  <si>
    <t>122979</t>
  </si>
  <si>
    <t>https://www.ncbi.nlm.nih.gov/pubmed/37100258</t>
  </si>
  <si>
    <t>10.1016/j.ijpharm.2023.122979</t>
  </si>
  <si>
    <t>Humans_x000D_
*Hydrodynamics_x000D_
*Respiratory System_x000D_
Aerosols_x000D_
Computer Simulation_x000D_
Particle Size_x000D_
Administration, Inhalation_x000D_
Models, Biological_x000D_
DEM-CFD coupling_x000D_
Drug delivery_x000D_
Human airways_x000D_
Non-spherical particles_x000D_
Particle deposition</t>
  </si>
  <si>
    <t>Currently, the air pollution and the respiratory disease problems that affect human health are increasing rapidly. Hence, there is attention for trend prediction of the located deposition of inhaled particles. In this study, Weibel's based human airway model (G0-G5) was employed. The computational fluid dynamics and discrete element method (CFD-DEM) simulation was successfully validated by comparison to the previous research studies. The CFD-DEM achieves a better balance between numerical accuracy and computational requirement when comparing with the other methods. Then, the model was used to analyze the non-spherical drug transport with different drug particle sizes, shapes, density, and concentrations. The results found that all the studied factors affected the drug deposition and particle out-mass percentage except the drug concentration. The drug deposition was increased with the increasing of particle size and particle density due to the influence of particle inertia. The Tomahawk-shaped drug deposited easier than the cylindrical drug shape because of the different drag behavior. For the effect of airway geometries, G0 was the maximum deposited zone and G3 was the minimum deposited zone. The boundary layer was found around bifurcation due to the shear force at the wall. Finally, the knowledge can give an essential recommendation for curing patients with pharmaceutical aerosol. The design suggestion of a proper drug delivery device can be summarized.</t>
  </si>
  <si>
    <t>S. Tao; L. Wang; Q. He; J. C. Chen; J. H. Luo</t>
  </si>
  <si>
    <t>A sharp interface immersed boundary-discrete unified gas kinetic scheme for fluid-solid flows with heat transfer</t>
  </si>
  <si>
    <t>139</t>
  </si>
  <si>
    <t>&lt;Go to ISI&gt;://WOS:000879515700007</t>
  </si>
  <si>
    <t>ARTN 106424_x000D_
10.1016/j.icheatmasstransfer.2022.106424</t>
  </si>
  <si>
    <t>particulate flow_x000D_
discrete unified gas kinetic scheme_x000D_
thermal convection_x000D_
sharp interface_x000D_
immersed boundary method_x000D_
lattice-boltzmann method_x000D_
direct numerical-simulation_x000D_
particulate flows_x000D_
particles_x000D_
sedimentation_x000D_
suspensions_x000D_
dirichlet_x000D_
cylinder_x000D_
solver_x000D_
model</t>
  </si>
  <si>
    <t>Particulate flow with thermal convection involves lots of moving and complex fluid-solid interfaces, and hence generally sheets a great challenge to numerical methods. For interface-resolved simulation of that flow, we present a ghost-cell (GC) method in the framework of discrete unified gas kinetic scheme (DUGKS) in this study. As a sharp interface immersed boundary model, the particle surface is considered to be of zero thickness in GC. A computation cell with its center located inside the particle and intersected by the interface is transformed into the fictitious cell, and its information is reconstructed from neighboring fields. The fluid motion with heat transfer is solved by the recently proposed DUGKS. For updating the position of particles, we evaluate the hydrodynamic forces of fluid-solid interaction through the mesoscopic momentum flux. The particle-particle interaction is described by the repulsive force model. The accuracy of the method is corroborated by five benchmark cases of flow past a heated cylinder, sedimentation of a cold particle in a channel, a catalyst particle migrating in a box, drafting-kissing-tumbling process of two hot particles, and a group of particles settling in an enclosure. It is observed that GC-DUGKS well captures the character of the thermal particulate flows.</t>
  </si>
  <si>
    <t>M. Terzano; A. Spagnoli; D. Dini; A. E. Forte</t>
  </si>
  <si>
    <t>Fluid-solid interaction in the rate-dependent failure of brain tissue and biomimicking gels</t>
  </si>
  <si>
    <t>104530</t>
  </si>
  <si>
    <t>https://www.ncbi.nlm.nih.gov/pubmed/33895665</t>
  </si>
  <si>
    <t>10.1016/j.jmbbm.2021.104530</t>
  </si>
  <si>
    <t>*Brain_x000D_
Finite Element Analysis_x000D_
Gels_x000D_
Brain tissue_x000D_
Hydrogels_x000D_
Poroelasticity_x000D_
Rate-dependent fracture</t>
  </si>
  <si>
    <t>Brain tissue is a heterogeneous material, constituted by a soft matrix filled with cerebrospinal fluid. The interactions between, and the complexity of each of these components are responsible for the non-linear rate-dependent behaviour that characterises what is one of the most complex tissue in nature. Here, we investigate the influence of the cutting rate on the fracture properties of brain, through wire cutting experiments. We also present a computational model for the rate-dependent behaviour of fracture propagation in soft materials, which comprises the effects of fluid interaction through a poro-hyperelastic formulation. The method is developed in the framework of finite strain continuum mechanics, implemented in a commercial finite element code, and applied to the case of an edge-crack remotely loaded by a controlled displacement. Experimental and numerical results both show a toughening effect with increasing rates, which is linked to the energy dissipated by the fluid-solid interactions in the region surrounding the crack tip.</t>
  </si>
  <si>
    <t>Y. Tian; Z. Qu; P. Wang; N. Liu; B. Ju; J. Zhan; M. Wang; Y. Dong</t>
  </si>
  <si>
    <t>Effect of Wettability and CO2 on Asphaltene Precipitation in Shale Oil Reservoir</t>
  </si>
  <si>
    <t>15744-15752</t>
  </si>
  <si>
    <t>10.1021/acs.energyfuels.3c02740</t>
  </si>
  <si>
    <t>INJECTION_x000D_
EQUILIBRIUM_x000D_
DEPOSITION_x000D_
PRESSURE_x000D_
BEHAVIOR_x000D_
GAS</t>
  </si>
  <si>
    <t>In order to fully study the influencing factors of asphaltene precipitation in CO2 injection into shale reservoirs, this study is the first to use the modified Peng-Robinson equation of state (PR-EOS) considering fluid-solid interaction to study the effect of wettability on asphaltene precipitation. In this work, first, the PR-EOS is modified by adding a fluid-wall interaction term to consider the wettability effect, and critical properties of fluids in nanopores are incorporated. Then, the fugacity coefficients of fluid and gas calculated by the modified PR equation are coupled into the thermodynamic model of asphaltene precipitation in the shale reservoir. Subsequently, the proposed thermodynamic model is utilized to investigate the effects of wettability and CO2 on asphaltene precipitation in a shale oil reservoir. The results reveal the following: (a) As the contact angle decreases, the asphaltene onset pressure will increase, and the amount of asphaltene precipitation will also increase. (b) The equilibrium system can be transformed from a three-phase system to a two-phase system by the wettability effect and confinement effect. (c) The wettability and CO2 have a coupling effect on asphaltene precipitation of shale oil. When the contact angle is 120 degrees, the mole fraction of CO2 is 20%, and the lower asphaltene onset pressure (L-AOP) is 622.30 psi, which is close to the L-AOP without considering wettability and CO2 (618.43 psi).</t>
  </si>
  <si>
    <t>Z. L. Tian; A. M. Zhang; Y. L. Liu; S. P. Wang</t>
  </si>
  <si>
    <t>Transient fluid-solid interaction with the improved penalty immersed boundary method</t>
  </si>
  <si>
    <t>&lt;Go to ISI&gt;://WOS:000694905400001</t>
  </si>
  <si>
    <t>ARTN 109537_x000D_
10.1016/j.oceaneng.2021.109537</t>
  </si>
  <si>
    <t>fluid-solid interaction_x000D_
penalty immersed boundary method_x000D_
eulerian finite-element method_x000D_
underwater explosion bubble_x000D_
dynamics_x000D_
simulation_x000D_
model</t>
  </si>
  <si>
    <t>In the present paper, the penalty immersed boundary method is improved to resolve the transient fluid-solid interaction problems. The Eulerian finite-element method is chosen as the fluid solver, and the conservation of the total energy is solved to ensure the correct results for discontinuous problems. The penalty immersed boundary method is adopted to couple the fluid and the submerged solid body, which is improved by considering both the normal and tangential relative velocities of the solid surface with an upwind scheme when updating the penetrated depth. With the present model, the simulated results of a 1-dimensional moving piston problem in the ideal gas are compared with the exact solution and the results from the Abaqus to validate the capability of the present method in dealing with shocks. Then, several 3-dimensional problems are simulated and analyzed, including a bubble-sphere interaction problem, and three high-speed water entry problems. The results are compared with experiments and show good agreements.</t>
  </si>
  <si>
    <t>D. H. Tong; S. S. Qin; J. G. Lin; J. Y. Sun; Y. P. Hu</t>
  </si>
  <si>
    <t>Thermal Analysis of a Novel Oil Cooled Piston Using a Fluid-Solid Interaction Method</t>
  </si>
  <si>
    <t>773-787</t>
  </si>
  <si>
    <t>&lt;Go to ISI&gt;://WOS:000653743800007</t>
  </si>
  <si>
    <t>10.32604/fdmp.2021.013425</t>
  </si>
  <si>
    <t>diesel engine piston_x000D_
thermal load_x000D_
cooling gallery_x000D_
cfd_x000D_
oscillating cooling_x000D_
heat-transfer characteristics_x000D_
optimization_x000D_
design</t>
  </si>
  <si>
    <t>Thermal load has a vital influence on the normal operation and service life of diesel engines. In this study, the thermal load and oil-cooling effect on diesel engine pistons were investigated by means of computational fluid dynamics. In particular, the flow and heat transfer characteristics of the cooling gallery were determined during the oscillation of the piston. Moreover, the temperature field distribution of the piston with and without the cooling gallery were compared. The results revealed that the cooling gallery has a prominent effect on reducing the thermal load on the piston crown and piston lands. To fully understand the oscillating heat transfer effect related to the cooling gallery and verify the accuracy of the calculation, the numerical results were also compared with temperature values experimentally measured at key positions of the piston. The measurements were found to be consistent with the calculation results within an acceptable error range, which proves the rationality and accuracy of the mathematical and numerical models used.</t>
  </si>
  <si>
    <t>V. Tran</t>
  </si>
  <si>
    <t>Using Artificial Intelligence Approach for Investigating and Predicting Yield Stress of Cemented Paste Backfill</t>
  </si>
  <si>
    <t>Sustainability</t>
  </si>
  <si>
    <t>&lt;Go to ISI&gt;://WOS:000941520300001</t>
  </si>
  <si>
    <t>ARTN 2892_x000D_
10.3390/su15042892</t>
  </si>
  <si>
    <t>cemented paste backfill_x000D_
yield stress_x000D_
machine learning_x000D_
shapley additive explanations (shap)_x000D_
permutation importance_x000D_
individual conditional expectation (ice)_x000D_
mechanical-properties_x000D_
strength_x000D_
tool</t>
  </si>
  <si>
    <t>The technology known as cemented paste backfill (CPB) has gained considerable popularity worldwide. Yield stress (YS) is a significant factor considered in the assessment of CPB's flowability or transportability. The minimal shear stress necessary to start the flow is known as Yield stress (YS), and it serves as an excellent measure of the strength of the particle-particle interaction. The traditional evaluation and measurement of YS performed by experimental tests are time-consuming and costly, which induces delays in construction projects. Moreover, the YS of CPB depends on numerous factors such as cement/tailing ratio, solid content and oxide content of tailing. Therefore, in order to simplify YS estimation and evaluation, the Artificial Intelligence (AI) approaches including eight Machine Learning techniques such as the Extreme Gradient Boosting algorithm, Gradient Boosting algorithm, Random Forest algorithm, Decision Trees, K-Nearest Neighbor, Support Vector Machine, Multivariate Adaptive Regression Splines and Gaussian Process are used to build the soft-computing model in predicting the YS of CPB. The performance of these models is evaluated by three metrics coefficient of determination (R-2), Root Mean Square Error (RMSE) and Mean Absolute Error (MAE). The 3 best models were found to predict the Yield Stress of CPB (Gradient Boosting (GB), Extreme Gradient Boosting (XGB) and Random Forest (RF), respectively) with the 3 metrics of the three models, respectively, GB {R-2 = 0.9811, RMSE = 0.1327 MPa, MAE = 0.0896 MPa}, XGB {R-2 = 0.9034, RMSE = 0.3004 MPa, MAE = 0.1696 MPa} and RF {R-2 = 0.8534, RMSE = 0.3700 MPa, MAE = 0.1786 MPa}, for the testing dataset. Based on the best performance model including GB, XG and RF, the other AI techniques such as SHapley Additive exPlanations (SHAP), Permutation Importance, and Individual Conditional Expectation (ICE) are also used for evaluating the factor effect on the YS of CPB. The results of this investigation can help the engineers to accelerate the mixed design of CPB.</t>
  </si>
  <si>
    <t>C. Tsigginos; J. P. Meng; X. J. Gu; D. R. Emerson</t>
  </si>
  <si>
    <t>Coupled LBM-DEM simulations using the partially saturated method: Theoretical and computational aspects</t>
  </si>
  <si>
    <t>405</t>
  </si>
  <si>
    <t>&lt;Go to ISI&gt;://WOS:000809768800005</t>
  </si>
  <si>
    <t>ARTN 117556_x000D_
10.1016/j.powtec.2022.117556</t>
  </si>
  <si>
    <t>discrete element method_x000D_
lattice boltzmann method_x000D_
fluid-particle interaction_x000D_
partially saturated method_x000D_
lattice-boltzmann method_x000D_
fluid-solid interaction_x000D_
discrete particle simulation_x000D_
numerical simulations_x000D_
element simulations_x000D_
circular-cylinder_x000D_
flow_x000D_
model_x000D_
fluidization_x000D_
bed</t>
  </si>
  <si>
    <t>In this work, we investigate several theoretical and computational aspects of coupled lattice Boltzmann-discrete element simulations where the partially saturated method is used to resolve fluid-particle interactions. It is demonstrated that in some cases the non-physical velocities induced in the particle interior may lead to numerical instabilities. Therefore, a split version of the partially saturated method is proposed to resolve this issue. For cases with multiple particles intersecting a single computational cell, an improved formulation of the weight parameter is introduced to correctly describe the scenario that a computational cell is fully occupied by particles. The effect of the timesteps of the discrete element and lattice Boltzmann method on the accuracy of the coupled simulations is explored in detail.</t>
  </si>
  <si>
    <t>R. V. Upadhyay; K. Raj; K. H. Parekh; M. S. Pisuwala</t>
  </si>
  <si>
    <t>Physicochemical properties of mixed oil-based and bilayer-stabilized magnetic fluids</t>
  </si>
  <si>
    <t>Chemical Papers</t>
  </si>
  <si>
    <t>&lt;Go to ISI&gt;://WOS:000911233100002</t>
  </si>
  <si>
    <t>10.1007/s11696-023-02672-z</t>
  </si>
  <si>
    <t>magnetic fluid_x000D_
magnetoviscosity_x000D_
particle-particle interaction_x000D_
magnetic properties_x000D_
aqueous ferrofluids_x000D_
viscosity_x000D_
nanocrystals_x000D_
dispersions_x000D_
behavior</t>
  </si>
  <si>
    <t>A primary goal of the present work is to study the physicochemical properties of magnetic nanoparticles (magnetite) coated with identical primary surfactants but have different secondary surfactants. The properties studied are magnetic, rheological and magnetoviscous under different shear rates and magnetic fields. The bilayer surfactant thickness was determined using dynamic light scattering and magnetization measurements. Magnetoviscous data revealed that the magnetic field-induced change in viscosity was dominated by oversize particles only and that there was no pre-agglomerate present in the fluids. These results were compared to Rosensweig et al. prior model for viscosity change as well as with Shiliomis's theory of viscous behavior of dilute suspension of noninteracting particles. The presence of a secondary surfactant on the magnetic surface affects the carrier-surfactant interaction and the stability of the colloid. Two-surfactant system increases the chain length and reduces and weakens the dipolar interactions. Thus, in such a ferrofluid a minimum particle agglomeration can be expected. This work shows that it does not matter whether the fluid is manufactured with one surfactant/one carrier or two surfactants/two carriers; the fluid's stability is the most important parameter.</t>
  </si>
  <si>
    <t>R. V. Upadhyay; K. Raj; K. H. Parekh; M. S. Pisuwala; M. H. Jadav</t>
  </si>
  <si>
    <t>The viscous response of ferrofluids subjected to external magnetic field</t>
  </si>
  <si>
    <t>Journal of Dispersion Science and Technology</t>
  </si>
  <si>
    <t>2541-2554</t>
  </si>
  <si>
    <t>10.1080/01932691.2022.2106997</t>
  </si>
  <si>
    <t>Magnetic fluid_x000D_
magnetoviscosity_x000D_
particle-particle interaction_x000D_
magnetic properties_x000D_
PARTICLE-SIZE DISTRIBUTION_x000D_
THERMOMAGNETIC CONVECTION_x000D_
DEPENDENCE_x000D_
VISCOSITY_x000D_
BEHAVIOR</t>
  </si>
  <si>
    <t>Ferrofluids containing polydisperse magnetic nanoparticles are made stable using surfactant(s) in a compatible dispersion medium. The commercial ferrofluid APG 513 A (Ferrotec Corp) has demonstrated irreproducibility in the magneto-viscous (MV) effect from different batches. The MV effect changes from about 414% to 50% in studies from 2002-2015. This change was attributed to the removal of large Brownian particles, agglomerates and clusters resulting from dipole-dipole interactions. Even after the removal of these clusters, some residual MV effect was noted which was attributed to the preexisting aggregates produced during the fluid manufacturing process. The new APG 513 A was investigated to clarify the issue of the batch to batch irreproducibility and the existence of pre-aggregates in the fluid. The viscosity with and without a magnetic field along with magneto-granulometric, dynamic light scattering, TEM and FTIR were studied to qualify the new sample. This new APG 513 A had shown a very low MV effect (similar to 20%). The large Brownian particles were responsible for the effect and there was no evidence of dipolar interactions. The issue of preexisting aggregates was resolved by systematically diluting the fluid with the carrier. Above measurements along with the zero-field-cooled (ZFC) magnetization behavior which has never been reported in the literature before were studied on the diluted samples. The data analysis with the existing models confirms that the present APG 513 A is composed of individually stabilized particles including Brownian particles with a long sheath of dual surfactant, absence of preexisting aggregates, no evidence of dipolar interactions and a narrow size distribution.</t>
  </si>
  <si>
    <t>Y. A. Urian; J. J. Atoche-Medrano; L. T. Quispe; L. León Félix; J. A. H. Coaquira</t>
  </si>
  <si>
    <t>Study of the surface properties and particle-particle interactions in oleic acid-coated Fe3O4 nanoparticles</t>
  </si>
  <si>
    <t>Journal of Magnetism and Magnetic Materials</t>
  </si>
  <si>
    <t>525</t>
  </si>
  <si>
    <t>10.1016/j.jmmm.2020.167686</t>
  </si>
  <si>
    <t>Oleic acid-coated magnetite nanoparticles_x000D_
Thermal decomposition method_x000D_
Core/shell structure_x000D_
Magnetic anisotropy_x000D_
Particle-particle interactions_x000D_
Size dependence</t>
  </si>
  <si>
    <t>Magnetite (Fe3O4) nanoparticles coated with organic material are of considerable importance in various areas of engineering, as well as in biomedicine. Several papers show drastic changes in the magnetic properties related to the surface effects and the particle-particle interactions strength. However, there is no consensus about the origin or mechanisms that produce these changes, which could be different depending on the particle size and shape, coating efficiency and particle-particle interaction strength. Aiming to shed light on these issues, oleic acid (OA) coated Fe3O4 nanoparticles with different sizes were synthesized by a thermal decomposition method. Structural and microscopic results revealed Fe3O4 nanoparticles with good crystallinity and almost-spherical or polyhedral shapes depending on the solvent used for the synthesis. Infrared (FTIR) spectroscopy indicated OA molecules attached to the surface of Fe3O4 NPs via bidentate (chelating and/or bridging) bonds; meanwhile, thermogravimetric analysis confirmed the presence of weakly and strongly bonded OA molecules, suggesting a successful coating of Fe3O4 NPs. Magnetization (M) vs. magnetic field (H) curves are consistent with a core/shell structure formed by magnetite/defective magnetite (maghemite) phases, in consistency with FTIR spectroscopy. It was determined lower saturation magnetization values than that expected for bulk magnetite, which was assigned to the likely presence of a fraction of iron ions in low-spin (LS) states in the defective magnetite (maghemite) layer at the particles surface. The magnetic results evidence that depending on the amount of OA coating, it is possible to tune the particle-particle separation distance, avoid particles agglomeration and particle-particle interactions. The temperature dependence of magnetization reveals the presence of non-interacting and interacting NPs. Meanwhile, AC magnetic susceptibility measurements are consistent with those results and provide features related to superparamagnetic (SPM) behavior, assigned to the non-interacting NPs, and interacting SPM behavior, assigned to the interacting NPs, whose interaction strength is not enough to lead to a spin-glass like behavior.</t>
  </si>
  <si>
    <t>P. Valipour</t>
  </si>
  <si>
    <t>Effects of coiling embolism on blood hemodynamic of the MCA aneurysm: a numerical study</t>
  </si>
  <si>
    <t>22029</t>
  </si>
  <si>
    <t>https://www.ncbi.nlm.nih.gov/pubmed/36539436</t>
  </si>
  <si>
    <t>10.1038/s41598-022-26208-9</t>
  </si>
  <si>
    <t>Humans_x000D_
*Intracranial Aneurysm/therapy_x000D_
Hemodynamics_x000D_
*Embolism_x000D_
*Endovascular Procedures/methods_x000D_
Computer Simulation_x000D_
*Embolization, Therapeutic</t>
  </si>
  <si>
    <t>One of common endovascular technique for treatment of MCA aneurysm is using coiling gel for limiting of blood stream. In this work, computational fluid dynamic is used for the simulation of the blood hemodynamic inside MCA in existence of coiling gel. This work has tried to visualize the impacts of blood characteristics i.e. hematocrit as a protein related factor on efficiency of coiling fiber inside the aneurysm. Tufts of polyester fibers may be attached to the coil to support thrombosis and platelet aggregation. Blood rheology analysis is done by solving RANS equations and it is assumed that blood stream is non-Newtonian with fluid-solid interaction. OSI and WSS are compared on sac surface area for different stages of blood cycle. Achieved results confirm that the coiling gel substantially decreases the blood circulation inside the aneurysm sac. It is also found that the influence of blood hematocrit decreases when the MCA aneurysm is filled by the coiling gel.</t>
  </si>
  <si>
    <t>S. V. Vashchenko; A. Y. Khudyakov; K. V. Baiul; Y. S. Semenov</t>
  </si>
  <si>
    <t>Method of Determining the Liquid Phase Content in the Pelletized Charge for Producing Compacts with Maximum Strength I. Experimental Study</t>
  </si>
  <si>
    <t>Powder Metallurgy and Metal Ceramics</t>
  </si>
  <si>
    <t>9-21</t>
  </si>
  <si>
    <t>&lt;Go to ISI&gt;://WOS:001084935100003</t>
  </si>
  <si>
    <t>10.1007/s11106-023-00365-6</t>
  </si>
  <si>
    <t>fine-grained materials_x000D_
pelletizing process_x000D_
strength of pellets_x000D_
interparticle interaction_x000D_
adhesive bonding_x000D_
fuel</t>
  </si>
  <si>
    <t>The development of analytical methods for predicting the strength characteristics of pellets produced by the compaction of fine-grained materials remains a significant and relevant area. To advance this area, the mechanisms of phase interactions in bulk media were analyzed. The analysis was then used to develop local models of adhesion processes for two basic particle interaction schemes: 'particle + particle' and 'particle + liquid phase + particle'. For each local model, the types, nature, and combination of adhesion processes that occurred simultaneously were theoretically established, and the factors and indicators that determined the occurrence and intensity of adhesive bonding were justified. The experimental studies conducted in the laboratory premises of the Nekrasov Iron and Steel Institute of the National Academy of Sciences of Ukraine were analyzed to evaluate the nature and extent of influence exerted by the selected factors, determining the adhesion processes, on changes in the strength characteristics of compacts. Considering the results obtained and the analytical dependences established for the 'particle + particle' interaction scheme, a method for predicting the strength characteristics of pellets produced from fine-grained materials with zero moisture was developed. This paper justifies the methodological conditions for experiments intended to create strong bonds within the compacts under the 'particle + liquid phase + particle' interaction scheme, taking into account the mechanical, physical, and physicochemical interaction processes between individual particles of the pelletized material and between the charge components (liquid phase). A generalized analysis of the experimental findings was carried out to estimate the range of potential adhesion processes inherent in the 'particle + liquid phase + particle' interaction scheme, identify their manifestation, study the nature of their interaction, and evaluate the effect of introducing the liquid phase into the pelletized charge, considering the applied compaction pressures. The collected array of experimental data will enable a detailed cross-correlation analysis to determine the influence of various factors on the adhesion processes and the formation of strong bonds within the compacts. The analysis will also help establish the dependence of strength characteristics of compacts on integral indicators contributing to the formation of adhesive bonds and describe the dependence by analytical methods. The results will be used to develop a method to determine the moisture content in the charge required to produce compacts with maximum strength from materials that belong to the first of the four groups of systematization. The classification of materials into specific groups of systematization is determined by their pycnometric density.</t>
  </si>
  <si>
    <t>Method of Determining the Liquid Phase Content in the Pelletized Charge for Producing Compacts with the Maximum Strength II. Development of the Method</t>
  </si>
  <si>
    <t>3-4</t>
  </si>
  <si>
    <t>215-224</t>
  </si>
  <si>
    <t>&lt;Go to ISI&gt;://WOS:001103656500001</t>
  </si>
  <si>
    <t>10.1007/s11106-023-00377-2</t>
  </si>
  <si>
    <t>fine-grained materials_x000D_
pelletizing process_x000D_
strength of pellets_x000D_
particle interaction_x000D_
adhesive bonding</t>
  </si>
  <si>
    <t>Researchers of the Nekrasov Iron &amp; Steel Institute, National Academy of Sciences of Ukraine, conduct studies aimed at developing analytical methods for predicting the strength characteristics of pellets. These studies use analyses of phase interaction mechanisms within free-flowing media to develop theoretical ideas on the formation of strong bonds in the pellets through adhesion. This led to the establishment of local models of adhesion processes for two basic particle interaction schemes: 'particle + particle' and 'particle + liquid phase + particle'. Experimental studies undertaken in laboratory premises of the Nekrasov Iron &amp; Steel Institute for the 'particle + particle' interaction scheme provided the foundation for a method to determine the strength characteristics of pellets made from fine-grained materials with zero moisture at compaction pressures ranging from 50 to 220 MPa. The first part of the paper justified methodological prerequisites for experiments to study strong bonds within the compacts for the 'particle + liquid phase + particle' interaction scheme. The methodological prerequisites accounted for the mechanical, physical, and physicochemical interactions, both between individual particles of the pelletized material and between the charge components (liquid phase). A generalized analysis of the experimental findings allowed evaluating a range of potential adhesion processes for the 'particle + liquid phase + particle' interaction scheme, pinpointing their manifestation, examining their nature, and assessing the effect of a liquid phase introduced into the pelletized charge, considering the compaction pressures applied. This paper focuses on experimental findings for the 'particle + liquid phase + particle' interaction scheme, establishing analytical relationships between the strength characteristics of pellets and integral indicators of the adhesive bond mechanism in this interaction scheme (in particular, relationship between the bulk density (rho 0) and moisture content (Wm) for materials in the first group of systematization). Additionally, an analytical relationship between the compaction factor for compacts produced at a pressure (P) of 220 MPa (Kcomp220), considering their loosening, and the bulk density of materials (rho 0) in the first group of systematization was established for the first time. Analysis of the findings led to a hypothesis suggesting that the amount of the liquid phase (in particular, water) introduced into the material should be balanced by its potential displacement during compaction to achieve maximum compact strength. Based on the hypothesis, a novel equation was derived to calculate the amount of liquid binder (water) to promote the most favorable conditions for the adhesion processes, thereby imparting the maximum strength to compacts from materials in the first group of systematization. A comparative analysis between the experimental findings and calculations confirmed that the equation was accurate. Consequently, an analytical method was proposed to determine the moisture content needed in the charge to produce compacts with maximum strength from materials in the first group of systematization (rho pycn &gt;= 4.64 x x 10-3).</t>
  </si>
  <si>
    <t>T. F. Viscondi; A. Grigolo; I. L. Caldas; J. R. Meneghini</t>
  </si>
  <si>
    <t>Slippery-sticky transition of interfacial fluid slip</t>
  </si>
  <si>
    <t>&lt;Go to ISI&gt;://WOS:000677510600004</t>
  </si>
  <si>
    <t>Artn 062012_x000D_
10.1063/5.0054631</t>
  </si>
  <si>
    <t>boundary-conditions_x000D_
molecular-dynamics_x000D_
wall roughness_x000D_
shear-flow_x000D_
liquid_x000D_
water_x000D_
surfaces_x000D_
length_x000D_
simulations_x000D_
mechanisms</t>
  </si>
  <si>
    <t>The influence of temperature on interfacial fluid slip, as measured by molecular dynamics simulations of a Couette flow comprising a Lennard-Jones fluid and rigid crystalline walls, is examined as a function of the fluid-solid interaction strength. Two different types of thermal behavior are observed, namely, the slippery and sticky cases. The first is characterized by a steep and unlimited increase in the slip length at low temperatures, while the second presents a vanishing slip length in this regime. As the temperature increases in relation to a characteristic value, both cases converge to finite slip lengths. A recently proposed analytical model is found to well describe both thermal behaviors, also predicting the slippery-sticky transition that occurs at a critical value of the fluid-solid interaction parameter, for which, according to the model, fluid particles experience a smooth average energy landscape at the interface.</t>
  </si>
  <si>
    <t>P. M. Visser; S. W. H. Eijt; J. V. de Nijs</t>
  </si>
  <si>
    <t>Fast particle-mesh code for Milgromian dynamics</t>
  </si>
  <si>
    <t>Astronomy &amp; Astrophysics</t>
  </si>
  <si>
    <t>681</t>
  </si>
  <si>
    <t>&lt;Go to ISI&gt;://WOS:001149823300001</t>
  </si>
  <si>
    <t>Artn A90_x000D_
10.1051/0004-6361/202347830</t>
  </si>
  <si>
    <t>gravitation_x000D_
methods: numerical_x000D_
planets and satellites: dynamical evolution and stability_x000D_
galaxies: kinematics and dynamics_x000D_
galaxies: clusters: general_x000D_
dark matter_x000D_
dark-matter_x000D_
newtonian dynamics_x000D_
modified gravity_x000D_
low acceleration_x000D_
disk galaxies_x000D_
solar-system_x000D_
hidden mass_x000D_
n-body_x000D_
kinematics_x000D_
clusters</t>
  </si>
  <si>
    <t>Context. Modified Newtonian dynamics (MOND) is a promising alternative to dark matter. To further test the theory, there is a need for fluid- and particle-dynamics simulations. The force in MOND is not a direct particle-particle interaction, but derives from a potential for which a nonlinear partial differential equation (PDE) needs to be solved. Normally, this makes the problem of simulating dynamical evolution computationally expensive.Aims. We intend to develop a fast particle-mesh (PM) code for MOND (the AQUAL formalism).Methods. We transformed the nonlinear equation for MOND into a system of linear PDEs plus one algebraic equation. An iterative scheme with the fast Fourier transform (FFT) produces successively better numerical approximations.Results. The algorithm was tested for dynamical systems in MOND where analytical solutions are known: the two-body problem, a body with a circular ring, and a spherical distribution of particles in thermal equilibrium in the self-consistent potential.Conclusions. The PM code can accurately calculate the forces at subpixel scale and reproduces the analytical solutions. Four iterations are required for the potential, but when the spatial steps are small compared to the kernel width, one iteration is suffices. The use of a smoothing kernel for the accelerations is inevitable in order to eliminate the self-gravity of the point particles. Our PDE solver is 15 to 42 times as slow as a standard Poisson solver. However, the smoothing and particle propagation takes up most of the time above one particle per 10(3) pixels. The FFTs, the smoothing, and the propagation part in the code can all be parallelized.</t>
  </si>
  <si>
    <t>G. Vitucci; D. De Tommasi; G. Mishuris</t>
  </si>
  <si>
    <t>On the mechanical role of intra-articular pressurization in damaged human joints</t>
  </si>
  <si>
    <t>European Journal of Mechanics a-Solids</t>
  </si>
  <si>
    <t>100</t>
  </si>
  <si>
    <t>&lt;Go to ISI&gt;://WOS:001056096400001</t>
  </si>
  <si>
    <t>ARTN 104866_x000D_
10.1016/j.euromechsol.2022.104866</t>
  </si>
  <si>
    <t>synovial joint_x000D_
damaged cartilage_x000D_
synovial fluid_x000D_
intra-articular pressure_x000D_
synovial membrane_x000D_
articular-cartilage_x000D_
knee-joint_x000D_
acetabular labrum_x000D_
rheumatoid-arthritis_x000D_
hydraulic fracture_x000D_
experimental-model_x000D_
reflex inhibition_x000D_
pressure_x000D_
effusion_x000D_
osteoarthritis</t>
  </si>
  <si>
    <t>A large part of world population suffers from degenerative pathologies deriving from the degradation of articular cartilage. It is well established the concurrence to this of synovial disorders, such as inflammation and stiffening, which are sometimes seen as precursors of further cartilage damage. The precise relation of causality between the two phenomena is however still unclear. Whereas proposed models describe the mechanical response of cartilage, they usually neglect the impact of synovial fluid pressurization, considering it as a secondary effect. However, such an assumption may not be always valid, especially in case of deteriorated mechanical properties of the cartilage, such as in arthritis of various kinds. In this paper, we estimate the load-bearing capacity of the whole synovial capsule and its impact to the process. We consider a fluid- solid interaction of the cartilage, intra-articular fluid and synovial membrane by extending a well-known mathematical model of biphasic tissue. Our results show that there is a possible previously neglected beneficial effect arising from the fluid pressurization, particularly important in case of deteriorated cartilage mechanical properties.</t>
  </si>
  <si>
    <t>D. M. Wang</t>
  </si>
  <si>
    <t>Effects of Fluid-Solid Wall Heat Transfer on the Achievable Simulated Solid Wall Contact Angles in Pseudopotential Lattice Boltzmann Method with Different Ghost Fluid Layers Constructed at a Solid Wall</t>
  </si>
  <si>
    <t>Heat Transfer Research</t>
  </si>
  <si>
    <t>21-33</t>
  </si>
  <si>
    <t>&lt;Go to ISI&gt;://WOS:000789296700002</t>
  </si>
  <si>
    <t>contact angle_x000D_
ghost fluid layer_x000D_
heat transfer_x000D_
pseudopotential multiphase lattice boltzmann method_x000D_
model_x000D_
wettability_x000D_
phases</t>
  </si>
  <si>
    <t>In the pseudopotential multiphase lattice Boltzmann method, a ghost fluid layer is often constructed at a solid wall to simulate wall wettability under isothermal conditions. But the effects of fluid-solidwall heat transfer on the achievable simulated heating solid wall contact angle remain unclear, with different types of ghost fluid layer constructed at the solid wall. A two-dimensional semicircular liquid droplet on a heating solid wall evolving to the equilibrium contact angle has been simulated by the pseudopotential multiphase lattice Boltzmann method. It is found that with the ghost fluid layer constructed by the duplicated method, the fluid-solid wall heat transfer leads to droplet shape distortion and drastic increase of spurious velocity at any fluid-solid interaction strength G(s), resulting in the algorithm collapse and a failure in implementing any heating solid wall contact angles. With the ghost fluid layer constructed by constant fluid density, the fluid-solid wall heat transfer leads to solid wall contact angle slightly increasing and narrowing down the achievable simulated solid wall contact angle to the range from 103 degrees to 155 degrees. With the ghost fluid layer constructed by local fluid density, the fluid-solid wall heat transfer leads to the heating solid wall contact angle largely decreasing and narrowing down the achievable simulated heating solid wall contact angle to the range from 14 degrees to 25 degrees.</t>
  </si>
  <si>
    <t>D. M. Wang; G. S. Lin</t>
  </si>
  <si>
    <t>Numerical Stability and Accuracy of Contact Angle Schemes in Pseudopotential Lattice Boltzmann Model for Simulating Static Wetting and Dynamic Wetting</t>
  </si>
  <si>
    <t>Cmes-Computer Modeling in Engineering &amp; Sciences</t>
  </si>
  <si>
    <t>137</t>
  </si>
  <si>
    <t>299-318</t>
  </si>
  <si>
    <t>&lt;Go to ISI&gt;://WOS:001033059300012</t>
  </si>
  <si>
    <t>10.32604/cmes.2023.027280</t>
  </si>
  <si>
    <t>pseudopotential lattice boltzmann model_x000D_
contact angle scheme_x000D_
static wetting_x000D_
dynamic wetting_x000D_
capillary imbibition_x000D_
capillary rise_x000D_
flow</t>
  </si>
  <si>
    <t>There are five most widely used contact angle schemes in the pseudopotential lattice Boltzmann (LB) model for simulating the wetting phenomenon: The pseudopotential-based scheme (PB scheme), the improved virtual -density scheme (IVD scheme), the modified pseudopotential-based scheme with a ghost fluid layer constructed by using the fluid layer density above the wall (MPB-C scheme), the modified pseudopotential-based scheme with a ghost fluid layer constructed by using the weighted average density of surrounding fluid nodes (MPB-W scheme) and the geometric formulation scheme (GF scheme). But the numerical stability and accuracy of the schemes for wetting simulation remain unclear in the past. In this paper, the numerical stability and accuracy of these schemes are clarified for the first time, by applying the five widely used contact angle schemes to simulate a two-dimensional (2D) sessile droplet on wall and capillary imbibition in a 2D channel as the examples of static wetting and dynamic wetting simulations respectively. (i) It is shown that the simulated contact angles by the GF scheme are consistent at different density ratios for the same prescribed contact angle, but the simulated contact angles by the PB scheme, IVD scheme, MPB-C scheme and MPB-W scheme change with density ratios for the same fluid-solid interaction strength. The PB scheme is found to be the most unstable scheme for simulating static wetting at increased density ratios. (ii) Although the spurious velocity increases with the increased liquid/vapor density ratio for all the contact angle schemes, the magnitude of the spurious velocity in the PB scheme, IVD scheme and GF scheme are smaller than that in the MPB-C scheme and MPB-W scheme. (iii) The fluid density variation near the wall in the PB scheme is the most significant, and the variation can be diminished in the IVD scheme, MPB-C scheme and MPB-W scheme. The variation totally disappeared in the GF scheme. (iv) For the simulation of capillary imbibition, the MPB-C scheme, MPB-W scheme and GF scheme simulate the dynamics of the liquid-vapor interface well, with the GF scheme being the most accurate. The accuracy of the IVD scheme is low at a small contact angle (44 degrees) but gets high at a large contact angle (60 degrees). However, the PB scheme is the most inaccurate in simulating the dynamics of the liquid-vapor interface. As a whole, it is most suggested to apply the GF scheme to simulate static wetting or dynamic wetting, while it is the least suggested to use the PB scheme to simulate static wetting or dynamic wetting.</t>
  </si>
  <si>
    <t>D. Q. Wang; X. S. Zhang; J. Zhang</t>
  </si>
  <si>
    <t>Research on Boundary Layer Effect in Fractured Reservoirs Based on Pore-Scale Models</t>
  </si>
  <si>
    <t>&lt;Go to ISI&gt;://WOS:000738869600001</t>
  </si>
  <si>
    <t>ARTN 797617_x000D_
10.3389/feart.2021.797617</t>
  </si>
  <si>
    <t>numerical simulation_x000D_
pore network model_x000D_
porous media_x000D_
microscale seepage_x000D_
fluid-solid interaction_x000D_
heavy-oil-recovery_x000D_
early polymer injection_x000D_
flow_x000D_
wettability_x000D_
reversal</t>
  </si>
  <si>
    <t>It is of great significance to study the seepage characteristics of heavy oil reservoirs, which are conducive to the efficient development of resources. Boundary layer effect (BLE) exists in the pore-scale flow process of macromolecular fluid media, which is different from the flow law of conventional fluid in the pore, yet the influence of BLE is ignored in the previous pore-scale simulation. Conventional porous media simulations have difficulty analyzing the mass transfer law of small-scale models under the influence of microfractures. Based on the CT scanning data and thin section data of the real core in the target area, the rock skeleton and flow space were extracted according to the maximum ball algorithm, and the pore network model representing the complex structure was constructed. The microscale effect of macromolecules in the flow process in the pores was characterized by modifying the effective flow. The effects of the BLE on the effective connectivity, displacement process, and oil distribution law were analyzed. The seepage characteristics of different wettability conditions and different water cut stages were compared. The results show that BLE reduces the effective flow space and leads to deviations in the relative permeability curve and capillary curve. For fractured porous media, the irregular shape of porous media was characterized by the morphological method, and the mass transfer process was analyzed by the equivalent flux method. The influence of the porous media shape on the macromass transfer process was compared. This study provides a solution to the problem of BLE in pore-scale simulation.</t>
  </si>
  <si>
    <t>F. Wang; W. Li; X. L. Hu; Z. W. Cao; Y. F. Gao</t>
  </si>
  <si>
    <t>Numerical simulation of biaxial undrained shear test based on fluid-solid coupling DEM method</t>
  </si>
  <si>
    <t>&lt;Go to ISI&gt;://WOS:001081300900001</t>
  </si>
  <si>
    <t>ARTN 105810_x000D_
10.1016/j.compgeo.2023.105810</t>
  </si>
  <si>
    <t>undrained shear test_x000D_
discrete element method_x000D_
flexible boundary_x000D_
matdem_x000D_
measurement sphere fluid-solid coupling_x000D_
discrete element method_x000D_
triaxial compression tests_x000D_
saturated soil_x000D_
pore pressure_x000D_
model_x000D_
behavior_x000D_
micromechanics_x000D_
deformation_x000D_
instability</t>
  </si>
  <si>
    <t>The undrained shear test plays a crucial role in comprehending the deformation and failure mechanisms inherent in rock and soil. While the test offers a macroscopic perspective, numerical simulations can delve into the microscopic aspects of sample behavior, thereby compensating for this limitation. Drawing inspiration from the measurement sphere fluid-solid coupling method and the discrete element method, this paper proposes a tailored numerical simulation approach for the biaxial undrained shear test. This approach is implemented in the highperformance discrete element software MatDEM. In this study, a rapid division method for the fluid network is presented, along with a detailed explanation of the control equation governing excess pore water pressure and fluid-solid interaction during shear. Subsequently, A custom flexible boundary with a relatively smooth surface is introduced to simulate the constraint of the rubber membrane, which helps reduce simulation errors. Furthermore, the specific process of the numerical simulation is introduced, and an effective method for generating samples with high void ratios is proposed. Finally, three different cases are presented, involving varying confining pressures, different void ratios, and specific shear paths, respectively. The results indicate that the proposed method can effectively simulate the process of undrained shear tests and accurately capture the excess pore water pressure responses, and lateral deformation of the samples during shearing.</t>
  </si>
  <si>
    <t>H. Wang; J. S. Huang; S. Y. Zhan; M. S. Zhang; J. C. Cai</t>
  </si>
  <si>
    <t>Study on CO&lt;sub&gt;2&lt;/sub&gt; and CH&lt;sub&gt;4&lt;/sub&gt; Competitive Adsorption in Shale Organic and Clay Porous Media from Molecular- to Pore-Scale Simulation</t>
  </si>
  <si>
    <t>SPE JOURNAL</t>
  </si>
  <si>
    <t>3265-3276</t>
  </si>
  <si>
    <t>PHASE-EQUILIBRIA_x000D_
CARBON-DIOXIDE_x000D_
GAS-TRANSPORT_x000D_
KEROGEN_x000D_
METHANE_x000D_
HAYNESVILLE_x000D_
MECHANISMS_x000D_
RESERVOIRS_x000D_
BEHAVIORS_x000D_
MIXTURES</t>
  </si>
  <si>
    <t>The elucidation of the competitive adsorption behaviors between CO2 and CH4 holds great importance in the context of improving natural gas recovery in shale reservoirs. Shale rock, as a complex porous medium, exhibits a highly interconnected multiscale pore network with pore size spanning from several to tens of nanometers. Nevertheless, accurately capturing the adsorption effects and studying the CO2/CH4 competitive adsorption within a large-scale, realistic, 3D nanoporous matrix remains a significant challenge. In this paper, we proposed a novel lattice Boltzmann method (LBM) coupled molecular simulation to investigate CO2/CH4 competitive adsorption in 3D shale nanoporous media. The initial step involves conducting Grand Canonical Monte Carlo (GCMC) simulations to simulate the competitive adsorption behaviors of CO2 and CH4 in kerogen and illite slit pores, with the aim of obtaining the atomic density distribution. Subsequently, a Shan-Chen-based lattice Boltzmann (LB) simulation is used under identical conditions. By coupling the molecular simulation results, the fluid-solid interaction parameters are determined. Finally, LB simulations are performed in designed 3D porous media, utilizing the fluid-solid interaction parameters. The effects of mineral type, CO2 concentration, and pore structure on competitive adsorption behaviors are discussed carefully. Our research offers significant contributions to the improvement of gas recovery and carbon geological sequestration through the examination of CO2/CH4 competitive adsorption in nanoporous media. Additionally, it serves as a link between molecular and pore-scale phenomena by leveraging the benefits of both molecular simulations and pore-scale simulations.</t>
  </si>
  <si>
    <t>H. P. Wang; Y. Yang; X. H. Ye; Z. G. He; P. C. Jiao</t>
  </si>
  <si>
    <t>Combustion-enabled underwater vehicles (CUVs) in dynamic fluid environment</t>
  </si>
  <si>
    <t>Journal of Field Robotics</t>
  </si>
  <si>
    <t>1054-1068</t>
  </si>
  <si>
    <t>&lt;Go to ISI&gt;://WOS:000936422400001</t>
  </si>
  <si>
    <t>10.1002/rob.22167</t>
  </si>
  <si>
    <t>combustion-enabled underwater vehicles_x000D_
dynamic fluid environment_x000D_
robot_x000D_
driven</t>
  </si>
  <si>
    <t>Underwater vehicles have opened a unique path to multifunctionality and environmental adaptability. However, inadequate studies have been conducted to investigate the dynamic principle and performance of underwater vehicles in real applications with complex external conditions. Here, we propose a type of combustion-enabled underwater vehicles that can perform stable high-speed motions under dynamic fluid environment. Experiments are conducted to test the kinematic performance. Numerical simulations are developed to investigate the fluid-solid interaction phenomenon, and theoretical modeling is derived to study the dynamic principle of the combustion actuation process. The experimental, numerical, and theoretical results are compared with satisfactory agreements. The underwater vehicles perform similar to 3.4 body-length distance within 0.2 s and a maximum speed of similar to 30 body-length per second in horizontal direction. Parametric studies are conducted to investigate the sensitivity of the key factors to the kinematic performance of the reported underwater vehicles. In the end, we report the hybrid combustion-enabled underwater vehicles (CUVs) that combined with propeller to realize continuous driving for multi-mode operations. The experimental, numerical, and theoretical results indicate that hybrid CUVs can achieve more flexible and controllable motion performance.</t>
  </si>
  <si>
    <t>I. T. Wang</t>
  </si>
  <si>
    <t>Numerical and Experimental Approach for Failure Analysis of Soil Subjected to Surface Explosion Loading</t>
  </si>
  <si>
    <t>&lt;Go to ISI&gt;://WOS:000683142800004</t>
  </si>
  <si>
    <t>Artn 4981507_x000D_
10.1155/2021/4981507</t>
  </si>
  <si>
    <t>wave-propagation</t>
  </si>
  <si>
    <t>Controlling the hazards to facilities caused by detonation waves is a high priority in engineering design. To protect an underground facility, soil can reduce the destructive effects of detonation waves. Soil dynamic characteristics and the area of the destructive zone are affected by shock wave energy. The material at ground zero is impacted by high-intensity stress and forms a crater. To ensure the safety of the facility, the protective soil layers must be sufficiently thick. Therefore, the purpose of this study was to analyze the destructive effects that caused the deformation and destruction of an external protective soil layer. The results of the explosion experiments and the numerical simulation analysis were compared to explore the dynamic characteristics of the soil affected by the shock wave and the crater effects of on-ground explosions. The analysis model adopted an 8-node hexahedral element to create a three-dimensional solid structure model of the fluid-solid interaction. The material failure analysis demonstrated that the detonation wave destabilized the interior of the soil body, and the nearby high-intensity stress was the key factor for material failure. The results can serve as a reference for the design of soil-covering layers that provide explosion hazard control.</t>
  </si>
  <si>
    <t>J. Wang; X. K. Ku; Z. W. Liu</t>
  </si>
  <si>
    <t>Three-Dimensional Simulation of the Pyrolysis of a Thermally Thick Biomass Particle</t>
  </si>
  <si>
    <t>4413-4428</t>
  </si>
  <si>
    <t>&lt;Go to ISI&gt;://WOS:000936068000001</t>
  </si>
  <si>
    <t>10.1021/acs.energyfuels.2c03675</t>
  </si>
  <si>
    <t>fluidized-bed reactor_x000D_
wood particles_x000D_
model_x000D_
devolatilization_x000D_
gasification_x000D_
conversion_x000D_
kinetics_x000D_
heat</t>
  </si>
  <si>
    <t>A three-dimensional thermally thick model is established, in which both the biomass particle and gas phase are treated as continua and their respective governing equations are solved. The intra-particle heat transfer, biomass composition evolution, and particle deformation as well as interphase couplings during pyrolysis are all considered. After validation, the integrated model is applied to simulate the pyrolysis process of a thermally thick biomass particle. The evolution histories of particle internal temper-ature, mass loss, morphology, and composition are captured. Meanwhile, the distributions and variations of gas properties (e.g., temperature, velocity, and mass flux) are also revealed. Furthermore, the influences of operation temperature, particle shape, and particle aspect ratio are explored. Increasing the operation temperature enhances the mass loss and shrinkage, induces an earlier gas release, generates a higher internal gas velocity, and promotes the compressive stress at the particle center. The cylindrical and cuboid particles present similar evolution characteristics, while the spherical particle undergoes the slowest heating up and conversion processes. Increasing the particle aspect ratio enhances its internal heat diffusion, accelerates the mass loss rate, and shortens the duration of the particle shrinkage process. All these observations can help us deeply understand the pyrolysis mechanism of thermally thick biomass particles.</t>
  </si>
  <si>
    <t>J. H. Wang; C. Zhang</t>
  </si>
  <si>
    <t>The variable-extended immersed boundary method for compressible gaseous reactive flows past solid bodies</t>
  </si>
  <si>
    <t>2221-2238</t>
  </si>
  <si>
    <t>&lt;Go to ISI&gt;://WOS:000620369200001</t>
  </si>
  <si>
    <t>10.1002/nme.6619</t>
  </si>
  <si>
    <t>adaptive refinement_x000D_
brinkman penalization_x000D_
detonation_x000D_
extending equation_x000D_
immersed boundary method_x000D_
reactive flow</t>
  </si>
  <si>
    <t>An immersed boundary method (IBM) has been developed to handle the solid body embedded flowfield simulation for compressible reactive flows, paving the way of application for a wide range of fluid-solid interaction problems. Previously, the Brinkman penalization method (BPM), originated from porous media flows, has been successfully used for incompressible Navier-Stokes equations by adding penalization terms to momentum equations. However, it is nontrivial to solve the compressible form due to the penalized continuity equation that usually poses severe numerical stiffness. In order to circumvent this issue, an extending procedure for relevant variables from the fluid to solid domain is considered, by analyzing the ordinary differential equations remained after operator splitting. Density can be then determined with the help of an equation of state (EoS). Meanwhile, efforts of enforcing the Neumann boundary condition, for example, the adiabatic wall condition, on the fluid-solid interface can be minimized by extending temperature across the interface directly. One more advantage of the extending step lies in that it can quickly reach a steady state when performed within a narrow band around the interface. Implemented into an adaptive Cartesian grid-based flow solver for compressible Navier-Stokes equations with chemical reaction source terms, the present variable-extended IBM is validated by numerical examples ranging from single-species nonreactive to multispecies detonative flows in one- and two-dimensional domains. Numerical results show (1) the successful specification of slip or nonslip, adiabatic or isothermal wall condition on the fluid-solid interface and (2) loss of total energy in the original BPM being avoided and the numerical accuracy being improved especially for energy-sensitive reactive flows.</t>
  </si>
  <si>
    <t>J. Y. Wang; A. Xia; Z. C. Deng; Y. Huang; X. Q. Zhu; X. Zhu; Q. Liao</t>
  </si>
  <si>
    <t>Intensifying biofuel production using a novel bionic flow-induced peristaltic reactor: biodiesel production as a case study</t>
  </si>
  <si>
    <t>Biofuel Research Journal-Brj</t>
  </si>
  <si>
    <t>1721-+</t>
  </si>
  <si>
    <t>&lt;Go to ISI&gt;://WOS:000899200600001</t>
  </si>
  <si>
    <t>10.18331/Brj2022.9.4.3</t>
  </si>
  <si>
    <t>bionic peristaltic reactor_x000D_
fluid-solid interaction_x000D_
heat and mass transfer_x000D_
biodiesel_x000D_
biofuels_x000D_
computational fluid dynamics_x000D_
enzymatic-hydrolysis_x000D_
small-intestine_x000D_
sunflower oil_x000D_
transesterification_x000D_
biomass_x000D_
intensification_x000D_
optimization_x000D_
absorption_x000D_
mixers</t>
  </si>
  <si>
    <t>Intensification of biofuel production processes could play a critical role in boosting the economic and environmental features of the whole process. A novel bionic flow-induced peristaltic reactor with a high conversion rate is constructed to realize efficient biofuel production from high-concentration high-viscosity fluids. It is experimentally verified through biodiesel production from soybean oil. Experimental results show that the conversion efficiency is up to 89.9% at 10 s in the peristaltic reactor, which is 38.4% higher than that in the rigid tube reactor. Furthermore, a three-dimensional peristaltic model is conducted to understand the mechanism of heat and mass transfer enhancement. The simulation results show that an increase in peristaltic amplitude strengthens the mixing of the bionic peristaltic reactor by 92.5-100.8%. The temperature distribution in the bionic peristaltic reactor is more uniform than in the traditional rigid tube reactor. The results demonstrate that the conversion rate of soybean oil in the bionic flow-induced peristaltic reactor is 528.82% min-1, which is 17-60 times higher than other intensified reactors operating in either continuous or batch modes. (c) 2022 BRTeam. All rights reserved.</t>
  </si>
  <si>
    <t>K. Wang; H. Y. Liu; L. K. Wang; P. C. Guo; Y. S. Wang; J. F. Yang</t>
  </si>
  <si>
    <t>Effect of particle size on vortex structure and erosion behavior of semi-open centrifugal pump</t>
  </si>
  <si>
    <t>293</t>
  </si>
  <si>
    <t>&lt;Go to ISI&gt;://WOS:001183203900001</t>
  </si>
  <si>
    <t>ARTN 130576_x000D_
10.1016/j.energy.2024.130576</t>
  </si>
  <si>
    <t>semi-open centrifugal pump_x000D_
liquid-solid two-phase flow_x000D_
particle size_x000D_
erosion_x000D_
tlv_x000D_
numerical-simulation_x000D_
performance_x000D_
slurry_x000D_
flow_x000D_
validation_x000D_
impeller</t>
  </si>
  <si>
    <t>The erosion problem of semi-open centrifugal pump serving in silt-carrying fluids is serious, and the interaction between the particle migration and vortex evolution aggravates the complexity of erosion on the flow components. In the present paper, the liquid-solid two-phase flow of semi-open centrifugal pump under different particle sizes is simulated based on the four-way coupling Euler-Lagrangian method, in which the fluid-particle interaction and particle-particle interaction are taken into account. In particular, the influence of particle size on the structure characteristics of leakage vortex and erosion characteristics are investigated, and the interrelationship among vortex structure, particle migration and surface erosion behavior is revealed. The results show that the erosion area is mainly distributed in the blade leading edge, the pressure surface leading edge and the hub. When the particle size is 0.1 mm and 0.3 mm, due to the good following characteristic of particles and the inhibition effect on tip leakage vortex (TLV), the particles are easy to impact the trailing edge of blade suction surface and the hub, which induce severe erosion. As the particle size decreases, the number of particles flowing into the tip clearance increases. Therefore, the frequent impact of particles on the TLV leads to the breakup, separation and fusion of the vortex, which aggravates the flow instability. This paper provides a new insight into the hydraulic performance and erosion characteristics of semi-open centrifugal pump in terms of particle-vortex interaction.</t>
  </si>
  <si>
    <t>L. Wang; J. L. Cong; N. Ren; J. C. Ying; X. D. Wang; Y. T. Liao; Q. X. Liao</t>
  </si>
  <si>
    <t>Influence of surface slope on the seeding performance of air-assisted centralized metering device for rapeseed based on numerical simulation</t>
  </si>
  <si>
    <t>218</t>
  </si>
  <si>
    <t>&lt;Go to ISI&gt;://WOS:001202444900001</t>
  </si>
  <si>
    <t>ARTN 108734_x000D_
10.1016/j.compag.2024.108734</t>
  </si>
  <si>
    <t>planter for rapeseed_x000D_
air-assisted centralized metering device_x000D_
surface slope_x000D_
seeding performance_x000D_
dem-cfd coupling simulation_x000D_
motion characteristics_x000D_
optimization_x000D_
head_x000D_
geometry</t>
  </si>
  <si>
    <t>The change in surface slope during the broad width operation of the rapeseed planter significantly influences the seeding performance of the air-assisted centralized metering device. This study, focusing on the air-assisted centralized metering device, established stationary random process models for the feeding rate and uniforming rate. Using EDEM simulation, experiments were conducted on the combined influence of front-rear tilt angle and feeding device rotating speed, as well as lateral tilt angle and feeding device rotating speed, on the feeding rate. A mathematical model was established to reflect the influence of front-rear tilt angle and feeding device rotating speed on the feeding rate. The experimental results showed that, with a flat surface as the benchmark, the change in feeding rate reached 50% when the absolute value of the front-rear tilt angle was between 3 degrees and 5 degrees. When the lateral tilt angle was between -5 degrees and 5 degrees, the increase rate of the feeding rate was no more than 6.43% relative to the non-tilt state. A DEM-CFD coupled simulation was used to analyze the influence of tilt angle on the uniforming performance. The simulation experiment showed that the uniformity coefficient of variation (CV) of the seed quantity in each row gradually increased within the range of 4.99% to 14.57% with the increase in tilt angle. Using the comprehensive performance testing platform of the planter, the seeding performance of the planter under different field surface slopes was simulated. The results showed that the seeding performance during changes in surface slope was jointly affected by the feeding performance and uniforming performance. With the increase in the range of one-way oscillation angle and reciprocating oscillation angle, the uniformity CV of seeding mass in each row gradually increased within the range of 6.68% to 10.71% and 4.86% to 10.48%, respectively. The relationship models between the seeding mass of front-rear one-way oscillation, the seeding mass of front-rear reciprocating oscillation, and the front-rear tilt angle and feeding device rotating speed were determined, making the seeding mass on slope converge with that on flat surfaces.</t>
  </si>
  <si>
    <t>L. Wang; Y. T. Liao; M. L. Li; N. Ren; X. M. Zheng; M. Z. Wang; Q. X. Liao</t>
  </si>
  <si>
    <t>Motion characteristics of rapeseeds and wheat seeds within mixing components of air-assisted centralized metering device based on DEM-CFD</t>
  </si>
  <si>
    <t>&lt;Go to ISI&gt;://WOS:001261881000001</t>
  </si>
  <si>
    <t>ARTN 108986_x000D_
10.1016/j.compag.2024.108986</t>
  </si>
  <si>
    <t>mixing component_x000D_
dem-cfd coupling simulation_x000D_
pressure compensation pipe_x000D_
seed motion trajectory_x000D_
backflow and reflux_x000D_
geometry</t>
  </si>
  <si>
    <t>The mixing component plays a crucial role when the seeds mix with the conveying airflow and are conveyed during high-speed seeding process of the air-assisted centralized metering device. To avoid backflow and reflux of the seeds within the mixing component, this study utilizes DEM-CFD coupling simulation to analyze and compare the influence of six different structural mixing components consisting of three different conveying seed pipes and two different Venturi mixing chambers on seed motion trajectories and conveying seed performance. The results showed that: The mixing component consisting of a Venturi chamber with an accelerated mixing section and the conveying seed pipe with an L-shape elbow fitting exhibited superior seeding performance. The uniformity coefficient of variation for seed mass in each region was measured at 9.63 % for rapeseeds and 13.43 % for wheat seeds, respectively. The influences of seed mass concentrations in the converging component consisting of a Venturi mixing chamber with an accelerated mixing section and a conveying seed pipe with an Lshape elbow fitting, on seed motion trajectory, were analyzed using DEM-CFD coupling simulation. The results showed that as the number of rapeseeds generated per second at the inlet of the feeding section of the mixing component increased, the backflow rate gradually increased in the range of 3.03-3.31 %. However, when the number of wheat seeds generated per second was 4000 or 5000, backflow phenomena was observed. while no seed reflux was observed for either rapeseeds or wheat seeds. DEM-CFD coupling simulation was applied to analyze the seed motion trajectory, conveying airflow velocity, and pressure distribution, within the mixing component with an added pressure compensation pipe. The simulation results demonstrated that the pressure distribution in the cross-section of the pressure compensation pipe as well as the section between the feeding section and the mixing section showed an overall increase in negative pressure values, facilitating the rapeseeds and wheat seeds for entering the mixing section through suction from the negative pressure, avoiding the backflow of rapeseeds and wheat seeds. By using the comprehensive performance test platform of the planter, the seeding performance verification experiment of the mixing component after adding a pressure compensation pipe was conducted. The results showed that the uniformity coefficient of variation of the seeding mass in each row for rapeseeds and wheat seeds were not higher than 4.85 % and 3.83 %, respectively, and the stability coefficient of variation of the total seeding mass was not higher than 1.07 % and 1.20 %, respectively, while no backflow or reflux phenomena were observed for both rapeseeds and wheat seeds.</t>
  </si>
  <si>
    <t>L. Wang; Z. Y. Yang; X. J. Chen; S. L. Feng</t>
  </si>
  <si>
    <t>Numerical simulation analysis of effect of borehole gas extraction under fluid-structure interaction</t>
  </si>
  <si>
    <t>Energy Science &amp; Engineering</t>
  </si>
  <si>
    <t>5185-5199</t>
  </si>
  <si>
    <t>&lt;Go to ISI&gt;://WOS:001328624500001</t>
  </si>
  <si>
    <t>10.1002/ese3.1945</t>
  </si>
  <si>
    <t>directional drilling_x000D_
extraction radius_x000D_
fluid-solid coupling_x000D_
gas extraction_x000D_
hydraulic punching_x000D_
coal seam gas_x000D_
drainage radius_x000D_
model_x000D_
mine</t>
  </si>
  <si>
    <t>To study the effect of coal pressure on gas extraction under fluid-solid coupling, the effect of gas extraction radius under different pore sizes and treatment methods was simulated by using COMSOL Multiphysics software, the time evolution law of gas pressure on coal surface was obtained, and the numerical simulation results were verified by the observation of flow rate and concentration in experimental mine combined with fluid-solid interaction. The results show that the distance of extraction radius increases with the increase of borehole diameter, and the relation between extraction time and extraction radius is a power function, but the increase gets smaller and smaller until it becomes zero. For Phi 98 mm borehole and Phi 120 mm borehole, hydraulic treatment can increase the efficiency of gas extraction by 31.3% and 22.7%, respectively. For hydraulic treatment and conventional treatment, the ratio of gas drainage effect by enlarging hole size is 6.3% and 13.8% respectively. Compared with the areas without gas extraction under the four conditions, the descending speed of gas pressure from fast to slow is Phi 120 mm hydraulic flushing treatment, Phi 98 mm hydraulic flushing treatment, Phi 120 mm conventional treatment, Phi 98 mm conventional treatment. Compared with four different conditions, after 180 days of extraction the coal gas pressure decreased by 75.3% within reasonable hole spacing. At the same time, in multi-hole pumping, the influence area of adjacent borehole is larger than that of single-hole pumping, and the spacing of borehole should be less than twice the radius of pumping._x000D_
In this study, the principles of Darcy's Law, PDE differential equation, Solid Mechanics and Porous Thin Matter Transfer were used to compare the effects of different treatment methods, hole spacing and hole diameter on gas drainage:For Phi 98 mm borehole and Phi 120 mm borehole, the ratio of hydraulic treatment to gas drainage is 31.3% and 22.7%, respectively. For hydraulic treatment and conventional treatment, the ratio of gas drainage effect by enlarging hole size is 6.3% and 13.8% respectively. After that, the rationality of the numerical simulation is verified through the observation of Gas Flow and Gas Purity by field experiments, and the fitting equation R(t) = a + b exp (ct) for the corresponding extraction radius and extraction time is obtained. image</t>
  </si>
  <si>
    <t>M. Q. Wang; K. Kumar; Y. T. Feng; T. M. Qu; M. Wang</t>
  </si>
  <si>
    <t>Machine Learning Aided Modeling of Granular Materials: A Review</t>
  </si>
  <si>
    <t>Archives of Computational Methods in Engineering</t>
  </si>
  <si>
    <t>&lt;Go to ISI&gt;://WOS:001348613400002</t>
  </si>
  <si>
    <t>10.1007/s11831-024-10199-z</t>
  </si>
  <si>
    <t>material-point method_x000D_
smoothed particle hydrodynamics_x000D_
stress-strain behavior_x000D_
hypoplastic constitutive model_x000D_
artificial neural-network_x000D_
discrete element_x000D_
mechanical-behavior_x000D_
large-deformation_x000D_
critical-state_x000D_
soil</t>
  </si>
  <si>
    <t>Artificial intelligence (AI) has become a buzzy word since Google's AlphaGo beat a world champion in 2017. In the past five years, machine learning as a subset of the broader category of AI has obtained considerable attention in the research community of granular materials. This work offers a detailed review of the recent advances in machine learning-aided studies of granular materials from the particle-particle interaction at the grain level to the macroscopic simulations of granular flow. This work will start with the application of machine learning in the microscopic particle-particle interaction and associated contact models. Then, different neural networks for learning the constitutive behaviour of granular materials will be reviewed and compared. Finally, the macroscopic simulations of practical engineering or boundary value problems based on the combination of neural networks and numerical methods are discussed. We hope readers will have a clear idea of the development of machine learning-aided modelling of granular materials via this comprehensive review work.</t>
  </si>
  <si>
    <t>Q. Wang; H. Yu; W. Xu; H. Huang; F. Li; H. Wu</t>
  </si>
  <si>
    <t>How does the heterogeneous interface influence hydraulic fracturing?</t>
  </si>
  <si>
    <t>International Journal of Engineering Science</t>
  </si>
  <si>
    <t>10.1016/j.ijengsci.2023.104000</t>
  </si>
  <si>
    <t>Fluid -solid interaction_x000D_
Hydraulic fracture_x000D_
Asymptotic analysis_x000D_
Heterogeneous interface_x000D_
Fluid lag_x000D_
Multiscale tip solution_x000D_
FLUID-DRIVEN FRACTURE_x000D_
EFFECTIVE TOUGHNESS_x000D_
CRACK PROBLEM_x000D_
TIP REGION_x000D_
PROPAGATION_x000D_
MECHANICS_x000D_
ALGORITHM_x000D_
BEHAVIOR_x000D_
FIELD</t>
  </si>
  <si>
    <t>Under the influence of the nonlinear fluid-solid coupling, hydraulic fracture exhibits various propagation modes (such as toughness- or viscosity-dominated), which stem from the competition between the solid deformation and fluid flow. Based on the homogeneous assumption, the basic theoretical analysis has divided toughness and viscosity scales in the tip region. However, regarding more realistic and complex geological conditions, like layered heterogeneity, knowledge of fluid-driven fracture propagation is still unclear. This work establishes a theoretical model and solving approach to reveal the multiscale asymptotic behavior during hydraulic fracture passing through the heterogeneous interface (i.e., discontinuous elastic properties). The influence of material discontinuity, regarded as the remote force, in the near-tip, intermediate, and far-field scales is analyzed by the asymptotic analysis and validated by the numerical solutions. Notably, solutions at the intermediate scale manifest as individual feature owing to the heterogeneity: as the crack in front of the interface, just a specific transition solution governed by the property and position of the interface appears; once the crack tip passes the interface, the interface-governed transition solution and interface solution occur simultaneously and interact as the crack tip moves away from the interface. Such multiscale property results in the interface-governed fluidsolid interaction in the tip region, and finally leads to changes in interface failure and propagation mode. On the one hand, the criterion for interface failure should be modified by simultaneously incorporating the heterogeneity of solid domain and multiscale nature of tip solution, especially for viscosity- or interface-dominated propagation regimes. On the other hand, the propagation mode in a heterogeneous domain is controlled by two characteristics: traditional l/lmk for toughness-viscosity competition associated with c/L mu for material discontinuity effect proposed in the present work. These insights provide the theoretical foundation for modeling hydraulic fracture propagation in layered heterogeneous domains.</t>
  </si>
  <si>
    <t>Q. J. Wang; B. Cheng; H. Baoyin; Y. Piao</t>
  </si>
  <si>
    <t>LBM-DEM modeling of particle-fluid interactions on active small solar bodies</t>
  </si>
  <si>
    <t>691</t>
  </si>
  <si>
    <t>&lt;Go to ISI&gt;://WOS:001358034000011</t>
  </si>
  <si>
    <t>Artn A265_x000D_
10.1051/0004-6361/202449759</t>
  </si>
  <si>
    <t>hydrodynamics_x000D_
methods: numerical_x000D_
comets: general_x000D_
comets: individual: 67p/churyumov-gerasimenko_x000D_
lattice-boltzmann method_x000D_
sand ripples_x000D_
dunes_x000D_
venus_x000D_
flow_x000D_
simulations_x000D_
evolution_x000D_
momentum_x000D_
nucleus_x000D_
breakup</t>
  </si>
  <si>
    <t>Context. Aeolian-like surface features observed on small Solar System bodies have piqued interest in their underlying formation mechanisms. Understanding the evolution of fluid-solid interactions is crucial for elucidating the nature of cometary activity. Aims. We established a resolved fluid-particle simulation approach and implemented it into our self-developed DEMBody and LBM-Coupler codes to simulate the wind erosion process on comet 67P. Methods. We developed this novel framework by applying the lattice Boltzmann method-discrete element method (LBM-DEM) in a low-gravity and rarefied atmosphere environment. The inter-particle forces were modeled using the Hertz contact model, friction, and cohesion. The fluid field was calculated by solving the lattice Boltzmann equations, which use the distribution function as the variable. The fluid-particle forces were modeled using the partially saturated cells method, in which the force is calculated based on the populations of the fluid cells occupied by the solid phase. We conducted 2D and 3D validation simulations and a series of simulations of a regolith layer as a preliminary application to validate the framework. Results. The validation results of the drag coefficient under 2D and 3D conditions are in good agreement with previous theoretical and numerical estimates. Additionally, the wind erosion process on the surface of comet 67P is reproduced using the presented approach. This preliminary application show that the threshold velocity to initiate grain motion on comet 67P is about 25 m/s, which is consistent with the observations that sediment transport driven by winds frequently occurs near the perihelion of comet 67P. Conclusions. The proposed LBM-DEM framework can be successively applied to simulate the fluid-solid interaction on small solar bodies that have extremely low-gravity and rarefied atmosphere environments. Future works based on this tool and focused on aeolian geologic landforms, such as sand dunes, can help us understand the dynamics of cometary activity.</t>
  </si>
  <si>
    <t>S. Wang</t>
  </si>
  <si>
    <t>A Revisit of Implicit Monolithic Algorithms for Compressible Solids Immersed Inside a Compressible Liquid</t>
  </si>
  <si>
    <t>&lt;Go to ISI&gt;://WOS:000689098900001</t>
  </si>
  <si>
    <t>ARTN 273_x000D_
10.3390/fluids6080273</t>
  </si>
  <si>
    <t>immersed_x000D_
monolithic_x000D_
compressible_x000D_
newton-raphson_x000D_
matrix-free_x000D_
interaction_x000D_
implicit_x000D_
fluid-structure interaction_x000D_
finite-element-method_x000D_
boundary method_x000D_
numerical simulations_x000D_
computational model_x000D_
flow problems_x000D_
viscous-flow_x000D_
dynamics_x000D_
formulations_x000D_
equations</t>
  </si>
  <si>
    <t>With the development of mature Computational Fluid Dynamics (CFD) tools for fluids (air and liquid) and Finite Element Methods (FEM) for solids and structures, many approaches have been proposed to tackle the so-called Fluid-Structure Interaction or Fluid-Solid Interaction (FSI) problems. Traditional partitioned iterations are often used to link available FEM codes with CFD codes in the study of FSI systems. Although these procedures are convenient, fluid mesh adjustments according to the motion and finite deformation of immersed solids or structures can be challenging or even prohibitive. Moreover, complex dynamic behaviors of coupled FSI systems are often lost in these iterative processes. In this paper, the author would like to review the so-called monolithic approaches for the solution of coupled FSI systems as a whole in the context of the immersed boundary method. In particular, the focus is on the implicit monolithic algorithm for compressible solids immersed inside a compressible liquid. Notice here the main focus of this paper is on liquid or more precisely liquid phase of water as working fluid. Using the word liquid, the author would like to emphasize the consideration of the compressibility of the fluid and the assumption of constant density and temperature. It is a common practice to assume that the pressure variations are not strong enough to alter the liquid density in any significant fashion for acoustic fluid-solid interactions problems. Although the algorithm presented in this paper is not directly applicable to aerodynamics in which the density change is significant along with its relationship with the pressure and the temperature, the author did revisit his earlier work on merging immersed boundary method concepts with a fully-fledged compressible aerodynamic code based on high-order compact scheme and energy conservative form of governing equations. In the proposed algorithm, on top of a uniform background (ghost) mesh, a fully implicit immersed method is implemented with mixed finite element methods for compressible liquid as well as immersed compressible solids with a matrix-free Newton-Krylov iterative solution scheme. In this monolithic approach, with the simple modulo function, the immersed solid or structure points can be easily located and thus the displacement projections and force distributions stipulated in the immersed boundary method can be effectively and efficiently implemented. This feature coupled with the key concept of the immersed boundary method helps to avoid topologically challenging mesh adjustments and to incorporate parallel processing commands such as Message Passing Interface (MPI) and further vectorization of the numerical operation. Once these high-performance procedures are implemented coupled with the monolithic implicit matrix-free Newton-Krylov iterative scheme with immersed methods, effective and efficient reduced order modeling techniques can then be employed to explore phase and parametric spaces. The in-house developed programs are at the moment two-dimensional. Furthermore, based on the same approach implemented in one-dimensional test example with one continuum immersed in another continuum, such monolithic implicit matrix-free Newton-Krylov iterative approach can be extended for the study of composites with deformable aggregates and matrix.</t>
  </si>
  <si>
    <t>S. X. Wang; H. Bi; Y. J. Li; Y. D. Yang</t>
  </si>
  <si>
    <t>The finite element method for modified transmission eigenvalues for inverse scattering in a fluid-solid interaction problem</t>
  </si>
  <si>
    <t>145</t>
  </si>
  <si>
    <t>&lt;Go to ISI&gt;://WOS:001037152800001</t>
  </si>
  <si>
    <t>ARTN 108771_x000D_
10.1016/j.aml.2023.108771</t>
  </si>
  <si>
    <t>transmission eigenvalues_x000D_
inverse scattering_x000D_
fluid-solid interaction_x000D_
finite element method_x000D_
error estimates_x000D_
adaptive computations</t>
  </si>
  <si>
    <t>Based on the work of Monk and Selgas (2022), we explore the finite element method for the modified transmission eigenvalues for inverse scattering in a fluid- solid interaction problem. Under minimal regularity on the solution, we give a complete error analysis including the a priori and the a posteriori error estimates. We also present adaptive computations.&amp; COPY; 2023 The Author(s). Published by Elsevier Ltd. This is an open access article under the CC BY-NC-ND license (http://creativecommons.org/licenses/by-nc-nd/4.0/).</t>
  </si>
  <si>
    <t>W. F. Wang; Z. Q. Wang; M. Mei; X. Y. Yuan; Y. He; W. T. Wu; M. C. Wang</t>
  </si>
  <si>
    <t>Drag reduction in hypersonic flows with viscous compressible fluid-solid coupling: The role of elastic spikes and lateral jets</t>
  </si>
  <si>
    <t>&lt;Go to ISI&gt;://WOS:001309051200020</t>
  </si>
  <si>
    <t>Artn 096111_x000D_
10.1063/5.0226518</t>
  </si>
  <si>
    <t>thermal protection_x000D_
combinational spike_x000D_
supersonic flows_x000D_
heat reduction_x000D_
element-method_x000D_
shock-wave_x000D_
blunt-body_x000D_
simulations_x000D_
mechanism_x000D_
computations</t>
  </si>
  <si>
    <t>This article introduces a novel fluid-solid interaction (FSI) method designed for high-speed flow scenarios, which addresses the intricate interactions between viscous compressible fluids and elastic solids. The proposed method, grounded in the finite volume method, balances computational efficiency and stability while accurately capturing fluid dynamics and structural elasticity. Validation against experimental and numerical data from previous studies confirmed the algorithm's effectiveness. The validated FSI model is applied to study drag reduction in elastic spikes with lateral jets under hypersonic conditions, highlighting significant changes in flow characteristics due to structural deformation and lateral jets. The study extensively examined the effects of jet total pressure, jet orifice position, and spike material density on drag reduction, deformation, and flow field characteristics. Key findings include the influence of compressible FSI on temperature, pressure, and drag distribution, the benefits of increased jet pressure ratio for thermal protection, the impact of jet position on flow characteristics, and the relationship between spike deformation and material density. This study offers valuable perspectives and effective strategies for structure design and minimizing aerodynamic resistance in superspeed fluid situations. Nevertheless, there are still obstacles to overcome, such as non-linear deformation, thermal coupling, and computational precision, highlighting the necessity for further enhancement of FSI techniques.</t>
  </si>
  <si>
    <t>X. Q. Wang; X. H. Qi; W. Gao; H. Ma; J. J. Dong</t>
  </si>
  <si>
    <t>Research on mechanical damage-energy evolution characteristics of coal based on digital image measurement technology</t>
  </si>
  <si>
    <t>Measurement</t>
  </si>
  <si>
    <t>&lt;Go to ISI&gt;://WOS:001050339600001</t>
  </si>
  <si>
    <t>ARTN 113394_x000D_
10.1016/j.measurement.2023.113394</t>
  </si>
  <si>
    <t>fluid solid interaction_x000D_
coal rock damage_x000D_
mechanical properties_x000D_
energy characteristics_x000D_
image measurement technology_x000D_
failure</t>
  </si>
  <si>
    <t>This study investigates the mechanical damage-energy evolution characteristics of coal using digital image measurement technology. Traditional measurement methods, such as strain gauges and extensometers, often suffer from limitations and inaccuracies in measuring coal deformation and damage. In contrast, digital image measurement technology offers a non-contact and non-interfering approach, providing high precision and realtime monitoring of coal deformation and strain changes. The study utilizes a tri-axial fluid-solid coupling device and non-contact digital image processing technology to measure the deformation of coal samples under different confining pressures. By analyzing the total input energy, dissipative energy, and releasable strain energy of coal, the research sheds light on the energy distribution and transformation during coal failure. The advantages of digital image measurement technology over traditional methods are highlighted, including its high precision, real-time monitoring capabilities, non-disturbing measurement approach, and cost-effectiveness. These advantages enhance the accuracy and efficiency of testing and monitoring coal samples, leading to improved coal mining practices and energy production processes. Overall, this study contributes to a better understanding of the mechanical damage-energy evolution characteristics of coal. The insights gained from digital image measurement technology provide valuable information for the prediction and prevention of geological disasters, the analysis of stability in coal mining operations, and the development of improved safety protocols. Further research is encouraged to explore additional factors and mechanisms that may influence coal damage and energy evolution, ensuring a comprehensive understanding of coal behavior.</t>
  </si>
  <si>
    <t>Y. Wang; J. H. Wang; X. M. Liu</t>
  </si>
  <si>
    <t>Topology Optimization Design of Micro-Channel Heat Sink by Considering the Coupling of Fluid-Solid and Heat Transfer</t>
  </si>
  <si>
    <t>&lt;Go to ISI&gt;://WOS:000896154300001</t>
  </si>
  <si>
    <t>ARTN 8827_x000D_
10.3390/en15238827</t>
  </si>
  <si>
    <t>topology optimization_x000D_
micro-channel heat sink_x000D_
fluid-solid interaction_x000D_
heat transfer_x000D_
flow energy consumption_x000D_
lattice boltzmann_x000D_
performance</t>
  </si>
  <si>
    <t>To investigate the effect of the target weight coefficient on the structure design of the micro-channel heat sink, an innovative method for the topology optimization design of micro-channel structures with different bifurcation angles is adopted. In this study, the improved interpolation function, density filtering, and hyperbolic tangent projection methods are adopted to obtain a clear topological structure of the micro-channel heat sink. The heat transfer of the micro-channel heat sink under different bifurcation angles is compared. At the same time, the influence of the two different objective functions, heat transfer, and flow energy consumption, is analyzed in the topology optimization of micro-channel heat sinks. The results show that when the bifurcation angle is 135 degrees, both the heat transfer and the average outlet temperature of the micro-channel heat sink obtain the maximum value, and the heat transfer effect is the best. With the increase of the heat transfer weighting coefficient, the distribution of solid heat sources in the main channel increases, and the refinement of the branch channels also increases. On the other hand, although the heat transfer effect of the micro-channel heat sink is the best, the corresponding flow energy consumption is larger.</t>
  </si>
  <si>
    <t>Y. B. Wang; M. Z. He; Q. H. Yan; Z. W. Zheng</t>
  </si>
  <si>
    <t>DEM-CFD simulation and seed orientation evaluation of a self-suction wheat shooting device</t>
  </si>
  <si>
    <t>427</t>
  </si>
  <si>
    <t>&lt;Go to ISI&gt;://WOS:001034952400001</t>
  </si>
  <si>
    <t>ARTN 118746_x000D_
10.1016/j.powtec.2023.118746</t>
  </si>
  <si>
    <t>shooting device_x000D_
coupling simulation_x000D_
seed motion characteristic_x000D_
seed orientation_x000D_
gas-solid flow_x000D_
coupling simulation_x000D_
particle motion_x000D_
fluidization_x000D_
optimization</t>
  </si>
  <si>
    <t>Planting performance is essential for wheat sowing and seedling germination. The seed motion and sowing posture also influenced the sowing performance. In this study, a DEM-CFD coupling simulation model was conducted to investigate the seed motion characteristics in a self-suction wheat shooting device. The seed orientation and shooting angle were selected to evaluate the seed motion characteristics. The seed orientation decreased with increasing rotational speeds and gradually decreased during the seed filling and cleaning. The orientation angle increases slightly in the seed acceleration process. Specifically, the orientation angles are 19.8 degrees, 19.1 degrees and 18.6 degrees, respectively, under the rotational speeds of 800, 1000 and 1200 rpm at the end of the acceleration process. The shooting angle increases with the increase of the shooting device's forward speed and rotational speed. The increase in forward speed and rotational speed increases the seed velocity. Most seed particles with shooting angles from 60 degrees to 90 degrees, accounted for &gt;90% of the seed number, which depicts that the seed-filling performance is promoted with the increasing rotational speed of the blade. A validation experiment was conducted to investigate the shooting performance of the self-suction shooting device Afterward. The shooting performance, including the coefficient of variation of the shooting depth (CVSD), coefficient of variation of the seed shooting amount (CVSA) and shooting depth (SD) were analyzed. The results showed that the shooting performance of the self-suction device could fully meet the shooting requirements of winter wheat in</t>
  </si>
  <si>
    <t>Y. B. Wang; H. W. Li; H. N. Hu; J. He; Q. J. Wang; C. Y. Lu; P. Liu; D. He; X. Lin</t>
  </si>
  <si>
    <t>DEM - CFD coupling simulation and optimization of a self-suction wheat shooting device</t>
  </si>
  <si>
    <t>393</t>
  </si>
  <si>
    <t>494-509</t>
  </si>
  <si>
    <t>&lt;Go to ISI&gt;://WOS:000696320700001</t>
  </si>
  <si>
    <t>10.1016/j.powtec.2021.08.013</t>
  </si>
  <si>
    <t>self-suction_x000D_
shooting device_x000D_
shooting speed_x000D_
drag force_x000D_
gas-solid flow_x000D_
motion characteristics_x000D_
numerical-simulation_x000D_
spouted bed_x000D_
seed motion_x000D_
particle_x000D_
rapeseed_x000D_
complex</t>
  </si>
  <si>
    <t>Planting performance is essential for wheat seeders and reliable seed germination. The seed-filling effect is also important in the sowing performance. In this study, a self-suction wheat shooting device was developed to im-prove the seed-filling performance. In specific, the shooting device structure was optimized, in which negative pressure was generated in the inner cavity of the device. A DEM-CFD coupling simulation experiment was con-ducted to investigate the seed-filling and shooting performance. The effect of three working parameters (rota-tional speed of shooting device, window length and window width of directional seed delivery wheel) on the coefficient of variation of the seed-filling performance (CVSF), average shooting speed (ASS), average shooting depth (ASD) and drag force (DF) were analyzed. Afterward, a validation experiment was conducted to investigate the shooting performance of the self-suction shooting device. The results showed that the shooting performance of the self-suction device under optimized operation parameters could fully meet the shooting requirements of winter wheat in the North China plain. In specific, the coefficient of variation of the seed amount (CVSA), ASD and ASS of self-suction shooting device were 7.1%, 30.9 mm and 33.5 m/s at the rotational speed, window length and window width were 1200 rpm, 35 mm and 60 mm, respectively. (c) 2021 Elsevier B.V. All rights reserved.</t>
  </si>
  <si>
    <t>Y. B. Wang; H. W. Li; H. N. Hu; J. He; Q. J. Wang; C. Y. Lu; P. Liu; Q. L. Yang; D. He; S. Jiang; S. H. Huang</t>
  </si>
  <si>
    <t>A noncontact self-suction wheat shooting device for sustainable agriculture: A preliminary research</t>
  </si>
  <si>
    <t>197</t>
  </si>
  <si>
    <t>&lt;Go to ISI&gt;://WOS:000798045000001</t>
  </si>
  <si>
    <t>ARTN 106927_x000D_
10.1016/j.compag.2022.106927</t>
  </si>
  <si>
    <t>self-suction_x000D_
shooting device_x000D_
triz theory_x000D_
sustainable agriculture_x000D_
conservation tillage_x000D_
simulation_x000D_
soil_x000D_
particle_x000D_
yield_x000D_
europe_x000D_
flow</t>
  </si>
  <si>
    <t>In this study, a noncontact self-suction wheat shooting device was developed through TRIZ theory to improve seed-filling performance and eliminate the contact between seed and device. A preliminary suction experiment was developed using FLUENT to simulate airflow velocity and evaluate the feasibility of self-suction performance of seeds. The DEM-CFD coupling simulation experiment was conducted to investigate the shooting performance. The simulation results showed the airflow velocity was over 6.5 m/s while rotational speed was more than 800 rpm, which could meet the seed-filling requirements. With the rotational speed increase, seed velocity and seed filling performance improves. On the contrary, a larger rotational speed and installation angle induced a higher CF (contact force). CF was significantly affected by rotational speed, window length and installation angle. The increasing window length resulted in the improvement of seed filling performance in a certain range. Meanwhile, the indicators of coefficient of variation for seeding uniformity (CVSU), coefficient of variation for seeding depth (CVSD) and seed damage rate (DR) were evaluated to investigate sowing performance of self-suction shooting device in validation experiment. Results from bench and field experiment showed the seed-filling and shooting performance of self-suction shooting device under optimized operation parameters could fully meet the sowing requirement of winter wheat in North China plain. The collision performance between seed and blades of optimized self-suction shooting device was superior to the mechanical one. In specific, CVSU, CVSD, ASD, ASS and seed germination rate of optimized self-suction shooting device were 11.3%, 8.7%, 31.0 m/s, 30.1 mm and 89.2%, respectively.</t>
  </si>
  <si>
    <t>Y. D. Wang; M. Y. Zhang; H. B. Wang; H. Jin</t>
  </si>
  <si>
    <t>The influence of Stefan flow on the flow and heat-transfer characteristics of spherical-particle pair in supercritical water</t>
  </si>
  <si>
    <t>&lt;Go to ISI&gt;://WOS:000790894900001</t>
  </si>
  <si>
    <t>ARTN 104045_x000D_
10.1016/j.ijmultiphaseflow.2022.104045</t>
  </si>
  <si>
    <t>supercritical water_x000D_
stefan flow_x000D_
dual spheres_x000D_
flow characteristic_x000D_
heat transfer_x000D_
large-eddy simulation_x000D_
drag coefficient_x000D_
2 spheres_x000D_
force</t>
  </si>
  <si>
    <t>For any flow process of mixtures containing dispersed reactive particles, especially highly concentrated particles, the particle-particle, and fluid-particle interactions are very complex and affect the overall flow. Supercritical water gasification technology is a complex multiphase-flow process that occurs in high-temperature reactors. Under these conditions, the components of the particle surface are heated and gasify to form a Stefan flow (i.e., a mass flow), which modifies fluid-particle interactions. The interaction between particles and the influence of Stefan flow cannot be ignored. In this work, we consider the simplest case of two identical spherical particles with different relative orientations and particle distances and discuss the flow and fluid-particle heat-transfer characteristics by numerical simulation of supercritical water flowing around the fixed two-particle system. We are particularly interested in the fluid-particle interactions with different particle configurations under the influence of Stefan flow. Three particle configurations are possible: tandem, cross, and parallel. The flow field, Nusselt number, drag coefficient, and temperature distribution around the particles are all analyzed. In comparison with a single particle, the two-particle configurations significantly affect the drag coefficient, Nusselt number, and vortex structure and Stefan flow strongly affects the wake vortex structure of two particles with small particle distance, reducing the drag coefficient and Nusselt number.</t>
  </si>
  <si>
    <t>O. B. Wani; D. L. Yang; S. Manzoor; M. Shoaib; S. Khan; H. Zhang; H. B. Zeng; B. Klein; E. R. Bobicki</t>
  </si>
  <si>
    <t>Modulating particle-particle interaction in phyllosilicate serpentine aqueous suspensions using sodium citrate</t>
  </si>
  <si>
    <t>Journal of Environmental Chemical Engineering</t>
  </si>
  <si>
    <t>&lt;Go to ISI&gt;://WOS:001101330700001</t>
  </si>
  <si>
    <t>ARTN 111213_x000D_
10.1016/j.jece.2023.111213</t>
  </si>
  <si>
    <t>serpentine_x000D_
ultramafic nickel ores_x000D_
sodium citrate_x000D_
nickel_x000D_
rheology_x000D_
slurry transport_x000D_
surface interactions_x000D_
slime coatings_x000D_
flotation_x000D_
rheology_x000D_
minerals_x000D_
pentlandite_x000D_
wettability_x000D_
chrysotile_x000D_
model</t>
  </si>
  <si>
    <t>The depletion of high-grade nickel sulfide ores has led to an increased interest in low-grade ultramafic ores, which are widely available but challenging to process due to their high content of phyllosilicate serpentine. The anisotropic surface charge and shape of serpentine particles lead to attractive interactions, which increase the viscosity of ore slurry and associated operational and equipment costs. To overcome this challenge, we investigate the application of an environmentally benign reagent, sodium citrate, to modify the particle-particle interactions in serpentine aqueous suspensions. Our results show that at alkaline pH (10), sodium citrate selectively adsorbs on the brucite plane of serpentine, making the entire particle overall negatively charged, which weakens the interparticle attraction and reduces the suspension's shear viscosity, yield stress, and storage modulus. We confirmed these results using colloidal probe atomic force microscopy (AFM) technique, which showed a significant weakening of attraction between silica and brucite surfaces upon the addition of citrate. This work enhances the understanding of surface interaction mechanisms of phyllosilicate serpentine particles in aqueous media with the addition of sodium citrate and provides useful implications for the application of green reagents in mineral operations involving phyllosilicate gangues. Our findings suggest that sodium citrate has great potential as an effective and sustainable reagent in the processing of abundantly available low grade ultramafic nickel ores.</t>
  </si>
  <si>
    <t>C. K. Wei; J. Q. Yang; B. Zhang</t>
  </si>
  <si>
    <t>Time-domain PML analysis of a fluid-solid interaction problem above a rough surface</t>
  </si>
  <si>
    <t>Mathematical Methods in the Applied Sciences</t>
  </si>
  <si>
    <t>&lt;Go to ISI&gt;://WOS:000879095800001</t>
  </si>
  <si>
    <t>10.1002/mma.8833</t>
  </si>
  <si>
    <t>acoustic wave equation_x000D_
elastic wave equation_x000D_
exponential convergence_x000D_
perfectly matched layer_x000D_
stability_x000D_
unbounded rough surface_x000D_
perfectly matched layer_x000D_
acoustic scattering problems_x000D_
electromagnetic scattering_x000D_
convergence analysis_x000D_
elastic interaction_x000D_
uniqueness_x000D_
existence_x000D_
equations_x000D_
maxwell</t>
  </si>
  <si>
    <t>This paper is concerned with the time-dependent acoustic-elastic interaction problem associated with a bounded elastic body immersed in a homogeneous air or fluid above an unbounded rough surface. The well-posedness and stability of the problem are first established by using the Laplace transform and the energy method. A perfectly matched layer (PML) is then introduced to truncate the interaction problem above a finite layer containing the elastic body, leading to a PML problem in a finite strip domain. We further establish the existence, uniqueness, and stability estimate of solutions to the PML problem. Finally, we prove the exponential convergence of the PML problem in terms of the thickness and parameter of the PML, based on establishing an error estimate between the DtN operators of the original problem and the PML problem.</t>
  </si>
  <si>
    <t>G. S. Wei; P. R. Huang; L. F. Pan; L. Cui; C. Xu; X. Z. Du</t>
  </si>
  <si>
    <t>Experimental, numerical and analytical modeling of heat transfer of gravity driven dense particle flow in vertical heated plates</t>
  </si>
  <si>
    <t>187</t>
  </si>
  <si>
    <t>&lt;Go to ISI&gt;://WOS:000755663500008</t>
  </si>
  <si>
    <t>ARTN 122571_x000D_
10.1016/j.ijheatmasstransfer.2022.122571</t>
  </si>
  <si>
    <t>heat transfer coefficient_x000D_
particle flow_x000D_
semi-empirical correlation_x000D_
analytical model_x000D_
wall-to-particle heat transfer_x000D_
solar power-plants_x000D_
bed_x000D_
exchanger_x000D_
performance_x000D_
storage_x000D_
design_x000D_
tube</t>
  </si>
  <si>
    <t>The heat transfer coefficient between the gravity driven dense particle flow and vertical heated plates is one of important parameters for the design and optimization of shell-and-plate moving packed bed heat exchangers. This paper gives extensively study on heat transfer between gravity driven dense particle flow and vertical heated plates by combined experimental, numerical, and analytical methods. The wall-to-particle heat transfer coefficients between silicon carbide particles and heated plates are experimentally tested in the designed heat transfer apparatus by varying the mass flow rates of particles with three mean particle diameters (0.207 similar to 0.364 mm) and different widths of particle flow channel (4 similar to 10 mm). A numerical calculation model and an analytical model are also established based on plug flow assumption, and compared with the experimental data. The results show that both of the two models exhibit a good agreement with the experimental results when estimating the overall wall-to-particle heat transfer coefficient. However, the numerical calculation model can obtain a more accurate description of the temperature profile than the analytical model attributes to the consideration of the effect of vertical heat diffusion. At last, a new semi-empirical correlation for estimation of overall wall-to-particle heat transfer coefficient was derived based on the analytical solution. Within the test scope of this study, the mean error and maximum error of this new correlation is 3.2% and 9.8%, respectively. The results also show that the reduction of the width of flow channel and the mean particle diameter contributes to the improvement of the wall-to-particle heat transfer coefficient. (c) 2022 Elsevier Ltd. All rights reserved.</t>
  </si>
  <si>
    <t>H. Wei; C. S. Herrington; J. D. Cleveland; V. A. Starnes; N. M. Pahlevan</t>
  </si>
  <si>
    <t>Hemodynamically efficient artificial right atrium design for univentricular heart patients</t>
  </si>
  <si>
    <t>&lt;Go to ISI&gt;://WOS:000753797100001</t>
  </si>
  <si>
    <t>ARTN 123103_x000D_
10.1103/PhysRevFluids.6.123103</t>
  </si>
  <si>
    <t>mechanical circulatory support_x000D_
lattice boltzmann method_x000D_
blood-flow_x000D_
fontan procedure_x000D_
boundary_x000D_
model_x000D_
transplantation_x000D_
anatomy</t>
  </si>
  <si>
    <t>Infants born with single-ventricle physiologies pose significant challenges for mechanical circulatory support devices. Their corresponding Fontan circulations consist of passive blood flow that returns to the lungs via direct connections to the pulmonary arteries without a pumping chamber. When Fontan patients reach adolescence or young adulthood, they tend to develop heart failure and may require heart transplants and/or mechanical assist devices. Mechanical supports often require a reservoir to attach, but no such blood reservoir exists in a closed Fontan circulation. This study was aimed to investigate the existence of a hemodynamically optimized geometry for an artificial right atrium (ARA) that can act as a reservoir for circulatory support in Fontan patients. Our hemodynamics-based criteria for an ARA were defined as minimum particle residence time (PRT) (to reduce the probability of blood clot formation) and maximum volume compliance (to prevent pressurization of cerebral and hepatic veins). A computational approach was used to complete this study. We utilized non-Newtonian fluid-solid interaction simulations constructed by lattice Boltzmann and immersed boundary methods. Our results show that a hemodynamically optimum shape for an ARA with minimum PRT (relative to the cases considered in this study) is convex at the outlet (towards the lungs) and concave at the opposite side of the outlet. Additionally, the optimal ARA geometry well preserves the volume compliance that is needed to prevent pressurization of cerebral and/or hepatic veins. Interestingly, this shape resembles that of the healthy anatomical right atrium. Future implantation of our proposed ARA configuration may potentially lessen the risk of implementing biventricular supports in Fontan patients.</t>
  </si>
  <si>
    <t>J. D. Weng; Y. Z. Jiang; L. C. Chen; X. Zhang; G. Y. Zhang</t>
  </si>
  <si>
    <t>A High-Accuracy Curve Boundary Recognition Method Based on the Lattice Boltzmann Method and Immersed Moving Boundary Method</t>
  </si>
  <si>
    <t>140</t>
  </si>
  <si>
    <t>2533-2557</t>
  </si>
  <si>
    <t>&lt;Go to ISI&gt;://WOS:001244019200001</t>
  </si>
  <si>
    <t>10.32604/cmes.2024.051232</t>
  </si>
  <si>
    <t>fluid-solid interaction_x000D_
curve boundary recognition method_x000D_
lattice boltzmann method_x000D_
immersed moving boundary method_x000D_
models</t>
  </si>
  <si>
    <t>Applying numerical simulation technology to investigate fluid-solid interaction involving complex curved boundaries is vital in aircraft design, ocean, and construction engineering. However, current methods such as Lattice Boltzmann (LBM) and the immersion boundary method based on solid ratio (IMB) have limitations in identifying custom curved boundaries. Meanwhile, IBM based on velocity correction (IBM-VC) suffers from inaccuracies and numerical instability. Therefore, this study introduces a high-accuracy curve boundary recognition method (IMBCB), which identifies boundary nodes by moving the search box, and corrects the weighting function in LBM by calculating the solid ratio of the boundary nodes, achieving accurate recognition of custom curve boundaries. In addition, curve boundary image and dot methods are utilized to verify IMB-CB. The findings revealed that IMBCB can accurately identify the boundary, showing an error of less than 1.8% with 500 lattices. Also, the flow in the custom curve boundary and aerodynamic characteristics of the NACA0012 airfoil are calculated and compared to IBM-VC. Results showed that IMB-CB yields lower lift and drag coefficient errors than IBM-VC, with a 1.45% drag coefficient error. In addition, the characteristic curve of IMB-CB is very stable, whereas that of IBM-VC is not. For the moving boundary problem, LBM-IMB-CB with discrete element method (DEM) is capable of accurately simulating the physical phenomena of multi-moving particle flow in complex curved pipelines. This research proposes a new curve boundary recognition method, which can significantly promote the stability and accuracy of fluid-solid interaction simulations and thus has huge applications in engineering.</t>
  </si>
  <si>
    <t>J. D. Weng; Y. Z. Jiang; L. Tao; D. L. Yang</t>
  </si>
  <si>
    <t>Collision and clustering behavior of high-viscosity fluid-particle flow in bent pipes based on LBM-DEM</t>
  </si>
  <si>
    <t>320</t>
  </si>
  <si>
    <t>&lt;Go to ISI&gt;://WOS:001398677300001</t>
  </si>
  <si>
    <t>ARTN 120283_x000D_
10.1016/j.oceaneng.2024.120283</t>
  </si>
  <si>
    <t>fluid-solid interaction_x000D_
lattice boltzmann method_x000D_
discrete element method_x000D_
immersed boundary method_x000D_
suspended particles_x000D_
collision behavior_x000D_
lattice-boltzmann method_x000D_
simulation_x000D_
suspensions_x000D_
validation_x000D_
model</t>
  </si>
  <si>
    <t>The prevalence of high-viscosity fluid-particle flow in bent pipes is common, especially in seabed mining in marine engineering. Minerals extracted in seabed mining are prone to both pipeline damage from particle collisions during transportation and bends blockages due to particle clustering. Understanding factors in the bend influencing particle collision, clustering, and energy changes guides pipeline design and aids in selecting ore mining areas based on particle size and optimal pumping speeds, crucial for accident prevention. Based on the lattice Boltzmann method (LBM) and discrete element method (DEM), the study investigates the impacts of five parameters (ratio of pipe curvature and diameter, random particle size coefficient, ratio of pipe diameter and particle size, dimensionless maximum inlet velocity and dimensionless fluid viscosity) on the kinetic energy, collision, and clustering of particle. The findings indicate that a larger ratio of pipe curvature and diameter correlates with lower energy and particle clustering. A heightened random particle size coefficient or dimensionless maximum inlet velocity intensifies particle collision, resulting in higher energy and clustering. An increased ratio of pipe diameter and particle size amplifies particle collision, leading to lower energy and clustering. Elevated dimensionless fluid viscosity softens particle collision, contributing to higher energy and clustering. These conclusions offer valuable guidance for optimizing pipeline diameter design, selecting appropriate ore mining locations, and determining the optimal pumping speed, all of which contribute to enhancing the efficiency and safety of seabed mining operations.</t>
  </si>
  <si>
    <t>H. Willmann; W. A. Wall</t>
  </si>
  <si>
    <t>Inverse analysis of material parameters in coupled multi-physics biofilm models</t>
  </si>
  <si>
    <t>Advanced Modeling and Simulation in Engineering Sciences</t>
  </si>
  <si>
    <t>&lt;Go to ISI&gt;://WOS:001043755100001</t>
  </si>
  <si>
    <t>ARTN 7_x000D_
10.1186/s40323-022-00220-0</t>
  </si>
  <si>
    <t>inverse analysis_x000D_
fluid-solid interaction_x000D_
biofilm_x000D_
coupled multi-physics_x000D_
fluid-structure interaction_x000D_
mass-transport_x000D_
deformation_x000D_
flow_x000D_
shear</t>
  </si>
  <si>
    <t>In this article we propose an inverse analysis algorithm to find the best fit of multiple material parameters in different coupled multi-physics biofilm models. We use a nonlinear continuum mechanical approach to model biofilm deformation that occurs in flow cell experiments. The objective function is based on a simple geometrical measurement of the distance of the fluid biofilm interface between model and experiments. A Levenberg-Marquardt algorithm based on finite difference approximation is used as an optimizer. The proposed method uses a moderate to low amount of model evaluations. For a first presentation and evaluation the algorithm is applied and tested on different numerical examples based on generated numerical results and the addition of Gaussian noise. Achieved numerical results show that the proposed method serves well for different physical effects investigated and numerical approaches chosen for the model. Presented examples show the inverse analysis for multiple parameters in biofilm models including fluid-solid interaction effects, poroelasticity, heterogeneous material properties and growth.</t>
  </si>
  <si>
    <t>S. Wojno; A. K. Sonker; J. Feldhusen; G. Westman; R. Kadar</t>
  </si>
  <si>
    <t>Isotropic Gels of Cellulose Nanocrystals Grafted with Dialkyl Groups: Influence of Surface Group Topology from Nonlinear Oscillatory Shear</t>
  </si>
  <si>
    <t>6433-6446</t>
  </si>
  <si>
    <t>https://www.ncbi.nlm.nih.gov/pubmed/37096902</t>
  </si>
  <si>
    <t>10.1021/acs.langmuir.3c00210</t>
  </si>
  <si>
    <t>RHEOLOGY_x000D_
VISCOELASTICITY_x000D_
FUNCTIONALIZATION_x000D_
SUSPENSIONS_x000D_
CNC</t>
  </si>
  <si>
    <t>Attractive (non-self-assembling) aqueous cellulose nanocrystal (CNC) suspensions were topologically tailored into isotropic gels through the surface grafting of dialkyl groups. We thus focus on the influence of CNC concentration, including for pristine CNC, surface linker branching, branching degree, and the influence of side group size and branch-on-branch surface-grafted groups. The resulting mobility and strength of interaction in particle-particle interaction mediated by the surface groups was investigated from a rheological point of view. The emphasis is on nonlinear material parameters from Fourier-transform rheology and stress decomposition analysis. The results show that nonlinear material parameters are more sensitive than linear viscoelastic parameters to the onset of weakly interconnected networks in pristine CNC isotropic suspensions. All surface-modified CNC suspensions resulted in isotropic gels. The nonlinear material parameters were found to be broadly sensitive to CNC concentration, branching, degree of branching and surface-grafted linkers' length. However, the length of the grafted chains and the degree of branching were the primary factors influencing the nonlinear material response. Furthermore, the results showed evidence of two strain amplitude ranges with distinct nonlinear signatures that could be attributed to the disruption of weak network connection points and to distortions of more dense (aggregate) network regions, respectively.</t>
  </si>
  <si>
    <t>J. Wu; G. H. Dai; L. W. Zhang; L. Guo; H. Deng</t>
  </si>
  <si>
    <t>Incipient particle motion in the expansion of water-inrush channel by considering the 3D relative exposure degree</t>
  </si>
  <si>
    <t>177</t>
  </si>
  <si>
    <t>10.1016/j.compgeo.2024.106842</t>
  </si>
  <si>
    <t>Water-inrush channel expansion_x000D_
Incipient particle motion_x000D_
Flow velocity_x000D_
DEM-CFD coupling_x000D_
3D relative exposure degree_x000D_
SEEPAGE_x000D_
SIMULATION_x000D_
SHAPE</t>
  </si>
  <si>
    <t>Water inrush is a high-risk disaster in the construction of water-rich tunnels. The loss of particles on the sidewall of the water inrush channel is the key factor. To study the incipient particle motion in the expansion of waterinrush channel by considering the 3D relative exposure degree, the analysis for incipient flow velocity of the water inrush channel is conducted. The BP neural network and triaxial test are used to get the mesoscopic parameters. Through the DEM-CFD coupling, numerical simulation for the incipient particle motion is implemented. The effects of the 3D relative exposure degree on the incipient flow velocity are analyzed. Finally, the incipient flow velocity in the expansion of water inrush channel is verified by the laboratory test and engineering field test. The results show that: (1) the large particles have greater incipient flow velocity; (2) the particles in large dip angle are easier to move; (3) the 3D relative exposure degree of particle conforms to the Weibull distribution and the exponential distribution; (4) the incipient flow velocity of particles is closer to the critical flow velocity of rolling instability; (5) the incipient flow velocity is determined by the particles at the bottom of expansion channel.</t>
  </si>
  <si>
    <t>J. Wu; Y. Gan; P. Huang; L. Shen</t>
  </si>
  <si>
    <t>CO2 transport through swelling organic-rich nanoporous media: Insights on gas permeability from coarse-grained pore-scale simulations</t>
  </si>
  <si>
    <t>Journal of Cleaner Production</t>
  </si>
  <si>
    <t>10.1016/j.jclepro.2024.143253</t>
  </si>
  <si>
    <t>CO 2 sequestration_x000D_
Adsorption_x000D_
Nanoporous media_x000D_
Gas transport_x000D_
Molecular dynamics_x000D_
DISSIPATIVE PARTICLE DYNAMICS_x000D_
DEFORMATION_x000D_
POROSITY</t>
  </si>
  <si>
    <t>Sorption-induced swelling reduces porosity and permeability in porous media, impacting long-term CO2 storage injectivity. This study employs an innovative coarse-grained model to couple fluid flow with sorption-induced solid deformation at the pore-scale. Our model preserves the advantages of molecular dynamics in simulating complex fluid-solid interaction under nano-confinement while extending the time and length scales. Adjusting the gas-solid interaction energy controls solid swelling and gas slippage at pore walls. Gas permeability curves demonstrate a linear decline with the increasing gas-solid interaction energy in both swelling and non-swelling nanoporous media, with the former experiencing a greater drop. Surprisingly, in the regime of weak gas-solid interactions, swelling is not yet initiated and the porosity and permeability of flexible porous media increase, possibly due to gas flow-induced pore throat opening. Nanoporous media with lower initial porosity experience a greater permeability decline during swelling. The relationship between permeability and porosity changes shows a linear increase characterized by different slopes with varying initial porosities. These findings provide valuable insights into the complex interactions among gas transport, solid deformation, and porosity changes in nanoporous media, with implications for understanding and optimizing gas production and CO2 storage in realistic geological environments.</t>
  </si>
  <si>
    <t>J. Wu; C. Jia; L. W. Zhang</t>
  </si>
  <si>
    <t>Expansion of Water Inrush Channel by Water Erosion and Seepage Force</t>
  </si>
  <si>
    <t>International Journal of Geomechanics</t>
  </si>
  <si>
    <t>&lt;Go to ISI&gt;://WOS:000657451200001</t>
  </si>
  <si>
    <t>Artn 04021121_x000D_
10.1061/(Asce)Gm.1943-5622.0001985</t>
  </si>
  <si>
    <t>water erosion_x000D_
seepage force_x000D_
water inrush channel expansion_x000D_
incipient flow velocity_x000D_
dem-cfd coupling_x000D_
mud inrush_x000D_
hard-rock_x000D_
behavior_x000D_
tunnel_x000D_
flow_x000D_
particles_x000D_
thickness_x000D_
transport_x000D_
velocity_x000D_
motion</t>
  </si>
  <si>
    <t>Water and mud inrush is a common geological disaster in the construction of karst tunnels. The loss of soil particles in filling-type karst disaster-causing structures is the key factor leading to the expansion of the water inrush channel. Considering the effects of water erosion, seepage force, and soil cohesive force, three-dimensional force analysis for soil particles on the side wall of the water inrush channel is conducted. The critical condition of incipient particle motion is established. The incipient flow velocity for sliding instability and rolling instability of the particle is deduced, respectively. The criterion of incipient particle motion is proposed. The expansion mechanism of the water inrush channel is revealed. The influencing factors of the incipient flow velocity are analyzed and the rules of particle loss are discussed. Finally, through the analysis of particle-fluid coupling and calculation of discrete element method (DEM)-computational fluid dynamics (CFD) coupling, numerical simulation for the incipient particle motion and channel expansion is implemented, and the proposed mechanism of incipient particle motion is verified. The results show that: (1) the incipient flow velocity of rolling instability is obviously greater than that of sliding instability; (2) the incipient flow velocity first decreases and then increases with the increasing particle radius and dip angle of the inclined plane; (3) the incipient flow velocity decreases linearly with the increase of hydraulic gradient and porosity; and (4) in the expansion of the water inrush channel, the incipient flow velocity of most particles is the critical flow velocity of rolling instability, while the incipient flow velocity of a few particles is the critical flow velocity of sliding instability.</t>
  </si>
  <si>
    <t>J. Z. Wu; J. Q. Li</t>
  </si>
  <si>
    <t>Dissipative Particle Dynamic Simulation of Oil-Water Two-Phase Flow in Quartz Slits</t>
  </si>
  <si>
    <t>&lt;Go to ISI&gt;://WOS:000921568300003</t>
  </si>
  <si>
    <t>Artn 4385581_x000D_
10.1155/2023/4385581</t>
  </si>
  <si>
    <t>transport</t>
  </si>
  <si>
    <t>Aiming to study the characteristics and mechanism of oil-water two-phase flow, based on the method of dissipative particle dynamics (DPD), meso-scale models of pressure-driven flow in quartz slits with width of 5-15 nm were simulated. Water is the driving phase. The results show that, as the liquid flew, it stratified gradually. The stratification came earlier as the width, and the driving force increased. The flow in slit of 5 nm was slug flow, while velocity profiles in other models showed parabolic characteristics. When the liquid stratified, the velocity gradient in the near-wall area decreased as a result of the low momentum exchange rate between from water to oil. The density peaks of fluid appeared at the fluid-solid interface and the oil-water interface, caused by the fluid-solid interaction force and the oil-water repulsion, respectively. The oil phase showed stronger aggregation due to the attractive force from the wall. When the water saturation was 25%, the water phase was a water droplet surrounded by oil. When the water saturation was 75%, oil and water stratified. As the repulsive force between the two phases decreased, the surface tension decreased, the mixing degree increased, and the parabolic characteristics of the velocity profile were more obvious.</t>
  </si>
  <si>
    <t>Q. P. Wu; J. X. Xue; N. Hu; Y. Y. Lai; H. K. Zhao; Q. S. Li; J. J. Gu</t>
  </si>
  <si>
    <t>Open Balance Point and Dry Pressure Drop of a Rectangular Float Valve Tray: Experiment and CFD Simulation</t>
  </si>
  <si>
    <t>20844-20858</t>
  </si>
  <si>
    <t>&lt;Go to ISI&gt;://WOS:001123097300001</t>
  </si>
  <si>
    <t>10.1021/acs.iecr.3c03742</t>
  </si>
  <si>
    <t>large-eddy simulation_x000D_
model_x000D_
hydrodynamics</t>
  </si>
  <si>
    <t>The open balance point (OBP) is the critical gas load at which the float valve tray transitions into or out of the all-open state, playing essential roles in pressure drop characteristics and engineering design. Its prediction is a typical fluid-solid interaction problem. A rectangular float valve tray's Phi 796 mm cold-model experiments demonstrated dry pressure drop and OBP differences between different gas-load-adjusting conditions (ascending or descending), leading to subsequent scaled-down experiments and numerical simulations. For the first time, the valve tray's OBPs were predicted by numerical simulations, using the lattice Boltzmann method. The wall and adjacent valve effects positively influenced the opening of the valves, dry pressure drop, and vorticity above the tray deck. This study indicated that in multivalve systems, the valve with the highest partial gas load falls first as the gas load descends from the all-open state. Moreover, the difference in the OBP between the gas-load-ascending or gas-load-descending conditions is attributed to the synergistic effects arising from the frictional resistance between the valve legs and tray orifices in the inclined stationary state, along with the gas-load competition among the valves in the multivalve systems.</t>
  </si>
  <si>
    <t>S. Q. Wu; O. Dazel; G. Legrain</t>
  </si>
  <si>
    <t>A computational approach based on extended finite element method for thin porous layers in acoustic problems</t>
  </si>
  <si>
    <t>4209-4243</t>
  </si>
  <si>
    <t>&lt;Go to ISI&gt;://WOS:000796664000001</t>
  </si>
  <si>
    <t>10.1002/nme.7006</t>
  </si>
  <si>
    <t>fluid-solid interaction_x000D_
generalized interfaces_x000D_
porous media_x000D_
transfer matrix method_x000D_
x-fem_x000D_
displacement-pressure formulation_x000D_
interface_x000D_
propagation_x000D_
boundary_x000D_
implementation_x000D_
convergence_x000D_
composites_x000D_
imposition_x000D_
tortuosity_x000D_
models</t>
  </si>
  <si>
    <t>The simulation of stationary acoustic fields involving thin porous layers is addressed in the present article. Layer thickness is assumed to be relatively thin in comparison to the overall computational domain, but its non-negligible acoustic impact must be taken into consideration in the numerical model. Within the classical finite element method (FEM), meshes are compatible at material interfaces and the element distortions needs to be avoided. These requirements usually lead to an excessively costly spatial discretization for these problems of interest, as it forces mesh refinement surrounding the thin layer. This article provides a computational approach to relax this restriction. A generalized interface model derived from the plane wave transfer matrix Method (TMM) is established for modeling thin layers. We develop variationally consistent formulations to impose the interface conditions from models of thin layers for diverse coupling configurations, in which both acoustic fluid and poro-elastic media are taken into account. The computational domain is discretized using the extended finite element method (X-FEM) in order to introduce strong discontinuities in elements independently of the mesh. Implementation of the proposed formulations within X-FEM is verified to be capable of providing accurate and robust solutions. The efficiency and flexibility of the present approach for multi-layer and complex geometry problems are demonstrated compared to classical interface-fitted finite element models through different simulation scenarios.</t>
  </si>
  <si>
    <t>X. L. Wu; J. H. Dong; P. F. He; S. L. Su; L. Wang</t>
  </si>
  <si>
    <t>Simplified dynamic calculation model and shaking table test verification of thermal anchor pipe-permafrost system</t>
  </si>
  <si>
    <t>Cold Regions Science and Technology</t>
  </si>
  <si>
    <t>222</t>
  </si>
  <si>
    <t>&lt;Go to ISI&gt;://WOS:001232410800001</t>
  </si>
  <si>
    <t>ARTN 104203_x000D_
10.1016/j.coldregions.2024.104203</t>
  </si>
  <si>
    <t>thermal anchor pipe_x000D_
permafrost slope_x000D_
dynamic calculation model_x000D_
shaking table test_x000D_
axial force response_x000D_
seismic response_x000D_
slopes</t>
  </si>
  <si>
    <t>To study the seismic response of permafrost slopes supported by the thermal anchor pipe during different freezethaw periods, the simplified dynamic calculation model of the thermal anchor pipe permafrost system is established, considering the characteristics of freeze -thaw stratification of permafrost, the additional mass effect of the thawed soil layer, the fluid -solid interaction between the cooling liquid and pipe wall, as well as the interaction between the anchorage section and the frozen soil. The results indicate that seasonal differences in both the amplitude and waveform of the axial force response of the thermal anchor pipe during different freezethaw periods. The dynamic axial force increment in thawing period is greater than that in freezing period, but the total axial force is greater in freezing period, and it should be designed to prevent it from generating excessive anchor tension and breaking under the combined action of frost heaven and earthquake. Additionally, the axial force response of the adiabatic section and evaporator section is greater than that of the anchoring section. The proposed theoretical model for thermal anchor pipe is reasonable and the results can provide useful guidance for the seismic design of the new structure.</t>
  </si>
  <si>
    <t>Y. Wu; H. J. Xu; C. P. Shao; C. Y. Gu; Y. X. Han; W. J. Feng; Q. An</t>
  </si>
  <si>
    <t>Design and analysis of one-pad gas foil bearing with three-part gas film produced by adjusting the length of sliding beams</t>
  </si>
  <si>
    <t>Proceedings of the Institution of Mechanical Engineers Part C-Journal of Mechanical Engineering Science</t>
  </si>
  <si>
    <t>&lt;Go to ISI&gt;://WOS:001379506500001</t>
  </si>
  <si>
    <t>10.1177/09544062241300933</t>
  </si>
  <si>
    <t>gas foil bearing_x000D_
sliding beams_x000D_
one-pad structure_x000D_
three-part gas film pressure_x000D_
numerical analysis</t>
  </si>
  <si>
    <t>The one-pad sliding-beam gas foil bearing is studied in this paper. The size of the multiple sliding beams in the bearing is adjusted, which results in dividing the gas film pressure into three parts. The finite element mesh of the bottom foil is established based on rectangle and triangle elements, and the finite element model of sliding beams is established based on the plate element with five degrees of freedom. The separation and friction of the foils are considered, and the model of the foils is established based on minimum potential energy theorem and Newton-Raphson method. The mechanical model of the bearing is finally established by fluid-solid interaction. The calculation scheme is programmed by MATLAB, and the reliability of the model is verified by experiments. The numerical results show that with the increase of preload or the decrease of nominal clearance, the gas film pressure is divided into three parts gradually. Compared with the three-pad structure, the bearing in this paper has better bearing capacity. With nominal clearance being 30 mu m, the maximum bearing capacity is obtained with a preload of 10 mu m, and the maximum direct damping is obtained with a preload of 20 mu m. A proper layout of sliding beams can improve the bearing capacity, but it could also weaken the dynamic performance. The variation of the initial bending stiffness distribution of sliding beams has little impact on the dynamic performance, but it can significantly affect the bearing capacity. When the stiffness of sliding beams of axial middle face is larger than that of the end face, the bearing capacity is obviously improved.</t>
  </si>
  <si>
    <t>Z. J. Wu; L. Guo</t>
  </si>
  <si>
    <t>A phase field-immersed boundary-lattice Boltzmann coupling method for fluid-structure interaction analysis</t>
  </si>
  <si>
    <t>&lt;Go to ISI&gt;://WOS:001222848200001</t>
  </si>
  <si>
    <t>ARTN 117564_x000D_
10.1016/j.oceaneng.2024.117564</t>
  </si>
  <si>
    <t>lattice boltzmann method_x000D_
phase field_x000D_
immersed boundary method_x000D_
fluid -structure interaction_x000D_
damage_x000D_
crack propagation_x000D_
initial cracks_x000D_
finite-volume_x000D_
flow_x000D_
model_x000D_
simulation_x000D_
formulation_x000D_
efficient_x000D_
fracture_x000D_
contact</t>
  </si>
  <si>
    <t>Fluid-structure interaction (FSI) is critical in numerous engineering and scientific applications. This paper presents a numerical model for FSI simulations that integrates the lattice Boltzmann method (LBM) for fluid dynamics, the phase field method (PFM) for structural deformation and fracture, and the immersed boundary method (IBM) for fluid-solid coupling. The fluid employs an explicit time integration scheme with a smaller time step than the solid, which uses an implicit time integration scheme, satisfying the CFL condition. During the synchronization of fluid-solid interaction information, a multi-substep strategy is applied. The IBM is implemented using the iterative velocity method for boundary treatment. This approach facilitates the information transfer between domains with different time steps, enhancing the coupling accuracy through iterative computation. The effectiveness of the improved immersed boundary-lattice Boltzmann (IB-LBM) has been verified by the classical cylindrical flow case, which effectively prevents the particle penetration phenomenon and improves the calculation accuracy. The phase field-immersed boundary-lattice Boltzmann method (PF-IBLBM) is subsequently deployed to simulate the deformation of an aluminum plate under hydrostatic pressure and the aftermath of a dam-break impact on an elastic plate. Verification of the coupling method substantiates its feasibility and efficacy. In addition, the proposed PF-IB-LBM is implemented to simulate the entire process of structural deformation and failure in response to fluid dynamics, which further confirms its capability to predict discontinuous mechanical behaviors such as damage and crack propagation under intricate fluid flows. The results emphasize the flexibility and efficiency of the proposed approach, providing a robust framework for solving more complex scenarios in engineering FSI problems.</t>
  </si>
  <si>
    <t>Y. Xi; X. Ji</t>
  </si>
  <si>
    <t>A finite element contour integral method for computing the scattering resonances of fluid-solid interaction problem</t>
  </si>
  <si>
    <t>521</t>
  </si>
  <si>
    <t>10.1016/j.jcp.2024.113539</t>
  </si>
  <si>
    <t>Scattering resonance_x000D_
Finite element method_x000D_
Contour integral method_x000D_
Fluid-solid interaction problem</t>
  </si>
  <si>
    <t>The paper considers the computation of scattering resonances of the fluid-solid interaction problem. Scattering resonances are the replacement of discrete spectral data for problems on non- compact domains which are very important in many areas of science and engineering. For the special disk case, we get the analytical solution which can be used as reference solutions. For the general case, we truncate the unbounded domain using the Dirichlet-to-Neumann (DtN) mapping. Standard linear Lagrange element is used to do the discretization which leads to nonlinear algebraic eigenvalue problems. We then solve the nonlinear algebraic eigenvalue problems by the parallel spectral indicator methods. Finally, numerical examples are presented.</t>
  </si>
  <si>
    <t>C. Z. Xia; Z. M. Shi; B. Li</t>
  </si>
  <si>
    <t>a modified SPH framework of for simulating progressive rock damage and water inrush disasters in tunnel constructions</t>
  </si>
  <si>
    <t>&lt;Go to ISI&gt;://WOS:001162049900001</t>
  </si>
  <si>
    <t>ARTN 106042_x000D_
10.1016/j.compgeo.2023.106042</t>
  </si>
  <si>
    <t>coupled discontinuous smoothed particle_x000D_
hydrodynamics_x000D_
water inrush_x000D_
tunnel excavation_x000D_
crack propagation_x000D_
fluid -solid interaction_x000D_
vulnerability_x000D_
particle hydrodynamics sph_x000D_
numerical-simulation_x000D_
crack-propagation_x000D_
large-deformation_x000D_
flows_x000D_
model_x000D_
vulnerability_x000D_
stability</t>
  </si>
  <si>
    <t>To date, numerically simulating the Fluid-Solid Interaction (FSI) and the entire process of host rock damage and water inrush involved in tunnel construction relies intensively on hybrid methods of two or more numerical codes, which commonly encounter deficiency in learning, modelling and computation. A modified framework of Smoothed Particle Hydrodynamics (SPH), the Coupled Discontinuous SPH (CDSPH) method, was developed to simulate cracking, contacting and large deformation of rock blocks, free surface flow and the FSI for water/mud inrush disasters in tunnel construction through water-rich stratums. The failed SPH particles were transformed to discontinuous particles and new contacts between these particles were formed to simulate the frictional slip and separation/compression between fracture walls. The improved SPH method was employed to a water inrush case of a tunnel and the simulation results indicate that the entire process of progressive rock damage, water inrush and flooding are precisely reproduced by the improved method. The greater kinematic viscosity of fluids and rock wall thickness can increase the flow velocity and hence increasing the impact pressure of floods, and the failure pattern of the rock wall changes from partial outburst to complete failure. Vulnerability analysis of the water inrush reveals a complete damage status for people, vehicles and Non-RC frame buildings, and a moderate to complete damage to RC frame buildings at the tunnel portal. This single code is capable of simulating the behaviour of rocks, fluids and their interactions in catastrophic disasters that is potentially applicable to a wide spectrum of surface and subsurface problems involving FSI.</t>
  </si>
  <si>
    <t>A revisit of disaster process of Vajont rockslide using a coupled discontinuous smooth particle hydrodynamics (CDSPH) method</t>
  </si>
  <si>
    <t>197-216</t>
  </si>
  <si>
    <t>&lt;Go to ISI&gt;://WOS:001140062100005</t>
  </si>
  <si>
    <t>10.1007/s10346-023-02147-y</t>
  </si>
  <si>
    <t>coupled discontinuous smooth particle hydrodynamics_x000D_
vajont rockslide_x000D_
crack propagation_x000D_
surge wave_x000D_
'en masse' motion mode_x000D_
discrete numerical-model_x000D_
failure processes_x000D_
rock mass_x000D_
simulation_x000D_
landslide_x000D_
fracture_x000D_
slope_x000D_
waves_x000D_
slide_x000D_
framework</t>
  </si>
  <si>
    <t>A coupled discontinuous smooth particle hydrodynamics (CDSPH) method was developed and employed to investigate the disaster process of Vajont rockslide. In this method, virtual bonds are media employed to transmit interactions among rock particles. Crack propagation is handled with the pseudo-spring method. Damaged SPH particles located on the cracking surface are transformed to discontinuous particles, between which frictional slip, separation and compression of fractures are modelled by a block-based contact algorithm. The fluid-solid interaction (FSI) was achieved by a two-phase adaptive adjacent integral coupling algorithm to transfer forces, velocities and displacements between fluid and solid phases. Three numerical benchmarks were presented to verify the accuracy and stability of the CDSPH method. The method was then applied to the Vajont rockslide taking into account the layered rock structure to simulate the rock slope failure and the resultant surge wave. The results indicate that the CDSPH method precisely captures the entire disaster process, including the crack propagation, multiple rupture, frictional slip, FSI during plunging and free surface flow. An 'en masse' motion mode and preservation of the rock mass structure during sliding are revealed, and a shear zone with an average thickness of 40-50 m due to multiple rupture is reproduced by CDSPH. This new method provides consistent results with field observations and insights of the chain disaster process and the failure mechanism of structured strata.</t>
  </si>
  <si>
    <t>M. Xia; F. Gong; S. Feng; J. Yu; Y. Feng; M. Wang</t>
  </si>
  <si>
    <t>A coupled DEM‐IMB‐LBM model for simulating methane hydrate exploitation involving particle dissolution</t>
  </si>
  <si>
    <t>1701-1720</t>
  </si>
  <si>
    <t>10.1002/nme.7181</t>
  </si>
  <si>
    <t>discrete element method_x000D_
immersed moving boundary_x000D_
lattice Boltzmann method_x000D_
mass transport_x000D_
methane hydrate_x000D_
particle dissolution_x000D_
periodic boundary condition_x000D_
LATTICE-BOLTZMANN METHOD_x000D_
DIRECT NUMERICAL-SIMULATION_x000D_
FLUID-SOLID INTERACTION_x000D_
MASS-TRANSFER_x000D_
FLOWS_x000D_
ALGORITHM_x000D_
SPHERES_x000D_
SCHEME</t>
  </si>
  <si>
    <t>The coupled discrete element and lattice Boltzmann method using an immersed moving boundary scheme was extended to simulate methane hydrate exploitation involving mass transport and particle dissolution. In this coupled DEM-IMB-LBM model, a new Dirichlet-type thermal boundary condition is extended to simulate moving curved boundaries with constant concentration. A novel periodic boundary including an efficient searching algorithm for particle contact is proposed to reduce the computational cost and boundary effect. Then this model is validated by two numerical examples: a circular particle with concentration convection-diffusion moving in a horizontal channel and mass transport from a cylinder particle in a simple shear flow. The numerical results obtained from the proposed model agree well with previous studies. To further demonstrate the capacity of the proposed model, simulations of methane hydrate exploitation including two formations in marine sediments are carried out. The numerical results indicate that the coupled DEM-IMB-LBM is not only capable of simulating the dissolution of hydrate particles at the grain level, but also recover the sand erosion and migration process in a fundamental perspective during the methane hydrate exploitation process.</t>
  </si>
  <si>
    <t>P. Xia; Y. Wu; W. Song; L. Xie; Z. Jia; X. Wang; Q. Li</t>
  </si>
  <si>
    <t>The Fluid–Solid Interaction in the Nonlinear Pressure–Flux Relationship of Bordered Pits in Oriental Arborvitae (Platycladus orientalis)</t>
  </si>
  <si>
    <t>Forests</t>
  </si>
  <si>
    <t>10.3390/f15010181</t>
  </si>
  <si>
    <t>bordered pit_x000D_
torus_x000D_
pressure-flux_x000D_
fluid-solid interaction_x000D_
Platycladus orientalis_x000D_
WATER-STRESS_x000D_
HYDRAULIC EFFICIENCY_x000D_
CONIFER TREE_x000D_
XYLEM_x000D_
RESISTANCE_x000D_
SAFETY_x000D_
MODEL_x000D_
SIMULATIONS_x000D_
CAVITATION_x000D_
MECHANISMS</t>
  </si>
  <si>
    <t>The nonlinear pressure-flux relationship in the xylem of a conifer is attributed to the fluid-solid interaction within the bordered pits. However, the fluid-solid interactions between the torus-margo structure and the water flow within the pit lack comprehensive understanding. Herein, a fluid-solid interaction model was developed including the deformation of the torus-margo and the flow of water transportation. Nine pit samples were reconstructed using scanning electron microscopy (SEM) and transmission electron microscopy (TEM) pictures. Fluid-solid coupling models for pits in the stems of oriental arborvitae (Platycladus orientalis) were developed. The deflection of the torus was roughly proportional to the pressure difference between adjacent tracheids, while the pit resistance exhibited a considerable nonlinear increase. From 250 to 1750 Pa, the pit resistance increased from 4.1466 x 10(16) Pa&lt;middle dot&gt;s/m(3) to 8.8344 x 10(16) Pa&lt;middle dot&gt;s/m(3). The pit resistance decreased, and the pit's ability to regulate water flow enhanced when the pit diameter increased. Both the pit resistance and the pit's ability to regulate water decreased when the pit depth increased. The decrease in Young's modulus for the margo promoted the nonlinear pressure-flux relationship in bordered pits. The findings provide theoretical evidence for the nonlinear relationship between pressure and flux in bordered pits, as well as for the prevention of gas bubble transit through a bordered pit during tracheid cavitation. The passive hydraulic regulation of bordered pits could increase flow resistance and reduce the water flow rate in the xylem, inhibiting tree transpiration.</t>
  </si>
  <si>
    <t>Y. Xia; N. Hashimoto; O. Fujita</t>
  </si>
  <si>
    <t>Turbulent flame propagation of polymethylmethacrylate particle clouds in an O2/N2 atmosphere</t>
  </si>
  <si>
    <t>Combustion and Flame</t>
  </si>
  <si>
    <t>10.1016/j.combustflame.2021.111616</t>
  </si>
  <si>
    <t>Solid particle cloud turbulent combustion_x000D_
Turbulent flame propagation_x000D_
Particle size effect_x000D_
Particle-particle interaction_x000D_
PMMA particle_x000D_
PREFERENTIAL CONCENTRATION_x000D_
SIZE DISTRIBUTIONS_x000D_
FLAMMABILITY LIMIT_x000D_
DUST CLOUDS_x000D_
AGGLOMERATION_x000D_
COAL_x000D_
COMBUSTION_x000D_
BREAKAGE_x000D_
MIXTURES_x000D_
IGNITION</t>
  </si>
  <si>
    <t>The combustion of solid particle clouds is extensively used in many engineering areas. However, experimental data describing the turbulent flame propagation behavior and the combustion mechanism of solid particle clouds have remained limited. In this work, the combustion of polymethylmethacrylate (PMMA) particle clouds was studied by employing a unique fan-stirred constant-volume chamber. For the quasi-monodispersed particle clouds, the flame propagation velocity increased with the increase in the turbulence intensity and the decrease in the quasi-monodispersed particle size. However, the particle concentration had little effect on the flame propagation velocity, which is unique in a turbulent flow field. The consistency of the results between the current study of PMMA particle clouds and the previous study for coal particle clouds showed that the heterogeneous combustion of char particles had little effect on the turbulent flame propagation velocity of the solid particle clouds. Further, two types of quasi-monodispersed particles were mixed to study how the interactions between small and large (poly dispersed) particles affect turbulent flame propagation. We found that the turbulent flame propagation velocity had a nonlinear relationship with the mass ratio of small particles (J-shaped curve). The turbulent flame propagation velocity slightly increased with low mass ratio of small particles, while it sharply increased with high mass ratio of small particles. Increasing the turbulence intensity and decreasing the primary particle (large particle) size can advance the starting point of the sharp increase. These unique features were explained by a mechanism considering the polydispersed interparticle interaction proposed by the authors. In the combustion of turbulent polydispersed particle clouds, the particle-particle agglomeration and the agglomeration break-up in the turbulent flow field affect turbulent flame propagation. To the best of our knowledge, this is the first report on the fundamental spherical turbulent flame propagation phenomenon and the mechanism of solid particle cloud combustion considering the polydispersed interparticle interactions. (c) 2021 The Combustion Institute. Published by Elsevier Inc. All rights reserved.</t>
  </si>
  <si>
    <t>Z. H. Xia; S. Yan; C. X. Chen; X. Qu; J. C. Bi</t>
  </si>
  <si>
    <t>Three-dimensional simulation of coal catalytic hydrogasification in a pressurized bubbling fluidized bed</t>
  </si>
  <si>
    <t>&lt;Go to ISI&gt;://WOS:000712675400001</t>
  </si>
  <si>
    <t>ARTN 114874_x000D_
10.1016/j.enconman.2021.114874</t>
  </si>
  <si>
    <t>coal gasification_x000D_
catalytic hydrogasification_x000D_
pressurized bubbling fluidized bed_x000D_
cfd simulation_x000D_
eulerian-lagrangian method_x000D_
gasification_x000D_
biomass_x000D_
model_x000D_
size_x000D_
particles_x000D_
calcium_x000D_
geldart_x000D_
chars_x000D_
flow</t>
  </si>
  <si>
    <t>Coal catalytic hydrogasification (CCHG) is an efficient approach to produce CH4 with high yield and high thermal efficiency. A numerical modelling of CCHG in a pressurized bubbling fluidized bed has been conducted to track the whole reaction process by using the multiphase particle-in-cell (MP-PIC) algorithm during the residence time of particles. The gas-solid flow dynamic properties, such as bubble size and bed expansion height, were validated against with empirical correlations. After incorporating the CCHG kinetics with MP-PIC, the simulated bed temperature, gaseous compositions, and CH4 formation behavior were verified with the experimental data. The trajectory and physiochemical properties of char particles (particle diameter, temperature, heat transfer coefficient and drag function) during the whole residence time were explored comprehensively. The results showed that a high temperature region appeared in the dense bed located 20-30 mm above the plate distributor initially, which led to the profound fluidization performance and reactivity of char particles with diameter range of 138-249 mu m. With the CCHG proceeding, particle diameter decreased gradually, while the heat transfer coefficient and drag force were strengthened. A uniform bed temperature was generated afterwards resulted by the enhanced gas-particle heat transfer. Whereas, when the particle diameter decreased to less than 46 mu m, char particles were blown out of the dense bed, resulting in the low reactivity and difficulty of separation for the practical application. The numerical results in this work shed light on further scaling up and design of pressurized fluidized bed for coal catalytic hydrogasification.</t>
  </si>
  <si>
    <t>G. Xiang; X. Ma; C. Liang; H. Yu; D. Liao; G. Sankin; S. Cao; K. Wang; P. Zhong</t>
  </si>
  <si>
    <t>Variations of stress field and stone fracture produced at different lateral locations in a shockwave lithotripter field</t>
  </si>
  <si>
    <t>1013</t>
  </si>
  <si>
    <t>https://www.ncbi.nlm.nih.gov/pubmed/34470261</t>
  </si>
  <si>
    <t>10.1121/10.0005823</t>
  </si>
  <si>
    <t>Humans_x000D_
*Kidney Calculi/therapy_x000D_
*Lithotripsy/adverse effects_x000D_
Phantoms, Imaging_x000D_
Sound_x000D_
X-Ray Microtomography</t>
  </si>
  <si>
    <t>During clinical procedures, the lithotripter shock wave (LSW) that is incident on the stone and resultant stress field is often asymmetric due to the respiratory motion of the patient. The variations of the LSW-stone interaction and associated fracture pattern were investigated by photoelastic imaging, phantom experiments, and three-dimensional fluid-solid interaction modeling at different lateral locations in a lithotripter field. In contrast to a T-shaped fracture pattern often observed in the posterior region of the disk-shaped stone under symmetric loading, the fracture pattern gradually transitioned to a tilted L-shape under asymmetric loading conditions. Moreover, the model simulations revealed the generation of surface acoustic waves (SAWs), i.e., a leaky Rayleigh wave on the anterior boundary and Scholte wave on the posterior boundary of the stone. The propagation of SAWs on the stone boundary is accompanied by a progressive transition of the LSW reflection pattern from regular to von Neumann and to weak von Neumann reflection near the glancing incidence and, concomitantly, the development and growth of a Mach stem, swirling around the stone boundary. The maximum tensile stress and stress integral were produced by SAWs on the stone boundary under asymmetric loading conditions, which drove the initiation and extension of surface cracks into the bulk of the stone that is confirmed by micro-computed tomography analysis.</t>
  </si>
  <si>
    <t>J. L. Xiang; G. Z. Yan</t>
  </si>
  <si>
    <t>The fluid-solid interaction scattering problem with unknown buried objects</t>
  </si>
  <si>
    <t>1-19</t>
  </si>
  <si>
    <t>&lt;Go to ISI&gt;://WOS:000635600600001</t>
  </si>
  <si>
    <t>10.1515/jiip-2019-0034</t>
  </si>
  <si>
    <t>fluid-solid interaction problem_x000D_
buried objects_x000D_
boundary integral equation method_x000D_
factorization method_x000D_
mixed reciprocity relation</t>
  </si>
  <si>
    <t>Consider the direct and inverse scattering problem of time harmonic acoustic waves by a two-dimensional elastic obstacle which contains an unknown impenetrable object inside. We apply the boundary integral equation method to solve the direct scattering problem. Since the obtained boundary integral system is a mixed form of scalar and vector equations, we consider the existence of the solution in the sense of a weak formulation. The factorization method is employed to solve the corresponding inverse scattering problem, that is, we try to recover the shape of the interaction surface from the knowledge of acoustic far-field patterns. With the help of a special data to pattern operator G, we can reconstruct the shape of the interaction surface by using the classical factorization method. Furthermore, a new mixed reciprocity relation is proposed to show the relation between the interior elastic field and unitary matrix S.</t>
  </si>
  <si>
    <t>M. Xiao; J. Wu; D. Chen; C. Wang; Y. Wu; T. Sun; J. Chen</t>
  </si>
  <si>
    <t>Ascending aortic volume: A feasible indicator for ascending aortic aneurysm elective surgery?</t>
  </si>
  <si>
    <t>100-108</t>
  </si>
  <si>
    <t>https://www.ncbi.nlm.nih.gov/pubmed/37356784</t>
  </si>
  <si>
    <t>10.1016/j.actbio.2023.06.026</t>
  </si>
  <si>
    <t>Humans_x000D_
*Aneurysm, Ascending Aorta_x000D_
Aorta/surgery_x000D_
*Aortic Aneurysm, Thoracic/surgery_x000D_
Rupture_x000D_
Stress, Mechanical_x000D_
Ascending thoracic aortic aneurysm_x000D_
Computational fluid dynamics_x000D_
Finite element analysis_x000D_
Fluid-structure interaction</t>
  </si>
  <si>
    <t>Diameter-based criterion have been widely adopted for preventive surgery of ascending thoracic aortic aneurysm (ATAA). However, recent and growing evidence has shown that diameter-based methods may not be sufficient for identifying patients who are at risk of an ATAA. In this study, fluid-structure interaction (FSI) analysis was performed on one-hundred ATAA geometries reconstructed from clinical data to examine the relationship between hemodynamic conditions, ascending aortic volume (AAV), ascending aortic curvature, and aortic ratios measured from the reconstructed 3D models. The simulated hemodynamic and biomechanical parameters were compared among different groups of ATAA geometries classified based on AAV. The ATAAs with enlarged AAV showed significantly compromised hemodynamic conditions and higher mechanical wall stress. The maximum oscillatory shear index (OSI), particle residence time (PRT) and wall stress (WS) were significantly higher in enlarged ATAAs compared with controls (0.498 [0.497, 0.499] vs 0.499 [0.498, 0.499], p = 0.002, 312.847 [207.445, 519.391] vs 996.047 [640.644, 1573.140], p &lt; 0.001, 769.680 [668.745, 879.795] vs 1072.000 [873.060, 1280.000] kPa, p &lt; 0.001, respectively). Values were reported as median with interquartile range (IQR). AAV was also found to be more strongly correlated with these parameters compared to maximum diameter. The correlation coefficient between AAV and average WS was as high as 0.92 (p &lt; 0.004), suggesting that AAV might be a feasible risk identifier for ATAAs. STATEMENT OF SIGNIFICANCE: Ascending thoracic aortic aneurysm is associated with the risk of dissection or rupture, creating life-threatening conditions. Current surgical intervention guidelines are mostly diameter based. Recently, many studies proposed to incorporate other morphological parameters into the current clinical guidelines to better prevent severe adverse aortic events like rupture or dissection. The purpose of this study is to gain a better understanding of the relationship between morphological parameters and hemodynamic parameters in ascending aortic aneurysms using fluid-solid-interaction analysis on patient-specific geometries. Our results suggest that ascending aortic volume may be a better indicator for surgical intervention as it shows a stronger association with pathogenic hemodynamic conditions.</t>
  </si>
  <si>
    <t>Q. Xie; Z. Cao; W. Sun; A. Fumagalli; X. Fu; Z. Wu; K. Wu</t>
  </si>
  <si>
    <t>Numerical simulation of the fluid-solid coupling mechanism of water and mud inrush in a water-rich fault tunnel</t>
  </si>
  <si>
    <t>10.1016/j.tust.2022.104796</t>
  </si>
  <si>
    <t>Water and mud inrush_x000D_
Water-rich fault tunnel_x000D_
Coupled CFD-DEM model_x000D_
ABAQUS_x000D_
Evolution law_x000D_
Mature coupling_x000D_
CFD-DEM SIMULATION_x000D_
DISCRETE PARTICLE SIMULATION_x000D_
MINIMUM SAFETY THICKNESS_x000D_
KARST COLLAPSE_x000D_
RISK-ASSESSMENT_x000D_
MODEL TEST_x000D_
FLOW_x000D_
PERMEABILITY_x000D_
CONSTRUCTION_x000D_
FLUIDIZATION</t>
  </si>
  <si>
    <t>This study developed a new model, a 3D coupled computational fluid dynamics (CFD)-discrete element method (DEM) model, by coupling two software programs, ABAQUS and PFC3D, to solve problems related to fluid-solid interaction systems. The complete governing equations and the two-way coupling process between the two software are presented herein. Via Transmission Control Protocol (TCP) socket communication with Python scripting, information between the two software is exchanged in real-time. Then, the classic example in the PFC5.0 documentation was used to verify the model. In the end, the ABAQUS-PFC3D model was employed to simulate the process of water and mud inrush in a water-rich fault tunnel, which could reflect the evolution process of water and mud inrush and track particle movement in a fault zone. The results show that the particles that collapsed inside the fault formed an ellipsoidal distribution during the water and mud inrush in a water-rich fault tunnel. With the continuous loss of particles in the fault into the tunnel, the migration of particles is discontinuous, and a large void appears inside the fault zone. The rapid change of the groundwater flow velocity caused the negative pore pressure. The pressure arch force structure is formed above the ellipsoidal collapse area inside the fault. The principal force field of the fault areas changes from close to the dip of the fault to close to the perpendicular to the fault.</t>
  </si>
  <si>
    <t>Z. L. Xie; J. Jiao; K. Yang; H. Zhang</t>
  </si>
  <si>
    <t>A state-of-art review on the water-lubricated bearing</t>
  </si>
  <si>
    <t>&lt;Go to ISI&gt;://WOS:000927064600001</t>
  </si>
  <si>
    <t>ARTN 108276_x000D_
10.1016/j.triboint.2023.108276</t>
  </si>
  <si>
    <t>water-lubricated bearings lubrication regime_x000D_
fluid-solid interaction_x000D_
thermal effect_x000D_
fluid-structure interaction_x000D_
hydrodynamic journal bearing_x000D_
temperature-field measurements_x000D_
friction-induced vibration_x000D_
plane slider bearings_x000D_
stern tube bearings_x000D_
local bush wear_x000D_
thermohydrodynamic analysis_x000D_
dynamic characteristics_x000D_
rubber bearings</t>
  </si>
  <si>
    <t>The paper carries out a detailed summary of water-lubricated bearings from five typical aspects: the lubrication regime, the fluid-solid interaction(FSI), the thermal effect, the tribological behaviors and vibration-noise per-formances. For the lubrication regime, the influencing factors of lubrication regime transition, the judgement criteria and the lubrication mechanism are extracted and acquired. The methodology and the parameters that influencing the temperature rise are summarized. The generation mechanism of tribological behaviors and vi-bration &amp; noise are obtained. The method of friction reduction, wear decrease, vibration alleviation and noise suppression, the judgement criteria of tribological behaviors and vibration &amp; noise are gained. The paper sys-tematically combs and summarizes the theories and methods of water-lubricated bearings, and points out the existing problems and technologies that need to be solved urgently. The findings can provide a distinct theo-retical and methodological reference for further investigation on water-lubricated bearings.</t>
  </si>
  <si>
    <t>Z. Q. Xin; J. Chen; S. T. Gu; K. Li</t>
  </si>
  <si>
    <t>Passive enhancement of heat transfer in a microchannel by an adjoint system of cylinder and flexible beam</t>
  </si>
  <si>
    <t>Numerical Heat Transfer Part a-Applications</t>
  </si>
  <si>
    <t>765-787</t>
  </si>
  <si>
    <t>&lt;Go to ISI&gt;://WOS:000814157100001</t>
  </si>
  <si>
    <t>10.1080/10407782.2022.2083873</t>
  </si>
  <si>
    <t>active control_x000D_
energy efficiency_x000D_
flow pattern_x000D_
fluid-solid interaction_x000D_
vortex-induced vibration_x000D_
vortex-induced vibrations_x000D_
circular-cylinder_x000D_
oscillating cylinder_x000D_
numerical-simulation_x000D_
thermal performance_x000D_
forced-convection_x000D_
plane channel_x000D_
fluid-flow_x000D_
laminar_x000D_
flags</t>
  </si>
  <si>
    <t>Based on passive heat and mass transfer enhancement technology, a control method combining a cylindrical obstacle and a flexible beam was proposed to improve heat transfer performance in a microchannel. The optimal layout of a flexible beam was investigated under varying inclination angles of the beam and its spacing distances to the cylindrical obstacle through two-dimensional simulations of heat transfer, fluid and solid interaction. The control mechanism of the flexible beam was qualitatively analyzed from views of flow pattern and structural vibration. It was found that the pressure loss and heat flux should be considered simultaneously, to achieve the best performance of the heat transfer. Results showed that optimal performance occurred when the inclination angle of the beam and its spacing distance to the cylinder took specific values. In such circumstances, the flexible beam's vibration was amplified by the periodic vortex shedding from the upstream cylinder, without introducing too large a blocking effect. The appropriate control strategy of fluid-structure interaction can enhance the disturbance of the thermal boundary layer and result in the largest thermal enhancement factor.</t>
  </si>
  <si>
    <t>H. Xing; X. M. Cao; P. Zhong; Y. K. Wan; J. J. Lin; Y. Zang; G. Z. Zhang</t>
  </si>
  <si>
    <t>DEM-CFD coupling simulation and optimisation of rice seed particles seeding a hill in double cavity pneumatic seed metering device</t>
  </si>
  <si>
    <t>224</t>
  </si>
  <si>
    <t>&lt;Go to ISI&gt;://WOS:001253076700001</t>
  </si>
  <si>
    <t>ARTN 109075_x000D_
10.1016/j.compag.2024.109075</t>
  </si>
  <si>
    <t>dem-cfd_x000D_
seeding in a hill_x000D_
rice seed particles_x000D_
precision transportation_x000D_
seed metering device_x000D_
flow</t>
  </si>
  <si>
    <t>The key factor in improving the field distribution and yield of rice is precise seeding of rice seed particles in a hill. In this study, a positive pressure precision seed throwing device was designed to enhance the performance of rice seeding on a hill and address the issue of uneven distribution of rice seed particles in the field using the double cavity pneumatic seed metering device. CFD-DEM (Computational Fluid Dynamics - Discrete Element Method) coupled simulation technology was employed to analyse the seeding in a hill and the motion of rice seed particles. The movement details and state of rice seed particles in the airflow were examined, and the effect of precision transportation under different parameters of the positive pressure precision seed throwing device was investigated. The results indicate that an increase in inlet air velocity leads to greater lateral displacement of rice particles under the same inlet angle. A good performance of seeding on a hill was observed when the inlet air velocity was 3 m/s, the inlet angle was 60 degrees, and the speed of the seed sucking plate was 20 r/min. The simulation results identified the optimal hill diameter as 27.5 mm. Subsequent actual tests conducted under the same conditions yielded an optimal hill diameter of 31.2 mm. The results of the actual test and simulation test were basically consistent. This study successfully enhanced the performance of rice seeding on a hill, meeting the requirements for field seeding on a hill.</t>
  </si>
  <si>
    <t>H. Xiong; Z. Zhang; X. Bao; H. Wu; Z.-y. Yin; X. Chen</t>
  </si>
  <si>
    <t>Micro-mechanical analysis of particle shape effect on suffusion of gap-graded soils</t>
  </si>
  <si>
    <t>10.1016/j.compgeo.2023.105925</t>
  </si>
  <si>
    <t>CFD-DEM_x000D_
Suffusion_x000D_
Particle shape_x000D_
Microscopic_x000D_
Fluid-solid interaction_x000D_
CFD-DEM SIMULATION_x000D_
INTERNAL STABILITY_x000D_
EROSION_x000D_
MODEL_x000D_
ERODIBILITY_x000D_
FLOW_x000D_
INSIGHTS_x000D_
BEHAVIOR</t>
  </si>
  <si>
    <t>Suffusion refers to the process of fine particles carried away from a coarser soil matrix by seepage flow. Numerical simulations of coupled fluid-solid methods are wildly used in analyzing micro and macro behaviors of gap-graded soils during suffusion. However, the solid particles are usually simplified to spheres, resulting in inaccurate detachment, transmission and clogging mechanisms. In this study, the complex particle shape factor is taken into account in CFD-DEM. A series of numerical tests were conducted to explore the effects of aspect ratio both for fine and coarse particles. Macroscopic and microscopic information of suffusion process is obtained. Numerical results indicate that particle shape plays a significant role in suffusion.</t>
  </si>
  <si>
    <t>Y. Xiong; Q. H. Liang; J. H. Zheng; G. Wang; X. Tong</t>
  </si>
  <si>
    <t>Simulation of the Full-Process Dynamics of Floating Vehicles Driven by Flash Floods</t>
  </si>
  <si>
    <t>&lt;Go to ISI&gt;://WOS:001343821500001</t>
  </si>
  <si>
    <t>ARTN e2023WR036739_x000D_
10.1029/2023WR036739</t>
  </si>
  <si>
    <t>floating vehicles_x000D_
hydrodynamic-dem modeling_x000D_
fluid-solid interaction_x000D_
coupled model_x000D_
flash flood_x000D_
model_x000D_
transport_x000D_
criteria_x000D_
solids_x000D_
system_x000D_
debris_x000D_
flows</t>
  </si>
  <si>
    <t>Flash flooding has become more prominent under climate change, threatening people's life and property. Post-event investigations of recent events emphasize the role of floating debris, such as vehicles, in exacerbating damage. Few modeling methods and tools have been developed to simulate the full-process dynamics of floating debris driven by large-scale flood waves in real world. In this work, a fully coupled model is developed for simulating the full-process interactive movements of vehicles driven by flash flood hydrodynamics, from entrainment, transport to deposition. The proposed coupled modeling system consists of a finite volume shock-capturing hydrodynamic model solving the 2D shallow water equations and a 3D discrete element method (DEM) model. The proposed two-way coupling approach estimates the hydrostatic and hydrodynamic forces acting on solid objects using the water depth and velocity predicted by the hydrodynamic model; the resulting counter forces on the fluid flow are then considered by adding extra source terms in the hydrodynamic model. A multi-sphere method is further embedded in the DEM model to better represent vehicle shapes. New calculation modules are further implemented to represent the vehicle entrainment, contact and stopping motions. The coupled model is applied to reproduce a flash flood event hit Boscastle in the UK in 2004. Over 100 vehicles were moved and carried downstream by the highly transient flood flow. The model well predicts the hydrodynamics, interactive transport process and the final locations of vehicles. The proposed coupled model provides a new tool for simulating large-scale flash flooding processes, including debris dynamics.</t>
  </si>
  <si>
    <t>H. Xu; G. F. Cheng; N. N. Liu; L. Z. Wang; Z. H. Guo; X. Wang; X. J. Dou; J. Li; S. P. Chen; X. Shi</t>
  </si>
  <si>
    <t>Numerical Simulation of Time-Varying Characteristics in a High-Permeability Sandstone Reservoir: A Case of Gaoqian Southern Area</t>
  </si>
  <si>
    <t>&lt;Go to ISI&gt;://WOS:001201809000001</t>
  </si>
  <si>
    <t>Artn 4886286_x000D_
10.1155/2024/4886286</t>
  </si>
  <si>
    <t>enhanced oil-recovery_x000D_
low-salinity water_x000D_
impact_x000D_
eor</t>
  </si>
  <si>
    <t>In the process of long-term water flooding in the Gaoqian Southern Area with an average porosity of 30% and an average permeability of 1333.5x10-3 mu m2, the fluid-solid interaction among oil, water, and rock has a great influence on the pore structure. It has resulted in changes in reservoir parameters with the extension of time. This paper used electron microscopy scanning, mercury injection, X-ray diffraction, physical properties, and oil-water relative permeability curves to study the variation of clay mineral content, pore throat structure, porosity, permeability, and relative permeability curves of high-permeability sandstone after high-pressure water flooding. The results showed that clay minerals such as montmorillonite and kaolinite were dissolved, hydrated, and migrated after long-term water flooding, which resulted in the decrease of clay mineral content in fine sandstone and medium sandstone, the increase of pore throat radius, and the decrease of displacement pressure, median pressure, and separation coefficient. The saturation of the isotonic point of the oil-water relative permeability curve was obviously shifted to the right, the hydrophilicity was significantly enhanced, and the porosity and permeability were effectively improved, but there was a blockage of the throat less than 2 mu m in the fine sandstone. In addition, this paper established the equations of water injection, permeability, irreducible water saturation, residual oil saturation, and oil-water relative permeability curve coefficient and establishes the initial permeability model with the well data before water flooding. The logging interpretation results of development wells in the process of water flooding as verification data were used, and the relative error of permeability far lower than the general requirement of permeability error within an order of magnitude was less than 30%, which verified the rationality of the method.</t>
  </si>
  <si>
    <t>J. Xu; J. W. Hou; W. B. Wu; C. Y. Han; X. M. Wang; T. Tang; S. L. Sun</t>
  </si>
  <si>
    <t>Key Structure Design and Experiment of Air-Suction Vegetable Seed-Metering Device</t>
  </si>
  <si>
    <t>&lt;Go to ISI&gt;://WOS:000775608400001</t>
  </si>
  <si>
    <t>ARTN 675_x000D_
10.3390/agronomy12030675</t>
  </si>
  <si>
    <t>seed-metering device_x000D_
dem-cfd coupling_x000D_
knock-out wheel_x000D_
seeding uniformity_x000D_
optimization_x000D_
uniformity_x000D_
dem</t>
  </si>
  <si>
    <t>The air-suction precision seed-metering device is prone to the instability of the seed adsorption state, which arises from blockage of the suction hole and leads to uneven seeding. This paper analyzed and determined key structural parameters of the seed-metering plate, then established an adsorption mechanics model of the seed during the migration process and designed the key structure of the air-suction seed-metering device with the aim of improving the uniformity of high-speed direct seeding of vegetables. Furthermore, we used the DEM-CFD coupling method to analyze the influence of the law of seeds on the change of the flow field with different hole types. Results showed that the turbulent kinetic energy (202.65 m(2).s(-2)) and the coupling force to the seeds (0.029 N) of the B-type hole are the largest, which is the best fluid domain structure for the suction hole of the seed-metering plate. Moreover, we used Adams to analyze the meshing process between the knock-out wheel and the seed-metering plate, affirming the rationality of the knock-out wheel design. Finally, in order to improve the working efficiency of the seed-metering device, we performed one-factor and response surface experiments of seeding performance using the air-suction seed-metering device designed with the optimized structure as the experimental object. Analysis of the influence of weights across each factor on the experimental performance evaluation indicators revealed an optimal combination of seeding performance parameters in the air-suction seed-metering device, namely a seed-throwing angle of 13 degrees, a working speed of 14.5 km/h, and negative pressure of 3.1 kPa. Results from verification experiments revealed the corresponding experimental indicators, namely qualified, multiple, and missing indexes of 95.9, 1.2%, and 2.9%, respectively.</t>
  </si>
  <si>
    <t>J. Xu; S. L. Sun; Z. K. He; X. M. Wang; Z. H. Zeng; J. Li; W. B. Wu</t>
  </si>
  <si>
    <t>Design and optimisation of seed-metering plate of air-suction vegetable seed-metering device based on DEM-CFD</t>
  </si>
  <si>
    <t>Biosystems Engineering</t>
  </si>
  <si>
    <t>230</t>
  </si>
  <si>
    <t>277-300</t>
  </si>
  <si>
    <t>&lt;Go to ISI&gt;://WOS:001001288100001</t>
  </si>
  <si>
    <t>10.1016/j.biosystemseng.2023.04.018</t>
  </si>
  <si>
    <t>seed -metering device_x000D_
drag force_x000D_
seed motion_x000D_
dem-cfd coupling_x000D_
parameter optimization_x000D_
maize_x000D_
simulation_x000D_
force_x000D_
model</t>
  </si>
  <si>
    <t>The common problem of missed seeding during high-frequency sowing with air-suction seed-metering devices was investigated. A device was optimised and fitted with an auxiliary seed-supporting mechanism using pelletised Chinese flowering cabbage seeds as a typical example. Seed-metering was examined at the micro scale and the critical points were drag force and seed velocity. Suction hole capture duration, migration resistance and collision limit speed were defined as performance evaluation indices for seed filling and seed cleaning, respectively. Modelling by coupled discrete element method and compu-tational fluid dynamics was adopted to simulate the gas-solid two-phase working process of the air-suction seed-metering device. The relationship between seed velocity and drag force was analysed to determine the characteristics of seed flow as well as airflow. At the macro scale, the evaluation indexes of filling and cleaning performance were defined, and experiments designed using quadratic orthogonal rotation combination were performed with maximum single seed rate as the final optimisation goal. The optimal parameter combination for the seed-metering plate was a seed spoon thickness of 1.2 mm, a spoon arc length of 3.2 mm, and a seed cleaning knife inclination of 61.2 degrees. Bench comparison tests were applied to compare optimised seed-metering plate with the original seed-metering plate and the other two control groups at different operating speeds. Results showed that the optimised seed-metering plate had a seedless rate of 1.24%, which was lower than 4.26% obtained by the non-optimised seed-metering plate, indicating that the optimise device had excellent performance.(c) 2023 IAgrE. Published by Elsevier Ltd. All rights reserved.</t>
  </si>
  <si>
    <t>J. Xu; S. L. Sun; X. T. Li; Z. H. Zeng; C. Y. Han; T. Tang; W. B. Wu</t>
  </si>
  <si>
    <t>Research on the Population Flow and Mixing Characteristics of Pelleted Vegetable Seeds Based on the Bonded-Particle Model</t>
  </si>
  <si>
    <t>&lt;Go to ISI&gt;://WOS:001232177100001</t>
  </si>
  <si>
    <t>ARTN 752_x000D_
10.3390/agriculture14050752</t>
  </si>
  <si>
    <t>computational fluid dynamics_x000D_
bonded-particle model_x000D_
discrete element method_x000D_
pelleted vegetable seeds_x000D_
immersed boundary_x000D_
nonspherical particles_x000D_
multi-sphere_x000D_
simulation_x000D_
motion_x000D_
optimization_x000D_
calibration_x000D_
parameters_x000D_
rapeseed_x000D_
device</t>
  </si>
  <si>
    <t>In order to precisely reproduce the precise seeding process of the population in the air-suction seed-metering device, it is necessary to execute accurate modeling of seed particles using the bonded-particle model, in combination with the discrete element method (DEM) and computational fluid dynamics (CFD). Through the repose angle, slope screening, rotating container, and particle sedimentation experiments, in this paper, the influence of the filling accuracy of the bonded-particle model on the flow behavior and mixing characteristics of the seed population was first explored based on EDEM software. The viability of the suggested modeling approach for pelleted vegetable seeds, as described in this study, was confirmed by comparing experimental and simulation outcomes. The surface roughness values obtained from the studies above were utilized to assess the accuracy of the bonded-particle model in filling. Additionally, a mathematical technique for determining the surface roughness was provided. Furthermore, an analysis of the multiple contacts in the bonded-particle model was also performed. The results indicated that the simulation results closely matched the experimental data when the number of sub-spheres in the bonded-particle model was equal to or more than 70, as measured by the standard deviation. In addition, the most optimal modeling scheme for the pelletized vegetable seed bonded-particles, based on the cost of coupling simulation, was found to be the bonded-particle surface roughness (BS) with a value of 0.1. Ultimately, a practical example was utilized to demonstrate the utilization of the pelleted vegetable seed bonded-particle model and the DEM-CFD coupling approach in analyzing the accuracy of the seeding process in the air-suction seed-metering device. This example will serve as a valuable reference point for future field studies.</t>
  </si>
  <si>
    <t>J. Q. Xu; H. S. Hu; Q. H. Liu; B. Han</t>
  </si>
  <si>
    <t>A high-order perfectly matched layer scheme for second-order spectral-element time-domain elastic wave modelling</t>
  </si>
  <si>
    <t>491</t>
  </si>
  <si>
    <t>&lt;Go to ISI&gt;://WOS:001050347600001</t>
  </si>
  <si>
    <t>ARTN 112373_x000D_
10.1016/j.jcp.2023.112373</t>
  </si>
  <si>
    <t>high-order pml_x000D_
spectral-element time-domain method_x000D_
second-order wave equations_x000D_
recursive auxiliary differential equations_x000D_
long-distance wave propagation_x000D_
auxiliary differential-equations_x000D_
efficient fdtd implementation_x000D_
grazing-incidence_x000D_
numerical reflection_x000D_
pml implementation_x000D_
evanescent waves_x000D_
cfs-pml_x000D_
propagation_x000D_
unsplit_x000D_
formulation</t>
  </si>
  <si>
    <t>In this study, we develop a new high-order perfectly matched layer (PML) formulation for the 3D spectral-element time-domain (SETD) method to solve the second-order elastic wave equations in terms of displacements. The high-order PML consists of multiple well-known frequency-dependent complex stretching functions, leading to the complicated temporal convolution which requires large computational resources. To avoid the evaluation of convolution, we deal with the high-order stretching functions by introducing the recursive auxiliary first-order differential equations which can be easily solved in time domain. In addition, an equivalent concept of PML is adopted for absorbing waves, preserving the original form of wave equations in physical domain. Finally, we obtain a high-order, non-convolutional and unchanged-form PML formulation, which can be easily incorporated into the SETD codes designed for the physical domain, to make them applicable for the second-order wave equations in the unbounded media. Numerical experiments demonstrate the accuracy and stability of the high-order PML through the comparison with the reference solution. It is found that the high-order PML provides a much better absorption performance than the first-order PML, particularly for the grazing incidence waves and surface waves in the large-scale domain. We also give a fluid-filled borehole model to illustrate that the high-order PML works well for absorbing the complex guided waves in the presence of fluid-solid interaction.&amp; COPY; 2023 Elsevier Inc. All rights reserved.</t>
  </si>
  <si>
    <t>L. Xu; T. G. Liu</t>
  </si>
  <si>
    <t>Ghost-Fluid-Based Sharp Interface Methods for Multi-Material Dynamics: A Review</t>
  </si>
  <si>
    <t>563-612</t>
  </si>
  <si>
    <t>&lt;Go to ISI&gt;://WOS:001100678900001</t>
  </si>
  <si>
    <t>10.4208/cicp.RE-2022-0189</t>
  </si>
  <si>
    <t>multi-material flows_x000D_
sharp-interface method_x000D_
ghost fluid method_x000D_
modified ghost fluid method_x000D_
fluid-solid interaction_x000D_
multi-material riemann problem_x000D_
level-set method_x000D_
cartesian grid method_x000D_
compressible multicomponent flow_x000D_
direct numerical-simulation_x000D_
condition capturing method_x000D_
front-tracking method_x000D_
finite-volume method_x000D_
to-detonation transition_x000D_
2-phase riemann problems_x000D_
navier-stokes equations</t>
  </si>
  <si>
    <t>The ghost fluid method (GFM) provides a simple way to simulate the interaction of immiscible materials. Especially, the modified GFM (MGFM) and its variants, based on the solutions of multi-material Riemann problems, are capable of faithfully taking into account the effects of nonlinear wave interaction and material property near the interface. Reasonable treatments for ghost fluid states or interface conditions have been shown to be crucial when applied to various interfacial phenomena involving large discontinuity and strong nonlinearity. These methods, therefore, have great potential in engineering applications. In this paper, we review the development of such methods. The methodologies of representative GFM-based algorithms for definition of interface conditions are illustrated and compared to each other. The research progresses in design principle and accuracy analysis are briefly described. Some steps and techniques for multi-dimensional extension are also summarized. In addition, we present some progresses in more challenging scientific problems, including a variety of fluid/solid-fluid/solid interactions with complex physical properties. Of course the challenges faced by researchers in this field are also discussed.</t>
  </si>
  <si>
    <t>W. J. Xu; X. Y. Dong</t>
  </si>
  <si>
    <t>Simulation and verification of landslide tsunamis using a 3D SPH-DEM coupling method</t>
  </si>
  <si>
    <t>&lt;Go to ISI&gt;://WOS:000600381100003</t>
  </si>
  <si>
    <t>ARTN 103803_x000D_
10.1016/j.compgeo.2020.103803</t>
  </si>
  <si>
    <t>tsunami_x000D_
landslide_x000D_
smoothed particle hydrodynamics (sph)_x000D_
discrete element method (dem)_x000D_
sph-dem coupling method_x000D_
numerical-simulation_x000D_
boundary-conditions_x000D_
particle_x000D_
waves_x000D_
model_x000D_
flow_x000D_
gpu_x000D_
dualsphysics_x000D_
mechanism_x000D_
tests</t>
  </si>
  <si>
    <t>Landslide tsunamis represent a highly complex fluid-solid interaction process and this complexity is one of the challenges in researching landslide disasters. Given the characteristics of landslide tsunamis, a coupled smoothed particle hydrodynamics (SPH)-discrete element method (DEM) code was developed and applied to simulate the process in this study. Based on the laboratory experiment that Fahad (2010) carried out on the tsunami process produced by granular slides, numerical tests with the same conditions as the experiment were performed. Except for a small influence on the infiltration of water into the pores in the slide in the generation area of the tsunami, the ratio of 1/6 of the DEM particle diameter to the scale of the SPH particles is better for simulating landslide tsunamis based on the SPH-DEM coupling method. According to the numerical results of the tsunamis generated by five types of slides with the same geometry and weight, the slide type significantly affects the tsunami characteristics. During the transition from the slope toe to the bottom of the water tank, different slide type exhibit different changes in the slide geometry, resulting in significant differences in energy loss, transfer of kinetic energy from the slide to the water, and the water-entry volume of the slide, which in turn affect the behavior of the tsunami. As a whole, under the same conditions, the speed and amplitude of the initial tsunami generated by a granular slide are lower than those generated by a blocky slide, with a blocky slide composed of four blocks generating the highest tsunami speed and amplitude.</t>
  </si>
  <si>
    <t>H. B. Yadeta; S. Shaw</t>
  </si>
  <si>
    <t>Contribution of rational design and fractional rheology on magnetic nanoparticle-based drug targeting in a microvessel with Saffman force</t>
  </si>
  <si>
    <t>Chinese Journal of Physics</t>
  </si>
  <si>
    <t>87</t>
  </si>
  <si>
    <t>677-696</t>
  </si>
  <si>
    <t>&lt;Go to ISI&gt;://WOS:001157770400001</t>
  </si>
  <si>
    <t>10.1016/j.cjph.2023.12.025</t>
  </si>
  <si>
    <t>caputo-fabrizio time-fractional derivative_x000D_
saffman force_x000D_
magnetic drug targeting_x000D_
maxwell fluid_x000D_
drug carrier particles_x000D_
shape factor_x000D_
blood-flow_x000D_
heat-transfer_x000D_
maxwell fluid_x000D_
cellular internalization_x000D_
polymeric carriers_x000D_
viscoelastic fluid_x000D_
mhd flow_x000D_
delivery_x000D_
shape_x000D_
nanofluid</t>
  </si>
  <si>
    <t>Magnetic nanoparticles based drug targeting is one of the prominent drug targeting methods due to non-invasive treatments, and recovery efficiency. The aim of the present problem is to analyze the trajectories of drug carrier particles and the total volume fraction of magnetic nanoparticles required for capturing purposes close to the tumor region. Due to the complex nature of blood, the viscoelastic Maxwell fluid relation is used to describe blood, and the flow of nanoparticles is investigated using momentum equations with the time-variant Caputo-Fabrizio fractional order expression to capture memory effects. The rational design of the nanoparticles such as size and shape with different aspect ratio along particle-particle interaction, Saffman force and external magnetic force are incorporated in the governing equation. The velocity profile of the fluid is represented in the form of the inverse of Laplace and Hankel transform. The velocity profile is solved by numerical integration and trajectories of the drug carrier particles analyzed by using the fourth order Runge-Kutta method by developing an algorithm. The conclusion drawn from the study shows that drug carriers lead towards the tumor region with long term memory effects, and it is easily captured at the tumor region. Viscoelastic rheology capture possibly opposes the drugs carrying magnetic nanoparticles to capture at tumor regions following a similar phenomenon by Saffman force. Spherical shaped drugs carrying magnetic nanoparticles are more prominent to be targeted to the tumor region than other shaped drugs carrying magnetic nanoparticles. The present study will help biomedical engineers and nanomedicine researchers develop magnetic devices and the next generation of drug carrier particles to treat cancerous tumors.</t>
  </si>
  <si>
    <t>A. Yamaguchi; N. Kanashiki; H. Ishizaki; M. Kobayashi; K. Osawa</t>
  </si>
  <si>
    <t>Relationship between soil erodibility by concentrated flow and shear strength of a Haplic Acrisol with a cationic polyelectrolyte</t>
  </si>
  <si>
    <t>Catena</t>
  </si>
  <si>
    <t>&lt;Go to ISI&gt;://WOS:000855620100003</t>
  </si>
  <si>
    <t>ARTN 106506_x000D_
10.1016/j.catena.2022.106506</t>
  </si>
  <si>
    <t>soil erosion_x000D_
rill erodibility_x000D_
shear strength_x000D_
vane method_x000D_
soil aggregation_x000D_
soil conditioner_x000D_
latex-particles_x000D_
erosion model_x000D_
interparticle forces_x000D_
aggregate stability_x000D_
rill erodibility_x000D_
resistance_x000D_
ultisols_x000D_
stress_x000D_
flocculation_x000D_
detachment</t>
  </si>
  <si>
    <t>To clarify the relationship between rill erodibility in an excess shear stress model for concentrated flow erosion and soil particle-particle interactions, we examined the rill erodibility and aggregation-dispersion behavior of Shimajiri Maaji soil, classified as a Haplic Acrisol, with different amounts of cationic polyelectrolyte poly(dia-llyldimethylammonium chloride) (PDADMAC). The effect of particle-particle interaction on rill erodibility was determined by performing shear strength measurements and rill erosion experiments as a function of the PDADMAC dose without changing other soil conditions. Moreover, the mechanisms of particle-particle interactions were examined by comparing the electrophoretic mobility (EPM) with the transmission of the supernatant of the soil suspension and soil shear strength. The EPM and transmission showed that the Derjaguin-Landau-Verwey-Overbeek (DLVO) interaction governed the aggregation-dispersion behavior. At the same time, the shear strength monotonically increased with increasing PDADMAC dose, even when charge reversal and electric double layer (EDL) repulsion occurred. This result suggests that the shear strength is sensitive not only to the EDL interaction but also to the interactions, the so-called non-DLVO forces, such as bridging interaction. The difference between transmission and shear strength should be due to the difference in the characteristic length because the transmission is attributed to the collision/approaching process between particles, whereas the shear strength is attributed to the broken/retracting process of particle-particle contact. Rill erodibility decreased with increasing shear strength. Furthermore, our quantitative analysis demonstrated that rill erodibility can be rep-resented by a linear function of shear strength. These results clearly show that a high attractive force between soil particles results in low rill erodibility. The strong particle-particle attraction protects soil particles from peeling off by increasing the shear stress of the flowing water. Our study suggests that shear strength measurement can be used to quickly estimate the effect of soil conditioners on rill erodibility in the field.</t>
  </si>
  <si>
    <t>T. Yamanouchi; A. Satoh</t>
  </si>
  <si>
    <t>Improvement of trapping performance of magnetic particles by magnetic multi-poles via Brownian dynamics simulations of magnetic rod-like particles in a Hagen-Poiseuille flow</t>
  </si>
  <si>
    <t>&lt;Go to ISI&gt;://WOS:000788316400001</t>
  </si>
  <si>
    <t>10.1080/00268976.2022.2067503</t>
  </si>
  <si>
    <t>magnetic rod-like particle_x000D_
hagen-poiseuille flow_x000D_
non-uniform magnetic field_x000D_
trapping characteristic_x000D_
multi-pairs of magnetic poles_x000D_
brownian dynamics_x000D_
nanoparticles_x000D_
fluid_x000D_
separation_x000D_
transport_x000D_
capture_x000D_
system_x000D_
model</t>
  </si>
  <si>
    <t>In the present study we have implemented a Brownian dynamics simulation of a Hagen-Poiseuille flow in a cylindrical vessel and have investigated the feasibility of multi-pairs of magnetic poles for exhibiting a good particle trapping performance. We have focused on two representative types of configuration consisting of two pairs of magnetic poles. The first is a vertical configuration of two pairs of poles arranged perpendicular to the direction of the flow field. The second is a parallel configuration, where each pair of magnetic poles is arranged along the surface of the vessel wall. In the case of the vertical pole arrangement, although densely-packed aggregates were formed between the poles, their location was unstable in the flow field and they tended to be carried away downstream. In contrast, a densely-packed cluster formed in the parallel arrangement tended locate in a more stable manner along the surface of the wall where the flow field is weaker. We conclude that under appropriate conditions of the magnetic particle-particle interaction strength, the applied magnetic field strength and the pole separation distance, the parallel arrangement of magnetic poles is the configuration of choice for giving rise to a superior trapping performance.</t>
  </si>
  <si>
    <t>Elucidation of the trapping characteristics of magnetic disk-like particles in a Hagen-Poiseuille flow via Brownian dynamics simulations (usage of multi-magnetic poles)</t>
  </si>
  <si>
    <t>&lt;Go to ISI&gt;://WOS:001137883500001</t>
  </si>
  <si>
    <t>10.1080/00268976.2023.2300516</t>
  </si>
  <si>
    <t>magnetic disk-like particle_x000D_
hagen-poiseuille flow_x000D_
magnetic poles_x000D_
non-uniform magnetic field_x000D_
brownian dynamics simulation_x000D_
monte-carlo simulations_x000D_
targeted drug-delivery_x000D_
aggregate structures_x000D_
nanoparticles_x000D_
system_x000D_
suspension</t>
  </si>
  <si>
    <t>In the present study, we elucidate the behaviour of a suspension composed of magnetic disk-like particles that flow in a Hagen-Poiseuille flow in a gradient magnetic field and the trapping characteristics of the magnetic particles. To this end, we utilise multiple pairs of magnetic poles located outside the cylindrical system. Brownian dynamics simulations were performed in order to clarify the dependence of these characteristics on a variety of factors. It is seen that an increase in the magnetic field strength improves the trapping characteristics of disk-like particles if the influence of an applied magnetic field is sufficiently more dominant than that of a flow field and that of the magnetic particle-particle interaction. In the case of a strong magnetic particle-particle interaction, thin chain-like clusters are formed from an anchored particle trapped around a magnetic pole. If the two poles are sufficiently close to each other, an arch-type cluster is formed between them. We expect that this arch-type cluster may give rise to good trapping performance even in the presence of a strong flow field if the formation arises at a sufficiently large separation distance between the pair of magnetic poles.Highlights We have performed Brownian dynamics simulations for a magnetic disk-like particle suspension in a Hagen-Poiseuille flow.If the magnetic particle-particle interaction is sufficiently more dominant than the flow field, thin chain-like clusters are formed from an anchored particle.As the pole separation distance decreases, an arch-type configuration tends to be formed along the surface of the wall.This arch-type cluster that is formed between the pair of magnetic poles may be expected to improve the trapping characteristics depending on the pole separation distance.{GRAPHICAL ABSTRACT}</t>
  </si>
  <si>
    <t>W. Yan; W. Cui; L. Qi</t>
  </si>
  <si>
    <t>Simulation of underwater concrete movement in flowing water using DEM-CFD coupling method</t>
  </si>
  <si>
    <t>319</t>
  </si>
  <si>
    <t>10.1016/j.conbuildmat.2021.126134</t>
  </si>
  <si>
    <t>Underwater concrete (UWC)_x000D_
DEM-CFD coupling method_x000D_
UWC diffusion and movement_x000D_
UWC property_x000D_
Pouring velocity_x000D_
Water flow velocity_x000D_
FRESH CONCRETE_x000D_
WASHOUT RESISTANCE_x000D_
ELEMENT METHOD_x000D_
ANTIWASHOUT ADMIXTURE_x000D_
PARTICULATE SYSTEMS_x000D_
MIXTURE COMPOSITION_x000D_
CEMENT_x000D_
PARAMETERS_x000D_
BEHAVIOR_x000D_
PARTICLE</t>
  </si>
  <si>
    <t>With the construction of offshore structures and underwater projects, increasing requirements are put forward for underwater concrete (UWC). Based on the DEM-CFD coupling method, this study simulates the diffusion and movement of UWC in flowing water, and discusses the effects of concrete properties, pouring velocity and water flow velocity on UWC pouring. According to the simulation results, the mortar at the top and edge of UWC is easily washed away by flowing water in the process of pouring, resulting in the loss of UWC. Additionally, improving concrete cohesiveness, increasing concrete pouring velocity and decreasing water flow velocity could significantly reduce the loss rate of UWC.</t>
  </si>
  <si>
    <t>W. Yan; F. L. Li; G. Y. Leng; H. D. Wang; Z. L. Ma; B. W. Yun; X. R. Li; J. E. Deng</t>
  </si>
  <si>
    <t>Sand control screen erosion-failure prediction method in weakly consolidated sandstone reservoir</t>
  </si>
  <si>
    <t>Geoenergy Science and Engineering</t>
  </si>
  <si>
    <t>&lt;Go to ISI&gt;://WOS:001005045200001</t>
  </si>
  <si>
    <t>ARTN 211616_x000D_
10.1016/j.geoen.2023.211616</t>
  </si>
  <si>
    <t>sand control screens_x000D_
metal mesh erosion_x000D_
prediction model_x000D_
service life_x000D_
solid particle erosion_x000D_
model</t>
  </si>
  <si>
    <t>Sand production is one of the most common problems encountered in oil and gas field development, particularly in weakly consolidated sandstone reservoirs. Mechanical sand control screens are widely used to mitigate sand production. However, sand containing production fluid can lead to screen mesh erosion wear and sand screen prematurely failure. In this study, an experimental device was developed to simulate the local hot spot" screen erosion damage considering the actual downhole radial sand carrying flow. The experimental results show that the erosion mass loss of the screen is positively correlated with the sand fluid velocity, sand concentration, median sand particle size and erosion time. A comprehensive sand screen erosion prediction model is established, which presents the correlations between erosion mass loss and various parameters, such as sand median particle size D50, sand concentration, fluid erosion velocity and erosion time. Compared with the field data, the predicted results accuracy of the effective life of the screen is more than 80%. The new sand screen erosion prediction model proposed in this paper can effectively predict the screen's erosion rate and service life in the field."</t>
  </si>
  <si>
    <t>Y. Z. Yanan Zhou; Q. H. Qiaolin He; M. N. Min Nie; C. Y. Changhua Yang</t>
  </si>
  <si>
    <t>Numerical Study of Fluid-Solid Interaction in Rotational Extrusion Flow</t>
  </si>
  <si>
    <t>East Asian Journal on Applied Mathematics</t>
  </si>
  <si>
    <t>24-46</t>
  </si>
  <si>
    <t>10.4208/eajam.2023-040.050323</t>
  </si>
  <si>
    <t>Fluid particle dynamics method_x000D_
cylindrical coordinates_x000D_
incompressible Navier-Stokes_x000D_
finite difference_x000D_
repulsive force_x000D_
FICTITIOUS DOMAIN METHOD_x000D_
SIMULATION_x000D_
MOTION</t>
  </si>
  <si>
    <t>The fluid particle dynamics method is employed to study the fluid-solid interaction problem, which can avoid the explicit implementation of fluid particle boundary condition and capture the hydrodynamic interaction well. We solve the incompressible Navier-Stokes equation coupled with the rigid body motion equation in polar or cylindrical coordinates. A pressure stabilization scheme is used to solve the system in polar coordinates for two dimensional case and cylindrical coordinates for three dimensional case. Our objective is to understand numerically the fluid-solid interaction in rotational extrusion flow. We numerically verify the correctness of method presented here and give comparative analysis for different parameters. We present the Jeffery orbit formulation in annular region. Numerical experiments show that the fluid particle dynamics method is reliable and efficient for numerical simulation of particulate flow in cylindrical coordinate system.</t>
  </si>
  <si>
    <t>B. Y. Yang; J. X. Wu; Z. Sun; B. R. Yang; G. Y. Zhang</t>
  </si>
  <si>
    <t>Study on the ice-water interaction problem based on MPS-NDEM coupling model</t>
  </si>
  <si>
    <t>170</t>
  </si>
  <si>
    <t>&lt;Go to ISI&gt;://WOS:001414762700001</t>
  </si>
  <si>
    <t>ARTN 106055_x000D_
10.1016/j.enganabound.2024.106055</t>
  </si>
  <si>
    <t>moving particle semi-implicit method_x000D_
non-smooth discrete element method_x000D_
ice-water coupling_x000D_
broken ice_x000D_
ice resistance_x000D_
discrete element method_x000D_
broken ice_x000D_
simulation_x000D_
iceberg_x000D_
load</t>
  </si>
  <si>
    <t>Ice-water coupling is a unique fluid-solid interaction problem characterized by collisions and hydrodynamic interaction between multiple bodies, accompanied by significant changes in the free surface. This paper presents a novel numerical model that achieves two-way coupling between the moving particle semi-implicit (MPS) method and the non-smooth discrete element method (NDEM) to simulate ice-water interactions. The MPS method is employed to model fluid motion, while the NDEM is applied to simulate the motion and collision of ice floes. The improved MPS method presented in this study, based on our previous research, addresses several issues found in the traditional MPS method. To improve the computational efficiency, the domain decomposition method is implemented to parallel the fluid solver and the AMG preconditioned GMRES iterative solver is selected as the optimal solution scheme for the improved MPS method. The accuracy and feasibility of the present coupling model are validated through benchmark cases, such as dam break, wave motion, ice motion in regular waves and debris dam break flow. Furthermore, the simulation of the ship moving in the broken ice field is successfully conducted with the coupling model and the influence of ice-water coupling load on predicting broken ice resistance is also investigated.</t>
  </si>
  <si>
    <t>C. Yang; F. Zhu; J. Zhao</t>
  </si>
  <si>
    <t>Coupled total- and semi-Lagrangian peridynamics for modelling fluid-driven fracturing in solids</t>
  </si>
  <si>
    <t>10.1016/j.cma.2023.116580</t>
  </si>
  <si>
    <t>Peridynamics_x000D_
Fluid-driven fracturing_x000D_
Hydrodynamics_x000D_
Fluid-solid interaction_x000D_
Semi-lagrangian_x000D_
PARTICLE HYDRODYNAMICS ULPH_x000D_
HYDRAULIC FRACTURE_x000D_
SIMULATION_x000D_
PROPAGATION_x000D_
TOUGHNESS_x000D_
FRAGMENTATION_x000D_
FORMULATION_x000D_
MOTION</t>
  </si>
  <si>
    <t>This paper presents a novel computational approach for modelling fluid-driven fracturing in quasi-brittle solids using peridynamics. The approach leverages a rigorous coupling of the total -and semi-Lagrangian formulations of peridynamics. Specifically, the total-Lagrangian formulation, whch is based on classical peridynamics theory used for modelling fractures in solids, is combined with the semi-Lagrangian formulation to solve the Navier-Stokes equation using a non-local differential operator for weakly compressible fluid flow. The proposed approach offers a unified peridynamics-based framework that enables simulations of a wide range of fluid-driven fracturing problems in solids. The framework can model the solid as either an ordinary or non-ordinary material and quantify the fluid with different equations of state. To prevent unphys-ical inter-penetration, a fluid-solid interaction scheme that assumes fictitious fluid points in the solid domain is proposed to quantify the forces at the fluid-solid interface. The proposed computational approach is validated through simulations of several classic problems, including the dam break and the Kristianovich-Geertsma-de Klerk (KGD) problem. The predictive capability of the proposed approach is further demonstrated by numerical examples of fractures induced by fluid injection in sandstone, which reasonably capture the fracture patterns compared to experimental results. The presented approach offers an alternative to explicit modelling of fluid-driven fracturing processes and may find wide and useful applications to a variety of industrial and geophysical processes.</t>
  </si>
  <si>
    <t>G. Yang; K. Zhang; X. Yu; S. Bu; G. Chen; D. Chen</t>
  </si>
  <si>
    <t>Investigations on fluid-induced vibrations of multi-row helical tube bundles in lead-bismuth eutectic flow with one-way coupling simulations</t>
  </si>
  <si>
    <t>Progress in Nuclear Energy</t>
  </si>
  <si>
    <t>10.1016/j.pnucene.2024.105566</t>
  </si>
  <si>
    <t>Lead-bismuth eutectic_x000D_
Helical tube bundles_x000D_
Fluid-structure interaction_x000D_
Fluid-induced vibrations_x000D_
Additional viscous damping_x000D_
Nomenclature</t>
  </si>
  <si>
    <t>Fluid-induced vibrations (FIV) around helical tube bundles are common in engineering. Traditionally, most of the studied fluid media are water and air, but in recent years, the liquid lead-bismuth eutectic (LBE) has gradually become an emerging heat exchange medium. The flow-induced vibration phenomenon of multi-row helical tube bundles in the LBE environment needs to be further investigated. This study employs a modified one-way fluid-solid interaction (FSI) coupling method to numerically examine flow-induced vibrations (FIV) in multi-row helical tube bundles across varying velocities, locations, helix diameters, and tube spacings. The results indicate that upstream bundles exhibit higher-frequency vorticity (100 130 Hz), while downstream bundles prevail in lower-frequency ranges (0 80 Hz). With an increase in inlet flow rate, vorticity, LBE temperature, and pressure pulsation amplitude increase, while the turbulent Prandtl (Prt) number decreases. In a close fluidsolid density ratio environment, the vibration response comprises steady deformation due to dynamic pressure and oscillations from pressure pulsations. Notably, steady deformation correlates quadratically with inlet flow rate (0 1.4 m/s), while downstream bundle oscillations are highly sensitive to flow rate variations. Larger helix diameters (760 1000 mm) positively correlate with oscillation amplitude and inversely with vibration main frequency (80 133 Hz). Bottom bundle vibration displacement exhibits a quadratic relationship with helix diameter, while middle and top bundles follow a linear trend. As longitudinal tube spacing (30 50 mm) increases, spiral bundle vibration oscillations also rise, with the middle bundle being most susceptible, followed by the lower and upper rows, and the vibration oscillations root mean square increased by factors of 1.98, 1.87, and 1.75, respectively.</t>
  </si>
  <si>
    <t>J. H. Yang; M. Gao; D. M. Wang; W. H. Dong; Q. R. Zuo</t>
  </si>
  <si>
    <t>Lattice Boltzmann simulation of the effect for adding a ghost fluid layer on the simulation accuracy of a sessile droplet on a heated surface</t>
  </si>
  <si>
    <t>&lt;Go to ISI&gt;://WOS:001048678000001</t>
  </si>
  <si>
    <t>ARTN 108525_x000D_
10.1016/j.ijthermalsci.2023.108525</t>
  </si>
  <si>
    <t>lattice boltzmann method_x000D_
heated droplet_x000D_
ghost fluid layer_x000D_
contact angle_x000D_
maximum spurious velocity_x000D_
fluid density deviation_x000D_
water droplets_x000D_
model_x000D_
evaporation_x000D_
phases</t>
  </si>
  <si>
    <t>For the study of sessile droplets evaporating on heated (non-isothermal) walls by the single-component Lattice Boltzmann method, it is necessary to apply a ghost fluid layer near the border to calculate the adhesive force between the liquid particles and the solid wall. In this paper, we apply three commonly used fluid-solid interaction schemes, combined with four methods for constructing ghost fluid layers, and specifically investigate the effects of using different combinations of schemes on the results of maximum spurious velocity and near-wall fluid density deviation of heated droplets, respectively. Finally, the most suitable schemes was found in the normal range contact angle, hydrophobic contact angle, and more hydrophilic contact angle. And the reasons why some contact angle schemes can't be realized are analyzed. In addition, the temperature and velocity fields of the heated droplet formed under different schemes were analyzed, and the conclusions are in agreement with the previous theoretical analysis.</t>
  </si>
  <si>
    <t>J. S. Yang; T. Dong; W. G. Zhou</t>
  </si>
  <si>
    <t>Numerical investigation of the physical-thermal-chemical behaviours of particles during coal combustion and desulfurization processes in a CFB combustor</t>
  </si>
  <si>
    <t>308</t>
  </si>
  <si>
    <t>&lt;Go to ISI&gt;://WOS:001301759600001</t>
  </si>
  <si>
    <t>ARTN 132891_x000D_
10.1016/j.energy.2024.132891</t>
  </si>
  <si>
    <t>numerical simulation_x000D_
dense gas-solid reactive flow_x000D_
heat and mass transfer_x000D_
cfb combustion simulation_x000D_
desulfurization process_x000D_
gaseous pollutant emissions_x000D_
oxygen-enriched atmosphere_x000D_
eulerian-lagrangian method_x000D_
bubbling fluidized-bed_x000D_
olive cake combustion_x000D_
fuel combustion_x000D_
heat-transfer_x000D_
dem simulation_x000D_
flow dynamics_x000D_
model</t>
  </si>
  <si>
    <t>The desulfurization process has been practised for the clean utilization of coal in chemical engineering fields, yet the physical, thermal, and chemical characteristics of particles are still lacking understanding. In this work, a comprehensive numerical model based on the Eulerian-Lagrangian framework was established to study the particle behaviours during coal combustion and desulfurization processes in a pilot-scale circulating fluidized bed (CFB) combustor. After model validation, the effects of several crucial operation parameters (e.g., excess air ratio, calcium to sulphur ratio, and calcium oxide size) on particle behaviours are illuminated. The results show that density-induced segregation causes coal particles to accumulate in the upper part of the riser. The sand, coal, and CaO particles have time-averaged Reynolds numbers of 15, 6.5, and 0.5, respectively. The particle temperature is higher in areas with lower solid concentrations. Increasing excess air ratio (phi g) decreases the temperature of sand particles but elevates that of coal and CaO particles. The average particle heat transfer coefficients (HTCs) for sand, coal, and CaO particles are 205 W/m2 &amp; sdot;K, 172 W/m2 &amp; sdot;K, and 275 W/m2 &amp; sdot;K, respectively. With the increase in phi g, the HTC of sand particles increases but that of CaO particles remains unchanged, additionally, the mass of coal particles decreases and the mass of carbon in coal particles decreases along with the riser. The influence of the Ca/S ratio and CaO size on the axial distribution of coal particle mass and carbon mass fraction is negligible. For each particle species, the axial dispersion coefficient (Dz) is two orders of magnitude greater than the radial ones (Dx, Dy), indicating that the vertical introduction of the fluidizing gas dominates the dense gas-solid flow in the riser.</t>
  </si>
  <si>
    <t>K. G. Yang; D. L. Gao</t>
  </si>
  <si>
    <t>Numerical simulation of hydraulic fracturing process with consideration of fluid-solid interaction in shale rock</t>
  </si>
  <si>
    <t>&lt;Go to ISI&gt;://WOS:000800480600004</t>
  </si>
  <si>
    <t>ARTN 104580_x000D_
10.1016/j.jngse.2022.104580</t>
  </si>
  <si>
    <t>shale rock_x000D_
hydraulic fracturing_x000D_
fluid-solid interaction_x000D_
water pressure_x000D_
numerical simulation_x000D_
rough-walled fractures_x000D_
natural fractures_x000D_
propagation_x000D_
mechanism_x000D_
flow</t>
  </si>
  <si>
    <t>As a critical technology for the efficient exploitation of shale gas, hydraulic fracturing is a two-way fluid-solid coupling interaction process of water-rock. The accurate water pressure calculation in single shale rock fracture during hydraulic fracturing is critical to the fluid-solid coupling analysis. This paper selected the fractured shale rock from the shale reservoir for analysis based on the Saint-Venant principle. Moreover, the water pressure in a single shale rock fracture was calculated by solving the Navier-Stokes equations. Meanwhile, a fluid-solid coupling model of fractured shale rock during hydraulic fracturing was established and evaluated the chang-ing process of hydraulic fracturing. Our results show that in the hydraulic fracturing process, the changing process of water pressure in a single shale fracture with or without fluid-solid coupling is similar, and both have a water hammer effect. Single shale rock fracture opened instantly in an elliptical shape. The maximum instan-taneous water pressure at the fracture tip considering fluid-solid coupling was 3.01 times the initial water pressure. The Mises stress at the fracture tip caused by the maximum instantaneous water pressure was 2.97 times the Mises stress at the fracture tip caused by the water pressure in the fracture after stable water pressure change. Mode I fracture occurred in the fractured shale rock when high-pressure water rapidly invaded 2/3 of the length of the fracture. The findings in this study may help to understand the hydraulic fracturing mechanism in shale rock.</t>
  </si>
  <si>
    <t>L. Yang; Y. J. Wei; C. Wang; W. X. Xia; Y. Y. Li</t>
  </si>
  <si>
    <t>A numerical study on nested cavities during the water entry of deformable elastic spheres</t>
  </si>
  <si>
    <t>&lt;Go to ISI&gt;://WOS:000704264400009</t>
  </si>
  <si>
    <t>ARTN 103773_x000D_
10.1016/j.ijmultiphaseflow.2021.103773</t>
  </si>
  <si>
    <t>deformable elastic sphere_x000D_
water entry_x000D_
nested cavity_x000D_
material shear modulus_x000D_
simulation_x000D_
cylinders_x000D_
dynamics</t>
  </si>
  <si>
    <t>Among the three typical cavities formed by elastic spheres, the nested cavities are investigated, including the formation moment, influencing factors, size and quantities. To achieve this, a fluid-solid interaction model is used to describe the water entry of elastic spheres. The results show that the formation moment is related to the sphere diameter, density and material shear modulus, but not to the impact velocity. The formation moment and number of nested cavities can be predicted from the material properties. Additionally, we have shown the change characteristics for the dimension parameters of the nested cavity with the dimensionless ratio of material shear modulus to impact hydrodynamic pressure and the sphere density. The higher the sphere density, the longer the nested cavity. The results also show that the cavity pinch-off time is modulated by the sphere size and density. With the increase of the dimensionless parameter for time D/(mu 0/rho S)1/2, the pinch-off time grows rapidly first and then slowly.</t>
  </si>
  <si>
    <t>M. Yang; S. Soghrati</t>
  </si>
  <si>
    <t>On the performance of domain decomposition methods for modeling heterogenous materials</t>
  </si>
  <si>
    <t>69</t>
  </si>
  <si>
    <t>177-199</t>
  </si>
  <si>
    <t>10.1007/s00466-021-02088-0</t>
  </si>
  <si>
    <t>Domain decomposition method_x000D_
Finite element method_x000D_
Schwarz method_x000D_
Microstructure_x000D_
Plasticity_x000D_
NONLINEAR FETI-DP_x000D_
FAILURE RESPONSE_x000D_
FINITE_x000D_
RECONSTRUCTION_x000D_
IMPLEMENTATION_x000D_
ALGORITHMS_x000D_
HOMOGENIZATION_x000D_
CONVERGENCE_x000D_
SHAPE_x000D_
FE2</t>
  </si>
  <si>
    <t>In this manuscript, we review the performance of domain decomposition methods (DDMs), implemented as a black-box module integrated with a finite element solver, for modeling materials with complex microstructures. In particular, we study the accuracy and computational cost associated with using the non-overlapping and overlapping Schwarz methods, together with required adjustments for each method to avoid convergence issues. Compared to conventional applications such as fluid-solid interaction, the DDM simulation of the mechanical behavior of materials with complex heterostructures could be a challenging task due to high stress concentrations along subdomain edges intersecting with multiple material interfaces. For linear elastic problems, this could lead to high local errors along sub-domain boundaries and especially at subdomain vertices, which requires meticulous updating of boundary conditions (nodal forces and displacements) along these edges to alleviate the error. However, for nonlinear (elastoplastic) problems, we show that such microstructural features prohibit the convergence of the non-overlapping Schwarz method. The remedy to such convergence difficulties is to implement the overlapping Schwarz method, with a high overlap percentage between adjacent subdomains to achieve a reasonable computational cost.</t>
  </si>
  <si>
    <t>S. L. Yang; S. A. Wang; H. Wang</t>
  </si>
  <si>
    <t>Particle-scale evaluation of the pyrolysis process of biomass material in a reactive gas-solid spouted reactor</t>
  </si>
  <si>
    <t>421</t>
  </si>
  <si>
    <t>&lt;Go to ISI&gt;://WOS:000664193800002</t>
  </si>
  <si>
    <t>ARTN 127787_x000D_
10.1016/j.cej.2020.127787</t>
  </si>
  <si>
    <t>spouted bed_x000D_
pyrolysis_x000D_
biomass_x000D_
renewable energy_x000D_
numerical simulation_x000D_
bubbling fluidized-bed_x000D_
eulerian-lagrangian method_x000D_
experimental validation_x000D_
heat-transfer_x000D_
hydrodynamics_x000D_
impact</t>
  </si>
  <si>
    <t>Biomass pyrolysis is numerically studied in a spouted bed reactor. Thermophysical processes with complex reactions are considered for gas and solid phases under Eulerian and Lagrangian frameworks. After thorough model validations with experimental measurements, particle-scale evaluation of sand and biomass species combined with the segregation phenomenon is presented. The results show that the axial segregation significantly affects the spatial distribution of particle-scale information in three distinct regions. Particle heat transfer coefficient (HTC) has the largest value in the spout region, and then fountain region. A continuous decrease of particle HTC along the bed height appears. Particles close to the spout-annulus interface have a comparatively smaller temperature. Different distribution patterns of the HTC for sand and biomass can be observed. The increase of pyrolysis temperature raises the biomass temperature and HTC, while the effect of gas velocity is negligible. The dispersion intensity of biomass species is obviously larger than that of sand particles. A smaller sand size results in a smaller temperature, but a larger HTC, and a reduced dispersion coefficient.</t>
  </si>
  <si>
    <t>T. Yang; Z. B. Lin; T. Z. Yang</t>
  </si>
  <si>
    <t>Experimental Evidence of High-Efficiency Nonlocal Waterborne Acoustic Metasurfaces</t>
  </si>
  <si>
    <t>&lt;Go to ISI&gt;://WOS:000829210200001</t>
  </si>
  <si>
    <t>ARTN 2200805_x000D_
10.1002/adem.202200805</t>
  </si>
  <si>
    <t>abnormal refraction_x000D_
nonlocal design_x000D_
waterborne metasurfaces_x000D_
propagation_x000D_
waves</t>
  </si>
  <si>
    <t>Inspired by recent theoretical demonstrations of nonlocal waterborne acoustic metasurfaces (WAMs), herein experimental evidence of a WAM with highly nonlocal features for high-efficient waterborne sound control is proposed. An easy-to-implement nonlocal metasurface with enhanced long-range interaction is designed and the effects of fluid-solid interaction (FSI) are considered. Results show that the nonlocal WAMs are observed to manipulate underwater sound with enhanced efficiency, as high as 97% was experimentally achieved, compared with a maximum efficiency of 71% of the conventional local devices. Besides, the robustness against frequency fluctuations and coarse discretization of the nonlocal WAMs are observed. The proposed device is potentially applicable for underwater signal communication and high-resolution ultrasonic imaging.</t>
  </si>
  <si>
    <t>T. Yang; Z. M. Luo; F. R. Yu; J. Li; S. M. Gao</t>
  </si>
  <si>
    <t>The effects of submergence depth on energy harvesting from the VIV of a four-cylinder oscillator with rigid connection</t>
  </si>
  <si>
    <t>Journal of Renewable and Sustainable Energy</t>
  </si>
  <si>
    <t>&lt;Go to ISI&gt;://WOS:000885738200002</t>
  </si>
  <si>
    <t>Artn 064501_x000D_
10.1063/5.0109454</t>
  </si>
  <si>
    <t>localized surface-roughness_x000D_
very-low mass_x000D_
circular-cylinder_x000D_
hydroelastic cylinder_x000D_
induced vibrations_x000D_
converter_x000D_
conversion_x000D_
performance_x000D_
dynamics_x000D_
springs</t>
  </si>
  <si>
    <t>Numerical and experimental studies of energy harvesting driven by vortex-induced vibration (VIV) are currently focused on arranging the energy-captured structure in a uniform incoming flow at a certain depth, ignoring the effect of the free surface on VIV. The fluid-structure coupling effect can be enhanced when a column-group structure with rigid connection is arranged under uniform flow, which is helpful for the structure to concentrate hydrokinetic energy from low-velocity water flow. In this paper, a staggered arrangement of a four-cylinder oscillator with rigid connections is proposed as the energy converter, and the fluid-solid interaction numerical method is carried out to simulate the VIV of the four-cylinder structure under single-phase flow and free surfaces. In U* = 2-16 (flow velocity U = 0.16-1.28 m/s), the results of the energy harvesting magnitude, efficiency, and density of the four-cylinder oscillator under the arrangement depth ratios S* = 2, S* = 3, S* = 4, and S* = 5 are compared with the results obtained in the single-phase flow. It was found that the column-group structure has a broader resonance range of VIV in single-phase flows than a single cylinder and can capture more hydrokinetic energy concentratedly from low-velocity flow. The VIV responses of the four-cylinder oscillator are suppressed at low submergence depths with a narrower resonance range, and its captured energy is reduced. In contrast, at high submergence depth ratio S*, the VIV responses are not suppressed obviously by the free surface. The magnitude of captured energy, energy-harvesting efficiency, and density of the four-cylinder structure are basically consistent with the results obtained in single-phase flow at S* = 5. Published under an exclusive license by AIP Publishing.</t>
  </si>
  <si>
    <t>T. H. Yang; P. W. Chen; T. K. Lin; K. C. Chang</t>
  </si>
  <si>
    <t>Scour stability evaluation of bridge pier considering fluid-solid interaction</t>
  </si>
  <si>
    <t>BRIDGE MAINTENANCE, SAFETY, MANAGEMENT, LIFE-CYCLE SUSTAINABILITY AND INNOVATIONS</t>
  </si>
  <si>
    <t>1386-1392</t>
  </si>
  <si>
    <t>10.1201/9780429279119-189</t>
  </si>
  <si>
    <t>FLOW</t>
  </si>
  <si>
    <t>Due to typhoon or flooding, scour at bridge piers poses huge threat to stability, bearing capacity and other performance of bridge foundation. Traditional static evaluation, which simplify fluid behavior by linear force distribution when current force is considered, may cause the overestimate of stability. In order to consider fluid impact, finite element simulation is applied in this study by creating a fluid-solid interaction (FSI) system. In FSI system, simulation result for both fluid and solid system is transferred to each other at each time interval. In this way, the force generate by fluid system can be added back to solid system to estimate the dynamic response of pier.</t>
  </si>
  <si>
    <t>W. D. Yang; X. X. Lv; L. G. Wang; D. Peng; X. Z. Chen</t>
  </si>
  <si>
    <t>A DEM-CFD coupling method for modelling two-hole synchronous hydraulic fracturing</t>
  </si>
  <si>
    <t>&lt;Go to ISI&gt;://WOS:000935525100001</t>
  </si>
  <si>
    <t>ARTN 6_x000D_
10.1007/s40948-023-00556-w</t>
  </si>
  <si>
    <t>dem-cfd_x000D_
two holes_x000D_
synchronous hydraulic fracturing_x000D_
fracture propagation_x000D_
numerical-simulation_x000D_
propagation_x000D_
mechanics</t>
  </si>
  <si>
    <t>This work introduced a novel numerical approach for modelling hydraulic fracturing processes. The Edinburgh bonded particle model was employed to establish the discrete element model of the rock samples, and it was further coupled with computational fluid dynamics to simulate the hydraulic fracturing. The fracture propagation law was taken into account under various principal stress differences to confirm the viability of the model. In addition, the model was used to investigate the fracture propagation mechanism of two-hole synchronous hydraulic fracturing. The results indicate that the arrangement and spacing of two holes will affect the complexity of hydraulic fractures. The principal stress difference becomes more prominent in the direction of hydraulic fracture propagation with the increase in the principal stress difference.</t>
  </si>
  <si>
    <t>X. Yang; C. Chang; M. Zheng; X. Wang; Y. Chen; W. Xie; H. Hu; Q. Cheng</t>
  </si>
  <si>
    <t>Characterizing Dynamic Contact Angle during Gas-Liquid Imbibition in Microchannels by Lattice Boltzmann Method Modeling</t>
  </si>
  <si>
    <t>3116-3127</t>
  </si>
  <si>
    <t>https://www.ncbi.nlm.nih.gov/pubmed/39895755</t>
  </si>
  <si>
    <t>10.1021/acsomega.4c10365</t>
  </si>
  <si>
    <t>CAPILLARY RISE_x000D_
FLOW_x000D_
SIMULATION</t>
  </si>
  <si>
    <t>Spontaneous imbibition in microchannels is a critical phenomenon in various industrial applications, such as enhanced oil recovery and microfluidic systems. One of the key factors influencing the imbibition process is the dynamic wetting effect, which governs the interaction between the liquid and solid surfaces. This paper improves the original pseudopotential model for interfluid forces by coupling it with the Peng-Robinson equation of state. The model's accuracy is verified through thermodynamic consistency checks, simulations of gas-liquid interfacial tensions, and testing of static equilibrium contact angles. Following model validation, we use it to simulate spontaneous gas-liquid imbibition in microchannels and investigate dynamic contact angle evolution during the process. The results demonstrate that (1) as the microchannel width increases, inertia forces become more significant during the initial imbibition stages, leading to a greater difference between the dynamic and static contact angles. (2) A decrease in fluid-solid interaction strength results in a larger gap between dynamic and static contact angles. (3) Higher interfacial tension strengthens the capillary forces, accelerating the imbibition rate and enlarging the difference between the dynamic and static contact angles. Furthermore, the dynamic contact angle data obtained from our simulations can be used to correct the traditional Lucas-Washburn equation. The corrected equation predicts imbibition distances that closely match the simulation results.</t>
  </si>
  <si>
    <t>X. Yang; J. Lian; H. Wang; X. Wang</t>
  </si>
  <si>
    <t>A novel numerical model for evaluating the high-frequency vibration intensity of the headrace tunnel in pumped storage power station</t>
  </si>
  <si>
    <t>10.1016/j.renene.2024.121931</t>
  </si>
  <si>
    <t>Fluid-pipe-surrounding rock_x000D_
Fluid-solid interaction_x000D_
Coupling model_x000D_
High-frequency vibration_x000D_
Pumped storage power station_x000D_
Time-domain model_x000D_
CIRCULAR LINED TUNNEL_x000D_
IMPERFECT INTERFACE_x000D_
DYNAMIC-RESPONSE_x000D_
HYDRO</t>
  </si>
  <si>
    <t>High-frequency pressure pulsation induced by the rotor-stator interaction is a frequently observed phenomenon in pumped storage power stations. The propagation of the pulsation can induce severe problems associated with the vibration and noise in the headrace tunnel. Considering this engineering problem, we aimed to develop a numerical model for predicting the vibration identity of the headrace tunnel and to provide boundary condition for investigating the environmental vibrations. In the proposed numerical model, the interactions in the fluidpipe-surrounding medium system were considered. And the effect of the surrounding medium was decoupled based on the propagation characteristics of P- and S-waves. The established numerical model avoids the need to solve for the dynamics of the entire surrounding medium. The results derived from the proposed time-domain model were compared with those obtained from the frequency-domain model and 3D FSI simulation, which validated the correctness of the proposed numerical model. Simulation results for an actual pumped storage power station revealed that, considering the influence of surrounding rock, the vibration amplitude of the pipe wall was on the order of 10-7m. This amplitude was reduced by over tenfold, indicating that the surrounding rock significantly dampened the vibration intensity of the headrace tunnel.</t>
  </si>
  <si>
    <t>Y. Yang; A. K. Narayanan Nair; W. Zhu; S. Sang; S. Sun</t>
  </si>
  <si>
    <t>Molecular perspectives of interfacial properties of the hydrogen+water mixture in contact with silica or kerogen</t>
  </si>
  <si>
    <t>10.1016/j.molliq.2023.122337</t>
  </si>
  <si>
    <t>Underground Hydrogen Storage_x000D_
Molecular Simulation_x000D_
Wettability_x000D_
Interfacial Tension ofH2 Mixture_x000D_
Density Gradient Theory_x000D_
PC-SAFT_x000D_
PERTURBED-CHAIN-SAFT_x000D_
SURFACE-TENSION_x000D_
CARBON-DIOXIDE_x000D_
BINARY-MIXTURES_x000D_
DYNAMICS SIMULATION_x000D_
PRESSURE_x000D_
DENSITY_x000D_
VAPOR_x000D_
STATE_x000D_
TEMPERATURE</t>
  </si>
  <si>
    <t>Interfacial behaviours in multiphase systems containing H2 are crucial to underground H2 storage but are not well understood. Molecular dynamics simulations were carried out to investigate interfacial properties of the H2+H2O and H2+H2O+silica/kerogen systems over a broad range of temperatures (298 -523 K) and pressures (1-160 MPa). The combination of the H2 model with the INTERFACE force field and TIP4P/2005 H2O model can accurately predict the experimental interfacial tensions (IFTs) of the H2+H2O mixture. The IFTs from simulations are also in accordance with predictions from density gradient theory combined with the PC-SAFT equation of state. In general, the IFT decreases with pressure and temperature. However, at relatively high temperatures and pressures, the IFTs increase with pressure. The opposite pressure influence on IFTs can be explained by the inversion of the sign of the relative adsorption of H2. The H2 enrichment in the interfacial regions was identified in density distributions. Meanwhile, the behaviours of contact angles (CAs) in the H2+H2O+silica system are noticeably different from those in the H2+H2O+kerogen system. The H2O CAs for the H2+H2O+silica and H2+H2O+kerogen systems increase with pressure and decrease with temperature. However, the influence of temperature and pressure on these CAs is less pronounced for the H2+H2O+silica system at low temperatures. The behaviours of CAs were understood based on the variations of IFTs in the H2+H2O system (fluid-fluid interaction) and adhesion tensions (fluid-solid interaction). Furthermore, the analysis of the atomic density distributions indicates that the presence of H2 in between the H2O and the silica/kerogen is almost negligible. Nevertheless, the adsorption of H2O on the silica outside the H2O is strong, while less H2O adsorption is seen on the kerogen.</t>
  </si>
  <si>
    <t>Y. Yang; J. Wan; X. Shang; S. Sun</t>
  </si>
  <si>
    <t>Molecular insights into fluid-solid interfacial tensions in water + gas + solid systems at various temperatures and pressures</t>
  </si>
  <si>
    <t>https://www.ncbi.nlm.nih.gov/pubmed/37655769</t>
  </si>
  <si>
    <t>10.1063/5.0157957</t>
  </si>
  <si>
    <t>CARBON-DIOXIDE_x000D_
DYNAMICS SIMULATION_x000D_
CONTACT-ANGLE_x000D_
GRADIENT THEORY_x000D_
FREE-ENERGIES_x000D_
CO2_x000D_
LIQUID_x000D_
OIL_x000D_
HYDROGEN_x000D_
BEHAVIOR</t>
  </si>
  <si>
    <t>The fluid-solid interfacial tension is of great importance to many applications including the geological storage of greenhouse gases and enhancing the recovery of geo-resources, but it is rarely studied. Extensive molecular dynamics simulations are conducted to calculate fluid-solid interfacial properties in H2O + gas (H2, N2, CH4, and CO2) + rigid solid three-phase systems at various temperatures (298-403 K), pressures (0-100 MPa), and wettabilities (hydrophilic, neutral, and hydrophobic). Our results on the H2O + solid system show that vapor-solid interfacial tension should not be ignored in cases where the fluid-solid interaction energy is strong or the contact angle is close to 90 degrees . As the temperature rises, the magnitude of H2O's liquid-solid interfacial tension declines because the oscillation of the interfacial density/pressure profile weakens at high temperatures. However, the magnitude of H2O vapor-solid interfacial tension is enhanced with temperature due to the stronger adsorption of H2O. Moreover, the H2O-solid interfacial tension in H2O + gas (H2 or N2) + solid systems is weakly dependent on pressure, while the pressure effects on H2O-solid interfacial tensions in systems with CH4 or CO2 are significant. We show that the assumption of pressure independent H2O-solid interfacial tensions should be cautiously applied to Neumann's method for systems containing non-hydrophilic surfaces with strong gas-solid interaction. Meanwhile, the magnitude of gas-solid interfacial tension increases with pressure and gas-solid interaction. High temperatures generally decrease the magnitude of gas-solid interfacial tensions. Further, we found that the increment of contact angle due to the presence of gases follows this order: H2 &lt; N2 &lt; CH4 &lt; CO2.</t>
  </si>
  <si>
    <t>Z. S. Yang; Y. M. Zhang; W. T. Yan</t>
  </si>
  <si>
    <t>High-fidelity modeling of binder-powder interactions in binder jetting: Binder flow and powder dynamics</t>
  </si>
  <si>
    <t>Acta Materialia</t>
  </si>
  <si>
    <t>&lt;Go to ISI&gt;://WOS:001072479700001</t>
  </si>
  <si>
    <t>ARTN 119298_x000D_
10.1016/j.actamat.2023.119298</t>
  </si>
  <si>
    <t>binder jetting_x000D_
numerical simulation_x000D_
fluid-solid interaction_x000D_
binder penetration_x000D_
binder spreading_x000D_
powder agglomeration_x000D_
powder spattering_x000D_
droplet impact_x000D_
liquid droplets_x000D_
3-dimensional simulation_x000D_
penetration_x000D_
mechanisms_x000D_
contact_x000D_
surface_x000D_
inkjet_x000D_
volume</t>
  </si>
  <si>
    <t>Binder jetting additive manufacturing has attracted rising attention in recent years. However, the interactions between binder and powder have not been fully understood, hindering the development of this technology. In this work, a high-fidelity computational model of fluid-solid interaction is developed to reproduce both binder flow and powder movement simultaneously. The model accurately reproduces the impingement of the binder droplet, the spreading and penetration of the binder, and the spattering and agglomeration of powder particles. The simulation results agree well with theoretical analysis and experimental findings from the literature. Collisions between powder particles affect the binder spreading significantly, but affect the binder penetration less. The spattering velocities of powder particles have a wide range of magnitude. Compared with jetting binder droplets sequentially, simultaneous binder jetting mode can reduce the powder spattering but lower the dimensional accuracy. This model is able to provide in-depth insights into the underlying mechanisms of binder-powder interactions, as well as a foundation to optimize the process and materials.</t>
  </si>
  <si>
    <t>L. Yao; J. Xu; G. Jiang; F. Wu</t>
  </si>
  <si>
    <t>Band structure calculation of 2D fluid/solid and solid/fluid phononic crystal using a modified smoothed finite element method with fluid-solid interaction</t>
  </si>
  <si>
    <t>Ultrasonics</t>
  </si>
  <si>
    <t>110</t>
  </si>
  <si>
    <t>106267</t>
  </si>
  <si>
    <t>https://www.ncbi.nlm.nih.gov/pubmed/33035736</t>
  </si>
  <si>
    <t>10.1016/j.ultras.2020.106267</t>
  </si>
  <si>
    <t>Band structures_x000D_
Fluid/structure interaction (FSI)_x000D_
Generalized integration rules (GIR)_x000D_
Modified smoothed finite element method (M-SFEM)_x000D_
Phononic crystals</t>
  </si>
  <si>
    <t>Recently, a novel modified smoothed finite element method (M-SFEM) is proposed to calculate the band structures of two-dimensional (2D) in-plane elastic waves in phononic crystals (PCs) by the authors. In present work, the proposed algorithm is extended to analyze the band structures of 2D phononic crystals (PCs) with fluid/structure interaction (FSI). In order to study the phononic crystals (PCs) with FSI, this method extends the gradient smoothing technique to soften the stiffness matrix of fluid domain and solid domain. Meanwhile, according to the generalized integration rules, this method simply shifts these integration points of elements to an unconventional location in the mass matrix. In addition, different Bloch boundary conditions, viz. fluid/solid and solid/fluid, including the square and triangular lattice using M-SFEM are also investigated in the computation of PCs with FSI. Several PCs models with FSI are studied to verify the high accuracy of the M-SFEM in the analysis of band structures. In order to emerge the superiority of the proposed method, the results of finite element method (integration points on conventional location), modified finite element method (integration points on unconventional location), smoothed finite element method are all presented. Numerical analysis shows that the M-SFEM can be used to predict the band structures in PCs with FSI, and can obtained more precise results as compared to FEM and SFEM.</t>
  </si>
  <si>
    <t>Q. J. Ye; X. Z. Li</t>
  </si>
  <si>
    <t>Dynamic phase transition theory</t>
  </si>
  <si>
    <t>Science China-Physics Mechanics &amp; Astronomy</t>
  </si>
  <si>
    <t>66</t>
  </si>
  <si>
    <t>&lt;Go to ISI&gt;://WOS:000903409800002</t>
  </si>
  <si>
    <t>ARTN 227212_x000D_
10.1007/s11433-022-2002-6</t>
  </si>
  <si>
    <t>phase transition_x000D_
dynamic phase transition_x000D_
dynamic field_x000D_
lee-yang zero_x000D_
dynamic partition function_x000D_
maximum-entropy_x000D_
principle_x000D_
caliber_x000D_
models_x000D_
ice</t>
  </si>
  <si>
    <t>Thermodynamic conventions suffer from describing dynamical distinctions, especially when the structural and energetic changes induced by rare events are insignificant. By using the ensemble theory in the trajectory space, we present a statistical approach to address this problem. Rather than spatial particle-particle interaction which dominates thermodynamics, the temporal correlation of events dominates the dynamics. The zeros of dynamic partition function mark phase transitions in the space-time, i.e., dynamic phase transition (DPT), as Yang and Lee formulate traditional phase transitions, and hence determine dynamic phases on both sides of the zeros. Analogous to the role of temperature (pressure) as thermal (mechanical) potential, we interpret the controlling variable of DPT, i.e., dynamic field, as the dynamical potential. These findings offer possibility towards a unified picture of phase and phase transition.</t>
  </si>
  <si>
    <t>Z. S. Ye; X. Z. Hu; W. X. Pan</t>
  </si>
  <si>
    <t>A multigrid preconditioner for spatially adaptive high-order meshless method on fluid-solid interaction problems</t>
  </si>
  <si>
    <t>400</t>
  </si>
  <si>
    <t>&lt;Go to ISI&gt;://WOS:000862754300012</t>
  </si>
  <si>
    <t>ARTN 115506_x000D_
10.1016/j.cma.2022.115506</t>
  </si>
  <si>
    <t>multigrid preconditioner_x000D_
scalability_x000D_
meshless method_x000D_
generalized moving least squares_x000D_
adaptive refinement_x000D_
fluid-solid interactions_x000D_
kernel hierarchical partition_x000D_
stokes equations_x000D_
part_x000D_
smoother_x000D_
unity</t>
  </si>
  <si>
    <t>We present a monolithic geometric multigrid preconditioner for solving fluid-solid interaction problems in Stokes limit. The problems are discretized by a spatially adaptive high-order meshless method, the generalized moving least squares (GMLS) with adaptive h-refinement. For solving fluid-solid interaction problems, we need to deal with a tightly coupled system consisting of the flow field and solid bodies, resulting in a linear system of equations with a block structure. In Stokes limit, solid kinematics can be dominated by the singularities governing the lubrication effects. Resolving those singularities with adaptive h-refinement can lead to an ill-conditioned linear system of equations. The key ingredients of the multigrid preconditioner include the interpolation and restriction operators and the smoothers. For constructing the interpolation and restriction operators, we utilize the geometric information of hierarchical sets of GMLS nodes generated in adaptive h-refinement. We build decoupled smoothers through physics-based splitting and then combine them via a multiplicative overlapping Schwarz approach. Through numerical examples with the inclusion of different numbers and shapes of solid bodies, we demonstrate the performance and assess the scalability of the designed preconditioner. As the total degrees of freedom and the number of solid bodies increase, the proposed monolithic geometric multigrid preconditioner can ensure convergence and good scalability when using the Krylov iterative method for solving the linear systems of equations generated from the spatially adaptive GMLS discretization. More specifically, for a fixed number of solid bodies, as the discretization resolution is incrementally refined, the number of iterations of the linear solver can be maintained at the same level, indicating nearly linear scalability of our preconditioner with respect to the total degrees of freedom. When the number of solid bodies Ns increases, the number of iterations is nearly proportional to root N-s, implying the sublinear optimality with respect to the number of solid bodies. (C) 2022 Elsevier B.V. All rights reserved.</t>
  </si>
  <si>
    <t>N. R. Yin; H. W. Liu; Z. Q. Shi; R. L. Guan</t>
  </si>
  <si>
    <t>Simulation study of influence of the outlet elastic baffle on pressure in arc chamber during the interrupting process of low-voltage circuit breaker</t>
  </si>
  <si>
    <t>&lt;Go to ISI&gt;://WOS:000692281100001</t>
  </si>
  <si>
    <t>Artn 065030_x000D_
10.1063/5.0053161</t>
  </si>
  <si>
    <t>motion</t>
  </si>
  <si>
    <t>In this paper, a bidirectional fluid-solid interaction method is established to investigate the influence of the outlet elastic baffle on the pressure in the arc chamber in the breaking process of a low-voltage circuit breaker. Based on the computational fluid dynamic method, the flow model in the arc chamber is established. The model of the outlet baffle, with consideration of the nonlinear behavior, is established by the finite element method. By introducing dynamic grid technology, the interaction process of deformation of the outlet baffle and arc chamber pressure can be analyzed. A simple arc extinguishing chamber with an outlet baffle is designed, and experiments with a LC oscillating circuit are carried out. By using a high-speed camera and a pressure sensor, the deformation of the baffle and the pressure of the arc chamber are measured in the breaking process. The simulation model is verified by experimental results. It is worth noting that the flutter behavior of the elastic baffle was observed in the experiments and in the numerical simulation. Through simulation analysis, it is found that the flutter behavior is caused by the first-order mode of the elastic baffle under the excitation of arc chamber pressure. (c) 2021 Author(s).</t>
  </si>
  <si>
    <t>H. S. Yoo; H. Y. Choi; T. H. Kim; E. S. Kim</t>
  </si>
  <si>
    <t>Effect of wettability on the water entry of spherical projectiles: Numerical analysis using smoothed particle hydrodynamics</t>
  </si>
  <si>
    <t>&lt;Go to ISI&gt;://WOS:000774952900002</t>
  </si>
  <si>
    <t>Artn 035014_x000D_
10.1063/5.0072710</t>
  </si>
  <si>
    <t>surface-tension_x000D_
boundary-conditions_x000D_
sph_x000D_
simulations_x000D_
flow_x000D_
impact_x000D_
wedge_x000D_
model_x000D_
slam</t>
  </si>
  <si>
    <t>The entry of projectiles into water has been of interest to many scientists and engineers, being crucial to a wide range of engineering applications. The water entry problem is a nonlinear and unsteady phenomenon involving complicated multi-phase flow problems and fluid-solid interaction. Many scientists have been studying water entry problems in various conditions through experimental methods and numerical methods. In this paper, three-dimensional numerical simulations of the water entry problem are carried out. The multiphase flow weakly compressible smoothed particle hydrodynamics model is adopted and three-phase interaction is analyzed using pairwise force smoothed particle hydrodynamics. Dynamic boundary condition and rigid body coupling are introduced for interaction between fluid and solid. Spheres with different wetting characteristics entering water at small Reynolds numbers are investigated. Our results show good agreement with the theoretical models from previous studies into the splashing behavior of spheres. The physics of the different splashing behaviors is discussed in detail.&amp; nbsp;(c) 2022 Author(s). All article content, except where otherwise noted, is licensed under a Creative Commons Attribution (CC BY) license (http://creativecommons.org/licenses/by/4.0/).</t>
  </si>
  <si>
    <t>C. S. You; P. W. Hsieh; S. Y. Yang</t>
  </si>
  <si>
    <t>A Direct-Forcing Immersed Boundary Projection Method for Thermal Fluid-Solid Interaction Problems</t>
  </si>
  <si>
    <t>Advances in Applied Mathematics and Mechanics</t>
  </si>
  <si>
    <t>&lt;Go to ISI&gt;://WOS:000834884500001</t>
  </si>
  <si>
    <t>10.4208/aamm.OA-2021-0165xx202x</t>
  </si>
  <si>
    <t>fluid-solid interaction_x000D_
heat transfer_x000D_
direct-forcing method_x000D_
immersed boundary method_x000D_
projection scheme_x000D_
finite-volume method_x000D_
laminar mixed convection_x000D_
heat-transfer_x000D_
simulating flows_x000D_
complex_x000D_
cylinder_x000D_
step</t>
  </si>
  <si>
    <t>In this paper, we develop a direct-forcing immersed boundary projection method for simulating the dynamics in thermal fluid-solid interaction problems. The underlying idea of the method is that we treat the solid as made of fluid and introduce two virtual forcing terms. First, a virtual fluid force distributed only on the solid region is appended to the momentum equation to make the region behave like a real solid body and satisfy the prescribed velocity. Second, a virtual heat source located inside the solid region near the boundary is added to the energy transport equation to impose the thermal boundary condition on the solid boundary. We take the implicit second-order backward differentiation to discretize the time variable and employ the Choi-Moin projection scheme to split the coupled system. As for spatial discretization, second-order centered differences over a staggered Cartesian grid are used on the entire domain. The advantages of this method are its conceptual simplicity and ease of implementation. Numerical experiments are performed to demonstrate the high performance of the proposed method. Convergence tests show that the spatial convergence rates of all unknowns seem to be super-linear in the 1-norm and 2-norm while less than linear in the maximum norm.</t>
  </si>
  <si>
    <t>1-29</t>
  </si>
  <si>
    <t>&lt;Go to ISI&gt;://WOS:000880390000001</t>
  </si>
  <si>
    <t>10.4208/aamm.OA-2021-0165</t>
  </si>
  <si>
    <t>X. M. You; J. S. Wang; X. F. She; Z. Y. Jiang; Q. G. Xue</t>
  </si>
  <si>
    <t>Comparison of new two-step calcium carbide production process and traditional production process using numerical simulation of heat transfer and chemical reaction</t>
  </si>
  <si>
    <t>516-528</t>
  </si>
  <si>
    <t>&lt;Go to ISI&gt;://WOS:000880063400001</t>
  </si>
  <si>
    <t>10.1016/j.cherd.2022.08.056</t>
  </si>
  <si>
    <t>pellet_x000D_
calcium carbide_x000D_
heat transfer_x000D_
chemical reaction_x000D_
numerical simulation_x000D_
temperature_x000D_
panel</t>
  </si>
  <si>
    <t>The traditional calcium carbide (CaC2) production process (TCCPP) uses block CaC2 and coke as the main raw materials and produces CaC2 through electrothermal smelting in an arc furnace. The new two-step CaC2 production process (NTCCPP) uses hot pellets of calcium oxide powder and pulverized coal after pelletizing and pyrolysis as raw materials in the arc furnace to replace the block calcium oxide and coke to produce CaC2. In this study, the single-particle heat transfer and reaction models of TCCPP and NTCCPP were established. The reactions of the two processes under the same production conditions were numerically simulated, and the strengthening mechanism of NTCCPP was explored. The result showed that after the same time period, the mass of CaC2 in the traditional CaC2 raw material was lower than that in the pellet raw material of the new process. A higher initial temperature (973 K) can shorten the heating time required for the pellet to reach the reaction temperature and the CaC2 average mass fraction of the pellet with a higher initial temperature was higher than cold pellet in the same reaction time. These findings provide a reference for improving the design and operation of the NTCCPP.(c) 2022 Published by Elsevier Ltd on behalf of Institution of Chemical Engineers.</t>
  </si>
  <si>
    <t>D. L. Young; Y. Lin; H. Capart; C. R. Chu</t>
  </si>
  <si>
    <t>Vortex structures around two colliding spheres at high Reynolds number</t>
  </si>
  <si>
    <t>157</t>
  </si>
  <si>
    <t>&lt;Go to ISI&gt;://WOS:000860733800001</t>
  </si>
  <si>
    <t>ARTN 104246_x000D_
10.1016/j.ijmultiphaseflow.2022.104246</t>
  </si>
  <si>
    <t>fluid/solid interaction_x000D_
particles collision_x000D_
immersed boundary method_x000D_
vortex structure_x000D_
particle-wall collisions_x000D_
immersed boundary method_x000D_
flow_x000D_
simulation_x000D_
dynamics_x000D_
complex_x000D_
model_x000D_
3d</t>
  </si>
  <si>
    <t>This study incorporates a hybrid Cartesian/immersed boundary (HCIB) method and the Navier-Stokes equations to simulate three-dimensional vortex flows around spheres swinging and colliding in viscous fluids. The motions of the spheres were prescribed in the model, and the simulated velocities around the spheres were validated by the results of laboratory experiments. The Reynolds number computed by the sphere diameter and the maximum swing velocity was Re = 13,500. The simulation results were examined in detail to elucidate the three-dimensional flows and pressure fields induced by the single swinging sphere and two colliding spheres. The evolution of the vortices can be divided into two parts: (i) Before the collision, the primary vortex ring induced by the swinging sphere grows in size, propagates obliquely downward, and eventually dissipates into turbulent flow. (ii) After the collision, the striking sphere transfers its momentum to the target sphere and another vortex ring is generated in front of the striking sphere owing to its impulsive deceleration. This vortex ring is separated from the sphere's boundary and the vorticity pattern is different from that of a single sphere case. After the collision, the target sphere up-swings with almost no vortical wake behind it, as observed in the experiments.</t>
  </si>
  <si>
    <t>M. Yousefzadeh; Y. N. Yao; I. Battiato</t>
  </si>
  <si>
    <t>A level-set immersed boundary method for reactive transport in complex topologies with moving interfaces</t>
  </si>
  <si>
    <t>&lt;Go to ISI&gt;://WOS:000944366900001</t>
  </si>
  <si>
    <t>ARTN 111958_x000D_
10.1016/j.jcp.2023.111958</t>
  </si>
  <si>
    <t>immersed boundary method_x000D_
fluid -solid interaction_x000D_
level set_x000D_
reactive transport_x000D_
velocity extrapolation_x000D_
front-tracking method_x000D_
stokes equations_x000D_
fluid_x000D_
simulation_x000D_
flow_x000D_
dissolution_x000D_
volume_x000D_
mass_x000D_
stability_x000D_
diffusion</t>
  </si>
  <si>
    <t>A simulation framework based on the level-set and the immersed boundary methods (LS -IBM) has been developed for reactive transport problems in porous media involving a moving solid-fluid interface. The interface movement due to surface reactions is tracked by the level-set method, while the immersed boundary method captures the momentum and mass transport at the interface. The proposed method is capable of accurately modeling transport near evolving boundaries in Cartesian grids. The framework formulation guarantees second order accuracy in space. Since the interface velocity is only defined at the moving boundary, an interface velocity propagation method is also proposed. The method can be applied to other moving interface problems of the Stefan" type. Here, we validate the proposed LS-IBM both for flow and transport close to an immersed object with reactive boundaries as well as for crystal growth. The proposed method provides a powerful tool to model more realistic problems involving moving reactive interfaces in complex domains.(c) 2023 Published by Elsevier Inc."</t>
  </si>
  <si>
    <t>S. H. Youvalari; A. Olianezhad; S. Afrang</t>
  </si>
  <si>
    <t>Design and simulation of a MEMS-based piezoelectric micropump for bio-medical applications</t>
  </si>
  <si>
    <t>Sensor Review</t>
  </si>
  <si>
    <t>5/6</t>
  </si>
  <si>
    <t>332-346</t>
  </si>
  <si>
    <t>&lt;Go to ISI&gt;://WOS:001046219100001</t>
  </si>
  <si>
    <t>10.1108/Sr-01-2023-0004</t>
  </si>
  <si>
    <t>mems_x000D_
micropump_x000D_
piezoelectric_x000D_
bio-mems_x000D_
diffuser micropump</t>
  </si>
  <si>
    <t>Purpose - The purpose of this paper is to design and simulate a piezoelectric micropump using microelectromechanical systems technology for drug delivery applications. Design/methodology/approach - Two piezoelectric actuators are used to actuate and bend the diaphragms in the proposed structure. In this micropump, the liquid flow is rectified by two silicon check valves.Findings - The use of two piezoelectric transducer (PZT) actuators in the parallel mod not only reduces dead volume but also increases stroke volume as well. In addition to increasing the flow rate, this phenomenon enhances the operation of the micropump to have self-priming as smoothly as possible.Originality/value - This actuating method results in a 22% increase in flow rate and compression ratio, as well as a 15% reduction in function voltage. The fluid-solid interaction is simulated using COMSOL Multiphysics 5.3a.</t>
  </si>
  <si>
    <t>H. S. Yu; H. R. Sun; G. R. Bao; H. L. Liu; J. H. Hu; H. Wang</t>
  </si>
  <si>
    <t>Computational fluid dynamics study of hydrogen production by sorption enhanced steam ethanol reforming process in fluidized bed</t>
  </si>
  <si>
    <t>344</t>
  </si>
  <si>
    <t>&lt;Go to ISI&gt;://WOS:000955081500001</t>
  </si>
  <si>
    <t>ARTN 128043_x000D_
10.1016/j.fuel.2023.128043</t>
  </si>
  <si>
    <t>sorption enhanced steam ethanol reforming_x000D_
multiphase particle-in-cell_x000D_
bubbling fluidized bed_x000D_
hydrogen production_x000D_
simulation_x000D_
cfd</t>
  </si>
  <si>
    <t>As a renewable resource, hydrogen plays a pivotal role in the energy transition of the current world. A promising route for hydrogen production is the sorption enhanced steam ethanol reforming (SE-SER), which is charac-terized by the complex multi-scale characteristics. This paper aims to explore the hydrodynamic (e.g., gas and solid flux, solid dispersion and velocity) and thermodynamic (e.g., particle temperature and heat transfer co-efficient) characteristics on the micro-level together with the effect of operating parameters on the SE-SER performance. Accordingly, the reactive multiphase particle-in-cell (MP-PIC) model has been developed under the Lagrangian manner for studying the SE-SER process in the bubbling fluidized bed. In this model, it is assumed that uniform temperature appears inside the particle, and particles with similar properties are packed into a parcel to reduce computational cost. This model has been well validated with experimental data. The results indicate that along the bed height, the solid temperature decreases while the heat transfer coefficient increases. H2 and CO2 have similar distribution in the bed, mainly accumulating in the upper part of the reactor. Enlarging the ratio of H2O to C2H6O in the gas mixture promotes the yields of H2 and CO2. The relationships between key particle variables are explored. It is found that increasing the slip velocity enlarges the particle heat transfer coefficient, and large particle Reynolds number mainly appears with small solid volume fraction. The explored results provide valuable insights into deeply understanding complex multiphase flow and optimizing actual operation of the SE-SER field.</t>
  </si>
  <si>
    <t>J. H. Yu; S. Wang; K. Luo; D. B. Li; J. R. Fan</t>
  </si>
  <si>
    <t>Study of biomass gasification in an industrial-scale dual circulating fluidized bed (DCFB) using the Eulerian-Lagrangian method</t>
  </si>
  <si>
    <t>156-168</t>
  </si>
  <si>
    <t>&lt;Go to ISI&gt;://WOS:000953193600001</t>
  </si>
  <si>
    <t>10.1016/j.partic.2023.02.018</t>
  </si>
  <si>
    <t>dual fluidized bed_x000D_
biomass gasification_x000D_
numerical simulation_x000D_
mp-pic_x000D_
heat transfer coefficient_x000D_
product gas quality_x000D_
steam gasification_x000D_
simulation_x000D_
coal_x000D_
model_x000D_
segregation_x000D_
combustion_x000D_
gasifier_x000D_
flow</t>
  </si>
  <si>
    <t>Dual circulating fluidized bed (DCFB) has emerged as an efficient reactor for biomass gasification due to its unique feature of high gas-solid contact efficiency and separated reactions in two reactors, yet the understanding of complex in-furnace phenomena is still lacking. In this study, biomass gasification in an industrial-scale DCFB system was numerically studied using a multiphase particle-in-cell (MP-PIC) method featuring thermochemical sub-models (e.g., heat transfer, heterogeneous reactions, and ho-mogeneous reactions) under the Eulerian-Lagrangian framework. After model validation, the hydrody-namics and thermochemical characteristics (i.e., pressure, temperature, and species) in the DCFB are comprehensively investigated. The results show that size-/density-induced segregation makes solid fuels concentrate on the bed surface. Interphase momentum exchange leads to the continuous decrease of the gas pressure axially. In the gasifier and combustor, the lower heating value (LHV) of the gas products is 5.56 MJ/Nm3 and 0.2 MJ/Nm3 and the combustible gas concentration (CGC) is 65.5% and 1.86%, respectively. The temperature in the combustor is about 100 K higher than that in the gasifier. A higher solid concentration results in a smaller value of particle heat transfer coefficient (HTC). The HTCs range from 50 to 150 W/(m2 K) for a solid concentration larger than 0.3 in the combustor while the HTCs range from 100 to 200 W/(m2 K) in the gasifier. The Reynolds number of biomass particles is two orders of magnitude larger than that of the sand particle. The numerical results shed light on the reactor design and process optimization of biomass gasification in DCFBs. (c) 2023 Chinese Society of Particuology and Institute of Process Engineering, Chinese Academy of Sciences. Published by Elsevier B.V. This is an open access article under the CC BY-NC-ND license (http:// creativecommons.org/licenses/by-nc-nd/4.0/).</t>
  </si>
  <si>
    <t>R. Yu; X. Dong; M. Du; Z. Li; L. Feng</t>
  </si>
  <si>
    <t>Improved Smoothed Particle Hydrodynamics (SPH) Model for Simulation of Abrasive Water-Jet (AWJ)</t>
  </si>
  <si>
    <t>International Journal of Computational Methods</t>
  </si>
  <si>
    <t>10.1142/s0219876221430027</t>
  </si>
  <si>
    <t>Smoothed particle hydrodynamics_x000D_
density correction_x000D_
metal surface erosion_x000D_
abrasive water jet_x000D_
fluid-solid interaction_x000D_
FINITE-ELEMENT-ANALYSIS_x000D_
NUMERICAL-SIMULATION_x000D_
FLOWS_x000D_
DEFORMATION_x000D_
PERFORMANCE_x000D_
PRESSURE_x000D_
IMPACTS</t>
  </si>
  <si>
    <t>Simulation of surface erosion by impact of abrasive water-jet (AWJ) is challenging for traditional mesh-based numerical methods, because it involves complex phenomena related to fluid-solid interaction, material removal and free surface flows. In this study, the surface erosion mechanism of ductile target materials by AWJ is investigated based on the smoothed particle hydrodynamics method (SPH, a mesh-free method). The water-jet, abrasives and solid target are all discretized with a series of SPH particles. The water-jet is modeled as a continuous fluid flow, the target material is modeled as a elastic-plastic material, and the abrasives are modeled as rigid bodies. The SPH model is improved by combining several correction algorithms and techniques, which help us to increase the stability and the accuracy of the simulation. The density diffusion correction term is introduced for water-jet, which reduces the pressure noise and makes the pressure field more stable. The dynamic boundary algorithm is used for the abrasives, and the pressure distribution around the abrasive is improved. The interactions among the water-jet, abrasives and solid target are realized by different contact algorithms. The dynamic process of plastic deformation, material removal and crater generation of the target material under AWJ impact can be simulated by the improved SPH model. The proposed model could be useful in the applications of AWJ machining and metal surface erosion.</t>
  </si>
  <si>
    <t>W. L. Yu; B. Li; S. Y. Lin; W. H. Wang; S. Chen; D. M. Cao; J. Y. Zhao</t>
  </si>
  <si>
    <t>A comparison of models for predicting the maximum spreading factor in droplet impingement</t>
  </si>
  <si>
    <t>&lt;Go to ISI&gt;://WOS:001265905700006</t>
  </si>
  <si>
    <t>Artn 073312_x000D_
10.1063/5.0208679</t>
  </si>
  <si>
    <t>liquid droplets_x000D_
impact_x000D_
dynamics_x000D_
deformation_x000D_
collision</t>
  </si>
  <si>
    <t>The maximum spreading factor during droplet impact on a dry surface is a pivotal parameter of a range of applications, including inkjet printing, anti-icing, and micro-droplet transportation. It is determined by a combination of the inertial force, viscous force, surface tension, and fluid-solid interaction. There are currently a series of qualitative and quantitative prediction models for the maximum spreading factor rooted in both momentum and energy conservation. However, the performance of these models on consistent experimental samples remains ambiguous. In this work, a comprehensive set of 785 experimental samples spanning the last four decades is compiled. These samples encompass Weber numbers ranging from 0.038 to 2447.7 and Reynolds numbers from 9 to 34 339. A prediction model is introduced that employs a neural network, which achieves an average relative error of less than 16.6% with a standard error of 0.018 08 when applied to the test set. Following this, a fair comparison is presented of the accuracy, generality, and stability of different prediction models. Although the neural network model provides superior accuracy and generality, its stability is weaker than that of Scheller's We-Re-dependent formula, chiefly due to the absence of physical constraints. Subsequently, a physics-informed prediction model is introduced by considering a physical loss term. This model demonstrates comprehensive enhancements compared to the original neural network, and the average relative and standard errors for this model are reduce to 13.6% and 0.010 59, respectively. This novel model should allow for the rapid and precise prediction of the maximum spreading factor across a broad range of parameters for various applications.</t>
  </si>
  <si>
    <t>H. M. Yuan; H. Bai; H. Chen; Z. F. Zhang; H. F. An; W. J. Tian</t>
  </si>
  <si>
    <t>Synthesis and properties of high thermal conductivity Ag shell-coated phase change materials</t>
  </si>
  <si>
    <t>179</t>
  </si>
  <si>
    <t>395-405</t>
  </si>
  <si>
    <t>&lt;Go to ISI&gt;://WOS:000702896800006</t>
  </si>
  <si>
    <t>10.1016/j.renene.2021.07.025</t>
  </si>
  <si>
    <t>phase change material_x000D_
ag shell_x000D_
energy storage_x000D_
high thermal conductivity_x000D_
thermal response_x000D_
energy-storage_x000D_
metal_x000D_
heat</t>
  </si>
  <si>
    <t>Phase change micro/nanocapsules with high thermal conductivity shells have extensive application prospects in solar energy storage systems and electronics cooling. To improve the heat transfer of the capsules, a method of preparing Ag-shell coated phase change micro/nanocapsules was developed, where the AgBr ultrafine solid particles are introduced to enhance the rigidity of emulsion droplets in the liquid-solid phase transition process, and by employing hydroquinone as the reductant to repeatedly reduce the AgBr that had been adhered to the surface of the emulsion droplets, an Ag shell is formed on the surface of the cores. In this work, palmitic acid (PA) is used as the core material, and the prepared PA/Ag nanocapsules (100-600 nm) exhibit high thermal storage capability and good thermal reliability. The bulk thermal conductivity of the nanocapsules can be as high as 4.072 W/(m.K), indicating that the Ag shell can effectively improve the thermal conductivity of the nanocapsules. Besides, the thermal response of the nanocapsules is estimated by simulating a single-particle heat transfer process considering nanoscale effects, and the results demonstrate that the thermal response time of PA/Ag nanocapsule (350 nm) in working fluid (water, 80 degrees C) could be as short as 150ns. (C) 2021 Elsevier Ltd. All rights reserved.</t>
  </si>
  <si>
    <t>J. P. Yuan; J. L. Shi; Y. X. Fu; H. L. Chen; R. Lu; X. L. Hou</t>
  </si>
  <si>
    <t>Analysis of Fluid-Structure Coupling Dynamic Characteristics of Centrifugal Pump Rotor System</t>
  </si>
  <si>
    <t>&lt;Go to ISI&gt;://WOS:000775544000001</t>
  </si>
  <si>
    <t>ARTN 2133_x000D_
10.3390/en15062133</t>
  </si>
  <si>
    <t>centrifugal pump_x000D_
computational fluid dynamics_x000D_
steady numerical simulation_x000D_
experimental study_x000D_
fsi (fluid-solid interaction)_x000D_
flow instability</t>
  </si>
  <si>
    <t>Safety and reliable operation is one of the most important research areas for centrifugal pump systems, due to the interaction of complex flow, large structural load, and vibration caused by the operation of the impeller. To analyze the internal flow and impeller deformation of the centrifugal pump, the single-stage single-suction centrifugal pump titled IS100-80-160 was selected as the research object. Under the principle of single variable, the turbulent flow and structural response of three impellers designed by different parameters were calculated by CFX and ANSYS Workbench. A numerical simulation of steady flow at different flow rates of the centrifugal pump was carried out, and its hydraulic performance is consistent with the corresponding experimental results. By comparing the deformation of the impeller rotor system, it was found that the closed impeller has the worst stability with the best hydraulic performance; the impeller with split blades has the worst stability with the best hydraulic performance. This study could enhance the understanding of impeller FSI on centrifugal pump stability and provide a reference for improving the operational stability of centrifugal pumps.</t>
  </si>
  <si>
    <t>H. Yue; H. Y. Yan; K. Huang</t>
  </si>
  <si>
    <t>Role of cohesion in the formation of kink wave fronts in vibrofluidized granular materials</t>
  </si>
  <si>
    <t>&lt;Go to ISI&gt;://WOS:000788820900003</t>
  </si>
  <si>
    <t>ARTN 103855_x000D_
10.1016/j.mechrescom.2022.103855</t>
  </si>
  <si>
    <t>wetting_x000D_
granular materials_x000D_
pattern formation_x000D_
impact mechanics</t>
  </si>
  <si>
    <t>The formation of kink wave fronts (KWFs) in a quasi-two-dimensional granular system is investigated numerically with a focus on the role of cohesive interactions between individual particles. The cohesive particle-particle interaction is achieved through tuning the velocity-dependent coefficient of restitution, based on an analytical model introduced recently (Gollwitzer et al., 2012; Muller and Huang, 2016). A comparison with experimental results (Butzhammer et al., 2015) indicates that the threshold for the emergence of traveling KWFs matches the regime in which the center of mass height of the granular layers fluctuates with a period that triples the vibration period. Further comparisons between dry and wet granular dynamics reveal that KWFs are more pronounced in wet granular layers because of enhanced collective motion induced by cohesion.</t>
  </si>
  <si>
    <t>P. Yue; H. Ting; E. Amer Soc Mech</t>
  </si>
  <si>
    <t>RESISTANCE AND THERMAL STRESS ANALYSIS OF MINI-FLOW PIPELINE OF RESIDUAL HEAT REMOVAL SYSTEM IN PRESSURIZED WATER REACTOR</t>
  </si>
  <si>
    <t>PROCEEDINGS OF 2021 28TH INTERNATIONAL CONFERENCE ON NUCLEAR ENGINEERING (ICONE28), VOL 3</t>
  </si>
  <si>
    <t>Residual heat removal system 1_x000D_
Mini-flow pipeline 2_x000D_
Fluid Solid Interaction 3</t>
  </si>
  <si>
    <t>During the start-up and shutdown of Pressurized Water Reactor (PWR), the residual heat removal system is responsible for taking the decay heat out of the reactor core. The heat-up of the residual heat removal system before it is connected to the primary circuit is of great significance for the integrity and reliability of the residual heat removal system and the primary circuit. The mini-flow pipeline in the residual heat removal system is the main component of the system heat-up. Due to its small diameter and fast flow speed, the mini-flow pipeline bear all the pressure head loss under heat-up conditions. In this paper, ANSYS-FLUENT is used to model the mini-flow pipeline, and the resistance characteristics of the pipeline under heat-up condition are analyzed with the change of the flow rate. The results show that FLUENT can accurately predict the pressure drop of the mini-flow pipeline. The results provides the basis for the future optimization. Also, ANSYS is used to analyze the hot and cold fluid mixing between the mini-flow pipeline and the main pipeline and the thermal stress generated. The analysis shows that the stress zones, mainly concentrated in the tee pipe and its upstream, are obvious at the beginning of heatup and negligible at the end.</t>
  </si>
  <si>
    <t>A. Zaiat; K. Ibrahim; E. Kirchner</t>
  </si>
  <si>
    <t>Pitting Influence on Electrical Capacitance in EHL Rolling Contacts</t>
  </si>
  <si>
    <t>&lt;Go to ISI&gt;://WOS:001095198100001</t>
  </si>
  <si>
    <t>ARTN 419_x000D_
10.3390/lubricants11100419</t>
  </si>
  <si>
    <t>ehl (elasto-hydrodynamic lubrication)_x000D_
fsi (fluid-solid interaction)_x000D_
tribology_x000D_
rolling bearing_x000D_
condition monitoring_x000D_
predictive maintenance_x000D_
isothermal elastohydrodynamic lubrication_x000D_
point-contacts_x000D_
hydrodynamic lubrication_x000D_
impedance_x000D_
state</t>
  </si>
  <si>
    <t>This work presents an investigation on the influence of pitting in EHL rolling contact. The pitting geometry comes as an extension on the architecture for multi-physical numerical calculations of rolling element bearing contacts based on OpenFOAM. The model utilized is built according to the state-of-the-art for fluid-solid interaction and electro-quasi-static fields. In this framework, the contact is reduced to be two dimensional in order to reduce the computing costs needed. The changes in the electric properties, which are caused by pittings, are measured using the electric capacitance of the contact and put in perspective with regard to the EHL contacts geometry. The investigation delivers an evaluation on how surface degradation, in both the pitting width w and pitting depth d of the contact, affects the electric properties. It can be seen that the maximum deviations with different reduced radii for the same pitting structures are around 5% and would therefore hardly be distinguishable with corresponding measurements. By comparing the same data for the same ratio of pitting width to reduced radius, on the other hand, differences of up to 50% can be seen.</t>
  </si>
  <si>
    <t>A. A. Zaidi</t>
  </si>
  <si>
    <t>Particle resolved direct numerical simulations for heat transfer analysis of a spouted bed</t>
  </si>
  <si>
    <t>10.1016/j.powtec.2023.119239</t>
  </si>
  <si>
    <t>Heat transfer_x000D_
Immersed boundary method_x000D_
Particle resolved direct numerical simulations_x000D_
Spouted bed_x000D_
MASS-TRANSFER_x000D_
MOVING-BED_x000D_
CFD_x000D_
FLOW_x000D_
HYDRODYNAMICS_x000D_
CONDUCTION_x000D_
BEHAVIOR_x000D_
DENSITY_x000D_
SPHERES</t>
  </si>
  <si>
    <t>In this paper, fully coupled particle resolved direct numerical simulations are used for heat transfer calculations. For modelling fluid velocity and temperature, the immersed boundary method (IBM) is used. Particle-particle heat transfer is modelled using well-established relations from the literature. Two-way coupling between particles and fluid is obtained using a body force that is a function of the solid volume fraction present in the fluid grid cell. Results are compared with those of spouted bed experiments to validate the simulations, and good agreement is observed. At the end of the paper, several interesting characteristics of spouted bed are obtained using simulations. The speedup of the method used for simulations was tested on multi-core CPU clusters. It is observed that the simulations scales almost linearly with the number of CPUs (tests were done up to 500 CPUs), showing the capability of the particle resolved DNS to be used on multi-CPU architectures.</t>
  </si>
  <si>
    <t>A. Zarareh; S. Khajepor; S. B. Burnside; B. X. Chen</t>
  </si>
  <si>
    <t>Improving the staircase approximation for wettability implementation of phase-field model: Part 1-Static contact angle</t>
  </si>
  <si>
    <t>98</t>
  </si>
  <si>
    <t>218-238</t>
  </si>
  <si>
    <t>&lt;Go to ISI&gt;://WOS:000687279100014</t>
  </si>
  <si>
    <t>10.1016/j.camwa.2021.07.013</t>
  </si>
  <si>
    <t>phase-field_x000D_
lattice boltzmann method_x000D_
wetting condition_x000D_
surface-energy model_x000D_
contact angle_x000D_
staircase approximation_x000D_
lattice boltzmann model_x000D_
incompressible 2-phase flows_x000D_
large density_x000D_
porous-media_x000D_
particulate suspensions_x000D_
numerical simulations_x000D_
nonuniform system_x000D_
multiphase flows_x000D_
line dynamics_x000D_
free-energy</t>
  </si>
  <si>
    <t>In this study, two schemes to treat fluid-solid interaction on complex boundaries are proposed and solved in the framework of lattice Boltzmann method. The schemes are applied on the phase-field-based wettability implementation methods for binary and ternary fluids to simulate static contact angle on a circular surface generated by the staircase approximation. For the binary system, surface-energy and geometric wetting conditions are adopted, while for the ternary system, surface-energy model with two discretization schemes resulting in explicit and implicit wetting conditions are developed and examined. It is proven that the implicit wetting condition approximating the value of order parameters on the boundary node, as the average of their value between the neighboring fluid node and solid node, enhances the accuracy of predicted contact angles. For modeling of contact angle on the circular surface and identifying the direction of normal vectors required for incorporating wetting condition, the gradient of fluid-solid field is calculated. Two methods namely, round-off and interpolation describing how the information of neighboring nodes given the direction of normal vector on the boundary nodes should be used, are discussed. It is illustrated that results of the interpolation method exhibit a good agreement with the analytical solution as opposed to the round-off when tested in the case of static contact angle on a circular surface for both binary and ternary systems. Finally, it is shown incorporating different wetting conditions with the appropriate way of handling normal vectors and in combination with the conservative phase-field model can model static contact angle at high-density ratios for both binary and ternary fluids with good accuracy.</t>
  </si>
  <si>
    <t>H. Q. Zeng; D. P. Cao; H. Chen; Q. Chai; T. Z. Lu</t>
  </si>
  <si>
    <t>Applications of RIM-Based Flow Visualization in Fluid-Solid Interaction Problems: A Review of Formulations and Prospects</t>
  </si>
  <si>
    <t>&lt;Go to ISI&gt;://WOS:001277459900001</t>
  </si>
  <si>
    <t>ARTN 2055_x000D_
10.3390/w16142055</t>
  </si>
  <si>
    <t>refractive index match (rim)_x000D_
fluid-solid interaction_x000D_
visualization_x000D_
optically transparent_x000D_
formulation_x000D_
refractive-index_x000D_
optical measurements_x000D_
porous-medium_x000D_
transport_x000D_
piv_x000D_
bed_x000D_
layer</t>
  </si>
  <si>
    <t>Over the past three decades, optical visualization measurements based on the Refractive Index Match (RIM) method have played a significant role in the experimental studies of fluid-solid interaction. The RIM method, which coordinates the refractive indices of the liquid and solid materials in the experiment, dramatically reduces the observation error due to optical refraction. However, the existing literature on RIM has not systematically reviewed the various applications of this technique. This review aims to fill this gap by providing a comprehensive overview of the RIM technique, examining its role in material selection for fluid-solid interaction studies, and scrutinizing its applications across various engineering disciplines. The paper begins with a brief introduction to the RIM technique and then turns to material selection and its various applications in fluid-solid interaction. It also enumerates and analyzes specific RIM-based optical measurement techniques such as Laser Doppler Velocimetry (LDA), Particle Tracking Velocimetry (PTV), and Particle Image Velocimetry (PIV) from various research perspectives in previous studies. In addition, it summarizes RIM formulations categorized by different applications in liquid-solid interaction fields. RIM-based measurement techniques generally offer intuitive, non-intrusive, cost-effective, and convenient advantages over traditional methods. The paper also critically evaluates the strengths and limitations of different materials used in RIM experiments and suggests directions for future research, emphasizing the need to develop environmentally friendly and cost-effective RIM materials.</t>
  </si>
  <si>
    <t>X. W. Zeng; B. B. Li; Z. Gao; J. H. Li; H. S. Song; Y. N. Ding; Y. T. Fan</t>
  </si>
  <si>
    <t>Studies into confined methane adsorption in shale nanopores using a simplified local density model</t>
  </si>
  <si>
    <t>488</t>
  </si>
  <si>
    <t>&lt;Go to ISI&gt;://WOS:001226545400001</t>
  </si>
  <si>
    <t>ARTN 150985_x000D_
10.1016/j.cej.2024.150985</t>
  </si>
  <si>
    <t>simplified local density model_x000D_
cylindrical nanopore_x000D_
confined methane adsorption_x000D_
fluid-fluid interaction_x000D_
shale reservoirs_x000D_
high-pressure adsorption_x000D_
gas-adsorption_x000D_
activated carbon_x000D_
molecular simulation_x000D_
absolute adsorption_x000D_
pure gases_x000D_
temperature_x000D_
capacity_x000D_
equation_x000D_
matrix</t>
  </si>
  <si>
    <t>The large number of nanopores in shale reservoirs provide an effective storage space for gases, which can assist in accurately characterizing the confined adsorption characteristics, including the adsorption amount of fluid in nanopores that is important for a detailed understanding of shale gas storage mechanisms and production prediction. Although the simplified local density (SLD) model has been widely used to describe the behavior of confined adsorption in slit-like pores, its application in relation to cylindrical pores has not been studied in detail. In this study, the importance of fluid-fluid interaction and fluid-solid interaction has been analyzed, with the expressions for the distribution of confined attractive parameter in cylindrical pores are derived by combining with the (3/8)sigma ff assumption to establish a new SLD model. The reliability of the new model was verified by the publicly available experimental methane excess adsorption data for shale at different temperatures and the simulation results from the Grand Canonical Monte Carlo (GCMC). Moreover, by comparing with the SLD model with the slit pore structure, it was found that the adsorption isotherms and the confined fluid density distribution pattern characterized by the SLD model with the cylindrical pores were closer to the actual reservoir conditions of shale. In addition, the densities characterized by SLD models with a (3/8)sigma ff assumption and with a (1/2)sigma ff assumption at different Lambda b have been discussed and analyzed, and it is found that the selection of a suitable Lambda b would help to improve the accuracy of SLD model. The results might provide new theoretical insights into confined methane adsorption, with the new SLD model providing better engineering applications in shale gas development, gas storage, and pore structure characterization.</t>
  </si>
  <si>
    <t>Z. T. Zha; Z. F. Ge; S. Wang; F. Z. Li; Y. A. Ma; Y. Q. Wu; M. X. Zeng; C. Huang; H. Y. Zhang</t>
  </si>
  <si>
    <t>Biomass combustion behaviors based on online monitoring system: Morphological, thermodynamic and kinetic analysis</t>
  </si>
  <si>
    <t>252</t>
  </si>
  <si>
    <t>&lt;Go to ISI&gt;://WOS:000971160300001</t>
  </si>
  <si>
    <t>ARTN 112750_x000D_
10.1016/j.combustflame.2023.112750</t>
  </si>
  <si>
    <t>biomass combustion_x000D_
apparent volume shrinkage_x000D_
thermodynamic and kinetic characteristics_x000D_
particle temperature_x000D_
pore structure_x000D_
single coal particles_x000D_
fluidized-bed_x000D_
fast pyrolysis_x000D_
ignition_x000D_
shrinkage_x000D_
air_x000D_
anthracite_x000D_
ash</t>
  </si>
  <si>
    <t>Identifying the matching law between the morphology, thermodynamic and kinetic characteristics of single biomass can significantly achieve high-efficiency combustion. A visual combustion furnace with online monitoring system was designed and built to record in real-time the apparent volume shrinkage, particle heating process and gas releasing behaviors of single biomass briquette during the combustion process. Furthermore, this work aimed to present a new method to infer the effect of ambient temperature on the pore structure of volatile precipitation and char combustion, mainly through a comparative analysis of the changes in shrinkage ratio and activation energy with carbon conversion efficiency (CCE). The higher the ambient temperature, the faster the biomass heating rate, and the earlier it reached the peak heating rate and the ambient temperature, but the heating process of biomass in the water evaporation stage was almost the same at different ambient temperatures. Oxygen concentration had a significant effect on the volume shrinkage and gas product releasing characteristics, but less on the particle heat transfer. After deducting the experimental system errors, the biomass reaction mode, activation energy and pore structure changed significantly around 40-45% CCE. When the CCE was less than 40%, the biomass mainly underwent volatile precipitation and combustion, with smaller apparent volume shrinkage but larger pore volume at 700 degrees C compared to 900 degrees C ambient temperature. With the CCE greater than 45% and less than 70%, the char combustion dominated the reaction process, the apparent volume shrinkage was smaller, but the pore structure was more developed at higher ambient temperatures compared to lower temperatures. When the CCE exceeded 70%, the apparent volume and carbon conversion remained almost constant at 700 degrees C, but the volume shrinkage ratio continued to decrease at 900 degrees C ambient temperature. This research and proposed method provide more accurate fundamental support for modeling particle combustion at the reactor scale and designing biomass combustion systems. (c) 2023 The Combustion Institute. Published by Elsevier Inc. All rights reserved.</t>
  </si>
  <si>
    <t>C. J. Zhan; Z. H. Chai; B. C. Shi; P. Jiang; S. N. Geng; D. K. Sun</t>
  </si>
  <si>
    <t>A Diffuse-Interface Lattice Boltzmann Method for the Dendritic Growth with Thermosolutal Convection</t>
  </si>
  <si>
    <t>1164-1188</t>
  </si>
  <si>
    <t>&lt;Go to ISI&gt;://WOS:000993886300009</t>
  </si>
  <si>
    <t>10.4208/cicp.OA-2022-0294</t>
  </si>
  <si>
    <t>dendritic growth_x000D_
diffuse interface_x000D_
lattice boltzmann method_x000D_
phase-field method_x000D_
phase-field simulations_x000D_
enthalpy method_x000D_
solidification_x000D_
model</t>
  </si>
  <si>
    <t>In this work, we proposed a diffuse-interface model for the dendritic growth with thermosolutal convection. In this model, the sharp boundary between the fluid and solid dendrite is firstly replaced by a thin but nonzero thickness diffuse interface, which is described by the order parameter, and the diffuse-interface based governing equations for the dendritic growth are presented. To solve the model for the dendritic growth with thermosolutal convection, we also developed a diffuse-interface multirelaxation-time lattice Boltzmann (LB) method. In this method, the order parameter in the phase-field equation is combined into the force caused by the fluid-solid interaction, and the treatment on the complex fluid-solid interface can be avoided. In addition, four LB models are designed for the phase-field equation, concentration equation, temperature equation and the Navier-Stokes equations in a unified framework. Finally, we performed some simulations of the dendritic growth to test the present diffuse-interface LB method, and found that the numerical results are in good agreements with some previous works.</t>
  </si>
  <si>
    <t>C. Zhang; Y. J. Zhu; X. X. Lyu; X. Y. Hu</t>
  </si>
  <si>
    <t>An efficient and generalized solid boundary condition for SPH : Applications to multi-phase flow and fluid-structure interaction</t>
  </si>
  <si>
    <t>European Journal of Mechanics B-Fluids</t>
  </si>
  <si>
    <t>276-292</t>
  </si>
  <si>
    <t>&lt;Go to ISI&gt;://WOS:000795144200006</t>
  </si>
  <si>
    <t>10.1016/j.euromechflu.2022.03.011</t>
  </si>
  <si>
    <t>solid boundary condition_x000D_
smoothed particle hydrodynamics_x000D_
multi-phase flow_x000D_
multi-phase fsi_x000D_
smoothed particle hydrodynamics_x000D_
transport-velocity formulation_x000D_
numerical-simulation</t>
  </si>
  <si>
    <t>In this paper, we generalize the solid boundary condition where a one-sided Riemann solver is introduced to determine the fluid-solid interaction for weakly compressible smoothed particle hydrodynamics (SPH) presented in Zhang et al. (2017) to model multi-phase flows with large density ratio and multi-phase fluid-structure interaction (FSI) in multi-resolution scenario. Compared with the boundary condition proposed by Adami et al. (2012) where solid is discretized by dummy particles whose physical quantities are extrapolated from surrounding fluid particles, the present method is very simple and efficient as extra extrapolation is avoided by constructing a one-sided Riemann problem for each interacting fluid-solid particle pair. This feature makes its extension to multi-phase flow and FSI straightforward. Furthermore, we adopt a penalty method in multi-resolution discretization to prevent particle penetration in violent multi-phase simulation. A set of examples involving multi-phase flows with high density ratio and complex interface, and multi-phase FSI are studied to demonstrate the accuracy, robustness and versatility of the present method. The validations presented herein and those reported by Zhang et al. (2017) where free-surface flows exhibiting violent events such as impact and breaking are studied indicate that the present method provides a unified approach for addressing the solid, i.e., rigid and flexible, boundary condition in multi-physics SPH applications.(C) 2022 Elsevier Masson SAS. All rights reserved.</t>
  </si>
  <si>
    <t>C. D. Zhang; L. Chen; T. Min; Q. J. Kang; W. Q. Tao</t>
  </si>
  <si>
    <t>Pore-scale modeling of effects of multiphase reactive transport on solid dissolution in porous media with structural heterogeneity</t>
  </si>
  <si>
    <t>295</t>
  </si>
  <si>
    <t>&lt;Go to ISI&gt;://WOS:001230805700001</t>
  </si>
  <si>
    <t>ARTN 120127_x000D_
10.1016/j.ces.2024.120127</t>
  </si>
  <si>
    <t>multiphase reactive transport_x000D_
solid dissolution_x000D_
interfacial mass transfer_x000D_
fluid -solid interaction_x000D_
lattice boltzmann method_x000D_
wormhole formation_x000D_
numerical-simulation_x000D_
mineral dissolution_x000D_
fluid interfaces_x000D_
phase saturation_x000D_
species transfer_x000D_
mass-transfer_x000D_
carbonate_x000D_
flow_x000D_
impact</t>
  </si>
  <si>
    <t>Fundamental understanding of the multiphase reactive transport with solid dissolution is crucial for a wide range of scientific and engineering problems. In this study, a pore -scale model is improved to study coupled processes of multiphase flow, mass transport, chemical reaction and solid dissolution in porous media with increasing structural heterogeneity. The results show that with the existence of multiphase flow, under the reactive transport conditions studied ( Pe = 5, Da = 10; and Pe = 5, Da = 1), more compact dissolution pattern is generated due to the negative feedback between reactant transport and solid dissolution, while the feedback is positive in single-phase condition leading to wormhole dissolution. Besides, while it is found that the structural heterogeneity amplifies the wormhole dissolution in single-phase reactive transport processes or promotes the formation of fingering for multiphase flow, such heterogeneity effect is homogenized in the multiphase case. Finally, based on the pore -scale results, a new correlation between porosity, saturation and interfacial length is proposed which can be upscaled into the continuum -scale models.</t>
  </si>
  <si>
    <t>D. X. Zhang; L. H. Zhang; H. Y. Tang; Y. L. Zhao</t>
  </si>
  <si>
    <t>Fully coupled fluid-solid productivity numerical simulation of multistage fractured horizontal well in tight oil reservoirs</t>
  </si>
  <si>
    <t>Petroleum Exploration and Development</t>
  </si>
  <si>
    <t>382-393</t>
  </si>
  <si>
    <t>&lt;Go to ISI&gt;://WOS:000789992900010</t>
  </si>
  <si>
    <t>10.1016/S1876-3804(22)60032-6</t>
  </si>
  <si>
    <t>tight oil_x000D_
porous media_x000D_
fully coupled fluid-solid_x000D_
horizontal well_x000D_
multi-stage fracturing_x000D_
reservoir numerical simulation_x000D_
productivity prediction_x000D_
gas-reservoir_x000D_
model</t>
  </si>
  <si>
    <t>A mathematical model, fully coupling multiple porous media deformation and fluid flow, was established based on the elastic theory of porous media and fluid-solid coupling mechanism in tight oil reservoirs. The finite element method was used to determine the numerical solution and the accuracy of the model was verified. On this basis, the model was used to simulate productivity of multistage fractured horizontal wells in tight oil reservoirs. The results show that during the production of tight oil wells, the reservoir region close to artificial fractures deteriorated in physical properties significantly, e.g. the aperture and conductivity of artificial fractures dropped by 52.12% and 89.02% respectively. The simulations of 3000-day production of a horizontal well in tight oil reservoir showed that the predicted productivity by the uncoupled model had an error of 38.30% from that by the fully-coupled model. Apparently, ignoring the influence of fluid-solid interaction effect led to serious deviations of the productivity prediction results. The productivity of horizontal well in tight oil reservoir was most sensitive to the start-up pressure gradient, and second most sensitive to the opening of artificial fractures. Enhancing the initial conductivity of artificial fractures was helpful to improve the productivity of tight oil wells. The influence of conductivity, spacing, number and length of artificial fractures should be considered comprehensively in fracturing design. Increasing the number of artificial fractures unilaterally could not achieve the expected increase in production.</t>
  </si>
  <si>
    <t>F. Zhang; L. Zhang; Y. S. Xie; Z. Y. Wang; S. P. Shang</t>
  </si>
  <si>
    <t>Smoothed Particle Hydrodynamics Simulation of a Mariculture Platform under Waves</t>
  </si>
  <si>
    <t>&lt;Go to ISI&gt;://WOS:000714848800001</t>
  </si>
  <si>
    <t>ARTN 2847_x000D_
10.3390/w13202847</t>
  </si>
  <si>
    <t>sph_x000D_
mariculture platform_x000D_
fluid-solid interaction_x000D_
dualsphysics_x000D_
waves_x000D_
dualsphysics_x000D_
gpu_x000D_
generation_x000D_
absorption_x000D_
solver_x000D_
mass</t>
  </si>
  <si>
    <t>This work investigates the dynamic behaviors of floating structures with moorings using open-source software for smoothed particle hydrodynamics. DualSPHysics permits us to use graphics processing units to recreate designs that include complex calculations at high resolution with reasonable computational time. A free damped oscillation was simulated, and its results were compared with theoretical data to validate the numerical model developed. The simulated three degrees of freedom (3-DoF) (surge, heave, and pitch) of a rectangular floating box have excellent consistency with experimental data. MoorDyn was coupled with DualSPHysics to include a mooring simulation. Finally, we modelled and simulated a real mariculture platform on the coast of China. We simulated the 3-DoF of this mariculture platform under a typical annual wave and a Typhoon Dujuan wave. The motion was light and gentle under the typical annual wave but vigorous under the Typhoon Dujuan wave. Experiments at different tidal water levels revealed an earlier motion response and smaller motion range during the high tide. The results reveal that DualSPHysics combined with MoorDyn is an adaptive scheme to simulate a coupled fluid-solid-mooring system. This work provides support to disaster warning, emergency evacuation, and proper engineering design.</t>
  </si>
  <si>
    <t>G. L. Zhang; J. W. Liang; Z. N. Ba</t>
  </si>
  <si>
    <t>Effect of fluid-solid coupling on seismic performance of underground structures in water-saturated soil: A case study of a 3-story 3-bay subway station</t>
  </si>
  <si>
    <t>Soil Dynamics and Earthquake Engineering</t>
  </si>
  <si>
    <t>178</t>
  </si>
  <si>
    <t>&lt;Go to ISI&gt;://WOS:001166791000001</t>
  </si>
  <si>
    <t>ARTN 108477_x000D_
10.1016/j.soildyn.2024.108477</t>
  </si>
  <si>
    <t>subway station_x000D_
seismic performance_x000D_
water-saturated soil_x000D_
fluid-solid coupling_x000D_
comparative study_x000D_
nonlinear fem analysis_x000D_
base-isolated structure_x000D_
fe-ibe method_x000D_
dynamic-response_x000D_
tunnel interaction_x000D_
model_x000D_
waves_x000D_
foundation_x000D_
scattering_x000D_
boundary_x000D_
behavior</t>
  </si>
  <si>
    <t>To investigate the effect of fluid -solid coupling on the seismic performance of underground structures in watersaturated soil, a comparison study is conducted in this paper on three-dimensional (3D) nonlinear seismic behavior of a 3 -story 3 -bay subway station obtained using two different finite element methods (FEM), i.e., the generally used simplified method with equivalent single-phase soil model and a newly developed 3D numerical approach capable of considering the dynamic behavior of saturated two-phase media. A 3D user -defined element embedded in ABAQUS is first introduced to simulate saturated soil's dynamic fluid -solid coupling effect. Then, more essential demonstrations are presented for establishing and validating the two FEM. Based on the two methods with and without incorporating fluid -solid interaction, 3D nonlinear seismic response analysis is performed on the subway station considering three different input seismic waves. Discussions are conducted in terms of accelerations, lateral displacements, inter -story drift ratios, rotation of columns, damage characteristics, and internal forces, based on which the limitations of the simplified method are quantitatively interpreted. The results show that neglecting the fluid -solid coupling effect can bring about conservative evaluations of the seismic behavior of underground structures in saturated soil. The effect of fluid -solid coupling on the seismic performance of underground structures is quite sensitive to the peak ground acceleration. It is significant to consider the fluid -solid coupling effect during the performance -based seismic design of underground structures enclosed in saturated soil to gain realistic seismic responses, especially for those subjected to major earthquakes.</t>
  </si>
  <si>
    <t>G. Y. Zhang; X. Yang; Z. F. Zhang; D. Hui; Z. Sun; G. Q. Liang; P. Li</t>
  </si>
  <si>
    <t>Numerical investigation of free surface flow impact using an accelerated three-dimensional smoothed particle hydrodynamics</t>
  </si>
  <si>
    <t>314</t>
  </si>
  <si>
    <t>&lt;Go to ISI&gt;://WOS:001360517200001</t>
  </si>
  <si>
    <t>ARTN 119772_x000D_
10.1016/j.oceaneng.2024.119772</t>
  </si>
  <si>
    <t>sph_x000D_
free surface flow impact_x000D_
flight vehicle landing_x000D_
gpu acceleration_x000D_
sph simulations_x000D_
water-entry_x000D_
ship_x000D_
fe</t>
  </si>
  <si>
    <t>Water impact problems are inevitable in the realm of ocean engineering. The smoothed particle hydrodynamics method (SPH), as a meshless particle approach, can effectively reproduce the slamming process which involves large deformation of the free surface. In this study, an accelerated three-dimensional SPH model is constructed based on the graphic processing unit (GPU) with the speedup of up to 40. The six-degree-of-freedom motion equation is introduced to realize the responses of the solid. The fluid-solid interaction system is achieved by regarding the rigid body as the moving boundary of the fluid. The computational accuracy and efficiency of the developed model are respectively verified by the wedge water entry, dam breaking and inclined cylinder water entry. Finally, the developed model is applied to a complex flight vehicle landing problem, and the effect of the initial horizontal velocity, vertical velocity and pitch angle on the impact process are qualitatively and quantitively studied.</t>
  </si>
  <si>
    <t>H. R. Zhang; H. Jia; X. X. Li; Ieee</t>
  </si>
  <si>
    <t>CONTROLLING PARTICLE AGGREGATION AND SEPARATION IN LIQUID ON MEMBRANE RESONATORS</t>
  </si>
  <si>
    <t>2023 IEEE 36TH INTERNATIONAL CONFERENCE ON MICRO ELECTRO MECHANICAL SYSTEMS, MEMS</t>
  </si>
  <si>
    <t>1060-1063</t>
  </si>
  <si>
    <t>10.1109/MEMS49605.2023.10052179</t>
  </si>
  <si>
    <t>membrane resonator_x000D_
particle interaction_x000D_
streaming flow_x000D_
Chladni figure_x000D_
CELL-ADHESION</t>
  </si>
  <si>
    <t>We design a dual-mode membrane resonator for non-invasively and fast manipulating microparticle aggregation and separation in liquid. By performing finite element modeling, we verify that the interaction between a pair of microspheres (d=20 mu m, mimicking cancer cells) can be precisely controlled on our proposed rectangular membrane resonator. The model consists of Multiphysics coupling between mechanical vibration, fluid flow, and particle tracing. Stokes drag, acoustic radiation, and particle-particle interaction forces are analyzed to predict the microparticle trajectory (including aggregation and separation). When exciting the rectangular membrane (100x50 mu m) at its 1st mode (f(1,1)), a pair of microspheres are observed to aggregate at the device center (antinode of f1,1). While switching to its 2nd mode (f(2,1)), the 2 microspheres tend to separate towards the opposite directions to 2 antinodes of f(2,1). Our proposed membrane platform holds promise for high-precision, acoustically manipulating and analyzing cellular interactions in liquid.</t>
  </si>
  <si>
    <t>J. Zhang; L. L. Guo; W. P. Mu; S. Q. Liu; D. X. Zhao</t>
  </si>
  <si>
    <t>Water-inrush Risk through Fault Zones with Multiple Karst Aquifers Underlying the Coal Floor: A Case Study in the Liuzhuang Coal Mine, Southern China</t>
  </si>
  <si>
    <t>Mine Water and the Environment</t>
  </si>
  <si>
    <t>1037-1047</t>
  </si>
  <si>
    <t>&lt;Go to ISI&gt;://WOS:000680317600002</t>
  </si>
  <si>
    <t>10.1007/s10230-021-00799-7</t>
  </si>
  <si>
    <t>groundwater inrush_x000D_
faults activation_x000D_
confined aquifers_x000D_
water injection test_x000D_
numerical simulation_x000D_
hydraulic conductivity_x000D_
permeability_x000D_
damage_x000D_
tests</t>
  </si>
  <si>
    <t>The deep Liuzhuang coal mine faces a risk of water-inrush from multi-layer Carboniferous and Ordovician karst aquifers below the coal floor. We analyzed the permeability of a major fault by in-situ water injection tests and found that its overall permeability was low. The hydraulic conductivity of test sections ranged from 3 x 10(-4) to 7 x 10(-4) m center dot d(-1), with a maximum injection pressure of 1 Mpa. An analytical model of fluid-solid interaction was used to express the influence of mean principal stress and pore pressure on rock permeability, and a 3D numerical model of a pseudo-inclined working face was built to analyze the inrush risk of minor fault zones with varied occurrences and locations. The simulations showed that the risk of a delayed water inrush through the fault zones after fault exposure was greater than that of an instantaneous inrush. The risk of an inrush through the fault zone was greater near the middle of the working face than near the upper roadway; the risk of an inrush through the fault zone near the lower roadway was relatively small.</t>
  </si>
  <si>
    <t>J. Zhang; M. R. Hassan; C. Wang</t>
  </si>
  <si>
    <t>Dynamics of a pair of paramagnetic particles in shear flows under a uniform magnetic field</t>
  </si>
  <si>
    <t>&lt;Go to ISI&gt;://WOS:000636829300001</t>
  </si>
  <si>
    <t>Artn 043302_x000D_
10.1063/5.0044395</t>
  </si>
  <si>
    <t>We numerically investigated the particle-particle interaction and relative motion of a pair of equal-sized magnetic particles in simple shear and plane Poiseuille flows. Two-dimensional numerical models were created by using direct numerical simulations, which are based on the finite element method and arbitrary Lagrangian-Eulerian approach with full consideration of particle-particle, particle-magnetic field, particle-flow field interactions. The effects of direction and strength of magnetic field on the dynamics of the particles in simple shear and plane Poiseuille flows were investigated, respectively. In the simple shear flow, the presence of magnetic field can show stabilizing or destabilizing effect on the particle trajectories, depending on the direction of the magnetic field. Specifically, the particles initially located at closed trajectories moved closer and closer when the magnetic field is applied at 0 degrees and 135 degrees, while they moved further apart and separated when the field is applied at 90 degrees. In the plane Poiseuille flow, the magnetic field changed the relative motion of two particles: it induced two particles to form a chain when a strong magnetic field is applied at 0 degrees and 135 degrees; it separated the two particles when a strong magnetic field is applied at 45 degrees and 90 degrees. This work offers insights toward understanding the mechanisms of particle-particle interaction in magnetorheological fluids in simple shear or plane Poiseuille flows under a uniform magnetic field.</t>
  </si>
  <si>
    <t>J. Zhang; W. Xu; X. Du; X. Guo</t>
  </si>
  <si>
    <t>Damage evolution simulation and lifetime prediction for composite blades under continuous droplet impacts</t>
  </si>
  <si>
    <t>International Journal of Fatigue</t>
  </si>
  <si>
    <t>10.1016/j.ijfatigue.2024.108638</t>
  </si>
  <si>
    <t>Wind turbine blade_x000D_
Continuous Droplet Impacts_x000D_
Damage Evolution_x000D_
Jump-in-Cycle method_x000D_
Fatigue life prediction_x000D_
WIND TURBINE-BLADES_x000D_
LEADING-EDGE EROSION_x000D_
RAIN-INDUCED EROSION_x000D_
COMPUTATIONAL FRAMEWORK_x000D_
SPEED_x000D_
MODEL</t>
  </si>
  <si>
    <t>Offshore wind power generation is a promising technology in renewable energy applications due to its high reserves of wind energy in sea areas. To improve the energy transformation efficiency, the blade length of the offshore wind turbines has become larger and larger, and it has made rain erosion be one of the most frequent failures during the turbine operation. As the natural rainfall is stochastic in spatial and time domains, it is difficult to depict the damage evolution process caused by rain impact exactly. Therefore, regular and continuous droplet impact simulation and experiments present an alternative methodology for this issue. With the composite structure of the blade and deformability of the liquid droplet in consideration, a fluid solid interaction model will be established to investigate the impact response and subsequent damage evolution. In which, the Smooth Particle Hydrodynamics (SPH) model is utilized to depict the constitutive relationship within the droplet, and Finite Element Method (FEM) is used to construct the Representative Volume Element (RVE) model of the blade leading edge. The impact process is simulated first to obtain the impact pressure distribution at the contact center and velocity field in the droplet. Furthermore, the stress wave propagation in the blade multilayer structure can be analyzed. Owing to the multiaxial fatigue feature of the continuous droplet impact, the continuum damage mechanics is integrated with the fatigue criterion and the Jump-in-Cycle procedure is used to simulate the high- cycle fatigue process. The damage factor distribution on the blade coating surface and its influence on mechanical properties are analyzed. Thereafter, the droplet impact fatigue life can be accumulated based on Miner's linear rules. The theoretical achievements are validated by experimental data provided by Rain Erosion Testing (RET), which shows a good agreement between each other. As a result, V-N curves and D-N curves, i.e. quantitative relationship between droplet falling conditions and impact fatigue life, are established. The achievements in this study can provide an effective tool for rain erosion mechanism analysis and life prediction in industrial applications.</t>
  </si>
  <si>
    <t>J. Zhang; M. Yang; X. Li; Q. o. Jiang; H. Zhang; W. Meng</t>
  </si>
  <si>
    <t>Two‐particle debris flow simulation based on SPH</t>
  </si>
  <si>
    <t>Computer Animation and Virtual Worlds</t>
  </si>
  <si>
    <t>10.1002/cav.2261</t>
  </si>
  <si>
    <t>debris flow_x000D_
GPU acceleration_x000D_
natural disaster simulation_x000D_
SPH_x000D_
FLUIDIZED GRANULAR MASSES_x000D_
ANIMATION_x000D_
MODEL</t>
  </si>
  <si>
    <t>Debris flow is a highly destructive natural disaster, necessitating accurate simulation and prediction. Existing simulation methods tend to be overly simplified, neglecting the three-dimensional complexity and multiphase fluid interactions, and they also lack comprehensive consideration of soil conditions. We propose a novel two-particle debris flow simulation method based on smoothed particle hydrodynamics (SPH) for enhanced accuracy. Our method employs a sophisticated two-particle model coupling debris flow dynamics with SPH to simulate fluid-solid interaction effectively, which considers various soil factors, dividing terrain into variable and fixed areas, incorporating soil impact factors for realistic simulation. By dynamically updating positions and reconstructing surfaces, and employing GPU and hash lookup acceleration methods, we achieve accurate simulation with significantly efficiency. Experimental results validate the effectiveness of our method across different conditions, making it valuable for debris flow risk assessment in natural disaster management.</t>
  </si>
  <si>
    <t>J. A. Zhang; X. T. Zhang; N. N. Wang; H. H. Liu; G. Xi</t>
  </si>
  <si>
    <t>Lattice Boltzmann modeling of particle dynamics in rotating coordinate system</t>
  </si>
  <si>
    <t>&lt;Go to ISI&gt;://WOS:000732713100007</t>
  </si>
  <si>
    <t>Artn 123316_x000D_
10.1063/5.0075177</t>
  </si>
  <si>
    <t>direct numerical-simulation_x000D_
initial-value problems_x000D_
newtonian fluid_x000D_
slow motion_x000D_
heat-transfer_x000D_
solid bodies_x000D_
flow_x000D_
sphere_x000D_
channel_x000D_
sedimentation</t>
  </si>
  <si>
    <t>Centrifugal rotation is one of the most important techniques for separating and purifying particles or cells, which enables broad applications in biomedicine and chemistry. To study the separation mechanism of the rotating flow, a lattice Boltzmann method is developed to simulate particulate flows in the rotating coordinate system, where the centrifugal and Coriolis forces are exerted not only on the fluid but also on the particles. This method is first validated by simulation of two benchmark cases, namely, the external force driven flow in the rotating coordinate system and the motion of a single particle in a rotating fluid disk. It is then used to investigate the dynamics of a single particle, two particles and a particle cluster in a rotating channel. Results show that the centrifugal force and Coriolis force drive the particle to move toward the outlet and toward the bottom wall, respectively, and decreasing particle size can reduce the hydrodynamic resistance, thus making the particle move faster. In the two-particle system, the particle-particle interaction is found to play an important role, which could cause the downstream particle to move first downward and then upward when the particle mass is small, or to exhibit a damped oscillation behavior when the particle mass is large. By simulating the motion of a particle cluster, we demonstrate the capability of the rotating channel to screen particles with different sizes or masses.</t>
  </si>
  <si>
    <t>J. W. Zhang; B. P. Wang; G. Hou; H. Z. Liu; Z. R. Li; Z. X. Hu; W. T. Wu</t>
  </si>
  <si>
    <t>Numerical simulation and experimental study of fluid-structure interactions in elastic structures based on the SPH method</t>
  </si>
  <si>
    <t>&lt;Go to ISI&gt;://WOS:001215745200001</t>
  </si>
  <si>
    <t>ARTN 117523_x000D_
10.1016/j.oceaneng.2024.117523</t>
  </si>
  <si>
    <t>fluid-solid interaction_x000D_
numerical simulation_x000D_
spectral analysis_x000D_
elastic construction_x000D_
smooth particle -fluid dynamics_x000D_
smoothed particle hydrodynamics_x000D_
flows</t>
  </si>
  <si>
    <t>The study of fluid-structure interactions in elastic structures is highly important in hydraulic structural engineering. This paper adopts the smooth particle hydrodynamics (SPH) coupling method to simulate dam failure water impact elastic plate flow and solid coupling problems. In addition, a numerical simulation is performed on the study of the free surface flow impact of the elastic plate structure on the main dynamic characteristics, including the impact force distribution and the change process. Additionally, the elastic structure of the vibration amplitude and frequency change rule, as well as the drastic changes in free surface flow, are also carried out. In this paper, the synchronous finite element algorithm is used to analyze the problem to obtain FEM results Additionally, two-dimensional benchmark physical tests are designed for dam-break water flow impacting an elastic plate are conducted, focusing on a comparative analysis of the numerical results of the SPH method with the results of physical tests and verifying the validity, accuracy, and superiority of the SPH coupling method for solving the problem of fluid-solid coupling in elastic structures. On this basis, to explore the relevant physical quantities that cannot be measured or described during the test process, the flow-solid coupling characteristics of the elastic plate impacted by water flow are further understood by analyzing the nature of the flow field, the change in the flow-solid force of the elastic plate and the change rule of the frequency spectrum. The results show the following: (i) The jumps in velocity between the streams and the strong curvature of the free liquid surface lead to the creation of vortices at the cavities. (ii) The flow solid force under the impact of water flow increases and then decreases, and the smaller the deformation of the elastic structure is, the greater the force is. (iii) The vibration frequency of the fixed end of the elastic structure gradually decreases along the free end frequency, and the larger the deformation of the free end of the elastic plate is, the weaker its vibration response is. In addition, the natural frequency of the elastic plate under water flow impact is slightly lower than that under free vibration of the elastic plate. The related research results provide reference and guidance for the fluid-structure interaction problem.</t>
  </si>
  <si>
    <t>J. W. Zhang; B. P. Wang; Q. Jiang; G. Hou; Z. R. Li; H. Z. Liu</t>
  </si>
  <si>
    <t>Numerical Study of Fluid-Solid Interaction in Elastic Sluice Based on SPH Method</t>
  </si>
  <si>
    <t>&lt;Go to ISI&gt;://WOS:001100322500001</t>
  </si>
  <si>
    <t>ARTN 3738_x000D_
10.3390/w15213738</t>
  </si>
  <si>
    <t>fluid-solid interaction_x000D_
smoothed particle hydrodynamics_x000D_
numerical simulation_x000D_
sluice gate_x000D_
particle hydrodynamics sph_x000D_
free-surface flow_x000D_
scheme_x000D_
simulation_x000D_
model</t>
  </si>
  <si>
    <t>In this paper, the fluid-solid interaction problem involving structural movement and deformation is considered, and an SPH (smoothed particle hydrodynamics) interaction method is proposed to establish a numerical fluid-solid model and to correct the particle velocities in the momentum conservation equations. It is found that, when the smoothing coefficient is equal to 0.93, the similarity of the free surface curves reaches up to 91.9%, and calculations are more accurate. Under the same working conditions, the classical model of elastic sluice discharge is established based on the SPH method and the finite element method, and the validity and accuracy of the model based on the SPH method are verified by analyzing the flow pattern of the sluice discharge, the opening of the elastic gate, and the change trend in the free liquid surface curve. On this basis, a number of characteristic points on the sluice gate are selected based on the SPH model to investigate the change rule of pressure at the fluid-solid interface, and the results are as follows: (1) based on the numerical model established by the SPH method, the flow pattern of the water, the opening of the elastic gate, and the change in the free liquid level curve are all in better agreement with the experimental results in the literature than those of the finite element method, and the computational results are also better; (2) the pressure of the solid on the fluid at each characteristic point is equal to the pressure of the fluid on the solid, which satisfies the principle of action-reaction and laterally verifies the nature of the dynamic boundary between the fluid and the solid, further verifying the validity of the program; and (3) in the process of sluice discharge, the elastic sluice presents a large force at both ends and a small force in the middle, meaning that the related research in this paper can act as a reference for flow-solid interaction problems related to sluice discharge.</t>
  </si>
  <si>
    <t>J. Y. Zhang; N. Z. Chen; C. Shen; E. Amer Soc Mechanical</t>
  </si>
  <si>
    <t>FLUID-STRUCTURE INTERACTION VIBRATION CHARACTERISTICS OF FLEXIBLE RISER TRANSPORTING HIGH-SPEED SPIRAL FLOW IN DEEP-SEA MINING</t>
  </si>
  <si>
    <t>PROCEEDINGS OF ASME 2023 42ND INTERNATIONAL CONFERENCE ON OCEAN, OFFSHORE &amp; ARCTIC ENGINEERING, OMAE2023, VOL 7</t>
  </si>
  <si>
    <t>Spiral flow_x000D_
fluid-structure interaction_x000D_
vortex-induced vibration (VIV)_x000D_
flexible riser_x000D_
deep-sea mining_x000D_
INTERNAL FLOW</t>
  </si>
  <si>
    <t>According to Hamilton's principle and conservation law of mass and momentum, governing equations of fluid-structure interaction and structural dynamics of a flexible riser transporting high-speed spiral flow are developed for vortex-induced vibration (VIV) analysis for lifting pipe system in deep-sea mining. The bi-directional fluid-solid interaction between flexible riser and internal and external flows is achieved by data mapping and exchange among the flow field domain and the solid domain. where the radial basis function method is used for moving interpolation of the flow field grid boundaries and internal nodes. The governing equations are then discretized and solved by the finite element method. Based on the computational fluid dynamics (CFD) method, a three-dimensional flexible riser fluid-structure coupling numerical model is established, and the numerical accuracy of the model is verified. Furthermore, dynamic characteristics of VIV of the flexible riser transporting spiral flow are investigated and the effects of internal flow velocity of the spiral flow on VIV responses are evaluated. The results show that the variation of modal vibration pattern of the flexible riser under the combined excitation of internal and external flows is evident, and the flow velocity of internal flow have significant nonlinear effects on the inherent frequency and vibration deformation of the flexible riser.</t>
  </si>
  <si>
    <t>K. L. Zhang; Z. Song</t>
  </si>
  <si>
    <t>Topologically protected two-fluid edge states</t>
  </si>
  <si>
    <t>104</t>
  </si>
  <si>
    <t>&lt;Go to ISI&gt;://WOS:000722573600005</t>
  </si>
  <si>
    <t>ARTN 184515_x000D_
10.1103/PhysRevB.104.184515</t>
  </si>
  <si>
    <t>quantized hall conductance_x000D_
long-range order</t>
  </si>
  <si>
    <t>Edge states reveal the nontrivial topology of energy band in the bulk. As localized states at boundaries, manybody edge states may obey a special symmetry that is broken in the bulk. When local particle-particle interaction is induced, they may support a particular property. We consider an extended two-dimensional Su-SchriefferHeeger Hubbard model and examine the appearance of /7-pairing states, which are excited eigenstates related to superconductivity. In the absence of Hubbard interaction, the energy band is characterized by topologically invariant polarization in association with edge states. In the presence of on-site Hubbard interaction, /7-pairing edge states appear in the topologically nontrivial phase, resulting in the condensation of pairs at the boundary. In addition, as Hamiltonian eigenstates, the edge states contain paired fermions and unpaired fermions. Neither affects the other; they act as two-fluid states. From numerical simulations of many-body scattering processes, a clear manifestation and experimental detection scheme of topologically protected two-fluid edge states are provided.</t>
  </si>
  <si>
    <t>L. Zhang</t>
  </si>
  <si>
    <t>The time‐domain scattering by the elastic shell in a two‐layered unbounded structure</t>
  </si>
  <si>
    <t>5696-5724</t>
  </si>
  <si>
    <t>10.1002/mma.8863</t>
  </si>
  <si>
    <t>elastic shell scattering_x000D_
Navier equation_x000D_
transparent boundary condition_x000D_
unbounded rough surface_x000D_
variational method_x000D_
wave equation_x000D_
FLUID-SOLID INTERACTION</t>
  </si>
  <si>
    <t>The subject of this research is the time-domain scattering problem for a three-dimensional layered elastic shell submerged in a two-layered fluid separated by an unbounded rough surface. The essence of the problem is to model the scattering interaction between the given elastic shell and some incident wave in a two-layered medium. Using the exact transparent boundary condition (TBC), we reformulate the unbounded scattering problem into an equivalent initial-boundary value problem. The well-posedness is proved for the problem by the Laplace transform and variational method in the s-domain. Moreover, we show that the reduced problem has a unique weak solution by the energy method. The priori estimates with explicit dependence on the time are derived for the acoustic pressure and the elastic displacement in the time domain.</t>
  </si>
  <si>
    <t>L. Zhang; H. Wang; A. Wu; K. Yang; X. Zhang; J. Guo</t>
  </si>
  <si>
    <t>Effect of flocculant dosage on the settling properties and underflow concentration of thickener for flocculated tailing suspensions</t>
  </si>
  <si>
    <t>Water Sci Technol</t>
  </si>
  <si>
    <t>304-320</t>
  </si>
  <si>
    <t>https://www.ncbi.nlm.nih.gov/pubmed/37452549</t>
  </si>
  <si>
    <t>10.2166/wst.2023.191</t>
  </si>
  <si>
    <t>Suspensions_x000D_
Particle Size_x000D_
Flocculation_x000D_
*Biological Assay</t>
  </si>
  <si>
    <t>Flocculation is important in the thickening process to improve the underflow concentration in thickeners for tailing suspensions. Traditional zone settling velocity (ZSV) functions ignore the effect of flocculant dosage on the ZSV and the thickening behavior of thickeners. To investigate the effect of flocculant dosage on the settling flux function, a series of batch settling tests were conducted at various flocculant dosages for unclassified and fine tailings. The correlation among flocculant dosage, solid fraction, and parameters in the ZSV function was revealed. Moreover, a simulation of continuous thickening based on the ZSV function was performed. Results indicated that flocculation influenced settling velocity and floc density. With an increased flocculant dosage, the settling velocity of floc increased, resulting in increased underflow concentration. Conversely, floc density decreased due to a stronger particle-particle interaction, leading to a decreased underflow concentration.</t>
  </si>
  <si>
    <t>L. H. Zhang; T. Zhang; Y. L. Zhao; H. R. Hu; S. M. Wen; J. F. Wu; C. Cao; Y. C. Wang; Y. T. Fan</t>
  </si>
  <si>
    <t>A review of interaction mechanisms and microscopic simulation methods for CO2-water-rock system</t>
  </si>
  <si>
    <t>223-238</t>
  </si>
  <si>
    <t>&lt;Go to ISI&gt;://WOS:001172763000001</t>
  </si>
  <si>
    <t>10.1016/S1876-3804(24)60019-4</t>
  </si>
  <si>
    <t>co2-water-rock_x000D_
dissolution_x000D_
precipitation_x000D_
precipitate migration_x000D_
microscopic simulation_x000D_
co2 capture_x000D_
utilization and storage_x000D_
carbon neutrality_x000D_
decouple_x000D_
lattice-boltzmann method_x000D_
fluid-solid interaction_x000D_
pore-scale simulation_x000D_
reactive transport_x000D_
porous-media_x000D_
salt precipitation_x000D_
co2 sequestration_x000D_
dissolution_x000D_
kinetics_x000D_
flow</t>
  </si>
  <si>
    <t>This work systematically reviews the complex mechanisms of CO2-water-rock interactions, microscopic simulations of reactive transport (dissolution, precipitation and precipitate migration) in porous media, and microscopic simulations of CO2-water-rock system. The work points out the key issues in current research and provides suggestions for future research. After injection of CO2 into underground reservoirs, not only conventional pressure-driven flow and mass transfer processes occur, but also special physicochemical phenomena like dissolution, precipitation, and precipitate migration. The coupling of these processes causes complex changes in permeability and porosity parameters of the porous media. Pore-scale microscopic flow simulations can provide detailed information within the three-dimensional pore and throat space and explicitly observe changes in the fluid-solid interfaces of porous media during reactions. At present, the research has limitations in the decoupling of complex mechanisms, characterization of differential multi-mineral reactions, precipitation generation mechanisms and characterization (crystal nucleation and mineral detachment), simulation methods for precipitation-fluid interaction, and coupling mechanisms of multiple physicochemical processes. In future studies, it is essential to innovate experimental methods to decouple dissolution-precipitation-precipitate migration" processes, improve the accuracy of experimental testing of minerals geochemical reaction-related parameters, build reliable characterization of various precipitation types, establish precipitation-fluid interaction simulation methods, coordinate the boundary conditions of different physicochemical processes, and, finally, achieve coupled flow simulation of "dissolution-precipitation-precipitate migration" within CO2-water-rock systems."</t>
  </si>
  <si>
    <t>Q. Zhang; X. P. Cai; T. Wang; Y. R. Zhang; S. S. Yang</t>
  </si>
  <si>
    <t>Analysis of risk for high-speed trains caused by crosswind in subgrade settlement zones based on CFD-FE coupling</t>
  </si>
  <si>
    <t>Wind and Structures</t>
  </si>
  <si>
    <t>275-287</t>
  </si>
  <si>
    <t>&lt;Go to ISI&gt;://WOS:001103834300004</t>
  </si>
  <si>
    <t>10.12989/was.2023.37.4.275</t>
  </si>
  <si>
    <t>cfd-fe coupling_x000D_
cosswind_x000D_
high-speed trains_x000D_
risk analysis_x000D_
subgrade settlement_x000D_
bridge system_x000D_
railway_x000D_
vehicles_x000D_
safety_x000D_
stability_x000D_
dynamics_x000D_
forces_x000D_
tunnel</t>
  </si>
  <si>
    <t>Subgrade differential settlement of high-speed railways was a pivotal issue that could increase the risk of trains operation. The risk will be further increased when trains in the subsidence zone are affected by crosswinds. In this paper, the computational fluid dynamics (CFD) model and finite element (FE) model were established, and the data transmission interface of the two models was established by fluid-solid interaction (FSI) method to form a systematic crosswind-train-track-subgrade dynamic model. The risk of high-speed train encountering crosswind in settlement area was analyzed. The results showed that the aerodynamic force of the trains increased significantly with the increase in crosswind speed. The aerodynamic force of the trains could reach 125.14 kN, significantly increasing the risk of derailment and overturning. Considering the influence of crosswind, the risk of train operation could be greatly increased. The safety indices and the wheel-rail force both increased with the increase of the wind speed. For the high-speed train running at 350 km/h, the warning value of wind speed was 10.2 m /s under the condition of subgrade settlement with wavelength of 20 m and amplitude of 15 mm.</t>
  </si>
  <si>
    <t>Q. Zhang; X. Liu; X. W. Dong; L. Yin; Z. Cheng</t>
  </si>
  <si>
    <t>A volume-adaptive mesh-free model for FSI Simulation of cavitation erosion with bubble collapse</t>
  </si>
  <si>
    <t>Computational Particle Mechanics</t>
  </si>
  <si>
    <t>2325-2351</t>
  </si>
  <si>
    <t>&lt;Go to ISI&gt;://WOS:001302276900001</t>
  </si>
  <si>
    <t>10.1007/s40571-024-00815-x</t>
  </si>
  <si>
    <t>mesh-free model_x000D_
bubble collapse_x000D_
sph method_x000D_
modified prt_x000D_
fluid-solid interaction (fsi)_x000D_
jet erosion_x000D_
particle hydrodynamics sph_x000D_
free-surface_x000D_
flows_x000D_
water</t>
  </si>
  <si>
    <t>Cavitation erosion is a pervasive issue in hydraulic machinery and ocean engineering, characterized by the collapse of bubbles, micro-jetting, and impact erosion, all exhibiting strong transient, microscale, and fluid-solid coupling features. Understanding these phenomena is essential for elucidating the mechanisms behind erosion and for developing strategies to prevent wear damage. Recognizing the limitations of conventional numerical methods, this study employs the smoothed particle hydrodynamics (SPH) method to develop a fluid-solid coupling model that simulates cavitation erosion at the bubble scale. The Lagrangian and mesh-free nature of SPH make it well-suited for tracking the transient processes of asymmetric bubble collapse, jet formation, and the subsequent impact on elastic-plastic materials. A comprehensive fluid-solid coupling SPH model is constructed, encompassing bubbles, surrounding liquids, and elastic-plastic materials. This model includes a compressible multiphase SPH approach for simulating the interaction between highly compressible bubbles and liquids. To address gas phase over-compression during bubble collapse, a modified particle regeneration technique (PRT) is introduced, allowing for automatic adjustment of particle resolution in the gas domain as it expands or compresses. For the solid simulation, an elasto-plastic constitutive model and a failure model are integrated into the SPH framework to describe material deformation and failure due to microjet impacts. These enhancements enable the simulation of the entire cavitation erosion process within a unified, mesh-free context. The SPH model is validated through simulating bubble collapse and jetting induced by shock waves. It is then applied to investigate the dynamics of cavitation erosion near both rigid and elastic-plastic materials, providing quantitative analysis of the erosion process. The outcomes of this research contribute significantly to our understanding of cavitation erosion mechanisms and offer a robust computational tool for predicting and mitigating erosion damage in related engineering applications.</t>
  </si>
  <si>
    <t>R. Zhang; X. F. Zhao; G. H. Zhao; S. Dong; H. X. Liu</t>
  </si>
  <si>
    <t>Analysis of solid particle erosion in direct impact tests using the discrete element method</t>
  </si>
  <si>
    <t>256-269</t>
  </si>
  <si>
    <t>&lt;Go to ISI&gt;://WOS:000625893600001</t>
  </si>
  <si>
    <t>10.1016/j.powtec.2021.01.034</t>
  </si>
  <si>
    <t>solid particle erosion_x000D_
discrete element method_x000D_
direct impact test_x000D_
particle-wall interaction_x000D_
particle-particle interaction</t>
  </si>
  <si>
    <t>A numerical procedure is proposed to analyse solid particle erosion using the discrete element method based on the soft ball theory. The present procedure works through two mechanisms. First, the interaction among particles is studied using the discrete element method to consider the influence of high-concentration particle flow on the particle movement. Second, the interaction between a particle and the wall is studied using the discrete element method to describe the random impact-rebound process of particles colliding with the wall. The present proce-dure was well verified through comparison with experimental data from two direct impact tests. The probability density distribution of particle velocity and the collision region measured in the first test were used to validate the predicted particle movement. The mass loss measured in the second test was used to validate the predicted solid particle erosion. Furthermore, the influences of particle-particle and particle-wall interactions on material damage are discussed._x000D_
(c) 2021 Elsevier B.V. All rights reserved.</t>
  </si>
  <si>
    <t>R. Z. Zhang; W. Xiong; X. L. Ma; C. S. Cai</t>
  </si>
  <si>
    <t>Mesh-free SPH modelling of sediment scouring and flushing considering grains transport and transformation</t>
  </si>
  <si>
    <t>Engineering Applications of Computational Fluid Mechanics</t>
  </si>
  <si>
    <t>&lt;Go to ISI&gt;://WOS:001251036900001</t>
  </si>
  <si>
    <t>Artn 2367510_x000D_
10.1080/19942060.2024.2367510</t>
  </si>
  <si>
    <t>foundation engineering_x000D_
bridge scour_x000D_
numerical simulation_x000D_
smoothed particle hydrodynamics_x000D_
bed scour_x000D_
two-phase_x000D_
erosion criterion_x000D_
seepage force_x000D_
smoothed particle hydrodynamics_x000D_
free-surface flow_x000D_
simulation_x000D_
resuspension_x000D_
motion</t>
  </si>
  <si>
    <t>Sediment scour numerical simulation plays a critical role in the design of water-resistant foundation engineering, and this paper addresses a significant gap in most related studies, which often overlook the transformation of sediment and struggle to identify the actual riverbed obscured by yielding bed and suspended load. To tackle this challenge, a comprehensive sediment model based on the meshless Smoothed Particle Hydrodynamics (SPH) method was developed. Firstly, to enhance computational efficiency and mitigate the high cost of Fluid-Solid Interaction (FSI) between water and sediments, cohesionless sediment grains were modelled as non-Newtonian fluids, with yield strength determined according to a combined strength criterion. Subsequently, sediment transformation and identification were determined based on sediment particle velocity and shear stress, with the seepage force driving yield sediment particle motion at the interface. The effectiveness of this comprehensive sediment model was validated through comparison with three scour experiments. The results show better agreement between the model and experimental data, with a root-mean-square error of less than 2.17% in scour morphology simulation and successful identification of the actual post-scouring bed surface in each case. However, the free surface simulation in this model still exhibits slight error, with a root-mean-square error of less than 8.35%.</t>
  </si>
  <si>
    <t>S. Zhang; J. Tang; H. Wu</t>
  </si>
  <si>
    <t>Simplified wetting boundary scheme in phase-field lattice Boltzmann model for wetting phenomena on curved boundaries</t>
  </si>
  <si>
    <t>025303</t>
  </si>
  <si>
    <t>https://www.ncbi.nlm.nih.gov/pubmed/37723684</t>
  </si>
  <si>
    <t>10.1103/PhysRevE.108.025303</t>
  </si>
  <si>
    <t>IMMISCIBLE 2-PHASE FLOW_x000D_
MOVING CONTACT LINES_x000D_
PORE-SCALE_x000D_
GRID REFINEMENT_x000D_
SIMULATION_x000D_
LIQUID_x000D_
DENSITY_x000D_
FLUIDS</t>
  </si>
  <si>
    <t>In this work, a simplified wetting boundary scheme in the phase-field lattice Boltzmann model is developed for wetting phenomena on curved boundaries. The proposed scheme combines the advantages of the fluid-solid interaction scheme and geometric scheme-easy to implement (no need to interpolate the values of parameters exactly on solid boundaries and find proper characteristic vectors), the value of contact angle can be directly prescribed, and no unphysical spurious mass layer-and avoids mass leakage. Different from previous works, the values of the order parameter gradient on fluid boundary nodes are directly determined according to the geometric formulation rather than indirectly regulated through the order parameters on ghost solid nodes (i.e., ghost contact-line region). For this purpose, two numerical approaches to evaluate the order parameter gradient on fluid boundary nodes are utilized, one with the prevalent isotropic central scheme and the other with a local gradient scheme that utilizes the distribution functions. The simplified wetting boundary schemes with both numerical approaches are validated and compared through several numerical simulations. The results demonstrate that the proposed model has good ability and satisfactory accuracy to simulate wetting phenomena on curved boundaries under large density ratios.</t>
  </si>
  <si>
    <t>S. C. Zhang; Z. Wang; C. Chen; J. T. Jia; Z. B. Chen</t>
  </si>
  <si>
    <t>Pressure wave behavior and its effects on structure under In-box LOCA in a helium-cooled lead lithium blanket of hydrogen fusion reactors</t>
  </si>
  <si>
    <t>7415-7425</t>
  </si>
  <si>
    <t>&lt;Go to ISI&gt;://WOS:000614610200011</t>
  </si>
  <si>
    <t>10.1016/j.ijhydene.2020.11.228</t>
  </si>
  <si>
    <t>breeding blanket_x000D_
structural stress_x000D_
pressure wave propagation_x000D_
fluid-solid interaction_x000D_
inbox-loca</t>
  </si>
  <si>
    <t>The helium-cooled lead lithium (PbLi) blanket is considered as one of the candidate blanket concepts selected for the hydrogen fusion DEMO reactors and beyond, which has the advantages of simple structure, strong heat removal capacity and high tritium breeding ratio. However, due to the harsh environment such as high-energy neutron irradiation, high thermal load and great pressure gradient, there is a high possibility that one or some of the thousands of coolant channels will break in the breeding zone, which is so-called In-box Loss of Coolant Accident (In-box LOCA). When the accident occurs, the high pressure helium will rapidly inject into the lead lithium flow channel, generating a complex two-phase flow and great pressure shock effect, which may cause the peak pressure to exceed the design limit and threaten the integrity of the blanket structure. Therefore, it is of great significance to perform the transient analysis of in-box LOCA to improve the safety of the blanket and avoid the leakage of radioactive materials. In this paper, a two-way coupling model for fluid-solid interaction was established based on the ANSYS Workbench, and the model were validated through the experimental data obtained by injecting the high pressure helium gas into liquid lithium lead. Then the validated model was applied to the transient pressure wave propagation analysis and structural stress analysis of the Dual-Functional Lithium Lead (DFLL) blanket in order to explore the integrity of blanket structure under In-box LOCA. In addition, the effects of break location on pressure and structural stress was also investigated through six cases. The study found that the transient pressure in the DFLL blanket gone through three stages in any case: step rise, oscillate, and flatten out. Pressure peaks occurred during oscillations and their values were strongly dependent on the break location. The closer to the inlet/outlet, the higher the peak pressure was. The maximum pressure reached more than twice of the inlet pressure (up to similar to 16 MPa). As a result, the structural stress in some local areas has exceeded the allowable limits, and the corresponding suggestions for improvement have also been put forward. This study can provide guidance for safety design, operation and accident mitigation measures of helium-cooled lead lithium blankets. (C) 2020 Hydrogen Energy Publications LLC. Published by Elsevier Ltd. All rights reserved.</t>
  </si>
  <si>
    <t>S. P. Zhang; Y. H. Yang; D. H. Wang; W. P. Yan; W. S. Li</t>
  </si>
  <si>
    <t>Influence of Particle Size on Flotation Separation of Ilmenite and Forsterite</t>
  </si>
  <si>
    <t>&lt;Go to ISI&gt;://WOS:001343156300001</t>
  </si>
  <si>
    <t>ARTN 1041_x000D_
10.3390/min14101041</t>
  </si>
  <si>
    <t>ilmenite_x000D_
forsterite_x000D_
flotation_x000D_
extended dlvo_x000D_
fine particle coating_x000D_
hydrophobic interaction_x000D_
slime coatings_x000D_
fine_x000D_
dlvo_x000D_
aggregation_x000D_
coagulation_x000D_
minerals_x000D_
kinetics_x000D_
polar</t>
  </si>
  <si>
    <t>In addition to bubble-particle interaction, particle-particle interaction also has a significant influence on mineral flotation. Fine particles that coat the mineral surface prevent direct contact with collectors and/or air bubbles, thereby lowering flotation recovery. Calculating the particle interaction energy can help in evaluating the interaction behavior of particles. In this study, the floatability of coarse ilmenite (-151 + 74 mu m) and different particle sizes (-45 + 25, -25 + 19, -19 mu m) of forsterite with NaOL as a collector was investigated. The results showed that forsterite sizes of -45 + 25 and -25 + 19 mu m had no effect on the ilmenite floatability, whereas -19 mu m forsterite significantly reduced ilmenite floatability. A particle size analysis of artificially mixed minerals and a scanning electron microscopy (SEM) analysis of the flotation products showed that heterogeneous aggregation occurred between ilmenite and -19 mu m forsterite particles. The extended DLVO (Derjaguin-Landau-Verwey-Overbeek) theory was applied to calculate the interaction energy between mineral particles using data from zeta potential and contact angle measurements. The results showed that the interaction barriers between ilmenite (-151 + 74 mu m) and forsterite (-45 + 25, -25 + 19, and -19 mu m) were 11.94 x 103 kT, 8.23 x 103 kT and 4.09 x 103 kT, respectively. Additionally, the interaction barrier between forsterite particles smaller than 19 mu m was 0.51 x 103 kT. The strength of the barrier decreased as the size of the forsterite decreased. Therefore, fine forsterite particles and aggregated forsterite can easily overcome the energy barrier, coating the ilmenite particle surface. This explains the effect of different forsterite sizes on the floatability of ilmenite and the underlying mechanism of particle interaction.</t>
  </si>
  <si>
    <t>T. S. Zhang; B. X. Yang; M. X. Lin; Z. Y. Zhuang; Y. Yu</t>
  </si>
  <si>
    <t>Toward Rational Design of Ordered Heterostructures for Energy and Environmental Sustainability: A Review</t>
  </si>
  <si>
    <t>Advanced Energy and Sustainability Research</t>
  </si>
  <si>
    <t>&lt;Go to ISI&gt;://WOS:000940342100001</t>
  </si>
  <si>
    <t>10.1002/aesr.202200204</t>
  </si>
  <si>
    <t>energy and environmental sustainability_x000D_
hierarchical heterostructures_x000D_
low-dimensional nanomaterials_x000D_
ordered assemblies_x000D_
synthetic methodologies_x000D_
metal-organic framework_x000D_
single-atom catalysts_x000D_
direct z-scheme_x000D_
hydrogen evolution_x000D_
epitaxial-growth_x000D_
charge-transfer_x000D_
2-dimensional heterostructures_x000D_
anisotropic growth_x000D_
co2 reduction_x000D_
thin-films</t>
  </si>
  <si>
    <t>Precise synthesis of high-quality, sophisticated heterostructures by ordered assembly of small nanomaterials is a key step to gain advanced materials that have elaborate functionalities, collective properties, and enhanced stabilities for mitigating the energy and environment crisis. Intricating in the structure, size, and shape of nanomaterials, ordered assembly of isotropic or anisotropic nanoscale building blocks to create specified heterostructures remains challenging, owing to the extraordinary challenges in design of lattice topology of distinct nanounits and in control of their crystallization, growth, and assembly mechanism/kinetics. Herein, the emerging methodologies to prepare a diversity of ordered heterostructures with strengthened particle-particle interaction are examined and synergistic properties are enhanced. It is aimed to unlock the principles to regulate the geometrical and electronic properties of these intriguing kinds of heterostructures for respective sustainable energy and environmental applications. Current challenges and opportunities in customization of ordered heterostructure at the nanoscale and atomic level are also discussed.</t>
  </si>
  <si>
    <t>X. Zhang; T. Q. Li; Z. Y. Liu</t>
  </si>
  <si>
    <t>Research on the Hydroelastic Response of Ice Floes and Wave Scattering Field</t>
  </si>
  <si>
    <t>&lt;Go to ISI&gt;://WOS:001296844900011</t>
  </si>
  <si>
    <t>Artn 051201_x000D_
10.1115/1.4064497</t>
  </si>
  <si>
    <t>ice floe_x000D_
marginal ice zone_x000D_
overwash_x000D_
fluid-solid interaction_x000D_
hydroelastic response_x000D_
fluid-structure interaction_x000D_
attenuation</t>
  </si>
  <si>
    <t>The marginal ice zone (MIZ) is the area between sea ice and open water, the structure of which is mainly determined by wave and ice interactions. Thus mastering the characteristics of MIZ is of great significance to the Arctic routes opening and the natural resources development. In this paper, the hydroelastic response of ice floes in waves is studied, a three-dimensional numerical wave tank is established based on the computational fluid dynamics technology. The finite volume method and finite element method are respectively utilized for the discrete fluid domain and ice domain. A mapping interface at the junction of the fluid and ice floes domains is created to perform data mapping by the shape function interpolation method and the least square method. This work presents a series of numerical simulations to study the fluid-solid interaction of waves and ice floes. Under the given incident wave parameters, the vertical bending deformation of ice floes with different shapes under the excitation of waves, the effect of ice floes' deformation on the wave field are studied, and the effect of wave overwash on the transmitted wave field is emphasized. Results show that the shape of the ice floes significantly affects its elastic deformation and scattered wave field, and the wave overwash phenomenon attenuates the scattering wave.</t>
  </si>
  <si>
    <t>X. Zhang; T. Q. Li; Z. Y. Liu; W. G. Price; P. Temarel</t>
  </si>
  <si>
    <t>Numerical simulation of separated flows around a hybrid rigid-flexible thin plate</t>
  </si>
  <si>
    <t>125</t>
  </si>
  <si>
    <t>&lt;Go to ISI&gt;://WOS:000811961000002</t>
  </si>
  <si>
    <t>ARTN 103223_x000D_
10.1016/j.apor.2022.103223</t>
  </si>
  <si>
    <t>vortices-induced vibration_x000D_
fluid-structure interaction_x000D_
hybrid rigid-flexible thin plate_x000D_
separated flows_x000D_
wake splitter plates_x000D_
circular-cylinder_x000D_
fluid forces_x000D_
reduction_x000D_
suppression</t>
  </si>
  <si>
    <t>The VIV (Vortices-induced vibration) created by trailing vortices shedding is a typically natural phenomenon that may cause structural fatigue damage. The objective of this paper for the VIV is to study the so-called vortices shedding mode arising from separated flows around a blunt body by designing a hybrid rigid-flexible thin plate. Furthermore, we construct the modeling for the fluid-structure interaction in viscous flows, which helps to elucidate the relevant mechanism. The fluid and solid domains are established according to CFD and FEM technology, respectively, for which the data mapping at the fluid-solid interface is achieved with the implementation of the least square method plus the shape function interpolation. This work presents a series of numerical simulations to study the fluid-solid interaction of blunt body-flexible/rigid plate in uniform flows, considering with and without flexible plate, different velocities, and different blunt-body shapes. The numerical model is validated against the available literature values, and it reveals good accuracy in simulating blunt body flexible plate-uniform flow interactions. Results show that the introduction of a thin plate leads to notable drag reduction for the blunt body, and the vortices shedding show significant randomness and instability under typical flow velocities and blunt body shapes.</t>
  </si>
  <si>
    <t>X. Zhang; J. Liu; P. Xue; S. Yan; Y. Xu; M. S. Zahran</t>
  </si>
  <si>
    <t>An Integral Method for Solving Dynamic Equations with Fluid–Solid Coupling</t>
  </si>
  <si>
    <t>Acta Mechanica Solida Sinica</t>
  </si>
  <si>
    <t>99-108</t>
  </si>
  <si>
    <t>10.1007/s10338-023-00434-8</t>
  </si>
  <si>
    <t>Newmark precise integral method (NPIM)_x000D_
Dual neural networks (DNN)_x000D_
Fluid-solid interaction (FSI)_x000D_
Dynamic time-history analysis_x000D_
Blast loading</t>
  </si>
  <si>
    <t>In this work, a new methodology is presented to mainly solve the fluid-solid interaction (FSI) equation. This methodology combines the advantages of the Newmark precise integral method (NPIM) and the dual neural network (DNN) method. The NPIM is employed to modify the exponential matrix and loading vector based on the DNN integral method. This involves incorporating the basic assumption of the Newmark-beta method into the dynamic equation and eliminating the acceleration term from the dynamic equilibrium equation. As a result, the equation is reduced to a first-order linear equation system. Subsequently, the PIM is applied to integrate the system step by step within the NPIM. The DNN method is adopted to solve the inhomogeneous term through fitting the integrand and the original function with a pair of neural networks, and the integral term is solved using the Newton-Leibniz formula. Numerical examples demonstrate that the proposed methodology significantly improves computing efficiency and provides sufficient precision compared to the DNN method. This is particularly evident when analyzing large-scale structures under blast loading conditions.</t>
  </si>
  <si>
    <t>X. Zhang; L. Wang; H. Wang; C. Feng; H. Shi; S. Wu</t>
  </si>
  <si>
    <t>Investigating impacts of deep foundation pit dewatering on land subsidence based on CFD-DEM method</t>
  </si>
  <si>
    <t>6424-6443</t>
  </si>
  <si>
    <t>10.1080/19648189.2021.1943535</t>
  </si>
  <si>
    <t>Foundation pit dewatering_x000D_
DEM-CFD coupling_x000D_
loss of particles_x000D_
land subsidence_x000D_
NUMERICAL-SIMULATION_x000D_
PARTICLE_x000D_
MODEL_x000D_
BED</t>
  </si>
  <si>
    <t>For a deep excavation in sandy cobble stratum, the loss of fine sand particles caused by dewatering generally leads to ground settlement. This paper first analyzed the rules of land subsidence caused by dewatering in the water-rich sandy cobble stratum by dewatering experiments. It is found that even after the groundwater level was restored, the land subsidence basically did not rebound, which shows that the land subsidence is consolidation settlement caused by the loss of fine particles. Then the coupled CFD-DEM numerical model was used to analyze the relationship between the fine particle loss, surface settlement and the grain size of filter media, dewatering rate. On this basis, the rules of land subsidence under the coupling effect of foundation pit dewatering and excavation were further explored by numerical calculation and field measurement. Foundation pit dewatering and excavation in the sandy cobble stratum is the key stage for land subsidence control, As the grain size of the filter media increases, the impact of dewatering on land subsidence gets stronger, therefore, the filter media grain size should be less 8 mm. This study is of great significance to the design of deep foundation pit dewatering in water-rich sandy cobble strata.</t>
  </si>
  <si>
    <t>X. D. Zhang; D. W. Du; T. Man; Z. Ge; H. E. Huppert</t>
  </si>
  <si>
    <t>Particle clogging mechanisms in hyporheic exchange with coupled lattice Boltzmann discrete element simulations</t>
  </si>
  <si>
    <t>&lt;Go to ISI&gt;://WOS:001142236600004</t>
  </si>
  <si>
    <t>Artn 013312_x000D_
10.1063/5.0179201</t>
  </si>
  <si>
    <t>fluid-solid interaction_x000D_
cfd-dem simulation_x000D_
flow_x000D_
filtration_x000D_
transport_x000D_
friction_x000D_
model_x000D_
soil</t>
  </si>
  <si>
    <t>The clogging of a stream bed has a significant impact on the exchange of water between a river and groundwater, known as hyporheic exchange. Clogging issues in orifices influenced by fluid flow have long been a concern, particularly in understanding clogging mechanisms and particle dynamics. This study focuses on investigating the behavior of poly-dispersed particle systems in the Shanghai soft soil using a coupled lattice Boltzmann method and a discrete element method (LBM-DEM). A particle-orifice model was developed based on LBM-DEM to study the clogging problem. Three different orifice diameters with the same particle size distribution were set at a microscopic scale. The simulation results indicate that the primary form of clogging is the formation of particle domes, exhibiting distinct characteristics depending on orifice size. As the orifice size increases, clogging becomes more challenging. Interestingly, the flow rate of fluid passing through clogged orifices is quite complex, as it does not decrease significantly. The formation process of the particle structure shows significant randomness, posing challenges for quantitative analysis and experimental validation. This study provides insights into the initial stages of clogging formation, leading to a better understanding of hyporheic exchange phenomena in stream bed ecosystems.</t>
  </si>
  <si>
    <t>X. F. Zhang; L. L. Wang; S. D. Huang</t>
  </si>
  <si>
    <t>Enhanced and reduced solute transport and flow strength in salt finger convection in porous media</t>
  </si>
  <si>
    <t>&lt;Go to ISI&gt;://WOS:000973631300012</t>
  </si>
  <si>
    <t>Artn 045135_x000D_
10.1063/5.0141977</t>
  </si>
  <si>
    <t>double-diffusive convection_x000D_
thermohaline instability_x000D_
numerical-simulation_x000D_
fluid_x000D_
model_x000D_
onset_x000D_
law</t>
  </si>
  <si>
    <t>We report a pore-scale numerical study of salt finger convection in porous media, with a focus on the influence of the porosity in the non-Darcy regime, which has received little attention in previous research. The numerical model is based on the lattice Boltzmann method with a multiple-relaxation-time scheme and employs an immersed boundary method to describe the fluid-solid interaction. The simulations are conducted in a two-dimensional, horizontally periodic domain with an aspect ratio of 4, and the porosity f is varied from 0.7 to 1, while the solute Rayleigh number Ra-S ranges from 4 x 10(6) to 4 x 10(9). Our results show that, for all explored Ra-S, solute transport first enhances unexpectedly with decreasing f and then decreases when f is smaller than a Ra-S-dependent value. On the other hand, while the flow strength decreases significantly as f decreases at low Ra-S, it varies weakly with decreasing f at high Ra-S and even increases counterintuitively for some porosities at moderate Ra-S. Detailed analysis of the salinity and velocity fields reveals that the fingered structures are blocked by the porous structure and can even be destroyed when their widths are larger than the pore scale, but become more ordered and coherent with the presence of porous media. This combination of opposing effects explains the complex porosity dependencies of solute transport and flow strength. The influence of porous structure arrangement is also examined, with stronger effects observed for smaller f and higher Ra-S. These findings have important implications for passive control of mass/solute transport in engineering applications.</t>
  </si>
  <si>
    <t>Y. Zhang; J. W. Li; Y. F. Xu; H. X. Zhu; Z. B. Liu</t>
  </si>
  <si>
    <t>Numerical simulation of dike failure using a GPU-based coupled DEM-SPH model</t>
  </si>
  <si>
    <t>&lt;Go to ISI&gt;://WOS:001107977600001</t>
  </si>
  <si>
    <t>ARTN 106090_x000D_
10.1016/j.compfluid.2023.106090</t>
  </si>
  <si>
    <t>dike failure_x000D_
fluid-solid interaction_x000D_
discrete element method (dem)_x000D_
smoothed particle hydrodynamics (sph)_x000D_
dem-sph coupling_x000D_
smoothed particle hydrodynamics_x000D_
free-surface flow_x000D_
progressive failure_x000D_
landslide-tsunamis_x000D_
dam_x000D_
breach_x000D_
river_x000D_
geometries</t>
  </si>
  <si>
    <t>Dike failure includes a complex fluid-solid interaction process, which is one of the challenges in investigating dike failure problem. Given the characteristics of dike failure, a GPU-based coupled discrete element method (DEM)-smoothed particle hydrodynamics (SPH) model is proposed and adopted to simulate dike failure problems in this study. GPU parallel computing is involved in the proposed model and solid and fluid phases are modeled by DEM and SPH respectively. Overtopping-induced dike failure is numerically tested to validate the proposed model, and the computed motion of sediments and water and the dike surface profiles are in good agreement with experimental results. Then the proposed model is adopted to simulate seepage-induced dike failures, which have relatively covert behaviors compared with the overtopping-induced dike failure. The evolution of dike saturated zone and sediment displacement during this process is studied, and a sensitivity analysis of sediment diameter indicates that it has a great impact on the dike deformation. Finally, the effect of bottom drainage length on the development of seepage inside dike is investigated.</t>
  </si>
  <si>
    <t>Y. Zhang; S. Y. Wang; H. Zhang; G. Sun</t>
  </si>
  <si>
    <t>A new moving mass control method for fluid structure interaction problems</t>
  </si>
  <si>
    <t>&lt;Go to ISI&gt;://WOS:000727620100006</t>
  </si>
  <si>
    <t>Artn 123102_x000D_
10.1063/5.0070267</t>
  </si>
  <si>
    <t>adaptive-control_x000D_
suppression_x000D_
simulation_x000D_
aircraft_x000D_
rotation</t>
  </si>
  <si>
    <t>Moving mass control (MMC) is a deformation control method in problems involving fluid-solid interaction (FSI). However, there is a lack of governing equations' deduction and control methods in the current MMC literature of nonlinear FSI systems. In this research, the flow-induced vibration of a flexible beam attached to a rigid cylinder in a downstream flow is studied. The interaction between solid and concentrated mass is derived based on Hamilton's principle with consideration of the nonlinearity of the problem. With gravity introduced, a new MMC control law of concentrated mass location is proposed where the target point is searched by maximizing the negative work of the moving mass. Then, the concentrated mass is forced to chase the target point by proportion differentiation control law. Meanwhile, the moving concentrated mass is restricted by a velocity limiter. The structural vibration amplitude turns out to be suppressed by 83.5% via the new MMC method. A similar suppression is also found in fluid oscillation. A mode analysis shows that the flow structure that contributes to the beam vibration is weakened. According to comparative analysis, the velocity limit turns out to be important in chasing up the target point while reducing the negative influence of dynamic terms. Furthermore, the performance of MMC in a time-varying flow is then investigated, where high adaptiveness in different inlet flows can also be seen in the proposed approach.</t>
  </si>
  <si>
    <t>Y. B. Zhang; B. Zhao; J. H. Hu; X. Mi; W. J. Chen</t>
  </si>
  <si>
    <t>Modal measurement and identification of hexagonal air cushions</t>
  </si>
  <si>
    <t>&lt;Go to ISI&gt;://WOS:000812359900003</t>
  </si>
  <si>
    <t>ARTN 109377_x000D_
10.1016/j.ymssp.2022.109377</t>
  </si>
  <si>
    <t>air cushion_x000D_
modal measurement method_x000D_
modal identification method_x000D_
modal analysis_x000D_
ssi method_x000D_
membrane structures_x000D_
etfe cushions_x000D_
performance</t>
  </si>
  <si>
    <t>Air cushions have been widely utilised as roofs and facades for large-span buildings owing to their advantages such as ultra-light weight and aesthetic appearance. The dynamic performance of air cushions, which is a typical fluid-solid interaction problem, is complex, because the top layer, bottom layer, and inner air are highly coupled. However, there is a paucity of effective dynamic experimental studies to test the modal characteristics of entire air cushions. Therefore, in this study, a modal measurement and identification method was developed to simultaneously calculate the dynamic properties of both the top and bottom layers of air cushions. A laser displacement sensor array was employed to record the time-history displacement data at the observation points, and the combined application of the fast Fourier transform (FFT) and stochastic subspace identification (SSI) methods was used for modal identification. A hexagonal air cushion was adopted for testing, and the first eight frequencies and modes were successfully identified. The test results indicated that the first mode shape was significantly different from that of a single-layer foil. The one-wave vibration mode shape appeared after the multi-wave mode shapes, which was a unique phenomenon for air cushions. The frequencies and mode shapes of the top and bottom layers were almost identical. The mode deformation of the two layers can be in the same direction or opposite directions, and the frequencies corresponding to the mode shapes of layers vibrating in the same direction were higher than those of layers vibrating in opposite directions.</t>
  </si>
  <si>
    <t>Z. C. Zhang; R. Macian-Juan; X. Wang</t>
  </si>
  <si>
    <t>Numerical analysis of the venturi flowmeter in the liquid lead-bismuth eutectic circuit after long-term operation</t>
  </si>
  <si>
    <t>1081-1090</t>
  </si>
  <si>
    <t>&lt;Go to ISI&gt;://WOS:001203191900001</t>
  </si>
  <si>
    <t>10.1016/j.net.2024.01.036</t>
  </si>
  <si>
    <t>venturi flowmeter_x000D_
fluid -solid interaction_x000D_
numerical simulation</t>
  </si>
  <si>
    <t>The liquid Lead-bismuth eutectic is used as the coolant for Gen-IV reactor concepts. However, due to its strong corrosive and high operating temperature, it is difficult to accurately measure the flow rate in long-term operating conditions. Venturi flowmeter is a simple structured flowmeter, which plays a very important role in the flow measurement of high-temperature liquid metals, especially since the existing flowmeters are difficult to be competent. It has the advantages of easy maintenance and stable operation. Therefore, it is necessary to study the operating conditions of the venturi flowmeter under high-temperature conditions. This work performs a series of simulations of the fluid-solid interaction between the flow liquid metal and venturi flowmeter with COMSOL software, including the dimensional sensitivity analysis of the venturi flowmeter to explore the most suitable structure and parameters for liquid heavy metal, the sensitivity analysis of the geometric parameters of the venturi tube on the varying conditions. It shows that when the contraction angle of the venturi flowmeter is 33 degrees, the diffusion angle is 13 degrees, the diameter of the throat is 8 mm, and the temperature of the lead-bismuth eutectic is 733.15 K, it is most suitable for the measurement in the lead-bismuth circuit.</t>
  </si>
  <si>
    <t>C. Zhao; C. Yang; C. Zhang; X. Zhang; G. Xi</t>
  </si>
  <si>
    <t>Numerical and experimental investigations of tip clearance effects in a high-flow-coefficient centrifugal compressor</t>
  </si>
  <si>
    <t>International Journal of Turbo &amp; Jet-Engines</t>
  </si>
  <si>
    <t>s1</t>
  </si>
  <si>
    <t>s219-s230</t>
  </si>
  <si>
    <t>10.1515/tjj-2022-0002</t>
  </si>
  <si>
    <t>blade deformation_x000D_
centrifugal compressor_x000D_
high flow coefficient_x000D_
tip clearance_x000D_
DIFFUSER PERFORMANCE</t>
  </si>
  <si>
    <t>This paper focuses on the investigation of the blade deformation and tip clearance effects of a high-flow-coefficient centrifugal compressor. Blade deformation caused by the pressure load and centrifugal load under operating condition is considered by fluid/solid interaction method to simulate the stage performance accurately. Hence the numerical results are in good agreement with the experimental data. The blade deformation is then analyzed in detail. Also, the effect of the size of tip clearance is studied by evaluating the performance with five various gaps. The result shows that the increment of the tip clearance from 0 to 2.0 mm leads to a 5.14% peak efficiency decline. However, increasing tip gap contributes to enlarge the stable operating range in terms of stall margin and choke margin.</t>
  </si>
  <si>
    <t>C. J. Zhao; J. Li; Y. X. Jin; M. Zaman; Y. A. Miao</t>
  </si>
  <si>
    <t>Investigation of dynamic pore pressure in shale gas reservoir during the multi-fracturing and its influence on fault slip</t>
  </si>
  <si>
    <t>&lt;Go to ISI&gt;://WOS:000702568800004</t>
  </si>
  <si>
    <t>ARTN 104190_x000D_
10.1016/j.jngse.2021.104190</t>
  </si>
  <si>
    <t>shale gas reservoir_x000D_
fault slip_x000D_
hydraulic fracturing_x000D_
pore pressure_x000D_
induced seismicity_x000D_
fluid-injection_x000D_
earthquake_x000D_
city</t>
  </si>
  <si>
    <t>Casing deformation and micro-seismic event in shale gas reservoir has been of growing interest in the industry, which is attributed to the fault slip induced by multi-fracturing in shale gas wells. It has been widely acknowledged that the variation of pore pressure affects fundamentally the fault slip. However, the currently reported analytical models of pore pressure is not available to specially couple the key effects of shale anisotropy and accumulation of fracturing fluid induced by multi-fracturing. In this work, the characterization approach of fluid conductivity in shale reservoirs near-wellbore during multi-fracturing is established by employing the series-parallel principle. In addition, depending on Hsieh's methods, the comprehensive analytical model of pore pressure variation during multi-fracturing is established by utilizing both the matter conservation law and mechanical mechanism of fluid-solid interaction, fully incorporating the various transmissibility of the matrix, natural fracture, hydraulic fracture and fault zone in shale reservoir. Moreover, the reliability of proposed model is successfully verified through the excellent agreements compared with the numerical approach and field observation. Furthermore, the effects of perforation cluster distance, fracturing stage length, fracturing fluid viscosity and fracturing rate on faults slip are explicitly investigated, by combining the Amontons Law. The consequences demonstrate that the pore pressure variation in shale reservoir induced by hydraulic fracturing is preferentially distributed along the wellbore, fracturing area and fault zone, rather than be uniformly as the sandstone reservoir. Besides, the pore pressure at the repeated fracturing stages remains obviously high, due to the effect of the retention of fracturing fluid. The hydraulic fractures directly communicating with faults, or noncommunicating but formation pressure obviously varying, are both able to trigger the fault activation. The pore pressure on fault plane still redistributes from higher pore pressure area to lower pore pressure area after fracturing, rather than stops transmitting at once. It implying that more area of the fault is active and more micro-seismic events occurs after the fracturing pump stopping. Fewer stages with more clusters", and the reasonable adjustment of fracturing fluid viscosity can effectively alleviate the extreme distribution of formation pressure, as well reducing the risk of fault slipping."</t>
  </si>
  <si>
    <t>F. Zhao; L. W. Wu; Z. Q. Lu; J. H. Lin; Q. Jiang</t>
  </si>
  <si>
    <t>Design of shear thickening fluid/polyurethane foam skeleton sandwich composite based on non-Newtonian fluid solid interaction under low-velocity impact</t>
  </si>
  <si>
    <t>Materials &amp; Design</t>
  </si>
  <si>
    <t>&lt;Go to ISI&gt;://WOS:000744075900001</t>
  </si>
  <si>
    <t>ARTN 110375_x000D_
10.1016/j.matdes.2021.110375</t>
  </si>
  <si>
    <t>newtonian fluid solid interaction_x000D_
shear thickening fluid (stf)_x000D_
polyurethane (pu)_x000D_
flexible sandwich composites_x000D_
impact resistance performance_x000D_
numerical simulation_x000D_
compressive behavior_x000D_
stf_x000D_
resistance</t>
  </si>
  <si>
    <t>The shear thickening fluid (STF) with unique rheology is generally combined with polyurethane (PU) skeleton to manufacture flexible sandwich composites which is widely applied in impact resistence field. In this work, experiments and numerical simulations were comparatively analyzed to investigate the non-Newtonian fluid-solid interaction (NFSI) between STF and PU skeleton during low-velocity impact. Optimization of materials selection is proposed to achieve a higher impact resistance performance. It has been found that the synchronous gradient thickening and flow of STF facilitate the load-bearing and stress diffusion performance. In contrast to Newtonian fluids, the internal STF displays both shear resistence of high-viscosity fluid and easy flow characteristic of low-viscosity fluid, creating areas of low stress in composites and improve the impact resistance performance. The fluid-optimized STF-2 sandwich composite exhibits an up to 154.7% lower peak load and 118.82% higher energy absorption. In terms of the skeleton, a lower modulus of PU foam is conductive to a stronger NFSI, which facilitates the energy exchange between STF and skeleton and further improve the impact resistance performance. As a result, the skeleton-optimized composite containing PU-1 exhibits a 20.10% lower peak load and 17.41% higher energy absorption. The NFSI mechanism and material selection optimization between non-Newtonian fluid and large deformation materials proposed in this work provide an analysis idea and design method for flexible buffering composites.</t>
  </si>
  <si>
    <t>H. Zhao; P. Gao; X. Li; R. Tian; H. Wei; S. Tan</t>
  </si>
  <si>
    <t>The interaction between cross-flow induced vibration and convection heat transfer in tube bundle at subcritical Reynolds number</t>
  </si>
  <si>
    <t>10.1016/j.applthermaleng.2023.121920</t>
  </si>
  <si>
    <t>Flow induced vibration_x000D_
Heat transfer_x000D_
Vortex -induced resonance_x000D_
Fluidelastic instability_x000D_
Tube bundle_x000D_
ARRAY_x000D_
SIMULATION_x000D_
WATER</t>
  </si>
  <si>
    <t>This work numerically investigates the interaction between flow-induced vibration (FIV) and forced convection heat transfer in tube bundle with a pitch ratio of 1.5 at subcritical Reynolds number (Re = 5 x 10(3)-3 x 10(4)). The range of reduced velocity is 0.53 &lt;= V-r &lt;= 2.71. The mass-damping parameter of coupling system is 0.07. The three-dimensional refined FIV simulation considering fluid viscous damping has been validated by the literature experiment to capture three continuous FIV mechanisms, namely turbulence-induced vibration, vortex-induced resonance and fluidelastic instability. The heat transfer and pressure drop in tube bundle are validated by the experiment. The coupling of Navier-Stokes equations, energy equations and vibration equations is solved by under-relaxation algorithm. The results of vibration response, the change of damping for the coupling system, flow field and temperature field, heat transfer and pressure drop are presented and delineated in this paper. The results show that for the low velocity turbulence-induced vibration, the interaction between FIV and flow heat transfer is negligible due to the weak fluid-solid interaction. In vortex-induced resonance region, the wall heating makes each row tube be out of phase by affecting the vortex shedding and reduces the positive feedback of resonance, which reduces the amplitude. The wall heating reduces the damping of coupling system, which causes an earlier transition from vortex-induced resonance to fluidelastic instability and a faster increase of amplitude in fluidelastic instability. In both vortex-induced resonance and fluidelastic instability, the vibration of tube bundle dominates the vortex shedding by the natural frequency, and further dominates the change of heat transfer. The best performance of enhanced heat transfer induced by FIV is located in vortex-induced resonance region, in which the time-space averaged Nusselt number is increased by 8.83%. Due to the redistribution of flow field and the elimination of deflective flow pattern, compared with vortex-induced resonance, the increasing ratio of heat transfer induced by FIV is lower and the increasing ratio of pressure drop induced by FIV is higher in the fluidelastic instability.</t>
  </si>
  <si>
    <t>H. F. Zhao; X. J. Li; X. H. Wang; P. Y. Li; L. K. Zhu; Q. J. Zhang; E. Amer Soc Mechanical</t>
  </si>
  <si>
    <t>NUMERICAL SIMULATION OF COMPLEX FRACTURE NETWORK PROPAGATION IN SHALLOW BRIGHT-TYPE COAL SEAMS IN HANCHENG BLOCK, CHINA</t>
  </si>
  <si>
    <t>Coalbed Methane_x000D_
Hydraulic Fracturing_x000D_
Discrete Fracture Network_x000D_
Fracture Propagation_x000D_
Numerical Simulation_x000D_
Fluid-Solid Interaction_x000D_
ORDOS BASIN_x000D_
EASTERN MARGIN_x000D_
MACROLITHOTYPES_x000D_
INITIATION_x000D_
METHANE_x000D_
IMPACT_x000D_
AREA</t>
  </si>
  <si>
    <t>The generation of complex fracture networks by hydraulic fractures activating and connecting natural cleats and fractures during hydraulic fracturing is of great significance to the development of coalbed methane (CBM) reservoirs. Hydraulic fracturing physical simulation experiments of shallow brighttype coal seams in Hancheng block were conducted. Based on the experiment results, fluid-solid interaction theory, and discrete fracture network model, a 3D fracture network model of bright-type coal seams was developed. Fracture network propagation behaviors under different rock mechanical properties and fracturing operation parameters were investigated. Sensitivity analysis of the influencing factors of fracture network propagation was performed with the grey correlation method. The results show that a complex fracture network dominated by the main fracture is formed after hydraulic fracturing in bright-type coal seams. Fracturing operational parameters (fracturing fluid displacement and viscosity and perforation location) are the main controlling factors of fracture network propagation, whereas Poisson's ratio of the coal seam has a relatively weak effect on the fracture network. As the elastic modulus difference between the roof and coal seam increases, the fracture network conductivity and simulated reservoir volume (SRV) first increase and then decrease. When the elastic modulus difference between layers is 10 GPa, the conductivity and SRV achieve their maximum values. With increasing displacement, the length, height and SRV of the fracture network increase linearly, but the conductivity decreases. Large displacement is beneficial to the formation of a complex fracture network in bright-type coal seams. The optimized fracturing fluid viscosity is 20 mPa.s. The optimal perforation location is near the formation interface. The results could provide theoretical guidance for the design and optimization of efficient fracturing of CBM reservoirs.</t>
  </si>
  <si>
    <t>J. L. Zhao; J. J. Wang; G. Q. Zhang; D. W. Zhou; L. Chen; H. Viswanathan; Q. J. Kang</t>
  </si>
  <si>
    <t>Minireview on Lattice Boltzmann Modeling of Gas Flow and Adsorption in Shale Porous Media: Progress and Future Direction</t>
  </si>
  <si>
    <t>&lt;Go to ISI&gt;://WOS:000922751600001</t>
  </si>
  <si>
    <t>10.1021/acs.energyfuels.2c03298</t>
  </si>
  <si>
    <t>micro-gaseous flow_x000D_
transport mechanisms_x000D_
direct simulation_x000D_
scale simulation_x000D_
organic pores_x000D_
slip-flow_x000D_
permeability_x000D_
matrix_x000D_
prediction_x000D_
accuracy</t>
  </si>
  <si>
    <t>As an important unconventional resource, shale gas reservoirs have unique characteristics different from conventional oil and gas reservoirs. The ultrasmall pore sizes in shale induce the nanopore confinement effect on shale gas flow. In addition, shale rocks are rich in organic matter, which has strong interactions with gas molecules and results in gas adsorption. The lattice Boltzmann method (LBM) for micro- and nanoscale gas flow, which is originally designed for micro-electro-mechanical systems (MEMS), has been modified to simulate gas flow and adsorption in shale rocks. This work reviews four types of lattice Boltzmann models developed recently for shale gas flow/adsorption: (1) the slip-velocity-based LBM, (2) high-order LBM, (3) diffusion-based LBM, and (4) REV-scale LBM. Among these models, the slip-velocity-based LBM is widely used for shale gas modeling, which incorporates the slip boundary condition and Knudsen number (Kn)-determined relaxation time to simulate the nanopore confinement effect. To model the gas adsorption, the fluid-solid interaction force is introduced into the model, and the magnitude of this interaction force is usually obtained from the molecular level simulations. LBMs have been regarded as an efficient numerical tool to estimate the shale gas apparent permeability, to describe the pore-scale flow behaviors, and to address the influence of gas adsorption on shale gas storage and transport. Nevertheless, some challenges exist in current applications of LBMs for shale gas flow and adsorption simulations that are discussed in this minireview as well.</t>
  </si>
  <si>
    <t>K. Zhao; Y. Lou; G. J. Peng; C. Q. Liu; H. Chang</t>
  </si>
  <si>
    <t>A Review of the Development and Research Status of Symmetrical Diaphragm Pumps</t>
  </si>
  <si>
    <t>&lt;Go to ISI&gt;://WOS:001115176300001</t>
  </si>
  <si>
    <t>ARTN 2091_x000D_
10.3390/sym15112091</t>
  </si>
  <si>
    <t>diaphragm pump_x000D_
development_x000D_
research status_x000D_
prospect_x000D_
simulation_x000D_
symmetry_x000D_
fluid-structure interaction_x000D_
organic fluid_x000D_
valve_x000D_
fsi</t>
  </si>
  <si>
    <t>With the continuous improvement in human awareness of environmental protection, energy savings, and emission reduction, as well as the vigorous development of precision machinery and process technology, energy-saving and efficient diaphragm pumps have become a hot research topic at home and abroad. The diaphragm pump is a membrane-isolated reciprocating transport pump that isolates the transport medium from the piston through the diaphragm and can be used to transport high-viscosity, volatile, and corrosive media, and the symmetrical structure can make it easier for the diaphragm pump to achieve stable operation, reduce vibration and noise, and extend the life of the pump. This paper summarizes the development and research status of diaphragm pumps in recent years, including diaphragm pump structure, working principle, category, cavitation research, wear research, fault diagnosis research, vibration and noise research, fluid-solid-interaction research, and optimum research on one-way valves and diaphragms. It also puts forward some reasonable and novel viewpoints, such as applying the theory of entropy production to explore the motion mechanism of diaphragm pumps, optimizing the performance of diaphragm pumps, using new technologies to study new materials for diaphragm pumps, and designing diaphragm protection devices. This review provides valuable references and suggestions for the future development and research of diaphragm pumps.</t>
  </si>
  <si>
    <t>L. Zhao; L. Y. Chen; F. Yuan; L. Wang</t>
  </si>
  <si>
    <t>Simulation Study of Rice Cleaning Based on DEM-CFD Coupling Method</t>
  </si>
  <si>
    <t>&lt;Go to ISI&gt;://WOS:000769503000001</t>
  </si>
  <si>
    <t>ARTN 281_x000D_
10.3390/pr10020281</t>
  </si>
  <si>
    <t>rice_x000D_
cleaning_x000D_
impurity rate_x000D_
entrainment loss rate_x000D_
dem-cfd coupling_x000D_
screen_x000D_
optimization_x000D_
performance_x000D_
behavior_x000D_
mixture_x000D_
motion_x000D_
sieve</t>
  </si>
  <si>
    <t>In mechanized rice harvesting, the performance of the cleaning device is one of the important factors that affect the overall efficiency of the combine-harvester. To study the influence of different parameters on the cleaning efficiency, the influence of airflow velocity and the inclination angle on the cleaning effect was analyzed. Both simulation and experimental results prove that the increase of airflow velocity and the inclination angle will reduce the impurity rate of rice and increase the entrainment loss rate. The addition of a vibrating sieve to the device reduces the trash rate of rice, but the entrained loss rate increases accordingly. After tilting the sieve surface by 10 degrees, a reduction in both the impurity rate and the entrainment loss rate of rice was found in combination with the force analysis of the particles on the sieve surface. The effect of the device structure on the internal flow field distribution was analyzed by comparing the eddy viscosity and velocity flow lines inside the three scavenging device structures. Simulation after calibration of rice moisture content revealed that humid rice cleaning was not effective.</t>
  </si>
  <si>
    <t>L. Zhao; X. D. Ma; L. L. Li</t>
  </si>
  <si>
    <t>Separation behaviour of polypropylene mixed particles under the coupling of vibration and airflow</t>
  </si>
  <si>
    <t>97</t>
  </si>
  <si>
    <t>&lt;Go to ISI&gt;://WOS:000821661500001</t>
  </si>
  <si>
    <t>ARTN 085702_x000D_
10.1088/1402-4896/ac7c99</t>
  </si>
  <si>
    <t>dem-cfd coupling_x000D_
mixed particles_x000D_
vertical vibration_x000D_
reverse brazil nut separation_x000D_
sensitivity-analysis_x000D_
segregation_x000D_
simulation_x000D_
dynamics</t>
  </si>
  <si>
    <t>Granular matter is a disordered system composed of a large number of particles, which appears as a complex physical phenomenon under external excitation. To study the separation behaviour of polypropylene particles, the separation of particles under various excitation methods was simulated based on the DEM-CFD coupling method. The results showed that polypropylene particles did not show Reverse Brazil Nut Separation under the single excitation of either vertical vibration or pulsed airflow, while under the double excitation of vertical vibration and constant airflow, the large particles located in the upper layer of small particles started to sink and formed Reverse Brazil Nut Separation. By analysing the change of voidage in particle bed, the explanation of the change of particle separation state by filling theory is verified. The airflow velocity increased from 15 m center dot s(-1) to 21 m center dot s(-1), and the volume concentration of large particles at the bottom increased by 27.615%, which promoted the formation of Reverse Brazil Nut Separation. The frequency and amplitude increased to 15 Hz, 20 mm or decreased to 5 Hz, 5 mm, respectively, and the volume concentration of large particles at the bottom decreased by 22.025%, 23.807% and 46.712%, 59.003%, indicating that too large or too small vibration acceleration would inhibit the formation of Reverse Brazil Nut Separation. In addition, changing the shape of the container or increasing the filling rate of particles in the container can eliminate the phenomenon of small particles accumulating in the corner.</t>
  </si>
  <si>
    <t>L. Zhao; Y. Yan; X. Yan</t>
  </si>
  <si>
    <t>A semi-empirical model for CO2 erosion-corrosion of carbon steel pipelines in wet gas-solid flow</t>
  </si>
  <si>
    <t>196</t>
  </si>
  <si>
    <t>10.1016/j.petrol.2020.107992</t>
  </si>
  <si>
    <t>Semi-empirical model_x000D_
CO2 erosion-corrosion_x000D_
Carbon steel pipeline_x000D_
Wet gas-solid flow_x000D_
Solid particle erosion_x000D_
CO2 corrosion_x000D_
PARTICLE EROSION_x000D_
SAND EROSION_x000D_
NUMERICAL PREDICTION_x000D_
DIFFERENT LOCATIONS_x000D_
MECHANISTIC MODEL_x000D_
PROBABILITY MODEL_x000D_
CFD SIMULATION_x000D_
SLURRY EROSION_x000D_
ELBOWS_x000D_
WEAR</t>
  </si>
  <si>
    <t>The research of CO2 erosion-corrosion (E-C) of carbon steel pipelines in wet gas-solid flow, as a critical consideration for oil and gas engineering applications, is increasingly receiving more and more interest and attention. A semi-empirical model for the prediction and risk assessment of the conjoint CO2 E-C rate in such conditions is proposed. The variation of fluid properties with system environment is considered during gas-solid flow. The Eulerian-Lagrangian method is employed to solve the N-S equation for computational domain flow field and the force balance equation for migration trajectory of solid particles in the simulation space, and the fluid-solid interaction is considered. An empirical CO2 corrosion model as well as its modified form is provided and verified and an erosion wear model is also adopted, which are both suitable for carbon steel. In addition, the synergistic effect of both models is considered. Based on the above contents, the CFD-DPM technology with test data is adopted to obtain the parameters that are used in both models, and the total CO2 E-C rate, separate erosion rate, separate CO2 corrosion rate can then be obtained at different positions of the pipeline wall. Furthermore, the dominated rate is determined and analyzed, and based on the total CO2 E-C rate, the severity of the conjoint CO2 E-C is shaped. The proposed model can quickly and conveniently compute and determine the dominated rate and severity at different positions, and then further determine the weak positions and statuses where pipeline failures may happen. The model is expected to provide theoretical support for the prevention and daily risk management of carbon steel pipelines failures during the process of oil and gas production and transportation, so as to safely and reliably complete the established production tasks and maximize the economic benefits.</t>
  </si>
  <si>
    <t>L. H. Zhao; Y. T. Di; J. Mao</t>
  </si>
  <si>
    <t>A coupled FDEM-IBM-level set method for water entry of multiple flexible objects</t>
  </si>
  <si>
    <t>516</t>
  </si>
  <si>
    <t>&lt;Go to ISI&gt;://WOS:001288686500001</t>
  </si>
  <si>
    <t>ARTN 113290_x000D_
10.1016/j.jcp.2024.113290</t>
  </si>
  <si>
    <t>water entry_x000D_
multiple bodies_x000D_
elastic deformation_x000D_
contact_x000D_
numerical simulation_x000D_
fluid-solid interaction_x000D_
fluid-structure interaction_x000D_
finite-element-analysis_x000D_
simulation_x000D_
dynamics_x000D_
forces_x000D_
shells</t>
  </si>
  <si>
    <t>In order to construct a versatile technique for water entry problems with structural deformations of multiple bodies, a novel hybrid algorithm, which couples the improved immersed boundary method (IBM) based fluid solver with the finite-discrete element method (FDEM) based structural solver, is proposed. The incompressible Navier-Stokes equations added with a virtual body force are employed for the hydrodynamic behaviors in the presence of elastic bodies. Representing the boundaries of solids by a set of immersed boundary points, the direct forcing IBM is enhanced to tackle the sharply moving objects of arbitrary geometries with inherent advantages. Such treatment enables the velocity boundary condition on the interface of the fluid and solid along with the divergence-free condition to be ensured simultaneously in the implicit computation of the added body force, which give rise to a more accurate depiction for fluid-solid interactions (FSI). Described by the finite element method (FEM), the deformable objects are allowed to deform and collide with each other during water entry which is seldom reported in literature. The contact interactions are calculated according to the distance potential function based discrete element method on the outermost layer of the finite elements. Furthermore, the improved conservative level set method is adopted to deal with the violently distorted free surface during hydroelastic impact. The strongly coupled FSI system is then resolved through a partitioned procedure, where sub-iterations are required in each time step to satisfy the convergence conditions exactly. The reliability of the present solver is validated by the classical cases of slamming of a flexible wedge and a free-falling cylindrical shell, along with dam break through an elastic gate and the settlement of two interactional circular cylinders. The accuracy and convergence rates of the proposed algorithm are also studied. Finally, a self-designed case, in which water entry of multiple compliant cylindrical shells is investigated, is performed to illustrate the effectiveness of the current approach, and a three-dimensional case study of multiple rocks impacting on the calm water surface demonstrates its great potential in practical applications.</t>
  </si>
  <si>
    <t>M. Zhao</t>
  </si>
  <si>
    <t>A Review on Recent Development of Numerical Modelling of Local Scour around Hydraulic and Marine Structures</t>
  </si>
  <si>
    <t>&lt;Go to ISI&gt;://WOS:000845594800001</t>
  </si>
  <si>
    <t>ARTN 1139_x000D_
10.3390/jmse10081139</t>
  </si>
  <si>
    <t>review_x000D_
local scour_x000D_
numerical method_x000D_
current_x000D_
waves_x000D_
sediment_x000D_
hydraulic structure_x000D_
wave-induced scour_x000D_
sediment transport_x000D_
submarine pipeline_x000D_
different arrangements_x000D_
backfilling processes_x000D_
circular-cylinder_x000D_
simulation_x000D_
flow_x000D_
beneath_x000D_
piles</t>
  </si>
  <si>
    <t>This paper reviews the recent development of numerical modelling of local scour around hydraulic and marine structures. The numerical models for simulating local scour are classified into five categories: sediment transport rate models, two-phase models, CFD-DEM models, equilibrium scour models and depth-averaged models. The sediment transport rate models are the most popularly used models because of their high calculation speed and availability of empirical formulae for predicting sediment transport rates. Two-phase models were developed to simulate sediment transport in the format of sheet flow under strong current velocity or strong turbulence. The CFD-DEM model simulates the motion of every individual sediment particle. Its speed is the slowest, but it provides the opportunity to understand fundamental mechanisms of flow-particle interaction and particle-particle interaction using small-scale simulations. Equilibrium scour models predict the final scour profile at the equilibrium stage but cannot predict scour history. The depth-averaged models that were developed early are not recommended for local scour problems because they are not able to predict three-dimensional features around structures. Although many numerical models have been developed and many studies have been conducted to investigate local scour, some challenging problems remain to be solved, for example, the effects from scaling and sediment gradation. In addition, people's understanding of local scour of cohesive sand is still very shallow, and more experimental and numerical research in this area is needed.</t>
  </si>
  <si>
    <t>S. C. Zhao; T. Pöschel</t>
  </si>
  <si>
    <t>Spontaneous formation of density waves in granular matter under swirling excitation</t>
  </si>
  <si>
    <t>&lt;Go to ISI&gt;://WOS:000694738900001</t>
  </si>
  <si>
    <t>Artn 081701_x000D_
10.1063/5.0056143</t>
  </si>
  <si>
    <t>We study here the spontaneous clustering of a submonolayer of grains under horizontal circular shaking. The clustering of grains occurs when increasing the oscillation amplitude beyond a threshold. The dense area travels in a circular fashion at the driving frequency, which even exceeds the speed of driving. It turns out that the observed clustering is due to the formation of density waves. The analysis of a phenomenological model shows that the instability of the uniform density profile arises by increasing the oscillation amplitude and captures the non-monotonic dependence of the transition amplitude of the clustering on the global density of the system. Here, the key ingredient is that the velocity of individual grains increases with the local density. The interplay of the dissipative particle-particle interaction and frictional driving of the substrate results in this dependence, which is tested with discrete element method simulations.</t>
  </si>
  <si>
    <t>Z. X. Zhao; G. Bilotta; Q. E. Yuan; Z. X. Gong; H. Liu</t>
  </si>
  <si>
    <t>Multi-GPU multi-resolution SPH framework towards massive hydrodynamics simulations and its applications in high-speed water entry</t>
  </si>
  <si>
    <t>490</t>
  </si>
  <si>
    <t>&lt;Go to ISI&gt;://WOS:001049193000001</t>
  </si>
  <si>
    <t>ARTN 112339_x000D_
10.1016/j.jcp.2023.112339</t>
  </si>
  <si>
    <t>sph_x000D_
multi-gpu_x000D_
multi-resolution_x000D_
water entry_x000D_
cavity evolution_x000D_
hydrodynamic forces_x000D_
smoothed particle hydrodynamics_x000D_
refinement</t>
  </si>
  <si>
    <t>We propose a multi-phase, multi-resolution SPH method for fluid/solid interaction with multi-GPU implementation and dynamic load balancing following the movement of the refinement regions. The primary design goal of this framework is to maintain the efficiency of the single-resolution SPH model running on a single GPU. To this end, a multi background mesh is introduced, and the domain is regarded as a nested multi-domain with different resolutions. Validation using both a &amp; delta;-SPH and Riemann SPH model is shown, and applications to the simulation of the water entry of a projectile with a high Froude number are considered, with comparisons to experimental data from three challenging test cases, showing the proposed model's ability to correctly reproduce the free surface evolution on water entry, the motion of the projectile, and the formation and evolution of multiple cavities depending on entry angle and velocity. An analysis of the computational performance and resolutions achieved (up to 120 million particles) is also provided across several test cases.&amp; COPY; 2023 Elsevier Inc. All rights reserved.</t>
  </si>
  <si>
    <t>V. P. Zhdanov</t>
  </si>
  <si>
    <t>Diffusion-limited association of nanoparticles in fluid: Beyond the no-slip boundary conditions</t>
  </si>
  <si>
    <t>Colloid and Interface Science Communications</t>
  </si>
  <si>
    <t>&lt;Go to ISI&gt;://WOS:000819832300001</t>
  </si>
  <si>
    <t>ARTN 100538_x000D_
10.1016/j.colcom.2021.100538</t>
  </si>
  <si>
    <t>nanoparticles_x000D_
association_x000D_
diffusion_x000D_
no-slip boundary condition_x000D_
partial-slip boundary condition_x000D_
particle-particle interaction_x000D_
wall hindered diffusion</t>
  </si>
  <si>
    <t>In the treatments of diffusion-limited association of suspended nanoparticles (NPs), their diffusion coefficients are usually considered to be constant or depend on the interparticle distance as determined by fluid dynamics with the no-slip boundary condition. In the latter case, due to the corresponding slowdown of diffusion at short distances, the association rate constant is smaller than that calculated by ignoring this slowdown and using the diffusion coefficients corresponding to single NPs. The no-slip boundary condition can, however, be violated, and now there is evidence that it may happen more often than one could expect. In such situations, the partial-slip boundary condition is more suitable. Employing the latter boundary condition, I derive herein general integral expressions for the rate constant of association of spherically shaped NPs without and with the NP-NP interaction. Simple analytical results have been obtained in various situations.</t>
  </si>
  <si>
    <t>Y. X. Zhen; Y. Y. Lin; Y. Tang</t>
  </si>
  <si>
    <t>Nonlinear dynamic and time-delay vibration control of axially moving shape memory alloy plate immersed in fluid</t>
  </si>
  <si>
    <t>&lt;Go to ISI&gt;://WOS:001174271900001</t>
  </si>
  <si>
    <t>10.1007/s11071-024-09385-2</t>
  </si>
  <si>
    <t>shape memory alloy plates_x000D_
fluid-structure coupling_x000D_
axially moving continuum_x000D_
nonlinear dynamics_x000D_
time-delay control_x000D_
beam_x000D_
mass_x000D_
stability_x000D_
behavior</t>
  </si>
  <si>
    <t>Given that the complicated dynamics induced by the fluid-solid interaction seriously restrict the structural engineering application when the axially moving plate is immersed in the fluid, we introduce the shape memory alloy materials to reconstruct the plates to improve the mechanical environment by studying the dynamical behavior and time-delay control problem of the system under external excitation. Considering that the liquid is an ideal case with no viscosity, rotation, and incompressibility, as well as the present system is influenced by the axial tension, the fluid-structure interaction, and the polynomial constitutive relationship of the shape memory alloy, the nonlinear governing equation of the axially motion of the thin plate is established based on the Hamilton's principle and the small deflection plate assumption. The Galerkin method is utilized to discretize the dynamic equation. The plate's equilibrium point is qualitatively analyzed, and the fourth-order Runge-Kutta method is used for numerical simulation. Using bifurcation diagrams, phase diagrams, and Poincare section diagrams, the nonlinear dynamic characteristics of the system are disclosed with varying the excitation amplitude. At the same time, the influence of the external load on the system's time-domain waveform is discussed. The multi-scale method is used to study the bifurcation behavior of the present plates in the case of primary resonance. By introducing the time-delay feedback method, the dynamic response of the system is controlled by selecting appropriate displacement and velocity time-delay parameters. Results show that the time-delay feedback controller can eliminate the jumping phenomenon and improve the system's stability, which further enhances the strength and reliability.</t>
  </si>
  <si>
    <t>H. L. Zheng; H. F. Qiang; Y. J. Zhu; C. Zhang</t>
  </si>
  <si>
    <t>A parameter-free particle relaxation technique for smoothed particle hydrodynamics</t>
  </si>
  <si>
    <t>&lt;Go to ISI&gt;://WOS:001373369400011</t>
  </si>
  <si>
    <t>Artn 097137_x000D_
10.1063/5.0223930</t>
  </si>
  <si>
    <t>transport-velocity formulation_x000D_
fluid-structure interaction_x000D_
free-surface flows_x000D_
numerical-simulation_x000D_
sph model_x000D_
improvement_x000D_
stability_x000D_
accuracy_x000D_
exit_x000D_
deformations</t>
  </si>
  <si>
    <t>In this paper, we present a parameter-free particle relaxation technique to improve the accuracy and stability of smoothed particle hydrodynamics (SPH). Instead of imposing a background pressure, particles are regularized following the criteria of 0th-order consistency, i.e., the gradient of a constant to be zero. Specifically, the modifications of particles' position are solved by a gradient decent method according to the error between zero value and the gradient of a constant. This modification decreases the integration error and leads a more uniform particles distribution. A set of challenging benchmarks including lid-driven cavity flow, Taylor-Green vortex, FSI (fluid-solid interaction) problem, 2D (two-dimensional) dam-break case, and water exit of a cylinder are investigated to validate the effectiveness of the present technique for addressing the well-known tensile instability and particle clumping problems. Finally, the study of 3D (three-dimensional) dam-break against an obstacle demonstrates the stability and versatility of the present method.</t>
  </si>
  <si>
    <t>L. Zheng; S. Zheng; Q. Zhai</t>
  </si>
  <si>
    <t>Phase-field lattice Boltzmann equation for wettable particle fluid dynamics</t>
  </si>
  <si>
    <t>025304</t>
  </si>
  <si>
    <t>https://www.ncbi.nlm.nih.gov/pubmed/37723683</t>
  </si>
  <si>
    <t>10.1103/PhysRevE.108.025304</t>
  </si>
  <si>
    <t>DENSITY_x000D_
MODEL_x000D_
SIMULATIONS_x000D_
TRACKING_x000D_
SYSTEM_x000D_
FLOWS</t>
  </si>
  <si>
    <t>In this paper a phase-field based lattice Boltzmann equation (LBE) is developed to simulate wettable particles fluid dynamics together with the smoothed-profile method (SPM). In this model the evolution of a fluid-fluid interface is captured by the conservative Allen-Cahn equation (CACE) LBE, and the flow field is solved by a classical incompressible LBE. The solid particle is represent by SPM, and the fluid-solid interaction force is calculated by direct force method. Some benchmark tests including a single wettable particle trapped at the fluid-fluid interface without gravity, capillary interactions between two wettable particles under gravity, and sinking of a horizontal cylinder through an air-water interface are carried out to validate present CACE LBE for fluid-fluid-solid flows. Raft sinking of multiple horizontal cylinders (up to five cylinders) through an air-water interface is further investigated with the present CACE LBE, and a nontrivial dynamics with an unusual nonmonotonic motion of the multiple cylinders is observed in the vertical plane. Numerical results show that the predictions by the present LBE are in good agreement with theoretical solutions and experimental data.</t>
  </si>
  <si>
    <t>Conservative phase-field-based lattice Boltzmann equation for gas-liquid-solid flow</t>
  </si>
  <si>
    <t>111</t>
  </si>
  <si>
    <t>015306</t>
  </si>
  <si>
    <t>https://www.ncbi.nlm.nih.gov/pubmed/39972913</t>
  </si>
  <si>
    <t>10.1103/PhysRevE.111.015306</t>
  </si>
  <si>
    <t>DIRECT NUMERICAL-SIMULATION_x000D_
PARTICLES_x000D_
DENSITY_x000D_
DYNAMICS</t>
  </si>
  <si>
    <t>In this paper, a conservative phase-field based lattice Boltzmann equation (LBE) is developed to simulate gas-liquid-solid flows with large fluid density contrasts. In this model, the gas-liquid interface is captured by the conservative Allen-Cahn equation (CACE), where an additional source term is incorporated to realize the wettability of solid structure. Subsequently, a LBE is designed to solve this modified CACE (MCACE), while the two-phase flow field is resolved by using another classical incompressible LBE, and the fluid-solid interaction force is calculated by smoothed-profile method (SPM). Several classical simulations are conducted to demonstrate the capability of the present MCACE-LBE-SPM for simulating gas-liquid-solid flows, including a droplet spreading on a static wettable cylinder, a wettable cylinder floating on the gas-liquid interface without gravity, capillary interactions between two wettable cylinders under gravity, and multiple horizontal cylinders in gas-liquid channel flow. Numerical results indicate that the predictions by present MCACE-LBE-SPM are in good agreement with the theoretical or previous numerical results.</t>
  </si>
  <si>
    <t>S. Zheng; F. Gao; Z. Y. Zhang; H. L. Liu; B. T. Li</t>
  </si>
  <si>
    <t>Topology optimization on fuel tank rib structures for fuel sloshing suppression based on hybrid fluid-solid SPH simulation</t>
  </si>
  <si>
    <t>&lt;Go to ISI&gt;://WOS:000661248500006</t>
  </si>
  <si>
    <t>ARTN 107938_x000D_
10.1016/j.tws.2021.107938</t>
  </si>
  <si>
    <t>aircraft fuel tank_x000D_
rib hole design_x000D_
topology optimization_x000D_
smoothed particle hydrodynamics_x000D_
hybrid fluid-solid interaction_x000D_
level set method_x000D_
numerical-simulation_x000D_
boundary-condition_x000D_
design_x000D_
formulation_x000D_
model_x000D_
flow</t>
  </si>
  <si>
    <t>In this paper, we propose a topology optimization method for aircraft fuel tank structural design to reduce the fuel sloshing effect, which is beneficial for aircraft fuel gauge accuracy and flight safety. The method is applied to optimize the hole layouts in the tank rib to reduce fuel sloshing time, increase stiffness, and guarantee lightweight requirements. Specifically, we introduce a hybrid fluid-solid particle based simulator by modeling the impact and elastic forces between fluid (fuel) and solid (ribs, tank wall), to analysis violent fuel sloshing inside the complicated internal tanks, caused by large angle maneuvers and accelerations of an aircraft. Meanwhile, an effective optimizer is built for the rib design, in which the explicitly controlled hole layouts are projected onto the modeled solid particles, such that the process of finite element meshing and remeshing is no longer needed during each optimization iteration. In this way, our proposed method is able to work with complicated aircraft fuel tanks under violent fuel sloshing conditions. We then use a real aircraft wing tank as design case to validate the proposed framework. The result shows that by the generated layout of rib holes, the fuel sloshing time is shortened by 46%, the maximal fuel gauge error is reduced by 14%, and the maximal center of gravity (CG) shift is reduced by 0.15 m.</t>
  </si>
  <si>
    <t>Y. Zheng; K. B. Hatzell; Asme</t>
  </si>
  <si>
    <t>THERMAL-ECONOMIC OPTIMIZATION OF MOVING PACKED BED PARTICLE-TO-SCO&lt;sub&gt;2&lt;/sub&gt; HEAT EXCHANGER USING PARTICLE SWARM OPTIMIZATION</t>
  </si>
  <si>
    <t>POWER CYCLE</t>
  </si>
  <si>
    <t>Low cost ( &lt; $150 kWF(-1)) and high heat-transfer coefficient particle heat exchangers may enable high temperature operation of high efficiency power cycles (supercritical CO2/air Brayton) [1-3]. Currently, these heat exchangers are cost-prohibitive and require large surface areas due to ineffective particle-particle and particle-CO2 heat transfer. Particle heat transfer media are examples of complex material systems that can display a reconfigurable me sostructure during flow or shearing processes. This deformation or rearrangement in the underlying active material can cause a decrease in the thermal transport properties and limit the heat-transfer coefficient. For future adoption, it is critical that we gain a greater understanding of how local (particle-particle) thermophysical properties are affected by system architecture/design. Traditional heat exchanger optimization approaches are limited and often lead to non feasible design approaches. Here, we employ a stochastic and evolutionary method, particle swarm optimization (PSO), to perform a multi-objective optimization for the particle-to-sCO(2) shell-and-plate heat exchanger for two state-of-the-art particulate materials (i.e., Accucast ID50K and CARBO HSP). The objective function for optimization considers the minimum payback period (economics), entropy generation (thermodynamics), and volume (engineering). The results suggest that Accucast ID50K is preferable for a packed bed heat exchanger from the perspective of minimizing payback period and volume, while at a larger entropy generation rate than CARBO HSP.</t>
  </si>
  <si>
    <t>K. V. Zhong; C. J. Howland; D. Lohse; R. Verzicco</t>
  </si>
  <si>
    <t>A front-tracking immersed-boundary framework for simulating Lagrangian melting problems</t>
  </si>
  <si>
    <t>&lt;Go to ISI&gt;://WOS:001407948900001</t>
  </si>
  <si>
    <t>ARTN 113762_x000D_
10.1016/j.jcp.2025.113762</t>
  </si>
  <si>
    <t>immersed boundary method_x000D_
phase change_x000D_
fluid-solid interaction_x000D_
turbulent flows_x000D_
multiphase flow_x000D_
one-fluid model_x000D_
eulerian-lagrangian_x000D_
heat transfer_x000D_
meshing_x000D_
stefan problems_x000D_
fluid-structure interaction_x000D_
direct numerical simulations_x000D_
fully resolved simulations_x000D_
computations_x000D_
flow_x000D_
algorithms_x000D_
convection_x000D_
surfaces_x000D_
model</t>
  </si>
  <si>
    <t>In so-called Lagrangian melting problems, a solid immersed in a fluid medium is free to rotate and translate in tandem with its phase-change from solid to liquid. Such configurations may be classified as a fluid-solid interaction (FSI) problem coupled to phase-change. Our present work proposes a numerical method capable of simulating these Lagrangian melting problems and adopts a front-tracking immersed-boundary (IB) method. We use the moving least squares IB framework, a well-established method for simulating a diverse range of FSI problems [1,2] and extend this framework to accommodate melting by additionally imposing the Stefan condition at the interface. In the spirit of canonical front-tracking methods, the immersed solid is represented by a discrete triangulated mesh which is separate from the Eulerian mesh in which the governing flow equations are solved. A known requirement for these methods is the need for comparable Eulerian and Lagrangian grid spacings to stabilise interpolation and spreading operations between the two grids. For a melting object, this requirement is inevitably violated unless interventional remeshing is introduced. Our work therefore presents a novel dynamic remeshing procedure to overcome this. The remeshing is based on a gradual coarsening of the triangulated Lagrangian mesh and amounts to a negligible computational burden per timestep owing to the incremental and local nature of its operations, making it a scalable approach. Moreover, the coarsening is coupled to a volume-conserving smoothing procedure detailed by Kuprat et al. [3], ensuring a zero net volume change in the remeshing step to machine precision. This added feature makes our present method highly specialised to the study of melting problems, where precise measurements of the melting solid's volume is often the primary predictive quantity of interest.</t>
  </si>
  <si>
    <t>G. Zhou; Z. X. Liu; W. Q. Shao; B. Sun; L. Li; J. G. Liu; G. Li; X. Q. Lv</t>
  </si>
  <si>
    <t>Study on the Effects of Dust Particle Size and Respiratory Intensity on the Pattern of Respiratory Particle Deposition in Humans</t>
  </si>
  <si>
    <t>Indoor Air</t>
  </si>
  <si>
    <t>&lt;Go to ISI&gt;://WOS:001272424300001</t>
  </si>
  <si>
    <t>Artn 5025616_x000D_
10.1155/2024/5025616</t>
  </si>
  <si>
    <t>dust pollution_x000D_
particle deposition_x000D_
particle size_x000D_
respiration rate_x000D_
tracheobronchial_x000D_
numerical-analysis_x000D_
model_x000D_
face</t>
  </si>
  <si>
    <t>Nowadays, dust exposure pollution is receiving a lot of attention due to its significant impact on public health. To investigate the impact of dust particle size and human respiratory strength on respiratory particle deposition patterns, data was collected through on-site surveys. The study analyzed the equivalent respiratory strength, dust environment characteristics, and bronchial particle escape and deposition patterns of humans in fully mechanized mining faces at various operating times. This was done using ergonomic energy consumption simulation experiments and a fluid-solid interaction method of CFD-DEM. The findings revealed that as humans worked continuously for 5, 15, 30, 45, and 60 min, their respiratory intensity corresponded to 8, 18, 30, 42, and 50 L/min, respectively. According to the field investigation and particle size analysis, the particle size distribution of 1 similar to 5, 5 similar to 10, 10 similar to 20, 20 similar to 30, and 30 similar to 40 mu m particles accounted for 36%, 26%, 15%, 11%, and 10%, respectively. In general, the deposition rate of dust was highest in the main bronchus of the respiratory tract, followed by the trachea area. Particles ranging from 5 to 10 mu m in size were observed to have a higher likelihood of escaping from the tertiary bronchioles and entering the secondary bronchial regions. Conversely, particles larger than 20 mu m exhibited a deposition rate of up to 80% in the tertiary bronchial regions. It was noted that the bronchial deposition rate of particles of varying sizes increased with respiratory strength, with smaller particles showing greater sensitivity to changes in respiratory strength in terms of the deposition fraction. Among the different particle sizes, the deposition rate of 5-10 mu m particles exhibited the most variation with increasing respiration intensity, ranging up to 17%.</t>
  </si>
  <si>
    <t>H. H. Zhou; Z. L. Ran; H. Dai; W. D. Yang; X. W. Chen</t>
  </si>
  <si>
    <t>Study on the flow field and structural stress field of the primary retarder considering the throttling characteristics of the valve</t>
  </si>
  <si>
    <t>Advances in Mechanical Engineering</t>
  </si>
  <si>
    <t>&lt;Go to ISI&gt;://WOS:001400883500001</t>
  </si>
  <si>
    <t>Artn 16878132251314545_x000D_
10.1177/16878132251314545</t>
  </si>
  <si>
    <t>hydrodynamic retarder_x000D_
valve system_x000D_
fluid-solid interaction_x000D_
throttling characteristics_x000D_
braking characteristics_x000D_
thermophysical properties</t>
  </si>
  <si>
    <t>The valve plays an important role in the control of the filling rate (qfill) and braking characteristics of the hydrodynamic retarder (HR). However, the dynamic throttling characteristics of the valve were rarely considered in previous studies. Therefore, this paper considers the influence of the external valve system (retarder valve) of HR on its flow field, structural field and braking characteristics. Firstly, numerical calculation and experimental verification are carried out on the flow passage model without inlet and outlet (Plan A), with inlet and outlet (Plan B) and with retarder valve (Plan C). After considering the throttling characteristics of the retarder valve, the maximum errors of the impeller rotational speed (n), qfill and braking torque (T) characteristic curves are 2.678% and 3.517%, respectively, and the average errors are 4.526% and 5.012%, respectively. Compared with the other two schemes, the average error and maximum error of HR have been greatly reduced. Then, this paper compares the differences between the three schemes from the perspective of flow field and structural field, and expounds the influence of retarder valve on the numerical calculation results of retarder from the internal mechanism. Finally, this paper discusses the influence of n, qfill and retarder valve opening on the calculation results of Scheme C. The results show that the opening of the valve port will seriously affect the flow rate at the inlet of HR, and the flow rate in the retarder valve will have a hysteresis effect on the circulation flow in the mainstream region of HR. The research method of this paper can provide reference for the numerical study of turbomachinery.</t>
  </si>
  <si>
    <t>H. T. Zhou; W. X. Fu; Y. F. Wang; Y. S. Wang</t>
  </si>
  <si>
    <t>High-efficiency Ultrathin Nonlocal Waterborne Acoustic Metasurface</t>
  </si>
  <si>
    <t>Physical Review Applied</t>
  </si>
  <si>
    <t>&lt;Go to ISI&gt;://WOS:000656780800002</t>
  </si>
  <si>
    <t>ARTN 044046_x000D_
10.1103/PhysRevApplied.15.044046</t>
  </si>
  <si>
    <t>manipulation_x000D_
reflection</t>
  </si>
  <si>
    <t>High-performance and lightweight waterborne acoustic devices have provided important support for the development of ocean exploration, health monitoring, etc. In this work, we propose a high-efficiency ultrathin nonlocal waterborne acoustic metasurface. Due to strong nonlocal interaction between the waterborne unit cells induced by the fluid-solid interaction, a nonlocal design concept based on diffraction theory and the optimization approach is proposed to design waterborne acoustic metasurfaces, in contrast to the local design based on the generalized Snell?s law. The theoretical efficiency limitation of the generalized Snell?s law can be broken, and unitary efficiency could be obtained even for large-angle anomalous reflection. The high-efficiency modulation is achieved owing to the energy flow along the metasurface resulting from the nonlocal interaction. The thickness of the waterborne acoustic metasurface can be minimized to one tenth or even one sixtieth of the working wavelength. The nonlocal design with fluid-solid interaction paves the way for high-efficiency and deep-subwavelength waterborne acoustic wave manipulation.</t>
  </si>
  <si>
    <t>H. T. Zhou; M. Jiang; J. H. Zhu; Y. Li; Q. J. Li; Y. F. Wang; C. W. Qiu; Y. S. Wang</t>
  </si>
  <si>
    <t>Underwater Scattering Exceptional Point by Metasurface with Fluid-Solid Interaction</t>
  </si>
  <si>
    <t>Advanced Functional Materials</t>
  </si>
  <si>
    <t>&lt;Go to ISI&gt;://WOS:001230608400001</t>
  </si>
  <si>
    <t>10.1002/adfm.202404282</t>
  </si>
  <si>
    <t>extremely asymmetric scattering_x000D_
fluid-solid interaction_x000D_
non-hermitian underwater acoustics_x000D_
nonlocal metasurface_x000D_
scattering exceptional point</t>
  </si>
  <si>
    <t>Exceptional point (EP), a special degeneracy in non-Hermitian systems, has exhibited various distinctive wave characteristics. However, the conventional synthesis of scattering EPs in acoustics is confined to rather limited methods for breaking Hermiticity, typically requiring intrinsic losses or open interfaces. Here, the concept of synthesizing scattering EPs is theoretically and experimentally demonstrated by leveraging a metasurface with fluid-solid interaction (FSI) in water. The incorporation of FSI offers a novel mechanism to customize natural radiation losses. Simulations and experiments consistently confirm that synthesized EPs result in extremely asymmetric scattering patterns, even in the case of spatially impenetrable metasurfaces. This enhanced spatial symmetry breaking benefits from the FSI on the interface and the nonlocal interaction between unit cells. The proposed non-Hermitian framework, involving the interplay of sound in fluids and solids, is expected to open up new possibilities for exploring unique non-Hermitian physics and underwater acoustic applications._x000D_
A non-Hermitian acoustic metasurface with fluid-solid interaction is proposed to synthesize underwater scattering exceptional points by leveraging natural radiation losses. Extremely asymmetric scattering patterns are numerically and experimentally observed at the exceptional point. The proposed non-Hermitian framework, involving the interplay of sound in fluids and solids, is expected to open up new possibilities for exploring unique non-Hermitian physics and advancing underwater acoustic applications. image</t>
  </si>
  <si>
    <t>W. J. Zhou; J. Ma; Z. L. Ma; W. B. Yu; H. H. Su; B. Gao</t>
  </si>
  <si>
    <t>Fluid-structure interaction on the rotor-dynamic characteristics of a low-specific-speed centrifugal pump considering multi-scale fluid excitation effects</t>
  </si>
  <si>
    <t>&lt;Go to ISI&gt;://WOS:001358007900032</t>
  </si>
  <si>
    <t>Artn 117157_x000D_
10.1063/5.0233701</t>
  </si>
  <si>
    <t>pressure-fluctuations_x000D_
hydraulic performance_x000D_
impeller_x000D_
volute_x000D_
force_x000D_
flow_x000D_
vibration</t>
  </si>
  <si>
    <t>Centrifugal pump rotor system is a complex vibration system due to the unsteady multi-scale fluid-solid interactions (FSIs). In order to explore the coupling vibration of the rotor system between the multi-scale fluid domain and different flow conditions, the bidirectional fluid-solid interaction (BFSI) was carried out, and the numerical and experimental results of the centrifugal pump performance were compared. The transient forces of the impeller and vibration characteristics of rotor system considering BFSI for different flow rates, wear-ring clearances, and axial movements were also studied in detail. The results show that the maximum errors of head and efficiency between the simulation and experiment are only 5.41% and 2.33%, respectively. The radial force of impeller is smallest at 1.0Qd and the axial force decreases with the increase in flow rate. The average deformation and stress of the rotor system reaches to 0.35 mm and 70.7 MPa, respectively, when the axial movement increases to +1.5 mm. The vibration acceleration on the blades increases gradually from the root to the top, and the vibration acceleration on the shaft is greater than that at the impeller.</t>
  </si>
  <si>
    <t>Y. S. Zhou; Z. Y. Song; M. Chen</t>
  </si>
  <si>
    <t>Viscoplastic effects of Newtonian fluids in nanopores: a molecular dynamics study</t>
  </si>
  <si>
    <t>&lt;Go to ISI&gt;://WOS:000850065500001</t>
  </si>
  <si>
    <t>10.1080/00268976.2022.2117660</t>
  </si>
  <si>
    <t>molecular dynamics_x000D_
nanopore_x000D_
non-darcy flow_x000D_
seepage_x000D_
viscoplastic effects_x000D_
non-darcy flow_x000D_
roughness_x000D_
wells_x000D_
shale</t>
  </si>
  <si>
    <t>Understanding the influence of fluid-solid interactions on low-velocity non-Darcy flow in ultra-low permeability reservoirs is essential for enhanced oil recovery. The Poiseuille flows of C12H26 and argon under different pressure gradients in a nanopore are simulated using the molecular dynamics method. The results demonstrate that the confined fluids behave as elastic solids under lower pressure gradient but as viscous fluids under higher pressure gradient in the simulation. With increase of the external pressure gradient, the generated shear stress exceeds the yield stress related to the fluid-solid interaction and leads to a transition. This phenomenon indicates that the confined fluids in the nanopore exhibit apparent viscoplasticity. According to the viscoplastic hypothesis, the confined fluid can be divided into elastic and viscous layers, depending on the competition between the shear and yield stresses. The simulation results also indicate the yield stress increases near the wall. Assuming that the yield stress is inversely proportional to the distance from the wall, a non-Darcy flow model is proposed to calculate the flow rate by pressure gradient. The predictions of the model are consistent with the simulations for both C12H26 and argon, indicating the similarity of viscoplastic effects on the seepage of both fluid-nanopore systems.</t>
  </si>
  <si>
    <t>Y. Y. Zhou; C. Z. Xia; Z. M. Shi; G. Y. Lu; L. Liu; M. M. Liu</t>
  </si>
  <si>
    <t>Progressive Failure of Water-Resistant Stratum in Karst Tunnel Construction Using an Improved Meshfree Method Considering Fluid-Solid Interaction</t>
  </si>
  <si>
    <t>&lt;Go to ISI&gt;://WOS:001342822500001</t>
  </si>
  <si>
    <t>ARTN 3140_x000D_
10.3390/buildings14103140</t>
  </si>
  <si>
    <t>meshfree method_x000D_
karst tunnel construction_x000D_
fluid-solid interaction_x000D_
water inrush_x000D_
jigongling karst tunnel_x000D_
physical vulnerability_x000D_
smoothed particle hydrodynamics_x000D_
numerical-simulation_x000D_
fracture_x000D_
model_x000D_
rock_x000D_
impact_x000D_
framework_x000D_
damage</t>
  </si>
  <si>
    <t>An improved meshfree method that considers cracking, contact behaviour and fluid-solid interaction (FSI) was developed and employed to shed light on the progressive failure of the water-resistant stratum and inrush process in a karst tunnel construction. Hydraulic fracturing tests considering different scenarios and inrush events of the field-scale Jigongling karst tunnel in three scenarios verify the feasibility of the improved meshfree method. The results indicate that the brittle fracture characteristics of the rock mass are captured accurately without grid re-meshing by improving the kernel function of the meshfree method. The complex contact behaviour of rock along the fracture surface during inrush is correctly captured through the introduction of Newton's law-based block contact algorithms. FSI processing during inrush is accurately modelled by an improved two-phase adaptive adjacent method considering the discontinuous particles without coupling other solvers and additional artificial boundaries, which improves computational efficiency. Furthermore, the improved meshfree method simultaneously captures the fast inrush and rock failure in the Jigongling karst tunnel under varying thicknesses and strengths of water-resistant rocks and sizes of karst caves. As the thickness and strength of water-resistant rock increase, the possibility of an inrush disaster in the tunnel decreases, and a drop in the water level and an increase in the maximum flow velocity have significant delayed effects during the local inrush stage.</t>
  </si>
  <si>
    <t>D. Zhu; R. Tao; Z. H. Lu; Y. Z. Wu; R. F. Xiao</t>
  </si>
  <si>
    <t>Optimization design of the internal structural support of marine turbine blade for weight reduction: A preliminary study</t>
  </si>
  <si>
    <t>&lt;Go to ISI&gt;://WOS:000830972400003</t>
  </si>
  <si>
    <t>ARTN 111989_x000D_
10.1016/j.oceaneng.2022.111989</t>
  </si>
  <si>
    <t>hydrofoil_x000D_
fluid -solid interaction_x000D_
weight reduction_x000D_
optimal design_x000D_
maximum stress_x000D_
numerical-simulation_x000D_
cavitation_x000D_
flow_x000D_
fsi_x000D_
cfd</t>
  </si>
  <si>
    <t>Weight reduction is important when additive manufacturing becomes feasible for marine turbine runner. Hydrofoils are usually used as the simplified model of turbine blade for investigating complex problems. A NACA0015 hydrofoil is used to explore the weight reduction by setting internal structural support instead of the solid foil. Firstly, computational fluid dynamics (CFD) simulation is conducted to have the hydraulic loading. Then, fluid-solid interaction (FSI) method is used to evaluate the stress and deformation of the initial solid foil. Rib plates are used as the internal structural support with two main parameters that the rib width trib and angle of rib gamma rib. The global dynamic-criterion (GDC) algorithm is used for optimizing the uniformed maximum stress SND and the uniformed weight WND of foil. Finally, the optimal foil is found with trib of 1.716 mm and gamma rib of 69.44 degrees. The value of SND is 1.595 times of the initial foil and WND is reduced by 46.6%. A compromise solution is effectively found for both sufficient strength and lower weight. Grey relation analysis shows that the influence of trib is stronger than that of gamma rib especially for the weight. This study helps the additive manufacturing of marine turbine runner and blades.</t>
  </si>
  <si>
    <t>G. Zhu; S. M. Dong; H. B. Wang</t>
  </si>
  <si>
    <t>Reservoir stress analysis during simultaneous pulsating hydraulic fracturing based on the poroelastodynamics model</t>
  </si>
  <si>
    <t>&lt;Go to ISI&gt;://WOS:001259556000001</t>
  </si>
  <si>
    <t>ARTN 421_x000D_
10.1007/s12665-024-11720-0</t>
  </si>
  <si>
    <t>simultaneous fracturing_x000D_
fluctuating fluid pressure_x000D_
poroelastodynamics_x000D_
stress wave_x000D_
numerical simulation_x000D_
permeability_x000D_
frequency_x000D_
china</t>
  </si>
  <si>
    <t>Simultaneous fracturing (SF) can improve operational efficiency and reduce operation costs, which plays a vital role in increasing the production of oil and gas wells. It utilizes the induced stress generated by the simultaneous operation of multiple wells to affect fracture propagation, contributing to the formation of complex fracture networks. However, the effective disturbance range of induced stress during conventional SF is limited, which can not achieve the ideal stimulation effect of the reservoir. In this paper, simultaneous pulsating hydraulic fracturing (SPHF) was proposed to alleviate the problem, in which pulsating fluid pressure was used to fracture two or more wells simultaneously during operation. Furthermore, due to the fact that existing fracturing theory mainly adopts static assumptions, it is impossible to use them to analyze the dynamic stress response of reservoirs during SPHF. Therefore, the poroelastodynamics model of the reservoir under pulsating fluid pressure excitation was established, considering the fluid-solid interaction between the fluid in the pore and the solid skeleton. The model was solved by the staggered grid finite difference method. The numerical simulation result was compared with the analytical result to verify its accuracy. The effective stress disturbance area (ESDA) was defined to compare the induced stress disturbance range between SPHF and SF. The influence of fluid pressure fluctuation frequency on ESDA was also discussed. The results indicate that under the excitation of pulsating fluid pressure, dynamic stress will be generated in the reservoir, which propagates in the form of stress waves. In the process of SPHF, the stress waves generated by different operating wells are superimposed to increase the disturbance range of induced stress. Compared with conventional SF, SPHF can increase the size of ESDA and change its position. It is worth noting that adjusting the fluid pressure fluctuations frequency during SPHF can significantly affect the size and position of ESDA in the reservoir. The results can provide theoretical guidance and technical support for the engineering application of SPHF.</t>
  </si>
  <si>
    <t>T. L. Zhu; J. Q. Yang</t>
  </si>
  <si>
    <t>Electromagnetic Wave Scattering by an Elastic Body in a Two-Layered Medium</t>
  </si>
  <si>
    <t>Communications in Mathematical Sciences</t>
  </si>
  <si>
    <t>1053-1076</t>
  </si>
  <si>
    <t>&lt;Go to ISI&gt;://WOS:001292716600008</t>
  </si>
  <si>
    <t>maxwell's equations_x000D_
navier equation_x000D_
two-layered medium_x000D_
well-posedness_x000D_
inverse problem_x000D_
uniqueness_x000D_
fluid-solid interaction_x000D_
acoustic scattering_x000D_
uniqueness_x000D_
field</t>
  </si>
  <si>
    <t>This paper is concerned with the electromagnetic scattering by an elastic body embedded in a two-layered medium, which is modeled by Maxwell's and Navier equations with a coupled interaction condition. A uniqueness result is first obtained by imposing the Silver-Muller radiation condition in each layer. Then the existence of a solution is shown by proposing three coupling methods combining integral equations (or integral representation) and variational formulas. Based on the well-posedness of the interaction model, a uniqueness theorem is proved for the inverse problem of determining the elastic body in a two-layered medium by partial electromagnetic field measurements in the upper-half space.</t>
  </si>
  <si>
    <t>T. L. Zhu; J. Q. Yang; B. Zhang</t>
  </si>
  <si>
    <t>Recovering a Bounded Elastic Body by Electromagnetic Far-Field Measurements</t>
  </si>
  <si>
    <t>Inverse Problems and Imaging</t>
  </si>
  <si>
    <t>&lt;Go to ISI&gt;://WOS:000773668800001</t>
  </si>
  <si>
    <t>10.3934/ipi.2022012</t>
  </si>
  <si>
    <t>interaction_x000D_
maxwell's equations_x000D_
navier equation_x000D_
well-posedness_x000D_
inverse scattering_x000D_
uniqueness_x000D_
fluid-solid interaction_x000D_
scattering</t>
  </si>
  <si>
    <t>This paper is concerned with the scattering of a time-harmonic electromagnetic wave by a three-dimensional elastic body. The general transmission conditions are considered to model the interaction between the electromagnetic field and the elastic body on the interface by Voigt's model. The existence of a unique solution is first proved in an appropriate Sobolev space by employing the variational method with the classical Fredholm alternative. The inverse problem is then investigated to recover the elastic body by the scattered wave-field data. It is shown that the shape and location of the body is uniquely determined by the fixed energy magnetic (or electric) far-field measurements corresponding to incident plane waves with all polarizations.</t>
  </si>
  <si>
    <t>Y. Zhuang; M. Bilal; A. G. Xing; B. Li; K. He; Y. M. Zhang</t>
  </si>
  <si>
    <t>Large Rock Collapse-Induced Air Blast: Elucidating the Role of Geomorphology</t>
  </si>
  <si>
    <t>8339-8358</t>
  </si>
  <si>
    <t>&lt;Go to ISI&gt;://WOS:001049454700004</t>
  </si>
  <si>
    <t>10.1007/s00603-023-03482-1</t>
  </si>
  <si>
    <t>rock collapse-induced air blast_x000D_
chain disaster modeling_x000D_
dem-cfd coupling_x000D_
initiation and propagation mechanism_x000D_
happy isles_x000D_
water-waves_x000D_
snow_x000D_
avalanche_x000D_
coefficient_x000D_
restitution_x000D_
simulation_x000D_
rockslides_x000D_
dynamics_x000D_
impacts</t>
  </si>
  <si>
    <t>Rock collapse with large volumes can attain high speeds during their freefall motion. The impact of such a falling mass on the ground surface can initiate a powerful air blast with far-field destructive impact. To investigate the formation, disaster-causing mechanism and dynamic characteristics of rock collapse-induced air blasts, an existing coupled discrete-element method (DEM)-computational fluid dynamics (CFD) approach is employed on a rock collapse-generated air blast in Zengziyan, China (ZRC). The generated air blast shows a maximum velocity of over 50 m/s and subsequently dissipated rapidly. The high consistency between the simulated air blast dynamics and the video verified the DEM-CFD coupled method in the air blast modeling. Combined with the ZRC-induced air blast analysis, a simplified generalized model was designed to observe the potential effect of geomorphology. Results highlight the great contribution of geomorphology, to both air blast initiation and propagation. Collapsed rock mass with a free fall motion is prone to generate significant air blasts when colliding with the slope surface. Tremendous energy was transferred to the surrounding air at the moment. Compared with falling straight down, air blasts resulting from an airborne trajectory case show a longer propagation because the collapsed materials impart air a higher initial momentum parallel to the slope surface. In addition, air blast propagation in wide distribution areas in comparison to narrow valleys shows greater attenuation. This study will aid in understanding the mechanism of a rock collapse-induced air blast as well as the forward simulation of similar events for risk assessment.</t>
  </si>
  <si>
    <t>P. J. Ziółkowski; T. Ochrymiuk; V. A. Eremeyev</t>
  </si>
  <si>
    <t>Fluid–solid interaction on a thin platelet with high-velocity flow: vibration modelling and experiment</t>
  </si>
  <si>
    <t>Continuum Mechanics and Thermodynamics</t>
  </si>
  <si>
    <t>1495-1521</t>
  </si>
  <si>
    <t>10.1007/s00161-022-01155-y</t>
  </si>
  <si>
    <t>Fluid-solid interaction (FSI)_x000D_
Computational solid dynamics (CSD)_x000D_
Computational fluid dynamics (CFD)_x000D_
CRITICAL NOZZLE_x000D_
TAUT STRINGS_x000D_
FORMULATION_x000D_
ALGORITHMS_x000D_
DYNAMICS</t>
  </si>
  <si>
    <t>The paper concerns the nonlinear behaviour of a thin platelet that is streamlined in an aerodynamic tunnel. The air velocity in the aerodynamic tunnel was at 858.9 km/h or 0.7 Ma (Ma-Mach number is a dimensionless quantity in fluid dynamics representing the ratio of flow velocity past a boundary to the local speed of sound). This experiment was numerically simulated using FSI (fluid-solid interaction) tools, namely the coupling between the strength and flow code. The strength code uses the finite element method, while the flow code is based on the finite volume method. The coupling between the codes was made by means of an interface that transmitted the relevant data and results between the two codes. The paper discusses the methodology of this coupling. The study also highlights the phenomena occurring during the interaction of flow with the plate with emphasis on their nonlinear character.</t>
  </si>
  <si>
    <t>Y. Y. Zong; C. H. Yu; X. Z. Zhao</t>
  </si>
  <si>
    <t>Simulations of interaction between flow and a thin elastic beam using CIP-based model with adaptive mesh</t>
  </si>
  <si>
    <t>&lt;Go to ISI&gt;://WOS:000931898300001</t>
  </si>
  <si>
    <t>ARTN 113621_x000D_
10.1016/j.oceaneng.2023.113621</t>
  </si>
  <si>
    <t>cip-based numerical model_x000D_
adaptive mesh_x000D_
elastic beam_x000D_
submerged breakwater_x000D_
fluid-solid interaction_x000D_
fluid-structure interaction_x000D_
free-surface_x000D_
numerical-simulation_x000D_
formulation_x000D_
interface_x000D_
impact_x000D_
scheme_x000D_
volume_x000D_
waves</t>
  </si>
  <si>
    <t>The simulation of interaction between flow and the elastic structure is a complicated fluid-solid interaction problem, involving the structure's large deformation and fluid interface variation. In this paper, an adaptive CIP (constrained interpolation profile)-based numerical model has been presented to simulate this problem. In this CIP-based model, the constrained interpolation profile method, a high-order finite difference method, is employed as the base flow solver and THINC/SW (Tangent of Hyperbola for Interface Capturing with Slope Weighting) method, a volume of fluid method, is applied to capture the flow interface. IBM (immersed boundary method) method is used to treat the fluid-solid interface. The body deformation is calculated by coupled FDM-FEM (finite difference method and finite element method) method. Adaptive mesh is generated by Afivo (Adaptive Finite Volume quadtree/Octree mesh) framework. The cases of flow past a square and water entry of a symmetric solid wedge are carried out to validate the reliability of the flow solver in this present model. Cantilever beam deformation case is used to validate the accuracy of the solid solver in the present model. Then cases of a thin elastic beam in sloshing tank and dam-break flow are carried out by using this model. After that, the case of regular wave past a membrane breakwater is studied. Our numerical results are compared with previous experimental and numerical studies, and good agreements are obtained. It is demonstrated that this present numerical model has good applicability to simulate the interaction between flow and a thin elastic beam.</t>
  </si>
  <si>
    <t>Q. Zou; N. Gui; X. T. Yang; J. Y. Tu; S. Y. Jiang</t>
  </si>
  <si>
    <t>GPU-DEM-based heat transfer model for an HTGR pebble bed</t>
  </si>
  <si>
    <t>&lt;Go to ISI&gt;://WOS:001154471700001</t>
  </si>
  <si>
    <t>ARTN 108884_x000D_
10.1016/j.ijthermalsci.2024.108884</t>
  </si>
  <si>
    <t>dem_x000D_
htgr_x000D_
pebble bed_x000D_
gpu parallel computing_x000D_
particle conduction_x000D_
radiative heat transfer_x000D_
discrete element method_x000D_
effective thermal-conductivity_x000D_
simulation_x000D_
scale_x000D_
flow</t>
  </si>
  <si>
    <t>Based on the discrete element method (DEM) and GPU parallel computing, a particle heat transfer model is developed to simulate the heat transfer in a pebble bed of the high-temperature gas-cooled reactor (HTGR). The model is implemented based on a previously developed GPU-DEM program by our team and uses the mesh-based neighbor searching algorithm for the heat transfer calculation. This model couples the conduction and radiative heat transfer between the pebbles and incorporates neural networks and empirical fittings to calculate the radiation view factors, which can improve computational efficiency. The effective thermal conductivity of different models and experimental data are used to verify the accuracy of the model, and the influence of different radiation heat transfer models on the results is also compared. The results show that the effective thermal conductivity derived from the current model is comparable to the classical models at different temperatures, and the numerical simulation results based on the current model are in good agreement with the corresponding experimental data. Additionally, the model achieves a single-core speedup ratio of 126-395 times with GPU acceleration, significantly enhancing computational efficiency. In conclusion, the current model has been effectively verified for accuracy and computational efficiency, and it demonstrates great potential in dealing with largescale pebble flow and heat transfer challenges in HTGRs.</t>
  </si>
  <si>
    <t>H. Y. Zuo; J. Q. Tan; K. X. Wei; Z. H. Huang; D. Q. Zhong; F. C. Xie</t>
  </si>
  <si>
    <t>Effects of different poses and wind speeds on wind-induced vibration characteristics of a dish solar concentrator system</t>
  </si>
  <si>
    <t>168</t>
  </si>
  <si>
    <t>1308-1326</t>
  </si>
  <si>
    <t>&lt;Go to ISI&gt;://WOS:000617116600001</t>
  </si>
  <si>
    <t>10.1016/j.renene.2020.12.127</t>
  </si>
  <si>
    <t>anti-vibration characteristics_x000D_
modal analysis_x000D_
dish solar concentrator_x000D_
wind loads_x000D_
wind-induced vibration</t>
  </si>
  <si>
    <t>In order to investigate the anti-vibration characteristics of a dish solar concentrator (DSC) system with wind-induced vibration, based on fluid-solid interaction method, a simulation model of a DSC system is developed and verified by experimental modal analysis method, and the anti-vibration characteristics (including natural frequency, mode shape and maximum deformation, moment and force) of the DSC system with wind-induced vibration are investigated and the useful results are concluded and obtained. Actually, the wind loads will cause a decrease in its lower-order natural frequencies of the DSC system, but the moment and force of the DSC system will be increased due to the wind loads increase under the same azimuth and pitching angle. When natural frequency at different wind speeds mainly concentrated in the range of 0.8396-4.135 Hz, no resonance can be caused by wind-induced vibration, but the maximum deformation of the mode shape for the DSC system is 2.5055 mm so that the local stiffness should be checked in the design process. Moreover, the percentage that the maximum stress of DSC system is less than the yield limit of carbon steel (Q345) is 4.03%, and the DSC system is of good safety during its normal working condition. The obtained results is useful for enhancing the anti-vibration performance of the DSC system. (c) 2020 Elsevier Ltd. All rights reserved.</t>
  </si>
  <si>
    <t>W. S. Abbasi; S. Ismail; S. Nadeem; H. Rahman; A. H. Majeed; I. Khan; A. Mohamed</t>
  </si>
  <si>
    <t>Passive control of wake flow behind a square cylinder using a flat plate</t>
  </si>
  <si>
    <t>Frontiers Media SA</t>
  </si>
  <si>
    <t>&lt;Go to ISI&gt;://WOS:000972985700001</t>
  </si>
  <si>
    <t>ARTN 1132926_x000D_
10.3389/fphy.2023.1132926</t>
  </si>
  <si>
    <t>cylinder_x000D_
flow_x000D_
laminar_x000D_
plate_x000D_
vortex shedding_x000D_
circular-cylinder_x000D_
reduction_x000D_
suppression_x000D_
simulation_x000D_
forces_x000D_
drag</t>
  </si>
  <si>
    <t>In this study, control over the wake flow of a single square cylinder exercised by a flat plate attached to the rear side of the cylinder is analyzed numerically via the lattice Boltzmann method. The Reynolds number (Re) is fixed at 150, and the length of the plate is varied from 0.1 to 8.5. Three distinct flow modes are observed in this study: unsteady, transient, and steady flow in the cases of plate lengths (L) in the ranges 0.1 = L = 6.5, 6.75 = L = 7.5, and 7.75 = L = 8.5, respectively. The streamlines exhibit different flow structures, termed hairpin-like, ellipse-like, and elongated bubble-like, at different values of L. Complete wake control is achieved at plate lengths beyond 7.75. This study reveals that the drag and lift coefficients exhibit unsteadiness at short plate lengths in early time steps, but as the plate length increases, unsteadiness slows down and eventually disappears, confirming the steady flow pattern. The mean drag coefficient (CDm), Strouhal number (St), and root-mean-square value of drag and lift coefficients (CDrms; CLrms) are reduced by maximums of 23.5%, 100%, 84.6%, and 99.5%, respectively, as a result of the presence of the plate.</t>
  </si>
  <si>
    <t>W. S. Abbasi; Shams-ul-Islam; H. Rahman; R. Manzoor</t>
  </si>
  <si>
    <t>Numerical investigation of fluid-solid interaction for flow around three square cylinders</t>
  </si>
  <si>
    <t>American Institute of Physics Inc.</t>
  </si>
  <si>
    <t>&lt;Go to ISI&gt;://WOS:000426580900068</t>
  </si>
  <si>
    <t>Artn 025221_x000D_
10.1063/1.5004631</t>
  </si>
  <si>
    <t>low-reynolds-number_x000D_
aligned in-line_x000D_
tandem arrangement_x000D_
circular-cylinders_x000D_
lattice-boltzmann_x000D_
past 2_x000D_
rectangular cylinders_x000D_
spacing ratios_x000D_
cross-flow_x000D_
wake</t>
  </si>
  <si>
    <t>In this work, fluid-solid interactions are numerically investigated for flow around three equally/unequally spaced square cylinders using the lattice Boltzmann method. Two major trends of shear layers observed for equal gap spacings between cylinders: (i) without roll up (W), and (ii) with roll up (R). While for unequal gap spacings, four major trends of shear layers observed: (i) without roll up in both gaps (WW), (ii) without rollup in first gap and with roll up in second gap (WR), (iii) with roll up in first gap and without roll up in second gap (RW), and (iv) with roll up in both gaps (RR). g = 3 is found to be the critical equal spacing value. Also g = 1.5 is found to be suitable equal spacing in terms of minimum drag force. While the suitable unequal gap spacing combinations found in this study are (g(1), g(2)) = (1.5, 0.5), (g(1), g(2)) = (3, 0.5) and (g(1), g(2)) = (5, 0.5). Results show that flow induced forces can be suppressed by suitable unequal gap spacing combinations. (c) 2018 Author(s).</t>
  </si>
  <si>
    <t>W. S. Abbasi; S. Ul Islam; H. Rahman</t>
  </si>
  <si>
    <t>Proximity Effects on Characteristics of Flow around Three Inline Square Cylinders</t>
  </si>
  <si>
    <t>2019</t>
  </si>
  <si>
    <t>&lt;Go to ISI&gt;://WOS:000456619200001</t>
  </si>
  <si>
    <t>Artn 1752803_x000D_
10.1155/2019/1752803</t>
  </si>
  <si>
    <t>circular-cylinders_x000D_
strouhal numbers_x000D_
unsteady wakes_x000D_
past 2_x000D_
forces</t>
  </si>
  <si>
    <t>This work presents the numerical investigations performed to study the proximity effects on fluid flow characteristics around three inline square cylinders using the lattice Boltzmann method. For this purpose the gap spacing (g) is systematically varied in the range 0.5 to 16 diameters of cylinder by keeping Reynolds number fixed at 200. Five different flow patterns are observed at different values of spacing: bluff body flow, gap trapped flow, irregular flow, alternate shedding, and modulated shedding. These patterns have a significant effect on flow induced forces and vortex shedding frequency. The spacing value g = 2 is found to be critical due to sudden changes in fluid flow characteristics. The flow parameters of first cylinder are found to be closer to single cylinder values but for middle and third cylinder the differences confirm the wake interference effect even at large values of spacing.</t>
  </si>
  <si>
    <t>D. A. Abdoh; A. S. Ademiloye; K. M. Liew</t>
  </si>
  <si>
    <t>Modeling glass cooling mechanism with down-flowing water film via the smoothed particle hydrodynamics</t>
  </si>
  <si>
    <t>362</t>
  </si>
  <si>
    <t>&lt;Go to ISI&gt;://WOS:000515542500025</t>
  </si>
  <si>
    <t>ARTN 112839_x000D_
10.1016/j.cma.2020.112839</t>
  </si>
  <si>
    <t>smoothed particle hydrodynamics (sph)_x000D_
heat transfer_x000D_
fire_x000D_
glass cooling_x000D_
water film_x000D_
temperature distribution_x000D_
discrete singular convolution_x000D_
heat-transfer_x000D_
internal supports_x000D_
thermal breakage_x000D_
tempered glass_x000D_
sph_x000D_
temperature_x000D_
resistance_x000D_
equations_x000D_
plates</t>
  </si>
  <si>
    <t>This paper presents a new attempt to investigate the cooling mechanism of glass panes with down-flowing water film during fire outbreak by simulating the heat energy conservation equation using smoothed particle hydrodynamics (SPH) method. The nature of meshfree SPH method used allows us to predict the temperature distribution efficiently in continuous flow problems in contrast with mesh-based methods. To validate and show the efficiency of the proposed SPH model, the results from our simulation at specific conditions were compared with experimental measurements and results from commercial software packages. Furthermore, the new SPH model is utilized to simulate the effects of heat flux variation, down-flowing velocity and thickness of water film on temperature distribution of glass during fire. The developed SPH model is well able to describe glass cooling under different conditions. The computational results show that the rate of cooling increases when velocity or thickness of down-flowing water film increases. However, the glass temperature increases when heat flux increases. (C) 2020 Elsevier B.V. All rights reserved.</t>
  </si>
  <si>
    <t>M. Abdolahzadeh; A. Tayebi; P. Omidvar</t>
  </si>
  <si>
    <t>Thermal effects on two-phase flow in 2D mixers using SPH</t>
  </si>
  <si>
    <t>&lt;Go to ISI&gt;://WOS:000613920100070</t>
  </si>
  <si>
    <t>ARTN 105055_x000D_
10.1016/j.icheatmasstransfer.2020.105055</t>
  </si>
  <si>
    <t>mixing process_x000D_
micromixers_x000D_
sph_x000D_
thermal effect</t>
  </si>
  <si>
    <t>The present study is concerned with the numerical simulation of thermal effects of blades on the mixing process in micromixers with circular and elliptical chambers. Simulation of the problems including moving objects, sharp corners and small gaps, which are significant challenges in CFD, is performed here by applying the meshfree Lagrangian particle method of Smoothed Particle Hydrodynamics (SPH). To ensure the accuracy of the modified computational code, validations are carried out for the heat conduction in a slab and Taylor-Couette flow and the numerical results are successfully compared with the analytical solutions. As there is a limited knowledge of thermal effects of blades on the mixing process in micromixers with circular and elliptical chambers, numerical investigations are conducted for different temperature ratios and mixer geometries. In liquids, temperature and mass diffusion are inversely related to the viscosity. Therefore, it will be shown that the local Schmidt number decreases as the temperature increases, which will lead to an increase in the mixing rate. Furthermore, in elliptical mixers, the reduction of the mixing index occurs with a higher gradient compared to the circular mixers.</t>
  </si>
  <si>
    <t>M. Y. Abdollahzadeh Jamalabadi</t>
  </si>
  <si>
    <t>Frequency analysis and control of sloshing coupled by elastic walls and foundation with smoothed particle hydrodynamics method</t>
  </si>
  <si>
    <t>476</t>
  </si>
  <si>
    <t>https://www.scopus.com/inward/record.uri?eid=2-s2.0-85081650446&amp;doi=10.1016%2fj.jsv.2020.115310&amp;partnerID=40&amp;md5=0d77cd48d79b97705885979456a5a6a7</t>
  </si>
  <si>
    <t>10.1016/j.jsv.2020.115310</t>
  </si>
  <si>
    <t>Fluid-solid interaction_x000D_
Natural frequency_x000D_
Sloshing_x000D_
Smoothed particle hydrodynamics_x000D_
Tuned liquid damper</t>
  </si>
  <si>
    <t>Broadband stochastic excitations from environment such as seismic activities, sea waves, wind gusts, and tremors can lead to the terrible damages of tall structures and buildings which usually have a low amount of vibration damping. Tuned liquid dampers (TLD) have been considered for around thirty years regarding their ability for passive suppression and absorb the vibration energy in such structures. In this paper, the fluid-structure interaction of a two-dimensional rectangular tank with elastic side walls and foundation is investigated by the smoothed particle hydrodynamics (SPH) method. First, the implementation of SPH for the frequency analysis of a rectangular container with flexible boundaries, partially filled with liquid, is described. The governing equations of the sloshing of an inviscid liquid in a two-dimensional Cartesian coordinate system coupled with the thin plate vibration on sides are linearized and solved by the SPH method. The sloshing and bulging modes of the system are derived and discussed in this paper. The results of the frequency spectrum of the sloshing tank coupled with the spring-damper system are analyzed and compared with the mechanical equivalent system. Results are validated by analytical benchmark and show the applicability as well as the simplicity of the SPH method for analytical vibration analysis of a fluid-structure coupled system. Then various control method including: Active mass damping (AMD) control designed based on proportional feedback control, the tuned liquid damper (TLD) control based on the analytical model, and a hybrid method of active tuned liquid damper (ATLD) are modeled and compared in a one-story structure. Results demonstrated that although the AMD is more efficient and stable in a specific range of feedback coefficient, the proposed ATLD is reliable in a wider range of control parameters. © 2020 Elsevier Ltd</t>
  </si>
  <si>
    <t>A. Abdulkadhim; I. M. Abed; N. M. Said</t>
  </si>
  <si>
    <t>Magnetohydrodynamics thermogravitational convective in a novel I-shaped wavy-walled enclosure considering various inner hot pipe locations</t>
  </si>
  <si>
    <t>7961-7990</t>
  </si>
  <si>
    <t>&lt;Go to ISI&gt;://WOS:000701377300001</t>
  </si>
  <si>
    <t>10.1007/s10973-021-11072-y</t>
  </si>
  <si>
    <t>wavy enclosure_x000D_
natural convection_x000D_
nanofluid_x000D_
porous medium_x000D_
mhd_x000D_
mhd natural-convection_x000D_
heat-transfer_x000D_
entropy generation_x000D_
square cavity_x000D_
al2o3-water nanofluid_x000D_
magnetic-field_x000D_
numerical-analysis_x000D_
triangular cavity_x000D_
mixed convection_x000D_
nanoparticles</t>
  </si>
  <si>
    <t>The present work numerically examines natural convection within an I-shaped wavy-walled enclosure with multi-pipes of heat exchangers filled with multi-layers of nanofluid and porous medium saturated with the same nanofluid. The finite element scheme is used to solve governing equations of mass, momentum along with the energy in dimensionless form. The influence of various dimensionless parameters such as Rayleigh number (10(4) &lt;= Ra &lt;= 10(6)), Darcy number (10(-5) &lt;= Da &lt;= 0.1), Hartmann number (0 &lt;= Ha &lt;= 60), number of undulations (1 &lt;= N &lt;= 5), nanofluid volume fraction (0.00 &lt;= phi &lt;= 0.06), porous layer thickness 0.6 &lt;= X-P &lt;= 1 and MHD inclination angle (0 degrees &lt;= gamma &lt;= 90 degrees) is studied to explain their effect on fluid flow and heat transfer that presented in terms of streamlines, isotherms and average Nusselt number. Three different thermal cases of the location of the internal hot pipe are treated. Our results are in a good agreement with previous works. The finding of this study proved that for better heat transfer, it was recommended to use number of undulation N = 1 and that the location of the inner pipe is at the bottom of the enclosure ( case 1). Moreover, it was obtained that the increase of Rayleigh number (Ra), Darcy number (Da), inclination angle of MHD and the reduction of the porous layer thickness as well as the reduction of Hartmann number (Ha) leads to an increase in heat transfer. Also, the results indicate that enhancement percentage of Nusselt number is 57.77% for Case 1 in a comparison with Case 3 when the number of undulation is N = 1. Finally, applying the magnetic field in the vertical direction (at gamma = 90 degrees) enhances Nusselt number for Case 1 by 53% in a comparison with Case 3.</t>
  </si>
  <si>
    <t>H. Abdullah; R. H. A. Haq; M. N. A. Rahman; H. F. Haw; S. Ahmad; A. M. T. Ariffin; M. F. Hassan</t>
  </si>
  <si>
    <t>Simulation of Fluid Structure Interaction Air Duct System Using Finite Element Method Software</t>
  </si>
  <si>
    <t>Lecture Notes in Mechanical Engineering</t>
  </si>
  <si>
    <t>1267-1279</t>
  </si>
  <si>
    <t>https://www.scopus.com/inward/record.uri?eid=2-s2.0-85111799546&amp;doi=10.1007%2f978-981-16-0866-7_112&amp;partnerID=40&amp;md5=efdcdd85b37fa320d6464eac9d2cfbdb</t>
  </si>
  <si>
    <t>10.1007/978-981-16-0866-7_112</t>
  </si>
  <si>
    <t>Finite element method_x000D_
Fluid flow (FLUENT)_x000D_
FSI_x000D_
Modal analysis_x000D_
Vibration</t>
  </si>
  <si>
    <t>Vibration in ducting system has a trivial role in both industrial and domestic applications. Vibration is resulted on duct wall or surface when there is pressure which induced by fluid flowing inside the duct. The duct has ability to withstand vibration. However, extreme level of vibration can lead to excessive deflection or deformation of the duct body and increases maintenance cost. Hence, the objective of this paper is to study the effect of type of material and thickness of air duct on the vibration. ANSYS Workbench software has been used to run the simulation. The flowing fluid which used in this paper is Refrigerant 134a (R-134a) as air conditioning gas with fixed 3 m/s velocity. Besides, this paper also investigated the fluid flow analysis, static structural analysis, modal analysis and harmonic response. For the fluid (FLUENT) the pressure distribution, velocity streamline and fluid structure interaction (FSI) are same for all materials and thickness due to fixed velocity. Those obtained data were transferred into static structural. In structural analysis, study of total deformation has been simulated and the analysed result has been transferred to modal analysis in order to investigate the natural frequencies of the duct. Different type of materials and thickness provide different natural frequencies of the air duct. The results obtained shows that the vibration level on 0.02 m thickness is the least compared to 0.01 and 0.015 m. Among all materials, it is found that Aluminium experiences least vibration due to lowest average amplitude. © 2021, The Author(s), under exclusive license to Springer Nature Singapore Pte Ltd.</t>
  </si>
  <si>
    <t>A. E. Abouelregal; O. Civalek; H. F. Oztop</t>
  </si>
  <si>
    <t>Higher-order time-differential heat transfer model with three-phase lag including memory-dependent derivatives</t>
  </si>
  <si>
    <t>&lt;Go to ISI&gt;://WOS:000706148400008</t>
  </si>
  <si>
    <t>ARTN 105649_x000D_
10.1016/j.icheatmasstransfer.2021.105649</t>
  </si>
  <si>
    <t>generalized thermoelasticity_x000D_
memory-dependent_x000D_
time delay_x000D_
higher-order_x000D_
laser pulse_x000D_
well-posed problem_x000D_
lid-driven cavity_x000D_
mixed convection_x000D_
fractional-order_x000D_
generalized thermoelasticity_x000D_
conduction_x000D_
nanofluid_x000D_
stability_x000D_
cylinder</t>
  </si>
  <si>
    <t>Memory-dependent derivative (MDD) has become a new hot spot in many fields, including vibration mechanics, particle physics and thermoelasticity due to its simple formulation and high expressive force. In this study, a new generalized mathematical thermoelastic model that includes a high-order heat transfer law with different phase delays is developed based on the MD derivatives. The time delay in this new concept represents the duration of the memory influence, while the kernel function represents the dependent weight. A problem of an infinite thermoelastic half-space whose surface is stress-free and periodically heated by a laser-pulse is described in order to validate the proposed model. The system of equations is solved using Laplace transforms technique as well as its inversion is applied based on an appropriate numerical technique. Changes in thermophysical fields are obtained with several values of higher-order time derivatives. The effects of kernel function, time delay parameters and laser pulse duration are also investigated and explained by giving some graphs and tables. Moreover, certain comparisons are made taking into account the various unique features of the current model as well as when the memory effect is ignored. The results indicate that MDD is more suitable for modeling thermoelasticity.</t>
  </si>
  <si>
    <t>N. Acharya</t>
  </si>
  <si>
    <t>Hydrothermal scenario of buoyancy-driven magnetized multi-walled carbon nanotube-Fe3O4-water hybrid nanofluid flow within a discretely heated circular chamber fitted with fins</t>
  </si>
  <si>
    <t>589</t>
  </si>
  <si>
    <t>https://www.scopus.com/inward/record.uri?eid=2-s2.0-85180367798&amp;doi=10.1016%2fj.jmmm.2023.171612&amp;partnerID=40&amp;md5=a17ad93069b9b7cfd1d131b40010fbc5</t>
  </si>
  <si>
    <t>10.1016/j.jmmm.2023.171612</t>
  </si>
  <si>
    <t>Circular thermal system_x000D_
Cylindrical enclosure_x000D_
Finite element method_x000D_
Fins_x000D_
Heat transfer_x000D_
Hybrid nanofluid</t>
  </si>
  <si>
    <t>This investigation unfolds the hydrothermal changes of magnetized buoyancy-driven multi-walled carbon nanotube (MWCNT)-Fe3O4-water hybrid nanofluidic flow through two centrally placed circular cylinders. Four rectangular T-shaped fins are affixed with the internally placed comparatively small-sized heated cylinder, while the outer cylinder is discretely heated. Four different types of heater-cooler segment arrangements along the outer cylinder periphery are set to execute the investigation. The flow-related leading equations and boundary restrictions are presented and altered to their dimensionless form via suitable similarity transformations. Both nondimensional momentum and energy equations are solved by employing the Galerkin-finite-element technique. Numeric and experimental comparisons are executed to ensure the model's accuracy. Several streamlines, isotherms, and Nusselt number graphics are revealed to explore the parametric impacts. Results assure accelerated velocity trajectory for Rayleigh numbers, while the flow seems to decelerate for magnetic effect and higher nanoparticle concentrations. Case 1 and Case 3 exhibit higher velocity magnitude and heat transmission out of all four designed cases. Case 1 promotes a 4.68% enhancement in heat transference compared to Case 3 for Rayleigh numbers within the range 104 to 105. Enhanced nanoparticle concentrations assist Case 1 in disclosing 8.13% higher heat transport compared to Case 3. This hydrothermal numeric investigation of natural convective magnetized hybrid nanofluidic inside discretely heated annular chambers might have promising applications in gas turbines, thermal storage devices, heat exchangers, solar receivers, electronic cooling, etc. © 2023 Elsevier B.V.</t>
  </si>
  <si>
    <t>S. Afkhami</t>
  </si>
  <si>
    <t>Challenges of numerical simulation of dynamic wetting phenomena: a review</t>
  </si>
  <si>
    <t>Current Opinion in Colloid &amp; Interface Science</t>
  </si>
  <si>
    <t>57</t>
  </si>
  <si>
    <t>https://www.scopus.com/inward/record.uri?eid=2-s2.0-85120403830&amp;doi=10.1016%2fj.cocis.2021.101523&amp;partnerID=40&amp;md5=13e646dd0f7acf7520baa877ecd071d4</t>
  </si>
  <si>
    <t>10.1016/j.cocis.2021.101523</t>
  </si>
  <si>
    <t>Dynamic contact line_x000D_
Nucleate boiling_x000D_
Numerical simulations_x000D_
Porous media_x000D_
van der Waals interaction_x000D_
Volume-of-fluid method_x000D_
Wetting/Dewetting</t>
  </si>
  <si>
    <t>Wetting is fundamental to many technological applications that involve the motion of the fluid–fluid interface on a solid. While static wetting is well-understood in the context of thermodynamic equilibrium, dynamic wetting is more complicated in that liquid interaction with a solid phase, possibly on molecular scales, can strongly influence the macroscopic scale dynamics. The problem with continuum models of wetting phenomena then is that they ought to be augmented with microscopic models to describe the molecular neighborhood of the moving contact line. In this review, widely used models for the computation of wetting flows are summarized first, followed by an overview of direct numerical simulations based on the volume-of-fluid approach. Recent developments in the volume-of-fluid simulations of the wetting are then reviewed, with particular attention paid to combine macro-scale simulations with the hydrodynamic theory near the moving contact line, as well as including a microscopic description by coupling with the van der Waals interface model. Finally, the extension to modeling the contact line motion on non-flat surfaces is surveyed, followed by hot topics in nucleate boiling. © 2021 Elsevier Ltd</t>
  </si>
  <si>
    <t>B. Afra; M. Nazari; M. H. Kayhani; G. Ahmadi</t>
  </si>
  <si>
    <t>Direct numerical simulation of freely falling particles by hybrid immersed boundary - Lattice Boltzmann - discrete element method</t>
  </si>
  <si>
    <t>Particulate Science and Technology</t>
  </si>
  <si>
    <t>286-298</t>
  </si>
  <si>
    <t>Taylor and Francis Inc.</t>
  </si>
  <si>
    <t>&lt;Go to ISI&gt;://WOS:000521749900003</t>
  </si>
  <si>
    <t>10.1080/02726351.2018.1536092</t>
  </si>
  <si>
    <t>collision model_x000D_
discrete element method_x000D_
drafting_x000D_
immersed boundary-lattice boltzmann method_x000D_
kissing_x000D_
tumbling_x000D_
flow_x000D_
model_x000D_
stationary</t>
  </si>
  <si>
    <t>In this study, a coupling rule based on Lattice Boltzmann Method (LBM), Immersed Boundary Method (IBM), and Discrete Element Method (DEM) was developed to simulate settling of particles in Newtonian liquid. The direct forcing IB-LBM, which was enhanced by the split-forcing technique, was utilized to account for fluid/solid interactions. Dynamic behavior of particles during collisions was evaluated by DEM, in which contact forces were computed based on overlap distances and relative velocity between two particles. The lubrication force was also included in equation of motions that allowed the coupled IB-LB-DEM to accurately account for the fluid film before collision. The hybrid model was verified by examining the freely falling of single and tandem circular particles in a vertical box. The particle-particle collision was included in the model and particular attention was given to the examination of the effects of collision parameters including restitution and friction coefficients on the particle sedimentation behavior. The transverse and longitudinal positions and velocities of two falling particles are compared for a wide range of physical parameters. Finally, free falling of 28 particles for two different friction coefficients were simulated to show capability of the new model for analyzing particulate flows.</t>
  </si>
  <si>
    <t>M. I. Afridi; M. Izadi; M. Eizadi; H. A. Mohammed; R. Karimi; F. Alqurashi; M. H. Mohamed; A. Hajjar; M. B. Ben Hamida; I. Mahariq; S. Rahimi</t>
  </si>
  <si>
    <t>Fluid-structure interaction in engineering based on its applications: A plenary and up-to-date review</t>
  </si>
  <si>
    <t>American Institute of Physics</t>
  </si>
  <si>
    <t>&lt;Go to ISI&gt;://WOS:001342125200005</t>
  </si>
  <si>
    <t>Artn 101309_x000D_
10.1063/5.0234435</t>
  </si>
  <si>
    <t>power-law fluids_x000D_
convection heat-transfer_x000D_
non-newtonian fluids_x000D_
vertical flat plates_x000D_
mixed convection_x000D_
square cylinder_x000D_
numerical-simulation_x000D_
circular-cylinder_x000D_
natural-convection_x000D_
laminar-flow</t>
  </si>
  <si>
    <t>The present study reviews the relevant research done on the fluid-structure interaction (FSI) in channels and vessels. The cases of FSI in channels with elastic plates, channels with variable geometry, flow airfoils, blood vessels, and heart valves are presented, using data from credible research articles. The review is carried out with a focus on the performance of the FSI method in solving engineering problems in channels, reporting its findings such as the effect of power-law exponent, the Nusselt number in different parts of a fluid, lift, and drag for a rigid cylinder and a plate in Newtonian fluids, the formation of eddy current, and the distribution of velocity and pressure in a fluid and on walls. The review is instrumental for researchers, engineers, and academics in providing comprehensive insight into methodologies and applications of fluid-structure interaction.</t>
  </si>
  <si>
    <t>A. Aghaei; S. Schimmels; T. Schlurmann; A. Hildebrandt</t>
  </si>
  <si>
    <t>Numerical investigation of the effect of aeration and hydroelasticity on impact loading and structural response for elastic plates during water entry</t>
  </si>
  <si>
    <t>201</t>
  </si>
  <si>
    <t>&lt;Go to ISI&gt;://WOS:000521515500017</t>
  </si>
  <si>
    <t>ARTN 107098_x000D_
10.1016/j.oceaneng.2020.107098</t>
  </si>
  <si>
    <t>fluid-structure interaction_x000D_
aeration_x000D_
water entry_x000D_
hydroelasticity_x000D_
slamming_x000D_
fluid-structure interaction_x000D_
finite-volume method_x000D_
wave impact_x000D_
pressure_x000D_
model_x000D_
surface_x000D_
sph</t>
  </si>
  <si>
    <t>This work presents a comprehensive numerical study of the impact of aeration and hydroelasticity on slamming loads and structural response of elastic plates during a water entry event. A numerical tool is developed with OpenFOAM and validated against experimental data from available benchmark tests. An extensive parameter investigation revealed that the structural flexibility of a plate exerts a noticeable effect on slamming loads for pure water entry cases, which almost completely disappears when the water is aerated. The effect of aeration on slamming loads is quite significant. With only 0.5 % air fraction, aeration can reduce substantially the peak slamming forces, but as the load duration increases at the same time the force impulse remains almost constant. The structural response, in terms of strain rates, reacts directly on the hydrodynamic loads for stiff plates, and exhibits resonating effects and less influence on aeration levels at higher flexibilities. This suggests that the structural performance in a slamming event must be carefully considered, and is only directly related to loads for very stiff structures. For this purpose, a new functional relation between peak impact forces/pressures and impact velocity in the presence of aeration is suggested within the present study.</t>
  </si>
  <si>
    <t>R. Ahmadi Arpanahi; A. Daneh-Dezfuli; M. Sheykhi; B. Mohammadi; S. Hosseini Hashemi</t>
  </si>
  <si>
    <t>https://www.scopus.com/inward/record.uri?eid=2-s2.0-85199063634&amp;doi=10.1080%2f02286203.2024.2377895&amp;partnerID=40&amp;md5=cbf00308c1f2badef0332d90781ce0d1</t>
  </si>
  <si>
    <t>Fluid-solid interaction_x000D_
nonlocal elasticity_x000D_
rotating plate_x000D_
vibration</t>
  </si>
  <si>
    <t>In view of the great importance of dynamical behavior prediction of nanostructures in the fluid media and their various applications in biomedical engineering, aerospace, etc. in this research, the free vibration behavior of a nano-scale rotating plate coupled with an incompressible viscous fluid is studied. To this end, nonlocal elasticity theory is adopted to apply small-scale effects. Using the Navier–Stokes relation, the interaction forces between the fluid and nanorotating plate are obtained. In order to solve the governing differential equations, the Galerkin method is utilized, and the system’s vibration frequency response has been obtained for the clamped-free-free-free boundary condition. © 2024 Informa UK Limited, trading as Taylor &amp; Francis Group.</t>
  </si>
  <si>
    <t>R. Ahmadi Arpanahi; A. Eskandari; B. Mohammadi; S. Hosseini Hashemi</t>
  </si>
  <si>
    <t>Study on the effect of viscosity and fluid flow on buckling behavior of nanoplate with surface energy</t>
  </si>
  <si>
    <t>Results in Engineering</t>
  </si>
  <si>
    <t>https://www.scopus.com/inward/record.uri?eid=2-s2.0-85152364230&amp;doi=10.1016%2fj.rineng.2023.101078&amp;partnerID=40&amp;md5=4d61a02a7cea97acf9af128f44889325</t>
  </si>
  <si>
    <t>10.1016/j.rineng.2023.101078</t>
  </si>
  <si>
    <t>Buckling analysis_x000D_
Fluid solid interactions_x000D_
Surface energy_x000D_
Viscous fluid</t>
  </si>
  <si>
    <t>In this article, the buckling of a nanoplate at the bottom of a tank over which the fluid passes with a one-dimensional flow was investigated. Navier-Stokes equations were used to obtain the applied force from the fluid to the nanoplate. Surface effects theory was used to consider nanoscale effects. By solving this problem using Galerkin's weighted residual method, the effect of fluid viscosity and flow velocity was studied, and also the way surface effects change the critical buckling load of the nanoplates placed in the fluid was investigated. The results reported in this research are very helpful for developing and improving the performance of fluid-coupled nanostructures that have buckling potential. © 2023</t>
  </si>
  <si>
    <t>A. Q. Ahmed; S. E. Razavi</t>
  </si>
  <si>
    <t>Enhancing heat transfer in L-shaped enclosures with combined natural convection-fluid structure interaction: Incorporating flexible fin and elastic wall</t>
  </si>
  <si>
    <t>&lt;Go to ISI&gt;://WOS:001259308200001</t>
  </si>
  <si>
    <t>10.1080/10407782.2024.2364854</t>
  </si>
  <si>
    <t>elastic wall_x000D_
enclosure_x000D_
fin_x000D_
flexible_x000D_
fluid-structure interaction_x000D_
natural convection_x000D_
mixed convection_x000D_
cavity_x000D_
flow</t>
  </si>
  <si>
    <t>In the present investigation, a numerical investigation of the flow and heat transfer characteristics inside an L-shaped enclosure with a flexible fin and an elastic wall has been carried out using the finite element method. The Fluid-Structure Interaction model is used to capture the interaction between the fluid and the solid structure. The free end of the flexible fin is exposed to sinusoidal vertical force and the upper wall of the enclosure is considered to be elastic and a sinusoidal force is applied on this elastic wall. The obtained results showed that the fluid flow through the enclosure is entirely influenced by the periodic oscillation of the flexible fin and elastic wall. Besides, the Nusselt number over the horizontal and vertical hot walls of the L-shaped enclosure is strongly affected by the amplitude and frequency of the applied sinusoidal forces on the flexible fin and elastic wall. The heat transfer over the vertical hot wall is enhanced considerably with an increase in the amplitude and frequency of the applied sinusoidal forces. Moreover, the Nusselt number over the hot vertical wall is increased with the decrease of the elastic modulus value of the elastic wall. The results also show that the combination of the flexible fin and elastic wall has contributed to the extra enhancement of the Nusselt number over the hot vertical wall of the L-shaped enclosure.</t>
  </si>
  <si>
    <t>S. E. Ahmed; A. Abderrahmane; A. Alizadeh; M. J. C. Opulencia; O. Younis; R. Z. Homod; K. Guedri; H. Zekri; D. Toghraie</t>
  </si>
  <si>
    <t>Magnetohydrodynamic convection-entropy generation of a non-Newtonian nanofluid in a 3D chamber filled with a porous medium</t>
  </si>
  <si>
    <t>586</t>
  </si>
  <si>
    <t>&lt;Go to ISI&gt;://WOS:001076390700001</t>
  </si>
  <si>
    <t>ARTN 171175_x000D_
10.1016/j.jmmm.2023.171175</t>
  </si>
  <si>
    <t>hydrothermal magnetohydrodynamic analysis_x000D_
entropy investigation_x000D_
non-newtonian nanofluid mixed convection_x000D_
cubic_x000D_
natural-convection_x000D_
square cavity_x000D_
heat-transfer_x000D_
mixed convection_x000D_
magnetic-field_x000D_
driven cavity_x000D_
flow_x000D_
mhd_x000D_
simulation_x000D_
enclosure</t>
  </si>
  <si>
    <t>Magnetohydrodynamic (MHD) mixed convection in a 3D (three dimensional) lid-driven cavity loaded with a power-law nanofluid is examined. The bottom wavy wall is maintained at a hot temperature, while the upper lid is at a uniformly cold temperature. The vertical walls are kept in adiabatic conditions. The steady and threedimensional flow of nanofluids is quantitatively studied utilizing thermophysical properties and the Galerkin Finite Element Method (GFEM). The findings were shown for a variety of Grashof numbers (Gr = 103-105), Hartmann numbers (Ha = 0-20), Reynolds numbers (Re = 10-500), power-law indexes (n = 0.8,1,1.6), and undulation numbers (N = 1-4). The influence of the various parameters on flow, heat transfer, and entropy generation is illustrated by the streamlines, isotherms, and isentropic contours. Higher Re, gamma, N, phi, and lower Ha enhance the heat transfer. Entropy generation is mostly due to heat transfer but also fluid-friction and magneto effects contribute. Also, the increase in Re from 50 to 500 gives an enhancement in Nuav up to 87.5 %. Furthermore, the increase in power-law index (n) from 0.8 to 1 gives a reduction in Nusselt number up to 10.58 %.</t>
  </si>
  <si>
    <t>S. E. Ahmed; M. A. Mansour; A. M. Rashad; T. Salah</t>
  </si>
  <si>
    <t>MHD natural convection from two heating modes in fined triangular enclosures filled with porous media using nanofluids</t>
  </si>
  <si>
    <t>3133-3149</t>
  </si>
  <si>
    <t>Springer Netherlands</t>
  </si>
  <si>
    <t>&lt;Go to ISI&gt;://WOS:000517112800023</t>
  </si>
  <si>
    <t>10.1007/s10973-019-08675-x</t>
  </si>
  <si>
    <t>mhd_x000D_
active part_x000D_
heated_x000D_
cold fin_x000D_
nanofluids_x000D_
heating mode_x000D_
driven trapezoidal cavity_x000D_
mixed convection_x000D_
magnetic-field_x000D_
square cavity_x000D_
al2o3/h2o nanofluid_x000D_
rectangular cavity_x000D_
water nanofluid_x000D_
flow_x000D_
generation</t>
  </si>
  <si>
    <t>In this paper, numerical investigations for magnetohydrodynamic natural convection from two heating systems inside fined triangular enclosures filled with an isotropic porous medium using the nanofluids are performed. The two heating modes are represented by two cases, namely, case 1 a triangular enclosure with a heated part at the left wall and including a cold fin at the bottom wall and case 2 in which a cold part at the left wall and a heated fin located at the bottom wall. The copper is considered as nanoparticles and the Darcy model is applied to the porous medium. The triangular physical model is transformed to a rectangular computational model using suitable grid transformations and then the finite-volume method is applied to solve the resulting system. The key parameters in this study are the height, width and locations of the fin, different lengths and locations of the active part, nanoparticles volume fraction, heat generation/absorption parameter, and the Hartmann number. The results revealed that the increase in height of the fins decays the nanofluid flow in case 1, but in case 2, it accelerates the fluid motion. In addition, the increase in width and height of the fin enhances the rate of the heat transfer regardless the heating mode.</t>
  </si>
  <si>
    <t>A. Ajrian; M. Ebadi; E. B. Delijani; D. Koroteev</t>
  </si>
  <si>
    <t>Serial and Different Parallel Implementations of Lattice Boltzmann Method in Python: A Comparative Analysis</t>
  </si>
  <si>
    <t>Computational Thermal Sciences</t>
  </si>
  <si>
    <t>55-70</t>
  </si>
  <si>
    <t>Begell House Inc.</t>
  </si>
  <si>
    <t>&lt;Go to ISI&gt;://WOS:001156665900005</t>
  </si>
  <si>
    <t>10.1615/ComputThermalScien.2023045600</t>
  </si>
  <si>
    <t>lattice boltzmann method_x000D_
particle-based simulation_x000D_
execution time (runtime) analysis_x000D_
python_x000D_
parallel computing_x000D_
lid-driven cavity_x000D_
navier-stokes equations_x000D_
finite-difference_x000D_
fluid-dynamics_x000D_
flow_x000D_
simulations_x000D_
model_x000D_
performance_x000D_
efficiency_x000D_
transport</t>
  </si>
  <si>
    <t>The lattice Boltzmann method (LBM) is known for its capability to model complex fluid systems. Python is becoming one of the most valuable tools for scientific programming and prototyping of commercial software. In parallel, there is nearly no information on LBM simulation libraries in Python. The current study addresses the issue of Python-based LBM simulations. We have developed and tested the serial and two concurrent approaches (multiprocessing and multithreading) through 7 different versions of the LBM solvers for a range of the various numbers of nodes. Parallelization is also defined for three individual levels of domain decomposition, and RunTime profile data for entire solvers have been discussed comparatively in detail. Apart from the implementation strategy, a preliminary comparison is made between two data storage styles to investigate the effect of data shape on RunTime. In contrast with the literature, serial processing provides the fastest results for task execution of LBM simulation in Python due to the strengths of Python in data manipulation. One version of multithreaded solver also provides the same results with serial implementation; however, in conclusion, and due to the ease of serial programming, serial implementation of LBM in Python is defined as the most practical candidate.</t>
  </si>
  <si>
    <t>A. T. Akinshilo; A. Ilegbusi; H. M. Ali; A. J. Surajo</t>
  </si>
  <si>
    <t>Heat Transfer Analysis of Nanofluid Flow with Porous Medium through Jeffery Hamel Diverging/Converging Channel</t>
  </si>
  <si>
    <t>Journal of Applied and Computational Mechanics</t>
  </si>
  <si>
    <t>433-444</t>
  </si>
  <si>
    <t>Shahid Chamran University of Ahvaz</t>
  </si>
  <si>
    <t>&lt;Go to ISI&gt;://WOS:000511390600005</t>
  </si>
  <si>
    <t>10.22055/Jacm.2019.29467.1601</t>
  </si>
  <si>
    <t>jeffery hamel_x000D_
nanofluid_x000D_
diverging/converging plates_x000D_
porous medium_x000D_
hpm_x000D_
convective straight fins_x000D_
boundary-layer-flow_x000D_
gamma al2o3 nanofluids_x000D_
mhd mixed convection_x000D_
water nanofluid_x000D_
magnetic-field_x000D_
natural-convection_x000D_
thermal-conductivity_x000D_
entropy generation_x000D_
forced-convection</t>
  </si>
  <si>
    <t>In this paper, flow and heat transfer of nanofluid through a converging or diverging channel with porous medium is investigated. The fluid constantly flows under the effect of magnetic field through the channel. The diverging/converging fluid motion is modeled using the momentum and energy equations. The influence of some parameters such as opening channel angle, Reynolds number and Darcy's number when the nanofluid flows through the non-parallel plates are studied. It is seen that high Reynolds number enhances the fluid viscosity while decreases velocity. Similarly, heat transfer reduces at high Darcy's number owing to decreased flow consequently internal friction reduces. The obtained results in comparison with the similar studies in the literatures show satisfactory agreement.</t>
  </si>
  <si>
    <t>Q. R. Al-Amir; H. K. Hamzah; A. Abdulkadhim; S. Y. Ahmed; F. H. Ali; A. M. Abed; I. M. Abed</t>
  </si>
  <si>
    <t>Numerical study of fluid structure interaction of four flexible fins inside nanofliud-filled square enclosure containing hot circular cylinder</t>
  </si>
  <si>
    <t>13999-14017</t>
  </si>
  <si>
    <t>&lt;Go to ISI&gt;://WOS:000847264500008</t>
  </si>
  <si>
    <t>10.1007/s10973-022-11535-w</t>
  </si>
  <si>
    <t>square enclosure_x000D_
natural convection_x000D_
fluid structure interaction_x000D_
nanofluid_x000D_
flexible fins_x000D_
convection heat-transfer_x000D_
natural-convection_x000D_
mixed convection_x000D_
solid interaction_x000D_
cavity_x000D_
simulation</t>
  </si>
  <si>
    <t>The current work investigated numerically the natural convection within a square enclosure filled with nanofluid by examining four different types of attached fins (rigid fins, flexible oscillating in the same and opposing directions) and comparing it to the case without fins. The governing equations of heat and fluid flow (mass, energy and momentum) of fluid had been solved using the finite element scheme. The results are validated with the previous studies and presented in terms of streamlines, isotherm and Nusselt number. The influence of Rayleigh number (10(4) &lt;= Ra &lt;= 10(6)), dimensionless time (10(-4) &lt;= tau &lt;= 1), thermal conductivity ratios (1 &lt;= k(s) &lt;= 1000), the amplitude of the flexible fins (10(-2) &lt;= A &lt;= 0.1) and frequency (0.05 &lt;= lambda &lt;= 0.5) are studied. The governing parameters have been tested based upon their influence on fluid flow and heat transfer for the current study. The results are shown as contours of vortices, velocity, streamlines and isotherms as well as the local and average Nusselt number (Nu(ave)). It is observed that the larger amounts of heat are transmitted by convection at higher thermal conductivity ratios, and the greater the magnitude of the Nusselt number demonstrates the pronounced effect of the fin oscillation. In addition, when the flexible fins oscillated in the same directions, the Nusselt number increased by 18.34% as compared to the case without fins. Furthermore, increasing the flexible fins' amplitude improves the oscillating motion of the fins inside the cavity, which improves fluid flow and heat transmission strength.</t>
  </si>
  <si>
    <t>B. Al-Zaitone</t>
  </si>
  <si>
    <t>Convective heat transfer into moving fluid from a heated prolate spheroid</t>
  </si>
  <si>
    <t>International Journal of Thermofluids</t>
  </si>
  <si>
    <t>https://www.scopus.com/inward/record.uri?eid=2-s2.0-85192087036&amp;doi=10.1016%2fj.ijft.2024.100674&amp;partnerID=40&amp;md5=8924fa21a75e02d885f41780a823dcac</t>
  </si>
  <si>
    <t>10.1016/j.ijft.2024.100674</t>
  </si>
  <si>
    <t>Forced convection_x000D_
Heat transfer_x000D_
Laminar flow_x000D_
Nu correlation_x000D_
Prolate spheroid</t>
  </si>
  <si>
    <t>A common assumption in heat transfer models that involve fluid-solid interactions is that solid particles have a spherical shape. However, in numerous engineering applications, it is crucial to gain insights into the heat transfer mechanisms involving non-spherical particles and flowing fluids. These processes often employ particles with altered shapes, such as elongated geometries resembling prolate spheroids. A numerical study of airflow past a stationary constrained prolate spheroid under forced convective heat transfer is performed. A large temperature difference of the spheroid's surface was maintained relative to free stream temperature. Navier-Stokes and energy equations were solved to investigate the impact of Reynolds number (Re) and aspect ratio (AR) on convective heat transfer rate and Nusselt number (Nu). We focus on a wide range of spheroids' surface temperatures up to 1500 K in our study, which has never been studied in depth before. The simulations show that the mean Nu has a positive dependence on Ts, AR, and Re. A new correlation has been introduced that calculates the average Nusselt number (Nu) for spheroidal particles without assuming an isothermal condition (where the surface temperature Ts is roughly equal to the ambient temperature T∞). The suggested correlation incorporates the influence of AR, surface temperature, and Re. © 2024</t>
  </si>
  <si>
    <t>K. Ali; S. Ahmad; T. Tayebi; M. Ashraf; W. Jamshed; A. Abd-Elmonem; S. M. El Din</t>
  </si>
  <si>
    <t>Thermal attributes of hybrid_x000D_
 nanofluid flow having motile microbes and activation energy: A computational approach</t>
  </si>
  <si>
    <t>&lt;Go to ISI&gt;://WOS:001007263300001</t>
  </si>
  <si>
    <t>ARTN 103088_x000D_
10.1016/j.csite.2023.103088</t>
  </si>
  <si>
    <t>nickel zinc ferrites_x000D_
multi-wall carbon nanotubes_x000D_
darcy-forchheimer medium_x000D_
activation energy_x000D_
motile microorganisms_x000D_
convection heat-transfer_x000D_
al2o3/water nanofluid_x000D_
mixed convection</t>
  </si>
  <si>
    <t>Hybrid nanofluids provide better thermal network, mechanical resistance, good aspect ratio and thermal conductivity rather than usual/mono nanofluids. The hybrid nano-composition of multi-wall carbon nanotubes and nickel zinc ferrites possesses superior thermal properties and embellished heat transfer characteristics. The main concern, in this paper, is to examine the novel thermal aspects of water based pure nanofluid (MWCNTs) and hybrid nanofluid (MWCNTs-NiZnFe2O4). The prominent effects of viscous dissipation, motile gyrotactic microorganisms and activation energy have also been taken into account. The other aspect of the study is also to interpret the flow features of hybrid nanofluids subject to Darcy-Forchheimer medium. The characteristics of both hybrid and usual case of nanofluids are covered in this analysis. The governing model problem comprising of coupled and highly non-linear system of equations is treated numerically via a persuasive numerical technique named Successive over Relaxation" method. A numerical comparison not only validates the code but also found to be in a good correlation with the earlier ones. It can be deduced from the outcomes of the present study that higher levels of Peclet number cause a decrease in the density distribution of motile microor-ganisms. For the higher values of Forchheimer parameter, lower will be the velocity of fluid and higher will be the shear stress in either, pure or hybrid, case of nanofluids."</t>
  </si>
  <si>
    <t>A. Alizadeh; H. Jebrail Zekri; S. Jafarmadar</t>
  </si>
  <si>
    <t>Numerical Simulation of the Formation of Vortices Around Rigid Cylinders as a Issue of Fluid-Structure Interaction Using Immersed Interface Method</t>
  </si>
  <si>
    <t>Mechanika</t>
  </si>
  <si>
    <t>18-24</t>
  </si>
  <si>
    <t>Kauno Technologijos Universitetas</t>
  </si>
  <si>
    <t>&lt;Go to ISI&gt;://WOS:000528211900003</t>
  </si>
  <si>
    <t>10.5755/j01.mech.26.1.23186</t>
  </si>
  <si>
    <t>vortex shedding_x000D_
rigid cylinder_x000D_
drag coefficient_x000D_
immersed interface method_x000D_
cartesian grid method_x000D_
viscous incompressible flows_x000D_
equations</t>
  </si>
  <si>
    <t>The numerical simulation of the flow of fluid through one or a set of objects that causes the flow to separate from the surface of them has been the subject of interest by researchers over the past few decades. One of the most important types of these objects is those with a square cross section which have important and diverse applications in different industries. One of the practical applications of these types of streams is flow around chimneys, high-rise buildings, naval structures, suspended bridges, airplane wings, ship propellers and ducts. In this research, the immersed interface method is used which is a non-conforming method to the boundary. Eulerian mesh for fluid field, and Lagrangian mesh for solid field is used. The connection of these two networks is established by the Dirac Delta function. Considering the cylinder as a rigid immersion boundary within the flow. First, the flow around a square cylinder was simulated and we surveyed different flow patterns. The changes in the number of Strouhal and the Drag coefficient were investigated in different Reynolds. The flow around the two cylinders was simulated. It was observed that with the increase of Reynolds number and the gap between cylinders, the vortex shedding (Strouhal number) would increase.</t>
  </si>
  <si>
    <t>S. Alosious; S. K. Kannam; S. P. Sathian; B. D. Todd</t>
  </si>
  <si>
    <t>Prediction of Kapitza resistance at fluid-solid interfaces</t>
  </si>
  <si>
    <t>194502</t>
  </si>
  <si>
    <t>https://www.ncbi.nlm.nih.gov/pubmed/31757152</t>
  </si>
  <si>
    <t>10.1063/1.5126887</t>
  </si>
  <si>
    <t>Understanding the interfacial heat transfer and thermal resistance at an interface between two dissimilar materials is of great importance in the development of nanoscale systems. This paper introduces a new and reliable linear response method for calculating the interfacial thermal resistance or Kapitza resistance in fluid-solid interfaces with the use of equilibrium molecular dynamics (EMD) simulations. The theoretical predictions are validated against classical molecular dynamics (MD) simulations. MD simulations are carried out in a Lennard-Jones (L-J) system with fluid confined between two solid slabs. Different types of interfaces are tested by varying the fluid-solid interactions (wetting coefficient) at the interface. It is observed that the Kapitza length decreases monotonically with an increasing wetting coefficient as expected. The theory is further validated by simulating under different conditions such as channel width, density, and temperature. Our method allows us to directly determine the Kapitza length from EMD simulations by considering the temperature fluctuation and heat flux fluctuations at the interface. The predicted Kapitza length shows an excellent agreement with the results obtained from both EMD and non-equilibrium MD simulations.</t>
  </si>
  <si>
    <t>M. A. Alotaibi; W. Alhejaili; A. M. Aly; S. Almalki</t>
  </si>
  <si>
    <t>Magnetic field influence on heat transfer of NEPCM in a porous triangular cavity with a cold fin and partial heat sources: AI analysis combined with ISPH method</t>
  </si>
  <si>
    <t>345-358</t>
  </si>
  <si>
    <t>https://www.scopus.com/inward/record.uri?eid=2-s2.0-85216830657&amp;doi=10.1016%2fj.aej.2025.01.080&amp;partnerID=40&amp;md5=c6516a47f2b2fb8d627b504997c8d4cb</t>
  </si>
  <si>
    <t>10.1016/j.aej.2025.01.080</t>
  </si>
  <si>
    <t>Artificial intelligence_x000D_
ISPH method_x000D_
Magnetic field_x000D_
Porous media_x000D_
Tringle cavity</t>
  </si>
  <si>
    <t>This study employs the Incompressible Smoothed Particle Hydrodynamics (ISPH) method and an Artificial Neural Network (ANN) model to examine the thermal and fluid dynamics behavior of nano-enhanced phase change material (NEPCM) within a triangular cavity containing a fin. The research investigates how varying physical parameters optimize heat transfer efficiency. The analysis spans partial heat source length LB:0.2 to 0.9, Darcy number Da:10−2 to 10−5, Hartmann number Ha:0 to 50, Cattaneo-Christov heat fluxes δHt:0 to 0.1, fusion temperature θf:0.25 to 0.95, and nanoparticle concentration ϕ:0 to 0.06. Key findings demonstrate that increasing LB by 350 % enhances temperature distribution and nanofluid velocities, reducing the heat capacity ratio Cr by approximately 20 %. The addition of cooling fins decreases peak temperatures by around 15 %. Higher Darcy numbers improve circulation and convection by up to 30 %, creating more uniform thermal distributions, whereas lower Da values restrict fluid motion, intensifying temperature gradients. Increasing the Hartmann number reduces flow and heat transfer efficiency by 40 %, causing sharper temperature gradients, while lower Ha values promote natural convection and more uniform temperature distributions. The fusion temperature θf stabilizes thermal profiles through latent heat absorption, adjusting Cr by 25 %. A higher nanoparticle concentration boosts the average Nusselt number Nu̅ by 10 %, improving overall heat transfer efficiency. The ANN model's training, reflected in a decreasing mean squared error (MSE), demonstrates prediction accuracy, and regression analysis reveals high model reliability, with predictions closely aligning with theoretical Nu̅ values. © 2025 The Authors</t>
  </si>
  <si>
    <t>N. H. Alrasheedi</t>
  </si>
  <si>
    <t>Analysis of fluid-structure interaction in the transfer of heat through natural convection within a L-shaped wavy enclosure featuring a movable baffle</t>
  </si>
  <si>
    <t>Journal of Engineering Research</t>
  </si>
  <si>
    <t>https://www.scopus.com/inward/record.uri?eid=2-s2.0-85195863996&amp;doi=10.1016%2fj.jer.2024.05.023&amp;partnerID=40&amp;md5=557ffdbfabd1456026289a799918fa8d</t>
  </si>
  <si>
    <t>10.1016/j.jer.2024.05.023</t>
  </si>
  <si>
    <t>Comsol multiphysics_x000D_
Flexible-baffle_x000D_
Fluid-structure interaction_x000D_
Heat transfer_x000D_
L-shaped wavy cavity</t>
  </si>
  <si>
    <t>This paper investigates the fluid-structure interaction in the transfer of heat through natural convection within an L-shaped wavy enclosure featuring a flexible baffle. Through numerical simulations through Comsol Multiphysics based on Finite Elements Method, the study explores the influence of various parameters such as time, Rayleigh number (Ra), elasticity modulus (E) on isotherms, streamlines, and velocity surfaces within the enclosure. Results reveal complex flow patterns, with high-temperature isotherms aligning closely with the hot wall and undergoing distortion near the flexible baffle. Furthermore, the analysis highlights the formation of circulation zones under the baffle, influenced by changes in Ra and E. These findings contribute to a deeper understanding of fluid-structure interaction phenomena in natural convection systems, with implications for thermal management applications in various engineering fields. © 2024 The Authors</t>
  </si>
  <si>
    <t>A. I. Alsabery; H. Saleh; M. Ghalambaz; A. J. Chamkha; I. Hashim</t>
  </si>
  <si>
    <t>Fluid-structure interaction analysis of transient convection heat transfer in a cavity containing inner solid cylinder and flexible right wall</t>
  </si>
  <si>
    <t>International Journal of Numerical Methods for Heat &amp; Fluid Flow</t>
  </si>
  <si>
    <t>3756-3780</t>
  </si>
  <si>
    <t>Emerald Publishing</t>
  </si>
  <si>
    <t>&lt;Go to ISI&gt;://WOS:000490633000010</t>
  </si>
  <si>
    <t>10.1108/Hff-10-2018-0593</t>
  </si>
  <si>
    <t>transient natural convection_x000D_
finite element method_x000D_
fluid-structure interaction_x000D_
elastic wall_x000D_
inner solid cylinder_x000D_
local isothermal heater_x000D_
lid-driven cavity_x000D_
mhd natural-convection_x000D_
centered conducting body_x000D_
inclined square cavity_x000D_
mixed convection_x000D_
entropy generation_x000D_
oscillating fin_x000D_
enclosure_x000D_
nanofluid_x000D_
flow</t>
  </si>
  <si>
    <t>Purpose This paper aims to investigate the fluid structure interaction analysis of conjugate natural convection in a square containing internal solid cylinder and flexible right wall. Design/methodology/approach The right wall of the cavity is flexible, which can be deformed due to the interaction with the natural convection flow in the cavity. The top and bottom walls of the cavity are insulated while the right wall is cold and the left wall is partially heated. The governing equations for heat, flow and elastic wall, as well as the grid deformation are written in Arbitrary Lagrangian-Eulerian formulation. The governing equations along with their boundary conditions are solved using the finite element method. Findings The results of the present study show that the presence of the solid cylinder strongly affects the transient solution at the initial times. The natural convection flow changes the shape of the flexible right wall of the cavity into S shape wall due to the interaction of the flow and the structure. It is found that the increase of the flexibility of the right wall increases the average Nusselt number of the hot wall up to 2 per cent. Originality/value To the best of the authors' knowledge, the unsteady natural convection in an enclosure having a flexible wall and inner solid cylinder has never been reported before.</t>
  </si>
  <si>
    <t>A. I. Alsabery; F. Selimefendigil; I. Hashim; A. J. Chamkha; M. Ghalambaz</t>
  </si>
  <si>
    <t>Fluid-structure interaction analysis of entropy generation and mixed convection inside a cavity with flexible right wall and heated rotating cylinder</t>
  </si>
  <si>
    <t>331-345</t>
  </si>
  <si>
    <t>&lt;Go to ISI&gt;://WOS:000479021600026</t>
  </si>
  <si>
    <t>10.1016/j.ijheatmasstransfer.2019.06.003</t>
  </si>
  <si>
    <t>unsteady mixed convection_x000D_
entropy generation_x000D_
rotating cylinder_x000D_
elastic wall_x000D_
finite element method_x000D_
lid-driven cavity_x000D_
natural-convection_x000D_
wavy cavity_x000D_
al2o3-water nanofluid_x000D_
oscillating fin_x000D_
square cavity_x000D_
flow</t>
  </si>
  <si>
    <t>The current work concentrates on the transient entropy generation and mixed convection due to a rotating hot inner cylinder within a square cavity having a flexible side wall by using the finite element method and arbitrary Lagrangian-Eulerian formulation. Effects of various relevant parameters like Rayleigh number (10(4) &lt;= Ra &lt;= 10(7)), angular rotational velocity (-1 &lt;= Omega &lt;= 1), dimensionless elasticity modulus (10(12) &lt;= E &lt;= 10(15)) on the convective heat transfer characteristics and entropy generation rates are analyzed for dimensionless time 10(-8) &lt;= tau &lt;= 3.5. It is observed that various complex shaped wall deformations are established depending on the non-dimensional elastic modulus of the flexible right wall and cylinder rotation direction. The local and average Nusselt numbers rise with Ra and secondary peaks in the local Nusselt number are established for lower values of Ra. The local heat transfer along the hot cylinder does not change for the case of clockwise rotation of the heated cylinder even if there is a wall deformation in the positive x-direction. The highest average heat transfer and global entropy generation rates are achieved for the case of counter-clockwise rotation of the circular cylinder and for lower values of the flexible wall deformation. (C) 2019 Elsevier Ltd. All rights reserved.</t>
  </si>
  <si>
    <t>N. Alsedais; A. M. Aly; M. A. Mansour</t>
  </si>
  <si>
    <t>Local thermal non-equilibrium condition on mixed convection of a nanofluid-filled undulating cavity containing obstacle and saturated by porous media</t>
  </si>
  <si>
    <t>Ain Shams Engineering Journal</t>
  </si>
  <si>
    <t>Ain Shams University</t>
  </si>
  <si>
    <t>&lt;Go to ISI&gt;://WOS:000780202300004</t>
  </si>
  <si>
    <t>ARTN 101562_x000D_
10.1016/j.asej.2021.08.005</t>
  </si>
  <si>
    <t>an obstacle_x000D_
an undulating cavity_x000D_
mixed convection_x000D_
magnetic field_x000D_
thermal non-equilibrium condition_x000D_
porous medium_x000D_
heat-transfer enhancement_x000D_
natural-convection_x000D_
flow</t>
  </si>
  <si>
    <t>The paper is aiming to examine the magnetic impacts on the mixed convection of a nanofluid contained by an undulating porous cavity with the help of radiative and heat generation. The condition of the local thermal non-equilibrium (LTNE) is considered. The partial heater is in the corrugated bottom partition and the top corrugated partition has T-c. The vertical walls are adiabatic with a lid-velocity in the right wall. The regulating equations are worked out by the finite volume method (FVM). The involved parameters are the heater length B (between 0.2 and 0.8), heat generation/absorption coefficient Q (between-2 and 2), modified conductivity ratio (between k(r) = 0 -10), thermal radiation parameter R-d (between 0 and 5), a porosity parameter epsilon (between 0.4 and 0.9), heater position D (between 0.3 and 0.7), thermal conductivity ratio k(fs) (between 4 and 0.25), an undulating number lambda (between 1 and 5), Darcy parameter Da (between 10(-1) and 10(-5)), an inclination angle of a cavity alpha (between 0 &amp; nbsp; and 90 &amp; nbsp;), nanoparticles parameter / (between 0 and 0.1), and coefficient of an inter-phase heat transfer H* (between 0 and 5000). The results indicated that the growth in nanoparticles parameter augments the profiles of average Nu of a fluid phase. The heat transfer is influenced by the variations in the length/position of the heater source. The maximum of the streamlines decreases by 97.55% as Da decreases from 10(-1) to 10(-5) and increases by 42.86% as an undulating number lambda &amp; nbsp;raises from 1 to 5. (C) 2021 THE AUTHORS. Published by Elsevier BV on behalf of Faculty of Engineering, Ain Shams University.&amp; nbsp;</t>
  </si>
  <si>
    <t>https://www.scopus.com/inward/record.uri?eid=2-s2.0-85135531592&amp;doi=10.1016%2fj.aej.2022.07.057&amp;partnerID=40&amp;md5=502ebdcae0759135ba6e49e5088306a3</t>
  </si>
  <si>
    <t>Flexible middle wall_x000D_
Fluid-structure interaction_x000D_
Inclination angle_x000D_
Partitioned enclosure</t>
  </si>
  <si>
    <t>The natural convection through a partitioned circular enclosure by a deformable middle wall was analyzed. To solve the FSI problem, a forceful connection between the fluid and flexible wall was established. In order to solve the problem under consideration, the Arbitrary Lagrangian-Eulerian (ALE) perspective was utilized. The finite element method (FEM), was also unilized in solving a set of model equations. Effect of wall Angle (30 ≤ η ≤ 90), flexibility (0.71 ≤ Eτ ≤ 200), Position of heat source and sink (-60 ≤ α ≤ +60) has been studied within a circular enclosure. The results indicate that a reduction in flexibility reduces the force (stress) applied to the wall as well as the average Nusselt number to some extent. Also, Increased angle of the wall leads to an enhancement in the Nu. The maximum applied stress and also wall distortion occur at specific positions of hot and cold sector, the buoyancy force and, therefore, the strength of the fluid flow are also higher, causing the heat transfer rate to increase. For The average Nusselt number, A decrease of 8.5 % for η = 90° has been reported compared to η = 30°. Also, the average Nusselt number for α = −60° is up to 124.5 % higher than for α = 60°. © 2022 THE AUTHORS</t>
  </si>
  <si>
    <t>J. C. Álvarez Hostos; M. A. Cruchaga; V. D. Fachinotti; J. A. Zambrano Carrillo; E. Zamora</t>
  </si>
  <si>
    <t>A plausible extension of standard penalty, streamline upwind and immersed boundary techniques to the improved element-free Galerkin-based solution of incompressible Navier–Stokes equations</t>
  </si>
  <si>
    <t>372</t>
  </si>
  <si>
    <t>https://www.scopus.com/inward/record.uri?eid=2-s2.0-85089913800&amp;doi=10.1016%2fj.cma.2020.113380&amp;partnerID=40&amp;md5=9aaffd37fd59b86c10fa23a7b822e07a</t>
  </si>
  <si>
    <t>10.1016/j.cma.2020.113380</t>
  </si>
  <si>
    <t>Element-free Galerkin_x000D_
Immersed boundary methods_x000D_
Navier–Stokes_x000D_
Penalty_x000D_
Reduced integration_x000D_
Streamline upwind</t>
  </si>
  <si>
    <t>The present work has been conducted in order to propose the extension of standard penalty and stabilization techniques to the improved element-free Galerkin (IEFG) method, for the numerical solution of incompressible fluid flow problems. In principle, the numerical procedures to be implemented in this communication have been conceived for finite element method (FEM)-based solutions, and these include the reduced integration penalty method (RIPM), the streamline upwind Petrov–Galerkin (SUPG) scheme, and a penalty-based immersed boundary method (PBIBM) for the imposition of essential boundary conditions along internal fluid–solid interfaces. The linear momentum balance and mass conservation equations have been coupled via the RIPM, in order to obtain a global weak formulation where the IEFG model is entirely developed in terms of improved moving least squares (IMLS) approximations of the velocity field. A detailed explanation concerning the appropriate extension of both the RIPM and SUPG procedures to the context of IEFG formulations, has also been provided. The resulting formulation has been applied to the solution of two well-known benchmark problems: i) Lid-driven square cavity flow, and ii) Flow past a fixed cylinder. Regarding the flow past a fixed cylinder benchmark problem, the fluid–solid interaction has been imposed as an internal immersed boundary condition via the PBIBM. The feasibility and reliability of implementing the RIPM, SUPG and PBIBM procedures in the IEFG formulation, have been proven by comparison with experimental and mesh-based numerical results reported in the literature. The results obtained in this study have revealed that a proper extension of the aforementioned penalty and stabilization techniques to the IEFG formulation, allows the achievement of accurate and stable numerical results during the solution of incompressible fluid-dynamics problems. © 2020 Elsevier B.V.</t>
  </si>
  <si>
    <t>M. Alvarez; G. N. Gatica; R. Ruiz-Baier</t>
  </si>
  <si>
    <t>A posteriori error estimation for an augmented mixed-primal method applied to sedimentation-consolidation systems</t>
  </si>
  <si>
    <t>367</t>
  </si>
  <si>
    <t>322-346</t>
  </si>
  <si>
    <t>&lt;Go to ISI&gt;://WOS:000432926800016</t>
  </si>
  <si>
    <t>10.1016/j.jcp.2018.04.040</t>
  </si>
  <si>
    <t>brinkman-transport coupling_x000D_
nonlinear advection-diffusion_x000D_
augmented mixed primal formulation_x000D_
sedimentation-consolidation process_x000D_
finite element methods_x000D_
a posteriori error analysis_x000D_
finite-element-method_x000D_
coupled flow_x000D_
transport problems_x000D_
formulation_x000D_
approximation_x000D_
discretization_x000D_
adaptivity_x000D_
model</t>
  </si>
  <si>
    <t>In this paper we develop the a posteriori error analysis of an augmented mixed-primal finite element method for the 2D and 3D versions of a stationary flow and transport coupled system, typically encountered in sedimentation-consolidation processes. The governing equations consist in the Brinkman problem with concentration-dependent viscosity, written in terms of Cauchy pseudo-stresses and bulk velocity of the mixture; coupled with a nonlinear advection - nonlinear diffusion equation describing the transport of the solids volume fraction. We derive two efficient and reliable residual-based a posteriori error estimators for a finite element scheme using Raviart-Thomas spaces of order k for the stress approximation, and continuous piecewise polynomials of degree &lt;= k + 1 for both velocity and concentration. For the first estimator we make use of suitable ellipticity and inf-sup conditions together with a Helmholtz decomposition and the local approximation properties of the Clement interpolant and Raviart-Thomas operator to show its reliability, whereas the efficiency follows from inverse inequalities and localisation arguments based on triangle-bubble and edge-bubble functions. Next, we analyse an alternative error estimator, whose reliability can be proved without resorting to Helmholtz decompositions. Finally, we provide some numerical results confirming the reliability and efficiency of the estimators and illustrating the good performance of the associated adaptive algorithm for the augmented mixed-primal finite element method. (C) 2018 The Author(s). Published by Elsevier Inc. This is an open access article under the CC BY license.</t>
  </si>
  <si>
    <t>A. M. Aly; W. Alhejaili</t>
  </si>
  <si>
    <t>Effects of thermal radiation on natural convection in two connected circular cylinders suspended by NEPCM and porous media</t>
  </si>
  <si>
    <t>469-481</t>
  </si>
  <si>
    <t>&lt;Go to ISI&gt;://WOS:000813700300001</t>
  </si>
  <si>
    <t>10.1080/10407782.2022.2079331</t>
  </si>
  <si>
    <t>fractional derivative_x000D_
isph_x000D_
nepcm_x000D_
porous media_x000D_
thermal radiation_x000D_
phase-change materials_x000D_
smoothed particle hydrodynamics_x000D_
heat-transfer enhancement_x000D_
mixed convection_x000D_
rotating cylinder_x000D_
magnetic-field_x000D_
isph method_x000D_
cavity_x000D_
nanofluid_x000D_
simulation</t>
  </si>
  <si>
    <t>The natural convection of NEPCM was delivered in the dosed cavity constructed from two circular cylinders. The contributions of the NEPCM particles in heat transfer are achieved by the phase change. The partial differential equations that govern a nanofluid motion and heat transport are solved by a time fractional derivative of ISPH method. The impacts of the pertinent parameters, thermal radiation parameter Rd = 0 - 3, Rayleigh number Ra = 10(3) - 10(6), Darcy parameter Da = 10(-2) - 10(-5), Fusion temperature theta(f) = 0.05 - 0.8, length of a hot source L-Hot = 0.4 - 1, and fractional time-derivative alpha = 0.95 - 1 on the nanofluid flow and heat transfer are discussed. The main findings indicated that the Rayleigh number is representing a well role in improving the nanofluid movements and intensity of the temperature within the two circular cylinders. The phase change zone is reducing by an increase in Rayleigh number. The higher nanofluid speed and heat transfer are higher at the top cylinder compared to the bottom cylinder. Increasing the length of a hot source enhances the temperature strength within a cavity.</t>
  </si>
  <si>
    <t>Multidisciplinary Digital Publishing Institute (MDPI)</t>
  </si>
  <si>
    <t>A. Amicarelli; S. Manenti; R. Albano; G. Agate; M. Paggi; L. Longoni; D. Mirauda; L. Ziane; G. Viccione; S. Todeschini; A. Sole; L. M. Baldini; D. Brambilla; M. Papini; M. C. Khellaf; B. Tagliafierro; L. Sarno; G. Pirovano</t>
  </si>
  <si>
    <t>SPHERA v.9.0.0: A Computational Fluid Dynamics research code, based on the Smoothed Particle Hydrodynamics mesh-less method</t>
  </si>
  <si>
    <t>&lt;Go to ISI&gt;://WOS:000528001100016</t>
  </si>
  <si>
    <t>ARTN 107157_x000D_
10.1016/j.cpc.2020.107157</t>
  </si>
  <si>
    <t>sph_x000D_
floods_x000D_
landslides_x000D_
transport of solid bodies_x000D_
bed-load transport_x000D_
dense granular flows_x000D_
sphera_x000D_
hydrodynamic lubrication_x000D_
free-surface flows_x000D_
dam-break_x000D_
kinetic-theory_x000D_
simulation_x000D_
model_x000D_
volume_x000D_
dualsphysics_x000D_
boundaries_x000D_
resolution_x000D_
evolution</t>
  </si>
  <si>
    <t>SPHERA v.9.0.0 (RSE SpA) is a FOSS CFD-SPH research code validated on the following application fields: floods with transport of solid bodies and bed-load transport; fast landslides and their interactions with water reservoirs; sediment removal from water bodies; fuel sloshing tanks; hydrodynamic lubrication for energy efficiency actions in the industrial sector. SPHERA is featured by several numerical schemes dealing with: transport of solid bodies in fluid flows; treatment of fixed and mobile solid boundaries; dense granular flows and an erosion criterion. The source and executable codes, the input files and the free numerical chain of SPHERA v.9.0.0 are presented. Some reference validations and applications are also provided. SPHERA is developed and distributed on a GitHub public repository._x000D_
Program summary_x000D_
Program title: SPHERA v.9.0.0_x000D_
Program files doi: http://dx.doi.org/10.17632/pwv9rsf3w8.1_x000D_
Code Ocean capsule: https://doi.org/10.24433/CO.7457751.v1_x000D_
Licensing provisions: GNU General Public License 3_x000D_
Programming language: Fortran 95 Supplementary material: software documentation/guide, 34 tutorials Nature of problem: SPHERA v.9.0.0 has been applied to free-surface and multi-phase flows involving the following application fields: floods (with transport of solid bodies, bed-load transport and a domain spatial coverage up to some hundreds of squared kilometres), fast landslides and wave motion, sediment removal from water reservoirs, fuel sloshing tanks, hydrodynamic lubrication._x000D_
Solution method: SPHERA v.9.0.0 is a research FOSS (Free/Libre and Open-Source Software") code based on the SPH ("Smoothed Particle Hydrodynamics") technique, a mesh-less Computational Fluid Dynamics numerical method for free surface and multi-phase flows. The five numerical schemes featuring SPHERA v.9.0.0 deal with: dense granular flows; transport of solid bodies in free surface flows; boundary treatment for both mobile and fixed frontiers; 2D erosion criterion.</t>
  </si>
  <si>
    <t>M. Aminpour; S. A. Galindo-Torres; A. Scheuermann; L. Li</t>
  </si>
  <si>
    <t>Pore-Scale Behavior of Darcy Flow in Static and Dynamic Porous Media</t>
  </si>
  <si>
    <t>American Physical Society</t>
  </si>
  <si>
    <t>&lt;Go to ISI&gt;://WOS:000435447500001</t>
  </si>
  <si>
    <t>ARTN 064025_x000D_
10.1103/PhysRevApplied.9.064025</t>
  </si>
  <si>
    <t>lattice boltzmann method_x000D_
magnetic-resonance_x000D_
numerical-simulation_x000D_
boundary-conditions_x000D_
fickian dispersion_x000D_
rotating sphere_x000D_
steady flow_x000D_
bead packs_x000D_
tortuosity_x000D_
fluid</t>
  </si>
  <si>
    <t>Lattice-Boltzmann numerical simulations are conducted to explore the pore-scale flow behavior inside modeled porous media over the Darcy regime. We use static (fixed) and dynamic (rotating) particles to form the porous media. The pore flow behavior (tortuosity) is found to be constant in the static medium within the Darcy range. However, the study reveals distinctively different flow structures in the dynamic case depending on the macroscopic Darcy flow rate and the level of internal energy imposed to the system (via the angular velocity of particles). With small Darcy flow rates, tortuous flow develops with vortices occupying a large portion of the pore space but contributing little to the net flow. The formation of the vortices is linked to spatial fluctuations of local pore fluid pressure. As the Darcy flow rate (and, hence, the global fluid pressure gradient across the medium) increases, the effect of local pressure fluctuations diminishes, and the flow becomes more channelized. Despite the large variations of the pore-scale flow characteristics in the dynamic porous media, the macroscopic flow satisfies Darcy's law with an invariant permeability. The applicability of Darcy's law is proven for an internally disturbed flow through porous media. The results raise questions concerning the generality of the models describing the Darcy flow as being channelized with constant (structure-dependent) tortuosity and how the internal sources of energy imposed to the porous media flow are considered.</t>
  </si>
  <si>
    <t>M. Aminpour; M. Greene; S. A. Galindo-Torres; A. Scheuermann; L. Li</t>
  </si>
  <si>
    <t>On porous media flow with non-steady boundary conditions</t>
  </si>
  <si>
    <t>Scour and Erosion IX - Proceedings of the 9th International Conference on Scour and Erosion, ICSE 2018</t>
  </si>
  <si>
    <t>545-549</t>
  </si>
  <si>
    <t>CRC Press/Balkema</t>
  </si>
  <si>
    <t>https://www.scopus.com/inward/record.uri?eid=2-s2.0-85056798895&amp;partnerID=40&amp;md5=27aae42c30926e61b70a63834d668995</t>
  </si>
  <si>
    <t>PIV measurements combined with lattice-Boltzmann simulations were conducted to investigate the influence of fluctuating boundary conditions on pore-scale flow behavior. PIV measurements revealed the existence of disturbed flow streams in effects of transient boundary conditions. Critical circumstances where non-steady conditions may occur are discussed. The test considerations are presented for the study of pore-flow behavior, in particular, for the prospective natural applications. LBM is used to simulate the test problem and further investigate the impacts of boundary conditions. The agreement between simulations and experiments in general description o the phenomenon is illustrated and discussed. Recommendations on further investigations are provided. © 2019 Taylor &amp; Francis Group, London.</t>
  </si>
  <si>
    <t>M. Amir Hosseini; S. Kamrava; M. Sahimi; P. Tahmasebi</t>
  </si>
  <si>
    <t>Effect of Wettability on Two-Phase Flow Through Granular Porous Media: Fluid Rupture and Mechanics of the Media</t>
  </si>
  <si>
    <t>269</t>
  </si>
  <si>
    <t>https://www.scopus.com/inward/record.uri?eid=2-s2.0-85146651362&amp;doi=10.1016%2fj.ces.2023.118446&amp;partnerID=40&amp;md5=2d4c938e1e63db02e3a6c1118fb5777c</t>
  </si>
  <si>
    <t>10.1016/j.ces.2023.118446</t>
  </si>
  <si>
    <t>Computational Modeling_x000D_
Fluid flow, Discrete Element Method_x000D_
Multiphysics_x000D_
Porous media</t>
  </si>
  <si>
    <t>A key parameter with considerable influence on the spatial distribution of the fluid phases in porous media is the wettability. Understanding the effect of wettability on fluids’ distribution in three-dimensional (3D) porous media is critical to any phenomenon that involves multiphase flow in such media. To address the problem, we have carried out extensive computer simulations of two-phase flow in a 3D granular packing of grains and studied the effect of the wettability by varying the contact angle. To this end, the Immersed Boundary and Volume-of- Fluid approaches are coupled with the discrete element method (DEM). Five contact angles, covering a full range of wettability, are considered. We find that the wettability affects particle dynamics, such as the displacement of the grains, the contact force, and fluid velocity, and that rupture of the fluid can also occur in the pore space. Our results indicate that the volume of invading fluid injected into the system, the pressure on walls, and the injection surface decrease for larger contact angles. Most importantly, increasing the contact angle reduces the inter-particle interactions, whereas the drag force exhibits an opposite trend, leading to larger displacement of the particles. We also demonstrate and emphasize that some aspects of the effect of the wettability can only be observed in the 3D models of porous media and, thus, 2D models are inadequate. © 2023 Elsevier Ltd</t>
  </si>
  <si>
    <t>S. Ando; M. Nishikawa; M. Kaneda; K. Suga</t>
  </si>
  <si>
    <t>Numerical simulation of filtration processes in the flow-induced deformation of fibrous porous media by a three-dimensional two-way fluid-structure interaction scheme</t>
  </si>
  <si>
    <t>&lt;Go to ISI&gt;://WOS:000779510100002</t>
  </si>
  <si>
    <t>ARTN 117500_x000D_
10.1016/j.ces.2022.117500</t>
  </si>
  <si>
    <t>two-way fluid-structure interaction_x000D_
lattice boltzmann method_x000D_
cosserat rod model_x000D_
multiple simultaneous fiber-fiber collisions_x000D_
fibrous porous media deformation_x000D_
lattice-boltzmann method_x000D_
level set_x000D_
air filtration_x000D_
viscous-flow_x000D_
permeability_x000D_
laminar_x000D_
model_x000D_
microstructure_x000D_
reinforcements_x000D_
cylinders</t>
  </si>
  <si>
    <t>This study develops a numerical scheme to simulate three-dimensional two-way fluid-structure interac-tion (twFSI) problems capable of handling multiple simultaneous collision/contact (MSC) of a large num-ber of flexible fibers. Our previous work of the twFSI scheme coupling the lattice Boltzmann method (LBM) as a fluid solver and the Cosserat rod model (CRM) as a structure solver is extended. To stably and efficiently calculate the collision/contact behaviors of numerous flexible fibers, the second-order extrapolation refilling method and the constrained-based collision model are implemented. The devel-oped scheme (MSC-twFSI) is successfully validated in the experimental benchmark of flexible fiber col-lision/contact behaviors induced by airflows in a wind tunnel. The MSC-twFSI scheme is then applied to simulate the fluid flows through deformable nonwoven fabric geometry. In filtration processes through layers of fibrous materials such as face mask applications, the fluid flow induces a pressure distribution on individual fibers, resulting in deformation of each fiber and hence the overall fibrous porous structure is deformed. Therefore, we investigate the effect of the flow-induced deformation of fibrous porous media on the critical parameters of the filtration efficiency. They (porosity, compression ratio and permeability of the fibrous materials) are the key factors for designing filtration products. Fluid flows through deform-able nonwoven fabrics, whose geometrical structures are close to realistic ones produced by the spun-bonded lay-down process, are discussed under the actual air filtration environment of coughing. It is then found that (i) between the deformable and non-deformable fiber conditions, the maximum predic-tion difference for the permeability is 20.7%, (ii) the permeability difference comes from the anisotropic orientation of the fibers along the flow direction, and (iii) the effect of the flow-induced deformation approaches asymptotically ignorable below the porosity of around 0.83.(c) 2022 The Authors. Published by Elsevier Ltd. This is an open access article under the CC BY-NC-ND license (http://creativecommons.org/licenses/by-nc-nd/4.0/).</t>
  </si>
  <si>
    <t>S. Ardah; F. J. Profito; T. Reddyhoff; D. Dini</t>
  </si>
  <si>
    <t>Advanced modelling of lubricated interfaces in general curvilinear grids</t>
  </si>
  <si>
    <t>188</t>
  </si>
  <si>
    <t>&lt;Go to ISI&gt;://WOS:001047402400001</t>
  </si>
  <si>
    <t>ARTN 108727_x000D_
10.1016/j.triboint.2023.108727</t>
  </si>
  <si>
    <t>thermal elastohydrodynamic lubrication_x000D_
body-fitted curvilinear coordinates_x000D_
non-orthogonal grids_x000D_
finite volume method_x000D_
navier-stokes equations_x000D_
flow_x000D_
fluid_x000D_
heat_x000D_
temperature_x000D_
contact</t>
  </si>
  <si>
    <t>Tackling fluid-flow problems involving intricate surface geometries has been the catalyst for a plethora of numerical investigations aimed at accommodating curved complex boundaries. An example is the application of body-fitted curvilinear coordinate transformation, where the one-to-one correspondence of grid points from a non-orthogonal curvilinear grid in the physical domain to an orthogonal grid in the computational domain is achieved. In lubricated interfaces, such conversion is challenging due to the complexity of the governing equations in the mapped-grid, the numerical instabilities exhibited by their non-linearities and the severity of the operating conditions. The present contribution proposes a Reynolds-based, finite volume fluid-structure interaction (FSI) framework for solving thermal elastohydrodynamic lubrication (TEHL) problems mapped onto orthogonal grids in the computational domain. We demonstrate how the strong conservation form of the pertinent governing equations can be expressed in three-dimensional curvilinear grids and discretised using the finite volume method to ensure fluid-flow conservation and enforce mass-conserving cavitation conditions. Numerical and experimental benchmarks showcase the robustness and versatility of the proposed framework to simulate a diverse range of lubrication problems, hence achieving a predictive computational tool that would enable a shift towards tribology-aware design.</t>
  </si>
  <si>
    <t>M. Ashoori; G. Sheikhzadeh; S. Sadripour</t>
  </si>
  <si>
    <t>The effects of using ceiling fans on human thermal comfort in a three-dimensional room with centralized heating including an occupant</t>
  </si>
  <si>
    <t>3976-3993</t>
  </si>
  <si>
    <t>&lt;Go to ISI&gt;://WOS:000490633000020</t>
  </si>
  <si>
    <t>10.1108/Hff-05-2018-0200</t>
  </si>
  <si>
    <t>turbulent flow_x000D_
thermal comfort_x000D_
heat transfer_x000D_
predicted mean vote_x000D_
ceiling fan_x000D_
saving energy_x000D_
conjugate natural-convection_x000D_
fluid-solid interaction_x000D_
square cavity_x000D_
nanofluid flow_x000D_
porous-medium_x000D_
enhancement_x000D_
nanoparticles_x000D_
buongiornos_x000D_
radiation</t>
  </si>
  <si>
    <t>Purpose The purpose of this study is to analyze the effect of using a ceiling fan with central heating system in the winter on thermal comfort and heat transfer rate in a three-dimensional numerically. Design/methodology/approach The geometry had certain dimensions, and an occupant was modeled to be in the room. In models which were used, the flow was turbulent, and turbulence models were used for simulating turbulence. Between all the models, k-epsilon model had best matching. Findings Results show that using the ceiling fan during the winter had an efficient and considerable effect on improving the thermal comfort and energy saving inside buildings. By the use of ceiling fan, the effective room temperature has increased by 2.5 degrees C. Furthermore, results show that by using ceiling fan in the winter, the predicted mean vote and the predicted percentage dissatisfied indexes improved. At the end, the case Room 11-0.05-15 with temperature of 87 degrees C for radiator and normal fan velocity of o.25m/s were the optimal model that caused the complete thermal comfort and reduced energy consumption up to 28 per cent. Originality/value In the present study, the effects of using the ceiling fans on human comfort condition and heat transfer field during the winter (heating system) are studied. Following are the goals for all models: getting the appropriate temperature for radiator so that thermal comfort condition can be applied at the height of 75 cm of the room, velocity for fan so that air speed can be 0.25m/s at the height of 2 m or lower of the room and position to place the fan.</t>
  </si>
  <si>
    <t>M. Atashafrooz; H. Sajjadi; A. A. Delouei</t>
  </si>
  <si>
    <t>Interacting influences of Lorentz force and bleeding on the hydrothermal behaviors of nanofluid flow in a trapezoidal recess with the second law of thermodynamics analysis</t>
  </si>
  <si>
    <t>&lt;Go to ISI&gt;://WOS:000513295500027</t>
  </si>
  <si>
    <t>ARTN 104411_x000D_
10.1016/j.icheatmasstransfer.2019.104411</t>
  </si>
  <si>
    <t>recess_x000D_
mhd nanofluid flow_x000D_
brownian motion_x000D_
bleeding_x000D_
flow irreversibility_x000D_
backward-facing step_x000D_
convection heat-transfer_x000D_
mhd natural-convection_x000D_
cu-water nanofluid_x000D_
non-gray radiation_x000D_
lid-driven cavity_x000D_
entropy generation_x000D_
mixed convection_x000D_
transfer enhancement_x000D_
numerical-analysis</t>
  </si>
  <si>
    <t>This study deals with the analysis of the interacting influences of Lorentz force and bleeding on the hydrothermal behaviors of magnetohydrodynamic (MHD) nanofluid flow and entropy generation in a trapezoidal recess. This trapezoidal recess is created by two inclined steps in a horizontal channel. The Lorentz force is appeared due to the existence of a magnetic field in the flow domain. The Brownian motion influences on the effective characteristics of CuO -water nanofluid are considered to have more accuracy. The effects of bleeding coefficients ( 0.005 s V + 0.005), Hartmann number (0 s Ha 60) and concentration of solid nanoparticles (0 s Q s 0.04) on the flow characteristics, heat transfer and flow irreversibility rates are investigated. The results show that the trends and values of friction coefficient, Nusselt number and entropy generation number can be different at the various magnitudes of Ha and V whereas the 4, parameter only increases the values of them. These differences are related to the variations of streamlines contours against the Ha, V and 0 parameters.</t>
  </si>
  <si>
    <t>G. A. Ateshian; J. J. Shim; S. A. Maas; J. A. Weiss</t>
  </si>
  <si>
    <t>Finite Element Framework for Computational Fluid Dynamics in FEBio</t>
  </si>
  <si>
    <t>J Biomech Eng</t>
  </si>
  <si>
    <t>0210011-02100117</t>
  </si>
  <si>
    <t>American Society of Mechanical Engineers (ASME)</t>
  </si>
  <si>
    <t>https://www.ncbi.nlm.nih.gov/pubmed/29238817</t>
  </si>
  <si>
    <t>10.1115/1.4038716</t>
  </si>
  <si>
    <t>*Computer Simulation_x000D_
*Finite Element Analysis_x000D_
*Hydrodynamics_x000D_
Kinetics_x000D_
Software</t>
  </si>
  <si>
    <t>The mechanics of biological fluids is an important topic in biomechanics, often requiring the use of computational tools to analyze problems with realistic geometries and material properties. This study describes the formulation and implementation of a finite element framework for computational fluid dynamics (CFD) in FEBio, a free software designed to meet the computational needs of the biomechanics and biophysics communities. This formulation models nearly incompressible flow with a compressible isothermal formulation that uses a physically realistic value for the fluid bulk modulus. It employs fluid velocity and dilatation as essential variables: The virtual work integral enforces the balance of linear momentum and the kinematic constraint between fluid velocity and dilatation, while fluid density varies with dilatation as prescribed by the axiom of mass balance. Using this approach, equal-order interpolations may be used for both essential variables over each element, contrary to traditional mixed formulations that must explicitly satisfy the inf-sup condition. The formulation accommodates Newtonian and non-Newtonian viscous responses as well as inviscid fluids. The efficiency of numerical solutions is enhanced using Broyden's quasi-Newton method. The results of finite element simulations were verified using well-documented benchmark problems as well as comparisons with other free and commercial codes. These analyses demonstrated that the novel formulation introduced in FEBio could successfully reproduce the results of other codes. The analogy between this CFD formulation and standard finite element formulations for solid mechanics makes it suitable for future extension to fluid-structure interactions (FSIs).</t>
  </si>
  <si>
    <t>T. Attili; V. Heller; S. Triantafyllou</t>
  </si>
  <si>
    <t>Scaling approaches and scale effects in wave-flexible structure interaction</t>
  </si>
  <si>
    <t>&lt;Go to ISI&gt;://WOS:001150132200001</t>
  </si>
  <si>
    <t>ARTN 103987_x000D_
10.1016/j.jfluidstructs.2023.103987</t>
  </si>
  <si>
    <t>breaking waves_x000D_
laboratory experiments_x000D_
numerical modelling_x000D_
scale effects_x000D_
similarity_x000D_
wave-flexible structure interaction_x000D_
air_x000D_
entrainment_x000D_
similarity</t>
  </si>
  <si>
    <t>Laboratory models are important for research, to inform design solutions and to calibrate and validate numerical models. Unfortunately, model-prototype similarity is often difficult to achieve in small models, resulting in scale effects. For Wave-Flexible Structure Interaction (WFSI), scale effects arise when the fluid and/or structure properties are incorrectly scaled. The present study provides a systematic investigation of scale effects for wave impacts on flexible and rigid plates based on numerical modelling supported by small-scale laboratory tests. Non-breaking and breaking wave impacts were simulated with regular and solitary waves for the prototypes and up to 40 times smaller models. These were scaled according to the scaling approaches (i) precise Froude (fluid and plate properties scaled), (ii) traditional Froude- Cauchy (fluid properties unscaled, plate properties scaled), (iii) traditional Froude (fluid and plate properties unscaled) and (iv) a new WFSI approach (partial conservation of the WFSI governing parameters). The numerical results confirmed the absence of scale effects for (i). Non-breaking wave impacts were correctly predicted for (ii), however, up to 132% scale effects were observed in the breaking wave pressures due to the unscaled fluid properties. The plate displacements were underestimated by up to 98% for (iii). The new approach (iv) was successfully validated based on non-breaking waves, with less than 4.3% deviations for the maximum regular wave forces and plate displacements. Additionally, less than 3% deviations for the maximum solitary wave force and plate displacement were observed. The new scaling approach provides a more versatile alternative to traditional Froude-Cauchy scaling laws to support laboratory investigations of WFSI.</t>
  </si>
  <si>
    <t>J. Augustyniak; D. M. Perkowski</t>
  </si>
  <si>
    <t>Multi-scale Poincaré analysis of three-dimensional gas bubble trajectories in liquid</t>
  </si>
  <si>
    <t>https://www.scopus.com/inward/record.uri?eid=2-s2.0-85211751654&amp;doi=10.1016%2fj.icheatmasstransfer.2024.108504&amp;partnerID=40&amp;md5=7b926de4f2b1947784bf900c7ed26797</t>
  </si>
  <si>
    <t>10.1016/j.icheatmasstransfer.2024.108504</t>
  </si>
  <si>
    <t>3D gas bubble trajectory_x000D_
Dimensionless numbers_x000D_
Image analysis_x000D_
Multi-scale Poincaré_x000D_
Two-phase flow</t>
  </si>
  <si>
    <t>This study presents an investigation of the three-dimensional trajectories of gas bubbles in a liquid medium, utilizing multi-scale Poincaré analysis, Lyapunov exponent and dimensionless numbers such as Reynolds, Bond, and Weber. The research was conducted using a glass tank filled with distilled water, where gas bubbles were generated by nozzles of inner diameters equal to 1.1 mm and 1.2 mm, air volume flow rates from: 0.00016 l/min to 0.008 l/min, with a step of 0.00016 l/min. High-speed photography and advanced image processing techniques allowed for precise tracking and reconstruction of the trajectory of the geometric center of each bubble. Multi-scale Poincaré plots provided important information on the dynamics of bubble motion at different heights and scales. The results indicated that using larger nozzles and higher airflows led to more stable and predictable bubble trajectories, characterized by more negative Lyapunov exponents and consistent patterns in multi-scale Poincaré plots. Notably, the 1.2 mm nozzle operating at higher airflow rates achieved a more uniform distribution of bubbles and reduced chaotic behavior, as opposed to the concentrated and turbulent flow patterns associated with smaller nozzles and lower airflows. The findings emphasize the need for complementary analytical methods to fully capture both global and local dynamics of bubble flows. While Lyapunov exponents provide insights into overall flow stability, the multi-scale Poincaré analysis uncovers localized variations, revealing the complexity of interactions within the flow. These combined approaches are crucial for understanding the chaotic transitions and for optimizing industrial processes involving two-phase flow systems. © 2024 Elsevier Ltd</t>
  </si>
  <si>
    <t>A. A. Avramenko; N. P. Dmitrenko; I. V. Shevchuk; A. I. Tyrinov; V. I. Shevchuk</t>
  </si>
  <si>
    <t>Heat transfer of incompressible flow in a rotating microchannel with slip boundary conditions of second order</t>
  </si>
  <si>
    <t>1786-1814</t>
  </si>
  <si>
    <t>&lt;Go to ISI&gt;://WOS:000484170400013</t>
  </si>
  <si>
    <t>10.1108/Hff-06-2018-0264</t>
  </si>
  <si>
    <t>heat transfer_x000D_
microchannel_x000D_
slippage_x000D_
lattice boltzmann method_x000D_
rotating_x000D_
lattice boltzmann method_x000D_
pressure-drop_x000D_
micro_x000D_
convection_x000D_
nanofluid_x000D_
model</t>
  </si>
  <si>
    <t>Purpose The paper aims to consider heat transfer in incompressible flow in a rotating flat microchannel with allowance for boundary slip conditions of the first and second order. The novelty of the paper encompasses analytical and numerical solutions of the problem, with the latter based on the lattice Boltzmann method (LBM). The analytical solution of the problem includes relations for the velocity and temperature profiles and for the Nusselt number depending on the rotation rate of the microchannel and slip velocity. It was demonstrated that the velocity profiles at high rotation rates transform from parabolic to M-shaped with a minimum at the channel axis. The temperature profiles tend to become uniform (i.e. almost constant). An increase in the channel rotation rate contributes to the increase in the Nusselt number. An increase in the Prandtl number causes a similar effect. The trend caused by the effect of the second-order slip boundary conditions depends on the closure hypothesis. It is shown that heat transfer in a flat microchannel can be successfully modeled using the LBM methodology, which takes into account the second-order boundary conditions._x000D_
Design/methodology/approach The paper is based on the comparisons of an analytical solution and a numerical solution, which employs the lattice Boltzmann method. Both mathematical approaches used the first-order and second-order slip boundary conditions. The results obtained using both methods agree well with each other._x000D_
Findings The analytical solution of the problem includes relations for the velocity and temperature profiles and for the Nusselt number depending on the rotation rate of the microchannel and slip velocity. It was demonstrated that the velocity profiles at high rotation rates transform from parabolic to M-shaped with a minimum at the channel axis. The temperature profiles tend to become uniform (i.e. almost constant). The increase in the channel rotation rate contributes to the increase in the Nusselt number. An increase in the Prandtl number causes the similar effect. The trend caused by the effect of the second-order slip boundary conditions depends on the closure hypothesis. It is shown that heat transfer in a flat microchannel can be successfully modeled using the LBM methodology, which considers the second-order boundary conditions._x000D_
Originality/value The novelty of the paper encompasses analytical and numerical solutions of the problem, whereas the latter are based on the LBM.</t>
  </si>
  <si>
    <t>A. Azad; A. A. Abbasian Arani; A. Arefmanesh; R. Shamsoddini</t>
  </si>
  <si>
    <t>Analysis of nanofluid flow and heat transfer inside a channel with smoothed particle hydrodynamics</t>
  </si>
  <si>
    <t>https://www.scopus.com/inward/record.uri?eid=2-s2.0-85211151626&amp;doi=10.1016%2fj.ijft.2024.100995&amp;partnerID=40&amp;md5=a9e2b851072fb02d5e4c08664b743c26</t>
  </si>
  <si>
    <t>10.1016/j.ijft.2024.100995</t>
  </si>
  <si>
    <t>Channel_x000D_
Heat Exchanger_x000D_
Nanofluid_x000D_
Nusselt number_x000D_
Smoothed particle hydrodynamics (SPH)</t>
  </si>
  <si>
    <t>The present study aims to examine the utilization of nanofluids in various channel designs, considering their significant role in heat exchangers. Three schematics are introduced for placing blocks within the channel, aiming to enhance the heat transfer rate and flow temperature variation. Additionally, a parametric study is conducted to analyze the impact of flow parameters and geometrical variables on the objectives. To accurately assess the effectiveness of nanoparticles on heat transfer between the flow and channel walls, smoothed particle hydrodynamics (SPH) is employed to model the fluid flow (water) and nanoparticles (CuO) ranging from 0 to 5 % within the flow. The findings of this study reveal that an increase in Reynolds number from 50 to 70 or nanofluid volume fraction from 0 to 5 % leads to a higher average Nusselt number(to 37 %). Furthermore, positioning the blocks in the middle of the channel induces more turbulence in the flow, resulting in increased contact with higher-temperature walls and subsequently higher local Nusselt numbers(to 48.8 %). In addition, employing proposed design increase the outlet temperature about 20.5 %. © 2024</t>
  </si>
  <si>
    <t>H. Babar; H. M. Ali</t>
  </si>
  <si>
    <t>Towards hybrid nanofluids: Preparation, thermophysical properties, applications, and challenges</t>
  </si>
  <si>
    <t>598-633</t>
  </si>
  <si>
    <t>&lt;Go to ISI&gt;://WOS:000465049400063</t>
  </si>
  <si>
    <t>10.1016/j.molliq.2019.02.102</t>
  </si>
  <si>
    <t>nanotechnology_x000D_
hybrid nanofluid_x000D_
thermophysical properties_x000D_
heat transfer_x000D_
applications and challenges_x000D_
minimum-quantity lubrication_x000D_
heat-transfer enhancement_x000D_
thermal-conductivity enhancement_x000D_
ethylene-glycol mixture_x000D_
of-the-art_x000D_
entropy generation analysis_x000D_
water-based nanofluids_x000D_
rheological behavior_x000D_
carbon nanotubes_x000D_
physical properties</t>
  </si>
  <si>
    <t>The objective of compiling this study is to seek the attention of young scholars and experts working in the field of heat transfer by discussing the applications and challenges of hybrid nanofluids with a concise discussion on its history, synthesis techniques, thermophysical properties, research gaps, future directions, current status, and the leading groups, organizations, and countries around the world. Applications in different fields like solar energy, heat pipes, automotive industry, manufacturing industry, heat exchangers, cooling of electronic equipment's etc. have been reviewed and discussed in this study. Nanofluids are part of these inventions that possess the ability of uprising the field of heat transfer, but instead of its superior thermal, electrical, and optical properties, advancement in the form of hybrid nanofluids and a numerous study conducted around the world, investigators and manufacturers are still facing the problem of practicing nanofluids in heat transfer devices used commercially and even in an individual's life. This problem works like a magnet, capturing the attention of research societies working around the world by inspiring them to take control and lead this field to the destination of domestic and commercial implementation. With the help of this article, authors endeavored to identify some important work orientations and existing problems that interrupted its performance and implementation for the convenience of captivated scholars. The most recent research work has improved the thermophysical properties of nanofluids by introducing hybrid nanofluids, working on preparation techniques, and by adding the surfactants to improve its stability but still need a lot of attention for the development of correlations/models that can predict the thermophysical properties and heat transfer characteristics, to make it cost-effective, improve its stability, and finally its implementation. (C) 2019 Elsevier B.V. All rights reserved.</t>
  </si>
  <si>
    <t>J. Badur; M. Bryk</t>
  </si>
  <si>
    <t>Accelerated start-up of the steam turbine by means of controlled cooling steam injection</t>
  </si>
  <si>
    <t>1242-1255</t>
  </si>
  <si>
    <t>&lt;Go to ISI&gt;://WOS:000464301000099</t>
  </si>
  <si>
    <t>10.1016/j.energy.2019.02.088</t>
  </si>
  <si>
    <t>thermal-fsi analysis_x000D_
steam turbine start-up_x000D_
cfd model_x000D_
csd model_x000D_
optimization</t>
  </si>
  <si>
    <t>The paper presents the results of a Thermal-FSI analysis of accelerated start-up of a turbine controlled by an additional injection of cooling steam. The work contains a description of the phenomena that occur during the start-up as well as the accompanying effects. Attention is paid to structural elements that limit the speed of regulation of the steam unit. In order to estimate the possibility of accelerating the turbine start-up, four turbine starting simulations were carried out. Two simulations relate to the 3 h start-up, two consecutive ones to the 2 h start-up. Then the results of flow and strength simulation were presented. In the work, global stress of the rotor of the HP turbine part and the local rotor stress in the first rotor notch were analyzed. As a result of the simulations and analyses, the possibility of reducing the required start-up time from 3 h to 2 h was confirmed. (C) 2019 Elsevier Ltd. All rights reserved.</t>
  </si>
  <si>
    <t>J. Badur; M. Stajnke; P. Ziółkowski; P. Jóźwik; Z. Bojar; P. J. Ziółkowski</t>
  </si>
  <si>
    <t>Mathematical modeling of hydrogen production performance in thermocatalytic reactor based on the intermetallic phase of Ni3Al</t>
  </si>
  <si>
    <t>3-26</t>
  </si>
  <si>
    <t>Polish Academy of Sciences</t>
  </si>
  <si>
    <t>https://www.scopus.com/inward/record.uri?eid=2-s2.0-85078565919&amp;doi=10.24425%2father.2019.129547&amp;partnerID=40&amp;md5=f162e49bf1c733197678e45e22c7bf61</t>
  </si>
  <si>
    <t>10.24425/ather.2019.129547</t>
  </si>
  <si>
    <t>Catalyst_x000D_
CFD_x000D_
Spiecies transport_x000D_
Thermal decomposition</t>
  </si>
  <si>
    <t>The main goal of the considered work is to adjust mathematical modeling for mass transfer, to specific conditions resulting from presence of chemical surface reactions in the flow of the mixture consisting of helium and methanol. The thermocatalytic devices used for decomposition of organic compounds incorporate microchannels coupled at the ends and heated to 500 ◦C at the walls regions. The experiment data were compared with computational fluid dynamics results to calibrate the constants of the model's user defined functions. These extensions allow to transform the calculations mechanisms and algorithms of commercial codes adapting them for the microflows cases and increased chemical reactions rate on the interphase between fluid and solid, specific for catalytic reactions. Results obtained on the way of numerical calculations have been calibrated and compared with the experimental data to receive satisfactory compliance. The model has been verified and the performance of the thermocatalytic reactor with microchannels under hydrogen production regime has been investigated. © 2019 Polish Academy of Sciences. All rights reserved.</t>
  </si>
  <si>
    <t>J. Badur; P. Ziólkowski; S. Kornet; T. Kowalczyk; K. Banas; M. Bryk; P. J. Ziólkowski; M. Stajnke</t>
  </si>
  <si>
    <t>Enhanced Energy Conversion as a Result of Fluid-Solid Interaction in Micro- and Nanoscale</t>
  </si>
  <si>
    <t>Journal of Theoretical and Applied Mechanics</t>
  </si>
  <si>
    <t>329-332</t>
  </si>
  <si>
    <t>Polish Society of Theoretical and Allied Mechanics</t>
  </si>
  <si>
    <t>&lt;Go to ISI&gt;://WOS:000428122600027</t>
  </si>
  <si>
    <t>10.15632/jtam-pl.56.1.329</t>
  </si>
  <si>
    <t>enhanced energy conversion_x000D_
micro- and nanomechanics_x000D_
fluid-solid interaction_x000D_
pressure and thermally driven flow_x000D_
flows</t>
  </si>
  <si>
    <t>It is known that nano- and micromechanics require new approaches to right describing of surface-like phenomena which lead to an enhanced energy conversion. In this work, a general form of surface forces that consist of a contribution from both the friction and mobility components has been extended to collect the effects of bulk and surface motion of a fluid. Quite similar impact can be observed for a solid-fluid mixture, where the principle of effective stress for this new type of approach should be considered from the very beginning. The second motivation of our work is to present the multiscale domain of fluid-solid interaction which describes some emergence effects" for materials with especially high volumetric surface densities."</t>
  </si>
  <si>
    <t>L. Barbeau; S. Golshan; J. Deng; S. Étienne; C. Béguin; B. Blais</t>
  </si>
  <si>
    <t>High-order moving immersed boundary and its application to a resolved CFD-DEM model</t>
  </si>
  <si>
    <t>268</t>
  </si>
  <si>
    <t>https://www.scopus.com/inward/record.uri?eid=2-s2.0-85175254126&amp;doi=10.1016%2fj.compfluid.2023.106094&amp;partnerID=40&amp;md5=ccddaaf81ea740dce5eac1b7fbd5b51d</t>
  </si>
  <si>
    <t>10.1016/j.compfluid.2023.106094</t>
  </si>
  <si>
    <t>Computational fluid dynamics with the discrete element method (CFD-DEM)_x000D_
Finite element method (FEM)_x000D_
High-order methods_x000D_
Immersed boundary_x000D_
Navier–Stokes incompressible flow_x000D_
Sharp interface method</t>
  </si>
  <si>
    <t>The sharp interface immersed boundary method (IBM) is a powerful tool to simulate the flow around moving objects. This paper extends this method to simulate the motion of particles immersed in a fluid. We introduce a new implicit coupling scheme between the solid and fluid phases, verify the high–order of convergence of the scheme, and validate it using four cases. The fluid dynamics is simulated using a streamline upwind Petrov–Galerkin and pressure-stabilizing Petrov–Galerkin (SUPG/PSPG) stabilizations. The particles’ dynamics and contact are solved using Newton's second law of motion and a soft sphere contact model derived from the discrete element method. The first validation case is the sedimentation of a lone particle with a Reynolds number smaller than 32. The second validation case is the rise of a positively buoyant particle at a high Reynolds number (2500). The third validation case demonstrates the stability of the scheme when particles are in contact and exhibit the classical drafting, kissing, and tumbling (DKT) behavior. Finally, we use the scheme to study the Boycott effect with a larger number of particles (64) to show the stability of the scheme in cases with numerous particle–particle and particle–wall contacts. © 2023 Elsevier Ltd</t>
  </si>
  <si>
    <t>J. Basic; N. Degiuli; D. Ban</t>
  </si>
  <si>
    <t>A class of renormalised meshless Laplacians for boundary value problems</t>
  </si>
  <si>
    <t>354</t>
  </si>
  <si>
    <t>269-287</t>
  </si>
  <si>
    <t>&lt;Go to ISI&gt;://WOS:000418536900013</t>
  </si>
  <si>
    <t>10.1016/j.jcp.2017.11.003</t>
  </si>
  <si>
    <t>laplace operator_x000D_
laplacian_x000D_
meshless method_x000D_
mesh-free pde_x000D_
poisson equation_x000D_
adaptive cartesian grids_x000D_
conservation-laws_x000D_
poisson equation_x000D_
particle methods_x000D_
discretization_x000D_
simulation_x000D_
operators_x000D_
accurate_x000D_
schemes_x000D_
convergence</t>
  </si>
  <si>
    <t>A meshless approach to approximating spatial derivatives on scattered point arrangements is presented in this paper. Three various derivations of approximate discrete Laplace operator formulations are produced using the Taylor series expansion and renormalised least-squares correction of the first spatial derivatives. Numerical analyses are performed for the introduced Laplacian formulations, and their convergence rate and computational efficiency are examined. The tests are conducted on regular and highly irregular scattered point arrangements. The results are compared to those obtained by the smoothed particle hydrodynamics method and the finite differences method on a regular grid. Finally, the strong form of various Poisson and diffusion equations with Dirichlet or Robin boundary conditions are solved in two and three dimensions by making use of the introduced operators in order to examine their stability and accuracy for boundary value problems. The introduced Laplacian operators perform well for highly irregular point distribution and offer adequate accuracy for mesh and mesh-free numerical methods that require frequent movement of the grid or point cloud. (C) 2017 Elsevier Inc. All rights reserved.</t>
  </si>
  <si>
    <t>S. M. Belghoula; A. Benhamou</t>
  </si>
  <si>
    <t>Application of an Open-Source OpenFoam for Fluid-Structure Interaction Analysis of the Horizontal-Axis Wind Turbine Blade</t>
  </si>
  <si>
    <t>2471-2482</t>
  </si>
  <si>
    <t>Isfahan University of Technology</t>
  </si>
  <si>
    <t>&lt;Go to ISI&gt;://WOS:001084683400012</t>
  </si>
  <si>
    <t>10.47176/jafm.16.12.1959</t>
  </si>
  <si>
    <t>fluid-structure interaction wind blade turbine dimensionless analysis numerical simulation openfoam_x000D_
simulation_x000D_
design_x000D_
cfd</t>
  </si>
  <si>
    <t>This study investigates numerical simulation for fluid-structure interaction in wind turbine blades, emphasizing the influence of dimensionless numbers. Utilizing OpenFoam, the Navier-Stokes equation is accurately solved with the PISO algorithm, ensuring proper interface conditions. The icoFsiFoam solver is validated through dynamic testing, demonstrating its effectiveness. In contrast to the widely adopted Blade Element Momentum Theory (BEMT), our approach focuses on analyzing blade deformation and resonance phenomena, capturing intricate deformations and stress concentrations. Our investigation explores the impact of reduced velocity on blade behavior across a range of 0.105 to 0.145, while consistently maintaining crucial dimensionless numbers such as Reynolds number (Re = 106), Froude number (Fr = 4.93), and Cauchy number (Cy=10-5). The outcomes of this study significantly contribute to the understanding of fluid structure interaction in wind turbine blades. By examining the oscillatory behavior of the blades, we observe trends similar to those predicted by BEMT. However our approach surpasses BEMT by providing additional insights into stress concentrations and deformation modes. This advancement enables superior performance optimization and facilitates advanced blade analysis. The implications of our research are paramount for optimizing blade design and performance under varying reduced velocities. By incorporating the findings of this study, blade designers can make well-informed decisions to enhance the efficiency and durability of wind turbine technologies. The presented methodology and results provide a comprehensive investigation into the fluid structure interaction of wind turbine blades, highlighting the importance of dimensionless numbers and their influence on blade behavior. Overall, this study offers valuable insights for improving wind turbine design and performance.</t>
  </si>
  <si>
    <t>M. B. Ben Hamida</t>
  </si>
  <si>
    <t>Investigation of fluid-structure interaction and heat transfer dynamics in a wavy L-shaped enclosure with an elastic baffle</t>
  </si>
  <si>
    <t>https://www.scopus.com/inward/record.uri?eid=2-s2.0-85215852213&amp;doi=10.1016%2fj.icheatmasstransfer.2025.108617&amp;partnerID=40&amp;md5=e81d4aa04d7435bcc29d61c9611f18c4</t>
  </si>
  <si>
    <t>10.1016/j.icheatmasstransfer.2025.108617</t>
  </si>
  <si>
    <t>Comsol multiphysics_x000D_
Flexible baffle_x000D_
FSI_x000D_
Heat transfer dynamics_x000D_
Wavy cavity</t>
  </si>
  <si>
    <t>This study explores the Fluid-Structure Interaction (FSI) and heat transfer dynamics in a wavy L-shaped enclosure with a flexible baffle simulated using COMSOL Multiphysics. The analysis focuses on the maximum von Mises stress, streamlines, isotherms, mean Nusselt number, and scaled temperature under varying elasticity modulus (1 GPa ≤ E ≤ 50 GPa), Rayleigh number (103 ≤ Ra ≤ 106), baffle length (0.05 m ≤ B ≤ 0.25 m), and Prandtl number (0.71 ≤ Pr ≤ 13.2). The results demonstrate that the presence of a flexible baffle within the wavy L-shaped enclosure significantly alters fluid dynamics and heat transfer characteristics. The baffle acts as an obstruction, disrupting natural convection currents, yet its flexibility enables it to conform to fluid motion, thereby reducing drag while maintaining an extended surface area crucial for efficient heat transfer. Comparative analyses reveal that the inclusion of the baffle enhances heat transfer rates by approximately 74.9 % and 82.5 % for Rayleigh numbers of 105 and 106, respectively, by optimizing flow dynamics and improving heat exchange efficiency. Furthermore, increasing the Rayleigh and Prandtl numbers enhances heat transfer efficiency, with mean Nusselt numbers increasing by up to 60 % for higher parameter values. Longer baffle lengths improve heat transfer but result in increased mechanical stress, with the maximum von Mises stress rising by up to 45 % when B = 0.25 m. These findings underscore the importance of optimizing material properties and geometric configurations to balance thermal performance and structural integrity in fluid-structure interaction applications. © 2025 Elsevier Ltd</t>
  </si>
  <si>
    <t>L. Ben Said; L. Kolsi; N. Ben Khedher; F. Alshammari; E. H. Malekshah; A. K. Hussein</t>
  </si>
  <si>
    <t>Numerical Study of the Fluid-Structure Interaction During CNT-Water Nanofluid Mixed Convection in a Micro-Channel Equipped with Elastic Fins Under Periodic Inlet Velocity Conditions</t>
  </si>
  <si>
    <t>Experimental Techniques</t>
  </si>
  <si>
    <t>7-15</t>
  </si>
  <si>
    <t>https://www.scopus.com/inward/record.uri?eid=2-s2.0-85120651721&amp;doi=10.1007%2fs40799-021-00527-4&amp;partnerID=40&amp;md5=5c6e4ef7e5a8d69434a14a9157108299</t>
  </si>
  <si>
    <t>10.1007/s40799-021-00527-4</t>
  </si>
  <si>
    <t>CFD-analysis_x000D_
CNT-nanofluid_x000D_
Fluid-structure interaction_x000D_
micro-channel_x000D_
Mixed convection</t>
  </si>
  <si>
    <t>The present paper presents a numerical investigation treating the fluid-structure interaction during CNT-water nanofluid mixed convection in a micro-channel equipped with elastic fins. A numerical framework for simulating the fluid–structure interaction is proposed by using the Finite Element Method (FEM) in COMSOL Multiphysics. To prepare the numerical model, the micro-channel boundaries are considered as rigid, and the fins are elastic. Under periodic fully developed inlet boundary condition the effects of CNT volume fraction and the average inlet velocity on the flow structure, temperature field, heat transfer, drag and lift coefficients are studied. Results highlight the major effect of the fin oscillations to reduce the lift and drag forces and to improve the heat transfer and cooling the outlet flow from the cylindrical micro-channel. The dispersion of CNT nanoparticles in water-based fluid enhances considerably the convection process. In fact, it is remarked that due to the high thermal conductivity of CNT-water nanofluid the Nusselt number increases for higher CNT concentration especially for higher inlet velocities. © 2021, The Society for Experimental Mechanics, Inc.</t>
  </si>
  <si>
    <t>Z. Benseghier; P. Cuéllar; L. H. Luu; J. Y. Delenne; S. Bonelli; P. Philippe</t>
  </si>
  <si>
    <t>Relevance of Free Jet Model for Soil Erosion by Impinging Jets</t>
  </si>
  <si>
    <t>Journal of Hydraulic Engineering</t>
  </si>
  <si>
    <t>American Society of Civil Engineers (ASCE)</t>
  </si>
  <si>
    <t>&lt;Go to ISI&gt;://WOS:000497652700001</t>
  </si>
  <si>
    <t>Artn 04019047_x000D_
10.1061/(Asce)Hy.1943-7900.0001652</t>
  </si>
  <si>
    <t>free jet_x000D_
impingement jet_x000D_
lattice boltzmann method_x000D_
soil erosion_x000D_
laminar flow_x000D_
discrete element method_x000D_
lattice boltzmann method_x000D_
discrete element_x000D_
velocity-distribution_x000D_
boundary-conditions_x000D_
mean-flow_x000D_
dem-lbm_x000D_
simulation_x000D_
fluid_x000D_
impingement_x000D_
field</t>
  </si>
  <si>
    <t>The surface erosion of soil samples caused by an impinging jet can be analyzed using the jet erosion test (JET), a standard experimental test to characterize the erosion resistance of soils. This paper specifically addresses the flow characteristics of a laminar impinging jet over the irregular surface of granular beds to discuss the pertinence and relevance of commonly used empirical estimations based on a self-similar model of a free jet. The JET is here investigated at the microscale with a coupled fluid-particle flow numerical model featuring the lattice Boltzmann method (LBM) for the fluid phase combined with the discrete element method (DEM) for the mechanical behavior of the solid particles. The hydrodynamics of a laminar plane free jet are confronted with the results from a parametric study of jet impingement, both on solid smooth and fixed granular surfaces, that take into account variations in particle size, distance from jet origin, and jet Reynolds number. The flow characteristics at the bed surface are here quantified, including the maximal values in tangential velocity and wall shear stress, which can be regarded as the major cause of particle detachments under hydrodynamic solicitation. It is shown that the maximal velocity at the impinged surface can be described by the free jet self-similar model, provided that a simple empirical coefficient is introduced. Further, an expression is proposed for the maximal shear stress in laminar conditions, including a Blasius-like friction coefficient that is inversely proportional to the square root of the jet Reynolds number. To conclude, finally, the JET erosion of different cohesionless granular samples is analyzed, confirming that the threshold condition at the onset of granular motion is consistent with the Shields diagram and in close agreement with previous experimental results.</t>
  </si>
  <si>
    <t>I. Berre; F. Doster; E. Keilegavlen</t>
  </si>
  <si>
    <t>Flow in Fractured Porous Media: A Review of Conceptual Models and Discretization Approaches</t>
  </si>
  <si>
    <t>130</t>
  </si>
  <si>
    <t>215-236</t>
  </si>
  <si>
    <t>&lt;Go to ISI&gt;://WOS:000509938900008</t>
  </si>
  <si>
    <t>10.1007/s11242-018-1171-6</t>
  </si>
  <si>
    <t>fractures_x000D_
porous media_x000D_
modeling_x000D_
review_x000D_
water/oil/gas transfer-functions_x000D_
single-phase flow_x000D_
2-phase flow_x000D_
multiphase flow_x000D_
relative permeability_x000D_
mass-transfer_x000D_
shape factors_x000D_
fluid-flow_x000D_
proper use_x000D_
simulation</t>
  </si>
  <si>
    <t>The last decade has seen a strong increase of research into flows in fractured porous media, mainly related to subsurface processes but also in materials science and biological applications, as connected fractures can totally dominate flow patterns. Due to the fractures' characteristics as approximately planar discontinuities with an extreme size-to-width ratio, they challenge standard macroscale mathematical and numerical modeling of flow based on averaging. Thus, over the last decades, various, and also fundamentally different, modeling approaches have been developed. This paper reviews common conceptual models and discretization approaches for flow in fractured porous media, with an emphasis on the dominating effects the fractures have on flow processes. In this context, the paper discusses the tight connection between physical and mathematical modeling and simulation approaches. Extensions and research challenges related to transport, multi-phase flow and fluid-solid interaction are also commented on.</t>
  </si>
  <si>
    <t>S. Beshkoofe; M. Baghani; M. Baniassadi; H. Shahsavari</t>
  </si>
  <si>
    <t>An Investigation on an SMA Valve in Micro-Channel Through FSI Approach</t>
  </si>
  <si>
    <t>03</t>
  </si>
  <si>
    <t>&lt;Go to ISI&gt;://WOS:001162532900002</t>
  </si>
  <si>
    <t>10.1142/S1758825124500285</t>
  </si>
  <si>
    <t>shape memory alloy_x000D_
micro-channel_x000D_
fluid-structure interaction_x000D_
fem_x000D_
memory_x000D_
model</t>
  </si>
  <si>
    <t>Micro-channels with built-in shape memory alloys (SMAs) can respond intelligently to channel temperature variations without applying an external force and control the flow rate. In this work, a 2D micro-channel with a shape memory alloy (SMA) valve is designed and studied using fluid-structure interaction (FSI) conditions. The behavior of the SMA valve, which includes bending under the effect of force loading and inlet fluid pressure, and the recovery of the shape of the valve, has been investigated in this study. The temperature at which the valve is completely recovered and the output fluid reaches the lowest value is called the closing temperature. This research investigates the impact of different geometrical and functional parameters on closing temperature, such as fluid inlet pressure and velocity, channel height and valve thickness. The outlet fluid flow rate of the SMA micro-channel is evaluated by employing a relevant constitutive equation to model the SMA valve behavior and implement it in Finite Element Method (FEM) multiphysics frameworks. The results show that the outlet flow rate relies on the shape recovery of the SMA valve and the fluid velocity field in the FSI simulations.</t>
  </si>
  <si>
    <t>S. A. Bhole; M. Kumar; S. Roy; S. S. Panda</t>
  </si>
  <si>
    <t>Numerical prediction of solidified shell thicknesses obtained in continuous casting with different billet shapes</t>
  </si>
  <si>
    <t>302-316</t>
  </si>
  <si>
    <t>&lt;Go to ISI&gt;://WOS:000495918700001</t>
  </si>
  <si>
    <t>10.1080/10407782.2019.1688045</t>
  </si>
  <si>
    <t>immersed boundary method_x000D_
heat-transfer_x000D_
mold_x000D_
simulation_x000D_
behavior_x000D_
flows</t>
  </si>
  <si>
    <t>Thermal physics of continuous casting is strongly dependent on the velocity of the molten metal, surface heat extraction rate and also on the mold shapes. In the present numerical study, both the moving front and the geometric boundaries of non-rectilinear molds are modeled using Immersed Boundary Method (IBM) which reduces computational time and provides simplicity as compared to the body confirming grid approaches. A second order accurate finite difference method is used to solve unsteady heat conduction equation along with lateral convection to predict the solidified shell thickness during continuous casting. This methodology shows good agreement with the reported data for a rectangular billet. A quantitative study has been performed to report the effects of casting velocity and heat extraction rate on the solidified shell thickness for different mold shapes such as circular, elliptic and I-shaped. Chipman-Fondersmith correlations for solidified shell thickness during continuous casting are assessed for these three different mold shapes and improved correlations are suggested to take into account the variations in the heat extraction rate.</t>
  </si>
  <si>
    <t>S. Bidi; A. Shams; P. Koukouvinis; M. Gavaises</t>
  </si>
  <si>
    <t>Prediction of shock heating during ultrasound-induced bubble collapse using real-fluid equations of state</t>
  </si>
  <si>
    <t>Ultrason Sonochem</t>
  </si>
  <si>
    <t>106663</t>
  </si>
  <si>
    <t>https://www.ncbi.nlm.nih.gov/pubmed/38039592</t>
  </si>
  <si>
    <t>10.1016/j.ultsonch.2023.106663</t>
  </si>
  <si>
    <t>Bubble collapse dynamics_x000D_
IAPWS data_x000D_
Mnasg_x000D_
Real-liquid EoS_x000D_
Shock wave lithotripsy (SWL)_x000D_
Tait EoS</t>
  </si>
  <si>
    <t>Numerical simulations of collapsing air bubbles considering complex and more accurate equations of state (EoS) for estimating the properties of both the liquid and gas are presented. The necessity for utilising such EoSs in bubble collapse simulations is illustrated by the unphysical (spurious) liquid temperature jump formed in the vicinity of the bubble-air interface when simplified EoSs are used. The solved fluid flow equations follow the mechanical equilibrium multiphase method of Kapila. The solver is coded in the AMReX platform, enabling high-performance computation with parallel processing and Adaptive Mesh Refinement for speeding up simulations. It is initially demonstrated that the frequently used Stiffened Gas (SG) EoS overpredicts the liquid temperature at high compression. More sophisticated EoS models, such as the International Association for the Properties of Water and Steam (IAPWS), the Modified Noble Abel Stiffened Gas (MNASG) and a modified Tait EoS introduced here, are also implemented into the flow solver and their differences are highlighted for bubble collapse cases for the first time. Subsequently, application of the developed model to cases of practical interest is showcased. More specifically, simulations of bubble collapse near a solid wall are presented for conditions simulating shock wave lithotripsy (SWL). It is concluded that for such cases, a maximum increase of 25 K of the liquid temperature in contact along the solid wall is caused during the collapse of the air bubble due to shock wave focusing effects. It is also highlighted that the maximum liquid heating varies depending on the initial bubble-wall stand-off distance.</t>
  </si>
  <si>
    <t>M. Blank; P. Nair; T. Pöschel</t>
  </si>
  <si>
    <t>Capillary viscous flow and melting dynamics: Coupled simulations for additive manufacturing applications</t>
  </si>
  <si>
    <t>1232-1246</t>
  </si>
  <si>
    <t>&lt;Go to ISI&gt;://WOS:000456761100108</t>
  </si>
  <si>
    <t>10.1016/j.ijheatmasstransfer.2018.11.154</t>
  </si>
  <si>
    <t>additive manufacturing_x000D_
incompressible smoothed particle_x000D_
hydrodynamics_x000D_
phase change_x000D_
latent heat_x000D_
melting dynamics_x000D_
heat-conduction_x000D_
volume</t>
  </si>
  <si>
    <t>The rate of melting of a solid and the rate of deformation of the resulting melt due to capillary forces are comparable in additive manufacturing applications. This dynamic structural change of a melting solid is extremely challenging to study experimentally. Using meshless numerical simulations we show the influence of the flow of the melt on the heat transfer and resulting phase change._x000D_
We introduce an accurate and robust Incompressible Smoothed Particle Hydrodynamics (ISPH) method to simulate melting of solids and the ensuing fluid-solid interaction. We present validations for the heat transfer across the free surface and the melting interface evolution, separately. We then present two applications for this coupled multiphysics simulation method - the study of rounding of an arbitrarily shaped particle during melting and the non-linear structural evolution of three spheres undergoing agglomeration. In both the studies we use realistic transport and thermal properties for the materials so as to demonstrate readiness of the method for solving engineering problems in additive manufacturing. (C) 2018 Elsevier Ltd. All rights reserved.</t>
  </si>
  <si>
    <t>S. Boughou; I. Batistic; A. Omar; P. Cardiff; D. J. Inman; R. Boukharfane</t>
  </si>
  <si>
    <t>Investigation on aeroelasticity of morphing wing through dynamic response and virtual structural damping</t>
  </si>
  <si>
    <t>&lt;Go to ISI&gt;://WOS:001306974700012</t>
  </si>
  <si>
    <t>Artn 091902_x000D_
10.1063/5.0223164</t>
  </si>
  <si>
    <t>meshes</t>
  </si>
  <si>
    <t>This study employs a high-fidelity numerical approach to simulate fluid-structure interaction phenomena for the dynamic response of flexible hyperelastic morphing wing structures under low aerodynamic loads. The computations are performed using the open-source solids4Foam toolbox, employing a partitioned two-way fluid-structure interaction approach with a finite volume solver for both fluid and solid. The considered morphing wing is divided into a flexible and a rigid segment, with the flexible segment featuring a 60% chord length and being made of a hyperelastic rubber-like material. The concept of damping is incorporated into the solid momentum balance equation as a virtual force that opposes the velocity of the structure. Damping is employed to disperse energy from the system, hence mitigating the oscillations and reducing computational time. To understand morphing wing aerodynamics and aeroelasticity behavior, a series of tests are conducted at low and medium Reynolds numbers, specifically 2x10(5) and 5x10(5). The results show that, for low Reynolds number, the morphing structure has a negligible impact on aerodynamic behavior. However, at higher Reynolds numbers, morphing results in improved aerodynamic efficiency at low angles of attack. Overall, the study highlights the aero-structural behavior of hyperelastic morphing wings and their potential for developing efficient and adaptive wing structures, highlighting their promise for future aircraft design innovations.</t>
  </si>
  <si>
    <t>P. Brousseau; M. Benaouicha; S. Guillou</t>
  </si>
  <si>
    <t>Investigation on the hydrodynamic load fluctuations through passive flexible leading edge</t>
  </si>
  <si>
    <t>&lt;Go to ISI&gt;://WOS:000873943400005</t>
  </si>
  <si>
    <t>Artn 107110_x000D_
10.1063/5.0107670</t>
  </si>
  <si>
    <t>fluid-structure interaction_x000D_
power-extraction regime_x000D_
pitching plate_x000D_
oscillating foil_x000D_
flexibility_x000D_
efficiency_x000D_
flow_x000D_
deformation_x000D_
performance_x000D_
thrust</t>
  </si>
  <si>
    <t>The study presents a numerical investigation of two-dimensional partly flexible plate dynamics. The structure is immersed in a turbulent fluid flow with a Reynolds number based on its chord of 10(4). The plate is animated by a forced pitching movement. The flexibility effects of the plate's leading edge are analyzed, as it deforms under the hydrodynamic loads. The fluid-structure interaction effects are considered by solving a coupled problem using a strong implicit procedure. Both fluid and solid dynamics are solved. The numerical results of the present study are validated with experimental ones with a good agreement between both approaches for the lower reduced frequencies. Differences are observable for high frequency that could be imputable to the three-dimensional aspects of the experiment. It has been shown that with an appropriate choice of the rigidity of the structure, it is possible to mitigate the unsteady load fluctuations without affecting the load mean values too much. Indeed, at low pitching frequency (drag mode), the leading-edge vortex generation is impacted by the flexible leading edge. As a result, it tends to decrease the hydrodynamic force fluctuation amplitude without really impacting the mean force value. Conversely, at high pitching frequency (propulsive mode), it was found that a flexible leading edge tends to increase both the magnitudes of the hydrodynamic forces and their mean values. Finally, it is shown that the load fluctuation mitigation, or amplification, is maximum for a specific flexibility value depending on the pitching frequency. Published under an exclusive license by AIP Publishing.</t>
  </si>
  <si>
    <t>M. Bryk; M. Lemanski; P. Madejski</t>
  </si>
  <si>
    <t>Thermal-Fluid-Structure Interaction Analysis of the Impact of Structural Modifications on the Stress and Flow Parameters in a Nozzle Box Made of StE460 Steel</t>
  </si>
  <si>
    <t>https://www.ncbi.nlm.nih.gov/pubmed/39769885</t>
  </si>
  <si>
    <t>10.3390/ma17246287</t>
  </si>
  <si>
    <t>CFDs calculations_x000D_
StE460 steel_x000D_
Stg10T steel_x000D_
blade fracture_x000D_
steam turbine_x000D_
thermal-FSI</t>
  </si>
  <si>
    <t>This study explores the impact of structural modifications on the stress distribution and flow characteristics of a nozzle box in a steam turbine, specifically targeting the components made from high-strength StE460 steel. Using Computational Fluid Dynamics (CFDs) and Thermal-Fluid-Structure Interaction (Thermal-FSI) simulations, we examine the effects of shortening the nozzle guide vanes by 7 mm. This novel approach significantly reduces the stress levels within the nozzle box segments, bringing them below the critical thresholds and thus enhancing component durability. Moreover, the modification leads to improved flow efficiency, evidenced by the higher outlet velocities, temperatures, and mass flow rates, all of which contribute to increased turbine power output without negatively impacting the downstream flow dynamics. This balance between durability and flow performance underscores the value of targeted structural innovations in high-temperature, high-stress environments. This study's findings suggest that such modifications can substantially improve turbine efficiency and operational longevity, marking an important advancement in industrial applications where reliability and efficiency are paramount. Future work will assess the long-term effects under variable operational conditions to further optimize these benefits.</t>
  </si>
  <si>
    <t>A. G. Buchan; S. Dargaville; C. C. Pain</t>
  </si>
  <si>
    <t>A combined immersed body and adaptive mesh method for simulating neutron transport within complex structures</t>
  </si>
  <si>
    <t>88-100</t>
  </si>
  <si>
    <t>&lt;Go to ISI&gt;://WOS:000489190300011</t>
  </si>
  <si>
    <t>10.1016/j.anucene.2019.05.044</t>
  </si>
  <si>
    <t>neutron transport_x000D_
boltzmann transport equation_x000D_
adaptive finite elements_x000D_
immersed body method_x000D_
finite-element-method_x000D_
s-n equations_x000D_
isogeometric analysis_x000D_
conservative interpolation_x000D_
spherical-harmonics_x000D_
discretization_x000D_
geometry_x000D_
reactor</t>
  </si>
  <si>
    <t>This article describes a new adaptive immersed body method for the efficient and accurate modelling of neutron transport within geometrically complex domains. It combines two techniques of immersed body projections and self-adaptive mesh refinement to form a unique method that can efficiently resolve problems that contain complex internal structures. The approach allows complete freedom of where mesh resolution is placed and the meshes, which do not need to conform to the problem structure, are optimised for resolving the physics of the problem._x000D_
Importantly the benefits can be found for problems with many internal structures such as fuel pins, control rods or cooling pipes and channels. Standard finite element meshes typically become large as they capture the geometrical detail and as a result solving times typically increase. This method overcomes this issue and allows for smaller meshes that are optimised to increase solution accuracy, as demonstrated in the numerical examples. (C) 2019 Elsevier Ltd. All rights reserved.</t>
  </si>
  <si>
    <t>R. Buffe; T. Takahashi</t>
  </si>
  <si>
    <t>Controllability of a Stokes system with a diffusive boundary condition</t>
  </si>
  <si>
    <t>&lt;Go to ISI&gt;://WOS:000860852400001</t>
  </si>
  <si>
    <t>ARTN 63_x000D_
10.1051/cocv/2022057</t>
  </si>
  <si>
    <t>null controllability_x000D_
navier-stokes systems_x000D_
carleman estimates_x000D_
fluid-structure interaction_x000D_
local null controllability_x000D_
elliptic-operators_x000D_
weak solutions_x000D_
feedback stabilization_x000D_
wave-equation_x000D_
viscous-fluid_x000D_
unsteady interaction_x000D_
gevrey regularity_x000D_
3d fluid</t>
  </si>
  <si>
    <t>We are interested by the controllability of a fluid-structure interaction system where the fluid is viscous and incompressible and where the structure is elastic and located on a part of the boundary of the fluid domain. In this article, we simplify this system by considering a linearization and by replacing the wave/plate equation for the structure by a heat equation. We show that the corresponding system coupling the Stokes equations with a heat equation at its boundary is null-controllable. The proof is based on Carleman estimates and interpolation inequalities. One of the Carleman estimates corresponds to the case of Ventcel boundary conditions. This work can be seen as a first step to handle the real system where the structure is modeled by the wave or the plate equation.</t>
  </si>
  <si>
    <t>H. Cai; G. Q. Miao</t>
  </si>
  <si>
    <t>Shear flow dynamics in vibrated granular materials: Analysis of viscosity transitions and non-Newtonian behaviors</t>
  </si>
  <si>
    <t>&lt;Go to ISI&gt;://WOS:001325551800001</t>
  </si>
  <si>
    <t>ARTN 104891_x000D_
10.1016/j.ijmultiphaseflow.2024.104891</t>
  </si>
  <si>
    <t>granular flow_x000D_
granular viscosity_x000D_
non-newtonian fluid_x000D_
vibro-fluidization_x000D_
ratchet effect_x000D_
tracking</t>
  </si>
  <si>
    <t>In a continuous fluid, the presence of a velocity gradient perpendicular to the flow creates shear stress and shear rate between adjacent layers. The fluid's viscosity can be constant, depending only on temperature (Newtonian fluid), or vary with shear rate (non-Newtonian fluid). However, the viscosity characteristics of shear flows in discrete media, such as vibrated granular materials, remain insufficiently understood. This study experimentally investigated shear flows in vibrated granular media, exploring the relationship between shear stress, shear rate, and the impact of vibration conditions and particle number on granular viscosity. The findings indicate that the viscosity of sheared granular material transitions between dilatant and pseudoplastic non-Newtonian states with increasing vibration strength, shifts from pseudoplastic non-Newtonian fluid to Newtonian fluid with increasing vibration frequency, and remains consistently pseudoplastic non-Newtonian with increasing particle number. Two continuous non-Newtonian fluid models were utilized for comparison with our experimental results. Additionally, ascending curves of granular viscosity against granular temperature reveal gas-like flow characteristics in the sheared granular material, albeit with an abnormal descending viscosity-temperature relationship. These are attributed to volume expansion and oblique collisions in the vibrated granular medium. This study uncovers distinct viscosity properties in a discrete medium under shear flows, markedly different from those in continuous fluids, and highlights potential new applications for granular materials.</t>
  </si>
  <si>
    <t>J. Cai; X. L. Huai; B. Liu; Z. D. Cui</t>
  </si>
  <si>
    <t>Numerical prediction of thin liquid film near the solid wall for hydraulic cavitating flow in microchannel by a multiphase lattice Boltzmann model</t>
  </si>
  <si>
    <t>107-115</t>
  </si>
  <si>
    <t>&lt;Go to ISI&gt;://WOS:000445994000011</t>
  </si>
  <si>
    <t>10.1016/j.ijheatmasstransfer.2018.06.146</t>
  </si>
  <si>
    <t>hydrodynamic cavitation_x000D_
cavitating flow_x000D_
thin liquid film_x000D_
lattice boltzmann_x000D_
microchannel_x000D_
heat-transfer_x000D_
bubble-growth_x000D_
simulation</t>
  </si>
  <si>
    <t>Based on a multiphase lattice Boltzmann (LB) model integrating body forces such as inter-particle interaction force and fluid-solid interaction force, a numerical prediction of thin liquid film near the solid wall for hydraulic cavitating flow in microchannel is conducted in the present work. The validity of model is tested by means of Laplace law and experimental result. On this basis, a full thin liquid film near the solid wall is successfully predicted, which proves that the single-component multiphase LB model integrated with various interaction forces is a good solution to this type of problem like hydraulic cavitating flow in microchannel. The further simulation indicates that the fluid-solid interaction strength (g(s)) has a significant effect on the formation of thin liquid film. A critical value (g(s) = -3.5) of fluid-solid interaction strength is found, and thin liquid film fails to be predicted at g(s) &gt; 3.5. A simple simulation on the contact angle (theta) of droplet on the solid surface is conducted to analyze the reason for this phenomenon. It is found that a full thin liquid film could be successfully predicted only when the solid surface is fully wetted by liquid, i.e., theta = 0 degrees corresponding to g(s) &lt;= -3.5. The current research provides a potential way for future investigation on heat transfer accompanied by hydraulic cavitating flow. (C) 2018 Elsevier Ltd. All rights reserved.</t>
  </si>
  <si>
    <t>J. Cai; C. Y. Wu; Y. Guo; J. C. Yang; X. B. Zhao</t>
  </si>
  <si>
    <t>Mechanistic analysis of solid-liquid flow during injection</t>
  </si>
  <si>
    <t>&lt;Go to ISI&gt;://WOS:000468708400016</t>
  </si>
  <si>
    <t>10.1016/j.partic.2018.05.008</t>
  </si>
  <si>
    <t>retinal cells_x000D_
force distribution_x000D_
injection_x000D_
dem-cfd_x000D_
immersed boundary method_x000D_
immersed-boundary method_x000D_
direct numerical-simulation_x000D_
complex</t>
  </si>
  <si>
    <t>Direct injection of retinal cells into patients' eyes is a new and improved therapeutic method to address cataracts, but one challenge is that the survival rate of cells during injection is very low. To solve this problem, in this study, the force distribution on retinal cells in injectors with two needle shapes was analysed by coupling the discrete element method with computational fluid dynamics and implementation of an immersed boundary method. Two injectors were considered: one with a straight needle and the other with a curved needle. The velocities of retinal cells in the injector with a straight needle were slightly higher than those in the injector with a curved needle. In addition, injection speed greatly affected the force distribution on retinal cells, with the retinal cells near the piston subjected to the highest forces during injection. The forces on retinal cells strengthened with increases in both retinal cell concentration and piston displacement. (C) 2018 Chinese Society of Particuology and Institute of Process Engineering, Chinese Academy of Sciences. Published by Elsevier B.V. All rights reserved.</t>
  </si>
  <si>
    <t>M. K. Cai; T. L. Cong; Y. Xiao; H. Y. Gu</t>
  </si>
  <si>
    <t>Multi-physical fuel performance modeling of U-50Zr helical cruciform fuel based on fluid-thermal-structure coupling methodology</t>
  </si>
  <si>
    <t>191</t>
  </si>
  <si>
    <t>&lt;Go to ISI&gt;://WOS:001011486300001</t>
  </si>
  <si>
    <t>ARTN 109937_x000D_
10.1016/j.anucene.2023.109937</t>
  </si>
  <si>
    <t>helical cruciform fuel_x000D_
thermal-fluid-structure coupling methodology_x000D_
multi-physics coupled behavior_x000D_
plastic deformation_x000D_
hydraulics_x000D_
alloys_x000D_
rods</t>
  </si>
  <si>
    <t>Helical cruciform fuel (HCF) has the potential to improve the power density and safe margins of nuclear reactors. However, the four-petaled twisting profile of HCF contributes to completely different fuel performance against traditional rods, so the fluid-solid coupled analysis on HCF is significant. In this paper, one fluid-solid inter-action coupling code was developed for data communications and mesh mappings between the CFD and FEM solvers. The fluid-thermal-structure coupling simulation on HCF was carried out under in-pile conditions, and the multi-physical coupled fuel performance was analyzed. Under the non-irradiated condition, the maximum fuel temperature was predicted to be 598.8 K due to high heat transfer capacity, and the mechanical contact effect would lead to the stress concentration of 207.4 MPa at the blade zones. In the long-time irradiated stage, the swelling would result in fuel deformation and fluid channel compression, which could further affect the flow velocity and heat transfer behaviors. In addition, the principal plastic strain was estimated to be 0.086 at 4.83% FIMA burnup, which remains a tough challenge for the HCF application.</t>
  </si>
  <si>
    <t>R. R. Cai; H. Lu; L. Z. Zhang</t>
  </si>
  <si>
    <t>Mechanisms of performance degradation and efficiency improvement of electret filters during neutral particle loading</t>
  </si>
  <si>
    <t>382</t>
  </si>
  <si>
    <t>133-143</t>
  </si>
  <si>
    <t>&lt;Go to ISI&gt;://WOS:000617926800001</t>
  </si>
  <si>
    <t>10.1016/j.powtec.2020.12.061</t>
  </si>
  <si>
    <t>electret fiber_x000D_
loading characteristic_x000D_
simulation_x000D_
charge distribution_x000D_
charge decay</t>
  </si>
  <si>
    <t>Electret filters display enhanced ability for particle collection due to its additional electrostatic attraction. However, their efficiency degradation during particle loading remains to be solved. Herein, the loading characteristics of electret filters with neutral particles is investigated via immersed boundary-lattice Boltzmann method (IBLBM). The specific charge distribution on the electret fibers, and the fiber charge decay due to gas neutralization and particle conduction are incorporated in the model. Results verify that the distribution of bipolar charges randomly on fibers with equivalent area is reasonable. The efficiency degradation depends on the proportion of electrostatic collection in the whole particle filtration process, and the attenuation of electrostatic intensity in the electret filter. With the same loaded mass, carbon particles with higher conductivity cause more charge decay and efficiency degradation than NaCl and Al2O3 particles. The fiber charge is mainly lost through conduction, and gas neutralization becomes important only for high-resistivity materials. (C) 2020 Elsevier B.V. All rights reserved.</t>
  </si>
  <si>
    <t>J. P. Caltagirone; S. Vincent</t>
  </si>
  <si>
    <t>On primitive formulation in fluid mechanics and fluid-structure interaction with constant piecewise properties in velocity-potentials of acceleration</t>
  </si>
  <si>
    <t>2155-2171</t>
  </si>
  <si>
    <t>&lt;Go to ISI&gt;://WOS:000537847900005</t>
  </si>
  <si>
    <t>10.1007/s00707-020-02630-w</t>
  </si>
  <si>
    <t>navier-stokes equations_x000D_
helmholtz-hodge decomposition_x000D_
penalty-projection method_x000D_
compressible model_x000D_
simulation_x000D_
pressure_x000D_
flow</t>
  </si>
  <si>
    <t>Discrete mechanics makes it possible to formulate any problem of fluid mechanics or fluid-structure interaction in terms of velocity and potentials of acceleration; the equation system consists of a single-vector equation and potential updates. The scalar potential of the acceleration represents the pressure stress, and the vector potential is related to the rotational shear stress. The formulation of the equation of motion can be expressed in the form of a splitting which leads to an exact projection method; the application of the divergence operator to the discrete motion equation exhibits, without any approximation, a Poisson equation with constant coefficients on the scalar potential whatever the variations in the physical properties of the media. The a posteriori calculation of the pressure is done explicitly by introducing at this stage the local density. Two first examples show the interest of the formulation presented on classical solutions of Navier-Stokes equations; similar to other results obtained with this formulation, the convergence is of order two in space and time for all the quantities, velocity and potentials. This formulation is then applied to a two-phase flow driven by surface tension and partial wettability. The last case corresponds to a fluid-structure interaction problem for which an analytical solution exists.</t>
  </si>
  <si>
    <t>D. B. Carrington; A. K. M. M. H. Mazumder; J. C. Heinrich</t>
  </si>
  <si>
    <t>Three-dimensional ALE-FEM method for fluid flow in domains with moving boundaries part 1: algorithm description</t>
  </si>
  <si>
    <t>199-215</t>
  </si>
  <si>
    <t>&lt;Go to ISI&gt;://WOS:000441219700001</t>
  </si>
  <si>
    <t>10.1504/Pcfd.2018.093573</t>
  </si>
  <si>
    <t>arbitrary-lagrangian-eulerian finite element method_x000D_
time dependent domain_x000D_
fixed mesh formulation_x000D_
three-dimensional flow simulations_x000D_
geometric conservation law_x000D_
finite-element-method_x000D_
computations_x000D_
simulation_x000D_
strategies_x000D_
stability_x000D_
schemes_x000D_
design</t>
  </si>
  <si>
    <t>A three-dimensional finite element method for simulating fluid flow in domains containing moving objects or boundaries is developed. This method is a type of arbitrary-Lagrangian-Eulerian, based on a fixed mesh that is locally fitted at the moving interfaces and recovers its original shape once the moving interfaces go past the elements. The moving interfaces are defined by marker points so that the global mesh is not affected by the interfaces motion, eliminating potential for mesh entanglement. The result is an efficient and robust formulation for multi-physics simulations. The mesh never becomes unsuitable by continuous deformation, thus eliminating the need for repeated re-meshing. The interface boundaries are exactly imposed Dirichlet type. The total domain volume is always calculated exactly thus automatically satisfying the geometric conservation law. This work supports the internal combustion engines simulator KIVA developed at Los Alamos National Laboratories; in this paper, only the interface moving aspect is addressed.</t>
  </si>
  <si>
    <t>R. Caulk; L. Scholtès; M. Krzaczek; B. Chareyre</t>
  </si>
  <si>
    <t>A pore-scale thermo-hydro-mechanical model for particulate systems</t>
  </si>
  <si>
    <t>&lt;Go to ISI&gt;://WOS:000592532900001</t>
  </si>
  <si>
    <t>ARTN 113292_x000D_
10.1016/j.cma.2020.113292</t>
  </si>
  <si>
    <t>dem_x000D_
pore network_x000D_
heat transfer_x000D_
fluid flow_x000D_
thermo-hydro-mechanical couplings_x000D_
direct numerical-simulation_x000D_
heat-transfer_x000D_
immersed-boundary_x000D_
fluid-flow_x000D_
conduction_x000D_
deformation_x000D_
formulation_x000D_
particles_x000D_
network_x000D_
damage</t>
  </si>
  <si>
    <t>A pore scale numerical method dedicated to the simulation of heat transfer and associated thermo-hydro-mechanical couplings in granular media is described. The proposed thermo-hydro-mechanical approach builds on an existing hydromechanical model that employs the discrete element method for simulating the mechanical behavior of dense sphere packings and combines it with the finite volume method for simulating pore space fluid flow and the resulting hydro-mechanical coupling. Within the hydro-mechanical framework, the pore space is discretized as a tetrahedral network whose geometry is defined by the triangulation of discrete element method (DEM) particle centers. It is this discretization of DEM particle contacts and tetrahedral pore spaces that enables the efficient conductive and advective heat transfer models proposed herein. In particular, conductive heat transfer is modeled explicitly between and within solid and fluid phases: across DEM particle contacts, between adjacent tetrahedral pores, and between pores and incident particles. Meanwhile, advective heat transfer is added to the existing implicit fluid flow scheme by estimating mass-energy-flux from pressure induced fluid fluxes. In addition to the heat transfer model, a thermo-mechanical coupling is implemented by considering volume changes based on the thermal expansion of particles and fluid. The conduction and advection models are verified by presenting comparisons to an analytical solution for conduction and a fully resolved numerical solution for conduction and advection. Finally, the relevance of the fully coupled thermo-hydro-mechanical model is illustrated by simulating an experiment where a saturated porous rock sample is subjected to a cyclic temperature loading. (C) 2020 Elsevier B.V. All rights reserved.</t>
  </si>
  <si>
    <t>Y. B. Chai; X. Y. You; W. Li; Y. Huang; Z. J. Yue; M. S. Wang</t>
  </si>
  <si>
    <t>Application of the edge-based gradient smoothing technique to acoustic radiation and acoustic scattering from rigid and elastic structures in two dimensions</t>
  </si>
  <si>
    <t>Computers &amp; Structures</t>
  </si>
  <si>
    <t>43-58</t>
  </si>
  <si>
    <t>&lt;Go to ISI&gt;://WOS:000434902700004</t>
  </si>
  <si>
    <t>10.1016/j.compstruc.2018.05.009</t>
  </si>
  <si>
    <t>numerical methods_x000D_
dispersion error_x000D_
acoustic radiation_x000D_
acoustic scattering_x000D_
gradient smoothing technique (gst)_x000D_
finite-element-method_x000D_
nonreflecting boundary-conditions_x000D_
high wave-number_x000D_
helmholtz-equation_x000D_
solid mechanics_x000D_
dispersion analysis_x000D_
dynamic-analysis_x000D_
fem_x000D_
pollution_x000D_
cylinder</t>
  </si>
  <si>
    <t>As is well-known to all, the conventional finite element method (FEM) is constrained by the numerical dispersion error" issue for solving acoustic problems at high frequencies. In this paper, the gradient smoothing technique (GST) which is based on the edges of the elements is combined with the conventional FEM to construct a novel edge-based smoothed FEM (ES-FEM) for two dimensional exterior structural -acoustic problems. The smoothed gradient field is obtained by performing the GST over the obtained smoothing domains (SDs). The present ES-FEM is able to provide a relatively appropriate stiffness of the real system owing to the "softening effects" from the GST. Therefore, the accuracy of the numerical solutions can be significantly improved. To effectively handle the exterior Helmholtz equation in unbounded domains, a predefined artificial boundary B is employed to obtain a bounded computational domain and the well-known Dirichlet-to-Neumann (DtN) map is used to prevent the possible reflections from the far-field. Several supporting numerical examples indicated that the ES-FEM with DtN map was very effective for exterior structural-acoustic problems and could produce more accurate numerical results than the conventional FEM. (C) 2018 Elsevier Ltd. All rights reserved."</t>
  </si>
  <si>
    <t>A. J. Chamkha; F. Selimefendigil; H. F. Oztop</t>
  </si>
  <si>
    <t>Effects of a Rotating Cone on the Mixed Convection in a Double Lid-Driven 3D Porous Trapezoidal Nanofluid Filled Cavity under the Impact of Magnetic Field</t>
  </si>
  <si>
    <t>https://www.ncbi.nlm.nih.gov/pubmed/32131530</t>
  </si>
  <si>
    <t>10.3390/nano10030449</t>
  </si>
  <si>
    <t>3D cavity_x000D_
MHD flow_x000D_
finite element method_x000D_
nanofluid_x000D_
porous media_x000D_
rotating cone</t>
  </si>
  <si>
    <t>Effects of a rotating cone in 3D mixed convection of CNT-water nanofluid in a double lid-driven porous trapezoidal cavity is numerically studied considering magnetic field effects. The numerical simulations are performed by using the finite element method. Impacts of Richardson number (between 0.05 and 50), angular rotational velocity of the cone (between -300 and 300), Hartmann number (between 0 and 50), Darcy number (between 10 - 4 and 5 x 10 - 2 ), aspect ratio of the cone (between 0.25 and 2.5), horizontal location of the cone (between 0.35 H and 0.65 H) and solid particle volume fraction (between 0 and 0.004) on the convective heat transfer performance was studied. It was observed that the average Nusselt number rises with higher Richardson numbers for stationary cone while the effect is reverse for when the cone is rotating in clockwise direction at the highest supped. Higher discrepancies between the average Nusselt number is obtained for 2D cylinder and 3D cylinder configuration which is 28.5% at the highest rotational speed. Even though there are very slight variations between the average Nu values for 3D cylinder and 3D cone case, there are significant variations in the local variation of the average Nusselt number. Higher enhancements in the average Nusselt number are achieved with CNT particles even though the magnetic field reduced the convection and the value is 84.3% at the highest strength of magnetic field. Increasing the permeability resulted in higher local and average heat transfer rates for the 3D porous cavity. In this study, the aspect ratio of the cone was found to be an excellent tool for heat transfer enhancement while 95% enhancements in the average Nusselt number were obtained. The horizontal location of the cone was found to have slight effects on the Nusselt number variations.</t>
  </si>
  <si>
    <t>Pulsating Flow of CNT-Water Nanofluid Mixed Convection in a Vented Trapezoidal Cavity with an Inner Conductive T-Shaped Object and Magnetic Field Effects</t>
  </si>
  <si>
    <t>&lt;Go to ISI&gt;://WOS:000522492700076</t>
  </si>
  <si>
    <t>ARTN 848_x000D_
10.3390/en13040848</t>
  </si>
  <si>
    <t>mixed convection_x000D_
pulsating flow_x000D_
magnetic field_x000D_
finite element method_x000D_
t-shaped object_x000D_
lid-driven cavity_x000D_
backward-facing step_x000D_
heat-transfer_x000D_
natural-convection_x000D_
forced-convection_x000D_
entropy generation_x000D_
square enclosure_x000D_
thermal-conductivity_x000D_
stationary cylinder_x000D_
numerical-analysis</t>
  </si>
  <si>
    <t>Mixed convection of carbon-nanotube/water nanofluid in a vented cavity with an inner conductive T-shaped object was examined under pulsating flow conditions under magnetic field effects with finite element method. Effects of different parameters such as Richardson number (between 0.05 and 50), Hartmann number (between 0 and 30), cavity wall inclination (between 0 degrees and 10 degrees), size (between 0.1 H and 0.4 H) and orientation (between -90 degrees and 90 degrees) of the T-shaped object, and amplitude (between 0.5 and 0.9) and frequency (Strouhal number between 0.25 and 5) of pulsating flow on the convective flow features were studied. It was observed that the average Nusselt number enhanced with the rise of strength of magnetic field, solid nanoparticle volume fraction, and amplitude of the pulsation, while the effect was opposite for higher values of Ri number and cavity wall inclination angle. The presence of the T-shaped object and adjusting its size and orientation had significant impact on the main flow stream from inlet to outlet and recirculations around the T-shaped object and in the vicinity of hot wall of the cavity along with the magnetic field strength. Pulsating flow resulted in heat transfer enhancement as compared to steady flow case for all configurations. However, the amount of increment was different depending on the variation of the parameters of interest. Heat transfer enhancements were 41.85% and 20.81% when the size of the T-shaped object was increased from 0.1 H to 0.4 H. The T-shaped object can be utilized in the vented cavity as an excellent tool for convective heat transfer control. As highly conductive CNT particles were used in water, significant enhancements in the average Nusselt number between 97% and 108% were obtained both in steady flow and in pulsating flow cases when magnetic field was absent or present.</t>
  </si>
  <si>
    <t>B. Chandra; R. Hashimoto; S. Matsumi; K. Kamrin; K. Soga</t>
  </si>
  <si>
    <t>Stabilized mixed material point method for incompressible fluid flow analysis</t>
  </si>
  <si>
    <t>https://www.scopus.com/inward/record.uri?eid=2-s2.0-85178057978&amp;doi=10.1016%2fj.cma.2023.116644&amp;partnerID=40&amp;md5=46534cdc75d80ab2d85453adbdc112f0</t>
  </si>
  <si>
    <t>10.1016/j.cma.2023.116644</t>
  </si>
  <si>
    <t>Implicit time integration_x000D_
Incompressible fluid_x000D_
Material point method_x000D_
Mixed formulation_x000D_
Stabilized methods</t>
  </si>
  <si>
    <t>This paper proposes novel and robust stabilization strategies for accurately modeling incompressible fluid flow problems in the material point method (MPM). To address the modeling of Newtonian fluids with incompressibility constraints, a new mixed implicit MPM formulation is proposed. Here, instead of solving the velocity and pressure fields as the unknown variables like the typical Eulerian computational fluid dynamics (CFD) solver, the proposed approach adopts a monolithic displacement–pressure formulation inspired by the mixed-form updated-Lagrangian Finite Element Method (FEM). To satisfy the inf–sup stability condition, two stabilization strategies are integrated into the formulation: the variational multiscale method (VMS) and the pressure-stabilization Petrov–Galerkin method (PSPG). By concurrently solving the displacement and pressure fields, the developed monolithic solver obviates the need for free-surface detection as well as Dirichlet and Neumann pressure imposition, in contrast to the fractional-step method. This attribute mitigates spurious pressure and velocity oscillations in simulating dynamic and transient flow problems. This study also addresses other prevalent challenges in MPM simulations, such as the pressure oscillations triggered by cell-crossing errors, particle-distribution-induced quadrature errors, and particle-grid information transfer. To resolve these issues, the quadratic B-Spline basis function, the delta-correction method, and the Taylor particle-in-cell method are incorporated into the proposed mixed MPM formulation, thereby enhancing numerical stability. The efficacy of the proposed stabilized incompressible MPM framework is validated through several benchmark cases, comparing the obtained results with other numerical methods and analytical solutions. Furthermore, the method's capability in simulating real-world problems involving violent free-surface fluid motion is demonstrated through comparisons with experimental results of water sloshing and dam break scenarios. © 2023 The Author(s)</t>
  </si>
  <si>
    <t>Q. Chang; W. Ge</t>
  </si>
  <si>
    <t>Direct numerical simulation of wall-to-liquid heat transfer in turbulent particle-laden channel flow</t>
  </si>
  <si>
    <t>Chemical Engineering and Processing-Process Intensification</t>
  </si>
  <si>
    <t>&lt;Go to ISI&gt;://WOS:000591651300004</t>
  </si>
  <si>
    <t>ARTN 108023_x000D_
10.1016/j.cep.2020.108023</t>
  </si>
  <si>
    <t>wall-to-liquid_x000D_
heat transfer_x000D_
liquid-solid_x000D_
turbulent channel_x000D_
heat intensification_x000D_
spheroid_x000D_
immersed boundary method_x000D_
prandtl number_x000D_
viscous sublayer_x000D_
mass-transfer_x000D_
dns_x000D_
reynolds_x000D_
suspensions_x000D_
transport_x000D_
laminar_x000D_
model</t>
  </si>
  <si>
    <t>Direct numerical simulation on the turbulent flow between two parallel walls under constant heat flux reveals that, adding neutrally buoyant finite-size particles at volume fractions of 0.1 and 0.3 and vebulk Reynolds numbers of 3800 and 5600 in general reduces the Nusselt number on average but enhances it near the walls. The enhancement is contributed by the near-wall streamwise vortex intensification, which is more significant for spheres than for prolates and oblates. These findings are helpful to intensify the wall-to-liquid heat transfer in particle-laden turbulent flow.</t>
  </si>
  <si>
    <t>S. Channouf; J. Benhamou; M. Jami</t>
  </si>
  <si>
    <t>Investigating convective and conductive heat transfer in square and circular heated bodies: A novel approach using coupled Runge-Kutta and lattice Boltzmann method</t>
  </si>
  <si>
    <t>&lt;Go to ISI&gt;://WOS:001182556200001</t>
  </si>
  <si>
    <t>ARTN 102441_x000D_
10.1016/j.tsep.2024.102441</t>
  </si>
  <si>
    <t>natural convection_x000D_
conjugate heat transfer_x000D_
lattice boltzmann method_x000D_
runge-kutta schemes_x000D_
thermal heat performance_x000D_
circular body_x000D_
conjugate natural-convection_x000D_
enclosure_x000D_
flow</t>
  </si>
  <si>
    <t>This study presented a novel approach to solving thermal problems (convection and conduction) using the multirelaxation time lattice Boltzmann method (MRT-LBM) coupled with Runge-Kutta finite difference schemes to perform numerical simulations of natural convection in a conjugate heat condition for two types of geometries recognized by the scientific community within a square cavity. The study examined the effects of Rayleigh number (Ra) and the solid/fluid conductivity ratio (Kr = Ks/Kf) on flow and heat transfer. In contrast to previous studies, this research varied the Kr ratio from 1 to 1000 for the square body and from 1 to 100 for the circular body. The results displayed that heat transfer and flow characteristics become more complex and turbulent as the Ra increases. Moreover, as the Kr ratio increased, heat transfer from the solid bodies to the fluid was enhanced, with an improvement of 238% for the circular obstacle case, while the square obstacle case showed a 29.8% enhancement. Additionally, an increase in fluid motion within the cavity, controlled by the Rayleigh number, results in an improvement of approximately 288% for Ra = 106 compared to Ra = 103 for the circular obstacle and a 71.4% increase for the square obstacle. This study provided valuable insights into natural convection phenomena in a conjugate heat condition of the two bodies confined within a cavity and has potential applications in various industrial and engineering fields.</t>
  </si>
  <si>
    <t>A. Chattopadhyay; K. D. Goswami; S. K. Pandit; M. A. Sheremet</t>
  </si>
  <si>
    <t>Thermal performance in transient MHD thermogravitational convection of nanofluid with various heating effects</t>
  </si>
  <si>
    <t>1255-1281</t>
  </si>
  <si>
    <t>&lt;Go to ISI&gt;://WOS:000556198000001</t>
  </si>
  <si>
    <t>10.1007/s10973-020-10077-3</t>
  </si>
  <si>
    <t>thermogravitational convection_x000D_
uniform heating_x000D_
nonuniform heating_x000D_
nanofluid_x000D_
magnetohydrodynamics_x000D_
entropy generation analysis_x000D_
natural-convection_x000D_
magnetic-field_x000D_
square cavity_x000D_
flow_x000D_
temperature_x000D_
simulation_x000D_
systems_x000D_
enhancement_x000D_
enclosures</t>
  </si>
  <si>
    <t>This work presents numerical simulation of two-dimensional thermogravitational energy transport in a chamber filled with copper-water (Cu-H2O) nanoliquid under the uniform magnetic impact. In this study, our aim is to analyze the characteristic role of nanoliquid thermal conductivity under the influence of various thermal boundary conditions with constant magnetic effect. The mathematical model of the flow physics consists of the Navier-Stokes (N-S) equations written using streamfunction-vorticity (psi--zeta) variables including the energy transport equation. The governing equations are solved by using a higher-order compact scheme based on finite difference method. The impact of key characteristics including nanoliquid volume fraction (0 &lt;=phi &lt;= 0.04), Rayleigh number (10(4)&lt;= Ra &lt;= 10(6)), Hartmann number (0 &lt;= Ha &lt;= 60) and amplitude of heating (0 &lt;= I &lt;= 1) is analyzed in detail. It is found that the energy transport augmentation occurs with nonuniform heating over uniform heating and the rate of thermal transmission rises with a growth of Ra and phi but it decreases with the growth of Hanumber. In addition, the transient structures are very useful for understanding the thermo- and magnetohydrodynamic problems.</t>
  </si>
  <si>
    <t>A. Chattopadhyay; H. Karmakar; S. K. Pandit; A. J. Chamkha</t>
  </si>
  <si>
    <t>Impact of moving walls on combined convection flow and thermal performance in a wavy chamber</t>
  </si>
  <si>
    <t>3731-3752</t>
  </si>
  <si>
    <t>&lt;Go to ISI&gt;://WOS:000635885500002</t>
  </si>
  <si>
    <t>10.1007/s10973-021-10663-z</t>
  </si>
  <si>
    <t>hoc scheme_x000D_
wavy surface_x000D_
mixed convection_x000D_
entropy generation_x000D_
lid-driven cavity_x000D_
heat ransfer_x000D_
lid-driven cavity_x000D_
fluid-structure interaction_x000D_
mhd mixed convection_x000D_
cnt-water nanofluid_x000D_
entropy generation_x000D_
natural-convection_x000D_
heat-transfer_x000D_
square cavity_x000D_
model_x000D_
step</t>
  </si>
  <si>
    <t>The impact of wall movements in different directions on mixed convection flow and thermal performance in a wavy chamber is reported. The wavy wall of the chamber is heated non-uniformly, and the upper wall is kept at a constant cold temperature, while the vertical walls of the chamber are adiabatic. Four different cases, namely Case-1, Case-2, Case-3 and Case-4, are considered on the basis of multi-directional movements of the walls of the chamber. Mathematical model of the flow physics consists of the Navier-Stokes (N-S) equations in streamfunction (psi) -vorticity (zeta) formulation including the energy transport equations which are solved by higher-order compact (HOC) scheme on curvilinear grids Pandit SK, Chattopadhyay A.(Comput Math Appl 74(6):1414-34 2017) [45]. It is found that the fluid flow and thermal performance are both influenced by the direction of moving lids and the undulations of the wavy bottom surface of the chamber. Optimum thermal performance is noticed when the wavy bottom surface of the chamber is employed with one undulation at low Richardson number (Ri). Moreover, for Ri=0.01, Case-2, in which the upper lid is moving in left direction and the left lid is moving in upward direction, gives better heat transfer rate with maximum value of average Nusselt number for one undulation. Furthermore, it is noticed that among all the cases, the cases (Case-2 and Case-4) in which upper lid is moving in left direction produce minimum entropy generation for every undulations of the wavy surface with each of the Ri values. So, on the basis of better heat transfer rate and the minimum entropy generation, Case-2 and Case-4 may be recommended as optimum configurations.</t>
  </si>
  <si>
    <t>V. Chaurasiya; S. Upadhyay; K. N. Rai; J. Singh</t>
  </si>
  <si>
    <t>Taylor-Galerkin-Legendre-wavelet approach to the analysis of a moving fin with size-dependent thermal conductivity and temperature-dependent internal heat generation</t>
  </si>
  <si>
    <t>12565-12581</t>
  </si>
  <si>
    <t>&lt;Go to ISI&gt;://WOS:001123274800011</t>
  </si>
  <si>
    <t>10.1007/s10973-023-12613-3</t>
  </si>
  <si>
    <t>moving fin_x000D_
size-dependent heat conductivity_x000D_
temperature-dependent heat generation_x000D_
taylor-galerkin-legendre-wavelet method_x000D_
efficiency_x000D_
spectral collocation method_x000D_
natural-convection_x000D_
transfer coefficient_x000D_
porous fin_x000D_
efficiency analysis_x000D_
mixed convection_x000D_
stefan-problems_x000D_
nanofluid flow_x000D_
optimization_x000D_
performance</t>
  </si>
  <si>
    <t>In heat transfer, fins are commonly used to enhance the heat transfer rate from surfaces and are widely applicable in heat exchangers and thermal energy storage systems. The material used for fins typically has a high heat conductivity. While the study of temperature-dependent heat conductivity for fins is already available, an insufficient mathematical description is observed in the case of size-dependent heat conductivity and convective heat transfer. In the current work, a heat transfer study is presented to estimate the temperature field in a moving fin that accounts for size-dependent heat conductivity and internal heat generation that depends on temperature under periodic boundary conditions. To observe the temperature field, we have developed a hybrid numerical method based on Taylor-Galerkin and Legendre wavelets. The stability analysis of the developed method is discussed in detail. Our numerical method shows excellent agreement with the analytical solution obtained in a special case. The impact of problem parameters is extensively discussed. This study shows that fin temperature decreases periodically with a space-dependent heat conductivity. In addition, for a problem which accounts for constant heat conductivity and movable fin, have greater temperature response, and standard problem which accounts for constant heat conductivity have weaker temperature response while it is between them for a problem that includes size-dependent heat conductivity and moving fin. It is shown that fin efficiency can be improved by lowering the value of the Knudsen number. Moreover, fin problem with fixed thermal conductivity offer greater efficiency in comparison with size-dependent thermal conductivity.</t>
  </si>
  <si>
    <t>G. Chen; Z. Yue; Y. Qin; H. Yang; N. Mitsume; S. Chen</t>
  </si>
  <si>
    <t>A partitioned based algorithm for cohesive crack simulations subjected to fluid–structure interaction effects</t>
  </si>
  <si>
    <t>https://www.scopus.com/inward/record.uri?eid=2-s2.0-85216692704&amp;doi=10.1016%2fj.oceaneng.2025.120528&amp;partnerID=40&amp;md5=944a6d38c472d61949ef0a2c38166f61</t>
  </si>
  <si>
    <t>10.1016/j.oceaneng.2025.120528</t>
  </si>
  <si>
    <t>Fluid–structure–fracture interaction_x000D_
FVM-FEM_x000D_
Intrinsic cohesive zone model_x000D_
Partitioned framework_x000D_
Two-way coupling</t>
  </si>
  <si>
    <t>Currently, it remains a challenging task to accurately simulate progressive crack behaviors subjected to fluid–structure interaction (FSI) effects. In light of this, the main purpose of the present work is to develop a two-way partitioned based computational framework to account for dynamic fluid–structure–fracture interaction (FSFI) phenomena arising in ocean engineering. To achieve the end, in consideration of accuracy and robustness, the developed framework couples two grid-based methods, i.e., the finite volume method (FVM) and the explicit finite element method (FEM), to respectively describe fluid flows and structural deformations. The well-known arbitrary Lagrangian–Eulerian (ALE) method is utilized to handle interface motions of fluid–solid coupling in an effective manner. Progressive crack behaviors subjected to FSI effect are described with the aid of an intrinsic cohesive zone model (CZM) in the context of dynamic explicit finite element formulations. Considerable attention has been paid to integrate the aforementioned algorithms with consideration of efficient data mapping/communication, appropriate coupling schemes, and effective time-step synchronization. The accuracy and effectiveness of the developed computational framework are validated via three benchmark FSI tests considering hydrostatic pressure, steady fluid force, and hydrodynamic impact, as well as two mixed-mode crack tests. Finally, the capacity of the computational framework is further demonstrated with the applications to crack behaviors of an elastic plate and a gravity dam with initial cracks subjected to hydrostatic/hydrodynamic loads. © 2025 Elsevier Ltd</t>
  </si>
  <si>
    <t>H. S. Chen; W. W. Liu; Z. W. Chen; Z. Zheng</t>
  </si>
  <si>
    <t>A numerical study on the sedimentation of adhesive particles in viscous fluids using LBM-LES-DEM</t>
  </si>
  <si>
    <t>391</t>
  </si>
  <si>
    <t>467-478</t>
  </si>
  <si>
    <t>&lt;Go to ISI&gt;://WOS:000678421200005</t>
  </si>
  <si>
    <t>10.1016/j.powtec.2021.06.031</t>
  </si>
  <si>
    <t>adhesive particles_x000D_
sedimentation_x000D_
agglomeration_x000D_
lbm_x000D_
dem_x000D_
lattice boltzmann method_x000D_
immersed boundary_x000D_
particulate suspensions_x000D_
reynolds-number_x000D_
simulations_x000D_
flow_x000D_
spheres_x000D_
dynamics_x000D_
equation_x000D_
contact</t>
  </si>
  <si>
    <t>A four-way coupling CFD-DEM model is originally developed in this work to investigate the sedimentation of ad-hesive particles in viscous fluids. In this model, the particles are traced by the discrete element method based on the JKR contacting theory, and the fluid flow is resolved by the lattice Boltzmann method combining with large eddy simulation. Three benchmark problems are first investigated to validate the LBM-LES-DEM scheme, and then the sedimentations of non-adhesive and adhesive particles are further discussed in detail. Results indicate that the drafting-kissing-tumbling process identified during the settling of non-adhesive particles is significantly different from that of adhesive ones, and separation will not happen if the vdW adhesion between particles be-comes strong enough. Moreover, the settling of adhesive particles is found to be faster than non-adhesive ones, and this can be reasonably interpreted by the agglomeration effect that takes place during the settling of adhesive particles. (c) 2021 Elsevier B.V. All rights reserved.</t>
  </si>
  <si>
    <t>H. S. Chen; W. W. Liu; S. Q. Li</t>
  </si>
  <si>
    <t>A fully-resolved LBM-LES-DEM numerical scheme for adhesive and cohesive particle-laden turbulent flows in three dimensions</t>
  </si>
  <si>
    <t>&lt;Go to ISI&gt;://WOS:001289049000001</t>
  </si>
  <si>
    <t>ARTN 119800_x000D_
10.1016/j.powtec.2024.119800</t>
  </si>
  <si>
    <t>particle-laden flow_x000D_
adhesive and cohesive particles_x000D_
lbm_x000D_
dem_x000D_
discretized boltzmann-equation_x000D_
particulate suspensions_x000D_
rolling resistance_x000D_
microchannel flow_x000D_
liquid bridges_x000D_
simulation_x000D_
model_x000D_
contact_x000D_
aerosol_x000D_
sedimentation</t>
  </si>
  <si>
    <t>Adhesive and cohesive particle-laden turbulent flows play a crucial role in numerous natural and industrial processes. Herein, a fully-resolved LBM-LES-DEM numerical scheme is developed for a better understanding of these flows in three dimensions. This numerical scheme is four-way coupling, where the adhesive and cohesive forces, such as van der Waals force, capillary force and viscous force, are embedded into DEM to simulate adhesive and cohesive particle-particle interactions, and the MRT-D3Q19 LBM is combined with LES based on the Smagorinsky model to simulate turbulent fluid flows, and the fluid-particle interactions are solved by momentum exchange method. Several benchmarks, such as 3D duct flow, single particle settling, and DKT processes, are validated, and the dynamics of particle pair in turbulent structures are further discussed. All the results indicate that this numerical scheme provides a promising method for the simulation of adhesive and cohesive particleladen turbulent flows.</t>
  </si>
  <si>
    <t>J. Chen</t>
  </si>
  <si>
    <t>A Numerical Simulation of Deepwater Riser’s FSI based on MLPG</t>
  </si>
  <si>
    <t>259-268</t>
  </si>
  <si>
    <t>https://www.scopus.com/inward/record.uri?eid=2-s2.0-85044441074&amp;doi=10.23940%2fijpe.18.02.p7.259268&amp;partnerID=40&amp;md5=f762fe9a7b184c3f6c969f135db526f4</t>
  </si>
  <si>
    <t>10.23940/ijpe.18.02.p7.259268</t>
  </si>
  <si>
    <t>Deep-water riser_x000D_
Fluid-solid interaction_x000D_
Mesh-free method_x000D_
Numerical simulation_x000D_
Vortex-induced vibration</t>
  </si>
  <si>
    <t>The paper presents the numerical simulation technology of deep-water risers' fluid-solid interaction based on mesh-free MLPG method, which applies the combination of Petrov-Galerkin Method and three-step finite element method in the mode of separating velocity and pressure to discretize control equation of two-dimensional incompressible flow field respectively in time and space. At the end of the paper, a stationary cylinder Vortex-Induced Vibration is taken as an example to be calculated and compared. It is in good agreement with the traditional numerical method based on mesh and physical model well, which proves the proposed method is effective and has good accuracy. © 2018 Totem Publisher, Inc. All rights reserved.</t>
  </si>
  <si>
    <t>Q. P. Chen; H. F. Shen</t>
  </si>
  <si>
    <t>A finite element formulation for macrosegregation during alloy solidification using a fractional step method and equal-order elements</t>
  </si>
  <si>
    <t>Computational Materials Science</t>
  </si>
  <si>
    <t>154</t>
  </si>
  <si>
    <t>335-345</t>
  </si>
  <si>
    <t>&lt;Go to ISI&gt;://WOS:000444942100042</t>
  </si>
  <si>
    <t>10.1016/j.commatsci.2018.08.009</t>
  </si>
  <si>
    <t>macrosegregation_x000D_
solidification_x000D_
finite element_x000D_
fractional step_x000D_
equal-order_x000D_
navier-stokes equations_x000D_
pressure-gradient projection_x000D_
petrov-galerkin formulation_x000D_
dendritic solidification_x000D_
model_x000D_
flows_x000D_
stabilization_x000D_
conservation_x000D_
segregation_x000D_
simulation</t>
  </si>
  <si>
    <t>A finite element formulation of the minimal" solidification model is presented for the prediction of macrosegregation during two-dimensional (2D) columnar solidification of binary alloys. A fractional step method is extended to solve the thermosolutal convection that has a damping in the mushy zone during solidification. Using this method, the velocity and pressure are decoupled and interpolated by linear equal-order triangular elements, resulting in decoupled systems that can be solved simply and efficiently. For convection-diffusion equations of energy, solute and momentum, the consistent streamline upwind Petrov-Galerkin (SUPG) method and the second-order Crank-Nicolson scheme are used for the discretization and integration over the spatial domain, respectively. A solution procedure is designed to couple the resolutions of conservations of energy, solute and momentum, as well as the microsegregation model at an overall computational efficiency and accuracy. The formulation is first validated and then applied to predict macrosegregation during solidification of Pb-18 wt%Sn and Sn-10 wt%Pb alloys in a rectangular mold. The formation of macrosegregation is investigated, and comparisons with another finite element method (FEM) based code are made."</t>
  </si>
  <si>
    <t>T. H. Chen; Z. Hu; Z. X. Yang; Y. D. Zhang</t>
  </si>
  <si>
    <t>A resolved CFD-DEM investigation into the onset of suffusion: effect of confining pressure and stress anisotropy</t>
  </si>
  <si>
    <t>3018-3043</t>
  </si>
  <si>
    <t>&lt;Go to ISI&gt;://WOS:001049918100001</t>
  </si>
  <si>
    <t>10.1002/nag.3611</t>
  </si>
  <si>
    <t>confining pressure_x000D_
critical hydraulic gradient_x000D_
resolved cfd-dem_x000D_
stress anisotropy_x000D_
suffusion_x000D_
direct numerical-simulation_x000D_
fluid-particle interaction_x000D_
coupled cfd_x000D_
internal stability_x000D_
immersed boundary_x000D_
fictitious domain_x000D_
flow_x000D_
seepage_x000D_
erosion_x000D_
soils</t>
  </si>
  <si>
    <t>The susceptibility of a granular soil to suffusion is strongly dependent on its grain size distribution (GSD) and the mechanical and hydraulic conditions it is subjected to. This study investigates the onset of suffusion considering the effect of confining pressure and stress anisotropy using a fully resolved computational fluid dynamics and discrete element method (CFD-DEM). Three benchmarks, including the sedimentations of single and two adjacent spheres and the classic one-dimensional (1D) consolidation are performed to demonstrate the capability of this method for high-fidelity particle-fluid simulations. A modified hydraulic criterion for the onset of suffusion considering stress anisotropy is presented. The microstructural changes of soil specimens before and during global suffusion are inspected, with emphasis on the evolutions of particle kinetic energy and displacements, force chain networks, and stress anisotropy. We found that the critical hydraulic gradient is negatively correlated with the confining pressure and the degree of stress anisotropy. Fine particles in the soil matrix are locally detached at small hydraulic gradients before the apparent global suffusion, as manifested by the variation of particle kinetic energy and coordination numbers. The roles of different contact types on force transmission and stress anisotropy in eroded specimens are also examined.</t>
  </si>
  <si>
    <t>W. Chen; S. Wang; D. Wang; K. Luo; J. Fan</t>
  </si>
  <si>
    <t>Multi-direct forcing immersed boundary method for modelling heat and mass transfer of dynamic particles in three-dimensional fluid–solid system</t>
  </si>
  <si>
    <t>https://www.scopus.com/inward/record.uri?eid=2-s2.0-85217441943&amp;doi=10.1016%2fj.ces.2025.121284&amp;partnerID=40&amp;md5=2fc8adcec292109b5e10811cd2cfbe45</t>
  </si>
  <si>
    <t>10.1016/j.ces.2025.121284</t>
  </si>
  <si>
    <t>Discrete element method_x000D_
Fluid–solid system_x000D_
Heat and mass transfer_x000D_
Immersed boundary method_x000D_
Particle-resolved direct numerical simulation</t>
  </si>
  <si>
    <t>The direct forcing immersed boundary (IB) method has been widely used for accurately modelling hydrodynamics and heat transfer of particle-laden flows. However, limited research has addressed the mass transfer process of particle-laden flows involving dynamic particles. In this study, we developed an efficient particle-resolved direct numerical simulation (PR-DNS) method based on the multiple direct forcing IB method. The method accounts for the multi-physics coupling of interphase momentum, heat, and mass transfer processes in three-dimensional dynamic particle system. The accuracy of the method was verified and validated in different scenarios, and the average computation error is maintained within 4%. The hydrodynamics, heat and mass transfer processes of dynamic particles are then analyzed in the 3D drafting-kissing-tumbling process of two settling particles. Particle wakes were found to significantly affect heat transfer, with particles within the wake exhibiting heat transfer degradation due to temperature similarities with the wake. This novel approach offers a promising tool for modeling interphase heat and mass transfer in dynamic particle system. © 2025</t>
  </si>
  <si>
    <t>W. Chen; W. Wu; G. Lu; G. Tian</t>
  </si>
  <si>
    <t>Simulation Analysis of Concrete Pumping Based on Smooth Particle Hydrodynamics and Discrete Elements Method Coupling</t>
  </si>
  <si>
    <t>https://www.ncbi.nlm.nih.gov/pubmed/35744352</t>
  </si>
  <si>
    <t>10.3390/ma15124294</t>
  </si>
  <si>
    <t>Sph-dem_x000D_
concrete pumping_x000D_
rheology behavior of fresh concrete_x000D_
test validating</t>
  </si>
  <si>
    <t>With an increase of suction efficiency of fresh concrete pumping in confined spaces, the laminar flow state will be damaged by the return flow caused by distribution value direction changes and concrete gravity. This is a fact, but one which is rarely studied. In this work, the flow state, flow velocity, and suction efficiency of fresh concrete pumping are simulated using the coupled smooth particle hydrodynamics and Discrete Elements Method (SPH-DEM). The rheological parameters and Herschel-Bulkley-Papanastasiou (HBP) rheological model are adopted to simulate fresh concrete in the numerical simulation model. The study reveals that the error between the slump experimental result and that obtained by the HBP model is negligible. A model is therefore established for numerical simulations of the suction efficiency of fresh concrete pumping. An experimental concrete pumping platform is built, and the pressure and efficiency data during pumping are collected. A comparison of the numerical simulation with experimental results shows that the error is less than 10%.</t>
  </si>
  <si>
    <t>Y. L. Chen; G. Q. Jin; P. Zhang; Q. H. Jiang; S. L. Wu; S. A. G. Torres; L. Li</t>
  </si>
  <si>
    <t>A pore-scale study of flow and transport across the sediment-water interface: From dispersive to turbulent regimes</t>
  </si>
  <si>
    <t>&lt;Go to ISI&gt;://WOS:000731436100004</t>
  </si>
  <si>
    <t>Artn 126601_x000D_
10.1063/5.0064350</t>
  </si>
  <si>
    <t>lattice boltzmann method_x000D_
hyporheic exchange_x000D_
porous-media_x000D_
model_x000D_
simulation_x000D_
fluid_x000D_
permeability_x000D_
roughness_x000D_
beds</t>
  </si>
  <si>
    <t>Understanding the mass transfer between surface and subsurface water is essential in the fluvial environment. Transport across the sediment-water interface (SWI) can be strongly influenced by pore-scale vortices and coherent turbulent structures (sweep and ejection) near the interface. However, the functions of these hydrodynamic structures over the exchange at the interface and pore water movement in the bed are still unclear. In this paper, the pore-scale flow and transport across the SWI under dispersive and turbulent regimes were studied. The results show that pore-scale vortices are the main hydrodynamic form at the SWI in dispersive regimes, creating a transition layer and impeding interfacial transport. Periodic sweep and ejection prevail in turbulent regimes, which alter the structures of pore scale vortices, enhance interfacial transport, generate periodic pressure eruptions at the interface, and pulse the pore water to move vertically and periodically in the bed. Different forms of the dominant hydrodynamics structures near the interface will affect the residence time and trajectories of solutes in the bed. In dispersive regimes, the residence time of solutes exhibits a positive correlation with the Reynolds number due to the increasing penetration of solutes, while, in turbulent regimes, this correlation turns negative because of the unchanged penetration depth of solutes. The mechanism demonstration from numerical simulations clarifies the functions of pore-scale vortices and coherent turbulent structures on mass transfer between the surface and subsurface water, which can enhance the understanding of the role of sediments in the aquatic ecosystem.</t>
  </si>
  <si>
    <t>Z. Q. Chen; M. R. Wang</t>
  </si>
  <si>
    <t>An improved immersed moving boundary for hydrodynamic force calculation in lattice Boltzmann method</t>
  </si>
  <si>
    <t>4493-4508</t>
  </si>
  <si>
    <t>&lt;Go to ISI&gt;://WOS:000545440400001</t>
  </si>
  <si>
    <t>10.1002/nme.6444</t>
  </si>
  <si>
    <t>fluid-particle interaction_x000D_
immersed moving boundary_x000D_
internal fluid effect_x000D_
lattice boltzmann method_x000D_
particles suspension_x000D_
fluid-solid interaction_x000D_
particulate suspensions_x000D_
numerical simulations_x000D_
elliptic particles_x000D_
sand production_x000D_
flow patterns_x000D_
sedimentation_x000D_
microchannels_x000D_
mechanics_x000D_
transport</t>
  </si>
  <si>
    <t>Particles suspension is considerably prevalent in petroleum industry and chemical engineering. The efficient and accurate simulation of such a process is always a challenge for both the traditional computational fluid dynamics and lattice Boltzmann method. Immersed moving boundary (IMB) method is promising to resolve this issue by introducing a particle-fluid interaction term in the standard lattice Boltzmann equation, which allows for the smooth hydrodynamic force calculation even for a large grid size relative to the solid particle. Although the IMB method was proved good for stationary particles, the deviation of hydrodynamic force on moving particles exists. In this work, we reveal the physical origin of this problem first and figure out that the internal fluid effect on the hydrodynamic force calculation is not counted in the previous IMB. An improved immersed moving boundary method is therefore proposed by considering the internal fluid correction, which is easy to implement with the little extra computation cost. A 2D single elliptical particle and a 3D sphere sedimentation in Newtonian fluid is simulated directly for the validation of the corrected model by excellent agreements with the standard data.</t>
  </si>
  <si>
    <t>C. Cheng; S. A. Galindo-Torres; X. B. Zhang; P. Zhang; A. Scheuermann; L. Li</t>
  </si>
  <si>
    <t>An improved immersed moving boundary for the coupled discrete element lattice Boltzmann method</t>
  </si>
  <si>
    <t>12-19</t>
  </si>
  <si>
    <t>&lt;Go to ISI&gt;://WOS:000453624700002</t>
  </si>
  <si>
    <t>10.1016/j.compfluid.2018.09.018</t>
  </si>
  <si>
    <t>immersed moving boundary_x000D_
lattice boltzmann method_x000D_
discrete element method_x000D_
fluid-solid interaction_x000D_
weighting function_x000D_
drag coefficient_x000D_
reynolds-number_x000D_
particle-fluid_x000D_
flow_x000D_
simulation_x000D_
sphere_x000D_
model_x000D_
behaviors</t>
  </si>
  <si>
    <t>In order to improve the accuracy of existing immersed moving boundary method (IMBM) for the coupled discrete element lattice Boltzmann method, a novel weighting function for the fluid-particle interfacial interactions in IMBM is presented in this work. The flow is solved by the three-dimensional lattice Boltzmann method (LBM) D3Q15. The motions of particles are simulated by the discrete element method (DEM). The immersed moving boundary method is applied to resolve the momentum exchange between moving particles and fluids. The solid volume fraction of the fluid cell is calculated by the sphero-polyhedra method. The coupled IMBM-LBM-DEM is programmed based on the open source library Mechsys. The proposed method is validated by simulating flow past a stationary sphere, settling of a sphere and rebound of a spherical particle. These validations demonstrate the accuracy and reliability of this proposed method, which also has a good improvement over the original IMBM. Finally, effects of different parameters in the proposed weighting function are discussed and the suggested values a = 50, b = 0.01 are determined. This paper has implications for improving the ability to capture the fluid-particle interactions for a multiphase flow system. (C) 2018 Elsevier Ltd. All rights reserved.</t>
  </si>
  <si>
    <t>M. J. Chern; D. G. Tewolde; C. C. Kao; N. Vaziri</t>
  </si>
  <si>
    <t>Vertical-Axis Wind Turbine Blade-Shape Optimization Using a Genetic Algorithm and Direct-Forcing Immersed Boundary Method</t>
  </si>
  <si>
    <t>Journal of Energy Engineering</t>
  </si>
  <si>
    <t>&lt;Go to ISI&gt;://WOS:000672245800010</t>
  </si>
  <si>
    <t>Artn 04020091_x000D_
10.1061/(Asce)Ey.1943-7897.0000741</t>
  </si>
  <si>
    <t>optimization_x000D_
genetic algorithm_x000D_
direct-forcing immersed boundary (dfib) method_x000D_
performance_x000D_
airfoil_x000D_
improve</t>
  </si>
  <si>
    <t>The aim of this study was to prove that an optimization method combining genetic algorithms with a direct-forcing immersed boundary method as a distinguished numerical method could improve the performance of vertical-axis wind turbine blades. The proposed direct-force immersed boundary (DFIB) flow solver was tested using the benchmark laminar flow problems (lid-driven flow, flow over a stationary cylinder, and vortex-induced vibration of the circular cylinder). Two cases were analyzed, one of a stationary airfoil and another of a rotating airfoil in a vertical-axis wind turbine. The analysis was carried out using two-dimensional flow simulations in a laminar flow regime. A NACA 0012 airfoil was used as the original airfoil cross section of the vertical-axis wind turbine. The proposed method successfully simulated the moving blade in the flow field, and the results revealed that the optimized wind turbine blade designed using the proposed method had an efficiency improvement of 5.61% compared to the original airfoil.</t>
  </si>
  <si>
    <t>R. K. Chidambaram; R. Kanna; P. Gopal; S. K. Arumugam</t>
  </si>
  <si>
    <t>Experimental and numerical analysis of vortex generators designed for utility vehicles</t>
  </si>
  <si>
    <t>217-240</t>
  </si>
  <si>
    <t>Polska Akademia Nauk</t>
  </si>
  <si>
    <t>&lt;Go to ISI&gt;://WOS:001116990700015</t>
  </si>
  <si>
    <t>10.24425/ather.2023.147545</t>
  </si>
  <si>
    <t>vortex generator_x000D_
pressure coefficient_x000D_
numerical simulation_x000D_
drag force</t>
  </si>
  <si>
    <t>The main goal of today's car designers is to minimize fuel consumption in all possible ways at the same time maintaining the vehicle's performance as usual. The goal of this work is to study the effect of adding a vortex generator (VG) on the aerodynamics of the vehicle and fuel economy. Both theoretical and experimental works were carried out and the outcomes of the numerical simulations are contrasted with those of the experimental results. A utility vehicle model with a scale ratio of 1:15 was used as a test model. Experimental research has been done on the fluctuation of the coefficient of pressure, dynamic pressure, and coefficients of lift and drag with and without VG on the roof of a utility vehicle. The delta-shaped VG was put to the test both numerically and experimentally. At a velocity of 2.42 m/s, it is observed that the addition of VG can raise the pressure coefficient by about 17%. When compared to the vehicle model without vortex generators, the velocity profile of the ccomputational fluid dynamics analysis shows that at the back end of the vehicle, the wake has been minimized with VG.</t>
  </si>
  <si>
    <t>A. Chierici; L. Chirco; R. Da Vià; M. Manservisi; S. Magnaniand</t>
  </si>
  <si>
    <t>Distributed optimal control applied to Fluid Structure Interaction problems</t>
  </si>
  <si>
    <t>Journal of Physics: Conference Series</t>
  </si>
  <si>
    <t>1224</t>
  </si>
  <si>
    <t>https://www.scopus.com/inward/record.uri?eid=2-s2.0-85066330432&amp;doi=10.1088%2f1742-6596%2f1224%2f1%2f012003&amp;partnerID=40&amp;md5=1e708ecda1a401ffb3070fb3cc457394</t>
  </si>
  <si>
    <t>10.1088/1742-6596/1224/1/012003</t>
  </si>
  <si>
    <t>In this paper we focus on an optimal control problem based on Lagrangian multipliers and adjoint variables applied to the steady state Fluid-structure interaction problem. FSI systems consist of one or more solid structures that deform by interacting with a surrounding fluid flow. We consider the Fluid-structure interaction problem written in variational monolithic form in order to balance automatically solid and liquid forces at the interface. The objective of the control problem is the minimization of a velocity matching functional and it is obtained with a distributed force control that deforms the shape of the solid domain. This distributed control for Fluid-structure interaction systems can be easily used to control the shape of the solid domain and the flow effects of the fluid-solid interactions. The optimality system is derived from the first order optimality conditions by taking the Fréchet derivatives of the Lagrangian with respect to all the variables involved. The optimal solution is then obtained through a steepest descent algorithm applied to the optimality system. To support this approach we report a few numerical tests where the distributed force deforms the solid structure in order to match the desired velocity profile. The results obtained show the feasibility and robustness of this approach and its possible use in many industrial relevant applications. © 2019 IOP Publishing Ltd. All rights reserved.</t>
  </si>
  <si>
    <t>A. Chitsaz; A. Nejat; R. Nouri</t>
  </si>
  <si>
    <t>Three-Dimensional Numerical Simulations of Aspiration Process: Evaluation of Two Penumbra Aspiration Catheters Performance</t>
  </si>
  <si>
    <t>Artif Organs</t>
  </si>
  <si>
    <t>E406-E419</t>
  </si>
  <si>
    <t>https://www.ncbi.nlm.nih.gov/pubmed/30444047</t>
  </si>
  <si>
    <t>10.1111/aor.13300</t>
  </si>
  <si>
    <t>Humans_x000D_
*Models, Cardiovascular_x000D_
*Thrombectomy_x000D_
Aspiration catheter_x000D_
Fluid Solid Interaction_x000D_
Numerical Simulation_x000D_
Stroke</t>
  </si>
  <si>
    <t>Acute ischemic stroke (AIS) is the leading cause of mortality and disability worldwide. AIS occur while cerebral arteries become blocked by embolism or thrombosis. Aspiration thrombectomy is a promising interventional device to extract massive clots from occluded cerebral arteries. The aim of this article is to develop a computer-aided method to clarify the performance of aspiration catheter and identify the risks of aspiration for each specific AIS patient. In order to simulate the aspiration process, a three-dimensional fluid-structure interaction (FSI) method was developed. The blood clot was modeled as a porous media which composed of viscoelastic fibrin networks. The finite element method (FEM) was implemented to compute the blood flow dynamics in the simplified cerebral vessel. The introduced clot model was validated by comparing the numerical results with experimental data. Furthermore, the analytical solution of the flow through the partially porous pipe was considered to validate FEM. In this research, the performance of two model of the Penumbra aspiration catheter-4MAX and 5MAX-were were compared at three distinct suction pressures. The aspiration ratio of the clot, aspiration time, amount of free fragments, wall shear stress (WSS), and extracted volume of the blood were calculated to evaluate catheters performance. At suction pressure -50 kPa, the aspiration ratio of 5MAX catheter reached 86.58% within 1.36 s. However, in 4MAX case, aspiration ratio of 76.41% was achieved within 1.39. Also, 5MAX catheter created 6.11% fewer free fragments in comparison to 4MAX. Hence, the possibility of distal embolization of 4MAX model was greater. However, the risk of vessel wall rupture was higher in 5MAX by considering mean WSS.</t>
  </si>
  <si>
    <t>P. H. Chiu; H. C. Weng; R. Byrne; Y. Z. Che; Y. T. Lin</t>
  </si>
  <si>
    <t>An Immersed Boundary Method Based Improved Divergence-Free-Condition Compensated Coupled Framework for Solving the Flow-Particle Interactions</t>
  </si>
  <si>
    <t>&lt;Go to ISI&gt;://WOS:000634418700001</t>
  </si>
  <si>
    <t>ARTN 1675_x000D_
10.3390/en14061675</t>
  </si>
  <si>
    <t>immersed boundary method_x000D_
quasi multi-moment method_x000D_
incompressible navier&amp;#8211_x000D_
stokes equation_x000D_
dispersion-relation-preserving_x000D_
flow&amp;#8211_x000D_
structure interaction</t>
  </si>
  <si>
    <t>A flow-particle interaction solver was developed in this study. For the basic flow solver, an improved divergence-free-condition compensated coupled (IDFC2) framework was employed to predict the velocity and pressure field. In order to model the effect of solid particles, the differentially interpolated direct forcing immersed boundary (DIIB) method was incorporated with the IDFC2 framework, while the equation of motion was solved to predict the displacement, rotation and velocity of the particle. The hydrodynamic force and torque which appeared in the equations of motion were directly evaluated by fluid velocity and pressure, so as to eliminate the instability problem of the density ratio close to 1. In order to effectively evaluate the drag/lift forces acting on the particle, an interpolated kernel function was introduced. The present results will be compared with the benchmark solutions to validate the present flow-particle interaction solver.</t>
  </si>
  <si>
    <t>A. Chowdhury; A. Bhattacharya; P. P. Bandyopadhyay</t>
  </si>
  <si>
    <t>Effect of polymer substrate elasticity on splat formation during thermal spraying</t>
  </si>
  <si>
    <t>Surface &amp; Coatings Technology</t>
  </si>
  <si>
    <t>447</t>
  </si>
  <si>
    <t>&lt;Go to ISI&gt;://WOS:000860301500001</t>
  </si>
  <si>
    <t>ARTN 128843_x000D_
10.1016/j.surfcoat.2022.128843</t>
  </si>
  <si>
    <t>thermal spray_x000D_
polymer_x000D_
elastic modulus_x000D_
splat_x000D_
coatings_x000D_
solidification_x000D_
deposition_x000D_
droplet_x000D_
fabrication_x000D_
composites_x000D_
aluminum_x000D_
heat</t>
  </si>
  <si>
    <t>In this study, we have numerically investigated the effect of elastic properties of polymer substrates on the spreading of the metal droplets. The spreading dynamics of an aluminum droplet on solid substrates with elastic modulus in the range of 50 MPa to 210 GPa has been studied keeping the effects of other physical phenomena like viscosity, surface tension, heat transfer, and solidification unchanged. The results show that the elastic modulus of the substrate has a significant impact on the droplet spread factor owing to the resilience of the substrate. While the substrate behaves like a rigid surface beyond E = 10 GPa, at lower values, the spread is impeded owing to absorption of the energy by the substrate on impact leading to lower spread factors. The introduction of an air jet for cooling the substrate shows that the convective losses are minimal and conduction from the droplet to the substrate remains the dominant mode of heat transfer. As a result, deposition of a bond coat of copper was considered for protection of the substrate from localized heating. It was found that droplet spread was invariant to bond coat thickness in the range of 20 mu m and 40 mu m as well as any change in surface wettability for the material and range of velocities considered thereby establishing the effectiveness of inserting a Cu bond coat in protecting the substrate without compromising the spreading characteristics of the droplet.</t>
  </si>
  <si>
    <t>K. W. Chu; Y. Wang; Q. J. Zheng; A. B. Yu; R. H. Pan</t>
  </si>
  <si>
    <t>CFD-DEM study of air entrainment in falling particle plumes</t>
  </si>
  <si>
    <t>361</t>
  </si>
  <si>
    <t>836-848</t>
  </si>
  <si>
    <t>&lt;Go to ISI&gt;://WOS:000518704900085</t>
  </si>
  <si>
    <t>10.1016/j.powtec.2019.11.026</t>
  </si>
  <si>
    <t>air entrainment_x000D_
bulk solids handling_x000D_
computational fluid dynamics_x000D_
discrete element method_x000D_
dust control_x000D_
gas-solid flow_x000D_
direct numerical-simulation_x000D_
fluidized-bed_x000D_
dust emission_x000D_
particulate systems_x000D_
model formulations_x000D_
generation_x000D_
dynamics_x000D_
regimes_x000D_
forces</t>
  </si>
  <si>
    <t>Dust emission due to air entrainment in falling solids/particle plumes is a common and serious environmental issue in industry. The prediction of the flowrate of air induced by falling particles is pivotal for the design of dust removal equipment in practice but until now there is still limited reliable correlations available. In this work, the process of air entrainment in falling plumes of particles is numerically studied by a combined approach of Computational Fluid Dynamics (CFD) and Discrete Element Method (DEM) (CFD-DEM). A 2D CFD-DEM model is first compared against two 3D models. Then the 2D model is validated against experiments qualitatively at small scale and quantitatively at large scale. Finally the model is used to predict the effect of various important variables including drop height and solids mass flowrate at an industrial scale. (C) 2019 Elsevier B.V. All rights reserved.</t>
  </si>
  <si>
    <t>A. Clausse; N. Silin; G. Boroni</t>
  </si>
  <si>
    <t>A multiscale method for producing homogenized drag laws of a permeable medium by conflating experimental data with Lattice-Boltzmann simulations</t>
  </si>
  <si>
    <t>4394-4407</t>
  </si>
  <si>
    <t>&lt;Go to ISI&gt;://WOS:000490726600017</t>
  </si>
  <si>
    <t>10.1108/Hff-01-2019-0058</t>
  </si>
  <si>
    <t>particle image velocimetry_x000D_
permeability_x000D_
lattice boltzmann_x000D_
gpu_x000D_
multi-scale homogenization_x000D_
permeable media_x000D_
piv_x000D_
heat-transfer coefficient_x000D_
natural-convection_x000D_
porous-media_x000D_
flow_x000D_
nanofluid_x000D_
cavity</t>
  </si>
  <si>
    <t>Purpose The purpose of this paper is to obtain a permeability law of a gas flow through a permeable medium using particle image velocimetry experimental data as primal information, which is conflated with numerical calculations by means of a multi-scale method. Design/methodology/approach The D2Q9 single-relaxation-time Lattice Boltzmann model (LBM) implemented in GPU is used for the numerical calculations. In a first homogenized micro-scale, the drag forces are emulated by means of an effective Darcy law acting only in the close neighborhood of the solid structures. A second mesoscopic level of homogenization makes use of the effective drag forces resulting from the first-scale model. Findings The procedure is applied to an experiment consisting of a regular array of wires. For the first level of homogenization, an effective drag law of the individual elemental obstacles is produced by conflating particle image velocimetry measurements of the flow field around the wires and numerical calculations performed with a GPU implementation of the LBM. In the second homogenization, a Darcy-Forchheimer correlation is produced, which is used in a final homogenized LBM model. Research limitations/implications - The numerical simulations at the first level of homogenization require a substantial amount of calculations, which in the present case were performed by means of the computational power of a GPU. Originality/value The homogenization procedure can be extended to other permeable structures. The micro-scale-level model retrieves the fluid-structure forces between the flow and the obstacles, which are difficult to obtain experimentally either from direct measurement or by indirect assessment from velocity measurements.</t>
  </si>
  <si>
    <t>E. Cortés; D. Gaviño; I. Calderón-Vásquez; J. García; D. Estay; J. M. Cardemil; R. Barraza</t>
  </si>
  <si>
    <t>Application of layer view factor method in high temperature thermal storage packed bed</t>
  </si>
  <si>
    <t>https://www.scopus.com/inward/record.uri?eid=2-s2.0-85171636164&amp;doi=10.1016%2fj.applthermaleng.2023.121471&amp;partnerID=40&amp;md5=4684abc0e31827d7319384563964dff6</t>
  </si>
  <si>
    <t>10.1016/j.applthermaleng.2023.121471</t>
  </si>
  <si>
    <t>Numerical modeling_x000D_
Pack-bed thermal energy storage_x000D_
Radiation heat exchange_x000D_
Sensible heat storage_x000D_
Thermal analysis_x000D_
Thermal stratification</t>
  </si>
  <si>
    <t>This study provides a comprehensive evaluation of radiation effects on the thermal behavior of a packed bed using a discrete model for heat transfers integrating a novel method called Layer View Factor for view factors estimation, which significantly decreases computational time by less than 9000 times compared to the parallel ray tracing method. The model is validated and strongly aligned with experimental data at 823 K, with a maximum mean bias and root mean square errors of ±4.5 K and 10 K, respectively. Analyses of temperature profiles and thermocline lengths for charging, discharging, and stand-by processes at a charge temperature of 1473 K were performed, finding a thermal flattening effect with radiation, leading to lower peak temperatures and quicker thermocline length evolutions. Notably, the stand-by process exhibited the largest impact, with a maximum temperature difference of up to 100 K compared to the non-radiation case. Moreover, analysis of the temperature and energy of discharge found that the maximum discharge temperature drops below 90% of the charge temperature when radiation is included. Finally, efficiency analysis of the processes showed differences of up to 2% between having or not the radiation effect, aiming its role as a redistribution mechanism in the packed bed's temperature. © 2023 Elsevier Ltd</t>
  </si>
  <si>
    <t>X. W. Cui; X. L. Yao; Z. K. Wang; M. H. Liu</t>
  </si>
  <si>
    <t>A coupled Volume Penalization-Thermal Lattice Boltzmann method for thermal flows</t>
  </si>
  <si>
    <t>253-266</t>
  </si>
  <si>
    <t>&lt;Go to ISI&gt;://WOS:000445994000027</t>
  </si>
  <si>
    <t>10.1016/j.ijheatmasstransfer.2018.06.063</t>
  </si>
  <si>
    <t>heat transfer_x000D_
volume penalization method_x000D_
thermal lattice boltzmann method_x000D_
immersed boundary method_x000D_
dirichlet boundary condition_x000D_
thermal flows_x000D_
fluid-solid interaction_x000D_
immersed boundary method_x000D_
incompressible viscous flows_x000D_
fluid-structure interaction_x000D_
natural-convection_x000D_
porous enclosure_x000D_
heat-transfer_x000D_
numerical-simulation_x000D_
complex geometries_x000D_
electric-field_x000D_
nanofluid</t>
  </si>
  <si>
    <t>In this article, a coupled Volume Penalization-Thermal Lattice Boltzmann method is proposed to solve the thermal flow problem. The temperature Dirichlet boundary condition of the temperature field is ensured by introducing an external thermal penalization heat source term into the energy equation. Coupled with the Lattice Boltzmann-Volume Penalization method, which is used to simulated athermal flow past obstacles, the thermal flow problem can be solved. Besides, performing the Volume Penalization Thermal Lattice Boltzmann method on a certain point, only the variables of this point are needed, which means the present method can be conducted parallelly. To verify the present method, the heat transfer between two concentric circular cylinders experiment is carried out firstly, in which the accuracy of the present method is also studied. Then natural convection between two concentric circular cylinders and between a cold square outer and a hot cylinder inner is performed to verify the present method further. To validate the ability of the method to solve the forced convection and mixed convection, the flows past a heated circular cylinder and the mixed convection of a heated rotating cylinder in a square enclosure are conducted. Good agreements between the present results and those in the previous literatures are achieved. (C) 2018 Elsevier Ltd. All rights reserved.</t>
  </si>
  <si>
    <t>A. Daiz; R. Hidki; H. F. Öztop; Z. Charqui</t>
  </si>
  <si>
    <t>Thermal management of pin-fin heat sinks in square vented cavity using Magnetohydrodynamic hybrid nanofluids under thermal radiation</t>
  </si>
  <si>
    <t>&lt;Go to ISI&gt;://WOS:001407788600001</t>
  </si>
  <si>
    <t>ARTN 108568_x000D_
10.1016/j.icheatmasstransfer.2024.108568</t>
  </si>
  <si>
    <t>thermal management_x000D_
radiation_x000D_
magnetic field_x000D_
cavity_x000D_
hybrid nanofluids_x000D_
heat sink_x000D_
mixed convection_x000D_
natural-convection_x000D_
ventilated cavity_x000D_
solid obstacles_x000D_
enclosure_x000D_
body_x000D_
flow</t>
  </si>
  <si>
    <t>Computational analysis of thermal management of pin-fin heat sinks in square vented cavity by using Magnetohydrodynamics (MHD) hybrid nanofluids under thermal radiation has been performed. The novelty of this work lies in the separation of the heat-generating blocks and the nanofluid by a thermally conductive and electrically insulating strip, since the electronic components need to be isolated from water (base fluid). Finite Element Method (FEM) was used to solve governing equations of flow and temperature. Studied parameters are Reynolds numbers (100 &lt;= Re &lt;= 1000), Richardson numbers (0 . 01 &lt;= Ri &lt;= 100), Hartmann number (0 &lt;= Ha &lt;= 100), thermal conductivity ratio (0 . 1 &lt;= Ks &lt;= 100), thermal radiation parmeter (Rd = 0, 0.4 and 0.8) and volume fraction of hybrid nanoprticles (0% &lt;= phi &lt;= 5%). The main results show that increasing Reynolds number from 100 to 1000 leds to a decrease in the average temperature of 80.24 % for Ri = 100. Furthermore, the presence of the magnetic field reduces the average temperature by 22 % when Ha increases from 0 to 100 for high vlaues of Re . On the other hand, numerical simulations show that the addition of 5 % hybrid nanoparticles contributes to a 7.42 % increase in the average temperature compared to the base fluid (0 % nanoparticles) for Re = 1000.</t>
  </si>
  <si>
    <t>F. Darıcık; G. Canbolat; M. Koru</t>
  </si>
  <si>
    <t>Investigation of a fiber reinforced polymer composite tube by two way coupling fluid-structure interaction</t>
  </si>
  <si>
    <t>Coupled Systems Mechanics</t>
  </si>
  <si>
    <t>315-333</t>
  </si>
  <si>
    <t>https://www.scopus.com/inward/record.uri?eid=2-s2.0-85137306796&amp;doi=10.12989%2fcsm.2022.11.4.315&amp;partnerID=40&amp;md5=230ec835375681b257f707c35159fb13</t>
  </si>
  <si>
    <t>10.12989/csm.2022.11.4.315</t>
  </si>
  <si>
    <t>Computational fluid dynamics_x000D_
Deformation_x000D_
Fiber reinforced polymer composite (frpc)_x000D_
Fluid-structure interaction_x000D_
Wall shear stress</t>
  </si>
  <si>
    <t>Fluid-Structure Interaction (FSI) modeling is highly effective to reveal deformations, fatigue failures, and stresses on a solid domain caused by the fluid flow. Mechanical properties of the solid structures and the thermophysical properties of fluids can change under different operating conditions. In this study, we investigated the interaction of [45/-45]2 wounded composite tubes with the fluid flows suddenly pressurized to 5 Bar, 10 Bar, and 15 Bar at the ambient temperatures of 24°C, 66°C, and 82°C, respectively. Numerical analyzes were performed under each temperature and pressure condition and the results were compared depending on the time in a period and along the length of the tube. The main purpose of this study is to present the effects of the variations in fluid characteristics by temperature and pressure on the structural response. The variation of the thermophysical properties of the fluid directly affects the deformation and stress in the material due to the Wall Shear Stress (WSS) generated by the fluid flow. The increase or decrease in WSS directly affected the deformations. Results show that the increase in deformation is more than 50% between 5 Bar and 10 Bar for the same operating condition and it is more than 100% between 5 Bar and 15 Bar by the increase in pressure, as expected in terms of the solid mechanics. In the case of the increase in the temperature of fluid and ambient, the WSS and Von Mises stress decrease while the slight increases of deformations take place on the tube. On the other hand, two-way FSI modeling is needed to observe the effects of hydraulic shock and developing flow on the structural response of composite tubes. © 2022 Techno-Press, Ltd.</t>
  </si>
  <si>
    <t>S. Das; N. G. Deen; J. A. M. Kuipers</t>
  </si>
  <si>
    <t>Multiscale modeling of fixed-bed reactors with porous (open-cell foam) non-spherical particles: Hydrodynamics</t>
  </si>
  <si>
    <t>334</t>
  </si>
  <si>
    <t>741-759</t>
  </si>
  <si>
    <t>&lt;Go to ISI&gt;://WOS:000418533400072</t>
  </si>
  <si>
    <t>10.1016/j.cej.2017.10.047</t>
  </si>
  <si>
    <t>packed bed reactor_x000D_
bi-disperse porous medium_x000D_
perfusion_x000D_
volume averaging theory (vat)_x000D_
packing generation_x000D_
glued-sphere discrete element method (dem)_x000D_
direct numerical-simulation_x000D_
flow-through_x000D_
fluid-flow_x000D_
packed-beds_x000D_
thermal dispersion_x000D_
heat-transfer_x000D_
shear-stress_x000D_
packings_x000D_
dem_x000D_
viscosity</t>
  </si>
  <si>
    <t>An accurate numerical model is proposed to simulate flow through cylindrical fixed-bed reactors with randomly packed porous non-spherical particles. The length scale for flow outside the porous particles (made of open-cell foam) is O(10(2)) higher than the size of the internal micro-pores of the particles. To capture the flow at these two different length scales, a multiscale modeling approach, derived using volume averaging theory (VAT), is developed. The flow through and around the porous particles is computed as a single hydrodynamic field in a Cartesian computational domain. The flow within the inter-particle space is fully resolved, whereas, flow at the scale of the intra-particle micro-pores is not resolved and instead represented by closure terms. Random packings of cubic and cuboid particles in cylindrical columns of different diameter are generated using a glued-sphere Discrete Element Method (DEM) approach. The packing structures for different particle-column combinations are analysed. The effects of particle size/shape, column diameter and internal porosity of the particles on the overall pressure drop and flow distribution are investigated. The macroscopic Reynolds number (based on the particle equivalent diameter and the superficial velocity of the bed) is varied from 0.1 to 400. The effect of Reynolds number on pressure drop is analyzed, as well as the reduction in pressure drop due to the presence of the intra-particle pores. In addition, our numerical simulations have helped to elucidate the detailed fluid-solid interaction in complex bi-disperse, dual porosity porous media.</t>
  </si>
  <si>
    <t>S. Das; A. Panda; H. V. Patel; N. G. Deen; J. A. M. Kuipers</t>
  </si>
  <si>
    <t>DNS of droplet impact on a solid particle: Effect of wettability on solid conjugate heat transfer</t>
  </si>
  <si>
    <t>158</t>
  </si>
  <si>
    <t>&lt;Go to ISI&gt;://WOS:000557371100055</t>
  </si>
  <si>
    <t>ARTN 119859_x000D_
10.1016/j.ijheatmasstransfer.2020.119859</t>
  </si>
  <si>
    <t>three phase flow_x000D_
wettability_x000D_
heat transfer_x000D_
trickle bed_x000D_
conjugate heat transfer_x000D_
gas-liquid-solid flow_x000D_
direct numerical-simulation_x000D_
immersed boundary method_x000D_
multiphase flows_x000D_
fluid_x000D_
volume_x000D_
dynamics_x000D_
behavior</t>
  </si>
  <si>
    <t>Heat transfer between solid particles and liquid droplets is a key phenomenon encountered in many industrial applications. We investigate the fluid dynamics and heat transfer between a liquid droplet and a static solid particle by means of direct numerical simulations. The presence of the solid particle is represented through a sharp interface immersed boundary method (IBM) on a Cartesian computational grid, whereas the motion of the gas-liquid interface is tracked by a mass conservative volume of fluid method (VOF). To account for the thermal coupling between the gas and the liquid, and more specifically the conjugate heat transfer between the fluid and the solid, a second order accurate diffused interface formulation is proposed for the conduction term in the energy equation. A detailed validation of the method is also presented. We have studied the effect of wettability and solid conductivity both of which have been found to have significant effect on the total heat transfer rate. (C) 2020 The Authors. Published by Elsevier Ltd.</t>
  </si>
  <si>
    <t>S. Das; S. Sneijders; N. G. Deen; J. A. M. Kuipers</t>
  </si>
  <si>
    <t>Drag and heat transfer closures for realistic numerically generated random open-cell solid foams using an immersed boundary method</t>
  </si>
  <si>
    <t>260-274</t>
  </si>
  <si>
    <t>&lt;Go to ISI&gt;://WOS:000429898300024</t>
  </si>
  <si>
    <t>10.1016/j.ces.2018.03.022</t>
  </si>
  <si>
    <t>open-cell solid foams_x000D_
drag closure_x000D_
heat transfer closure_x000D_
immersed boundary method_x000D_
periodic boundary treatment_x000D_
cellular porous media_x000D_
effective thermal-conductivity_x000D_
porosity metal foams_x000D_
structured catalysts_x000D_
tubular reactors_x000D_
fluidized-beds_x000D_
simulation_x000D_
flow_x000D_
mass_x000D_
supports_x000D_
model</t>
  </si>
  <si>
    <t>In this paper, we apply a novel immersed boundary method to simulate pore-scale level fluid flow and convective heat transfer in realistic numerically generated open-cell solid foams in a Cartesian computational domain. Five different periodic foam samples of varying porosities (epsilon = [0.877, 0.948]) are generated by numerically mimicking the actual foam formation process (minimizing surface area). The step-by-step procedure for generating the periodic foam geometries is presented. The specific surface areas of the generated foams of different porosities are compared with real foam geometries showing a reasonable agreement. The Reynolds number (Re) is varied from Re approximate to 0 (creeping flow) to Re approximate to 500, and finally drag and Nusselt correlations have been proposed. A detailed analysis is presented on the local velocity and temperature field for the fluid-solid interaction in a complex cellular porous medium. (C) 2018 The Authors. Published by Elsevier Ltd.</t>
  </si>
  <si>
    <t>S. M. Dash</t>
  </si>
  <si>
    <t>A flexible forcing immersed boundary-simplified lattice Boltzmann method for two and three-dimensional fluid-solid interaction problems</t>
  </si>
  <si>
    <t>165-177</t>
  </si>
  <si>
    <t>&lt;Go to ISI&gt;://WOS:000467513200014</t>
  </si>
  <si>
    <t>10.1016/j.compfluid.2019.03.009</t>
  </si>
  <si>
    <t>immersed boundary method_x000D_
simplified lattice boltzmann method_x000D_
flow past cylinder_x000D_
particle sedimentation_x000D_
flow past sphere_x000D_
lid driven cavity flow_x000D_
navier-stokes equations_x000D_
incompressible flows_x000D_
natural-convection_x000D_
simulating flows_x000D_
velocity_x000D_
stationary_x000D_
dynamics_x000D_
models</t>
  </si>
  <si>
    <t>In this paper, a novel flexible forcing immersed boundary-simplified lattice Boltzmann method (FFIB-SLBM) is introduced to efficiently simulate two and three-dimensional fluid-solid interaction problems. Here, the simplified lattice Boltzmann method (Chen et al. [1]) with benefits such as lower virtual memories, ease in the implementation of the physical boundary conditions and higher numerical stability over the standard lattice Boltzmann method is coupled with an implicit flexible forcing immersed boundary scheme (Dash et al. [2]) which accurately satisfies the no-slip condition for the unsteady and moving boundary problems. The proposed FFIB-SLBM solver not only avoids the complex mathematics involved in the large banded matrix inversion but also requires lesser computational memory resources compares to the conventional immersed boundary-lattice Boltzmann method. The capabilities and accuracy of the coupled FFIB-SLBM solver are checked with several two and three-dimensional fluid-solid interaction problems. The obtained results from FFIB-SLBM solver are noticed to be in very good agreement with the published literature. (C) 2019 Elsevier Ltd. All rights reserved.</t>
  </si>
  <si>
    <t>P. Deepalakshmi; E. P. Siva; D. Tripathi; O. A. Bég; S. Kuharat</t>
  </si>
  <si>
    <t>MHD peristaltic two-phase Williamson fluid flow, heat and mass transfer through a ureteral tube with microliths:</t>
  </si>
  <si>
    <t>&lt;Go to ISI&gt;://WOS:001195139000001</t>
  </si>
  <si>
    <t>10.1080/10407782.2024.2333501</t>
  </si>
  <si>
    <t>biomagnetic therapy_x000D_
computational urological fluid dynamics_x000D_
concentration_x000D_
heat transfer_x000D_
monoliths_x000D_
non-newtonian_x000D_
numerical_x000D_
peristalsis_x000D_
soret thermo-diffusion_x000D_
trapping bolus_x000D_
ureter flow_x000D_
viscous heating_x000D_
boundary-conditions_x000D_
porous-medium_x000D_
transport_x000D_
urine_x000D_
suspension_x000D_
dynamics_x000D_
biofluid_x000D_
joints_x000D_
shape</t>
  </si>
  <si>
    <t>The ureter typically experiences a frequency of one to five peristaltic contractions per minute. However, it is important to note that these contractions can be disrupted by various physical and mechanical irritants. Ionic contents in the urine make it electrically conducting and responsive to electromagnetic body forces. MHD can be deployed in bio magnetic therapy to control or mitigate symptoms associated with peristaltic pumping in the urinary system. This article therefore focuses on the hydromagnetic effects on flow patterns of urine with debris (monoliths). The mechanism of urine flow is largely coordinated by the kidneys. The flow inside the ureter is interrupted by microliths, which are generated by the sedimentation of excretory products. To simulate this, a two-phase formulation is adopted, comprising the electromagnetic urological viscous fluid phase and the particulate phase for solid grains. The peristaltic propulsion of two-phase liquid in the ureter is simulated as a sinusoidal wave propagation of incompressible non-Newtonian fluid. The Williamson viscoelastic model is deployed for the rheology. Heat transfer is also included with Soret thermo-diffusion and viscous heating effects. Long wave and low Reynolds number approximations are employed based on lubrication theory. The mass, momentum, energy and concentration conservation equations with associated boundary conditions are rendered non-dimensional via appropriate scaling transformations. A numerical solution is achieved via BVP4C MATLAB quadrature. Graphical visualizations of the velocity, temperature and concentration (solid grains) are given for the influence of suspension parameter (zeta), Hartmann number (M), Prandtl number (Pr), Weissenburg number (We), particle volume fraction (C), Eckert number (Ec), Soret number (Sr), Schmidt number (Sc). The novelty of the present work is therefore the simultaneous consideration of a generalized two-phase model, wall slip, non-Newtonian characteristics, cross diffusion, viscous dissipation, mass diffusion, magnetic body force and curvature effects in peristaltic urological transport, which has not been undertaken previously. The detailed simulations reveal that the flow velocity is reduced due to the presence of solid particles and the channel curvature, in comparison to the flow in an unobstructed channel devoid of solid particles. Enhancing the hydrodynamic slip parameter speeds up the movement of particles and fluid near the channel walls, boosts wall skin friction, raises pressure difference in the pumping area, and amplifies bolus magnitudes.The rise in peristaltic pumping results in a reduction in solid particle concentration, which is significant phenomena.This theoretical approach may aid in treating conditions such as Urinary Tract Infections (UTIs). The computations effectively demonstrate that significant manipulation of urological pumping characteristics can be achieved with an electromagnetic field. Some new features of two-phase ureteral dynamics are highlighted as relevant to magnetic therapy techniques, which may be beneficial to clinicians.</t>
  </si>
  <si>
    <t>I. Demirdžic</t>
  </si>
  <si>
    <t>Finite volumes vs finite elements. There is a choice</t>
  </si>
  <si>
    <t>5-28</t>
  </si>
  <si>
    <t>Techno Press</t>
  </si>
  <si>
    <t>https://www.scopus.com/inward/record.uri?eid=2-s2.0-85086705811&amp;doi=10.12989%2fcsm.2020.9.1.005&amp;partnerID=40&amp;md5=fe6fbc631fe1243e5727f666ab5137fc</t>
  </si>
  <si>
    <t>10.12989/csm.2020.9.1.005</t>
  </si>
  <si>
    <t>Finite element method_x000D_
Finite volume method_x000D_
Fluid-solid interaction_x000D_
Solid mechanics</t>
  </si>
  <si>
    <t>Despite a widely-held belief that the finite element method is the method for the solution of solid mechanics problems, which has for 30 years dissuaded solid mechanics scientists from paying any attention to the finite volume method, it is argued that finite volume methods can be a viable alternative. It is shown that it is simple to understand and implement, strongly conservative, memory efficient, and directly applicable to nonlinear problems. A number of examples are presented and, when available, comparison with finite element methods is made, showing that finite volume methods can be not only equal to, but outperform finite element methods for many applications. © 2020 Techno-Press, Ltd.</t>
  </si>
  <si>
    <t>F. C. Deng; B. A. Yin; X. S. Li; Y. Wang; Y. T. Xu</t>
  </si>
  <si>
    <t>Analysis of the scaling mechanism and characteristics of a double-defects screen based on data from Hafaya oilfield</t>
  </si>
  <si>
    <t>216</t>
  </si>
  <si>
    <t>&lt;Go to ISI&gt;://WOS:000852952200001</t>
  </si>
  <si>
    <t>ARTN 110729_x000D_
10.1016/j.petrol.2022.110729</t>
  </si>
  <si>
    <t>corrosion defect_x000D_
screen_x000D_
caco3_x000D_
scaling_x000D_
cfd simulation_x000D_
sand control_x000D_
simulation_x000D_
adhesion_x000D_
model_x000D_
risk</t>
  </si>
  <si>
    <t>Corrosion defects of screen occurred frequently in sand control process due to the influence of formation factors. The main purpose of this study was to analyze screen scaling based on field data with CFD technology under different sizes, quantities and distribution modes of corrosion defects. A full presentation of turbulent Kinetic Energy contours, wall shear stress contours, fluid velocity and temperature on the screen surface are presented and discussed in the process of scaling. The distribution characteristics of CaCO3 in the scaling model were used to characterize the scaling characteristics. Furthermore, prediction model of scaling thickness was established to systematically evaluate the results. The conclusion of numerical analysis showed that with other conditions unchanged, the scale of radial distribution is larger than that of axial distribution. More over, the larger the defect width and distance, the less obvious scaling. However, the defect depth indicated the opposite results, which meant that the size factor has the greatest influence on scaling. Keeping the environmental conditions changed, velocity and temperature showed obvious influence on particle scaling. It reveals that the velocity of produced liquid has a great influence on the defect screen with different distribution modes._x000D_
When the size condition of the defect were kept remained, the scaling amount of screen increases obviously with the increase of velocity. The influence of temperature on the two different distribution patterns of defects was not obvious. With the increased of the temperature, the amount of scaling in the pipe also increased similarly. Considering the results, this research could be used as basis to offer safe operating guidelines to reduce the scaling in the screen due to corrosion defects in oil production. To mitigate the impact of this factor on production, scaling can be addressed by reasonably increasing the velocity of the produced liquid and lowering the temperature with the defects exist.</t>
  </si>
  <si>
    <t>D. Derome; B. Coasne; C. Zhang; S. Keten; M. Chen; J. Carmeliet</t>
  </si>
  <si>
    <t>New insights on moisture transport in wood</t>
  </si>
  <si>
    <t>Thermal Performance of the Exterior Envelopes of Whole Buildings</t>
  </si>
  <si>
    <t>American Society of Heating, Refrigerating and Air-Conditioning Engineers (ASHRAE)</t>
  </si>
  <si>
    <t>https://www.scopus.com/inward/record.uri?eid=2-s2.0-85103034856&amp;partnerID=40&amp;md5=6074bffef599bf0aa0f0f462b7da0e27</t>
  </si>
  <si>
    <t>Wood is a well-used building material, for building structure, façade, windows, etc., where the capacity of wood to absorb water is not only an issue of dimensional stability and modified material properties, but also of durability. As water molecules are adsorbed into the hydrophilic matrix in the cell walls, the induced fluid-solid interaction forces result in swelling of these cell walls. The interaction of the composite polymeric material, that is the layer S2 of wood cell wall, with water is known to rearrange its internal structure, make it moisture sensitive and influence its physical properties. As the origin of moisture-induced processes is found at the S2 cell wall layer, we study the coupled effects of water sorption on hygric and mechanical properties of different polymeric components. Our aim is to understand all the ramifications of this intricate nanocomposite, with the specific aim of upscaling the results to cellular and macroscopic scales. In order to study the behavior of S2 layer, we analyze the different configurations of cellulose microfibril aggregates and S2 matrix using Molecular Dynamics (MD) simulations. These atomistic simulations are used to mimic water adsorption and desorption in amorphous cellulose, make observations on hysteresis and relate the hygromechanical behavior as observed from the breaking and reforming of hydrogen bonds. We upscale the observations using a poromechanical constitutive model. Further, upscaling to cellular scale is informed through accurate geometrical description using X-ray CT at different relative humidity. The ensemble of results documents the full co-occurrence of sorption and swelling. It shows swelling is reduced by the multilayer wall composition and the cellular structure of wood. This modeling methodology provides new insights in understanding wood material properties and behavior which cannot be directly determined from experiments and allows to explore new pathways for material development and durability of wooden components. © 2019 ASHRAE.</t>
  </si>
  <si>
    <t>https://www.scopus.com/inward/record.uri?eid=2-s2.0-85140029746&amp;doi=10.1016%2fj.anucene.2022.109492&amp;partnerID=40&amp;md5=fb58af7f077d1b51777b31f44fe3a8de</t>
  </si>
  <si>
    <t>CFD_x000D_
Debris bed_x000D_
DEM_x000D_
Fluid-solid interaction_x000D_
Severe accident</t>
  </si>
  <si>
    <t>In a severe accident in nuclear reactor, the core meltdown occurs when nuclear fuel rods cannot be sufficiently cooled, thus forming debris beds with specific shapes on the lower head of the Reactor Pressure Vessel (RPV). In this paper, the fluid–solid interaction during debris bed formation is studied based on Computational Fluid Dynamics method coupled with Discrete Element Method (CFD-DEM). The CFD models are used to simulate the flow and pressure field of fluid, the DEM models are used to calculate the collision between solids and the collision between solids and wall, as well as the fluid–solid interaction force can be calculated by the two-way coupling models. The DEM models and CFD-DEM models were validated by different experiments. Based on the above models, the DEFOR-E7 test was simulated, and a conical debris bed formed by irregular debris with a static angle of 35° and a porosity of 72% was obtained. Therefore, the method and findings in this paper are significative on theory and application for the study of nuclear severe accidents. © 2022 Elsevier Ltd</t>
  </si>
  <si>
    <t>W. T. Ding; W. J. Xu</t>
  </si>
  <si>
    <t>Study on the multiphase fluid-solid interaction in granular materials based on an LBM-DEM coupled method</t>
  </si>
  <si>
    <t>335</t>
  </si>
  <si>
    <t>301-314</t>
  </si>
  <si>
    <t>&lt;Go to ISI&gt;://WOS:000438002400029</t>
  </si>
  <si>
    <t>10.1016/j.powtec.2018.05.006</t>
  </si>
  <si>
    <t>multiphase fluid_x000D_
fluid-solid coupling_x000D_
lattice boltzmann method (lbm)_x000D_
discrete element method (dem)_x000D_
granular material_x000D_
lattice-boltzmann method_x000D_
cfd-dem_x000D_
porous-media_x000D_
simulation_x000D_
flows_x000D_
model_x000D_
geomechanics_x000D_
particles_x000D_
transport_x000D_
framework</t>
  </si>
  <si>
    <t>Fluid-solid coupling is a common phenomenon in the studies of granular materials, geotechnical engineering and so on. Based on a multiphase fluid model in the framework of lattice Boltzmann method (LBM) and the discrete element method (DEM), a multiphase fluid-solid coupling algorithm of LBM-DEM is proposed, where the coupling module is developed on the basis of two open-source codes, Palabos and Yade. The feasibility and accuracy of the algorithm are validated through three classical fluid-solid coupling examples: a single sphere settling in a fluid, a sphere falling into a fluid from the air and two spheres colliding with each other in fluid. Then two complex phenomena in geotechnical engineering, transient-state flow and debris flow, are simulated. The results indicate that the LBM-DEM coupled method has strong advantages in the numerical simulation of complex fluid-solid coupling problems. It can accurately reveal the fluid-solid interaction mechanisms, physical &amp; mechanical behaviors and failure process at both macroscopic and mesoscopic scales. Furthermore, from the numerical simulation results, the process of debris flow can be divided into three stages: steady seepage stage, startup stage and flow stage of the fluid-solid mixture. (C) 2017 Elsevier B.V. All rights reserved.</t>
  </si>
  <si>
    <t>L. Dong; X. Miao; X. Meng; Y. Li; C. Dai; J. Sha; N. Ge</t>
  </si>
  <si>
    <t>Challenges in high-fidelity thermal–hydraulic simulation of SFR cores: Insights and PACA-S4FR solutions</t>
  </si>
  <si>
    <t>416</t>
  </si>
  <si>
    <t>https://www.scopus.com/inward/record.uri?eid=2-s2.0-85178336538&amp;doi=10.1016%2fj.nucengdes.2023.112755&amp;partnerID=40&amp;md5=43240d4edf127c8e052d59eef66f957d</t>
  </si>
  <si>
    <t>10.1016/j.nucengdes.2023.112755</t>
  </si>
  <si>
    <t>China Virtual Reactor_x000D_
Computational fluid dynamics_x000D_
Fast reactors_x000D_
High-fidelity numerical simulation_x000D_
Thermal hydraulics</t>
  </si>
  <si>
    <t>Numerical simulations in studying thermal–hydraulic behavior in sodium-cooled fast reactors (SFR) have gained attention for their safety and cost advantages. While low-fidelity numerical simulations commonly used in industry have the advantage of lower computational costs, they face challenges in accurately representing intricate flow phenomena. On the other hand, high-fidelity numerical simulations offer excellent characterization of turbulence but demand significant computational resources. The emergence of exascale supercomputers has provided opportunities and challenges for large-scale high-fidelity numerical simulations. In this paper, firstly, we review the research progress of thermal–hydraulic numerical simulations of SFR cores using both low-fidelity and high-fidelity methods. Secondly, we estimate the computational and storage requirements for high-fidelity numerical simulations of SFR core based on calculations performed on China Experimental Fast Reactor (CEFR). Subsequently, we analyze the challenges of conducting high-fidelity thermal–hydraulic simulations of the entire SFR core, including large-scale mesh generation, appropriate numerical discretization methods, efficient simulation acceleration techniques, coupled simulations, and the complexities of validation and verification processes. Finally, we present the research progress of PACA-S4FR, a high-fidelity thermal–hydraulic simulation software in the China Virtual Reactor (CVR1.0) project, along with the ongoing efforts to address challenges in high-fidelity simulations. This paper contributes to advancing the comprehension of SFR core thermal hydraulics, potentially aiding in safety and performance enhancements in SFR. © 2023 Elsevier B.V.</t>
  </si>
  <si>
    <t>X. W. Dong; X. P. Huang; J. L. Liu</t>
  </si>
  <si>
    <t>Modeling and simulation of droplet impact on elastic beams based on SPH</t>
  </si>
  <si>
    <t>237-257</t>
  </si>
  <si>
    <t>&lt;Go to ISI&gt;://WOS:000471361100019</t>
  </si>
  <si>
    <t>10.1016/j.euromechsol.2019.01.026</t>
  </si>
  <si>
    <t>smoothed particle hydrodynamics (sph)_x000D_
fluid-solid interaction_x000D_
surface tension_x000D_
droplet impact_x000D_
elastic beam_x000D_
smoothed particle hydrodynamics_x000D_
numerical-simulation_x000D_
surface_x000D_
flows</t>
  </si>
  <si>
    <t>Theoretical formulation of droplet impact on elastic beams is relatively difficult, due to its transient, non-stationary, and elasto-capillarity nature. In this study, a numerical model is proposed based on the smoothed particle hydrodynamics (SPH) method to simulate the impact process of a droplet on elastic beams. Both of the liquid droplet and the elastic substrate are modeled by SPH, and this feature ensures that the fluid-solid interaction can be solved in a unified framework. In addition, the continuum surface force (CSF) method is adopted to simulate the surface tension effect on the droplet impact. Robustness, concision and validity of the model are validated by simulating a single water drop impact on elastic super-hydrophobic beams. Interesting phenomena of droplet bouncing and beam vibrations are reproduced following the experiment. These analyses may be beneficial to engineering new materials and new devices in such areas as fabrics, agriculture, petroleum, and micro/nano technology.</t>
  </si>
  <si>
    <t>W. Y. Dou; S. Guo; L. L. Zhang; Y. Zhu; S. Stichel</t>
  </si>
  <si>
    <t>A feature points-based method for data transfer in fluid-structure interactions</t>
  </si>
  <si>
    <t>&lt;Go to ISI&gt;://WOS:000857201600005</t>
  </si>
  <si>
    <t>ARTN 107696_x000D_
10.1016/j.ijmecsci.2022.107696</t>
  </si>
  <si>
    <t>fluid-structure interaction (fsi)_x000D_
simpson?s rule_x000D_
feature points-based combined interpolation_x000D_
data transfer_x000D_
non-matching meshes_x000D_
fluid-structure interaction (fsi)_x000D_
simpson?s rule_x000D_
feature points-based combined interpolation_x000D_
data transfer_x000D_
non-matching meshes_x000D_
conservative load-transfer_x000D_
non-conforming interfaces_x000D_
radial basis functions_x000D_
finite-element_x000D_
nonmatching meshes_x000D_
membrane-surface_x000D_
solid interface_x000D_
interpolation_x000D_
motion_x000D_
algorithms</t>
  </si>
  <si>
    <t>For numerical simulations of fluid-structure interaction (FSI) problems, discretized meshes of different compu-tational domains do not have to match at the common interface. Data transfer via the interface is therefore significantly affecting the accuracy of FSI. Implementing data transfer between such pairwise non-matching meshes is challenging, as it is highly desirable to yield numerical accuracy using methods such as interpola-tion or projection. To further improve the data transfer accuracy for mesh-based approaches, this study proposes a feature points-based combined interpolation method by means of Simpson's rule, with which an appropriate weighting coefficient is determined. Moreover, radial basis function (RBF) is employed to perform the inter-polation of scattered data points. The proposed method is validated by a series of examples involving various non-matching mesh configurations in FSI problems. The numerical findings indicate that this method can further improve data transfer accuracy. Even for a critical case with large mesh ratio at the interface it can provide satisfying results.</t>
  </si>
  <si>
    <t>G. Duan; A. Yamaji; S. Koshizuka</t>
  </si>
  <si>
    <t>A novel multiphase MPS algorithm for modeling crust formation by highly viscous fluid for simulating corium spreading</t>
  </si>
  <si>
    <t>343</t>
  </si>
  <si>
    <t>218-231</t>
  </si>
  <si>
    <t>&lt;Go to ISI&gt;://WOS:000456923500019</t>
  </si>
  <si>
    <t>10.1016/j.nucengdes.2019.01.005</t>
  </si>
  <si>
    <t>mps method_x000D_
particle method_x000D_
solidification_x000D_
crust formation_x000D_
corium spreading_x000D_
numerical creeping_x000D_
fluid-solid interaction_x000D_
particle semiimplicit method_x000D_
free-surface_x000D_
numerical-simulation_x000D_
solidification_x000D_
stability_x000D_
behavior_x000D_
scheme</t>
  </si>
  <si>
    <t>Corium (lava-like mixture of fissile material) spreading prediction is of great significance in the severe accidents of nuclear power plants. Crust formation due to solidification distinguishes corium spreading from common isothermal spreading. The Lagrangian moving particle semi-implicit (MPS) method is potential for such spreading flow with both free surface and crust-melt interface. Crust formation is usually represented by viscosity escalation, but crust creeping is an associated problem. In the original MPS algorithm, creeping velocity cannot be reduced steadily by the continuous increase of viscosity, owing to the numerical creeping. A new solution algorithm is proposed for particle methods to eliminate such numerical creeping, so that creeping velocity decreases proportionally with viscosity rise. In this situation, high enough viscosity can effectively represent crust behaviors. Three numerical examples, leakage flow with high viscosity, dam break flow with low viscosity and the VULCANO VE-U7 corium spreading experiment with both high and low viscosities simultaneously, are investigated to contrast the performance difference between the original and new algorithms. It is demonstrated that the current algorithm is suitable for crust formation in corium spreading.</t>
  </si>
  <si>
    <t>https://www.scopus.com/inward/record.uri?eid=2-s2.0-85114990710&amp;doi=10.1016%2fj.anucene.2021.108697&amp;partnerID=40&amp;md5=795acb0bd7e14aedbf2e3a72ec8d2bb9</t>
  </si>
  <si>
    <t>Discrete element method_x000D_
In-vessel debris remelting_x000D_
Local hot spots_x000D_
MPS method_x000D_
Severe accident_x000D_
Speedup algorithm</t>
  </si>
  <si>
    <t>In a postulated severe accident, the in-vessel debris remelting may result in severe local hot spots, probably threatening the reactor pressure vessel (RPV). The moving particle semi-implicit (MPS) method has great potential for simulating such complicated phenomena. To simulate debris remelting, the models for fluid–solid interactions and solid–solid collisions are coupled into an improved MPS method. A new speedup algorithm that can consider the flow and heat-transfer simulations separately is proposed to handle the multi-time-scale problem in debris remelting. The influence of debris size and decay heat power on the occurrence of local hot spots and RPV breach patterns during debris melting was investigated. It is found that (1) large debris blocks tended to result in severe local hot spots probably causing a lower breach point and (2) high decay power might cause the migration of local hot spots probably producing limited ablation to the vicinity of the RPV wall. © 2021 Elsevier Ltd</t>
  </si>
  <si>
    <t>G. T. Duan; M. Sakai</t>
  </si>
  <si>
    <t>Numerical investigation of gas entrapment in metal additive manufacturing using a quasi-sharp-interface particle method</t>
  </si>
  <si>
    <t>199</t>
  </si>
  <si>
    <t>&lt;Go to ISI&gt;://WOS:000888904500008</t>
  </si>
  <si>
    <t>ARTN 123451_x000D_
10.1016/j.ijheatmasstransfer.2022.123451</t>
  </si>
  <si>
    <t>particle method_x000D_
sharp-interface method_x000D_
selective laser melting_x000D_
multiphase flow_x000D_
porosity_x000D_
semiimplicit method_x000D_
tensile properties_x000D_
corrective matrix_x000D_
heat-transfer_x000D_
free-surface_x000D_
porosity_x000D_
fluid_x000D_
microstructure_x000D_
fragmentation_x000D_
stabilization</t>
  </si>
  <si>
    <t>Porosity is a key issue for the parts fabricated by selective laser melting. However, the porosity formation mechanisms have not been fully clarified. In particular, the formation of small pores in fabricated parts from the gas among granules is controversial. The existence of sharp corners among molten granules is a key numerical challenge because the conventional diffusive interface model (DIM) might trigger spurious gas entrapment. To solve the problem, a quasi-sharp-interface model (QSIM) was proposed for the moving particle semi-implicit (MPS) method in this study. A new approach to calculate the interface area based on the local triangularization was proposed to accurately impose the surface-tension force in the QSIM. The bubble-rising simulation verified the capability of the QSIM to simulate topological changes of interfaces. The sharp-corner deformation problem demonstrated that the QSIM could effectively prevent unphysical breakup and the spurious gas entrapment. Thus, the QSIM was indispensable for reliably simulating the gas entrapment from the gaps among granules in SLM. Finally, the QSIM results indicated that the gas among granules was completely discharged when the granules melted. This suggested that the gas among granules did not cause small pores in the fabricated parts. This observation correlated with an experimental composition analysis of gas in pores. (c) 2022 Elsevier Ltd. All rights reserved.</t>
  </si>
  <si>
    <t>Y. F. Duan; Y. Fang; S. M. Wang; S. K. Wu; H. M. Zhang</t>
  </si>
  <si>
    <t>A Review on Vector Form Intrinsic Finite Element Method and Its Application</t>
  </si>
  <si>
    <t>1257-1287</t>
  </si>
  <si>
    <t>https://www.scopus.com/inward/record.uri?eid=2-s2.0-85180633991&amp;doi=10.1007%2f978-3-031-42987-3_88&amp;partnerID=40&amp;md5=9b0bce6b30151744f5cbefb99870422f</t>
  </si>
  <si>
    <t>10.1007/978-3-031-42987-3_88</t>
  </si>
  <si>
    <t>Applications_x000D_
Basic theory_x000D_
Development_x000D_
Trends_x000D_
VFIFE</t>
  </si>
  <si>
    <t>The vector form intrinsic finite element (VFIFE) method is a numerical analysis method based on the theory of vector mechanics. With the underlying concepts of point value description, path element and fictitious reverse motion, the numerical model is established for the mechanical behavior of the structure. In comparison with the traditional finite element (FE) methods, there is no assembling for the global stiffness matrices in VFIFE method. VFIFE method can effectively handle the complicated behavior analysis involving large deformation, large displacement, geometric and material non-linearity, contact and collision, fracture and collapse, buckling or wrinkling failure, etc. The differences in basic theory between traditional FE methods and VFIFE method are summarized before demonstrating the recent progress, development and applications in various fields and structures. Existing researches proved the strong capability and high accuracy of VFIFE method. Moreover, the application trends of VFIFE method are discussed, including dynamic behavior of large scale structures, cloud-based high-speed parallel computing, hybrid simulation, and digital twin technology. © 2024, The Author(s), under exclusive license to Springer Nature Switzerland AG.</t>
  </si>
  <si>
    <t>S. Dutta; C. S. Jog</t>
  </si>
  <si>
    <t>A monolithic arbitrary Lagrangian-Eulerian-based finite element strategy for fluid-structure interaction problems involving a compressible fluid</t>
  </si>
  <si>
    <t>6037-6102</t>
  </si>
  <si>
    <t>&lt;Go to ISI&gt;://WOS:000691166800001</t>
  </si>
  <si>
    <t>10.1002/nme.6783</t>
  </si>
  <si>
    <t>ale_x000D_
compressible flow_x000D_
conservation properties_x000D_
finite element method_x000D_
fluid-structure interaction_x000D_
mixed formulation_x000D_
monolithic_x000D_
numerical-simulation_x000D_
free-surfaces_x000D_
heat-transfer_x000D_
flow_x000D_
algorithms_x000D_
systems_x000D_
conservation_x000D_
formulation_x000D_
convection_x000D_
enclosure</t>
  </si>
  <si>
    <t>In this work, we present a new monolithic finite element strategy for solving fluid-structure interaction problems involving a compressible fluid and a hyperelastic structure. In the Lagrangian limit, the time-stepping strategy that we propose conserves the total energy, and linear and angular momenta. Detailed proofs with numerical validations are provided. We use a displacement-based Lagrangian formulation for the structure, and a velocity-based arbitrary Lagrangian-Eulerian mixed formulation with appropriately chosen interpolations for the various field variables to ensure stability of the resulting numerical procedure. A hybrid formulation is used to prevent locking of thin structures. Apart from physical variables such as displacement, velocity, and so forth, no new variables are introduced in the formulation. The use of the exact tangent stiffness matrix ensures that the algorithm converges quadratically within each time step. A number of benchmark examples have been solved to illustrate the good performance of the proposed method.</t>
  </si>
  <si>
    <t>D. E; Y. Xiao; Y. Fan; M. Yin; S. Liu; J. Cui; R. Zou; F. Huang</t>
  </si>
  <si>
    <t>Numerical investigation and optimization of vertical pneumatic separation of film-like particles in lithium iron phosphate battery recycling</t>
  </si>
  <si>
    <t>Separation and Purification Technology</t>
  </si>
  <si>
    <t>https://www.scopus.com/inward/record.uri?eid=2-s2.0-85214831896&amp;doi=10.1016%2fj.seppur.2025.131551&amp;partnerID=40&amp;md5=352131beec5556b936946da8f3142ef9</t>
  </si>
  <si>
    <t>10.1016/j.seppur.2025.131551</t>
  </si>
  <si>
    <t>CFD-DEM_x000D_
Hölzer and Sommerfeld drag coefficient_x000D_
Lithium battery recycling_x000D_
Non-spherical particles_x000D_
Vertical pneumatic separation</t>
  </si>
  <si>
    <t>Battery recycling is crucial due to its environmental and economic benefits, with efficient separation of the crushed battery mixture forming the basis of the process. However, numerical studies on this process remain limited primarily due to the highly non-spherical shapes of the particles involved. Spherical particles are commonly used in limited numerical investigations with compromised accuracy and reliability. In this study, the separation of crushed battery mixture by vertical pneumatic separator is simulated using the coupled method of computational fluid dynamics (CFD) and discrete element method (DEM). The non-spherical particles in the crushed battery mixture is resembled by cylindrical film-like particles, and the Hölzer and Sommerfeld drag coefficient is applied to enhance the accuracy of the drag force calculation. After model validation, simulations are conducted to evaluate the effects of the airflow velocity, separation zone height, and initial particle velocity on the separation efficiency, followed by parameter optimization. The results indicate that the optimal separation airflow velocity is 2.0 m/s for plastic films and 3.4 m/s for anode copper and cathode aluminum foils. The ideal separation zone height is 300–350 mm for plastic films, and 300 mm optimal for anode copper and cathode aluminum foils. Additionally, a slight increase in initial velocity improves plastic film separation, whereas maintaining 0.2 m/s ensures effective separation of anode copper and cathode aluminum foils. Optimizing such parameters enhances the efficiency of the separation process, improves operating strategies, reduces material losses, and increases the overall effectiveness of battery recycling for sustainability and economic gains. © 2025 The Author(s)</t>
  </si>
  <si>
    <t>F. Ejaz; N. A. A. Qasem; S. M. Zubair</t>
  </si>
  <si>
    <t>Thermal-hydraulic performance evaluation of airside of wavy fin compact heat exchangers under wet conditions</t>
  </si>
  <si>
    <t>&lt;Go to ISI&gt;://WOS:001254005300001</t>
  </si>
  <si>
    <t>ARTN 107685_x000D_
10.1016/j.icheatmasstransfer.2024.107685</t>
  </si>
  <si>
    <t>wavy-fin_x000D_
wet condition_x000D_
compact heat exchangers_x000D_
thermal-hydraulic performance_x000D_
correlations_x000D_
pressure-drop correlations_x000D_
air-side performance_x000D_
friction characteristics_x000D_
flow_x000D_
simulation_x000D_
number_x000D_
model</t>
  </si>
  <si>
    <t>This study presents a novel approach to evaluating the thermal-hydraulic performance of the airside of wavy-fin compact heat exchangers under wet conditions. While previous studies have predominantly focused on dry conditions, this paper extends this knowledge by exploring the effectiveness of wavy fin configurations in the presence of condensation film. Twenty configurations of wavy-finned geometries were evaluated, including 16 from the literature, and four were newly introduced. By examining the impact of condensation and geometric parameters on thermal-hydraulic performance, this research offers a deeper understanding of heat transfer behavior in wet environments. Species transport and volume of fluid (VOF) multiphase models were implemented to investigate Colburn j" and Fanning friction coefficient "f" using ANSYS Fluent software. The results were validated against reported experimental data. Results showed that geometries G3 and G4 exhibited optimal "f" and "j" values, indicating reduced frictional losses and enhanced heat transfer performance. GF3, GF4, and G11 had higher performance if the effect of compactness was ignored, while G11, G12, and G13 did not compromise pumping power and maintained high performance. G12 outperformed other geometries at a pumping power limit of 1.35 x 1014 (W/m2). The study also suggests new correlations to predict the j- and ffactor for wet conditions in terms of geometrical parameters or dry j- and f-factor."</t>
  </si>
  <si>
    <t>American Chemical Society</t>
  </si>
  <si>
    <t>A. Enferadi; M. Baniassadi; M. Baghani</t>
  </si>
  <si>
    <t>Innovative multiphysics approach for designing high-performance thermo-responsive shape memory polymer microvalve</t>
  </si>
  <si>
    <t>European Journal of Mechanics - A/Solids</t>
  </si>
  <si>
    <t>103</t>
  </si>
  <si>
    <t>https://www.scopus.com/inward/record.uri?eid=2-s2.0-85175868261&amp;doi=10.1016%2fj.euromechsol.2023.105174&amp;partnerID=40&amp;md5=b93031131116bb697d54f9cb98c2031c</t>
  </si>
  <si>
    <t>10.1016/j.euromechsol.2023.105174</t>
  </si>
  <si>
    <t>FEM_x000D_
FSI conjugated heat transfer_x000D_
Multiphysics analysis_x000D_
Nonlinear constitutive model_x000D_
SMP microvalve</t>
  </si>
  <si>
    <t>Shape memory polymers (SMPs), classified as smart materials, have emerged as promising candidates for microfluidic devices due to their significant potential. In this study, we present the design and analysis of an SMP microvalve. The thermomechanical response of the SMP microvalve is studied using a recently introduced nonlinear constitutive model that incorporates nonlinear hyperelasticity and viscoelasticity for SMPs. This model is coupled with the fluid field and accounts for heat transfer in both fluid and solid physics. The governing equations for the multiphysics behavior are discussed. Then an overview of the finite element model is provided. The most important characteristics of the SMP valve, such as SMP thickness, flow rate, contact pressure, and pressure distribution, are examined numerically. The results expound upon the significance of employing fluid-solid interaction conjugated heat transfer analysis as a crucial factor in the proficient development of microvalves for diverse applications, with the primary objective being the prevention of overheating and the mitigation of potential failures. © 2023 Elsevier Masson SAS</t>
  </si>
  <si>
    <t>J. H. Eom; I. S. Ra; G. Y. Tak; N. H. Tiep; H. Y. Jeong; J. H. Jung; S. M. An</t>
  </si>
  <si>
    <t>STAR-CCM plus simulation of debris bed formation in the unheated DEFCON-S experiment</t>
  </si>
  <si>
    <t>206</t>
  </si>
  <si>
    <t>&lt;Go to ISI&gt;://WOS:001358302700001</t>
  </si>
  <si>
    <t>ARTN 110619_x000D_
10.1016/j.anucene.2024.110619</t>
  </si>
  <si>
    <t>debris bed_x000D_
molten core-concrete interaction_x000D_
defcon-s_x000D_
cfd_x000D_
star-ccm plus_x000D_
discrete element method (dem)_x000D_
size distribution_x000D_
granular flow</t>
  </si>
  <si>
    <t>In a severe accident of light-water reactor, molten corium can be formed and discharged into the reactor cavity. If the resulting debris bed is not adequately cooled, it could threaten the containment integrity by causing a molten core-concrete interaction. This study analyzes a non-heating debris bed formation experiment of DEFCON-S using the STAR-CCM+ code. Relevant CFD models are established to reflect the interaction between particles and fluids to describe the particle behavior and flow of fluids. The shape and size of debris bed are predicted through the CFD calculation. The rolling resistance becomes an important parameter in this simulation. The prediction with the default values of STAR-CCM+ forms a spread shape of particle bed compared to the experimental result. The shape of debris bed obtained with modified rolling resistance coefficients gives consistency with the DEFCON-S experiment, having a deviation in diameter of 4.6 % and a deviation in height of 3.8 %.</t>
  </si>
  <si>
    <t>M. P. Errera; R. Moretti; Y. Bachelier; T. Soubrié</t>
  </si>
  <si>
    <t>Stable and optimal interface treatment for partitioned conjugate heat transfer problems</t>
  </si>
  <si>
    <t>AIAA Scitech 2019 Forum</t>
  </si>
  <si>
    <t>American Institute of Aeronautics and Astronautics Inc, AIAA</t>
  </si>
  <si>
    <t>https://www.scopus.com/inward/record.uri?eid=2-s2.0-85083943237&amp;doi=10.2514%2f6.2019-1561&amp;partnerID=40&amp;md5=93262fd20cfdf004231302cd85eefb1a</t>
  </si>
  <si>
    <t>10.2514/6.2019-1561</t>
  </si>
  <si>
    <t>In conjugate heat transfer (CHT) analysis, the fluid-solid heat transfer calculation is realized by expanding the fluid capability to include heat conduction in solid regions neighboring the fluid. Stability conditions of CHT analysis can be provided by a simplified model problem and from this model, two fundamental parameters are introduced in the coupled approach: a numerical" Biot number, and an optimal coefficient. The first parameter defines the nature of the fluid-solid interaction. The optimal coefficient ensures unconditional stability. Results presented in this paper consider a wide range of steady thermal phenomena from weak to very strong fluid-solid interaction (insulating materials). At the end of the paper, an example of transient CHT is also shown. The methods proposed in this paper illustrate that a model problem can provide effective and practical solutions directly applicable to complex conjugate heat transfer problems. © 2019 by the American Institute of Aeronautics and Astronautics, Inc. All rights reserved."</t>
  </si>
  <si>
    <t>M. P. Errera; R. Moretti; R. Salem; Y. Bachelier; T. Arrive; M. Nguyen</t>
  </si>
  <si>
    <t>A single stable scheme for steady conjugate heat transfer problems</t>
  </si>
  <si>
    <t>394</t>
  </si>
  <si>
    <t>491-502</t>
  </si>
  <si>
    <t>&lt;Go to ISI&gt;://WOS:000478572700024</t>
  </si>
  <si>
    <t>10.1016/j.jcp.2019.05.036</t>
  </si>
  <si>
    <t>fluid-structure interaction_x000D_
conjugate heat transfer_x000D_
thermal coupling_x000D_
steady_x000D_
stability_x000D_
stability analysis_x000D_
partitioned algorithm_x000D_
verification_x000D_
flow</t>
  </si>
  <si>
    <t>The goal of this paper is to propose a single interface treatment, based on the Dirichlet-Robin interface condition to deal with all steady CHT scenarios. These scenarios depend on the so-called numerical Biot number that controls the stability process and the optimal coefficient that ensures, in theory, unconditional stability. It is shown that this coefficient is closely related to fundamental thermal quantities. For very large thermal fluid-solid interactions, the Dirichlet-Robin condition may result in profound stability issues. A thorough examination of the stability behavior has highlighted a narrow and slow varying stable zone located around the optimal coefficient. This allows us to determine coupling coefficients valid in any case and the reasonable value of these coefficients avoids significantly impairing the accuracy of CHT solutions. A flat plate, partially protected by a thermal barrier coating, is presented as a test case. (C) 2019 Elsevier Inc. All rights reserved.</t>
  </si>
  <si>
    <t>A. Eskandari; R. A. Arpanahi; A. Daneh-Dezfuli; B. Mohammadi; S. H. Hashemi</t>
  </si>
  <si>
    <t>Journal of Low Frequency Noise Vibration and Active Control</t>
  </si>
  <si>
    <t>SAGE Publications Inc.</t>
  </si>
  <si>
    <t>&lt;Go to ISI&gt;://WOS:001106503300001</t>
  </si>
  <si>
    <t>nano euler-bernoulli rotating beam_x000D_
nonlocal elastic theory_x000D_
galerkin method_x000D_
natural frequency_x000D_
fluid solid interaction_x000D_
flapwise bending vibration_x000D_
wave-propagation</t>
  </si>
  <si>
    <t>S. Fagbemi; P. Tahmasebi; M. Piri</t>
  </si>
  <si>
    <t>Numerical modeling of strongly coupled microscale multiphase flow and solid deformation</t>
  </si>
  <si>
    <t>161-182</t>
  </si>
  <si>
    <t>&lt;Go to ISI&gt;://WOS:000498483300001</t>
  </si>
  <si>
    <t>10.1002/nag.2999</t>
  </si>
  <si>
    <t>fluid-solid interaction_x000D_
fluid-solid interface_x000D_
multiphase flow_x000D_
porous media_x000D_
volume of fluid_x000D_
fluid-structure interaction_x000D_
porous-media_x000D_
2-phase flow_x000D_
simulations_x000D_
equations_x000D_
volume_x000D_
interpolation_x000D_
efficiency_x000D_
pressure_x000D_
dynamics</t>
  </si>
  <si>
    <t>When fluid flows in porous media under subsurface conditions, significant deformation can occur. Such deformation is dependent on structural and phase characteristics. In this paper, we investigate the effect of multiphase flow on the deformation of porous media at the pore scale by implementing a strongly coupled partitioned solver discretized with finite volume (FV) technique. Specifically, the role of capillary forces on grain deformation in porous media is investigated. The fluid and solid subdomains are meshed using unstructured independent grids. The model is applied for solving multiphase coupled equations and is capable of capturing pore scale physics during primary drainage by solving the Navier-Stokes equation and advecting fluid indicator function using volume of fluid (VOF) while the fluid is interacting with a nonlinear elastic solid matrix. The convergence of the coupled solver is accelerated by Aitken underrelaxation. We also reproduce geomechanical stress conditions, at the pore scale, by applying uniaxial stress on the solid while simultaneously solving the multiphase fluid-solid interaction problem to investigate the effect of external stress on fluid occupancy, velocity-field distribution, and relative permeability. We observe that the solid matrix exhibits elasto-capillary behavior during the drainage sequence. Relative permeability endpoints are shifted on the basis of the external stress exerted.</t>
  </si>
  <si>
    <t>J. Fan; C. Zhu; H. Wang; J. Xu; L. Wang</t>
  </si>
  <si>
    <t>Flow rate characterization for liquid-immersed granular medium discharging through a hopper</t>
  </si>
  <si>
    <t>&lt;Go to ISI&gt;://WOS:001131720900005</t>
  </si>
  <si>
    <t>Artn 123340_x000D_
10.1063/5.0176605</t>
  </si>
  <si>
    <t>lattice-boltzmann method_x000D_
cfd-dem_x000D_
velocity_x000D_
silos_x000D_
model_x000D_
pressure_x000D_
dynamics_x000D_
wall</t>
  </si>
  <si>
    <t>The granular sample immersed in a viscous fluid discharge through an orifice connecting a pipe or no pipe has been numerically investigated. A two-dimensional fluid-particle model is adapted, which combines the discrete element method with the lattice Boltzmann method using the partial saturation boundary technique. The discharge rate of liquid-immersed granular media flowing from a hopper is parametrically analyzed by adding a pipe at the outlet, varying fluid properties and orifice sizes. The results show that the existence of the pipe significantly slows down the discharge rate compared with the no-pipe case. A revisited law based on the experimental investigations is proposed by incorporating particle maximum velocity, enabling the prediction of the discharge rate properly. To account for the fluid-particle interaction, the velocity distribution of the particle and its surrounding fluid is analyzed at the local scale. Then, an extension of the kinematic model linking the particle flow rate and velocity distribution is proposed, which allows the prediction of granular discharge from a hopper by considering the influence of the interstitial fluid.</t>
  </si>
  <si>
    <t>L. Y. Fan; W. K. Zhang</t>
  </si>
  <si>
    <t>Energy management and stability analysis of the inhomogeneous viscoelastic doubly-curved system via efficient 3D poroelasticity approach</t>
  </si>
  <si>
    <t>Waves in Random and Complex Media</t>
  </si>
  <si>
    <t>&lt;Go to ISI&gt;://WOS:000746379400001</t>
  </si>
  <si>
    <t>10.1080/17455030.2021.2024918</t>
  </si>
  <si>
    <t>energy absorption_x000D_
three-dimensional poroelasticity theory_x000D_
mhlnr structure_x000D_
multi-directional initially stresses_x000D_
linear and torsional gradient viscoelastic foundation_x000D_
free-vibration analysis_x000D_
composite cylindrical-shells_x000D_
elastic foundations_x000D_
shear connectors_x000D_
plates_x000D_
channel</t>
  </si>
  <si>
    <t>This study investigates multi-scale hybrid laminated nanocomposite reinforced (MHLNR) structures, promising metamaterials which can be used for absorbing energy. The structure is able to absorb energy by means of its elastic deflection. For this problem, dynamic stability and absorbed energy for a MHLNR curved panel resting on a non-polynomial viscoelastic base are studied utilizing three-dimensional poroelasticity theory. In order to study the stability analysis, a viscoelastic base is presented as a non-polynomial viscoelastic. The effect of such parameters as the torsional parameter, Winkler-Pasternak parameters, the volume fraction of carbon fiber, porosity, length to radius ratio, span angle, the coefficient for friction, damping factor, compressibility coefficient, as well as initial axially stress on the dynamic responses of the MHLNR panel which is curved and rested on a non-polynomial viscoelastic are studied in detail. It is notable from the results that the radial stress has little dependence on the value of the parameters related to the foundation for the energy absorption. In addition, heightening the porosity, compressibility, as well as friction coefficients can lead to a decrease in the possibility of energy absorption of the sandwich curved panel.</t>
  </si>
  <si>
    <t>M. Fan; L. E. Dalton; J. McClure; N. Ripepi; E. Westman; D. Crandall; C. Chen</t>
  </si>
  <si>
    <t>Comprehensive study of the interactions between the critical dimensionless numbers associated with multiphase flow in 3D porous media</t>
  </si>
  <si>
    <t>522-533</t>
  </si>
  <si>
    <t>&lt;Go to ISI&gt;://WOS:000470113800052</t>
  </si>
  <si>
    <t>10.1016/j.fuel.2019.04.098</t>
  </si>
  <si>
    <t>lattice boltzmann_x000D_
multiphase flow_x000D_
capillary number_x000D_
viscosity ratio_x000D_
contact angle_x000D_
lattice boltzmann model_x000D_
state 2-phase flow_x000D_
wettability literature survey_x000D_
pore-scale simulations_x000D_
relative permeability_x000D_
reservoir rocks_x000D_
carbon-dioxide_x000D_
liquid co2_x000D_
sandstone_x000D_
storage</t>
  </si>
  <si>
    <t>Multiphase flow in porous media is of great interest in many engineering applications, such as geologic carbon sequestration, enhanced oil recovery, and groundwater contamination and remediation. In order to advance the fundamental understanding of multiphase flow in complex three-dimensional (3D) porous media, the interactions between the critical dimensionless numbers, including the contact angle, viscosity ratio, and capillary (Ca) number, were investigated using X-ray micro-computed tomography (micro-CT) scanning and lattice Boltzmann (LB) modeling. In this study, the 3D pore structure information was extracted from micro-CT images and then used as interior boundary conditions of flow modeling in a pore-scale LB simulator to simulate multiphase flow within the pore space. A Berea sandstone sample was scanned and then two-phase flow LB simulations were performed based on the micro-CT images. The LB-simulated water/CO2 distributions agreed well with the micro-CT scanned images. Simulation results showed that a decreasing contact angle causes a decrease in wetting-fluid relative permeability and an increase in non-wetting fluid relative permeability. A rising Ca number increases both wetting and non-wetting fluid relative permeabilities. An increasing viscosity ratio (the ratio of non-wetting fluid viscosity to wetting fluid viscosity) facilitates the increase of non-wetting fluid relative permeability and mitigates the reduction of wetting fluid relative permeability, when the contact angle decreases continuously. The primary novel finding of this study is that the viscosity ratio affects the rate of change of the relative permeability curves for both phases when the contact angle changes continuously. To the best of our knowledge, it is the first time that comprehensive interactions between these dimensionless numbers are demonstrated in a sandstone sample based on real 3D structures. We also investigated the role of the changes of flow direction and sample location on relative permeability curves. Simulation results showed that the change in non-wetting fluid relative permeability was larger when the flow direction was switched from vertical to horizontal, which indicated that there was stronger anisotropy in larger pore networks that were primarily occupied by the non-wetting fluid.</t>
  </si>
  <si>
    <t>Z. F. Fan</t>
  </si>
  <si>
    <t>Numerical Simulation of Water and Mud Inrush Processes in Mountain Tunnels Using Coupled Lattice Boltzmann/Discrete Element Methods</t>
  </si>
  <si>
    <t>&lt;Go to ISI&gt;://WOS:001254512000001</t>
  </si>
  <si>
    <t>ARTN 5138_x000D_
10.3390/app14125138</t>
  </si>
  <si>
    <t>mountain tunnel_x000D_
lattice boltzmann method_x000D_
discrete element method_x000D_
water inrush_x000D_
sudden mud inrush_x000D_
cfd-dem_x000D_
discrete element_x000D_
particle-transport_x000D_
flows</t>
  </si>
  <si>
    <t>Investigating the mechanism of sudden water inrush and mudflow in mountain tunnels is crucial for implementing preventive measures. Tunnel excavation through a fault or fractured zone can easily trigger sudden water inrush or mudflow. In this paper, the coupled lattice Boltzmann method (LBM) and discrete element method (DEM) were employed to reproduce the process of water and mud inrush in mountain tunnels. The failure of tunnel mud burst and water inrush involves a fluid-solid coupling process. A two-dimensional Boltzmann method for fluids and DEM for particles were utilized, with the coupled LBM-DEM boundary adopting the immersed moving boundary method. For simulating the water inrush process, a numerical model was established to replicate the flow of water particles within karst pipelines, featuring dimensions of 7 cm length, 4 cm width, and consisting of 100 particles. Particles are transported through water flow to the outlet of karst pipelines under hydraulic gradient loading. When the hydraulic gradient exceeds 6, the Darcy velocity gradually tends to be constant. As for simulating the mud inrush process, a numerical model was developed with dimensions of 5 cm length and 4 cm height, incorporating 720 randomly generated particles. The results demonstrated the successful reproduction of the evolution process encompassing three consecutive stages of tunnel mud-burst failure: initiation, acceleration, and stabilization. The occurrence of mud inrush disasters is attributed to combined action involving disaster-causing geotechnical materials, groundwater pressure, and tunnel excavation.</t>
  </si>
  <si>
    <t>D. Fang; J. Tan</t>
  </si>
  <si>
    <t>Immersed boundary-physics informed machine learning approach for fluid–solid coupling</t>
  </si>
  <si>
    <t>https://www.scopus.com/inward/record.uri?eid=2-s2.0-85137039120&amp;doi=10.1016%2fj.oceaneng.2022.112360&amp;partnerID=40&amp;md5=6a29f1a4306b28c10de5e4a1d8838e03</t>
  </si>
  <si>
    <t>10.1016/j.oceaneng.2022.112360</t>
  </si>
  <si>
    <t>Fluid–solid interaction_x000D_
Immersed boundary method_x000D_
Lattice Boltzmann method_x000D_
Machine learning</t>
  </si>
  <si>
    <t>Fluid–solid coupling is commonly used but sometimes expensive in large-scale simulations for fluid dynamics. Conventional numerical methods rely on high performance computers and parallel computing techniques to accelerate simulations. In this work, a lightweight immersed boundary-physics informed machine learning model is proposed for the fluid–solid coupling based on the physical framework of multi-direct forcing of the immersed boundary method. Two dimensional flows past a static cylinder are adopted as case studies for the drag. It shows close agreements of drag coefficient among simulations conducted by the immersed boundary-lattice Boltzmann method (IB-LBM), immersed boundary-physics informed neural network model (IB-PINN), and data from references. No-slip boundary conditions around the cylinder boundaries are closely satisfied and the time consumed by the machine learning model is reduced by 38.5% compared with IB-LBM, which demonstrates that the machine learning approach is robust, fast, and accurate. © 2022 Elsevier Ltd</t>
  </si>
  <si>
    <t>U. Farooq; T. Liu; A. Jan</t>
  </si>
  <si>
    <t>Boundary Layer Analysis of Second-Order Magnetic Nanofluid Flow with Carbon Nanotubes and Gyrotactic Microorganisms for Medical Diagnostics</t>
  </si>
  <si>
    <t>Bionanoscience</t>
  </si>
  <si>
    <t>&lt;Go to ISI&gt;://WOS:001377051100003</t>
  </si>
  <si>
    <t>ARTN 113_x000D_
10.1007/s12668-024-01763-9</t>
  </si>
  <si>
    <t>second-grade fluid_x000D_
cnts_x000D_
bioconvection_x000D_
mhd_x000D_
bvp4c_x000D_
chemical-reaction_x000D_
heat-transfer_x000D_
natural-convection_x000D_
mhd nanofluid_x000D_
nanoparticles_x000D_
radiation_x000D_
transport_x000D_
square_x000D_
flux_x000D_
mass</t>
  </si>
  <si>
    <t>This study investigates the boundary layer flow of a second-order magnetic nanofluid containing gyrotactic microorganisms and carbon nanotubes, aiming to enhance biosensor performance for medical diagnostics. Current biosensor technologies face limitations in sensitivity, accuracy, and reliability, which this research seeks to address by integrating carbon nanotubes into magnetic nanofluids to improve the electrical, mechanical, and thermal properties of diagnostic devices. A boundary layer analysis is performed using numerical simulations to examine the effects of key parameters, i.e., magnetic field, heat source, porous medium, and viscous dissipation on fluid behavior. The study employs boundary layer approximations and non-similarity transformations to convert the governing partial differential equations into dimensionless, nonlinear ordinary differential equations (ODEs), which are solved using MATLAB's bvp4c technique. The results demonstrate that an increased magnetic number, heat source, and Eckert number enhance heat transfer, as indicated by a higher Nusselt number, while variations in fluid parameters show complex thermal interactions. The skin friction coefficient increases with higher fluid parameters, porosity, and magnetic field strength, indicating stronger fluid-solid interactions. Additionally, the study finds that higher porosity and magnetic field strengths reduce velocity profiles, while increasing magnetic field, Eckert number, porosity, and heat source raises the temperature profile. The Schmidt and Soret numbers significantly influence concentration distribution, with opposite effects. This research contributes to the advancement of medical biosensors by providing a deeper understanding of the fluid dynamics involved in nanofluid-based systems.</t>
  </si>
  <si>
    <t>L. L. Fei; Y. L. He; D. Derome; J. Carmeliet</t>
  </si>
  <si>
    <t>Pore-scale study on shear rheology of wet granular materials</t>
  </si>
  <si>
    <t>&lt;Go to ISI&gt;://WOS:001358007900028</t>
  </si>
  <si>
    <t>Artn 113360_x000D_
10.1063/5.0243150</t>
  </si>
  <si>
    <t>lattice boltzmann method_x000D_
model_x000D_
equation_x000D_
flow</t>
  </si>
  <si>
    <t>We study pore-scale rheological phenomena in two-dimensional sheared wet granular materials. Simulations use a coupled cascaded lattice Boltzmann and discrete element method, to model the liquid-gas multiphase flows and multiple-solid-particle dynamics, respectively. The wet granular material is prepared by first filling a rectangular domain with solid particles and then partially filling the pores between the particles with the liquid phase. The material is then sheared based on standard Couette flow configuration, i.e., with lid-driven velocities U and -U on the top and bottom walls, respectively. The simulations show that the apparent viscosity of the system attains a minimum when the material is wet but not fully saturated, i.e., at a saturation of similar to 0.10. Such an observation is coherent both for materials composed of monodisperse and polydisperse particles. Interestingly, this observation coincides with the experimental finding of the decrease in sliding friction on sand by adding a small amount of water. The underlying mechanism is elucidated based on the pore-scale study of liquid patch dynamics. It is shown that, with increasing liquid saturation, the rheology of the wet granular materials is affected by two competing effects: (i) a larger number of liquid patches appear leading to fluidization of the system and (ii) larger patches are formed, clogging the flow. The minimum apparent viscosity saturation of similar to 0.10 coincides with the maximum of the product of the two factors: the number of liquid patches and ratio between the system height and largest patch height.</t>
  </si>
  <si>
    <t>L. L. Fei; F. F. Qin; G. Wang; J. W. Huang; B. H. Wen; J. L. Zhao; K. H. Luo; D. Derome; J. Carmeliet</t>
  </si>
  <si>
    <t>Coupled lattice Boltzmann method-discrete element method model for gas-liquid-solid interaction problems</t>
  </si>
  <si>
    <t>975</t>
  </si>
  <si>
    <t>Cambridge University Press</t>
  </si>
  <si>
    <t>&lt;Go to ISI&gt;://WOS:001104180500001</t>
  </si>
  <si>
    <t>ARTN A20_x000D_
10.1017/jfm.2023.822</t>
  </si>
  <si>
    <t>drops_x000D_
porous media_x000D_
particle/fluid flow_x000D_
numerical simulations_x000D_
particulate suspensions_x000D_
fluid_x000D_
flow_x000D_
equation_x000D_
dissipation_x000D_
dynamics_x000D_
impact_x000D_
lbm_x000D_
2d</t>
  </si>
  <si>
    <t>In this paper, we propose a numerical model to simulate gas-liquid-solid interaction problems, coupling the lattice Boltzmann method and discrete element method (LBM-DEM). A cascaded LBM is used to simulate the liquid-gas flow field using a pseudopotential interaction model for describing the liquid-gas multiphase behaviour. A classical DEM resorting to fictitious overlaps between the particles is used to simulate the multiple-solid-particle system. A multiphase fluid-solid two-way coupling algorithm between LBM and DEM is constructed. The model is validated by four benchmarks: (i) single disc sedimentation, (ii) single floating particle on a liquid-gas interface, (iii) sinking of a horizontal cylinder and (iv) self-assembly of three particles on a liquid-gas interface. Our simulations agree well with the numerical results reported in the literature. Our proposed model is further applied to simulate droplet impact on deformable granular porous media at pore scale. The dynamic droplet spreading process, the deformation of the porous media (composed of up to 1277 solid particles) as well as the invasion of the liquid into the pores are well captured, within a wide range of impact Weber number. The droplet spreading dynamics on particles is analysed based on the energy budget, which reveals mechanisms at play, showing the evolution of particle energy, surface energy and viscous dissipation energy. A scaling relation based on the impact Weber number is proposed to describe the maximum spreading ratio.</t>
  </si>
  <si>
    <t>https://www.scopus.com/inward/record.uri?eid=2-s2.0-85178572234&amp;doi=10.1016%2fj.cep.2023.109613&amp;partnerID=40&amp;md5=917e4be44e000d3364f28eac33acd938</t>
  </si>
  <si>
    <t>Catalytic reactors_x000D_
Computational fluid dynamics_x000D_
Lattice materials_x000D_
Periodic open cellular structures_x000D_
POCS_x000D_
Process intensification_x000D_
Structured catalytic supports</t>
  </si>
  <si>
    <t>We propose an advanced design of catalyst supports based on Periodic Open Cellular Structures (POCS) with a modified diamond unit cell. The diamond unit cell is modified by changing the angle between the struts and the fluid direction, thus changing the fluid-solid interaction and consequently the gas-solid mass and momentum transfer properties. Computational Fluid Dynamics is employed to fundamentally investigate the transport phenomena, and to carry out a parametric investigation of the effects of the morphological properties (i.e., struts angle, porosity and unit cell size). A drastic reduction of the friction factor (i.e., up to 50%) at moderate reduction of the mass transfer coefficient (i.e., up to 30%) is observed in the modified configuration upon progressively aligning the struts with the flow direction. This results in an overall improvement of the trade-off between the two properties leading to superior overall performances compared to state-of-the-art structured substrates. Unifying engineering correlations are then developed based on the numerical results for the evaluation of mass transfer coefficients and friction factors of the POCS, describing the behaviour of both the conventional and the modified cellular structure. © 2023 The Authors</t>
  </si>
  <si>
    <t>B. Fo; R. F. Xu; J. F. Xi; Y. Lu; X. P. Song; J. Cai; Z. Z. Gu</t>
  </si>
  <si>
    <t>Numerical simulation of fine particle liquid-solid flow in porous media based on LBM-IBM-DEM</t>
  </si>
  <si>
    <t>Canadian Journal of Chemical Engineering</t>
  </si>
  <si>
    <t>3576-3591</t>
  </si>
  <si>
    <t>&lt;Go to ISI&gt;://WOS:000897046200001</t>
  </si>
  <si>
    <t>10.1002/cjce.24690</t>
  </si>
  <si>
    <t>distinct element method_x000D_
fine particles_x000D_
ibm_x000D_
porosity_x000D_
porous media_x000D_
lattice-boltzmann method_x000D_
immersed boundary method_x000D_
suspension_x000D_
equations</t>
  </si>
  <si>
    <t>Fine particle liquid-solid flow in porous media is involved in many industrial processes such as oil exploitation, geothermal reinjection, and filtration systems. It is of great significance to master the behaviours of the fine particle liquid-solid flow in porous media. At present, there are few studies on the influences of the migration of fine particles on the flow field in porous media, and the effects of the porosity of porous media and inlet fluid velocity on the migration behaviours of fine particles in porous media. In this paper, a liquid-solid flow model was established based on the lattice Boltzmann method (LBM)-immersed boundary method (IBM)-distinct element method (DEM) and verified by the classical Drag Kiss Tumble (DKT) phenomena and flow around a cylinder successfully. In this model, the interaction between solid particles is analyzed using the distinct element method, and the interaction between fine particles and flow field is handled by IBM. Then, the migration and blockage of fine particles in porous media was studied using this model. It is found that, in addition to the blockage, a large amount of blocked-surface sliding-separation occur in fine particles. At the same time, the decrease in porosity increases the damage degree of fine particles on the permeability. The porosity exerts great influence on the penetration rate and dispersion behaviour of fine particles. The inlet fluid velocity mainly affects the residence time of fine particles and the average velocity of motion in the direction perpendicular to the main flow direction.</t>
  </si>
  <si>
    <t>S. Francis; A. Swain</t>
  </si>
  <si>
    <t>Modelling and harnessing energy from flow-induced vibration, particularly VIV and galloping: An explicit review</t>
  </si>
  <si>
    <t>&lt;Go to ISI&gt;://WOS:001322428500001</t>
  </si>
  <si>
    <t>ARTN 119290_x000D_
10.1016/j.oceaneng.2024.119290</t>
  </si>
  <si>
    <t>vortex_x000D_
bluff bodies_x000D_
mathematical modelling_x000D_
flow-induced vibration_x000D_
energy harvesting_x000D_
vortex-induced vibration_x000D_
low-reynolds-number_x000D_
mounted circular-cylinder_x000D_
system recovering energy_x000D_
long flexible cylinders_x000D_
wake-induced vibrations_x000D_
large-eddy simulation_x000D_
numerical-simulation_x000D_
low-mass_x000D_
power-generation</t>
  </si>
  <si>
    <t>An extensive review on the numerical modelling of various flow-induced vibration (FIV) phenomenon and energy harvesting is systematically carried out in this paper. Apart from the experimental endeavours by several researchers, various modelling approaches have become crux in the study of flow-induced vibration (FIV) response of the bluff bodies with different geometries. Here, we have exclusively limited the complex FIV studies to vortex-induced vibration (VIV) and galloping. Primarily, the various computational methods adopted in the numerical modelling of FIV, particularly Reynolds averaged Navier-Stokes (RANS) modelling, direct numerical simulation (DNS) etc. are elucidated in detail while other approaches like detached eddy simulation (DES) and large eddy simulation (LES) are briefly discussed, followed by a concise review of experimental studies on this phenomenon. Secondly, the working principle and practical applications of these methodologies in harnessing energy from VIV and galloping are elaborately described. Furthermore, thriving technologies including vortex bladeless turbine and vortex-induced vibration aquatic clean energy (VIVACE) are succinctly summarized in this paper. The paper concludes with a note on the future prospects and research challenges in the area of modelling and energy capture of FIV.</t>
  </si>
  <si>
    <t>Serbian Society of Heat Transfer Engineers</t>
  </si>
  <si>
    <t>Q. Fu; A. Bergeron; P. Fillion; Y. Davit; M. Quintard</t>
  </si>
  <si>
    <t>Modeling single-phase transverse flows in a PWR rod bundle at low Reynolds number</t>
  </si>
  <si>
    <t>https://www.scopus.com/inward/record.uri?eid=2-s2.0-85177840354&amp;doi=10.1016%2fj.nucengdes.2023.112752&amp;partnerID=40&amp;md5=b31ec9530f8c33f6273f3c9785b4b086</t>
  </si>
  <si>
    <t>10.1016/j.nucengdes.2023.112752</t>
  </si>
  <si>
    <t>CATHARE_x000D_
Effective permeability_x000D_
Inertia effects_x000D_
Porous media approach_x000D_
Upscaling</t>
  </si>
  <si>
    <t>In normal functioning conditions, the primary component of the flow within the rod bundle of a PWR core is in the axial direction, along the rods. However, in accidental situations, such as the refilling or reflooding phase during a Loss of Coolant Accident, or a Steam Line Break accident, transverse flows may significantly affect thermal-hydraulic properties in the core. Such effects have received little attention in system codes such as CATHARE, particularly in anisotropic rod structures at low Reynolds numbers. Here, we develop macroscopic pressure drop models for flows spanning from the creeping regime to unsteady vortex shedding. The averaged model is a generalized Darcy–Forchheimer equation with an apparent permeability including a rotation matrix and a non-linear dimensionless coefficient. The constitutive relations for the intrinsic permeability matrix are derived from polynomial regressions based on results obtained from microscale numerical simulations at different flow directions and Reynolds numbers. We finally test our approach in a case where transverse flow is imposed through a differential of inlet velocities and validate by comparing results from CATHARE with those obtained from a finite element toolbox. © 2023 Elsevier B.V.</t>
  </si>
  <si>
    <t>K. Fujiwara; M. Shibahara</t>
  </si>
  <si>
    <t>Local mass and energy transports in evaporation processes from a vapor-liquid interface in a slit pore based on molecular dynamics</t>
  </si>
  <si>
    <t>&lt;Go to ISI&gt;://WOS:000426580900046</t>
  </si>
  <si>
    <t>Artn 025124_x000D_
10.1063/1.5010890</t>
  </si>
  <si>
    <t>kinetic boundary-condition_x000D_
thin-film_x000D_
condensation_x000D_
simulation_x000D_
surfaces_x000D_
interphase_x000D_
model</t>
  </si>
  <si>
    <t>Molecular evaporation processes from a vapor-liquid interface formed in a slit-like pore were examined based on the classical molecular dynamics method, in order to elucidate a molecular mechanism of local mass and energy transports in a slit. The calculation system consisted of monatomic molecules and atoms which interact through the 12-6 Lennard-Jones potential. At first, a liquid was situated in a slit with a vapor-liquid interface, and instantaneous amounts of the mass and energy fluxes defined locally in the slit were obtained in two dimensions to reveal local fluctuation properties of the fluid in equilibrium states. Then, imposing a temperature gradient in the calculation system, non-equilibrium evaporation processes in the slit were investigated in details based on the local mass and energy fluxes. In this study, we focused on the fluid which is in the vicinity of the solid surface and in contact with the vapor phase. In the non-equilibrium evaporation processes, the results revealed that the local energy transport mechanism in the vicinity of the solid surface is different from that of the vapor phase, especially in the case of the relatively strong fluid-solid interaction. The results also revealed that the local mass transport in the vicinity of the solid surface can be interpreted based on the mechanism of the local energy transport, and the mechanism provides valuable information about pictures of the evaporation phenomena especially in the vicinity of the hydrophilic surfaces. It suggests that evaluating and changing this mechanism of the local energy transport are necessary to control the local mass flux more precisely in the vicinity of the solid surface. (c) 2018 Author(s). All article content, except where otherwise noted, is licensed under a Creative Commons Attribution (CC BY) license.</t>
  </si>
  <si>
    <t>M. Ganapathirao; A. J. Chamkha; N. Srinivasa Rao</t>
  </si>
  <si>
    <t>Effects of Non-Uniform Slot Suction/Injection and Chemical Reaction on Mixed Convective Mhd Flow Along a Vertical Wedge Embedded in a Porous Medium</t>
  </si>
  <si>
    <t>Global Digital Central</t>
  </si>
  <si>
    <t>https://www.scopus.com/inward/record.uri?eid=2-s2.0-85074439462&amp;doi=10.5098%2fhmt.13.15&amp;partnerID=40&amp;md5=fcf51871e2782c4dea21fa241fba9d1b</t>
  </si>
  <si>
    <t>10.5098/hmt.13.15</t>
  </si>
  <si>
    <t>Chemical reaction_x000D_
Non-similar solution_x000D_
Non-uniform slot suction_x000D_
Porous medium_x000D_
Variable wall temperature</t>
  </si>
  <si>
    <t>In this investigation, our objective is to study the effect of non-uniform slot suction or injection into a steady mixed convective MHD boundary layer flow over a vertical wedge embedded in a porous medium in the presence of chemical reaction. The wall of the wedge is embedded in a uniform porous medium in order to allow possible fluid wall suction or injection. The surface of the wedge is maintained at a variable wall temperature and concentration. The fluid is assumed to be viscous, incompressible and electrically conducting; and the magnetic field is applied transversally in the direction of the flow. The governing boundary layer equations are transformed into a set of non-similar and non-dimensional equations by using suitable coordinate transformations. Non-similar solutions are obtained numerically by solving coupled non-linear partial differential equations using an implicit finite difference scheme in combination with the quasi-linearization technique. Comparisons with previously published works are performed and excellent agreement between the results is obtained. A parametric study of the physical parameters is conducted and a representative set of numerical results for the velocity, temperature and concentration distributions, as well as the local skin friction coefficient and the local Nusselt and Sherwood numbers are illustrated graphically to show interesting features of the solutions. © 2019, Global Digital Central. All rights reserved.</t>
  </si>
  <si>
    <t>K. Gangadhar; T. S. Sree; A. Wakif</t>
  </si>
  <si>
    <t>Irreversibility treatment and colloidal suspension of gold and silver nanoparticles in a microchannel</t>
  </si>
  <si>
    <t>Proceedings of the Institution of Mechanical Engineers Part E-Journal of Process Mechanical Engineering</t>
  </si>
  <si>
    <t>&lt;Go to ISI&gt;://WOS:001087369000001</t>
  </si>
  <si>
    <t>10.1177/09544089231207069</t>
  </si>
  <si>
    <t>microchannel_x000D_
entropy generation_x000D_
magnetic field_x000D_
bejan number_x000D_
hybrid nanoparticles_x000D_
convection heat-transfer_x000D_
entropy generation analysis_x000D_
natural-convection_x000D_
numerical-simulation_x000D_
forced-convection_x000D_
porous enclosure_x000D_
hybrid nanofluid_x000D_
flow_x000D_
performance_x000D_
exchanger</t>
  </si>
  <si>
    <t>The silver and gold nanoparticles show noteworthy outcomes on anticancer therapies and antimicrobials. The silver was the noticeable anti-swelling and gold nanoparticles efficiently helped to convert these photons by heat into demolished cancer cells. So, the purpose of this work is devoted to studying the effect of linear radiation on the hybrid nanoparticles (gold and silver with hemoglobin) in a microchannel. This dimensionless numerical expression was determined mathematically into the finite element method. The second law study was required to predict these sources by irreversibility approximate into that thermal system. Although the comprehensive parametric analysis was well-known in the production of entropy may be enhanced into viscous dissipation and radiation form. That was established in the hybrid nanoparticles shows the greater Bejan number related to both hemoglobin and nanofluid.</t>
  </si>
  <si>
    <t>F. D. Gao; D. X. Wang; H. D. Wang; M. M. Jia</t>
  </si>
  <si>
    <t>Numerical Analysis and Verification of the Gas Jet from Aircraft Engines Impacting a Jet Blast Deflector</t>
  </si>
  <si>
    <t>Chinese Journal of Mechanical Engineering</t>
  </si>
  <si>
    <t>Chinese Mechanical Engineering Society</t>
  </si>
  <si>
    <t>&lt;Go to ISI&gt;://WOS:000447206100001</t>
  </si>
  <si>
    <t>ARTN 86_x000D_
10.1186/s10033-018-0285-7</t>
  </si>
  <si>
    <t>aircraft engine_x000D_
gas jet_x000D_
computational fluid dynamics_x000D_
jet blast deflector_x000D_
impact effect</t>
  </si>
  <si>
    <t>The process of the gas jet from aircraft engines impacting a jet blast deflector is not only a complex fluid-solid coupling problem that is not easy to compute, but also a safety issue that seriously interferes with flight deck environment. The computational fluid dynamics (CFD) method is used to simulate numerically the impact effect of gas jet from aircraft engines on a jet blast deflector by using the Reynolds-averaged Navier-Stokes (RANS) equations and turbulence models. First of all, during the pre-processing of numerical computation, a sub-domains hybrid meshing scheme is adopted to reduce mesh number and improve mesh quality. Then, four different turbulence models including shear-stress transport (SST) k-w, standard k-w, standard k-epsilon and Reynolds stress model (RSM) are used to compare and verify the correctness of numerical methods for gas jet from a single aircraft engine. The predicted values are in good agreement with the experimental data, and the distribution and regularity of shock wave, velocity, pressure and temperature of a single aircraft engine are got. The results show that SST k-w turbulence model is more suitable for the numerical simulation of compressible viscous gas jet with high prediction accuracy. Finally, the impact effect of gas jet from two aircraft engines on a jet blast deflector is analyzed based on the above numerical method, not only the flow parameters of gas jet and the interaction regularity between gas jet and the jet blast deflector are got, but also the thermal shock properties and dynamic impact characteristics of gas jet impacting the jet blast deflector are got. So the dangerous activity area of crew and equipments on the flight deck can be predicted qualitatively and quantitatively. The proposed research explores out a correct numerical method for the fluid-solid interaction during the impact process of supersonic gas jet, which provides an effective technical support for design, thermal ablation and structural damage analysis of a new jet blast deflector.</t>
  </si>
  <si>
    <t>H. Gao; M. Yu; R. Zhou; M. Chen; L. Lin; D. Xu; S. Zhou</t>
  </si>
  <si>
    <t>Environmentally-Assisted Fatigue Study of Charging Nozzle Under Multiaxial Stress History Based on Fluid-Solid Interaction Method</t>
  </si>
  <si>
    <t>Springer Proceedings in Physics</t>
  </si>
  <si>
    <t>284 SPPHY</t>
  </si>
  <si>
    <t>111-128</t>
  </si>
  <si>
    <t>https://www.scopus.com/inward/record.uri?eid=2-s2.0-85161227060&amp;doi=10.1007%2f978-981-19-8780-9_12&amp;partnerID=40&amp;md5=93aab37d24c76f82709731d804f631d4</t>
  </si>
  <si>
    <t>10.1007/978-981-19-8780-9_12</t>
  </si>
  <si>
    <t>Based on the real transient load data of a second generation pressurized water reactor (PWR), 3D full-scale transient computational fluid-structure interaction (FSI) numerical analysis method was employed for effective characterizing the real thermal field and the stress field of the charging nozzle in PWR. Based on the stress field data obtained by fluid-structure coupling calculation, fatigue analysis and environmentally-assisted fatigue analysis were carried out under multi-axial stress history. Compared with the traditional design fatigue analysis results based on ideal design transient load, it is concluded that although the thermal shock response by traditional design analysis based on ideal design transient load was more severe and the fatigue results was also more conservative, this method could not effectively characterize the fatigue severity of different zones of the nozzle. The FSI numerical analysis based on the real transient load data can not only effectively reflect the fatigue state in different zones of the nozzle, but also effectively reduce the excessive conservative margin in the traditional design fatigue analysis. Considering the influence of reactor water environment on fatigue, the calculation assumptions in traditional design analysis are too conservative. However, the environmentally-assisted fatigue analysis method using fluid-structure coupling stress field data and based on multi-axial stress history can effectively reduce the unnecessary conservative margin and make the fatigue calculation results meet the requirements of the code. The environmentally-assisted fatigue analysis method adopted in this paper can provide reliable reference for equipment design, in-service inspection and renewal of operation license for fatigue sensitive area of nuclear power plant. © 2023, The Author(s), under exclusive license to Springer Nature Singapore Pte Ltd.</t>
  </si>
  <si>
    <t>P. Y. Gao; X. L. Hu</t>
  </si>
  <si>
    <t>The development of an ALE finite element and discontinuous Galerkin method for the non-isothermal non-Newtonian FSI problem</t>
  </si>
  <si>
    <t>Engineering with Computers</t>
  </si>
  <si>
    <t>&lt;Go to ISI&gt;://WOS:001219008500002</t>
  </si>
  <si>
    <t>10.1007/s00366-024-01986-0</t>
  </si>
  <si>
    <t>fsi_x000D_
non-isothermal_x000D_
non-newtonian fluid_x000D_
power law model_x000D_
ale_x000D_
finite element method_x000D_
fluid-structure interaction_x000D_
convection heat-transfer_x000D_
lid-driven cavity_x000D_
natural-convection_x000D_
flows_x000D_
formulation</t>
  </si>
  <si>
    <t>In this paper, we develop a semi-implicit partitioned finite element and discontinuous Galerkin method for the non-isothermal non-Newtonian fluid structure interaction (NNFSI) problem within the arbitrary Lagrangian-Eulerian (ALE) framework. The structure is composed of the elastic solid material. The entire mathematical model consists of the governing equations of the non-Newtonian fluid and the structure, as well as the boundary conditions on the contacting interface. The rheological behavior of non-Newtonian fluid is described according to the power law constitutive equation. The whole system is split into several sub-equations and then appropriate finite element method or discontinuous Galerkin method is employed for the spatial discretizations of them. As for the deformation of the structure and the change of the fluid area and computational mesh, we employ the moving mesh technique to handle them. The problem involving a hot flexible rod fixed on the hot bottom of an irregular pipe is fully investigated. The influences of the fluid inlet velocity and the behavior of the fluid on the deformation of the rod and the temperature distribution are all analyzed.</t>
  </si>
  <si>
    <t>H. Garg; A. K. Soti; R. Bhardwaj</t>
  </si>
  <si>
    <t>Vortex-induced vibration and galloping of a circular cylinder in presence of cross-flow thermal buoyancy</t>
  </si>
  <si>
    <t>&lt;Go to ISI&gt;://WOS:000515320800032</t>
  </si>
  <si>
    <t>Artn 113603_x000D_
10.1063/1.5122851</t>
  </si>
  <si>
    <t>immersed boundary method_x000D_
very-low mass_x000D_
dynamics_x000D_
forces_x000D_
modes_x000D_
power_x000D_
heat_x000D_
wake</t>
  </si>
  <si>
    <t>The effect of cross-flow thermal buoyancy on vortex-induced vibration (VIV) of a circular cylinder is numerically investigated. An in-house fluid-structure solver based on the sharp-interface immersed boundary method is employed. The cylinder is kept in the uniform flow stream and is mounted elastically such that it is constrained to move in the transverse direction to the flow. The surface of the cylinder is heated at a prescribed temperature, and the thermal buoyancy is imposed in the transverse direction to the flow. Simulations are performed for the following parameters: Reynolds number Re = (50, 150), Prandtl number Pr = 7.1, mass ratio m = 2, reduced velocity U-R = [4-15], and Richardson number Ri = [0-4]. We found that the thermal buoyancy could suppress or agitate the VIV. At lower Re (=50) and Ri = (1, 2), we observe the suppression in the VIV; however, there is no suppression for higher Re (=150) for these values of Ri. Galloping is observed for higher values of Ri = (3, 4) for Re = (50, 150). The galloping has been reported for rotationally asymmetric bluff bodies (e.g., D-section cylinder) in previous studies in isothermal flows. We show that a circular cylinder, a rotationally symmetric body, exhibits galloping due to the transversely acting thermal buoyancy at higher Ri. Published under license by AIP Publishing.</t>
  </si>
  <si>
    <t>Vortex-induced vibration of a cooled circular cylinder</t>
  </si>
  <si>
    <t>&lt;Go to ISI&gt;://WOS:000483888900074</t>
  </si>
  <si>
    <t>Artn 083608_x000D_
10.1063/1.5112140</t>
  </si>
  <si>
    <t>flow_x000D_
buoyancy_x000D_
power_x000D_
heat</t>
  </si>
  <si>
    <t>We numerically investigate vortex-induced vibration of a cooled circular cylinder in the presence of thermal buoyancy. We employ an in-house fluid-structure interaction solver based on a sharp-interface immersed boundary method. The cylinder is elastically mounted and is free to vibrate transversely to the flow direction. The surface of the cylinder is prescribed at a temperature lower than that of the fluid, and the gravity is aligned opposite to the flow direction. Numerical simulations are carried out for the following parameters: Reynolds number, Re = 150, Prandtl number, Pr = 7.1, Richardson number, Ri = [-1, 0], mass ratio, m = 2, and reduced velocity, U-R = [3, 20]. The oscillation kamplitude of the cylinder is larger in the presence of the thermal buoyancy for 4 &lt; U-R &lt; 15. The amplitude is maximum at U-R = 11 and is around approximate to ID* in the presence of the thermal buoyancy, where D* is the diameter of the cylinder. However, this amplitude is approximate to 0.6D* at U-R = 4 in the absence of the thermal buoyancy. The lock-in (synchronization) region is obtained for a wider range of UR in the presence of the thermal buoyancy. In the presence of the thermal buoyancy, along with a dominating vortex shedding frequency, we obtain multiple weak as well as strong even and odd harmonics along with subharmonics of the fundamental frequency in the lift signal. However, the secondary frequencies are limited to only a weak third harmonic of the fundamental frequency in the absence of the thermal buoyancy. We observe elongated as well as wider vortices and isotherms in the presence of the thermal buoyancy although the vortex shedding mode remains 2S." Our results show that there exists a critical minimum absolute value of Ri in order to achieve the lock-in and this value increases with U-R. Published under license by AIP Publishing."</t>
  </si>
  <si>
    <t>N. Gartner; N. Montanari; M. Richier; V. Hugel; R. Sampath</t>
  </si>
  <si>
    <t>Can smoothed particle hydrodynamics simulate physically realistic movements of underwater vehicles?</t>
  </si>
  <si>
    <t>Advanced Robotics</t>
  </si>
  <si>
    <t>1283-1300</t>
  </si>
  <si>
    <t>Robotics Society of Japan</t>
  </si>
  <si>
    <t>https://www.scopus.com/inward/record.uri?eid=2-s2.0-85173726480&amp;doi=10.1080%2f01691864.2023.2263046&amp;partnerID=40&amp;md5=b239b1d41531e4f3fa6a966d29942e26</t>
  </si>
  <si>
    <t>10.1080/01691864.2023.2263046</t>
  </si>
  <si>
    <t>computational fluid dynamics_x000D_
Fluid-solid interaction_x000D_
hydrodynamic parameters_x000D_
smoothed particle hydrodynamics_x000D_
underwater robotics</t>
  </si>
  <si>
    <t>This work presents the first results using Smoothed Particle Hydrodynamics (SPH), a mesh-free technique, to simulate underwater vehicle motion with the goal of achieving sufficient physical realism and computation time performance capabilities. The objective is not to get very accurate values for the hydrodynamic parameters, but to show that SPH can simulate hydrodynamic parameters with the same order of magnitude as the reference, in order to allow a realistic control of robots in water. First, spherical objects are simulated to check buoyancy realism, speed limit existence, and hydrodynamic parameters in comparison with reference values. Then, horizontal and vertical movements of a capsule-shape object and a real torpedo-shape underwater robot are compared. The results show that buoyancy is respected, and that spherical objects reach a speed limit in accordance with the laws of physics. In addition, added-mass is simulated with 20 % variation on average with respect to the reference and varies homothetically with respect to the object's size. In contrast, drag forces cannot not be simulated with the same level of realism without reducing the particle size, which makes the simulation last longer. SPH for underwater robotics simulation appears to be promising, and ways of further improvements are being considered. © 2023 Informa UK Limited, trading as Taylor &amp; Francis Group and The Robotics Society of Japan.</t>
  </si>
  <si>
    <t>M. Ghalambaz; S. A. M. Mehryan; A. I. Alsabery; A. Hajjar; M. Izadi; A. Chamkha</t>
  </si>
  <si>
    <t>Controlling the natural convection flow through a flexible baffle in an L-shaped enclosure</t>
  </si>
  <si>
    <t>Meccanica</t>
  </si>
  <si>
    <t>1561-1584</t>
  </si>
  <si>
    <t>&lt;Go to ISI&gt;://WOS:000543330800001</t>
  </si>
  <si>
    <t>10.1007/s11012-020-01194-2</t>
  </si>
  <si>
    <t>natural convection heat transfer_x000D_
flexible-baffle_x000D_
arbitrary lagrangian-eulerian (ale)_x000D_
fluid-structure interaction_x000D_
lid-driven cavity_x000D_
heat-transfer_x000D_
mixed convection_x000D_
entropy generation_x000D_
square cavity_x000D_
nanofluid_x000D_
simulation_x000D_
fin</t>
  </si>
  <si>
    <t>The free convection flow through a flexible baffle in an L-shaped enclosure has been numerically analyzed. The governing equations are introduced in an Arbitrary Lagrangian-Eulerian moving mesh frame. The full governing equations respect to boundary conditions were solved numerically using FEM. A grid-independent test was performed to ensure the accuracy of the results, and the results of the numerical solver are compared with previous works. The influence of the dimensionless parameters, including Rayleigh number, the elasticity modulus and the length of the flexible baffle investigated on the flow and heat transfer. Results indicate that a stiffer baffle tends to resist the fluid flow and inhibits convective heat transfer. For a higher value of Ra, a larger baffle results in more resistance to the flow and inhibits heat transfer, while, at the same time, increases the stress over the baffle.</t>
  </si>
  <si>
    <t>M. Ghalambaz; S. A. M. Mehryan; M. A. Ismael; A. Chamkha; D. Wen</t>
  </si>
  <si>
    <t>Fluid-structure interaction of free convection in a square cavity divided by a flexible membrane and subjected to sinusoidal temperature heating</t>
  </si>
  <si>
    <t>2883-2911</t>
  </si>
  <si>
    <t>&lt;Go to ISI&gt;://WOS:000534770100001</t>
  </si>
  <si>
    <t>10.1108/Hff-12-2018-0826</t>
  </si>
  <si>
    <t>convection heat transfer_x000D_
fluid-structure interaction (fsi)_x000D_
flexible membrane_x000D_
sinusoidal temperature_x000D_
conjugate natural-convection_x000D_
solid interaction_x000D_
mixed convection_x000D_
hybrid nanofluid_x000D_
oscillating fin_x000D_
porous-medium_x000D_
enclosure_x000D_
buongiornos_x000D_
cylinder_x000D_
system</t>
  </si>
  <si>
    <t>Purpose_x000D_
The purpose of the present paper is to model a cavity, which is equally divided vertically by a thin, flexible membrane. The membranes are inevitable components of many engineering devices such as distillation systems and fuel cells. In the present study, a cavity which is equally divided vertically by a thin, flexible membrane is model using the fluid-structure interaction (FSI) associated with a moving grid approach._x000D_
Design/methodology/approach_x000D_
The cavity is differentially heated by a sinusoidal time-varying temperature on the left vertical wall, while the right vertical wall is cooled isothermally. There is no thermal diffusion from the upper and lower boundaries. The finite-element Galerkin technique with the aid of an arbitrary Lagrangian-Eulerian procedure is followed in the numerical procedure. The governing equations are transformed into non-dimensional forms to generalize the solution._x000D_
Findings_x000D_
The effects of four pertinent parameters are investigated, i.e., Rayleigh number (104 = Ra = 107), elasticity modulus (5 x 1012 = E-T = 1016), Prandtl number (0.7 = Pr = 200) and temperature oscillation frequency (2p = f = 240p). The outcomes show that the temperature frequency does not induce a notable effect on the mean values of the Nusselt number and the deformation of the flexible membrane. The convective heat transfer and the stretching of the thin, flexible membrane become higher with a fluid of a higher Prandtl number or with a partition of a lower elasticity modulus._x000D_
Originality/value_x000D_
The authors believe that the modeling of natural convection and heat transfer in a cavity with the deformable membrane and oscillating wall heating is a new subject and the results have not been published elsewhere.</t>
  </si>
  <si>
    <t>M. Ghalambaz; S. A. M. Mehryan; E. Izadpanahi; A. J. Chamkha; D. Wen</t>
  </si>
  <si>
    <t>MHD natural convection of Cu–Al2O3 water hybrid nanofluids in a cavity equally divided into two parts by a vertical flexible partition membrane</t>
  </si>
  <si>
    <t>1723-1743</t>
  </si>
  <si>
    <t>&lt;Go to ISI&gt;://WOS:000489826700069</t>
  </si>
  <si>
    <t>10.1007/s10973-019-08258-w</t>
  </si>
  <si>
    <t>flexible membrane_x000D_
alumina-copper nanoparticles_x000D_
hybrid nanofluid_x000D_
magnetic field_x000D_
natural convection_x000D_
fluid-structure interaction_x000D_
phase-change materials_x000D_
change heat-transfer_x000D_
square cavity_x000D_
magnetic-field_x000D_
hydrothermal behavior_x000D_
solid interaction_x000D_
mixed convection_x000D_
porous-medium_x000D_
enclosures</t>
  </si>
  <si>
    <t>The aim of the present study is to investigate the effects of a hybrid nanofluid in a square cavity that is divided into two equal parts by a vertical flexible partition in the presence of a magnetic field. A numerical method called the Galerkin finite element method is utilized to solve the governing equations. The effects of different parameters, namely the Rayleigh number (10(6) &lt;= Ra &lt;= 10(8)) and the Hartmann number (0.0 &lt;= Ha &lt;= 200) as well as the effects of nanoparticles concentration (0.0 &lt;= phi &lt;= 0.02) and magnetic field orientation (0 &lt;= gamma &lt;= pi), on the flow and heat transfer fields for the cases of pure fluid, nanofluid and hybrid nanofluid are investigated. The results indicate that the streamline patterns change remarkably and the convective heat transfer augments with increasing values of the Rayleigh number. Additionally, the maximum stress imposed on the flexible partition resulting from the interaction of the partition and pure fluid is more than those caused by the nanofluid and the hybrid nanofluid. Furthermore, the increase in the magnetic field strength decreases the fluid velocity in the cavity, which declines the fluid thermal mixing and heat transfer effects.</t>
  </si>
  <si>
    <t>F. Gharibi; S. A. Hosseini; D. Thévenin</t>
  </si>
  <si>
    <t>A hybrid lattice Boltzmann/immersed boundary method/finite-difference model for thermal fluid-solid interactions</t>
  </si>
  <si>
    <t>&lt;Go to ISI&gt;://WOS:001239016700001</t>
  </si>
  <si>
    <t>ARTN 107525_x000D_
10.1016/j.icheatmasstransfer.2024.107525</t>
  </si>
  <si>
    <t>lattice boltzmann method_x000D_
hybrid solver_x000D_
heat transfer_x000D_
central moments_x000D_
forcing immersed boundary_x000D_
direct numerical-simulation_x000D_
convection heat-transfer_x000D_
natural-convection_x000D_
square cavity_x000D_
advection-diffusion_x000D_
particulate flows_x000D_
central moments_x000D_
high-order_x000D_
particles</t>
  </si>
  <si>
    <t>Particulate flows are frequently observed in both industrial and natural environments, and their simulation becomes particularly challenging when heat transfer is involved. This study introduces a hybrid numerical approach, combining the lattice Boltzmann Method (LBM), Immersed Boundary Method (IBM), and Finite Difference (FD) energy solver to alleviate the limitations observed in double distributed lattice Boltzmann methods and classical Computational Fluid Dynamics (CFD). The model incorporates an enhanced Hermite polynomialbased central moments collision operator. This enhancement boosts stability and overcomes the Galileaninvariant issues observed in classical LBM. For heat transfer, a Finite-Difference technique is employed for resolving the energy equation, discretizing the advection term through a Weighted Essentially Non-Oscillatory (WENO) approach. The Boussinesq approximation handles buoyancy forces, while the direct-forcing IBM manages fluid-particle interaction. Validation across various test cases confirms the model's accuracy, showcasing its ability to account for variations in thermal properties like specific heat capacity Cp over a wide range. The model is further utilized to investigate a reactor containing 300 catalyst particles. In summary, this hybrid methodology is found to be a promising tool for comprehensively studying and designing particle-laden systems with thermal effects.</t>
  </si>
  <si>
    <t>M. B. Ghomizad; H. Kor; K. Fukagata</t>
  </si>
  <si>
    <t>A structured adaptive mesh refinement strategy with a sharp interface direct-forcing immersed boundary method for moving boundary problems</t>
  </si>
  <si>
    <t>1-22</t>
  </si>
  <si>
    <t>Japan Society of Mechanical Engineers</t>
  </si>
  <si>
    <t>&lt;Go to ISI&gt;://WOS:000704284800004</t>
  </si>
  <si>
    <t>ARTN 21-00138_x000D_
10.1299/jfst.2021jfst0014</t>
  </si>
  <si>
    <t>adaptive mesh refinement_x000D_
conservative interpolation_x000D_
fluid-structure interaction_x000D_
moving boundary_x000D_
immersed boundary_x000D_
fictitious domain approach_x000D_
cartesian grid method_x000D_
projection method_x000D_
simulating flows_x000D_
fluid_x000D_
framework_x000D_
version_x000D_
scheme</t>
  </si>
  <si>
    <t>We develop a versatile and accurate structured adaptive mesh refinement (S-AMR) strategy with a moving least square sharp-direct forcing immersed boundary method (IBM) for incompressible fluid-structure interaction (FSI) simulations. The computational grid consists of several nested blocks in different refinement levels. While blocks with the coarsest grid cover the entire computational domain, the computational domain is locally refined at the location of solid boundary (moving or fixed) by bisecting selected blocks in every coordinate direction. The grid topology and data structure is managed by an extended version of Afivo toolkit (Teunissen and Ebert, 2018), where a novel technique is introduced for conservative data transfer between the coarser and the finer blocks, particularly in velocity transformation for which the mass conservation plays a crucial role. In the present study, the continuity and Navier-Stokes equations for incompressible flows are spatially discretized with a second order central finite difference method using a collocated arrangement and are time-integrated using a semi-implicit second order fractional step method, although the proposed S-AMR strategy can be used with different discretization schemes. An IBM using a moving least square approach is utilized to impose boundary conditions. To handle FSI problems, all the governing equations for the dynamics of fluid and structure are simultaneously advanced in time by a predictor-corrector strategy. Several test cases of increasing complexity are solved in order to demonstrate the robustness and accuracy of the proposed method as well as its capability in simulation-driven mesh adaptivity.</t>
  </si>
  <si>
    <t>N. Gibanov; M. A. Sheremet</t>
  </si>
  <si>
    <t>Effect of trapezoidal heater on natural convection heat transfer and fluid flow inside a cubical cavity</t>
  </si>
  <si>
    <t>1232-1248</t>
  </si>
  <si>
    <t>&lt;Go to ISI&gt;://WOS:000482282000003</t>
  </si>
  <si>
    <t>10.1108/Hff-07-2018-0407</t>
  </si>
  <si>
    <t>natural convection_x000D_
numerical results_x000D_
surface thermal-radiation_x000D_
inclined magnetic-field_x000D_
square cavity_x000D_
numerical-analysis_x000D_
solid interaction_x000D_
mixed convection_x000D_
enclosure_x000D_
inclination_x000D_
uniform</t>
  </si>
  <si>
    <t>Purpose The purpose of this paper is to investigate natural convective heat transfer in a cubical cavity with the heat source of a trapezoidal form having a constant temperature._x000D_
Design/methodology/approach The domain of interest is a cubical cavity with two isothermal opposite vertical walls, while other walls are adiabatic. A discrete heater of a trapezoidal shape is located at the bottom wall of the cavity. Governing equations formulated in dimensionless vector potential functions, vorticity vector and temperature with corresponding initial and boundary conditions have been solved numerically using a developed computational code based on the finite difference method._x000D_
Findings The results show that the variation of geometric parameters, such as height, length and size of the local heater, significantly influences the evolution of a temperature field and fluid flow inside the enclosure. The effects of Rayleigh number and time on streamlines, isotherms and average Nusselt number have been studied._x000D_
Originality/value The originality of this work is to explore three-dimensional (3D) natural convection in a cubical cavity with a local heat source of trapezoidal shape, to analyze the effects of heater geometric parameters and to compare obtained 3D data with two-dimensional results.</t>
  </si>
  <si>
    <t>B. J. Gireesha; M. L. Keerthi; K. M. Eshwarappa</t>
  </si>
  <si>
    <t>Heat transfer analysis of longitudinal fins of trapezoidal and dovetail profile on an inclined surface</t>
  </si>
  <si>
    <t>96</t>
  </si>
  <si>
    <t>&lt;Go to ISI&gt;://WOS:000690388700001</t>
  </si>
  <si>
    <t>ARTN 125209_x000D_
10.1088/1402-4896/ac1e5d</t>
  </si>
  <si>
    <t>natural convection_x000D_
fully wet fin_x000D_
trapezoidal profile_x000D_
inclined porous fin_x000D_
heat generation_x000D_
porous fins_x000D_
natural-convection_x000D_
thermal-analysis_x000D_
mass-transfer_x000D_
moving fin_x000D_
generation_x000D_
efficiency_x000D_
radiation</t>
  </si>
  <si>
    <t>The trapezoidal and dovetail profiled longitudinal fin structures exposed to a convective-radiative environment and mounted on an inclined surface have been considered for the analysis. The fin structures have been assumed to be porous and fully wet in nature. The Darcy model has been implemented to simulate the fluid-solid interactions. Further, the convective and radiative heat transfer coefficients have been taken to be temperature-dependent. The resulting equation has been reduced by introducing the non-dimensional quantities and then solved by employing the Runge-Kutta Fehlberg 4th-5th order method along with the shooting technique. The effect of tip tapering, angle of inclination, fully wet nature, porosity, internal heat generation, and other pertinent parameters on the fin thermal profile and fin heat transfer rate has been presented graphically and discussed. It has been inferred that the dovetail fin profile achieves the highest heat transfer rate followed by rectangular and trapezoidal fin profiles provided the internal heat generation is minimal. The present work is significant for fin design purposes and also acts as a verification tool for future research.</t>
  </si>
  <si>
    <t>M. Girfoglio; A. Quaini; G. Rozza</t>
  </si>
  <si>
    <t>Fluid-structure interaction simulations with a LES filtering approach in</t>
  </si>
  <si>
    <t>Communications in Applied and Industrial Mathematics</t>
  </si>
  <si>
    <t>13-28</t>
  </si>
  <si>
    <t>Sciendo</t>
  </si>
  <si>
    <t>&lt;Go to ISI&gt;://WOS:000892491300002</t>
  </si>
  <si>
    <t>10.2478/caim-2021-0002</t>
  </si>
  <si>
    <t>solids4foam_x000D_
openfoam_x000D_
fluid-structure interaction_x000D_
leray model_x000D_
efr algorithm_x000D_
les_x000D_
conservation law_x000D_
flow_x000D_
algorithms_x000D_
solver_x000D_
mass_x000D_
predictor_x000D_
equations_x000D_
systems_x000D_
model</t>
  </si>
  <si>
    <t>The goal of this paper is to test solids4Foam, the fluid-structure interaction (FSI) toolbox developed for foam-extend (a branch of OpenFOAM), and assess its flexibility in handling more complex flows. For this purpose, we consider the interaction of an incompressible fluid described by a Leray model with a hyperelastic structure modeled as a Saint Venant-Kirchho material. We focus on a strongly coupled, partitioned fluid-structure interaction (FSI) solver in a finite volume environment, combined with an arbitrary Lagrangian-Eulerian approach to deal with the motion of the fluid domain. For the implementation of the Leray model, which features a nonlinear differential low-pass filter, we adopt a three-step algorithm called Evolve-Filter-Relax. We validate our approach against numerical data available in the literature for the 3D cross flow past a cantilever beam at Reynolds number 100 and 400.</t>
  </si>
  <si>
    <t>G. Go; H. T. Ahn</t>
  </si>
  <si>
    <t>Hydrodynamic derivative determination based on CFD and motion simulation for a tow-fish</t>
  </si>
  <si>
    <t>191-209</t>
  </si>
  <si>
    <t>&lt;Go to ISI&gt;://WOS:000457819700016</t>
  </si>
  <si>
    <t>10.1016/j.apor.2018.10.023</t>
  </si>
  <si>
    <t>hydrodynamic derivatives_x000D_
tow-fish_x000D_
computational fluid dynamics (cfd)_x000D_
least-squares procedure_x000D_
6 degree-of-freedom (6-dof) simulation_x000D_
rans simulation_x000D_
coefficients_x000D_
dynamics_x000D_
behavior</t>
  </si>
  <si>
    <t>A new methodology to determine hydrodynamic derivatives of a tow-fish underwater vehicle using computational fluid dynamics (CFD) was presented. Hydrodynamic derivatives were derived from a second-order modulus expansion and consist of added mass, linear damping, and nonlinear damping coefficients. Added mass coefficients were analytically obtained using strip theory. All components of linear and nonlinear damping coefficients were determined by CFD simulations without any pre-elimination. The determination procedure for damping coefficients is as follows. First, a series of simulations was prepared for various situations reflecting the actual operating conditions of the tow-fish. Then, actual CFD simulations were performed for each of the cases, and 6 degree-of-freedom (6-DOF) forces and moments acting on the tow-fish were obtained. Finally, all linear and nonlinear damping coefficients were determined by optimized fitting of the CFD results using the leastsquares procedure. The effectiveness of the determined hydrodynamic derivatives was demonstrated by reproducing the 6-DOF forces and moments and comparing them with those obtained from the CFD simulations. The relative significance of each coefficient was estimated by a global comparative view of normalized coefficients. To demonstrate the applicability of the current approach, 6-DOF simulations of the tow-fish for three different scenarios (L -, U -, and S -turn scenarios) at various towing speeds were conducted. The efficacy of the current methodology was strengthened by graphical and physical analyses of the virtual simulation results.</t>
  </si>
  <si>
    <t>Y. Gobran; G. McClure; H. Aboshosha</t>
  </si>
  <si>
    <t>Determination of aerodynamic derivative for one degree of freedom square cylinder using large eddy simulation</t>
  </si>
  <si>
    <t>&lt;Go to ISI&gt;://WOS:000862275100002</t>
  </si>
  <si>
    <t>ARTN 100620_x000D_
10.1016/j.rineng.2022.100620</t>
  </si>
  <si>
    <t>flutter derivatives_x000D_
flow_x000D_
les_x000D_
identification_x000D_
turbulence_x000D_
vibration_x000D_
model_x000D_
benchmarking_x000D_
equations_x000D_
force</t>
  </si>
  <si>
    <t>This study investigates the applicability of using Computational Fluid Dynamics (i.e., CFD) simulations to evaluate the aerodynamic derivatives (i.e., AD) and Wind Structure Interaction (i.e., WSI) response of free vibrating bluff bodies. The study majorly focuses on three-dimensional simulations of a rigid cylinder with a square cross-section that is elastically supported and constrained to move only in the transverse direction under wind loading. Primarily, to validate the method, the square cylinder was kept stationary, and the force coefficients were calculated at different wind angles of attack. Following that, to determine the AD, the free vibrations method or more precisely named the impulse response [1,2] was used, where the rigid square cylinder was first pushed a fixed distance and then left to freely vibrate. The model was assigned a definite mass and damping ratio, while supported on springs with discrete stiffness in the transverse direction. Finally, the amplitude of vibration was determined through a MATLAB code employing the Newmark Beta Method. This approach was widely applied in the literature for streamlined bodies and, up to the knowledge of the authors, was not validated for the sharp-edged bluff bodies. Eventually, it was concluded that the approach used is valid and could be used in the future to estimate the flutter derivatives as well as the amplitude of vibrations for square cross-section bodies.</t>
  </si>
  <si>
    <t>B. P. Gong; H. Cheng; J. M. Yan; L. Wang; Y. J. Feng; X. Y. Wang</t>
  </si>
  <si>
    <t>Effects of the Aspect Ratio and Cross-Sectional Area of Rectangular Tubes on Packing Characteristics of Mono-Sized Pebble Beds</t>
  </si>
  <si>
    <t>&lt;Go to ISI&gt;://WOS:000910232300001</t>
  </si>
  <si>
    <t>ARTN 570_x000D_
10.3390/en16010570</t>
  </si>
  <si>
    <t>aspect ratio_x000D_
cross-sectional area_x000D_
rectangular tube_x000D_
rectangular pebble bed_x000D_
packing fraction_x000D_
coordination number_x000D_
radial distribution function_x000D_
discrete element method_x000D_
effective thermal-conductivity_x000D_
packed-bed_x000D_
heat-transfer_x000D_
flow characteristics_x000D_
void fraction_x000D_
dem_x000D_
porosity_x000D_
simulation_x000D_
binary_x000D_
model</t>
  </si>
  <si>
    <t>The packing characteristics of a pebble bed are essential to understand the heat- and mass-transfer processes occurring within a granular system. Therefore, the packing characteristics of rectangular prismatic pebble beds randomly packed with mono-sized pebbles are analyzed. In terms of the average and local packing fraction distribution, coordination number, and radial distribution function, the effects of the rectangular tube aspect ratio and cross-sectional area on the packing properties of pebble beds are explored in depth. The findings indicate that the packing structures of the rectangular pebble bed exhibit noticeable fixed-wall effects. The average packing fraction and coordination number gradually decline as the rectangular tube aspect ratio rises. Close to the fixed wall, a noticeable wall effect can be seen in the distribution of axial and local packing fractions and the pebble center distribution. The wall effect has an increasing effect on the axial and local packing fraction distributions in rectangular tubes with increasing aspect ratios. Additionally, the average packing fraction and the average coordination number also increase as the cross-sectional area increases, indicating a gradual weakening of the wall effect as the cross-sectional area increases. Furthermore, the cross-sectional area and aspect ratio of the rectangular tubes affect the RDF values of the rectangular pebble beds but have no impact on the RDF features. The findings reported in this paper will be helpful for designing and optimizing pebble beds in the breeding blanket of fusion reactors.</t>
  </si>
  <si>
    <t>Z. Gong; J. Ren; P. Si; L. Shi; Z. Wang</t>
  </si>
  <si>
    <t>Effects of fluid–structure interaction on natural convection heat transfer in a square cavity divided by vertically flexible walls</t>
  </si>
  <si>
    <t>https://www.scopus.com/inward/record.uri?eid=2-s2.0-85215408439&amp;doi=10.1016%2fj.applthermaleng.2025.125616&amp;partnerID=40&amp;md5=37edd7f24a77c8ce15c0e79d06df9685</t>
  </si>
  <si>
    <t>10.1016/j.applthermaleng.2025.125616</t>
  </si>
  <si>
    <t>Convection heat transfer_x000D_
Elastic modulus_x000D_
Flexible walls_x000D_
Natural convection_x000D_
Nusselt number_x000D_
Rayleigh number</t>
  </si>
  <si>
    <t>Natural convection heat transfer is prevalent in various engineering applications, including electronic devices, building envelopes, and spacecraft. Understanding the underlying heat transfer mechanisms is crucial for enhancing heat transfer performance and optimizing system design. With the increasing use of flexible materials in microelectronics cooling, HVAC systems, and high-temperature industrial processes, the impact of flexible walls on natural convection has become a key area of research. Although previous studies have examined natural convection in the presence of flexible walls, research on the coupling of fluid dynamics and heat transfer in systems with multiple flexible walls remains limited, and the underlying mechanisms are not fully understood. This study employs numerical simulations to investigate natural convection in a cavity with multiple flexible walls, focusing on the effects of parameters such as Rayleigh number, dimensionless elasticity modulus, and the number of flexible walls on convective heat transfer characteristics. By comparing rigid and flexible wall conditions and combining fluid dynamics and heat transfer models, the effect of wall deformation on flow structure, vortex formation, and heat flux distribution is analyzed. The results show that an increase in Rayleigh number significantly raises the average Nusselt number, while the average dimensionless temperature decreases slightly. The flexibility of the walls contributes to an improvement in fluid heat transfer efficiency; however, this enhancement diminishes significantly as the number of flexible partitions increases. Moreover, as the number of flexible walls rises, both the fluid flow intensity and heat transfer efficiency within the cavity decrease substantially. This effect is particularly pronounced at low Rayleigh numbers, where the heat transfer trend within the cavity becomes more uniform. © 2025</t>
  </si>
  <si>
    <t>Z. C. Gong; Y. Lei; G. C. Gong</t>
  </si>
  <si>
    <t>Numerical Investigation of the Elastic Lamina Deformation Based on Radial Layout D2Q9 Lattice Boltzmann Model</t>
  </si>
  <si>
    <t>&lt;Go to ISI&gt;://WOS:000895344300006</t>
  </si>
  <si>
    <t>Artn 04022055_x000D_
10.1061/(Asce)Em.1943-7889.0002141</t>
  </si>
  <si>
    <t>elastic lamina_x000D_
equivalent differential discursive form_x000D_
equilibrium distribution functions_x000D_
copper-water nanofluid_x000D_
liquid phase-change_x000D_
heat-transfer_x000D_
multiphase flow_x000D_
porous-media_x000D_
lbm_x000D_
simulation_x000D_
convection_x000D_
hydrodynamics_x000D_
plate</t>
  </si>
  <si>
    <t>The radial layout D2Q9 lattice Boltzmann model applied to elastic lamina was investigated. An equivalent differential discursive form for the equation of elastic lamina deformation is provided, and its equivalency to the lattice Boltzmann method (LBM) equation was proved by the Chapman-Enskog expansion. A set of equilibrium distribution functions for the radial layout D2Q9 lattice Boltzmann model and elastic lamina deformation was constructed. The functional form of the external source term is given; thus, the algorithm for the radial layout D2Q9 lattice Boltzmann model was determined. The characteristics of deformations of elastic lamina with different load patterns (loaded evenly on the whole area, loaded linearly on the whole area, loaded evenly on the left half area, and concentrated in the center) were simulated using this model. Numerical tests were conducted to compare the numerical results and the analytical solutions. This work demonstrated that the radial layout D2Q9 lattice Boltzmann model can be used to solve elastic lamina deformations. This paper provides a novel numerical method for computing the deformation of elastic lamina, and has the potential for further application in fluid-structure interaction.</t>
  </si>
  <si>
    <t>Convergence and Optimal Parameters of the Inertial Relaxed Lattice Boltzmann Method in Fluid and Solid Simulations</t>
  </si>
  <si>
    <t>&lt;Go to ISI&gt;://WOS:001396399800004</t>
  </si>
  <si>
    <t>Artn 04025002_x000D_
10.1061/Jenmdt.Emeng-8162</t>
  </si>
  <si>
    <t>relaxation-time_x000D_
framework_x000D_
models</t>
  </si>
  <si>
    <t>This paper introduces an accelerated lattice Boltzmann method (LBM) tailored for both fluid and solid simulations, utilizing the inertial relaxed Bhatnagar-Gross-Krook (IR-BGK) operator, referred to as IR-LBM. The Navier-Stokes equations and the elastic lamina deformation equation are derived from the Boltzmann equation using the Chapman-Enskog expansion. It is demonstrated that the Boltzmann equation based the IR-BGK operator exhibits a second-order error related to both the time step and the inertia term. Numerical tests employing the D2Q9 and D3Q15 lattice velocity models are conducted to simulate the streamline distribution of cavity flow across various Reynolds numbers and the deformation of elastic lamina under different load patterns using IR-LBM. Results indicate that IR-LBM achieves acceptable accuracy and superior convergence rates compared to the original LBM. Optimal configurations for the inertia term in fluid and solid simulations are provided. This work potentially offers a new approach for enhancing LBM-based algorithms for fluid-structure interaction in future applications.</t>
  </si>
  <si>
    <t>J. González Mantecón; M. Mattar Neto</t>
  </si>
  <si>
    <t>Numerical methodology for fluid-structure interaction analysis of nuclear fuel plates under axial flow conditions</t>
  </si>
  <si>
    <t>333</t>
  </si>
  <si>
    <t>76-86</t>
  </si>
  <si>
    <t>https://www.scopus.com/inward/record.uri?eid=2-s2.0-85045445226&amp;doi=10.1016%2fj.nucengdes.2018.04.009&amp;partnerID=40&amp;md5=5d5f868988aca20bc6cbea22d62c2732</t>
  </si>
  <si>
    <t>10.1016/j.nucengdes.2018.04.009</t>
  </si>
  <si>
    <t>Critical velocity_x000D_
Fluid-structure interaction_x000D_
Hydroelastic instability_x000D_
Plate-type fuel element_x000D_
Research reactor</t>
  </si>
  <si>
    <t>Shell-type fuel elements are widely used in nuclear research reactors. The nuclear fuel is contained in parallel shells, flat or curved, that are separated by narrow channels through which the fluid flows to remove the heat generated by fission reactions. A major problem of this fuel assembly design is the hydraulic instability of the shells caused by the high flow velocities. The objective of the study presented here is the development of a fluid-structure interaction methodology to investigate numerically the onset of hydroelastic instability of flat-shell-type fuel elements, also known as plate-type fuel assemblies, under axial flow conditions. The system analyzed consists of two nuclear fuel plates bounded by three-equal coolant channels. It is developed using the commercial codes ANSYS CFX for modeling the fluid flow and ANSYS Mechanical to model the plates. The fluid-structure interaction methodology predicts a behavior consistent with other theoretical and experimental works. Particularly, the maximum deflection of the plates is detected at the leading edge and it is a linear function of the square of the fluid velocity up to the Miller's theoretical value. For velocities above this value, a nonlinear relationship is observed. This relationship indicates that structural changes are taking place in the plates. Furthermore, for fluid velocities greater than the Miller's velocity, an extra deflection peak is observed near the trailing edge of the plates. Thus, structural alterations also happen along the length of the flat-shells. © 2018 Elsevier B.V.</t>
  </si>
  <si>
    <t>Numerical analysis on stability of nuclear fuel plates with inlet support comb</t>
  </si>
  <si>
    <t>240-248</t>
  </si>
  <si>
    <t>https://www.scopus.com/inward/record.uri?eid=2-s2.0-85058659504&amp;doi=10.1016%2fj.nucengdes.2018.12.009&amp;partnerID=40&amp;md5=e89b539603c1b0c53b67442bbfb4488d</t>
  </si>
  <si>
    <t>10.1016/j.nucengdes.2018.12.009</t>
  </si>
  <si>
    <t>Critical velocity_x000D_
Fluid-structure interaction_x000D_
Plate-type fuel element_x000D_
Support comb</t>
  </si>
  <si>
    <t>Many nuclear research reactors use or are planned with cores containing flat-plate-type fuel elements. One of the problems of this fuel element design is the mechanical stability of the fuel plates. High-velocity coolant flowing through the narrow channels that separate the plates can cause large deflections of these plates leading to local overheating, structural failure or plate collapse. In particular, in real fuel elements and experimental tests, flow-induced deflections at the leading edge and along the length of the plates have been detected. Some authors have indicated that the use of a support comb removes the leading-edge static divergence, but it has been also suggested that, even with the comb, there are significant deflections away from the inlet. In this work, a fluid-structure interaction study is conducted to examine the effectiveness of using an inlet comb on the mechanical stability of fuel plates. The system consists of two fuel plates bounded by three-equal coolant channels. The pressure loadings caused by the fluid flow are calculated using a CFD model and the structural response of the plates and the support comb are determined by means of an FEA model. The two-way fluid-structure interaction method was employed for coupling the fluid and solid solvers. The results presented here show that the static divergence at the inlet end is effectively eliminated with the installation of a support comb. Nevertheless, the main contribution of this work is the detection of deformation of the plates along their length and that it was an increasing function of the fluid velocity in the channels. As a consequence, the flow channels could be constricted or completely closed, thus affecting the safe operation of the nuclear reactor. To the best of our knowledge, this is the first numerical analysis reported in the literature that models the fluid-structure interaction phenomenon of adjacent plates with the support comb located at the midpoint of their inlet end. © 2018 Elsevier B.V.</t>
  </si>
  <si>
    <t>K. D. Goswami; A. Chattopadhyay; S. K. Pandit; M. A. Sheremet</t>
  </si>
  <si>
    <t>Brownian motion of magnetonanofluid flow in an undulated partially heated enclosure</t>
  </si>
  <si>
    <t>&lt;Go to ISI&gt;://WOS:000654044000004</t>
  </si>
  <si>
    <t>ARTN 106346_x000D_
10.1016/j.ijmecsci.2021.106346</t>
  </si>
  <si>
    <t>mixed convection_x000D_
nanoliquid_x000D_
brownian motion_x000D_
wavy enclosure_x000D_
compact scheme_x000D_
magnetohydrodynamics_x000D_
lid-driven cavity_x000D_
mhd mixed convection_x000D_
inclined magnetic-field_x000D_
cu-water nanofluid_x000D_
thermal-conductivity_x000D_
entropy generation_x000D_
compact scheme_x000D_
porous layer_x000D_
temperature_x000D_
simulation</t>
  </si>
  <si>
    <t>This paper is framed to analyze mixed convection flow features of a CuO -(H2O)-O-1 nanoliquid within a partially heated wavy enclosure. The enclosure is embraced by the inclined magnetic field. In addition, the impact of Brownian motion is assimilated into the nanoliquid. Two models, namely the viscosity and the thermal conductivity depending on the Brownian motion of nanoliquid are used. The numerical solutions of the control equations constituting Navier-Stokes equations are carried out by adopting a compact finite difference scheme. Our computed results using some experimental data are compared to the results available in the literature and a nice resemblance is obtained. Numerical results for the specified problem are investigated by controlling the key characteristics such as nanoparticle concentration (0 &lt;= phi &lt;= 0.04), Richardson number (0.1 &lt;= Ri &lt;= 20), Reynolds number (50 &lt;= Re &lt; 750), Grashof number (Gr = 5 x 10(4)), Hartmann number (0 &lt;= Ha &lt;= 60), orientation angle of magnetic field (0 degrees &lt;= gamma &lt;= 90 degrees), number of undulations (0 &lt;= lambda &lt;= 3) and amplitude of wavy surface (A = 0.05). It is established that the angle gamma and the position of the heating area play a crucial role in the liquid motion and heat transport inside the wavy cavity. The energy transfer rate can be augmented or diminished in presence of nanoparticles along with variations of Hartmann and Richardson numbers as well as the number of waviness of the bottom surface of the enclosure.</t>
  </si>
  <si>
    <t>H. Gotoh; A. Khayyer; Y. Shimizu</t>
  </si>
  <si>
    <t>Entirely Lagrangian meshfree computational methods for hydroelastic fluid-structure interactions in ocean engineering-Reliability, adaptivity and generality</t>
  </si>
  <si>
    <t>115</t>
  </si>
  <si>
    <t>&lt;Go to ISI&gt;://WOS:000696962500004</t>
  </si>
  <si>
    <t>ARTN 102822_x000D_
10.1016/j.apor.2021.102822</t>
  </si>
  <si>
    <t>hydroelasticity_x000D_
entirely lagrangian meshfree methods_x000D_
fluid-structure interaction_x000D_
reliability_x000D_
adaptivity_x000D_
generality_x000D_
sph_x000D_
mps_x000D_
hamiltonian sph_x000D_
smoothed particle hydrodynamics_x000D_
free-surface flow_x000D_
sph-dem model_x000D_
elastic structure_x000D_
numerical-simulation_x000D_
semiimplicit method_x000D_
large-deformation_x000D_
coupled method_x000D_
conservation properties_x000D_
multiresolution mps</t>
  </si>
  <si>
    <t>The paper presents a concise review on latest advances related to development of entirely Lagrangian meshfree computational methods for hydroelastic fluid-structure interactions (FSI) in ocean engineering and highlights several corresponding key issues. This review and highlight of key issues are made with respect to three perspectives, namely, i) reliability, ii) adaptivity and iii) generality. In specific, for reliability, we focus on stability, accuracy, proper choice of governing equations and consistent fluid-structure coupling. As for adaptivity, adaptive refinement of fluid/structure subdomains through development of multi-resolution hydroelastic FSI solvers would be considered and related developments of this aspect would be outlined. Regarding generality of FSI solvers corresponding to extension to 3D, arbitrary choice of constitutive equations, and reproduction of FSI comprising composite structures would be reviewed. The considered entirely Lagrangian FSI solvers correspond to projection-based MPS (Moving Particle Semi-implicit) or ISPH (Incompressible Smoothed Particle Hydrodynamics) fluid models coupled with Newtonian or Hamiltonian MPS/SPH structure models. Finally, future perspectives for continued developments of reliable, adaptive and general hydroelastic FSI solvers in the context of Lagrangian meshfree methods would be outlined.</t>
  </si>
  <si>
    <t>J. L. Gracia; A. Navas-Montilla; E. O'Riordan</t>
  </si>
  <si>
    <t>Parameter-uniform numerical methods for singularly perturbed linear transport problems</t>
  </si>
  <si>
    <t>11224-11245</t>
  </si>
  <si>
    <t>&lt;Go to ISI&gt;://WOS:000812288900001</t>
  </si>
  <si>
    <t>10.1002/mma.8446</t>
  </si>
  <si>
    <t>fluid particle interaction_x000D_
shishkin mesh_x000D_
singularly perturbed_x000D_
transport equation_x000D_
equations_x000D_
euler_x000D_
mesh</t>
  </si>
  <si>
    <t>Pointwise accurate numerical methods are constructed and analysed for three classes of singularly perturbed first order transport problems. The methods involve piecewise-uniform Shishkin meshes and the numerical approximations are shown to be parameter-uniformly convergent in the maximum norm. A transport problem from the modelling of fluid-particle interaction is formulated and used as a test problem for these numerical methods. Numerical results are presented to illustrate the performance of the numerical methods and to confirm the theoretical error bounds established in the paper.</t>
  </si>
  <si>
    <t>T. Grejtak; S. Wang; J. G. Shao</t>
  </si>
  <si>
    <t>Modeling of a Blast Furnace with Both CFD and Thermodynamics Principles</t>
  </si>
  <si>
    <t>Applied Mechanics</t>
  </si>
  <si>
    <t>1019-1039</t>
  </si>
  <si>
    <t>&lt;Go to ISI&gt;://WOS:001204346300001</t>
  </si>
  <si>
    <t>10.3390/applmech3030057</t>
  </si>
  <si>
    <t>combustion_x000D_
computational fluid dynamics_x000D_
meshing_x000D_
turbulence_x000D_
gas burner_x000D_
mass transfer_x000D_
heat transfer_x000D_
combustion</t>
  </si>
  <si>
    <t>In this paper, we revisit a turbulent mixing of gas and air in a gas burner with computational fluid dynamics (CFD) models. The quality of such a turbulent mixture is based on temperature, pressure, and velocity distributions as well as the distributions of different molecules, turbulent kinetic energy, and turbulent dissipation rate. In order to identify a precise combination of a gas and air mixture in a gas burner, which directly influences the quality of the combustion flame and reduces the amount of carbon monoxide (CO) emission in flue gases, thermodynamic principles are utilized based on the balancing ratio of molecular weights and the balancing ratio of mass flows between gas and air. Moreover, input parameters, such as volume flow rates, pressure, mass ratio, temperature, turbulent kinetic energy, and turbulent dissipation rate, are judiciously chosen with proper boundary conditions for both axisymmetric two-dimensional and three-dimensional models. It is confirmed that the effectiveness of gas and air mixture and combustion depends on the gas burner model, more specifically, on the sizes and locations of gas and air inlets and outlets as well as operation conditions.</t>
  </si>
  <si>
    <t>X. Gu; G. Wang; N. Li; C. Chen; Q. X. Zhang</t>
  </si>
  <si>
    <t>Application of response surface optimization technology and fluid-structure interaction in the engineering design of torsional flow heat exchangers</t>
  </si>
  <si>
    <t>6607-6620</t>
  </si>
  <si>
    <t>&lt;Go to ISI&gt;://WOS:000764193600001</t>
  </si>
  <si>
    <t>10.1177/09544062211072389</t>
  </si>
  <si>
    <t>design of experiment_x000D_
torsional flow heat exchanger_x000D_
fluid-structure interaction_x000D_
structural parameters_x000D_
laser doppler velocimeter_x000D_
response surface</t>
  </si>
  <si>
    <t>Shell and tube heat exchanger is an important part of industrial heating and cooling system. Because of the harsh operating conditions, and its complex fin and baffle structure with numerous holes, it is a great challenge for engineers to design and evaluate the baffle structure on the premise of ensuring the comprehensive performance. This paper aims to provide a method to optimize the baffle structure of torsional flow heat exchanger by comprehensively considering thermal, hydraulic, and mechanical properties. Based on fluid-structure interaction method, response surface methodology was applied to improve the structure configurations of torsional flow heat exchanger. The results show that the effects of various input parameters on objectives are related to each other, and the baffle width and inclination angle have a more obvious impact on heat exchanger. The tradeoff analysis is carried out for the optimization objectives, the candidate points obtained by optimization reveal that the fluid comprehensive performance of the optimal structure is increased by 10.99%, and the maximum equivalent stress is reduced by 8.74%. The research results offer theoretical guidance for the equipment maintenance and structural design of torsional flow heat exchanger.</t>
  </si>
  <si>
    <t>X. Gu; G. Wang; Q. X. Zhang; C. Chen; N. Li; W. J. Chen</t>
  </si>
  <si>
    <t>Fluid-structure interaction analysis of heat exchanger with torsional flow in the shell side</t>
  </si>
  <si>
    <t>479-489</t>
  </si>
  <si>
    <t>Korean Society of Mechanical Engineers</t>
  </si>
  <si>
    <t>&lt;Go to ISI&gt;://WOS:000740416000021</t>
  </si>
  <si>
    <t>10.1007/s12206-021-1245-1</t>
  </si>
  <si>
    <t>fluid-structure interaction_x000D_
stress analysis_x000D_
thermal hydraulic performance_x000D_
torsional flow_x000D_
trefoil-hole_x000D_
tube_x000D_
performance_x000D_
optimization_x000D_
deformation_x000D_
stress_x000D_
design</t>
  </si>
  <si>
    <t>Based on the theory of fluid-structure interaction (FSI), the flow characteristics and mechanical properties of torsional flow heat exchanger (TFHX) and cross torsional flow heat exchanger (CTFHX) were numerically studied. The simulation results were compared with the experimental results to verify the reliability of the numerical simulation. The results show that the pressure drop of CTFHX decrease is 30.31-32.56 % lower than that of TFHX, and the heat transfer coefficient is found to lower by 16.8-18.5 %, but the comprehensive performance h/Delta P is increased by 14.8-17.9 %. There is also a higher stress around the baffle holes, and the influence of temperature load on stress is much greater than that of pressure load. Moreover, the linearization results of hazardous locations show that CTFHX has greater stress. This study provides theoretical guidance for the structural optimization and equipment maintenance of heat exchanger.</t>
  </si>
  <si>
    <t>M. Guerrero-Hurtado; J. M. Catalán; M. Moriche; A. Gonzalo; O. Flores</t>
  </si>
  <si>
    <t>A Python-based flow solver for numerical simulations using an immersed boundary method on single GPUs</t>
  </si>
  <si>
    <t>https://www.scopus.com/inward/record.uri?eid=2-s2.0-85211979050&amp;doi=10.1016%2fj.compfluid.2024.106511&amp;partnerID=40&amp;md5=e000252ee8cdbdd234440c2f3a4d1c23</t>
  </si>
  <si>
    <t>10.1016/j.compfluid.2024.106511</t>
  </si>
  <si>
    <t>Cardiovascular flows_x000D_
Computational engineering_x000D_
Fluid dynamics_x000D_
Fluid–structure-interaction_x000D_
High-performance computing_x000D_
Immersed boundary methods</t>
  </si>
  <si>
    <t>We present an efficient implementation for the simulation of three-dimensional, incompressible flow around moving bodies with complex geometries on single GPUs, based on Nvidia CUDA through Numba and Python. The flow is solved in this framework through an implementation of the Immersed Boundary Method tailored for the GPU, where different GPU grid architectures are exploited to optimize the overall performance. By targeting a single-GPU, we eliminate the need for both intra- and inter-node communication, which can potentially introduce overheads. With this approach, all simulation data remains in the GPU's global memory at all times. We provide details about the numerical methodology, the implementation of the algorithm in the GPU and the memory management, critical in single-GPU implementations. Additionally, we verify the results comparing with our analogous CPU-based parallel solver and assess satisfactorily the efficiency of the code in terms of the relative computing time of the different operations and the scaling of the CPU code compared to a single GPU case. Overall, our tests show that the single-GPU code is between 34 to 54 times faster than the CPU solver in peak performance (96–128 CPU cores). This speedup mainly comes from the change in the method of solution of the linear systems of equations, while the speedup in sections of the algorithm that are equivalent in the CPU and GPU implementations is more modest (i.e., ×1.6−3 speedup in the computation of the non-linear terms). Finally, we showcase the performance of this new GPU implementation in two applications of interest, one for external flows (i.e., bioinspired aerodynamics) and one for internal flows (i.e., cardiovascular flows), demonstrating the strong scaling of the code in two different GPU cards (hardware). © 2024 The Authors</t>
  </si>
  <si>
    <t>B. Guo; W. X. Tang</t>
  </si>
  <si>
    <t>Stability Prediction of the Nuclear Turbine Blades During Wet Steam Nonequilibrium Condensation Process</t>
  </si>
  <si>
    <t>Journal of Engineering for Gas Turbines and Power-Transactions of the Asme</t>
  </si>
  <si>
    <t>141</t>
  </si>
  <si>
    <t>&lt;Go to ISI&gt;://WOS:000486648400021</t>
  </si>
  <si>
    <t>Artn 091020_x000D_
10.1115/1.4043718</t>
  </si>
  <si>
    <t>vibrations_x000D_
nozzles_x000D_
flutter_x000D_
flow</t>
  </si>
  <si>
    <t>Stability of the nuclear turbine blades is difficult to be accurately predicted because the wet steam load (WSL) as well as its induced equivalent damping and stiffness during non-equilibrium condensation process (NECP) is hard to be directly calculated. Generally, in design, NECP is assumed as equilibrium condensation process (ECP), of which the two-phase temperature difference (PTD) between gaseous and liquid is ignored. In this paper, a novel method to calculate the WSL-induced equivalent damping and equivalent stiffness during NECP based on the combined microperturbation method (MPM) and computational fluid dynamics method (CFDM) was proposed. Once the WSL-induced equivalent damping and equivalent stiffness are determined, the stability of the blade-WSL system, of which the blade was modeled by a pretwisted airfoil cantilever beam, can then be predicted based on the Lyapunov's first method. Besides, to estimate the effects of PTD, comparisons between the WSL-induced equivalent damping and equivalent stiffness as well as the unstable area during NECP and ECP were presented. Results show that the WSL-induced equivalent damping and equivalent stiffness during NECP are more sensitive to the inlet boundary due to the irreversible heat transfer caused by PTD during NECP. Accordingly, the unstable area during NECP is about three times larger than during</t>
  </si>
  <si>
    <t>Q. Guo; M. Chen; L. Xu</t>
  </si>
  <si>
    <t>Heat Transfer and Melting Characteristics of Calcium-Cored Wire in Molten Steel</t>
  </si>
  <si>
    <t>Steel Research International</t>
  </si>
  <si>
    <t>&lt;Go to ISI&gt;://WOS:001099197700001</t>
  </si>
  <si>
    <t>10.1002/srin.202300249</t>
  </si>
  <si>
    <t>calcium-cored wires_x000D_
heat transfer_x000D_
melting behavior_x000D_
numerical simulations_x000D_
theoretical calculations_x000D_
cfd simulation_x000D_
injection_x000D_
inclusion_x000D_
model</t>
  </si>
  <si>
    <t>To accurately describe the heat transfer and melting characteristics of a calcium-cored wire in molten steel, the finite difference method is used in theoretical calculations to solve the relationship between the melting temperature, radius, and time. Numerical simulations are performed using the Eulerian-Eulerian method to characterize the temperature distribution at different periods. The results show that the radius of the calcium wire and steel shell both decrease and the melting rate gradually increases. The calcium-cored wire has a fish-scale temperature distribution, with the temperature decreasing from a maximum at the front down to the tail end and increasing outward from the center axis. The temperature of the wire core is 1120 K at 0.272 s, indicating the complete melting of the pure internal calcium. The temperature of the calcium wire-steel shell interface reaches 1793 K at 0.979 s and remains from 1645 to 1757 K at the front of calcium wire. The steel shell melts through, and calcium flows into the molten steel in liquid form. The numerical simulation results generally agree with the theoretical calculations, and the reliability of the model is verified by comparison with published studies._x000D_
The heat transfer and melting characteristics of a calcium-cored wire in molten steel are investigated using theoretical calculations and numerical simulations. A three-dimensional axisymmetric transient heat transfer model is established to quantitatively describe the temperature and radius evolution. Herein, a theoretical foundation for optimizing the wire-feeding technology during the calcium treatment process of molten steel is provided.image (c) 2023 WILEY-VCH GmbH</t>
  </si>
  <si>
    <t>Y. Guo; X. Yu</t>
  </si>
  <si>
    <t>Analysis of surface erosion of cohesionless soils using a three-dimensional coupled computational fluid dynamics - discrete element method (CFD-DEM) model</t>
  </si>
  <si>
    <t>Canadian Geotechnical Journal</t>
  </si>
  <si>
    <t>687-698</t>
  </si>
  <si>
    <t>Canadian Science Publishing</t>
  </si>
  <si>
    <t>&lt;Go to ISI&gt;://WOS:000466466600007</t>
  </si>
  <si>
    <t>10.1139/cgj-2016-0421</t>
  </si>
  <si>
    <t>fluid-particle interaction_x000D_
computational fluid dynamics - discrete element method (cfd-dem) model_x000D_
k-epsilon turbulence model_x000D_
soil erosion_x000D_
multiphase flow_x000D_
gas-solid flow_x000D_
direct numerical-simulation_x000D_
lattice boltzmann method_x000D_
particle simulation_x000D_
2-fluid model_x000D_
mechanical description_x000D_
granular flow_x000D_
bed_x000D_
transport_x000D_
motion</t>
  </si>
  <si>
    <t>A fluid-solid interaction model has been implemented by coupling two numerical methods-computational fluid dynamics (CFD) and discrete element method (DEM)-that capture the mesoscale behaviors of the fluid-solid system. The model is first validated by comparing the results of simulations with two types of experiments: free settling of a single sphere in water and formation of angle of repose of particles under water, which show its capability in modeling the behaviors of both particle phase and fluid phase. The verified model is then used to study factors affecting the soil erodibility, where case studies are designed for soil particles deposited inside a pipe and subsequently subjected to water flow-induced surface erosion. Influencing factors for soil erodibility, including particle diameter and interparticle bond, are analyzed. For cohesionless soils without bond strength, the critical shear stress is found to be linearly related to particle size; while for soils with bond strength, simulation results show that interparticle bonding largely decelerates the erosion process and causes a much lower erosion rate. To further the understanding of soil surface erosion under turbulent flow, the k-epsilon" turbulence model has been successfully implemented for the fluid phase. Comparison between the laminar model and the turbulence model shows turbulence significantly accelerates the erosion process."</t>
  </si>
  <si>
    <t>P. S. Gurugubelli; R. Ghoshal; V. Joshi; R. K. Jaiman</t>
  </si>
  <si>
    <t>A variational projection scheme for nonmatching surface-to-line coupling between 3D flexible multibody system and incompressible turbulent flow</t>
  </si>
  <si>
    <t>160-172</t>
  </si>
  <si>
    <t>&lt;Go to ISI&gt;://WOS:000428491600013</t>
  </si>
  <si>
    <t>10.1016/j.compfluid.2018.01.016</t>
  </si>
  <si>
    <t>3d flexible multibody_x000D_
fluid-structure interaction_x000D_
partitioned iterative_x000D_
surface-to-line coupling_x000D_
nonmatching meshes_x000D_
offshore structures_x000D_
fluid-structure interaction_x000D_
finite-element formulation_x000D_
vortex-induced vibration_x000D_
algorithm_x000D_
simulation_x000D_
diffusion_x000D_
dynamics_x000D_
galerkin_x000D_
uniform_x000D_
design</t>
  </si>
  <si>
    <t>This paper is concerned with the partitioned iterative formulation to simulate the fluid-structure interaction of a nonlinear multibody system in an incompressible turbulent flow. The proposed formulation relies on a three-dimensional (3D) incompressible turbulent flow solver, a nonlinear monolithic elastic structural solver for constrained flexible multibody system and the nonlinear iterative force correction scheme for coupling of the turbulent fluid-flexible multibody system with nonmatching interface meshes. While the fluid equations are discretized using a stabilized Petrov-Galerkin formulation in space and the generalized-alpha updates in time, the multibody system utilizes a discontinuous space-time Galerkin finite element method. We address two key challenges in the present formulation. Firstly, the coupling of the incompressible turbulent flow with a system of nonlinear elastic bodies described in a co-rotated frame. Secondly, the projection of the tractions and displacements across the nonmatching 3D fluid surface elements and the one-dimensional line elements for the flexible multibody system in a conservative manner. Through the nonlinear iterative correction and the conservative projection, the developed fluid-flexible multibody interaction solver is stable for problems involving strong inertial effects between the fluid flexible multibody system and the coupled interactions among each multibody component. The accuracy of the proposed coupled finite element framework is validated against the available experimental data for a long flexible cylinder undergoing vortex-induced vibration in a uniform current flow condition. Finally, a practical application of the proposed framework is demonstrated by simulating the flow-induced vibration of a realistic offshore floating platform connected to a long riser and an elastic mooring system. (C) 2018 Elsevier Ltd. All rights reserved.</t>
  </si>
  <si>
    <t>M. R. Hajmohammadi; M. H. H. M. A. Tork</t>
  </si>
  <si>
    <t>Effects of the magnetic field on the cylindrical Couette flow and heat transfer of a nanofluid</t>
  </si>
  <si>
    <t>Physica a-Statistical Mechanics and Its Applications</t>
  </si>
  <si>
    <t>523</t>
  </si>
  <si>
    <t>234-245</t>
  </si>
  <si>
    <t>&lt;Go to ISI&gt;://WOS:000470954500021</t>
  </si>
  <si>
    <t>10.1016/j.physa.2019.02.037</t>
  </si>
  <si>
    <t>nanofluid_x000D_
mhd_x000D_
magnetic field_x000D_
couette flow_x000D_
two-phase model_x000D_
buongiorno_x000D_
natural-convection_x000D_
vertical plate_x000D_
single-phase_x000D_
micro_x000D_
cavity_x000D_
performance_x000D_
simulation_x000D_
enclosure_x000D_
transport_x000D_
annulus</t>
  </si>
  <si>
    <t>This paper documents the effects of magnetic field on the flow and heat transfer of a nanofluid confined between two cylinders. The inner ring is assumed rotary (representing shaft) while the outer ring was considered fixed (representing the housing). In addition to the single-phase approach, the two-phase model of Buongiorno is used to numerically solve the mass, momentum and energy equations by taking the Brownian and thermophoresis effects into account. The effects of several physical parameters such as the N-BT (ratio of Brownian to thermophoretic diffusivities), nanoparticles bulk volume fraction (phi(b)) and the Hartman number on the nanoparticles' distribution, shear stress and heat transfer at the two rings are reported. It is clearly shown that the magnetic field, changes the linear variation of nanoparticles volume fraction in absence of magnetic field to a non-linear trend in which existence of a minima can be observed. The results indicate that the magnetic field has significant effects on the inner and outer rings' shear stress and heat transfer such that the Hartman number variations outweighed other parameters' variations such as N-BT and the nanoparticles volume fraction. The results exhibit that increment in the magnetic field drastically reduces the outer ring shear stress and heat transfer magnitude. For example, in the case of Ha = 20, the outer ring shear stress and heat transfer are reduced about 86% and 11 %, respectively in comparison with the case of absent magnetic field (Ha = 0) when N-BT = 25 and phi(b) = 0.05. (C) 2019 Elsevier B.V. All rights reserved.</t>
  </si>
  <si>
    <t>International Information and Engineering Technology Association</t>
  </si>
  <si>
    <t>R. Harish; R. Sivakumar</t>
  </si>
  <si>
    <t>Turbulent thermal convection of nanofluids in cubical enclosure using two-phase mixture model</t>
  </si>
  <si>
    <t>&lt;Go to ISI&gt;://WOS:000605762500018</t>
  </si>
  <si>
    <t>ARTN 106033_x000D_
10.1016/j.ijmecsci.2020.106033</t>
  </si>
  <si>
    <t>thermal convection_x000D_
nanofluids_x000D_
turbulence_x000D_
grashof number_x000D_
heat-transfer enhancement_x000D_
natural-convection_x000D_
mixed convection_x000D_
aspect ratio_x000D_
numerical-simulation_x000D_
entropy generation_x000D_
forced-convection_x000D_
hybrid nanofluid_x000D_
square cavity_x000D_
flow</t>
  </si>
  <si>
    <t>In this paper, numerical simulation is performed to investigate the turbulent thermal convection flow and heat transfer characteristics of nanofluids inside a cubical enclosure with partially mounted heat and cold source. A transient, three-dimensional, two-phase mixture model with LamBremhorst kappa - epsilon turbulence model is developed, validated and solved using finite difference method. The heat transfer performance of different water based nanofluids such as aluminum oxide (Al2O3), copper (Cu) and silver (Ag) are investigated for a wide range of Grashof numbers (Gr) varying between 10(6) &lt;= Gr &lt;= 10(10). The nanoparticle diameter (d(p)) and volume fractions (phi) are varied between 20nm &lt;= d(p) &lt;= 80nm and 2% &lt;= phi &lt;= 4%. The results indicate that the random Brownian motion of nanoparticles increases the thermal convection and enhances the rate of energy exchange between the fluid and particle phase. The average heat transfer rate increases with increase in Grashof number and volume fraction. It is found that the effect of volume fraction on average heat transfer rate is more effective in transitional flows than fully turbulent flows. The average heat transfer rate increases with decrease in particle size and the influence of nanoparticle size on heat transfer enhancement are significant in turbulent flows than transitional flows.</t>
  </si>
  <si>
    <t>C. Harnish; L. Dalessandro; K. Matous; D. Livescu</t>
  </si>
  <si>
    <t>An adaptive wavelet method for nonlinear partial differential equations with applications to dynamic damage modeling</t>
  </si>
  <si>
    <t>479</t>
  </si>
  <si>
    <t>&lt;Go to ISI&gt;://WOS:000949445900001</t>
  </si>
  <si>
    <t>ARTN 112002_x000D_
10.1016/j.jcp.2023.112002</t>
  </si>
  <si>
    <t>multiresolution analysis_x000D_
wavelets_x000D_
adaptive algorithm with error control_x000D_
high-strain rate damage mechanics_x000D_
high-performance computing_x000D_
finite-element-method_x000D_
ductile fracture-damage_x000D_
h-p-version_x000D_
collocation method_x000D_
crack-propagation_x000D_
epoxy-resin_x000D_
characteristic length_x000D_
numerical-solution_x000D_
cohesive failure_x000D_
volume fraction</t>
  </si>
  <si>
    <t>Multiscale and multiphysics problems need novel numerical methods in order for them to be solved correctly and predictively. To that end, we develop a wavelet-based technique to solve a coupled system of nonlinear partial differential equations (PDEs) while resolving features on a wide range of spatial and temporal scales. The algorithm exploits the multiresolution nature of wavelet basis functions to solve initial-boundary value problems on finite domains with a sparse multiresolution spatial discretization. By leveraging wavelet theory and embedding a predictor-corrector procedure within the time advancement loop, we dynamically adapt the computational grid and maintain accuracy of the solutions of the PDEs as they evolve. Consequently, our method provides high fidelity simulations with significant data compression. We present verification of the algorithm and demonstrate its capabilities by modeling high-strain rate damage nucleation and propagation in nonlinear solids using a novel Eulerian-Lagrangian continuum framework.(c) 2023 Elsevier Inc. All rights reserved.</t>
  </si>
  <si>
    <t>S. M. Hashem Zadeh; S. A. M. Mehryan; E. Izadpanahi; M. Ghalambaz</t>
  </si>
  <si>
    <t>Impacts of the flexibility of a thin heater plate on the natural convection heat transfer</t>
  </si>
  <si>
    <t>Elsevier Masson SAS</t>
  </si>
  <si>
    <t>https://www.scopus.com/inward/record.uri?eid=2-s2.0-85068385449&amp;doi=10.1016%2fj.ijthermalsci.2019.106001&amp;partnerID=40&amp;md5=4f86992f8978886c4f2bde5d57742f78</t>
  </si>
  <si>
    <t>10.1016/j.ijthermalsci.2019.106001</t>
  </si>
  <si>
    <t>Enclosure_x000D_
Flexibile thin plate_x000D_
FSI_x000D_
Natural convection</t>
  </si>
  <si>
    <t>Fluid-solid interaction study is conducted to investigate the effects of the flexibility of thin plate on the natural convection inside an enclosure. The plate is assumed to be at a higher temperature while the side walls are at a colder temperature and the top and bottom walls are insulated. The inclination angle of the plate is considered constant; however, other parameters such as the height and length of the plate, the elasticity modulus, Rayleigh number, and Prandtl number are varied, and their effects are studied. The grid independence study is presented, and the results are verified against available data in the literature. The effects of the plate flexibility on the flow and heat transfer are addressed. It is found that the Nusselt number and the strength of the flow decrease as the plate become more flexible. Additionally, as the plate moves toward the bottom of the cavity, the Nusselt number increase but the strength of the vortices decreases. Finally, the effects of flexibility is found to be considerable and it completely depends on the flow regime and other parameters. © 2019 Elsevier Masson SAS</t>
  </si>
  <si>
    <t>&lt;Go to ISI&gt;://WOS:001263078900007</t>
  </si>
  <si>
    <t>nanofluid_x000D_
oscillating plate_x000D_
heat transfer coefficient_x000D_
fluid solid interaction (fsi)_x000D_
fluid flow_x000D_
transient structural_x000D_
fluid-structure interaction_x000D_
heat-transfer enhancement_x000D_
mhd mixed convection_x000D_
lid-driven cavity_x000D_
entropy generation_x000D_
square cavity_x000D_
thermal-radiation_x000D_
porous cavity_x000D_
flow_x000D_
channel</t>
  </si>
  <si>
    <t>S. Hassanzadeh Saraei; B. Peters</t>
  </si>
  <si>
    <t>Immersed boundary method for considering lubrication effects in the CFD-DEM simulations</t>
  </si>
  <si>
    <t>https://www.scopus.com/inward/record.uri?eid=2-s2.0-85159049328&amp;doi=10.1016%2fj.powtec.2023.118603&amp;partnerID=40&amp;md5=1e60be2b9dd3d9550f13dfb84c178201</t>
  </si>
  <si>
    <t>10.1016/j.powtec.2023.118603</t>
  </si>
  <si>
    <t>Computational fluid dynamics_x000D_
Discrete element method_x000D_
Immersed boundary method_x000D_
Lubrication force</t>
  </si>
  <si>
    <t>Although the CFD-DEM simulations could predict the long-range hydrodynamic interaction with high accuracy, they face difficulty in the close distance between particles because mesh resolution is not fine enough to capture the lubrication effects. As a remedy, we used a variant of Immersed Boundary method in our CFD solver to model a problem as a fully resolved simulation. Then, we developed a second-order boundary layer reconstruction approach to increase the accuracy of the immersed boundary method. Furthermore, for the first time and in the present work, we considered how shared cells between the particles need to be treated in the simulation of two approaching particles. Moreover, we investigated the relationship between mesh resolution and time step size on the accuracy of the calculated force. We found a specific range for this ratio to capture the correct short-range hydrodynamic interactions. © 2023 Elsevier B.V.</t>
  </si>
  <si>
    <t>P. Havaej; J. Degroote; D. Fauconnier</t>
  </si>
  <si>
    <t>A quantitative analysis of double-sided surface waviness on TEHL line contacts</t>
  </si>
  <si>
    <t>&lt;Go to ISI&gt;://WOS:000962778100001</t>
  </si>
  <si>
    <t>ARTN 108389_x000D_
10.1016/j.triboint.2023.108389</t>
  </si>
  <si>
    <t>thermo-elastohydrodynamic lubrication_x000D_
(tehl)_x000D_
computational fluid dynamics (cfd)_x000D_
surface waviness_x000D_
equivalent geometry_x000D_
thermal elastohydrodynamic analysis_x000D_
circular contacts_x000D_
hydrodynamic lubrication_x000D_
elastic-deformation_x000D_
flow factors_x000D_
roughness_x000D_
ehl_x000D_
simulation_x000D_
traction_x000D_
behavior</t>
  </si>
  <si>
    <t>In this paper, the effects of double-sided surface waviness on Thermo-Elastohydrodynamic Lubrication (TEHL) in line contacts are investigated deterministically through numerical simulations. The effects of surface amplitude, wavelength, relative position, and slide-to-roll ratio have been studied. The classic approach, which consists of an equivalent deformable body with superimposed surface waviness, is critically evaluated and compared to results from full two-body simulations. Under the investigated conditions, the equivalent and two-body approaches show about 17%, 21%, and 26% deviations in maximum pressure, temperature, and friction, respectively. It is demonstrated that the fundamental cause of the observed deviations, which results in a phase shift that cannot be described by the equivalent geometry, is the tangential elastic deformation of surface asperities.</t>
  </si>
  <si>
    <t>F. Havasi; S. H. Hosseini; A. Azizi; M. Seidi; S. A. Zonoozi; G. Ahmadi</t>
  </si>
  <si>
    <t>Numerical study of fluid-structure interaction for enhanced heat transfer in microchannels with an oscillating elastic wall</t>
  </si>
  <si>
    <t>64</t>
  </si>
  <si>
    <t>&lt;Go to ISI&gt;://WOS:001358715600001</t>
  </si>
  <si>
    <t>ARTN 105480_x000D_
10.1016/j.csite.2024.105480</t>
  </si>
  <si>
    <t>fluid-structure interaction_x000D_
microchannel_x000D_
elastic wall_x000D_
heat enhancement_x000D_
forced-convection_x000D_
nusselt number_x000D_
mixed convection_x000D_
friction factor_x000D_
plane channel_x000D_
flow_x000D_
nanofluid_x000D_
slip_x000D_
air</t>
  </si>
  <si>
    <t>The present numerical study explores the performance of fluid-structure interaction (FSI) in a microchannel with an oscillating elastic wall. A two-dimensional (2D) Computational Fluid Dynamics (CFD) simulation was performed to investigate the influence of the elastic wall's frequency and amplitude on fluid flow behavior, pressure drop, and heat transfer enhancement. The FSI governing equations were solved using the Arbitrary Lagrangian-Eulerian (ALE) method. The results indicated that the Nusselt number (Nu) decreases as oscillation frequency increases. In contrast, the Nu increased linearly with the oscillation amplitude. Additionally, the Prandtl number (Pr) showed an insignificant influence on the Nu number for the studied operating range. An optimal operating condition was identified for the microchannel with an oscillating wall, achieving a spatial average Nu number of 16.796 compared to 14.577 for a simple microchannel channel, representing a 15.23 %% enhancement in heat transfer. A correlation is derived for the spatial average Nu number as a function of the Reynolds number (Re), Strouhal number (St), Pr, and vibration amplitude ratio, providing a valuable tool for designing and optimizing microchannel systems with FSI. Finally, the Maxwell boundary conditions are incorporated into the simulation of a microchannel with a vibrating upper wall to evaluate the slip conditions.</t>
  </si>
  <si>
    <t>T. He</t>
  </si>
  <si>
    <t>A strongly-coupled cell-based smoothed finite element solver for unsteady viscoelastic fluid-structure interaction</t>
  </si>
  <si>
    <t>&lt;Go to ISI&gt;://WOS:000533625500001</t>
  </si>
  <si>
    <t>ARTN 106264_x000D_
10.1016/j.compstruc.2020.106264</t>
  </si>
  <si>
    <t>smoothed finite element method_x000D_
cell-based_x000D_
viscoelastic fluid-structure interaction_x000D_
oldroyd-b_x000D_
partitioned strong coupling_x000D_
conforming nodal integration_x000D_
split cbs scheme_x000D_
dynamic-analysis_x000D_
fem_x000D_
algorithms_x000D_
model_x000D_
formulation_x000D_
energy_x000D_
plates_x000D_
flow</t>
  </si>
  <si>
    <t>This paper describes a cell-based smoothed finite element method (CS-FEM) for computing unsteady viscoelastic fluid-structure interaction (VFSI) within the arbitrary Lagrangian-Eulerian framework. The incompressible Navier-Stokes equations incorporating the Oldroyd-B constitutive relation are decoupled via the smoothed characteristic-based split scheme that allows equal low-order interpolations for the triple primitive variables. The elastodynamics equation of a geometrically nonlinear solid is solved by the modified Newton-Raphson method in conjunction with the generalized-a method. Following an efficient moving mesh strategy, the block-Gauss-Seidel procedure is utilized to tightly couple three interacting fields. In particular, CS-FEM is adopted to spatially discretize the global VFSI system where all gradient related terms are readily smoothed. The cell-based smoothing concept is also introduced to evaluate viscoelastic fluid forces acting on the deformable body. Two transient VFSI examples are analyzed to demonstrate the enlarged applicability of CS-FEM. The main characteristics of viscoelastic flow-induced oscillations are successfully captured. (C) 2020 Elsevier Ltd. All rights reserved.</t>
  </si>
  <si>
    <t>Cell-based smoothed finite element method for simulating vortex-induced vibration of multiple bluff bodies</t>
  </si>
  <si>
    <t>&lt;Go to ISI&gt;://WOS:000576772000001</t>
  </si>
  <si>
    <t>ARTN 103140_x000D_
10.1016/j.jfluidstructs.2020.103140</t>
  </si>
  <si>
    <t>smoothed finite element method_x000D_
cell-based_x000D_
fluid-structure interaction_x000D_
vortex-induced vibration_x000D_
multiple bluff bodies_x000D_
fluid-structure interaction_x000D_
4 circular-cylinders_x000D_
geometrically nonlinear-analysis_x000D_
conforming nodal integration_x000D_
boundary-condition method_x000D_
computational framework_x000D_
incompressible flows_x000D_
solid interaction_x000D_
formulation_x000D_
algorithm</t>
  </si>
  <si>
    <t>Cell-based smoothed finite element method (CS-FEM) offers a new paradigm for FEM with the desirable softening effect and makes marginal modifications to existing FE codes. It is found that CS-FEM wins exceptional flexibility in integrating smoothed Galerkin weak form of field equations. This paper continues to explore the method for predicting vortex-induced vibration (VIV) of multiple rigid and flexible bodies. CS-FEM is applied to both the Navier-Stokes and multibody elastodynamic equations. A supplementary proof is presented to further interpret the irrelevance of CS-FEM to integration points. The cell-based gradient smoothing concept is also designed to accompany accurate evaluation of external fluid forces acting on multiple bluff bodies. Following an efficient mesh deformation strategy, a partitioned strong coupling algorithm is employed to couple all interacting fields under the arbitrary Lagrangian-Eulerian description. VIV of four circular cylinders and two elastic cantilevers behind obstacles is analyzed to demonstrate the enlarged applicability and good robustness of CS-FEM. A reasonable agreement is revealed between previous and present results. The main characteristics of complex flow-induced multibody oscillations are successfully captured as well. (C) 2020 Elsevier Ltd. All rights reserved.</t>
  </si>
  <si>
    <t>An efficient selective cell-based smoothed finite element approach to fluid-structure interaction</t>
  </si>
  <si>
    <t>&lt;Go to ISI&gt;://WOS:000539228400002</t>
  </si>
  <si>
    <t>10.1063/5.0010562</t>
  </si>
  <si>
    <t>improved numerical dissipation_x000D_
vortex-induced vibrations_x000D_
boundary-condition method_x000D_
navier-stokes equations_x000D_
4 circular-cylinders_x000D_
artificial compressibility_x000D_
computational framework_x000D_
large-deformation_x000D_
driven cavity_x000D_
line-search</t>
  </si>
  <si>
    <t>This paper describes an efficient and simple selective cell-based smoothed finite element method (CS-FEM) for partitioned fluid-structure interaction. Depending on a fractional-step fluid solver, a selective smoothed integration scheme is proposed for the Navier-Stokes equations in stationary and deforming domains. A simple hourglass stabilization is then introduced into the under-integrated smoothed Galerkin weak form of the fractional-step algorithm. As a result, the computational efficiency is considerably boosted in comparison with existing CS-FEM formulation. Meanwhile, the CS-FEM is applied to spatially discretize the elastodynamics equations of nonlinear solids as usual. After discussing the mesh moving strategy, the gradient smoothing is performed in each individual interface element to evaluate the fluid forces acting on oscillating rigid and flexible bodies. The block Gauss-Seidel procedure is employed to couple all interacting fields under the arbitrary Lagrangian-Eulerian description. Several numerical examples are presented to demonstrate the desirable efficiency and accuracy of the proposed methodology.</t>
  </si>
  <si>
    <t>Cell-Based Smoothed Finite-Element Framework for Strongly Coupled Non-Newtonian Fluid-Structure Interaction</t>
  </si>
  <si>
    <t>&lt;Go to ISI&gt;://WOS:000687829600008</t>
  </si>
  <si>
    <t>Artn 04021062_x000D_
10.1061/(Asce)Em.1943-7889.0001968</t>
  </si>
  <si>
    <t>non-newtonian fluid-structure interaction_x000D_
cell-based smoothed finite element method (cs-fem)_x000D_
partitioned strong coupling_x000D_
carreau-yasuda fluid_x000D_
finite deformation_x000D_
conforming nodal integration_x000D_
blood-flow_x000D_
algorithms_x000D_
simulation_x000D_
mechanics_x000D_
vibration_x000D_
efficient_x000D_
gsm/ale_x000D_
solver_x000D_
model</t>
  </si>
  <si>
    <t>This work presents a cell-based smoothed finite-element method (CS-FEM) for simulating strongly coupled non-Newtonian fluid-structure interactions. The governing equations of a Carreau-Yasuda fluid and an elastic solid are discretized by the CS-FEM, which softens all gradient-related terms. The stress equilibrium along the interface is also derived from the CS-FEM notion. After discussing a two-level mesh-updating strategy, the strong coupling between the two physical media is realized via the block Gauss-Seidel iterative procedure. Numerical examples are presented to demonstrate the performance of the proposed method.</t>
  </si>
  <si>
    <t>Extending the cell-based smoothed finite element method into strongly coupled fluid-thermal-structure interaction</t>
  </si>
  <si>
    <t>93</t>
  </si>
  <si>
    <t>1269-1291</t>
  </si>
  <si>
    <t>&lt;Go to ISI&gt;://WOS:000577458100001</t>
  </si>
  <si>
    <t>10.1002/fld.4928</t>
  </si>
  <si>
    <t>arbitrary lagrangian-eulerian_x000D_
cs-fem_x000D_
fluid-thermal-structure interaction_x000D_
partitioned strong coupling_x000D_
smoothed finite element method_x000D_
thermal buoyancy_x000D_
convection heat-transfer_x000D_
conforming nodal integration_x000D_
solid interaction_x000D_
formulation_x000D_
algorithms_x000D_
efficient_x000D_
cavity_x000D_
flow_x000D_
meshes_x000D_
plates</t>
  </si>
  <si>
    <t>This work generalizes the cell-based smoothed finite element method (CS-FEM) into fluid-thermal-structure interaction (FTSI) analysis under the arbitrary Lagrangian-Eulerian description. The thermal buoyancy is included with the incompressible Navier-Stokes equations through the Boussinesq approximation. The combined fluid flow and energy equations are solved by a smoothed characteristics-based split algorithm that incorporates equal low-order interpolations for the three primitive variables. The structural motions involving both oscillating rigid and flexible bodies are advanced by the generalized-alpha method. Moreover, the nonlinear elastodynamics equations discretized with the CS-FEM are linearized by the modified Newton-Raphson method. An efficient two-level mesh updating scheme is subsequently discussed to account for large structural displacement and finite solid deformation. The cell-based smoothing concept is then adopted to evaluate fluid forces acting on the immersed structure. The smoothed FTSI system is iteratively solved by the block-Gauss-Seidel procedure. Transient FTSI examples are tested to demonstrate the effectiveness and robustness of the CS-FEM.</t>
  </si>
  <si>
    <t>Modeling fluid-structure interaction with the edge-based smoothed finite element method</t>
  </si>
  <si>
    <t>460</t>
  </si>
  <si>
    <t>&lt;Go to ISI&gt;://WOS:000793701600009</t>
  </si>
  <si>
    <t>ARTN 111171_x000D_
10.1016/j.jcp.2022.111171</t>
  </si>
  <si>
    <t>edge-based smoothed finite element method_x000D_
gradient smoothing_x000D_
smoothed weak-form integral_x000D_
integration point_x000D_
navier-stokes_x000D_
fluid-structure interaction_x000D_
conforming nodal integration_x000D_
method es-fem_x000D_
computational framework_x000D_
formulation_x000D_
algorithm</t>
  </si>
  <si>
    <t>We address in this work the numerical modeling of fluid-structure interaction (FSI) with the edge-based smoothed finite element method (ESFEM). We prove that the smoothed Galerkin weak-form integral of the Navier-Stokes equations is very flexible in the ESFEM. A simple integration scheme is accordingly proposed to facilitate the weak form approximation. The ESFEM is subsequently used for the elastodynamics equation and interface conditions as a matter of course. The FSI system is completely formulated in the edge-based notion and then is iteratively solved in a partitioned way. Numerical results obtained with the ESFEM are convincing in various FSI examples, indicating that the method can be a general solution approach to not only FSI but also many other real world phenomena. (c) 2022 Elsevier Inc. All rights reserved.</t>
  </si>
  <si>
    <t>Y. He; F. Muller; A. Hassanpour; A. E. Bayly</t>
  </si>
  <si>
    <t>A CPU-GPU cross-platform coupled CFD-DEM approach for complex particle-fluid flows</t>
  </si>
  <si>
    <t>&lt;Go to ISI&gt;://WOS:000566475900006</t>
  </si>
  <si>
    <t>ARTN 115712_x000D_
10.1016/j.ces.2020.115712</t>
  </si>
  <si>
    <t>cfd_x000D_
dem_x000D_
cfd-dem coupling_x000D_
gpu_x000D_
particle-fluid flow_x000D_
ansys fluent_x000D_
gas-solid flow_x000D_
parallel dem_x000D_
simulation_x000D_
bed_x000D_
model_x000D_
validation_x000D_
algorithms_x000D_
compaction_x000D_
software_x000D_
solver</t>
  </si>
  <si>
    <t>High computational cost presents a significant barrier to the general application of coupled computational fluid dynamics and discrete element method (CFD-DEM) simulations, especially so for industrial systems with a large number of particles and complex geometries. In this study, a new cross-platform coupling approach is developed by integrating a CFD solver with a standalone GPU-based DEM solver via network communication. Consequently, the two modelling techniques benefit from the most appropriate hardware architecture. The developed coupling approach shows predictions comparable to experiments on a small-scale fluidized bed. Its computational performance is evaluated on a larger fluidized bed and shows superior performance over the CPU-based parallelization methods, making DEM calculation no longer the computational bottleneck. Its general applicability to handle complex geometrical domains is further demonstrated by simulations of a gas-solid cyclone separator. This work demonstrates the benefits of a novel coupling approach which enables efficient and robust solutions for industrial applications. (C) 2020 Elsevier Ltd. All rights reserved.</t>
  </si>
  <si>
    <t>G. Helbert; J. Simon</t>
  </si>
  <si>
    <t>Numerical modeling of systems based on SMA wires and pulleys: A finite element formulation within the Arbitrary Lagrangian-Eulerian framework</t>
  </si>
  <si>
    <t>International Journal of Non-Linear Mechanics</t>
  </si>
  <si>
    <t>&lt;Go to ISI&gt;://WOS:001260628000001</t>
  </si>
  <si>
    <t>10.1016/j.ijnonlinmec.2024.104800</t>
  </si>
  <si>
    <t>shape memory alloys_x000D_
arbitrary lagrangian-eulerian formulation_x000D_
finite element modeling_x000D_
pulleys_x000D_
niti wires_x000D_
large-deformation analysis_x000D_
hysteresis model_x000D_
ale method_x000D_
actuators</t>
  </si>
  <si>
    <t>Thanks to their properties of superelasticity and shape memory effects, SMA wires are often considered for the design of damping devices or actuators coupled to pulleys. In order to dimension such devices for commercialization, it is necessary to develop reliable, robust and fast numerical tools. To this end, simplifying the management of the wire/pulley contact using an Arbitrary Lagrangian-Eulerian (ALE) formulation is an original and effective solution. In this work, the wires are modeled by three-dimensional truss thermomechanical finite elements associated with a superelastic law. For each node, the curvilinear abscissa is used as an additional degree of freedom in order to deal with material flow from one element to another. After presenting the ALE formalism and the necessary precautions (advection of variables), as well as the material behavior and thermo-mechanical contact laws at the pulleys, elementary validation tests are studied. Finally, two devices taken from the literature are modeled using the ALE formalism. The results obtained demonstrate the relevance and effectiveness of the approach adopted, as well as the importance of not neglecting friction at the pulleys and thermal effects on the material mechanical response.</t>
  </si>
  <si>
    <t>M. Hemmat Esfe; S. Esfandeh</t>
  </si>
  <si>
    <t>3D numerical simulation of the enhanced oil recovery process using nanoscale colloidal solution flooding</t>
  </si>
  <si>
    <t>https://www.scopus.com/inward/record.uri?eid=2-s2.0-85077645672&amp;doi=10.1016%2fj.molliq.2019.112094&amp;partnerID=40&amp;md5=9e73128f7d25b3f76d2c89af859e3358</t>
  </si>
  <si>
    <t>10.1016/j.molliq.2019.112094</t>
  </si>
  <si>
    <t>Enhanced oil recovery_x000D_
Flooding_x000D_
Nanofluid_x000D_
Nanoparticles_x000D_
Nanoscale colloidal solution_x000D_
Porous media</t>
  </si>
  <si>
    <t>The purpose of this study is to model nanoscale colloidal solution injection into porous media with the aim of enhancing oil recovery (EOR). In the present study, by focusing on the mechanism of changing the thermophysical properties of the injected fluid, including its viscosity due to the presence of nanoparticles, and using the FEM method, a model is developed. Finally, with the aid of the proposed model, the effect of nanofluid injection flow rate, nanoparticle volume fraction and the effect of media porosity on the EOR process have been investigated. According to the results, an increase in the injection nanofluid flow rate from 0.1 to 0.5 ml/min, there has been a sensible positive effect on accelerating the EOR process. Nanofluid with the flow rate of 0.3 ml/min selected as the optimum flow rate with 94% success in trapped oil extraction at the same time with 0.5 ml/min. On the other hand, three solid volume fractions of nanofluids analyzed and according to results increasing the nanoparticle volume fraction even though it has a significant effect on the change in the thermophysical properties of the base fluid, but in the end, it has had a poorly positive impact on the enhanced oil recovery process. According to the results of the model at a constant flow rate the medium with a lower porosity (0.217 in present study), oil recovery by nanoscale colloidal solution occurs max 36% faster that oil extraction in medium with high porosity (0.4 in present study) after the same time from the start of flooding. It should be noted that in all three simulated porosity in present study, the oil extraction was fully completed after 4200 s from the start of flooding. In order to have more real simulation, the problem is defined time dependent and the porous medium simulated for about 90 min time period. © 2019 Elsevier B.V.</t>
  </si>
  <si>
    <t>Y. G. Heng; K. J. He; Q. F. Jiang; W. B. Zhang; G. Bois; X. B. Liu</t>
  </si>
  <si>
    <t>An Analysis on Hydraulic Loss in a Co-Rotating Bladed Disc Pump</t>
  </si>
  <si>
    <t>&lt;Go to ISI&gt;://WOS:000769725600001</t>
  </si>
  <si>
    <t>ARTN 214_x000D_
10.3390/jmse10020214</t>
  </si>
  <si>
    <t>disc pump_x000D_
performance analysis_x000D_
experiments_x000D_
computational fluid dynamics_x000D_
loss distribution_x000D_
friction pump_x000D_
flow</t>
  </si>
  <si>
    <t>Disc pumps rely on the shear force generated by a co-rotating disc to transport the fluid, the interaction between the fluid and impeller is weak, providing such pumps advantages when handling multi-phase flow. In the present study, a loss analysis is presented on a different kind of disc pump that combines both shear and pressure forces using a co-rotating disc pump and radial blades and that is often applied in marine petroleum engineering for mud-lifting. Experimental measurements on the overall pump performance were performed, and the subsequent hydraulic efficiency analysis shows that similarity laws can be applied for this pump. A particular analysis was specifically performed on the impeller and shows that the resulting loss analysis indicates that the increase in the static pressure is small and that the total pressure increase is mainly contributed to by the dynamic pressure change from the inlet to the outlet impeller sections. In addition, an evaluation of the individual loss levels is proposed in the impeller that is based on one-dimensional assumptions. This type of evaluation has never been proposed for present specific TBD pump designs in the available literature. The obtained results showed that the most important loss levels are roughly equally distributed between the incidence effects, inter-blade leakage, and bolts losses in the impeller, and that all together, they can reach 80% of the total impeller losses, while the blade-loading and friction losses are relatively small. The losses downstream of the impeller are significant; thus, a specific volute design that has been adapted for a disc impeller outlet flow pattern must be considered in order to achieve better performance. The present loss analysis was able to predict the corresponding disc pump performance well, achieving a maximum error rate of +/- 5% for a rather wide flow coefficient range. The proposed method can be considered to be a useful approach for research or for industrial teams who are working on the same kind of geometry by adopting the same data reduction analysis, allowing them to compare their own results with the present ones.</t>
  </si>
  <si>
    <t>J. Herb; F. Weyermann</t>
  </si>
  <si>
    <t>Implementation of the preCICE coupling interface for AC2/ATHLET</t>
  </si>
  <si>
    <t>Kerntechnik</t>
  </si>
  <si>
    <t>89</t>
  </si>
  <si>
    <t>185-201</t>
  </si>
  <si>
    <t>Walter de Gruyter GmbH</t>
  </si>
  <si>
    <t>&lt;Go to ISI&gt;://WOS:001176544900001</t>
  </si>
  <si>
    <t>10.1515/kern-2023-0119</t>
  </si>
  <si>
    <t>multiphysics_x000D_
coupling_x000D_
thermal hydraulics_x000D_
computational fluid dynamics_x000D_
computational structural mechanics</t>
  </si>
  <si>
    <t>The design of new nuclear reactor types as well as the analysis of certain phenomena in existing reactors require to consider different physical models and three-dimensional phenomena like the effect of turbulence in fluids and three-dimensional (3D) heat conduction in complex structures. One-dimensional (1D) lumped parameter system codes used to simulate transients in nuclear reactors lack high-resolution models. Special codes like computational fluid dynamics (CFD) or computational structural mechanics codes (CSM) can simulate those, but they require significantly more computational resources. Therefore, different coupling methods have been developed to limit the use of computationally expensive codes to those parts of a plant where they are really needed and couple them with systems codes, which simulate the rest. The library preCICE enables simultaneous coupling of multiple simulation programs, e.g., the 3D CFD code OpenFOAM and the 3D CSM code CalculiX. preCICE coupling interfaces were developed for the system code ATHLET. We focused on fluid-fluid couplings and conjugate heat-transfer couplings. Coupled simulations were performed for an experiment at the test facility TALL for the transition from forced to natural circulation coupling ATHLET with OpenFOAM, and a generic building condenser geometry coupling the three codes ATHLET, CalculiX, and OpenFOAM. The correct integral transfer of the quantities at the coupling interfaces was verified. However, it was found that coupled quantities at the interfaces need to be converted from 0D to 2D and backwards considering the underlying physics, which goes beyond the pure numerical considerations of the preCICE library.</t>
  </si>
  <si>
    <t>M. I. Herreros; S. Ligüérzana</t>
  </si>
  <si>
    <t>Rigid body motion in viscous flows using the finite element method</t>
  </si>
  <si>
    <t>&lt;Go to ISI&gt;://WOS:000600102300002</t>
  </si>
  <si>
    <t>Artn 123311_x000D_
10.1063/5.0029242</t>
  </si>
  <si>
    <t>taylor-galerkin methodology_x000D_
direct numerical-simulation_x000D_
immersed boundary method_x000D_
shock-wave propagation_x000D_
level-set approach_x000D_
volume penalization_x000D_
large-deformation_x000D_
fluid_x000D_
sph_x000D_
fluidization</t>
  </si>
  <si>
    <t>A new model for the numerical simulation of a rigid body moving in a viscous fluid flow using the finite element method is presented. One of the most interesting features of this approach is the small computational effort required to solve the motion of the rigid body, comparable to a pure fluid solver. The model is based on the idea of extending the fluid velocity inside the rigid body and solving the flow equations with a penalty term to enforce rigid motion inside the solid. In order to get the velocity field in the fluid domain, the Navier-Stokes equations for an incompressible viscous flow are solved using a fractional-step procedure combined with the two-step Taylor-Galerkin algorithm for the fractional linear momentum. Once the velocity field in the fluid domain is computed, calculation of the rigid motion is obtained by averaging translation and angular velocities over the solid. One of the main challenges when dealing with the fluid-solid interaction is the proper modeling of the interface that separates the solid moving mass from the viscous fluid. In this work, the combination of the level set technique and the two-step Taylor-Galerkin algorithm for tracking the fluid-solid interface is proposed. The characteristics exhibited by the two-step Taylor-Galerkin, minimizing oscillations and numerical diffusion, make this method suitable to accurately advect the solid domain, avoiding distortions at its boundaries and, thus, preserving the initial size and shape of the rigid body. The proposed model has been validated against empirical solutions, experimental data, and numerical simulations found in the literature. In all tested cases, the numerical results have shown to be accurate, proving the potential of the proposed model as a valuable tool for the numerical analysis of the fluid-solid interaction.</t>
  </si>
  <si>
    <t>A. N. Hidayati; A. P. A. Mustari; D. Irwanto; A. Waris</t>
  </si>
  <si>
    <t>Experimental and numerical analysis of impingement temperature effect on the sacrificial plate's hole formation during nuclear severe accident</t>
  </si>
  <si>
    <t>&lt;Go to ISI&gt;://WOS:001035304800001</t>
  </si>
  <si>
    <t>ARTN 104782_x000D_
10.1016/j.pnucene.2023.104782</t>
  </si>
  <si>
    <t>jet impingement_x000D_
moving particle semi-implicit_x000D_
nusselt number_x000D_
nuclear accident_x000D_
pool effect_x000D_
relocation_x000D_
molten material relocation_x000D_
fuel-coolant interaction_x000D_
heat-transfer_x000D_
freezing behavior_x000D_
core catcher_x000D_
jet_x000D_
simulation_x000D_
solidification_x000D_
tube</t>
  </si>
  <si>
    <t>Liquid metal breaching onto a metal plate is an important aspect that needs to be considered in the nuclear severe accident analysis. This relates to the downward relocation of molten material to the supporting system such as sacrificial grid plate and lower head while accident happened. The molten core material impinged the sacrificial grid plate which was quenched before interacted with reactor pressure vessel. The present study aims to investigate the dynamic behaviors of holes formation due to liquid metal jet impingement onto a metal plate at initial temperatures 423 K, 473 K, and 523 K. The experiments and numerical simulation were performed with molten Wood's Metal and 5 mm thickness of Lead Bismuth Eutectic plates. The modified Moving Particle Semi Implicit method was used to perform the numerical calculation based on the particle movement. The results showed that the plate was locally melted by the heat supplied from the liquid metal jet and induced the penetration. A larger amount of liquid metal stayed, then liquid metal pool was formed when the liquid temperature jet was lower. The temperature variation resulted unsignificant change of hole size diameter on both surfaces. The formed hole sizes in the plate's top and bottom surfaces were around 5.7 - 14 mm and 3.7 5 mm, respectively. The required time for the liquid metal penetration was shorter when the liquid metal temperature was higher. The increase of conduction heat transfer during the solidification of liquid metal could decrease the Nusselt number at the stagnation zone. The findings show that the experiment and numerical results can predict the sacrificial grid plate's hole formation and dynamic mechanism within critical time of molten core material impingement.</t>
  </si>
  <si>
    <t>P. Hofmann; P. J. Zhou; C. M. Lee; M. Reisslein; F. H. P. Fitzek; C. B. Chae</t>
  </si>
  <si>
    <t>OpenFOAM Simulation of Microfluidic Molecular Communications: Method and Experimental Validation</t>
  </si>
  <si>
    <t>109494-109512</t>
  </si>
  <si>
    <t>&lt;Go to ISI&gt;://WOS:001383031800020</t>
  </si>
  <si>
    <t>10.1109/Access.2024.3438243</t>
  </si>
  <si>
    <t>microfluidics_x000D_
receivers_x000D_
transmitters_x000D_
mathematical models_x000D_
analytical models_x000D_
molecular communication_x000D_
symbols_x000D_
channel modeling_x000D_
internet of bio-nano things_x000D_
microfluidic systems_x000D_
molecular communications_x000D_
openfoam_x000D_
simulation_x000D_
testbed verification_x000D_
modulation techniques_x000D_
fluid-flow_x000D_
internet_x000D_
systems_x000D_
design_x000D_
model</t>
  </si>
  <si>
    <t>The convergence of microfluidics and Molecular Communication (MC) has garnered significant attention in the context of the emerging Internet of Bio-Nano Things (IoBNT) paradigm. Microfluidic systems offer unique capabilities for manipulating fluids at the microscale, enabling precise control over molecular interactions. Potential IoBNT applications of microfluidic MC lie in healthcare, environmental monitoring, and biotechnology. The MultiPhase Particle-In-Cell (MPPIC) solver in OpenFOAM was originally intended for applications in sedimentation, separation, and granular flows. In contrast, in this methods article, we investigate the feasibility of utilizing the MPPIC solver in OpenFOAM for the simulation of microfluidic MC in the context of the IoBNT. This methods article thus provides a simulation framework for studying the intricate interplay between microfluidics and MC; the examined OpenFOAM simulation methodology can serve as a foundation for further research in the field of microfluidic MC simulation. Specifically, we compare our OpenFOAM simulations to an analytical model as well as to a particle-based simulation approach. For a uniform release of particles on the transmitter side and a flow-dominated regime, our simulation results demonstrate that the Channel Impulse Response (CIR) in the analytical approach and in the particle-based approach are similar to the OpenFOAM simulation results. As the geometry expands in the direction of the fluid flow, the OpenFOAM simulations converge to the analytical model, especially for the tail of the CIR. In addition, we compare the OpenFOAM simulation results with measurements on a fluidic MC testbed in the millimeter scale. We find that the OpenFOAM simulation results closely approximate the experimental measurements for the flow-dominated regime with a Root-Mean-Square Error (RMSE) below 10 %.</t>
  </si>
  <si>
    <t>T. L. Horng; P. W. Hsieh; S. Y. Yang; C. S. You</t>
  </si>
  <si>
    <t>A simple direct-forcing immersed boundary projection method with prediction-correction for fluid-solid interaction problems</t>
  </si>
  <si>
    <t>135-152</t>
  </si>
  <si>
    <t>&lt;Go to ISI&gt;://WOS:000453618600010</t>
  </si>
  <si>
    <t>10.1016/j.compfluid.2018.02.003</t>
  </si>
  <si>
    <t>incompressible navier-stokes equations_x000D_
fluid-solid interaction_x000D_
immersed boundary method_x000D_
projection scheme_x000D_
direct-forcing method_x000D_
prediction-correction_x000D_
navier-stokes equations_x000D_
cartesian grid method_x000D_
numerical-simulation_x000D_
circular-cylinder_x000D_
interface method_x000D_
incompressible flows_x000D_
viscous-flow_x000D_
step_x000D_
accurate_x000D_
steady</t>
  </si>
  <si>
    <t>In this paper, we propose a simple and novel direct-forcing immersed boundary (IB) projection method in conjunction with a prediction-correction (PC) process for simulating the dynamics of fluid-solid interaction problems, in which each immersed solid object can be stationary or moving in the fluid with a prescribed velocity. The method is mainly based on the introduction of a virtual force which is distributed only on the immersed solid bodies and appended to the fluid momentum equations to accommodate the internal boundary conditions at the immersed solid boundaries. More specifically, we first predict the virtual force on the immersed solid domain by using the difference between the prescribed solid velocity and the computed velocity, which is obtained by applying the Choi-Moin projection scheme to the incompressible Navier-Stokes equations on the entire domain including the portion occupied by the solid bodies. The predicted virtual force is then added to the fluid momentum equations as an additional forcing term and we employ the same projection scheme again to correct the velocity field, pressure and virtual force. Although this method is a two-stage approach, the computational cost of the correction stage is rather cheap, since the associated discrete linear systems need to be solved in the correction stage are same with that in the prediction stage, except the right-hand side data terms. Such a PC procedure can be iterated to form a more general method, if necessary. The current two-stage direct-forcing IB projection method has the advantage over traditional one-stage direct-forcing IB projection methods, consisting of the prediction step only, by allowing much larger time step, since traditional methods generally request quite small time step for flow field relaxed and adjusted to the solid body movement even using implicit scheme. Numerical experiments of several benchmark problems are performed to illustrate the simplicity and efficient performance of the newly proposed method. Convergence tests show that the accuracy of the velocity field is super-linear in space in all the 1-norm, 2-norm, and maximum norm. We also find that our numerical results are in very good agreement with the previous works in the literature and one correction at each time step appears to be good enough for the proposed PC procedure. (C) 2018 Elsevier Ltd. All rights reserved.</t>
  </si>
  <si>
    <t>A. Hoseyni; A. Dadvand; S. Rezazadeh; S. K. Mohammadi</t>
  </si>
  <si>
    <t>Enhancement of mixed convection heat transfer in a square cavity via a freely moving elastic ring</t>
  </si>
  <si>
    <t>Theoretical and Computational Fluid Dynamics</t>
  </si>
  <si>
    <t>83-104</t>
  </si>
  <si>
    <t>&lt;Go to ISI&gt;://WOS:000906374000001</t>
  </si>
  <si>
    <t>10.1007/s00162-022-00637-8</t>
  </si>
  <si>
    <t>mixed convection_x000D_
lid-driven cavity_x000D_
lattice boltzmann method_x000D_
immersed boundary method_x000D_
elastic ring_x000D_
lid-driven cavity_x000D_
fluid-structure interaction_x000D_
lattice boltzmann method_x000D_
natural-convection_x000D_
triangular block_x000D_
computational analysis_x000D_
solid interaction_x000D_
flow_x000D_
nanofluid_x000D_
enclosure</t>
  </si>
  <si>
    <t>A freely moving elastic ring is used to enhance mixed convection heat transfer in a two-dimensional square cavity with three different Richardson (Ri) numbers of 0.1, 1.0, and 10. The multiple-relaxation time lattice Boltzmann method combined with the immersed boundary method is employed to simulate the mixed convection heat transfer and its interaction with the elastic ring in the cavity. Two different thermal conditions for the elastic ring, i.e., with and without thermal interaction, are considered. The results are given in terms of streamlines, isotherms, temperature distribution, and Nusselt (Nu) number. It was found that at the steady state, the ring accords to one of the streamlines in the cavity. In addition, for each investigated case, the Nu number decreases as the Ri number increases. Besides, the presence of the ring leads to a much higher heat transfer (Nu number) and a much earlier steady state as compared to the case with no ring. Finally, the values of the Nu number for both thermal conditions of the ring are about the same being slightly higher for the ring with thermal interaction.</t>
  </si>
  <si>
    <t>W. Hu; T. Lin; C. H. Yan; C. X. Tu; X. L. Li; F. Xu; F. B. Bao; X. Y. Gao; Y. N. Zhang</t>
  </si>
  <si>
    <t>Particle dynamics at fluid interface by pseudo-potential lattice Boltzmann method coupled with smoothed profile method</t>
  </si>
  <si>
    <t>&lt;Go to ISI&gt;://WOS:001379535200032</t>
  </si>
  <si>
    <t>Artn 123343_x000D_
10.1063/5.0246539</t>
  </si>
  <si>
    <t>simulation_x000D_
model_x000D_
flow_x000D_
liquid</t>
  </si>
  <si>
    <t>Fluid-solid coupling widely exists in some natural phenomena and industrial applications. However, it is still an important challenge to correctly capture the transient changes of particles at fluid interface. We develop a lattice Boltzmann model for particle dynamics at fluid interface, which adopts a coupling strategy by combining the pseudo-force (Shan-Chen) multiphase multicomponent model and the smoothed profile method. In the coupling strategy, a novel extrapolation boundary condition is applied for fluid-solid interface, a repulsive force (bounce-back force) between solid node and fluid node is introduced in the coexistence region (at the fluid-solid interface), to form the interaction between fluid and solid particle. Thanks to the proposed fluid-solid coupling method, the drag force on solid particles can be correctly described, especially for situations of high solid volume fractions. It is found that the wetting angle theta between fluid interface and particle surface is basically linear with the repulsive force coefficient difference Delta G. What is more, to further validate the reliability of our proposed model, we performed two groups of simulations for different Bos = 0.51 (0.84) and 0.83 (1.35), they are the single particle trapped under gravity at deformed fluid interface and the falling single particle impacts fluid interface in the presence of gravity, respectively, and good agreements between simulation results and experimental ones in the description of the relationship between the inertial force and the interfacial tension are obtained, and their correlations are both close to 1, which proves the reliability of our proposed model.</t>
  </si>
  <si>
    <t>Y. J. Hu; B. T. Li; X. H. Si; J. Zhu; L. Y. Meng</t>
  </si>
  <si>
    <t>Fluid flow and heat transfer in carotid sinuses of different sizes and locations in an open surgery: CFD vs FSI</t>
  </si>
  <si>
    <t>2617-2648</t>
  </si>
  <si>
    <t>&lt;Go to ISI&gt;://WOS:000967882700001</t>
  </si>
  <si>
    <t>10.1108/Hff-11-2022-0629</t>
  </si>
  <si>
    <t>computational fluid dynamics (cfd)_x000D_
fluid-structure interaction (fsi)_x000D_
bifurcation structure_x000D_
carotid artery_x000D_
internal carotid artery (ica) sinus_x000D_
non-newtonian flow_x000D_
blood-flow_x000D_
pulsatile flow_x000D_
bifurcation_x000D_
viscosity_x000D_
temperature_x000D_
simulation_x000D_
hemodynamics_x000D_
risk_x000D_
atherosclerosis</t>
  </si>
  <si>
    <t>Purpose - Atherosclerosis tends to occur in the distinctive carotid sinus, leading to vascular stenosis and then causing death. The purpose of this paper is to investigate the effect of sinus sizes, positions and hematocrit on blood flow dynamics and heat transfer by different numerical approaches.Design/methodology/approach - The fluid flow and heat transfer in the carotid artery with three different sinus sizes, three different sinus locations and four different hematocrits are studied by both computational fluid dynamics (CFD) and fluid-structure interaction (FSI) methods. An ideal geometric model and temperature-dependent non-Newtonian viscosity are adopted, while the wall heat flux concerning convection, radiation and evaporation is used.Findings - With increasing sinus size, the average velocity and temperature of the blood fluid decrease, and the area of time average wall shear stress (TAWSS)with small values decreases. As the distances between sinuses and bifurcation points increase, the average temperature and the maximum TAWSS decrease. Atherosclerosis is more likely to develop when the sinuses are enlarged, when the sinuses are far from bifurcation points, or when the hematocrit is relatively large or small. The probability of thrombosis forming and developing becomes larger when the sinus becomes larger and the hematocrit is small enough. The movement of the arterial wall obviously reduces the velocity of blood flow, blood temperature and WSS. This study also suggests that the elastic role of arterial walls cannot be ignored.Originality/value - The hemodynamics of the internal carotid artery sinus in a carotid artery with a bifurcation structure have been investigated thoroughly, on which the impacts of many factors have been considered, including the non-Newtonian behavior of blood and empirical boundary conditions. The results when the FSI is considered and absent are compared.</t>
  </si>
  <si>
    <t>F. J. Huang; H. Li; K. Ji; Q. Q. Ma; S. W. Gou</t>
  </si>
  <si>
    <t>A novel system of geothermal enhanced coalbed methane (Gth-ECBM) production: (I) heat extraction modelling</t>
  </si>
  <si>
    <t>&lt;Go to ISI&gt;://WOS:000850560900001</t>
  </si>
  <si>
    <t>ARTN 150_x000D_
10.1007/s40948-022-00458-3</t>
  </si>
  <si>
    <t>dry rock heat_x000D_
medium-enthalpy geothermal energy_x000D_
coalbed methane recovery_x000D_
thermal stimulation_x000D_
numerical simulation_x000D_
injection</t>
  </si>
  <si>
    <t>Coalbed methane as one of unconventional natural gases has many advantages in its exploitation and utilization. However, due to the constraints of reservoir characteristics, corresponding stimulation measures must be taken to efficiently recover coalbed methane. Among them, thermal injection stimulation technology is highly expected by domestic and foreign researchers. However, the traditional thermal injection stimulation technology had a series of problems, such as poor stimulation effect and waste of resources. In order to break through the disadvantages of the traditional thermal injection stimulation technology, a new method to use medium enthalpy dry rock geothermal stimulation to increase CBM production-Gth-ECBM system is proposed in this paper. The principle of this system is to take geothermal energy as heat supply and coalbed methane as injection source, which avoids the existing problems in traditional heat injection stimulation technology and achieves better stimulation effect. The construction and operation process of the system is introduced in detail in this paper, its advantages are evaluated, and the heat extraction part of the system is studied by numerical simulation. The simulation results show that the working fluid flows through the cold water injection well into the heat recovery well. In this process, the temperatures in the surrounding rocks of injection well and recovery well both gradually decrease. The fluid temperature in either well began to rise rapidly in the beginning and then decreased along with time going by. After running the modelling, the water temperature at the outlet of the hot water collection well can reach 106 degrees C, it tells that after 20 years of production, above 80 degrees C will be remained there and this state can be used as the newly initial condition of enhancedcoalbed methane recovery in the next step. It is preliminarily demonstrated that the geothermal heat extraction part of this system is a feasible engineering.</t>
  </si>
  <si>
    <t>J. F. Huang; S. Yang; J. Yao; L. X. Zhang</t>
  </si>
  <si>
    <t>Numerical study on flow around vane in a channel using immersed boundary method</t>
  </si>
  <si>
    <t>657</t>
  </si>
  <si>
    <t>https://www.scopus.com/inward/record.uri?eid=2-s2.0-85074822049&amp;doi=10.1088%2f1757-899X%2f657%2f1%2f012030&amp;partnerID=40&amp;md5=7fa9617f8693830cf338500f33270055</t>
  </si>
  <si>
    <t>10.1088/1757-899X/657/1/012030</t>
  </si>
  <si>
    <t>The immersed boundary method is applied to simulate the flow around a guide vane of hydro-turbine. The complex dynamic boundary effect caused by the moving guide vanes is modelled as the forcing term in the Navier-Stokes equation. Numerical simulation of threedimensional transient turbulence is conducted to flow around one moving guide vane of a benchmark hydro-turbine unit in a channel. The dynamical Smagorinsky-Lilly model of large eddy simulation is also used. The evolution process of the dynamic vortex structure is obtained by the interaction between the guide vane and the flow around vane to reveal the physical mechanism of wake oscillation flow around vane. This method serves as a reference for the fine simulation and study of the flow around the multi-stage cascade flow in hydro-turbine. The research on the transient effects of the coupling upstream pipeline system and hydroturbine has theoretical guiding significance. © Published under licence by IOP Publishing Ltd.</t>
  </si>
  <si>
    <t>L. Huang; G. Li; H. T. Li; J. G. Xu; R. Z. Wan</t>
  </si>
  <si>
    <t>Analysis of seismic response parameters of double-trough aqueduct structure considering two-way fluid-structure interaction effect</t>
  </si>
  <si>
    <t>606-617</t>
  </si>
  <si>
    <t>&lt;Go to ISI&gt;://WOS:001414940100001</t>
  </si>
  <si>
    <t>10.1016/j.aej.2025.01.098</t>
  </si>
  <si>
    <t>aqueduct_x000D_
fluid-structure interaction_x000D_
tld effect_x000D_
water action_x000D_
parametric analysis</t>
  </si>
  <si>
    <t>As a pivotal component within water diversion engineering, the aqueduct has experienced substantial growth in recent years. Scholars have extensively explored the interaction between water and solid structures within aqueducts. Notably, the question of whether the presence of water in the aqueduct can either enhance seismic absorption or exacerbate seismic responses has emerged as a crucial concern in aqueduct structural seismic resistance. To address this quandary, a refined two-way fluid-structure interaction methodology has been employed. This method accounts for variations in water pressure, water inertia forces, excitation frequencies, and aqueduct aspect ratios. It meticulously monitors liquid level changes using the Volume of Fluid (VOF) method, while FLUENT tracks wall pressure. Consequently, it calculates the aqueduct displacement under different influencing factors. The outcomes reveal that the water within the aqueduct exhibits Tuned Liquid Damping (TLD) effects, with the shock absorption effectiveness being directly related to water quality rather than differences in moving water pressure. Higher excitation frequencies result in increased peak aqueduct displacements but reduced water body oscillations. Under consistent water quality conditions, greater aspect ratios yield higher moving water pressures and, consequently, improved shock absorption capabilities.</t>
  </si>
  <si>
    <t>T. Huang; H. B. Zhao; S. Peng; J. Y. Li; Y. Yao; P. Yu</t>
  </si>
  <si>
    <t>A numerical study on free-fall of a torus with initial inclination angle at low Reynolds numbers</t>
  </si>
  <si>
    <t>107</t>
  </si>
  <si>
    <t>&lt;Go to ISI&gt;://WOS:000704885000001</t>
  </si>
  <si>
    <t>ARTN 103389_x000D_
10.1016/j.jfluidstructs.2021.103389</t>
  </si>
  <si>
    <t>fluid-structure interaction_x000D_
inclined torus_x000D_
free-fall_x000D_
svd-gfd_x000D_
drag coefficient_x000D_
circular-cylinders_x000D_
newtonian fluid_x000D_
solid bodies_x000D_
steady flow_x000D_
motion_x000D_
simulation_x000D_
sphere_x000D_
drag_x000D_
particles_x000D_
stability</t>
  </si>
  <si>
    <t>In this study, the sedimentation of a torus is studied numerically over a range of Reynolds number spanning 10 &lt;= Re-T &lt;= 90. The three-dimensional governing equations are solved using the fluid-structure interaction version of the SVD-GFD method on a hybrid Cartesian-cum-meshless grid. The torus has a fixed aspect ratio AR = 2, and is set to fall along the negative x direction at an initial inclination angle theta(0), in the range of 0 &lt;= theta(0) &lt;= 80 degrees. The flow behavior induced by the falling torus is characterized by the far field vortex sheet and the near field recirculation zone. At a given Re-T, the flow reaches the same terminal state and the torus maintains the same final state, orientation and terminal velocity, regardless of theta(0). The torus initially experiences a zigzag motion (along the x and z directions) in the global frame and the pitch motion in its body frame, which are more obvious at larger Re-T and theta(0). The offset of the torus centroid in the z direction between the initial and terminal states increases with increasing Re-T and theta(0) because of the theta(0) effect. The falling time (T-f) for the torus traveling along the same distance in the x direction decreases with increasing theta(0) when Re-T &lt;= 50. However, when Re-T &gt; 50, T-f initially increases and then decreases with increasing theta(0), with the maximum T-f occurring at theta(0) approximate to 60 degrees. A lift-like force is generated in the positive x direction due to the translational torus motion in the z direction, which originates from the pressure. This force is most pronounced at theta(0) approximate to 60 degrees for Re-T &gt; 50, which thus significantly decelerates the falling speed of the torus and increases T-f. (C) 2021 Elsevier Ltd. All rights reserved.</t>
  </si>
  <si>
    <t>Elsevier Masson s.r.l.</t>
  </si>
  <si>
    <t>Y. Huo; Y. G. Zhong; M. Y. Xin; S. C. Li</t>
  </si>
  <si>
    <t>Modeling and simulation of droplet impact on an elastic beam based on FEM-SPH and SPH-SPH FSI methods</t>
  </si>
  <si>
    <t>310</t>
  </si>
  <si>
    <t>&lt;Go to ISI&gt;://WOS:001276392300001</t>
  </si>
  <si>
    <t>ARTN 118730_x000D_
10.1016/j.oceaneng.2024.118730</t>
  </si>
  <si>
    <t>finite element method (fem)_x000D_
smoothed particle hydrodynamics (sph)_x000D_
droplet_x000D_
elastic beam_x000D_
simulation_x000D_
fluid-structure interaction</t>
  </si>
  <si>
    <t>Droplet impact is a common physical phenomenon in the field of ocean engineering. During ship navigation, a large number of droplets are splashed, broken and fused. It can cause corrosion and impact to ship equipment. Therefore, it is necessary to study the droplet interactions, especially the droplet-solid interactions. In this manuscript, numerical models based on two different methods, FEM-SPH and SPH-SPH are proposed to simulate the process of droplet impacting on an elastic beam. In addition, continuum surface force model is added to consider the effect of surface tension on droplet motion. The robustness and correctness of the continuum surface force model are verified by simulating square droplet deformation and droplet fusion. The numerical model presented in the manuscript reproduces the phenomena and characteristics of deformation, diffusion, rebound and contraction during droplet impact, and reproduces the free vibration phenomenon of an elastic beam. The correctness of the numerical model is proved by theoretical formulations, experimental verification and mutual verification of the two methods.</t>
  </si>
  <si>
    <t>A. Hussain Majeed; R. Mahmood; N. N. Hamadneh; I. Siddique; I. Khan; N. Alshammari</t>
  </si>
  <si>
    <t>Periodic Flow of Non-Newtonian Fluid Over a Uniformly Heated Block With Thermal Plates: A Hybrid Mesh-Based Study</t>
  </si>
  <si>
    <t>https://www.scopus.com/inward/record.uri?eid=2-s2.0-85128444637&amp;doi=10.3389%2ffphy.2022.829085&amp;partnerID=40&amp;md5=1ce6eab5c24bd508828a19d1a4bd8388</t>
  </si>
  <si>
    <t>10.3389/fphy.2022.829085</t>
  </si>
  <si>
    <t>FEM computation_x000D_
fluid forces_x000D_
power law fluid_x000D_
thermal flow_x000D_
weak form</t>
  </si>
  <si>
    <t>In this work, we analyze the characteristics of periodic flows in non-isothermal viscous fluid over a heated block in the presence of thermal plates at Reynolds number (Formula presented.). The unsteady, incompressible Navier–Stokes (NS) equations with suitable initial and boundary data in 2D are executed by the finite element technique using a highly refined hybrid mesh. The temporal discretization is performed by an implicit stable backward differencing in time and a stable choice of finite elements from the finite element library for spatial discretization. The discrete nonlinear system arising from this discretization is linearized by Newton’s method and then solved through a direct linear solver PARDISO. For this forced convective study, the range of dimensionless parameters, namely, the Prandtl number (Formula presented.) and power law index (Formula presented.), are varied from 1 to 10 and 0.6 to 1.4 with a low Grashof number varying as (Formula presented.) to produce a forced convection regime, respectively. For the authentication, we have compared our results with the literature at a similar configuration. After simulation, the results accomplished in the velocity profile, pressure, isotherm contours, drag and lift coefficients (trajectory motion), average Nusselt number (Formula presented.), etc. are considered. For convergence of solution at low shear rate (Formula presented.), crosswind stabilization (CWS) function has been incorporated. It is observed that (Formula presented.) becomes oscillatory for the shear-thinning case (Formula presented.), while for the shear-thickening cases (Formula presented.), it converges to a single value. Furthermore, the drag (Formula presented.) and lift (Formula presented.) coefficients are more pronounced for shear-thinning cases (Formula presented.) as compared with shear-thickening cases (Formula presented.). Copyright © 2022 Hussain Majeed, Mahmood, Hamadneh, Siddique, Khan and Alshammari.</t>
  </si>
  <si>
    <t>A. Ibrahim; M. A. Meguid</t>
  </si>
  <si>
    <t>Coupled Flow Modelling in Geotechnical and Ground Engineering: An Overview</t>
  </si>
  <si>
    <t>International Journal of Geosynthetics and Ground Engineering</t>
  </si>
  <si>
    <t>&lt;Go to ISI&gt;://WOS:000563972500001</t>
  </si>
  <si>
    <t>ARTN 39_x000D_
10.1007/s40891-020-00223-0</t>
  </si>
  <si>
    <t>flow modelling_x000D_
ground engineering_x000D_
multiscale modelling_x000D_
two-fluid model_x000D_
particulate flow_x000D_
computational fluid dynamics_x000D_
discrete element analysis_x000D_
discrete particle simulation_x000D_
free-surface flow_x000D_
lattice boltzmann method_x000D_
cfd-dem simulation_x000D_
numerical-simulation_x000D_
element-method_x000D_
sph-dem_x000D_
fluid-flow_x000D_
particulate systems_x000D_
granular-materials</t>
  </si>
  <si>
    <t>Particulate flows of combined granular media and fluids are relevant to several natural phenomena as well as industrial applications. In geotechnical engineering, the existing modelling approaches mainly adopt a macroscopic-based continuum analysis which does not provide access to important information on the fluid flow interaction with granular media at the particle scale. Alternatively, particulate modelling can be a powerful tool in understanding the complex micro-mechanics of different phenomena such as landslide, debris flow and internal erosion. However, it is challenging to employ the existing particulate flow models on a scale that practically serves the design and risk assessment for earth structures. With rapid advances in computational power, particulate flow modelling can provide valuable insights on both the micro as well as the macro-scale levels. This paper reviews the different approaches of particulate flow modelling from a multidisciplinary perspective with emphasis on geotechnical applications. In addition, this study presents a summary of the available techniques for reducing the computational cost and highlights the outstanding challenges of particulate flow modelling in geotechnical engineering. This work should provide guidance to geotechnical engineers and researches to determine the appropriate modelling tool to approach particulate flow modelling and identify the major challenges associated with each approach.</t>
  </si>
  <si>
    <t>B. Iftikhar; M. Arshad Siddiqui; T. Javed</t>
  </si>
  <si>
    <t>Dynamics of magnetohydrodynamic and ferrohydrodynamic natural convection flow of ferrofluid inside an enclosure under non-uniform magnetic field</t>
  </si>
  <si>
    <t>523-536</t>
  </si>
  <si>
    <t>https://www.scopus.com/inward/record.uri?eid=2-s2.0-85143136813&amp;doi=10.1016%2fj.aej.2022.11.011&amp;partnerID=40&amp;md5=86f68d821a6bf148a193414d99aa7ac3</t>
  </si>
  <si>
    <t>10.1016/j.aej.2022.11.011</t>
  </si>
  <si>
    <t>Entropy generation_x000D_
FEM_x000D_
Ferrofluid_x000D_
MHD and FHD flow_x000D_
Natural convection</t>
  </si>
  <si>
    <t>The current study has investigated the influence of a non-uniform magnetic field on heat transfer and entropy generation through the convection flow of ferrofluid filled inside the cavity in the presence of thermal radiation. Consider that magnetohydrodynamics is the result of the applied magnetic field, induced by the Lorentz force, while ferrohydrodynamics is the effect of the Kelvin force, which is associated with the applied magnetic field that affects the magnetized liquid. The highly coupled non-linear governing system of partial differential equations are transformed into the set of non-linear algebraic equations by utilizing the Galerkin finite element method, and the Newton-Raphson method has been used to solve them. Results show that the fluid velocity and entropy generation are decreased via increasing Magnetic number. Intensity of streamlines decreases from 12.407 to 1.004 by increasing Hartmann number from 0 to 5. Velocity and temperature profiles increases 31.25% and 48% respectively, by increases concentration of ferroparticles up to 0.05%. The applications of this problem can be found in various heat transfer phenomena through fluid flow and their optimizations, such as in cooling processes of devices, advanced oxidation processes for dye removal from textile wastewater, solar collectors, chemical reactors, and heat exchangers. © 2022</t>
  </si>
  <si>
    <t>Z. Iqbal; E. Azhar; E. N. Maraj</t>
  </si>
  <si>
    <t>Performance of nano-powders _x000D_
_x000D_
_x000D_
 and _x000D_
 in the flow of engine oil over a rotating disk influenced by thermal jump conditions</t>
  </si>
  <si>
    <t>565</t>
  </si>
  <si>
    <t>&lt;Go to ISI&gt;://WOS:000604431700033</t>
  </si>
  <si>
    <t>ARTN 125570_x000D_
10.1016/j.physa.2020.125570</t>
  </si>
  <si>
    <t>sio2 and sic/engine-oil_x000D_
lubrication enhancement_x000D_
rough rotating disk_x000D_
thermal jump condition_x000D_
partial slip conditions_x000D_
cnt-water nanofluid_x000D_
heat-transfer_x000D_
mixed convection_x000D_
stretching sheet_x000D_
magnetic-field_x000D_
boundary-layer_x000D_
porous-medium_x000D_
fluid_x000D_
slip_x000D_
nanoparticles</t>
  </si>
  <si>
    <t>In this article influence of velocity partial slip is addressed on transportation of silicon dioxide and silicon carbide suspended in engine oil base fluid in presence of a constant magnetic field. In this investigation to get better lubrication performance, we considering two different lubricants namely SiO2 and SiC in the flow of engine oil as base fluid. Nanofluidic transport is performed owing to the rotational motion of the disk. Additionally, mechanism of heat transfer is reported through temperature jump conditions. The mathematical formulation is performed in cylindrical coordinates and the governing set of equations is simplified by invoking similarity analysis. Precise similarity solutions are established for the full range of slip coefficients by means of shooting algorithm. Also, a collocation based MATLAB routine is used for findings the solutions for Velocity, pressure and temperature distributions Important physical quantities such as skin friction coefficient and Nusselt numbers are calculated and displayed through bar charts. One of the key findings includes that lubrication can be enhanced by using SiO2 and SiC in engine oil. Moreover, sphere-shaped silicon dioxide engine oil-based nanofluid attains minimum temperature whereas maximum is attained by lamina shaped silicon carbide nanoparticles. (C) 2020 Elsevier B.V. All rights reserved.</t>
  </si>
  <si>
    <t>Y. H. Irawan; S. A. Raza; M. J. Chern</t>
  </si>
  <si>
    <t>Vortex-induced vibration of two circular cylinders in a side-by-side arrangement at moderate Reynolds number: A numerical study</t>
  </si>
  <si>
    <t>&lt;Go to ISI&gt;://WOS:000985539700010</t>
  </si>
  <si>
    <t>Artn 055126_x000D_
10.1063/5.0139301</t>
  </si>
  <si>
    <t>hydrokinetic energy-conversion_x000D_
flow-induced oscillations_x000D_
immersed boundary method_x000D_
low-mass_x000D_
single-cylinder_x000D_
wake patterns_x000D_
simulation_x000D_
viv_x000D_
ratio_x000D_
interference</t>
  </si>
  <si>
    <t>Vortex-induced vibration (VIV) of two transversely vibrating cylinders in a side-by-side (SBS) arrangement is numerically investigated using a combination of direct-forcing immersed boundary and large eddy simulation techniques. The VIV responses of vibrating SBS cylinders at two reduced velocities ( U R * = 4.0 and 6.0) are studied for a range of gap ratio 1.0=g * = 3.0. Moreover, the influence of mass ratio, damping ratio, and Reynolds number in the amplitude response and efficiency of VIVACE (Vortex-Induced Vibration for Aquatic Clean Energy) from vibrating SBS cylinders are investigated at moderate Reynolds numbers (Re = 1000 and 10 000). The optimal gap ratio for U R * = 4.0 is in the range of 1.0 =g *=1.2. Larger than this range, the VIV responses are close to single-cylinder responses. At U (R) * = 6.0, all gap ratios show lower responses than a single-cylinder case. The vibrating SBS cylinder with a larger damping ratio results in higher maximum VIVACE efficiency with a narrower U (R) * range for significant efficiency. With almost the same amplitude response, the SBS cylinders with a lower mass ratio result in lower VIVACE efficiency. Using the same mass-damping parameters, it appears that a low mass ratio could be desirable to increase the U (R) * range of significant VIVACE efficiency and pick the proper damping ratio to reach a high value of maximum VIVACE efficiency. The effect of flow conditions on the amplitude response and VIVACE efficiency of vibrating SBS cylinders with the same VIV parameters is not significant.</t>
  </si>
  <si>
    <t>J. Ishimoto; S. Shimada</t>
  </si>
  <si>
    <t>Coupled computing for reactive hydrogen leakage phenomena with crack propagation in a pressure tank</t>
  </si>
  <si>
    <t>2735-2758</t>
  </si>
  <si>
    <t>https://www.scopus.com/inward/record.uri?eid=2-s2.0-85119440243&amp;doi=10.1016%2fj.ijhydene.2021.10.167&amp;partnerID=40&amp;md5=84aca772a2459a9a2beeeb6f65196162</t>
  </si>
  <si>
    <t>10.1016/j.ijhydene.2021.10.167</t>
  </si>
  <si>
    <t>Computational fluid dynamics_x000D_
Coupled analysis_x000D_
Crack propagation_x000D_
Hydrogen leakage_x000D_
Particle method_x000D_
Reactive flow</t>
  </si>
  <si>
    <t>This research focuses on reactive hydrogen leakage due to the fracturing of high-pressure hydrogen tanks to develop a coupled computing method that can simultaneously perform reactive fluid-structure interaction analyses. The integrated computational approach to reactive hydrogen leakage with combustion due to wall crack propagation was implemented using a hybrid of the coupled particle and Eulerian methods. This computational method provides valuable safety information for predicting crack propagation and hydrogen leakage with combustion reaction in pressure tanks as an essential part of assessing hydrogen as an energy vector. As a result, the effect of crack formation and wall boundary conditions on hydrogen turbulent diffusion and concentration distribution and the thermodynamic behavior of the chemical reaction were predicted computationally. It was found that a combustion reaction does not occur near the streamwise axis at the duct center because there is an excess of hydrogen fuel, which increases scalar dissipation, and that the combustion reaction separated into upper and lower regions as it proceeded. © 2021 The Author(s)</t>
  </si>
  <si>
    <t>M. A. Ismael</t>
  </si>
  <si>
    <t>Forced convection in partially compliant channel with two alternated baffles</t>
  </si>
  <si>
    <t>&lt;Go to ISI&gt;://WOS:000487168400022</t>
  </si>
  <si>
    <t>ARTN 118455_x000D_
10.1016/j.ijheatmasstransfer.2019.118455</t>
  </si>
  <si>
    <t>compliant channel_x000D_
fsi_x000D_
flexible wall_x000D_
forced convection_x000D_
baffles_x000D_
cauchy number_x000D_
fluid-structure interaction_x000D_
flexible oscillating fin_x000D_
heat-transfer_x000D_
natural-convection_x000D_
numerical-simulation_x000D_
mixed convection_x000D_
flow_x000D_
cavity_x000D_
stability</t>
  </si>
  <si>
    <t>This paper investigates the fluid-structure interaction (FSI) and the forced convective heat transfer in a channel partly heated by constant heat flux. The FSI is represented by the 2-dimensional benchmarked geometry; a compliant segment wall. Two alternatives, upstream and downstream, baffles acting as vortex generators bound the compliant segment. The unsteady problem is formulated by arbitrary Lagrangian-Eulerian scheme based on finite element method. The thermal-hydraulic enhancement criterion is computed to evaluate the performance of the channel. Cauchy number and the length of the baffles respectively control the flexibility of the compliant segment and the force exerted on it, while Reynolds number is imposed to assess the competitive roles of the inertia and viscous forces. It is found that the Nusselt number of a certain compliant baffled channel enhances 94% compared with non-baffled channel at Re = 250, while the pressure drop increases by 210%. The thermal-hydraulic analysis shows that the best performance can be obtained at Cauchy number of 10(-7) when the lengths of the upstream and downstream baffles are 0.6 and 0.2 times the channel height, respectively. The results show also that the compliant wall segment lowers the thermal performance of the non-baffled channel. (C) 2019 Elsevier Ltd. All rights reserved.</t>
  </si>
  <si>
    <t>M. A. Ismael; H. F. Jasim</t>
  </si>
  <si>
    <t>Role of the fluid-structure interaction in mixed convection in a vented cavity</t>
  </si>
  <si>
    <t>135</t>
  </si>
  <si>
    <t>190-202</t>
  </si>
  <si>
    <t>&lt;Go to ISI&gt;://WOS:000423887600017</t>
  </si>
  <si>
    <t>10.1016/j.ijmecsci.2017.11.001</t>
  </si>
  <si>
    <t>fsi_x000D_
mixed convection_x000D_
cavity_x000D_
flexible fin_x000D_
ale_x000D_
lid-driven cavity_x000D_
inner rotating cylinder_x000D_
natural-convection_x000D_
heat-transfer_x000D_
square cavity_x000D_
solid interaction_x000D_
bottom wall_x000D_
thin fin_x000D_
flow_x000D_
enclosure</t>
  </si>
  <si>
    <t>The current paper investigates the role of fluid-structure interaction (FSI) in the mixed convection inside a square cavity having two inlet and outlet openings. Flexible elastic fin is attached to the bottom wall of the cavity. The cavity is differentially heated by maintaining the vertical walls at two different temperatures. Equations govern the unsteady fields of fluid, thermal and stresses are solved numerically using the Galerkin Finite Element Method implemented in Arbitrary Lagrangian-Eifiarian (ALE) approach. The governing parameters of the present geometry are Cauchy number, which reflects the inertia to elastic forces, (Ca = 10(-12) - 2 x 10(-4)), proximity of fin to the inlet opening (Xf = 0.2 - 0.8), Richardson number (Ri = 0.1 - 100) and the Reynolds number (Re = 50 250). The results show that the flexible fin enhances the Nusselt number better than the rigid fin. The shape of the fin and the Nusselt number reach the steady periodic state at higher values of Cauchy and Richardson numbers. It is also found that the average Nusselt number increases with Cauchy number. However, at very high values of Richardson number, the fin material should not be very elastic. (C) 2017 Elsevier Ltd. All rights reserved.</t>
  </si>
  <si>
    <t>E. A. Ivanova; D. V. Matyas; M. D. Stepanov</t>
  </si>
  <si>
    <t>Employment of Eulerian, Lagrangian, and arbitrary lagrangian-Eulerian description for crack opening problem</t>
  </si>
  <si>
    <t>Materials Physics and Mechanics</t>
  </si>
  <si>
    <t>470-483</t>
  </si>
  <si>
    <t>Institute of Problems of Mechanical Engineering</t>
  </si>
  <si>
    <t>https://www.scopus.com/inward/record.uri?eid=2-s2.0-85074893810&amp;doi=10.18720%2fMPM.4242019_12&amp;partnerID=40&amp;md5=5e9608fbf215792974a51d9e1e781a26</t>
  </si>
  <si>
    <t>10.18720/MPM.4242019_12</t>
  </si>
  <si>
    <t>Arbitrary Lagrangian-Eulerian description_x000D_
Crack opening_x000D_
Eulerian description_x000D_
Finite-volume method_x000D_
Hydraulic fracturing_x000D_
Lagrangian description_x000D_
Numerical simulations_x000D_
Solid mechanics</t>
  </si>
  <si>
    <t>Numerical study of crack opening in the solid material of rock formation is presented in this article. Initially introduced straight-line crack is widened by increasing internal pressure. The crack shape evolution resembles hydraulic fracturing and is considered as a transient process. Commercial code LS-DYNA was employed to obtain solutions by three types of descriptions, they are compared to the solution obtained in Eulerian description by a program based on the finite-volume method and written in Python language. The main features of the self-developed code are a direct relation between velocities and strains, and a deriving of the aperture through density distribution. © 2019, Institute of Problems of Mechanical Engineering RAS</t>
  </si>
  <si>
    <t>M. Izadi; S. A. M. Mehryan; M. A. Sheremet</t>
  </si>
  <si>
    <t>Natural convection of CuO-water micropolar nanofluids inside a porous enclosure using local thermal non-equilibrium condition</t>
  </si>
  <si>
    <t>Journal of the Taiwan Institute of Chemical Engineers</t>
  </si>
  <si>
    <t>89-103</t>
  </si>
  <si>
    <t>Taiwan Institute of Chemical Engineers</t>
  </si>
  <si>
    <t>&lt;Go to ISI&gt;://WOS:000436218300010</t>
  </si>
  <si>
    <t>10.1016/j.jtice.2018.04.019</t>
  </si>
  <si>
    <t>natural convection_x000D_
micropolar nanofluid_x000D_
non-equilibrium condition_x000D_
porous medium_x000D_
change heat-transfer_x000D_
square cavity_x000D_
mixed convection_x000D_
numerical-simulation_x000D_
fluids_x000D_
flow_x000D_
nanoparticles_x000D_
channel</t>
  </si>
  <si>
    <t>The present paper deals with numerical investigation of natural convection of a micropolar nanofluid inside a porous enclosure using thermal non-equilibrium model. Rates of the heat transfer and micropolar nanofluid flow are widely considered by presenting contours of nanofluid flow, isotherms of fluid and solid phases, and contours of micro-rotation. Numerical results have been validated with previous references and good concordance has been observed. The results confirm that the thermal non-equilibrium model of the porous medium approaches the thermal equilibrium one by increasing thermal conductivity ratio parameter as well as the heat transfer interface parameter. The strength of convection inside pores of porous medium arises from augmenting H that can result in micro-rotations amplification. The characteristic equations of a micropolar fluid flow are transformed into classic Navier-Stokes equations by increasing porosity and the dimension of pores. Results indicate that the reduction of the thermal resistance of the fluid phase due to an increment of K-r can enhance the heat transfer rate through porous media. Finally, the permeability is important and influences the Nusselt numbers of both the solid matrix and the nanofluid when the nanofluid particles rotate around the center of their gravity. (C) 2018 Taiwan Institute of Chemical Engineers. Published by Elsevier B.V. All rights reserved.</t>
  </si>
  <si>
    <t>M. Izadi; R. Mohebbi; A. A. Delouei; H. Sajjadi</t>
  </si>
  <si>
    <t>Natural convection of a magnetizable hybrid nanofluid inside a porous enclosure subjected to two variable magnetic fields</t>
  </si>
  <si>
    <t>154-169</t>
  </si>
  <si>
    <t>&lt;Go to ISI&gt;://WOS:000457951000014</t>
  </si>
  <si>
    <t>10.1016/j.ijmecsci.2018.11.019</t>
  </si>
  <si>
    <t>natural convection_x000D_
magnetizable hybrid nanofluid_x000D_
two variable magnetic sources_x000D_
porous material_x000D_
laminar mixed convection_x000D_
local thermal nonequilibrium_x000D_
cnt-water nanofluid_x000D_
heat-transfer_x000D_
forced-convection_x000D_
cavity_x000D_
flow_x000D_
enhancement_x000D_
simulation_x000D_
turbulent</t>
  </si>
  <si>
    <t>This problem deals with natural convective heat transfer of a magnetic nanofluid in a porous medium subjected to two variable magnetic sources. In many industrial processes, heat transfer is affected by magnetic sources. The equations governing the problem were solved, using the finite element method. The study results were compared to literature ones and a very good consistency was found. The effects of different parameters, namely the magnetic number (Mn-f =100-5000), the strength ratio of the two magnetic sources (gamma(r) = 0.2-5), Hartmann number (Ha = 0-50), and porosity coefficient (epsilon = 0.1-09), on natural convective heat transfer inside a porous cavity have been examined. At low Rayleigh numbers, the average Nusselt number was independent of the strength ratio of the two magnetic sources. At high Rayleigh numbers, the Nusselt number decreases first with increasing the strength ratio of the two magnetic sources and then remains constant. Results also showed that at Ra=1e4, the Nusselt number increases with increasing the magnetic number; whereas, at Ra = 1e6, the magnetic number has an increasing impact on the Nusselt number only at high gamma(r) values.</t>
  </si>
  <si>
    <t>M. Izadi; R. Mohebbi; H. Sajjadi; A. A. Delouei</t>
  </si>
  <si>
    <t>LTNE modeling of Magneto-Ferro natural convection inside a porous enclosure exposed to nonuniform magnetic field</t>
  </si>
  <si>
    <t>535</t>
  </si>
  <si>
    <t>&lt;Go to ISI&gt;://WOS:000498749000010</t>
  </si>
  <si>
    <t>ARTN 122394_x000D_
10.1016/j.physa.2019.122394</t>
  </si>
  <si>
    <t>ltne modeling_x000D_
hybrid nanofluid_x000D_
magneto-ferro natural convection_x000D_
nonuniform magnetic fields_x000D_
local thermal nonequilibrium_x000D_
laminar mixed convection_x000D_
heat-transfer_x000D_
thermohydraulic performance_x000D_
nanofluid flow_x000D_
water nanofluid_x000D_
fe3o4-water nanofluids_x000D_
cavity_x000D_
mhd_x000D_
simulation</t>
  </si>
  <si>
    <t>Applying LTNE model, the natural convection of a porous enclosure, exposed to a nonuniform magnetic field, was numerically analyzed. At such conditions, the buoyancy, the Lorentz and magnetization forces are applied to the hybrid nanofluid. Utilizing the finite element technique, the set of governing equations pertinent to the present problem was discretized and solved. To validate the results of the current study, they are compared to previous studies and a good compromise is observed. The power ratio of the two magnetic sources gamma(r), the porosity coefficient, Rayleigh number, thermal conductivity proportion of hybrid nanofluid to that of the matrix material, local heat exchange between nanofluid and solid surface inside the pores, magnetization and Hartmann numbers on the flow and thermal indices have been perused. The results indicate that the Nusselt numbers of the two phases of porous material converge with increasing gamma(r); whereas, these two thermal indices vary with reducing gamma(r). Also, the application of the local thermal equilibrium is justifiable when the Hartmann number and Lorentz forces acting on the hybrid nanofluid increase. (C) 2019 Elsevier B.V. All rights reserved.</t>
  </si>
  <si>
    <t>M. Izadi; H. F. Oztop; M. A. Sheremet; S. A. M. Mehryan; N. Abu-Hamdeh</t>
  </si>
  <si>
    <t>Coupled FHD-MHD free convection of a hybrid nanoliquid in an inversed T-shaped enclosure occupied by partitioned porous media</t>
  </si>
  <si>
    <t>479-498</t>
  </si>
  <si>
    <t>&lt;Go to ISI&gt;://WOS:000474970900001</t>
  </si>
  <si>
    <t>10.1080/10407782.2019.1637626</t>
  </si>
  <si>
    <t>conjugate natural-convection_x000D_
heat-transfer_x000D_
nanofluid flow_x000D_
mixed-convection_x000D_
cavity_x000D_
channel_x000D_
wall_x000D_
ltne</t>
  </si>
  <si>
    <t>The article treats the study on free convection of a hybrid nanoliquid confined within contrariwise T-shaped enclosure saturated by two porous media with different material and structure. Nanocomposite particles of multiwall carbon nanotubes-Fe3O4 are dispersed into water. Variable magnetic source located to the bottom wall has been analyzed in terms of heat transport performance and nanofluid motion behavior in the enclosure. The governing equations with boundary conditions formulated using the primitive dimensionless variables have been numerically worked out by the finite element technique. Impacts of the Hartmann number, magnetic number, Rayleigh number, ratio of thermal conductivity, porosity ratio, the Darcy number, and convective heat transfer coefficient at solid-nanofluid interface have been investigated. It has been found that low values of dimensionless convection parameter ratio at the border between solid and nanoliquid phases characterize high values of the nanofluid dimensionless convective heat transfer parameter. The average Nusselt number for the solid state has maximum value for high quantities of ratio of Darcy number and low values of dimensionless convection parameter ratio at the border between solid and nanoliquid phases.</t>
  </si>
  <si>
    <t>S. Jabeen; K. Usman; M. Shahid</t>
  </si>
  <si>
    <t>Numerical study of general shape particles in a concentric annular duct having inner obstacle</t>
  </si>
  <si>
    <t>485-497</t>
  </si>
  <si>
    <t>&lt;Go to ISI&gt;://WOS:000668076900001</t>
  </si>
  <si>
    <t>10.1007/s40571-021-00423-z</t>
  </si>
  <si>
    <t>particulate flow_x000D_
direct numerical simulation_x000D_
fictitious boundary method_x000D_
finite element method_x000D_
multigrid_x000D_
sedimentation_x000D_
navier-stokes equations_x000D_
discrete element method_x000D_
natural-convection_x000D_
fictitious boundary_x000D_
particulate flows_x000D_
domain method_x000D_
simulation_x000D_
formulation_x000D_
number_x000D_
model</t>
  </si>
  <si>
    <t>We have examined the behavior of solid particles in an annulus. A circular, square and elliptic shaped particle is analysed separately and in pairs. Behaviour of two circular particles moving inside two concentric moving cylinders having an internal obstacle is analysed. The interaction of particle with the fluid and circular obstacle is carried out inside a fixed circular mesh using an Eulerian approach. The coupled fluid and particles system is handled using fictitious boundary method. The hydrodynamic forces acting on the fictitious boundaries (particles) are calculated using an explicit volume integral approach. A collision model proposed by Glowinski et al. is used to prevent particle-wall, particle-particle and particle-obstacle overlapping and collision. The particulate flow is computed using multigrid finite element solver FEATFLOW.</t>
  </si>
  <si>
    <t>S. Jafari; S. Jafari; M. Rahnama</t>
  </si>
  <si>
    <t>Simulation of Mixed Convection in Eccentric Annulus: A Combined Lattice Boltzmann and Smoothed Profile Approach</t>
  </si>
  <si>
    <t>Heat Transfer Engineering</t>
  </si>
  <si>
    <t>1656-1669</t>
  </si>
  <si>
    <t>&lt;Go to ISI&gt;://WOS:000488925400007</t>
  </si>
  <si>
    <t>10.1080/01457632.2018.1480884</t>
  </si>
  <si>
    <t>natural-convection_x000D_
heat-transfer_x000D_
flow_x000D_
cylinder_x000D_
number</t>
  </si>
  <si>
    <t>Lattice Boltzmann Method is used to simulate mixed convection between two horizontal cylinders. This geometry is created using Smoothed Profile Method which produces proper fluid-solid interaction force as well as heat exchange. A two dimensional double distribution function lattice Boltzmann method is employed to simulate fluid flow and heat transfer simultaneously. In order to implement the velocity and temperature boundary conditions, the force term and heat source/sink are included in the evolution equations. While fixed Eulerian lattice nodes are employed, while different eccentricities are considered for inner cylinder. In order to simulate mixed convection, the radius ratio is set to be 2.5. Furthermore, the effect of Richardson number by choosing 0.01, 1, 100 and Prandtl number of 0.716 for air and 6.2 for water are investigated. Isotherms, streamlines and mean Nusselt numbers are given for each case. The results are in good agreement with previous related publications.</t>
  </si>
  <si>
    <t>Optimal design of vibrating beam behind a cylinder</t>
  </si>
  <si>
    <t>&lt;Go to ISI&gt;://WOS:000510075500078</t>
  </si>
  <si>
    <t>ARTN 106759_x000D_
10.1016/j.oceaneng.2019.106759</t>
  </si>
  <si>
    <t>optimal design_x000D_
fluid structure-interaction_x000D_
vibration suppression_x000D_
vortex reduction_x000D_
flow control_x000D_
fluid-structure interaction_x000D_
vortex-induced vibration_x000D_
aeroelastic instability_x000D_
splitter plate_x000D_
optimization_x000D_
simulation_x000D_
reduction_x000D_
cfd</t>
  </si>
  <si>
    <t>Optimal design of an immersed elastic body interacting in a viscous fluid medium is interested in many aspects of engineering and industry. In this research, fluid structure-interaction (FSI) analysis is used to recognize the importance of the flow and solid geometrical parameters on the vortex-induced vibration of a rigid cylinder and attached beam parallel to flow direction. The optimal design of the attached beam to suppress the vortex behind a circular cylinder has been numerically investigated. The finite element method (FEM) is used to produce 2D models of a beam attached to the cylinder to modeling the vortex induction to predict the optimal geometry for the beam and velocity regions. Turek and Hron's benchmark is utilized to confirm the FSI models, where a good agreement was shown. Numerical modeling of FSI of the circular cylinder is devoted to computing the vertical forces applied to it along with finding the critical values of parameters. Vorticity in fluid and stresses in the structure field for various beam length and velocity magnitude are examined and simulated.</t>
  </si>
  <si>
    <t>T. J. A. Janssen; C. G. Llamas; D. R. Rieder; J. A. M. Kuipers; M. W. Baltussen</t>
  </si>
  <si>
    <t>A coupled local front reconstruction and immersed boundary method for simulating 3D multiphase flows with contact line dynamics in complex geometries</t>
  </si>
  <si>
    <t>519</t>
  </si>
  <si>
    <t>&lt;Go to ISI&gt;://WOS:001327808300001</t>
  </si>
  <si>
    <t>ARTN 113449_x000D_
10.1016/j.jcp.2024.113449</t>
  </si>
  <si>
    <t>contact angle_x000D_
local front reconstruction method_x000D_
immersed boundary method_x000D_
droplet spreading_x000D_
direct numerical simulation_x000D_
fluid-structure interaction_x000D_
bubble formation_x000D_
numerical-simulation_x000D_
wetting conditions_x000D_
inviscid liquid_x000D_
volume_x000D_
2-phase_x000D_
orifice</t>
  </si>
  <si>
    <t>Multi-phase flows in the presence of complex solid geometries are encountered widely throughout industrial processes to intensify mass and heat transfer processes. The efficiency of these processes relies largely on the predominant fluid dynamics regime inside the reaction vessel (e.g. trickle bed, bubble column reactor). The prevailing flow structure is influenced by many factors including the nature of the fluid-solid interactions (i.e. wetting or non-wetting). Such flows are often studied using front-capturing techniques to capture the fluid-fluid interface in combination with an auxiliary model to account for fluid-solid interactions. However, these front-capturing methods have difficulties in accurately representing the interface. Therefore, we adopted a front-tracking method: the Local Front Reconstruction Method (LFRM). In this study, LFRM is coupled with the Immersed Boundary method to incorporate the no-slip boundary condition at the solid surface. The model performance is assessed using droplet spreading simulations, where the equilibrium droplet shape (i.e. radius, height, and outline), the interfacial pressure difference, and the surface tension force are compared to analytical solutions and literature data. The results show an excellent match with the analytical solutions, and additionally superior performance to state-of-the-art volume tracking models.</t>
  </si>
  <si>
    <t>S. Javed; H. M. Ali; H. Babar; M. S. Khan; M. M. Janjua; M. A. Bashir</t>
  </si>
  <si>
    <t>Internal convective heat transfer of nanofluids in different flow regimes: A comprehensive review</t>
  </si>
  <si>
    <t>538</t>
  </si>
  <si>
    <t>&lt;Go to ISI&gt;://WOS:000502888700004</t>
  </si>
  <si>
    <t>ARTN 122783_x000D_
10.1016/j.physa.2019.122783</t>
  </si>
  <si>
    <t>nanofluid_x000D_
heat transfer_x000D_
flow regime_x000D_
pressure drop_x000D_
friction factor_x000D_
thermal-conductivity enhancement_x000D_
laminar forced-convection_x000D_
twisted-tape inserts_x000D_
cnt-water nanofluid_x000D_
pressure-drop correlations_x000D_
mixed convection_x000D_
single-phase_x000D_
al2o3 nanofluid_x000D_
ethylene-glycol_x000D_
friction factor</t>
  </si>
  <si>
    <t>This manuscript presents detailed literature related to the studies of convection heat transfer of nanofluids in different flow regimes for different heat transfer devices like tubes, heat sinks, heat exchangers, etc. Convective heat transfer and friction factor for laminar and turbulent flow regimes are discussed in detail and available studies for transition flow regime are also compiled. Additionally, this review reports Nusselt number and friction factor correlations under different flow regimes with their limitations. Authors have highlighted the effect flow regime, type of nanofluid used, size of the nanoparticle, temperature, clustering, and concentration of nanoparticles (NPs) on the thermal characteristics of nanofluid. The generalized models and correlations developed based on experimental results under different flow regimes are also summarized with their limitations. The remarkable enhancement in heat transfer is mostly reported for turbulent flow regimes, but at the expense of greater pressure drop as compared to laminar flow. (C) 2019 Elsevier B.V. All rights reserved.</t>
  </si>
  <si>
    <t>T. R. Jayawickrama; N. E. L. Haugen; M. U. Babler; M. A. Chishty; K. Umeki</t>
  </si>
  <si>
    <t>The effect of Stefan flow on the drag coefficient of spherical particles in a gas flow</t>
  </si>
  <si>
    <t>130-137</t>
  </si>
  <si>
    <t>&lt;Go to ISI&gt;://WOS:000474496000010</t>
  </si>
  <si>
    <t>10.1016/j.ijmultiphaseflow.2019.04.022</t>
  </si>
  <si>
    <t>drag coefficient_x000D_
stefan flow_x000D_
boundary layer_x000D_
multiphase reactive flow_x000D_
direct numerical-simulation_x000D_
reynolds-number_x000D_
heat-transfer_x000D_
suction</t>
  </si>
  <si>
    <t>Particle laden flows with reactive particles are common in industrial applications. Chemical reactions inside the particle can generate a Stefan flow that affects heat, mass and momentum transfer between the particle and the bulk flow. This study aims at investigating the effect of Stefan flow on the drag coefficient of a spherical particle immersed in a uniform flow under isothermal conditions. Fully resolved simulations were carried out for particle Reynolds numbers ranging from 0.2 to 14 and Stefan flow Reynolds numbers from (-1) to 3, using the immersed boundary method for treating fluid-solid interactions. Results showed that the drag coefficient decreased with an increase of the outward Stefan flow. The main reason was the change in viscous force by the expansion of the boundary layer surrounding the particle. A simple model was developed based on this physical interpretation. With only one fitting parameter, the performance of the model to describe the simulation data were comparable to previous empirical models. (C) 2019 The Authors. Published by Elsevier Ltd.</t>
  </si>
  <si>
    <t>The effect of Stefan flow on Nusselt number and drag coefficient of spherical particles in non-isothermal gas flow</t>
  </si>
  <si>
    <t>&lt;Go to ISI&gt;://WOS:000681446200009</t>
  </si>
  <si>
    <t>ARTN 103650_x000D_
10.1016/j.ijmultiphaseflow.2021.103650</t>
  </si>
  <si>
    <t>drag coefficient_x000D_
nusselt number_x000D_
stefan flow_x000D_
boundary layer_x000D_
multiphase reactive flow_x000D_
heat-transfer_x000D_
droplet evaporation_x000D_
spheres_x000D_
combustion_x000D_
model</t>
  </si>
  <si>
    <t>A Stefan flow can be generated during a phase change or reactions of a particle immersed in a fluid. This study investigates the effect of Stefan flow on the exchange of momentum (drag coefficient (C-D)) and heat transfer (Nusselt number (Nu)) between the particle and bulk-fluid. Fully resolved simulations were carried out for a flow near a spherical particle immersed in a uniform bulk flow. The immersed boundary method is used for implementing fluid-solid interactions and the particle is considered as a static boundary with fixed boundary conditions. In a non-isothermal flow, the changes in thermophysical properties at the boundary layer played a role in the variation of C-D and Nu by a Stefan flow further. The previously developed model for the drag coefficient of a spherical particle in a uniform isothermal flow was modified for a uniform non-isothermal flow. The model is developed based on physical interpretation. A new model is developed for the Nusselt number for a spherical particle with a uniform Stefan flow combining available models in literature. The models are validated for Stefan Reynolds number - 8 &lt;= Re-sf,Re- p &lt;= 25 and particle Reynolds number of 2 &lt;= Re-f &lt;= 30 in gas flow (i.e. Pr approximate to 0.7). (C) 2021 The Author(s). Published by Elsevier Ltd.</t>
  </si>
  <si>
    <t>I. Jelodari; A. H. Nikseresht</t>
  </si>
  <si>
    <t>Effects of Lorentz force and induced electrical field on the thermal performance of a magnetic nanofluid-filled cubic cavity</t>
  </si>
  <si>
    <t>296-310</t>
  </si>
  <si>
    <t>&lt;Go to ISI&gt;://WOS:000427336800035</t>
  </si>
  <si>
    <t>10.1016/j.molliq.2017.12.143</t>
  </si>
  <si>
    <t>free convection_x000D_
magnetic field_x000D_
lorentz force_x000D_
nanofluid_x000D_
cubic cavity_x000D_
nusselt number_x000D_
lid-driven cavity_x000D_
double-diffusive convection_x000D_
lattice boltzmann method_x000D_
mhd natural-convection_x000D_
heat-transfer_x000D_
square cavity_x000D_
rectangular enclosure_x000D_
entropy generation_x000D_
mixed convection_x000D_
shaped cavity</t>
  </si>
  <si>
    <t>In the present study, the effects of Lorentz force and magnetic field-based inductive electrical field on the thermal performance of a cubic cavity filled with a magnetic nanofluid are investigated. Both the three-dimensional governing equations of fluid flow and heat transfer and the governing equations of continuity of electric current density are solved. To validate the developed code and model, the results obtained from the numerical solutions are compared with the results of the relations that govern the magnetic fluid heat transfer and close agreement is found. The effects of other parameters such as the magnetic field imposing direction and power, nanoparticle volume fraction, and Rayleigh number on the Lorentz force are investigated as well. The results show that the imposing direction of the Lorentz force is vertical to the applied magnetic field and is opposite to the nanofluid velocity. The aforementioned force is considerably influenced by the volume fraction of nanoparticles, magnetic field power and nanofluid velocity. The obtained results show that the Lorentz force has no significant effect on the base fluid thermal performance. (C) 2017 Elsevier B.V. All rights reserved.</t>
  </si>
  <si>
    <t>Y. J. Ji; H. J. Xu; J. W. Zhang; L. Guo</t>
  </si>
  <si>
    <t>Analytical modeling on the geo-stress and casing damage prevention with the thermo-hydro-mechanical (THM) coupling of multi-field physics</t>
  </si>
  <si>
    <t>2719-2737</t>
  </si>
  <si>
    <t>&lt;Go to ISI&gt;://WOS:000493678000003</t>
  </si>
  <si>
    <t>10.1007/s10973-019-08822-4</t>
  </si>
  <si>
    <t>thermal recovery of heavy oil_x000D_
geo-stress_x000D_
numerical simulation_x000D_
thm coupling_x000D_
geomechanics_x000D_
reservoir</t>
  </si>
  <si>
    <t>Understanding the rule of squeezing force on casing changing with the working parameters of wells, such as steam injection pressure, steam injection temperature and bottom hole pressure, is very important to prevent casing damage in the complex thermal recovery process involving the interaction of temperature, stress and seepage field. According to the theory of heat transferring, seepage mechanics and elastic-plastic mechanics, the mathematical model considering seepage-stress-heat transferring coupling of thermal recovery was established. The numerical model of the thermal recovery for a block in GuTong oil field was built, and the stress sensitivity of the rock was tested. The research work indicates that the permeability is more sensible to the stress when the maximum stress is less than 35 MPa. The calculation results of the temperature, pressure and vertical displacement fit well with the monitoring data, and the error is less than 20%. The stress and displacement of well wall achieve peak value in the 7th-9th cycles. In the ninth cycle, the maximum horizontal displacement of the well wall occurs and reaches about 13 cm, and the casing damage is most likely to happen in the 7th-9th production cycles. The equivalent element method was used to calculate the extrusion force on the casing pipe. The pressure on casing under different steam injection rate, temperature of steam and bottom hole pressure was obtained and used for prevention of casing damage during the thermal recovery of heavy oil.</t>
  </si>
  <si>
    <t>B. G. Jia; L. P. Yang; L. H. Zhang; X. L. Li; B. Liu; F. Y. Chen; Q. W. Zhang</t>
  </si>
  <si>
    <t>Energy consumption in relation to the number of stacked packages in forced air pre-cooling of apples</t>
  </si>
  <si>
    <t>Journal of Food Process Engineering</t>
  </si>
  <si>
    <t>&lt;Go to ISI&gt;://WOS:000768452100001</t>
  </si>
  <si>
    <t>ARTN e14021_x000D_
10.1111/jfpe.14021</t>
  </si>
  <si>
    <t>horticultural produce_x000D_
cooling efficiency_x000D_
integral evaluation_x000D_
heat-transfer_x000D_
fruit_x000D_
design_x000D_
flow_x000D_
cfd_x000D_
strawberries_x000D_
ventilation</t>
  </si>
  <si>
    <t>To better investigate the effect of the number of stacked packages on the seven-eights cooling time and the specific fan energy consumption in forced air pre-cooling (FAC), a three-dimensional model of FAC in the stacked packages was developed. The predicted total pressure loss was less than the product of the number of stacked packages and the pressure loss of a single package. This was due to the pressure loss of the cold air flowing through the openings in the adjacent packages accounting for the dominant proportion of the stacked packages. The difference was used to prove the overestimation of the specific fan energy consumption calculated in terms of the product of the number of stacked packages and the pressure loss of a single package. In terms of the required parameters in the pre-cooling industry, the optimal condition of three stacked packages at the air velocity of 1.0 m/s was suggested. Compared with the other complied conditions, the specific fan energy consumption of the optimal condition was reduced by more than 50% and 0.0289-0.975$ t(-1), respectively. Practical applications Forced air pre-cooling was an effective way to retain freshness and to improve the economic benefit of horticultural products. The quantitative relationships among the number of stacked packages, the pressure loss, and the fan energy consumption were obtained by computational fluid dynamics (CFD) simulation. Based on the results, the optimal condition in forced air pre-cooling of apples was suggested.</t>
  </si>
  <si>
    <t>F. Jiang; Y. Guo; S. Mochizuki; T. Tsuji</t>
  </si>
  <si>
    <t>Improved implementation of wettability in the phase-field lattice Boltzmann method for simulating droplet impacts on cylindrical targets</t>
  </si>
  <si>
    <t>&lt;Go to ISI&gt;://WOS:001381037100011</t>
  </si>
  <si>
    <t>Artn 122132_x000D_
10.1063/5.0244143</t>
  </si>
  <si>
    <t>contact-line dynamics_x000D_
multiphase flows_x000D_
heat-transfer_x000D_
large density_x000D_
model_x000D_
fluid_x000D_
equation_x000D_
particle_x000D_
surface</t>
  </si>
  <si>
    <t>An improved wettability implementation in the phase-field lattice Boltzmann method for simulating the impact of a droplet onto a cylindrical target is developed. Contact angle control is achieved through a cubic wetting boundary condition that allows precise modeling of wettability. To handle curved surfaces, quadratic interpolation and an image point technique are used to enforce accurate boundary conditions and contact angles. A filtering process is also applied to the phase-field variable to reduce nonphysical artifacts near the interface, ensuring stability and accuracy. The method's validity is demonstrated by simulating droplet impacts on cylindrical surfaces with varying contact angles, from 10 degrees to 170 degrees. Our numerical method provides accurate predictions of the droplet's post-impact phenomena, such as lamella formation, droplet splitting, and film thickness evolution. The numerical results are validated against experimental data and theoretical models, demonstrating good agreement in both qualitative and quantitative aspects.</t>
  </si>
  <si>
    <t>G. Q. Jiang; F. M. Li</t>
  </si>
  <si>
    <t>Aerothermoelastic analysis of composite laminated trapezoidal panels in supersonic airflow</t>
  </si>
  <si>
    <t>200</t>
  </si>
  <si>
    <t>313-327</t>
  </si>
  <si>
    <t>&lt;Go to ISI&gt;://WOS:000439466100030</t>
  </si>
  <si>
    <t>10.1016/j.compstruct.2018.05.138</t>
  </si>
  <si>
    <t>composite laminated trapezoidal panels_x000D_
aerothermoelastic analysis_x000D_
thermal buckling_x000D_
flutter_x000D_
finite element method_x000D_
functionally graded plates_x000D_
flutter analysis_x000D_
thermal environments_x000D_
hypersonic flow_x000D_
rectangular-plates_x000D_
modal formulation_x000D_
nonlinear flutter_x000D_
curved panels_x000D_
stability_x000D_
shells</t>
  </si>
  <si>
    <t>The aerothermoelastic properties of composite laminated trapezoidal panels considering the compressibility of supersonic airflow and shock wave are studied. Due to the irregular configuration of composite laminated trapezoidal panel and complex thermal fluid-structure interaction, it is impossible to solve this problem by analytical methods. An effective finite element method (FEM) is developed to establish temperature equation and aerothermoelastic equation of motion of the complex trapezoidal panel. The first order piston theory is employed to evaluate the aerodynamic pressure. Based on the developed FEM, the thermal diffusion equation and the Galerkin's method are applied to establish the temperature equation of the panel, and the complex temperature distribution of the panel is obtained. Combining the thermal and aeroelastic models, the aerothermoelastic equation of motion of the composite trapezoidal panel is established using Hamilton's principle. Through the numerical analyses, some useful and significant results are obtained, and the advantages and disadvantages of various parameters of the panels are summarized. Because of the aerodynamic heating under the supersonic airflow, the buckling of the panel caused by thermal effect and the flutter caused by supersonic airflow are discussed considering the influences of various parameters. The interaction of the thermal and aerodynamic forces is also analyzed.</t>
  </si>
  <si>
    <t>H. M. Jiang; Q. Yang; X. B. Liu; A. J. Chen; D. W. Zhang</t>
  </si>
  <si>
    <t>Aerodynamic force characteristics and flow field mechanism of multiple square cylinders in a tandem arrangement</t>
  </si>
  <si>
    <t>&lt;Go to ISI&gt;://WOS:001283683300021</t>
  </si>
  <si>
    <t>Artn 073625_x000D_
10.1063/5.0214620</t>
  </si>
  <si>
    <t>2 circular-cylinders_x000D_
low-reynolds-number_x000D_
rectangular cylinders_x000D_
heat-transfer_x000D_
pressure_x000D_
prisms_x000D_
interference_x000D_
hysteresis_x000D_
behavior_x000D_
les</t>
  </si>
  <si>
    <t>Wind tunnel tests and large eddy simulations were employed to obtain the aerodynamic coefficients and flow fields of two and three tandem square cylinders across various spacing ratios. The spacing ratio L/D, defined as the ratio of the center-to-center spacing between adjacent square cylinders to their width, ranges from 1.2 to 8. By analyzing these results, the aerodynamic force characteristics and their generation mechanism of the three tandem square cylinders at a high Reynolds number (Re = 3.2 x 10(4)) were revealed. By comparing the results of the two and three tandem square cylinders, the effect of adding a third square cylinder behind the two tandem square cylinders on its aerodynamic characteristics was clarified. The results show that unlike the two tandem square cylinders, the three tandem square cylinders exhibit two critical spacing ratios, (L/D)(cr1) = 2.5-3 and (L/D)(cr2) = 3.5-4, respectively. Based on these two critical spacing ratios, the flow around the three tandem square cylinders is identified as single blunt body, reattachment, and co-shedding regimes. In the single blunt body and reattachment regimes, the addition of a third square cylinder behind significantly alters the flow around the two tandem square cylinders, leading to reduced mean drag coefficients, fluctuating lift coefficients, and Strouhal numbers, along with an increased critical spacing ratio. In the co-shedding regime, this addition has little effect on the flow.</t>
  </si>
  <si>
    <t>Y. Jiang; E. Byrne; J. Glassey; X. Z. Chen</t>
  </si>
  <si>
    <t>Reduced-order modeling of solid-liquid mixing in a stirred tank using data-driven singular value decomposition</t>
  </si>
  <si>
    <t>40-51</t>
  </si>
  <si>
    <t>Institution of Chemical Engineers</t>
  </si>
  <si>
    <t>&lt;Go to ISI&gt;://WOS:001029071900001</t>
  </si>
  <si>
    <t>10.1016/j.cherd.2023.06.019</t>
  </si>
  <si>
    <t>singular value decomposition_x000D_
data-driven_x000D_
reduced-order model_x000D_
solid-liquid mixing_x000D_
stirred tank_x000D_
cfd_x000D_
flow_x000D_
suspensions_x000D_
simulation_x000D_
impeller</t>
  </si>
  <si>
    <t>Stirred tanks are widely used across the (bio)chemical and process industries for solid -liquid mixing. Predicting solid suspension behavior under varying agitation speeds is critical for process control and optimization. However, inherent turbulence and multi-phase interactions challenges the simulation in terms of accuracy and speed. In response, increasing attention has been paid to machine learning algorithms to enhance fluid dy-namics simulations. In this work, a reduced-order model (ROM) to simulate solid-liquid flows in a stirred tank was developed, which uses singular value decomposition (SVD) to learn the flow patterns from computational fluid dynamics (CFD) simulations. The impact of mode numbers and design points were further investigated. The results show that the use of the ROM can result in a reduction of computation time of up to three orders of magnitude with reasonable accuracy. This study contributes by offering an exploration into extending ROM to multiphase flows, with a particular focus on solid-liquid mixing processes.&amp; COPY; 2023 Institution of Chemical Engineers. Published by Elsevier Ltd. All rights reserved.</t>
  </si>
  <si>
    <t>K. T. Jiao; D. X. Han; J. F. Li; B. Yu</t>
  </si>
  <si>
    <t>Numerical simulations of polygonal particles settling within non-Newtonian fluids</t>
  </si>
  <si>
    <t>&lt;Go to ISI&gt;://WOS:000860451500001</t>
  </si>
  <si>
    <t>Artn 073315_x000D_
10.1063/5.0096657</t>
  </si>
  <si>
    <t>lattice boltzmann method_x000D_
power-law fluids_x000D_
particulate flow_x000D_
pore-scale_x000D_
motion_x000D_
sedimentation_x000D_
scheme_x000D_
model</t>
  </si>
  <si>
    <t>The settling of circular and polygonal particles within non-Newtonian fluids is investigated by combining the lattice Boltzmann method (LBM) and the discrete element method (DEM). The immersed moving boundary (IMB) scheme with good numerical stability is adopted to couple LBM and DEM. To efficiently calculate the solid coverage ratio in IMB, a novel method is developed, which simply involves judging whether the square is fully occupied by the particle and subdividing the square crossed by the fluid-solid boundary. After validations, the drafting-kissing-tumbling dynamics of two particles settling in the Newtonian and power-law fluids are studied first. It shows that the shear-thickening fluid has a longer kissing duration than the Newtonian and shear-thinning fluids. The kissing duration of squared particles (0.29-0.41 s) is shorter than triangular particles (0.32-0.84 s) and much shorter than circular particles (0.61-0.98 s). Then, the settling of multiple and multi-shape particles in a closed cavity is analyzed. The disturbed area of kinematic viscosity induced by particle motion in the shear-thinning fluid is 21.0-22.5 cm(2), significantly larger than in the shear-thickening fluid (10.1-10.8 cm(2)). Circular particles have a larger disturbed area than the polygonal particles due to the larger settling velocity. Moreover, compared with the Newtonian and shear-thinning fluids, the shear-thickening fluid has a smaller vertical length of particle cluster, meaning a positive influence on the agglomeration of particles. Published under an exclusive license by AIP Publishing.</t>
  </si>
  <si>
    <t>V. Joshi; P. S. Gurugubelli</t>
  </si>
  <si>
    <t>Multi-Phase Fluid-Structure Interaction with Diffused Interface Capturing</t>
  </si>
  <si>
    <t>155-170</t>
  </si>
  <si>
    <t>https://www.scopus.com/inward/record.uri?eid=2-s2.0-85125335860&amp;doi=10.1007%2f978-981-16-7857-8_13&amp;partnerID=40&amp;md5=726ffb0d2808c1c0dfd9df85973e81f7</t>
  </si>
  <si>
    <t>10.1007/978-981-16-7857-8_13</t>
  </si>
  <si>
    <t>Two-phase fluid-structure interactions are commonly observed phenomena in industries as well as daily life ranging from small-scale droplet interactions to large-scale ocean wave-current interaction with offshore marine structures. These applications involve complex multiscale and coupled nonlinear dynamics which can be quite challenging to predict and analyze via physical experiments and theoretical ways. We form a three-dimensional numerical framework based on variational finite element methods for such complex problems. The flow is modeled using incompressible Navier–Stokes equations while the fluid-fluid two-phase interface is evolved by solving phase-field Allen-Cahn equation, both written in an arbitrary Lagrangian-Eulerian (ALE) setting. The structure is modeled by the multibody structural equation and the fluid-structure interface is tracked exactly by moving the grid. Thus, the formulation gives a hybrid Allen-Cahn/ALE scheme having the feature of sharp-interface tracking for the fluid-structure interface and interface capturing for the fluid-fluid interface. The coupling is carried out in a partitioned block-iterative manner which ensures flexibility and ease of implementation in the 3D parallel variational solver. The study is concluded by demonstrating the practical application of the drilling vessel-riser system with turbulent ocean current, wind streams, and free-surface waves. © 2022, The Author(s), under exclusive license to Springer Nature Singapore Pte Ltd.</t>
  </si>
  <si>
    <t>A. M. D. Jost; S. Glockner</t>
  </si>
  <si>
    <t>Direct forcing immersed boundary methods: Improvements to the ghost-cell method</t>
  </si>
  <si>
    <t>&lt;Go to ISI&gt;://WOS:000655588500003</t>
  </si>
  <si>
    <t>ARTN 110371_x000D_
10.1016/j.jcp.2021.110371</t>
  </si>
  <si>
    <t>immersed boundary method_x000D_
direct forcing_x000D_
ghost-cell method_x000D_
discretization stencil_x000D_
poisson problem_x000D_
incompressible navier-stokes_x000D_
cartesian grid method_x000D_
point multigrid methods_x000D_
heat-transfer_x000D_
circular-cylinder_x000D_
discontinuous coefficients_x000D_
compressible flows_x000D_
forced-convection_x000D_
poissons-equation_x000D_
elliptic problems_x000D_
cross-flow</t>
  </si>
  <si>
    <t>The ghost-cell immersed boundary methods (IBMs) are widely used to implement boundary conditions on non-body fitted grids. It has been previously shown that they have two major drawbacks. Firstly, these methods tend to have a maximum stencil size larger than 1, yielding non-band matrices. Secondly, for a maximum stencil size of 2 the ghost-cell linear IBM [1] have a first-order convergence rate for Neumann immersed boundary conditions. To address these two shortcomings and in the pursuit of increased accuracy and increased order of convergence the current article proposes the linear/quadratic square shifting methods for the ghost-cell IBM for Cartesian grids. The linear square shifting method guarantees a maximum stencil size of 1 and also improves the accuracy and convergence while the quadratic square shifting method improves the accuracy and convergence while maintaining the same stencil size of 2 as the original linear method [1]. The quadratic ghost-cell method [2,3] further improves the accuracy and convergence whilst maintaining a maximum stencil size of 3 while the currently proposed quadratic square shifting method makes it possible to increase the Lagrange polynomial interpolation order whilst maintaining a maximum stencil of 2 resulting in an improved order of convergence for Neumann immersed boundary conditions. The proposed methods are evaluated by considering their accuracy and convergence thanks to a comprehensive verification and validation process. Firstly, the canonical verification 2D and 3D Poisson test problems for various analytical solutions and immersed boundaries are considered and are followed by various verification and validation test cases for the Navier-Stokes governing equations, with and without heat transfer, in 2D and 3D. (C) 2021 Elsevier Inc. All rights reserved.</t>
  </si>
  <si>
    <t>J. C. C. Joubert; N. Govender; D. N. N. Wilke; P. Pizette</t>
  </si>
  <si>
    <t>A meshless Lagrangian particle-based porosity formulation for under-resolved generalised finite difference-DEM coupling in fluidised beds</t>
  </si>
  <si>
    <t>398</t>
  </si>
  <si>
    <t>&lt;Go to ISI&gt;://WOS:000789171900006</t>
  </si>
  <si>
    <t>ARTN 117079_x000D_
10.1016/j.powtec.2021.117079</t>
  </si>
  <si>
    <t>generalised finite difference (gfd)_x000D_
discrete element method (dem)_x000D_
smoothed particle hydrodynamics (sph)_x000D_
fluid-solid interactions (fsi)_x000D_
under-resolved_x000D_
porosity_x000D_
solid-liquid flows_x000D_
cfd-dem_x000D_
sph-dem_x000D_
slurry flow_x000D_
model_x000D_
simulation_x000D_
validation_x000D_
prediction</t>
  </si>
  <si>
    <t>An under-resolved coupling strategy for the discrete element method (DEM) and the weakly compressible (WC) generalised finite difference method (GFD) is proposed. A novel filtering technique is proposed that allows for the recovery of a continuum porosity field in an arbitrary domain from DEM information. This allows fine spherical DEM particles to be treated in an under-resolved fashion using well-established drag relations for dynamic porous media to determine the fluid forces acting on them. To handle the momentum balance between phases, an inter-phase momentum transfer scheme is proposed as well. Verification and validation of the coupling strategy is performed. This includes comparisons to a fully-resolved WCGFD scheme when the associated computational cost allows for it. This strategy's benefits are seen when simulating a fluidised bed with an evolving fluid domain. It is shown that both under-resolved and fully-resolved dynamic information can seamlessly be treated with this scheme.(c) 2021 Elsevier B.V. All rights reserved.</t>
  </si>
  <si>
    <t>Y. P. Ju</t>
  </si>
  <si>
    <t>A dimension-reduction metamodeling approach to simulation-based uncertainty quantification problems with high dimensionalities</t>
  </si>
  <si>
    <t>43-62</t>
  </si>
  <si>
    <t>&lt;Go to ISI&gt;://WOS:000683082900001</t>
  </si>
  <si>
    <t>Artn 0954406221991189_x000D_
10.1177/0954406221991189</t>
  </si>
  <si>
    <t>uncertainty quantification_x000D_
metamodel_x000D_
dimension reduction_x000D_
active subspace_x000D_
proper orthogonal decomposition_x000D_
compressor cascade_x000D_
support vector regression_x000D_
aerodynamic shape optimization_x000D_
active subspace_x000D_
surrogates</t>
  </si>
  <si>
    <t>A common strategy to handle simulation-based uncertainty quantification problems is adopting a metamodel to replace time-demanding calculations such as computational fluid dynamics simulation or finite element analysis within Monte Carlo simulation process. However, most of the so far metamodel-assisted uncertainty quantification methods suffer from the 'curse of dimensionality.' The required number of evaluations, which determines the computational cost, increases exponentially as the dimensionality of the input uncertainty increases, resulting in unaffordable computational cost for high-dimensional problems. Another challenge emerges when the output uncertainties are a spatially varying field accommodating a huge number of spatial nodes. To solve these issues, here we propose a dimension-reduction metamodeling approach, in which active subspace method is utilized to reduce the input dimensionality and proper orthogonal decomposition method is utilized to reduce the output dimensionality of the spatially varying field. The relationship between the two methods is established by using the support vector regression model. Through uncertainty quantification of seven stochastic analytical functions and one stochastic convection-diffusion equation, the proposed approach was verified to be fairly accurate in propagating high-dimensional input uncertainties to either a scalar value or a spatially varying output. The accuracy and efficiency of the proposed approach in dealing with even more practical simulation-based problems were then validated by uncertainty quantification of a compressor cascade with stochastic protrusions/dents distributed on the blade surface. This work provides an effective and versatile approach for simulation-based high-dimensional uncertainty quantification problems.</t>
  </si>
  <si>
    <t>K. U. K. Usman; S. J. S. Jabeen; M. S. M. Shahid</t>
  </si>
  <si>
    <t>Floating Solid Particles Interacting with Tilted Square Obstacles in Fluid Affecting Drag Forces</t>
  </si>
  <si>
    <t>359-375</t>
  </si>
  <si>
    <t>Global Science Press</t>
  </si>
  <si>
    <t>https://www.scopus.com/inward/record.uri?eid=2-s2.0-85147121594&amp;doi=10.4208%2faamm.OA-2021-0064&amp;partnerID=40&amp;md5=4e6c55d7c59d57b8888c68d01125ae9c</t>
  </si>
  <si>
    <t>10.4208/aamm.OA-2021-0064</t>
  </si>
  <si>
    <t>direct numerical simulation_x000D_
fictitious boundary method_x000D_
finite element method_x000D_
multigrid_x000D_
Particulate flow_x000D_
sedimentation</t>
  </si>
  <si>
    <t>We have analyzed the kinetics of solid circular particles interacting with fluid, outer boundary and internal square shaped obstacles tilted at a 45◦ angle. The effects on the motion of particle due to collision with obstacles and wall are inspected. An Eulerian approach is used to study the behavior of particle in the fixed computational mesh. The interactions between fluid, particles and obstacles have been carried out in the whole domain by using fictitious boundary method (FBM). In this work, the particulate flow simulations are computed by using finite element solver FEATFLOW. Numerical results are presented by assigning different alignments to the obstacles and varying their positions in the domain. Particle-wall, particle-particle and particle-obstacle collisions are treated by applying a modified collision model proposed by Glowinski et al. The rapid change in drag forces acting on obstacles due to nearby passing particles and its effect on the fluid motion has been investigated. ©2023 Global Science Press.</t>
  </si>
  <si>
    <t>C. Kadapa</t>
  </si>
  <si>
    <t>A second-order accurate non-intrusive staggered scheme for the interaction of ultra-lightweight rigid bodies with fluid flow</t>
  </si>
  <si>
    <t>&lt;Go to ISI&gt;://WOS:000597316900064</t>
  </si>
  <si>
    <t>ARTN 107940_x000D_
10.1016/j.oceaneng.2020.107940</t>
  </si>
  <si>
    <t>fluid-structure interaction_x000D_
partitioned approach_x000D_
staggered scheme_x000D_
added-mass_x000D_
lightweight structures_x000D_
immersed boundary method_x000D_
fictitious domain method_x000D_
finite-element-method_x000D_
stable partitioned algorithm_x000D_
time integration algorithms_x000D_
coupled solution algorithms_x000D_
navier-stokes equations_x000D_
b-spline grids_x000D_
square cylinder_x000D_
added-mass</t>
  </si>
  <si>
    <t>This paper presents a staggered scheme with second-order temporal accuracy for fluid-structure interaction problems involving ultra-lightweight rigid bodies. The staggered scheme is based on the Dirichlet-Neumann coupling and is non-intrusive. First, the spectral properties of the staggered scheme are studied and also compared against the monolithic scheme using a linear model problem. Later, the suitability and effectiveness of the staggered scheme for problems involving incompressible flows and lightweight rigid solids are illustrated by using the examples of galloping of a square cylinder and lock-in of a circular cylinder for mass-ratio values as low as 0.01. This is the first time in the literature flow-induced vibrations of rigid bodies with such low mass ratio values are successfully simulated using a staggered scheme. Two different fluid solvers are considered to illustrate the non-intrusive nature of the proposed scheme. Guidelines for choosing the relaxation parameter are also provided. With its iteration-free nature and with a single (relaxation) parameter, the proposed staggered scheme renders itself as an accurate and computationally efficient scheme for fluid-rigid body interaction problems, including those involving lightweight structures.</t>
  </si>
  <si>
    <t>M. Kanchan; R. Maniyeri</t>
  </si>
  <si>
    <t>Numerical Simulation of Flow in a Wavy Wall Microchannel Using Immersed Boundary Method</t>
  </si>
  <si>
    <t>Recent Patents on Mechanical Engineering</t>
  </si>
  <si>
    <t>118-125</t>
  </si>
  <si>
    <t>Bentham Science Publishers</t>
  </si>
  <si>
    <t>https://www.scopus.com/inward/record.uri?eid=2-s2.0-85086761193&amp;doi=10.2174%2f2212797613666200207111629&amp;partnerID=40&amp;md5=fadf8ad23d103a2a1956f0526064a4f9</t>
  </si>
  <si>
    <t>10.2174/2212797613666200207111629</t>
  </si>
  <si>
    <t>Dirac delta function_x000D_
Fractional-step method_x000D_
Immersed boundary method_x000D_
Momentum forcing_x000D_
Passive mixing_x000D_
Wavy walled microchannel</t>
  </si>
  <si>
    <t>Background: Fluid flow in microchannels is restricted to low Reynolds number regimes and hence inducing chaotic mixing in such devices is a major challenge. Over the years, the Immersed Boundary Method (IBM) has proved its ability in handling complex fluid-structure interaction prob-lems. Objectives: Inspired by recent patents in microchannel mixing devices, we study passive mixing effects by performing two-dimensional numerical simulations of wavy wall in channel flow using IBM. Methods: The continuity and Navier-Stokes equations governing the flow are solved by fractional step based finite volume method on a staggered Cartesian grid system. Fluid variables are described by Eulerian coordinates and solid boundary by Lagrangian coordinates. A four-point Dirac delta function is used to couple both the coordinate variables. A momentum forcing term is added to the governing equation in order to impose the no-slip boundary condition between the wavy wall and fluid interface. Results: Parametric study is carried out to analyze the fluid flow characteristics by varying amplitude and wavelength of wavy wall configurations for different Reynolds number. Conclusion: Configurations of wavy wall microchannels having a higher amplitude and lower wavelengths show optimum results for mixing applications. © 2020 Bentham Science Publishers.</t>
  </si>
  <si>
    <t>C. Kang; J. Yin; L. C. Wu; K. B. Wang</t>
  </si>
  <si>
    <t>&lt;Go to ISI&gt;://WOS:001131546700001</t>
  </si>
  <si>
    <t>inclined nozzles_x000D_
translating plate_x000D_
jet impingement_x000D_
flow structure_x000D_
heat transfer_x000D_
deformation of plate_x000D_
circular air-jet_x000D_
impinging jet_x000D_
floating height_x000D_
impingement_x000D_
wall_x000D_
inclination_x000D_
pressure</t>
  </si>
  <si>
    <t>J. Kang; Z. H. Yuan; J. C. Li; P. F. Yang; N. Liang</t>
  </si>
  <si>
    <t>Performance degradation model and life prediction method of spool pair caused by erosion wear</t>
  </si>
  <si>
    <t>Flow Measurement and Instrumentation</t>
  </si>
  <si>
    <t>&lt;Go to ISI&gt;://WOS:001241239700001</t>
  </si>
  <si>
    <t>ARTN 102610_x000D_
10.1016/j.flowmeasinst.2024.102610</t>
  </si>
  <si>
    <t>erosion wear_x000D_
machine learning_x000D_
spool pair_x000D_
metering edge_x000D_
performance degradation_x000D_
solid particle erosion_x000D_
servo-valve_x000D_
flow_x000D_
pattern</t>
  </si>
  <si>
    <t>The erosion of solid particles in the fluid causes the wear of the metering edge of the spool pair, resulting in a decrease in system performance. This paper aims to develop a general method to evaluate performance degradation and life prediction of spool pairs induced by erosion. Considering the diversity of influencing factors and the complexity of operating conditions, traditional numerical calculation methods will consume huge computational costs. It is difficult to qualitatively and quantitatively analyze the evolution of metering edge by numerical calculation. The erosion prediction model (EPM) constructed by machine learning methods can be used to predict the wear profile discretized in time and space. Combined with the mathematical model of the valve-controlled cylinder, a performance degradation model (PDM) that can simulate real-time working conditions is established. Through the data exchange and iterative update between EPM and PDM, a complete digital platform for the calculation of slide valve durability is constructed. After comparing with the experimental results, it can be concluded that the proposed method can realize the performance degradation evaluation and life prediction of the spool pair caused by erosion wear under continuous working conditions.</t>
  </si>
  <si>
    <t>S. Karimi; E. Shivanian; Z. Barikbin; F. Sohrabi</t>
  </si>
  <si>
    <t>Exact analytical solution of forced convection through a porous-saturated duct</t>
  </si>
  <si>
    <t>4512-4524</t>
  </si>
  <si>
    <t>&lt;Go to ISI&gt;://WOS:000990548000001</t>
  </si>
  <si>
    <t>10.1002/htj.22894</t>
  </si>
  <si>
    <t>exact analytic solutions_x000D_
forced convection_x000D_
porous-saturated duct_x000D_
thermal energy equations_x000D_
parallel-plate channel_x000D_
heat-transfer_x000D_
mixed convection_x000D_
interface region_x000D_
circular tube_x000D_
fluid-flow_x000D_
nanofluid</t>
  </si>
  <si>
    <t>In the current paper, the effect of a magnetic field on the fully developed forced convective flow and heat transfer is studied. An exact solution is extracted when the flow in the porous medium is governed by the Brinkman-Forchheimer Extended Darcy model. First, the problem formulation is explained to obtain a new system of mathematical formulation. Then, by utilizing the properties which are imposed into the problem, the exact closed-form analytical solution of the problem is explored. Finally, the main results are illustrated to show the impact of the porous media-shaped parameter, magnetic parameter, Forchheimer number, and viscosity ratio. It should be mentioned that the asymptotic results achieved in this study were compared with the exact results and it is found that they are in good agreement.</t>
  </si>
  <si>
    <t>A. Karola; S. Tavakoli; T. Mikkola; J. Matusiak; S. Hirdaris</t>
  </si>
  <si>
    <t>The influence of wave modelling on the motions of floating bodies</t>
  </si>
  <si>
    <t>&lt;Go to ISI&gt;://WOS:001240935100001</t>
  </si>
  <si>
    <t>ARTN 118067_x000D_
10.1016/j.oceaneng.2024.118067</t>
  </si>
  <si>
    <t>wave modelling_x000D_
wave-structure interaction_x000D_
openfoam_x000D_
waves2foam_x000D_
free-surface flows_x000D_
cfd_x000D_
rans_x000D_
simulation_x000D_
head_x000D_
dynamics_x000D_
tank_x000D_
performance_x000D_
generation_x000D_
resistance</t>
  </si>
  <si>
    <t>In recent years OpenFOAM studies have focused on pure wave modelling and wave-structure interaction. Considering that there is a lack of transparency concerning effects of different motion modelling settings in OpenFOAM, this paper presents the influence of different numerical setups on the accurate modelling of wave-induced motions. This is achieved by applying the interFoam solver included in OpenFOAM-v2206 with the waves2Foam toolbox. The optimal numerical setup is studied with a two-dimensional box-like ship idealisation heaving in varying wave lengths while the wave steepness remains constant. Different numerical setups are considered for accurate wave modelling, the modelling of wave excitation forces for the case of a static structure, and heave motion modelling. Finally, the optimal setup that is found is applied for a 3D ship case in head waves with heave and pitch coupling. As far as practically possible, the results are validated against experimental data. It is shown that strict requirements for mesh density and time step for accurate wave modelling result in accurate excitation force and motion results. Reflections from the relaxation zones and different mesh density layers cause inaccuracies. It is concluded that simple numerical cases are suitable for studying optimal numerical setups for more complex simulation cases.</t>
  </si>
  <si>
    <t>A. R. M. Kasim; N. S. Arifin; S. M. Zokri; M. Z. Salleh</t>
  </si>
  <si>
    <t>The Investigation of a Fluid-Solid Interaction Mathematical Model under Combined Convective Jeffrey Flow and Radiation Effect Embedded Newtonian Heating as the Thermal Boundary Condition over a Vertical Stretching Sheet</t>
  </si>
  <si>
    <t>Defect and Diffusion Forum</t>
  </si>
  <si>
    <t>399</t>
  </si>
  <si>
    <t>65-75</t>
  </si>
  <si>
    <t>Trans Tech Publications Ltd</t>
  </si>
  <si>
    <t>https://www.scopus.com/inward/record.uri?eid=2-s2.0-85081079910&amp;doi=10.4028%2fwww.scientific.net%2fDDF.399.65&amp;partnerID=40&amp;md5=1c96ff2c279cc4e24b6f6dd7f0e74d8b</t>
  </si>
  <si>
    <t>10.4028/www.scientific.net/DDF.399.65</t>
  </si>
  <si>
    <t>Dusty jeffrey fluid_x000D_
Newtonian heating_x000D_
Thermal radiation_x000D_
Two-phase flow</t>
  </si>
  <si>
    <t>The investigation on the interaction between solid and fluid under combined convective flow has been carried out mathematically. The Jeffrey fluid model is taken as the fluid phase and the model is being embedded with the dust particles (solid phase). This two-phase model is constructed by introducing the fluid-particles interaction forces in the momentum equations of the fluid and dust phases, respectively. The natural and forced convections together with the aligned magnetic field are considered on the fluid flow. Also, the Newtonian heating as thermal boundary condition is induced on the vertical stretching sheet. In order to reduce the complexity of the model, the governing equations are transformed from partial differential equation into ordinary differential equation via suitable similarity transformation. The solutions are obtained in terms of velocity and temperature profiles for the fluid and particles phases respectively whereby the Keller-box method is utilized to obtain the desired outcomes. The influences of several significant physical parameters are visualized graphically to clarify the flow and heat transfer characteristic for both phases. The investigation found that the fluid’s velocity is affected by the presence of the dust particles which led to decelerate the fluid transference. The present flow model is able to be compared with the single-phase fluid cases if the fluid-particle interaction parameter is ignored. © 2020 Trans Tech Publications Ltd, Switzerland.</t>
  </si>
  <si>
    <t>S. N. Kazmi; A. Hussain; K. U. Rehman; W. Shatanawi</t>
  </si>
  <si>
    <t>Thermal analysis of hybrid nanoliquid contains iron-oxide (Fe3O4) and copper (Cu) nanoparticles in an enclosure</t>
  </si>
  <si>
    <t>176-185</t>
  </si>
  <si>
    <t>https://www.scopus.com/inward/record.uri?eid=2-s2.0-85194485144&amp;doi=10.1016%2fj.aej.2024.05.098&amp;partnerID=40&amp;md5=7ba6dba0f721fdbf5ffe69f90c636a50</t>
  </si>
  <si>
    <t>10.1016/j.aej.2024.05.098</t>
  </si>
  <si>
    <t>Galerkin finite element method_x000D_
Hybrid nanofluid_x000D_
Square cavity_x000D_
Thermal management</t>
  </si>
  <si>
    <t>The major aim of this work is to analyze the thermophysical properties of hybrid nanoliquid inside a square lid driven enclosure under the effect of applied magnetic field and mixed convection. The Hybrid nanofluid is considered a suspension of Iron-oxide (Fe3O4) and Copper (Cu) nanoparticles into water. The cavity walls have varying properties such as top adiabatic wall is moving continuously while the lower wall is maintained at a high constant temperature, in addition, the vertical walls are kept at a low fixed temperature. The magnetic field is applied to the right vertical wall in a horizontal direction. Additionally, the effects of buoyancy forces caused by temperature gradients and shear forces caused by continuous lid motion are considered. The mathematical modelling of problem with all assumptions yields the nonlinear partial differential system. First this system is transferred into non-dimensional form and then transformed system is solved by using Galerkin finite element method (GFEM) along with Gaussian elimination method. Results for isotherms, streamlines and average Nusselt number are obtained versus Richardson number (0.1 ≤ Ri ≤ 15), Grashof number (10 ≤ Gr ≤ 10000), Hartmann number (0 ≤ Ha ≤ 100), volume fractions of solid nanoparticles (0.005 ≤ ϕ1 ≤ 0.02) and (0.005 ≤ ϕ2 ≤ 0.02). It is observed that the Richardson number and Grashof number have significant impacts on both flow velocity and temperature. In addition, concentration of hybrid nanoparticles improves the heat transfer performance. The obtained results may be crucial for thermal management in the cooling of electronics, heat exchangers, solar thermal collectors, industrial operations, medical equipment, HVAC systems, food processing, and renewable energy systems. © 2024 The Authors</t>
  </si>
  <si>
    <t>G. H. R. Kefayati; H. Tang</t>
  </si>
  <si>
    <t>MHD thermosolutal natural convection and entropy generation of Carreau fluid in a heated enclosure with two inner circular cold cylinders, using LBM</t>
  </si>
  <si>
    <t>508-530</t>
  </si>
  <si>
    <t>&lt;Go to ISI&gt;://WOS:000442972700045</t>
  </si>
  <si>
    <t>10.1016/j.ijheatmasstransfer.2018.06.026</t>
  </si>
  <si>
    <t>entropy_x000D_
carreau fluid_x000D_
natural convection_x000D_
mhd_x000D_
mass transfer_x000D_
lbm_x000D_
lid-driven cavity_x000D_
double-diffusive convection_x000D_
power-law fluids_x000D_
square enclosure_x000D_
magnetic-field_x000D_
mixed convection_x000D_
continuum-mechanics_x000D_
porous enclosure_x000D_
cubic enclosure_x000D_
nanofluid</t>
  </si>
  <si>
    <t>In this paper, thermosolutal natural convection and entropy generation in a heated enclosure with two inner cold cylinders filled with a non-Newtonian Carreau fluid in the presence of a uniform magnetic field has been simulated by Lattice Boltzmann Method (LBM). This study has been conducted for certain pertinent parameters of Rayleigh number (Ra = 10(4) and 10(5)), the Buoyancy ratio (N = 1, 0.1,1), Hartmann number (Ha = 0, 15, 30, 60, and 90), power-law indexes (n = 0.2,1, and 1.8). Results indicate that the rise of Rayleigh number enhances heat transfer for various studied parameters. The increase in power-law index provokes heat and mass transfer to drop gradually. However, the effect of power-law index on heat and mass transfer declines steadily as Hartmann of number causes heat and mass transfer to decline significantly. The augmentation of the buoyancy ratio number enhances heat and mass transfer. The augmentation of Rayleigh number enhances different entropy generations and declines the average Bejan number. The increase in the power-law index provokes various irreversibilities to drop significantly; although, the increase in Hartmann number decreases the influence of power-law index on different entropy generations. The enhancement of the buoyancy ratio causes the summation entropy generations to increase considerably. It was found that the total entropy generation declines as Hartmann augments.(C) 2018 Elsevier Ltd. All rights reserved.</t>
  </si>
  <si>
    <t>G. R. Kefayati; H. Tang</t>
  </si>
  <si>
    <t>MHD mixed convection of viscoplastic fluids in different aspect ratios of a lid-driven cavity using LBM</t>
  </si>
  <si>
    <t>344-367</t>
  </si>
  <si>
    <t>&lt;Go to ISI&gt;://WOS:000437077100032</t>
  </si>
  <si>
    <t>10.1016/j.ijheatmasstransfer.2018.03.083</t>
  </si>
  <si>
    <t>mixed convection_x000D_
mhd_x000D_
viscoplastic fluid_x000D_
lid-driven cavity_x000D_
lattice boltzmann method_x000D_
lattice boltzmann simulation_x000D_
cold circular/elliptical cylinders_x000D_
laminar forced-convection_x000D_
inclined magnetic-field_x000D_
bingham plastic fluids_x000D_
finite-volume method_x000D_
cu-water nanofluid_x000D_
natural-convection_x000D_
heat-transfer_x000D_
square cavity</t>
  </si>
  <si>
    <t>In this paper, a two-dimensional simulation of mixed convection in an enclosure with differentially heated sidewalls in the presence of a uniform magnetic field has been performed for different aspect ratios of the enclosure while the enclosure is filled with a viscoplastic fluid. The viscoplastic fluid has been simulated by the exact Bingham model without any regulations. Lattice Boltzmann Method (LBM) has been applied to solve the problem. Heat transfer, fluid flow, and yielded/unyielded zones are investigated for certain pertinent parameters of the Reynolds number (Re = 100, 500, and 1000), the Hartmann number (Ha = 0, 2, and 5), the Bingham number (Bn = 1, 5, and 10), the aspect ratio (AR = 0.25, 1, and 4), and Eckert number(Ec = 0, 10(-4), 10(-3), and 10(-2)) when the Grashof and prandtl numbers are fixed at Gr = 10(4) and Pr = 1; respectively. Results show that the increase in the Reynolds number augments the heat transfer and changes the extent of the unyielded section. Furthermore, for fixed studied parameters, an increase in the Bingham number decreases the heat transfer while enlarging the unyielded section. The rise of the aspect ratio alters the size and position of the unyielded/yielded zones. As Hartmann number rises, the heat transfer drops gradually and the unyielded parts increase significantly. The change of the magnetic field angle alters the heat transfer and the unyielded/yielded regions in the cavity. It was observed that the viscous dissipation and the joule heating parts in the energy equation based on the practical values of Eckret numbers have marginal effects on heat transfer and yielded/unyielded sections. (C) 2018 Elsevier Ltd. All rights reserved.</t>
  </si>
  <si>
    <t>M. A. Khan; S. F. Anwer; S. A. Khan; N. Hasan</t>
  </si>
  <si>
    <t>Vortex shedding suppression of vibrating square cylinder in mixed convection regime</t>
  </si>
  <si>
    <t>&lt;Go to ISI&gt;://WOS:000730519600006</t>
  </si>
  <si>
    <t>Artn 123610_x000D_
10.1063/5.0074961</t>
  </si>
  <si>
    <t>fluid-structure interaction_x000D_
very-low mass_x000D_
circular-cylinder_x000D_
heat-transfer_x000D_
natural-convection_x000D_
boundary-condition_x000D_
active control_x000D_
flow_x000D_
buoyancy_x000D_
dynamics</t>
  </si>
  <si>
    <t>In the present work, vortex shedding suppression of a vibrating square cylinder is numerically studied at Reynolds number, Re = 100, and Prandtl number, Pr = 7.1, in a mixed convection regime. Navier-Stokes equations with Boussinesq approximation are solved using a finite difference method by transforming it into a body-fitted coordinate system. The relationship between fluid flow and a vibrating square cylinder is captured using an Arbitrary Lagrangian Euler method. Numerical simulations are conducted for reduced velocities, U-red = 3-8 keeping the reduced mass (M-red) = 2 and damping coefficient, xi &amp; PRIME; = 0. The role of baroclinic vorticity is studied on the vortex shedding suppression for an elastically mounted free vibrating heated square cylinder. The critical Richardson number, Ri(c) (Richardson number at which vortex shedding becomes suppressed) is determined by increasing the Richardson number (Ri) and observing the vortex shedding pattern. For every U-red = 3-8, a Ri(c) is obtained. It is found that critical Richardson number (Ri(c)) for the lock-in regime (U-red = 6) is 0.395 whereas for the initial branch (U-red = 3) and lower branch (U-red = 8) it is 0.17 and 0.18, respectively. Baroclinic vorticity generation for the lock-in regime, initial branch, and lower branch is also investigated comprehensively. The Ri(c) for the initial and lower branch is close to Ri(c) for the stationary cylinder. The Ri(c) for the stationary cylinder (SC) is 0.165.</t>
  </si>
  <si>
    <t>A. Khayyer; H. Gotoh; H. Falahaty; Y. Shimizu</t>
  </si>
  <si>
    <t>Towards development of enhanced fully-Lagrangian mesh-free computational methods for fluid-structure interaction</t>
  </si>
  <si>
    <t>49-61</t>
  </si>
  <si>
    <t>&lt;Go to ISI&gt;://WOS:000427920500005</t>
  </si>
  <si>
    <t>10.1007/s42241-018-0005-x</t>
  </si>
  <si>
    <t>fluid structure interaction (fsi)_x000D_
projection-based method_x000D_
moving particle semi-implicit_x000D_
incompressible smoothed particle hydrodynamics (isph)_x000D_
hamiltonian mps (hmps)_x000D_
hamiltonian sph (hsph)_x000D_
smoothed particle hydrodynamics_x000D_
conservation properties_x000D_
energy-conservation_x000D_
stability analysis_x000D_
sph_x000D_
simulation_x000D_
flows_x000D_
dynamics_x000D_
model</t>
  </si>
  <si>
    <t>Simulation of incompressible fluid flow-elastic structure interactions is targeted by using fully-Lagrangian mesh-free computational methods. A projection-based fluid model (moving particle semi-implicit (MPS)) is coupled with either a Newtonian or a Hamiltonian Lagrangian structure model (MPS or HMPS) in a mathematically-physically consistent manner. The fluid model is founded on the solution of Navier-Stokes and continuity equations. The structure models are configured either in the framework of Newtonian mechanics on the basis of conservation of linear and angular momenta, or Hamiltonian mechanics on the basis of variational principle for incompressible elastodynamics. A set of enhanced schemes are incorporated for projection-based fluid model (Enhanced MPS), thus, the developed coupled solvers for fluid structure interaction (FSI) are referred to as Enhanced MPS-MPS and Enhanced MPS-HMPS. Besides, two smoothed particle hydrodynamics (SPH)-based FSI solvers, being developed by the authors, are considered and their potential applicability and comparable performance are briefly discussed in comparison with MPS-based FSI solvers. The SPH-based FSI solvers are established through coupling of projection-based incompressible SPH (ISPH) fluid model and SPH-based Newtonian/Hamiltonian structure models, leading to Enhanced ISPH-SPH and Enhanced ISPH-HSPH. A comparative study is carried out on the performances of the FSI solvers through a set of benchmark tests, including hydrostatic water column on an elastic plate, high speed impact of an elastic aluminum beam, hydroelastic slamming of a marine panel and dam break with elastic gate.</t>
  </si>
  <si>
    <t>A. Khayyer; H. Gotoh; Y. Shimizu; T. Gotoh</t>
  </si>
  <si>
    <t>An improved Riemann SPH-Hamiltonian SPH coupled solver for hydroelastic fluid-structure interactions</t>
  </si>
  <si>
    <t>332-355</t>
  </si>
  <si>
    <t>https://www.scopus.com/inward/record.uri?eid=2-s2.0-85176218718&amp;doi=10.1016%2fj.enganabound.2023.10.018&amp;partnerID=40&amp;md5=8d1e80e0c3a0e0e415000be0ff067b03</t>
  </si>
  <si>
    <t>10.1016/j.enganabound.2023.10.018</t>
  </si>
  <si>
    <t>Enhanced schemes_x000D_
Fluid-structure interaction_x000D_
Hamiltonian SPH_x000D_
Riemann SPH_x000D_
Smoothed particle hydrodynamics</t>
  </si>
  <si>
    <t>The paper presents a novel Lagrangian meshfree computational solver for simulation of hydroelastic fluid-elastic structure interaction (FSI) problems. An explicit Smoothed Particle Hydrodynamics (SPH) method, referred to as Riemann SPH, is adopted as the fluid model, and a SPH method within the Hamiltonian framework, namely Hamiltonian SPH (HSPH), is considered as the structure model. A two-way coupling between fluid and structure models is performed in a consistent manner, resulting in a coupled RSPH-HSPH hydroelastic FSI solver. For enhancement of accuracy and robustness of the proposed FSI solver, four refined schemes are incorporated for the fluid and structure models. These four refined schemes include (i) a novel dissipation limiter in the fluid's continuity equation for enforcing the volume conservation, (ii) a refined reconstruction of the quantities in Riemann SPH in the presence of a potential field, (iii) a modified velocity-divergence error mitigation term in the fluid's momentum equation for enhanced satisfaction of the incompressibility condition, and (iv) a Riemann diffusion term in the structural momentum equation for enhanced stability and robustness. Validations of the proposed FSI solver are carried out through a series of fluid, structure and FSI benchmark tests. © 2023 Elsevier Ltd</t>
  </si>
  <si>
    <t>A. Khayyer; H. Gotoh; Y. Shimizu; Y. Nishijima</t>
  </si>
  <si>
    <t>A 3D Lagrangian meshfree projection-based solver for hydroelastic Fluid-Structure Interactions</t>
  </si>
  <si>
    <t>105</t>
  </si>
  <si>
    <t>&lt;Go to ISI&gt;://WOS:000685649800001</t>
  </si>
  <si>
    <t>ARTN 103342_x000D_
10.1016/j.jfluidstructs.2021.103342</t>
  </si>
  <si>
    <t>fluid-structure interaction_x000D_
moving particle semi-implicit_x000D_
hamiltonian particle method_x000D_
elastic structures_x000D_
conservation properties_x000D_
hyperelastic material_x000D_
smoothed particle hydrodynamics_x000D_
free-surface flow_x000D_
coupled method_x000D_
sloshing flows_x000D_
mps_x000D_
simulation_x000D_
stabilization_x000D_
enhancement_x000D_
model_x000D_
isph</t>
  </si>
  <si>
    <t>The paper presents a 3D entirely Lagrangian meshfree solver for reproduction of fluid-structure interactions (FSI) corresponding to incompressible fluid flows and elastic structures. A projection-based particle method, namely, Moving Particle Semi-implicit (MPS), is coupled with a Hamiltonian particle-based structure model, referred to as Hamiltonian MPS (HMPS) structure model. The HMPS structure model is configured in the framework of Hamiltonian mechanics through consideration of the Lagrangian for a system of particles from which the motion equation for non-linear elastodynamics is derived via variational principles. The stability, accuracy and energy/momentum conservation properties of HMPS structure model are verified by four benchmark tests. The MPS and HMPS models are then coupled through application of a mathematically-physically compatible coupling scheme. The accuracy, stability, convergence and conservation properties of the presented 3D MPS-HMPS hydroelastic FSI solver are verified by considering four FSI benchmark tests. To the best of our knowledge, the paper presents the first 3D entirely Lagrangian meshfree hydroelastic FSI solver in the context of projection-based particle methods. In addition, through incorporation of a multi-resolution scheme the adaptivity of the proposed solver is also portrayed. (C) 2021 Elsevier Ltd. All rights reserved.</t>
  </si>
  <si>
    <t>M. Kiani-Oshtorjani; M. Kiani-Oshtorjani; A. Mikkola; P. Jalali</t>
  </si>
  <si>
    <t>Conjugate heat transfer in isolated granular clusters with interstitial fluid using lattice Boltzmann method</t>
  </si>
  <si>
    <t>&lt;Go to ISI&gt;://WOS:000755663100009</t>
  </si>
  <si>
    <t>ARTN 122539_x000D_
10.1016/j.ijheatmasstransfer.2022.122539</t>
  </si>
  <si>
    <t>energy equation_x000D_
thermal conductivity_x000D_
conjugate heat transfer_x000D_
finite volume method_x000D_
multiphase flow_x000D_
lattice boltzmann method_x000D_
granular clusters_x000D_
effective thermal-conductivity_x000D_
mass-transfer_x000D_
natural-convection_x000D_
coal combustion_x000D_
dem simulation_x000D_
network model_x000D_
porous-media_x000D_
flow_x000D_
bed_x000D_
particles</t>
  </si>
  <si>
    <t>The conjugate heat transfer in mixtures of a fluid and single granular clusters is studied in this paper using a novel lattice Boltzmann method (LBM) programmed for parallel computation on the graphics processing unit (GPU). The LBM is validated for heat conduction by finite volume method (FVM) in a one dimensional geometry of multi-layer composites, and also in a three dimensional (3D) geometry of air filled cube with the central solid sphere. Then the LBM is employed to study the influence of stationary interstitial fluid on the effective thermal conductivity (ETC) of various mixtures containing clusters of different number of particles and particle configurations. The clusters are randomly extracted from a discrete element method (DEM) generated packed bed. Our results reveal how the ETC strongly depends on the number of contacts, which can boost the ETC by 40 percent. In addition, our results show as the ratio of solid to fluid conductivity goes below 5, the ETC rises several folds. On the other hand, it slightly decreases when that ratio stretches from 5 to 50. (c) 2022 The Author(s). Published by Elsevier Ltd. This is an open access article under the CC BY-NC-ND license ( http://creativecommons.org/licenses/by-nc-nd/4.0/ )</t>
  </si>
  <si>
    <t>K. Kingora; W. L. Burks; H. Sadat</t>
  </si>
  <si>
    <t>Flow and mass transfer characteristics for interacting side-by-side cylinders</t>
  </si>
  <si>
    <t>Phys Fluids (1994)</t>
  </si>
  <si>
    <t>023602</t>
  </si>
  <si>
    <t>https://www.ncbi.nlm.nih.gov/pubmed/35153464</t>
  </si>
  <si>
    <t>10.1063/5.0078171</t>
  </si>
  <si>
    <t>This study investigates the local and global flow structures and mass transfer characteristics for a group of interacting side-by-side cylinders in unbounded flow. Configurations with 2, 3, 4, and 5 members are considered for a range of pitch-ratios ( 1.05 &lt;/= S/D &lt;/= 4 ) at the Reynolds number Re = 90. The focus is laid on the time-averaged and instantaneous local flow features including wake field, jet flow, vortical structures, lambda (2), pressure coefficient, and mass transfer coefficient as well as integral variables including hydrodynamic forces. Four flow regimes are identified based on the vortical structures and average stream-wise velocity field. At low pitch-ratio, the whole structure behaves like a single bluff body, while each member in the configuration behaves like an independent isolated bluff body when the pitch-ratio is large. Between these two regimes, asymmetrically and symmetrically deflected wake regimes are observed. Flow regimes dictate hydrodynamic and mass transfer characteristics such that a jump in the hydrodynamic forces and mass transfer coefficient is observed as the flow regime evolves from a single body to a deflected wake. The configuration's size and the position of member cylinders in the structure have more profound effects on hydrodynamic forces and mass transfer characteristics at small pitch-ratio. For all configurations, drag increases as one progresses deeper into the structure, while lift forces are always repulsive between any two neighboring cylinders. Member cylinders have comparable mass transfer coefficients at intermediate and high pitch-ratios, while exterior cylinders exhibit a higher mass transfer coefficient at low pitch-ratio. Overall, the structure's size has a more profound effect on the values of scalars at low pitch-ratios.</t>
  </si>
  <si>
    <t>K. Kingora; H. Sadat-Hosseini</t>
  </si>
  <si>
    <t>A novel interpolation-free sharp-interface immersed boundary method</t>
  </si>
  <si>
    <t>J Comput Phys</t>
  </si>
  <si>
    <t>453</t>
  </si>
  <si>
    <t>https://www.ncbi.nlm.nih.gov/pubmed/35250049</t>
  </si>
  <si>
    <t>10.1016/j.jcp.2021.110933</t>
  </si>
  <si>
    <t>Cfd_x000D_
Immersed boundary_x000D_
direct forcing_x000D_
interpolation free_x000D_
sharp interface</t>
  </si>
  <si>
    <t>This paper describes a novel 2(nd) order direct forcing immersed boundary method designed for simulation of 2D and 3D incompressible flow problems with complex immersed boundaries. In this formulation, each cell cut by the immersed boundary (IB) is reshaped to conform to the shape of the IB. IBs are modeled as a series of 2D planes in 3D space that connect seamlessly at the edges of the cut cells, in a way that mimics conformal grid. IBs are represented in a continuous and consistent fashion from one cell to another, thus eliminating spatial pressure oscillations originating from inconsistent description of the IB as well as the traditional stair-step problem, leading to a more accurate resolution of the boundary layer. Boundary conditions are enforced at the exact location of the IB devoid of interpolation, which guarantees sound simulations even on grids with high aspect ratio, and enables simulations of flow packed with multiple IBs in close proximity. Boundary conditions for each phase across the IB are enforced independently, yielding a unique capability to solve flows with zero-thickness IBs. Simulations of a large number of 2D and 3D test cases confirm the prowess of the devised immersed boundary method in solving flows over multiple loosely/closely-packed IBs; stationary, moving and highly morphing IBs; as well as IBs with zero-thickness. Results show that predictions from the proposed scheme agree remarkably well with theoretical models and experimental data for both integral variables and local flow fields and they are often with less than 1% deviation from solutions obtained by conformal grid of similar resolution.</t>
  </si>
  <si>
    <t>A. Kohestani; M. Rahnama; S. Jafari; E. J. Javaran</t>
  </si>
  <si>
    <t>Non-circular particle treatment in smoothed profile method: a case study of elliptical particles sedimentation using lattice Boltzmann method</t>
  </si>
  <si>
    <t>315-329</t>
  </si>
  <si>
    <t>&lt;Go to ISI&gt;://WOS:000510133500001</t>
  </si>
  <si>
    <t>10.1080/01932691.2019.1572514</t>
  </si>
  <si>
    <t>elliptical particles_x000D_
lattice boltzmann method_x000D_
sedimentation_x000D_
smoothed profile method_x000D_
immersed boundary_x000D_
numerical simulations_x000D_
particulate suspensions_x000D_
fluid_x000D_
equation_x000D_
bodies_x000D_
flows</t>
  </si>
  <si>
    <t>Simulation of non-circular particles motion with the Smoothed Profile Method has not been studied in detail due to the challenges in particles identification. The present study, therefore, investigated elliptical particles sedimentation in a 2-D enclosure using a combination of computationally-efficient Lattice Boltzmann and Smoothed Profile Methods. The smoothed Profile Method was used to employ the fluid-solid interaction and to satisfy the no-slip boundary condition at the fluid-solid interface. As a non-circular particle, the innovative implementation of SPM for a rigid elliptical particle was presented and employed for one particle and two particles sedimentation. Moreover, the effect of the internal mass on the particles velocity and angular position was considered. The results of the present computational method were compared to those obtained in the previously published works, finding a good agreement between them. It was shown that the combination of lattice Boltzmann and smoothed profile methods could be used as an efficient method for the simulation of the elliptical particles motion.</t>
  </si>
  <si>
    <t>L. Kolsi; F. Selimefendigil; K. Ghachem; T. Alqahtani; S. Algarni</t>
  </si>
  <si>
    <t>Pulsating nanofluid flow in a wavy bifurcating channel under partially active uniform magnetic field effects</t>
  </si>
  <si>
    <t>&lt;Go to ISI&gt;://WOS:000806173800005</t>
  </si>
  <si>
    <t>ARTN 105938_x000D_
10.1016/j.icheatmasstransfer.2022.105938</t>
  </si>
  <si>
    <t>bifurcating channel_x000D_
pulsating flow_x000D_
nanofluid_x000D_
magnetic field_x000D_
finite element method_x000D_
system identification_x000D_
backward-facing step_x000D_
heat-transfer enhancement_x000D_
lid-driven cavity_x000D_
mhd natural-convection_x000D_
mixed convection_x000D_
forced-convection_x000D_
entropy generation_x000D_
numerical-solutions_x000D_
square cavity_x000D_
single-phase</t>
  </si>
  <si>
    <t>Separated flow and thermal performance characteristics by combined utilization of surface corrugation, partially active magnetic field, nanoparticle loading in the base fluid and flow pulsations are analyzed numerically in a bifurcating channel by using finite element method. Size and number of vortices are affected by the variation corrugation height and wave numbers while the vortices are damped by using partially active magnetic field in different domains. When various methods are compared, by using corrugations highest heat transfer improvement is achieved followed by the flow pulsations and magnetic field. By utilization of nanofluids, thermal performance is further improved. When corrugation height is considered, enhancement up to 248.3% is obtained for wave number of 8 while variation in the average Nusselt number (Nu) becomes only 22.9% with varying wave number. The enhancement amount with pulsating flow amplitude depends upon the nanoparticle loading amount in the base fluid. At solid volume fraction of 0.02%, the average Nu increases by about 79.8% with pulsating flow at the highest amplitude as compared to steady flow case. Dynamic models with system identification are constructed for predictions of time dependent Nu variations for different pulsating amplitudes in the absence and presence of magnetic field for the bifurcating channel. The potential improvement of convective heat transfer in bifurcation channels is explored by combining different novel enhancement methods together. The results of the present analysis will be beneficial for performance improvement and optimization studies of bifurcating channel applications appeared in microelectromechanical systems, fuel cells and thermal management of diverse thermal systems.</t>
  </si>
  <si>
    <t>L. Kolsi; F. Selimefendigil; M. Omri; H. Rmili; B. Ayadi; C. Maatki; B. M. Alshammari</t>
  </si>
  <si>
    <t>CFD Study of MHD and Elastic Wall Effects on the Nanofluid Convection Inside a Ventilated Cavity Including Perforated Porous Object</t>
  </si>
  <si>
    <t>&lt;Go to ISI&gt;://WOS:000932933700001</t>
  </si>
  <si>
    <t>ARTN 695_x000D_
10.3390/math11030695</t>
  </si>
  <si>
    <t>elastic wall_x000D_
porous plate_x000D_
perforated porous plate_x000D_
finite element method_x000D_
magnetic field_x000D_
convective heat transfer_x000D_
fluid-structure interaction_x000D_
heat-transfer characteristics_x000D_
lid-driven cavity_x000D_
mixed convection_x000D_
natural-convection_x000D_
entropy generation_x000D_
water nanofluid_x000D_
square cavity_x000D_
forced-convection_x000D_
transfer enhancement</t>
  </si>
  <si>
    <t>Cost-effective, lightweight design alternatives for the thermal management of heat transfer equipment are required. In this study, porous plate and perforated-porous plates are used for nanoliquid convection control in a flexible-walled vented cavity system under uniform magnetic field effects. The finite element technique is employed with the arbitrary Lagrangian-Eulerian (ALE) method. The numerical study is performed for different values of Reynolds number (200 &lt; Re &lt; 1000), Hartmann number (0 &lt;= Ha &lt;= 50), Cauchy number (10-8 &lt;= Ca &lt;= 10(-4)) and Darcy number (10(-6) &lt;= Da &lt;= 0.1). At Re = 600, the average Nusselt number (Nu) is 6.3% higher by using a perforated porous plate in a cavity when compared to a cavity without a plate, and it is 11.2% lower at Re = 1000. At the highest magnetic field strength, increment amounts of Nu are in the range of 25.4-29.6% by considering the usage of plates. An elastic inclined wall provides higher Nu, while thermal performance improvements in the range of 3.6-6% are achieved when varying the elastic modulus of the wall. When using a perforated porous plate and increasing its permeability, 22.8% increments of average Nu are obtained. A vented cavity without a plate and elastic wall provides the highest thermal performance in the absence of a magnetic field, while using a porous plate with an elastic wall results in higher Nu when a magnetic field is used.</t>
  </si>
  <si>
    <t>J. Kou; S. Joshi; A. Hurtado-de-Mendoza; K. Puri; C. Hirsch; E. Ferrer</t>
  </si>
  <si>
    <t>Immersed boundary method for high-order flux reconstruction based on volume penalization</t>
  </si>
  <si>
    <t>https://www.scopus.com/inward/record.uri?eid=2-s2.0-85116004290&amp;doi=10.1016%2fj.jcp.2021.110721&amp;partnerID=40&amp;md5=3fdaf1d4e37b0d9173a246d288b38ec2</t>
  </si>
  <si>
    <t>10.1016/j.jcp.2021.110721</t>
  </si>
  <si>
    <t>Flux reconstruction_x000D_
High-order method_x000D_
Immersed boundary method_x000D_
Moving boundary_x000D_
Volume penalization</t>
  </si>
  <si>
    <t>In the last decade, there has been a lot of interest in developing high-order methods as a viable option for unsteady scale-resolving-simulations which are increasingly important in the industrial design process. High-order methods offer the advantages of low numerical dissipation, high efficiency on modern architectures and quasi mesh-independence. Despite significant advance in high-order solution methods, the general CFD workflow (geometry, CAD preparation, meshing, solution, post-processing) has largely remained unchanged, with mesh generation being a significant bottleneck and often determining the overall quality of the solution. In this work, we aim to combine the numerical advantages of the high-order Flux Reconstruction (FR) method and the simplicity of the mesh generation (or lack thereof) of the Immersed Boundary Method (IBM) for steady and unsteady problems over moving geometries. The volume penalization (penalty-IBM) method is selected for its ease of implementation and robustness. Detailed discussions about numerical implementation, including the boundary representation, mask function, data reconstruction, and selection of the penalization parameter are given. Advantages of combining volume penalization in the high-order framework are shown by various numerical test cases. The approach is firstly demonstrated for the linear advection-diffusion equation by investigating the numerical convergence for the coupled FR-IBM approach. Thereafter, the accuracy of the approach is demonstrated for canonical (static) test cases in 2D and 3D when compared to a standard body-fitted unstructured simulation. Finally, the efficiency of the method to handle moving geometries is demonstrated for the flow around an airfoil with pitching and plunging motions. © 2021 The Author(s)</t>
  </si>
  <si>
    <t>A. Kovacevic; S. Rane; N. Stosic</t>
  </si>
  <si>
    <t>Computational fluid dynamics in rotary positive displacement screw machines</t>
  </si>
  <si>
    <t>Open Archives of the 16th International Symposium on Transport Phenomena and Dynamics of Rotating Machinery, ISROMAC 2016</t>
  </si>
  <si>
    <t>International Symposium on Transport Phenomena and Dynamics of Rotating Machinery, ISROMAC 2016</t>
  </si>
  <si>
    <t>https://www.scopus.com/inward/record.uri?eid=2-s2.0-85083945715&amp;partnerID=40&amp;md5=c4b7f8069aafa3fd9944ad3061b51dd1</t>
  </si>
  <si>
    <t>Computational Fluid Dynamics_x000D_
Rotary positive displacement machines_x000D_
Twin screw machines</t>
  </si>
  <si>
    <t>Positive displacement screw machines are classified as compressors, expanders, extruders, blowers, vacuum pumps, liquid and multiphase pumps. They are commonly used in industrial refrigeration, air conditioning, process gas compression and variety of liquid, multiphase and vacuum pumping applications. It is estimated that almost 20% of world energy consumption is used for various means of gas compression and pumping. Therefore, reliability and efficiency of such machines has large impact on economy and ecology important for every manufacturer of such machines. Screw machines are normally designed with the aid of analytical tools, based often on one-dimensional flow models solved by numerical methods and validated by experiments. Continuing demands for improvements in accuracy when designing such machines for existing or new applications have generated a need to use advanced means of assessment of fluid flow and solid fluid interaction within these machines such as 3D Computational Fluid Dynamics and Computational Continuum Mechanics. The first use of CFD for analysis of screw machines was reported in late 1990's. Since then, significant developments have been made to allow use of CFD in the design process of such machines. The most significant development which enabled such calculation methods was in representing the flow domains with the numerical grids capable of accurate and fast CFD calculation. This paper reviews the state of the art in application of CFD in modelling of positive displacement screw machines and outlines benefits which the use of such techniques may bring. The paper also identifies challenges and future development trends in application of CFD for rotary positive displacement screw machines. © Open Archives of the 16th International Symposium on Transport Phenomena and Dynamics of Rotating Machinery, ISROMAC 2016. All rights reserved.</t>
  </si>
  <si>
    <t>Effect of gas content in macropores on hydraulic fracturing in rocks using a fully coupled DEM/CFD approach</t>
  </si>
  <si>
    <t>234-264</t>
  </si>
  <si>
    <t>&lt;Go to ISI&gt;://WOS:000589558100001</t>
  </si>
  <si>
    <t>10.1002/nag.3160</t>
  </si>
  <si>
    <t>cfd_x000D_
dem_x000D_
gas&amp;#8208_x000D_
phase_x000D_
hydraulic fracturing_x000D_
liquid&amp;#8208_x000D_
phase_x000D_
rock_x000D_
two&amp;#8208_x000D_
phase fluid flow_x000D_
cfd-dem simulation_x000D_
lattice boltzmann method_x000D_
mechanical-properties_x000D_
discrete element_x000D_
numerical-simulation_x000D_
concrete behavior_x000D_
particles_x000D_
turbulence_x000D_
model_x000D_
deformation</t>
  </si>
  <si>
    <t>The paper focuses on the effect of the gas content in rock macropores on a hydraulic fracturing process. The process was simulated by combining the discrete element method (DEM) with computational fluid dynamics (CFD) under two-dimensional (2D) isothermal conditions. The mechanical behavior of the rock matrix was simulated with DEM, and CFD was used for describing the behavior of laminar two-phase fracturing fluid (liquid and gas) flow in pre-existing and newly developed fractures. Geometry changes of pores and fractures in the rock matrix were precisely reproduced. Fully coupled hydro-mechanical simulation tests were carried out with a rock segment of simplified particulate mesostructure under plane strain compression. The rock segment contained one or two injection slots. The effect of the initial gas-phase content in macropores on the propagation of hydraulic fractures was estimated in numbers for different initial rock porosities. In addition, the influence of different pre-existing discontinuities in the rock segment was studied. The main characteristics of a fractured rock segment due to a high-pressure fluid injection were realistically reproduced with a proposed approach. The initial gas-phase fraction in macropores and pre-existing discontinuities were found to be strongly influential in the course of hydraulic fracturing.</t>
  </si>
  <si>
    <t>&lt;Go to ISI&gt;://WOS:000912008400001</t>
  </si>
  <si>
    <t>nanofinishing_x000D_
magnetorheological fluid_x000D_
material removal rate model_x000D_
magnetostatic fluid-solid interaction analysis_x000D_
poppet valve_x000D_
nickel-aluminium-bronze (bs1400 gr_x000D_
ab2)_x000D_
exhaust valve</t>
  </si>
  <si>
    <t>N. Kumar; A. Shukla; S. Bansal; C. B. Khatri; G. D. Thakre; S. K. Yadav; S. C. Sharma; S. P. Harsha</t>
  </si>
  <si>
    <t>Thermo-hydrodynamic simulation study of twin-groove elliptical (two-lobe) journal bearing of steam turbine with experimental investigations</t>
  </si>
  <si>
    <t>Proceedings of the Institution of Mechanical Engineers Part J-Journal of Engineering Tribology</t>
  </si>
  <si>
    <t>1745-1764</t>
  </si>
  <si>
    <t>&lt;Go to ISI&gt;://WOS:000680114400001</t>
  </si>
  <si>
    <t>Artn 1350650120973798_x000D_
10.1177/1350650120973798</t>
  </si>
  <si>
    <t>thermo-hydrodynamic_x000D_
twin-groove two-lobe journal bearing_x000D_
jfo boundary condition_x000D_
fem technique_x000D_
thermohydrodynamic analysis_x000D_
thrust bearing_x000D_
performance_x000D_
surface_x000D_
lubricant_x000D_
behavior_x000D_
cavitation_x000D_
system</t>
  </si>
  <si>
    <t>The present paper reports an experimental and theoretical investigation on performance behaviour of twin-groove elliptical (two-lobe) white metal hydrodynamic journal bearing used in steam turbines. The experiments are performed on a fully automatic journal bearing test rig with provisions to various operating conditions (i.e. load, speed, and lubricant temperature). The performance behaviour in terms of coefficient of friction, lubricant inlet temperature, load carrying capacity, journal displacement, weight loss etc. has been presented. In addition to this, numerical investigations have also been performed with the numerical solution of governing Reynolds equation using FEM (finite element method) technique and Jakobsson-Floberg-Olsson (JFO) boundary condition. The experimentally obtained and theoretical results have been correlated.</t>
  </si>
  <si>
    <t>R. Kumar; M. H. Kumar</t>
  </si>
  <si>
    <t>A REVIEW STUDY ON FLUID FLOW PAST BLUFF BODIES OF VARIOUS CROSS-SECTION PLACED IN DIFFERENT CONFIGURATIONS</t>
  </si>
  <si>
    <t>International Journal of Energy, Environment and Economics</t>
  </si>
  <si>
    <t>243-252</t>
  </si>
  <si>
    <t>Nova Science Publishers, Inc.</t>
  </si>
  <si>
    <t>https://www.scopus.com/inward/record.uri?eid=2-s2.0-85201566712&amp;partnerID=40&amp;md5=00efb74c16217ad9b0f797d44512d2aa</t>
  </si>
  <si>
    <t>angle of attack_x000D_
Bluff bodies_x000D_
flow contour_x000D_
Reynold number_x000D_
spacing ratio</t>
  </si>
  <si>
    <t>The work done by various researchers in the field of fluid flow past bluff bodies having different cross-sections and placed in various configurations is reviewed in this paper. A comparison of the various results is also discussed in this paper in a tabulated form, as well as with the help of graphs between different flow parameters. This paper will surely be helpful for the new investigators working in the field of fluid-structure interactions to capture the vital data and information for continuing their investigation in this field. Flow patterns for fluid flow over bluff bodies at various Reynold numbers, spacing ratios, angle of attack, is also presented with the help of comparison of different contours available with help of ANSYS CFD simulations. Both experimental and numerical simulations work done in the past is analyzed and segregated in this paper. This paper focus on comparison for different cross-section bluff bodies placed in various configurations with the help of tables, graphs, charts etc., to help innovative new researchers to continue their research work with the help of past twenty years research work data and information available in a single paper. © 2024 Nova Science Publishers, Inc.</t>
  </si>
  <si>
    <t>R. Kumar; N. K. Singh</t>
  </si>
  <si>
    <t>A review study of fluid flowing over arrays of elliptic and square cylinders</t>
  </si>
  <si>
    <t>1 Special Issue</t>
  </si>
  <si>
    <t>1308-1314</t>
  </si>
  <si>
    <t>https://www.scopus.com/inward/record.uri?eid=2-s2.0-85071017506&amp;partnerID=40&amp;md5=85be3fbf37067830c7c2d6a9b74692ef</t>
  </si>
  <si>
    <t>Bluff Bodies_x000D_
Large Eddy Simulation_x000D_
Pressure Drag_x000D_
Reynolds Number_x000D_
Vortex Shedding</t>
  </si>
  <si>
    <t>The obstructions (bodies) placed in the path of flowing fluid, when creates flow separation for a certain section of their surface areas are known as bluff bodies. Bluff bodies exhibit the phenomenon of vortex shedding for both laminar and turbulent flows. Array of cylinders convey different results as compared to single cylinder when placed in a flowing fluid. This takes place due to the occurrence of the flow interference of the vortices produced by different arrays of cylinders. Cylinders of various cross sections such as circular, elliptic, and square can have arrangement in tandem, side-by-side and staggered configuration. Present paper reveals the study of the various researchers in the field of fluid flowing over arrays of elliptic and square cross section cylinders. This paper will provide a significant re-view about the previous research work, which was conducted by various researchers in this field. This paper will anticipate the various recesses in the previous research work, which will help the new researchers to perform more research work in this field. © 2019, Institute of Advanced Scientific Research, Inc.. All rights reserved.</t>
  </si>
  <si>
    <t>P. Kunz; S. M. Hassanizadeh; U. Nieken</t>
  </si>
  <si>
    <t>A Two-Phase SPH Model for Dynamic Contact Angles Including Fluid-Solid Interactions at the Contact Line</t>
  </si>
  <si>
    <t>253-277</t>
  </si>
  <si>
    <t>&lt;Go to ISI&gt;://WOS:000427908500002</t>
  </si>
  <si>
    <t>10.1007/s11242-018-1002-9</t>
  </si>
  <si>
    <t>dynamic contact angle_x000D_
contact line force_x000D_
two-phase flow_x000D_
stick-slip behavior_x000D_
smoothed particle hydrodynamics (sph)_x000D_
smoothed particle hydrodynamics_x000D_
surface-tension_x000D_
porous-media_x000D_
flows_x000D_
simulations_x000D_
hysteresis_x000D_
transport_x000D_
pressure_x000D_
liquids_x000D_
motion</t>
  </si>
  <si>
    <t>The description of wetting phenomena on the continuum scale is a challenging problem, since intermolecular interactions, like van der Waals forces between liquid and solid, alter the flow field at the contact line. Recently, these effects were included in the smoothed particle hydrodynamics method by introducing a contact line force (CLF) on the continuum scale. This physically based contact line force model is employed here to simulate two-phase flow in a wide range of wetting dynamics parametrized by capillary number. In particular, dynamic contact angles at various capillary number values are calculated by CLF model and compared to measured values. We find that there is significant disagreement between simulated and measured results, specially at low wetting speeds. It is indeed expected that most of the driving force is dissipated to overcome strong liquid-solid interactions, which are not adequately accounted for in the existing CLF model. Therefore, we have extended that model to account for stick-slip (SSL) behavior of the contact line caused by solid-fluid interactions. The new SSL model results in dynamic contact angle values that are in good agreement with experimental data for the full range of wetting dynamics.</t>
  </si>
  <si>
    <t>S. T. W. Kuruneru; S. C. Saha; E. Sauret; Y. T. Gu</t>
  </si>
  <si>
    <t>Transient heat transfer and non-isothermal particle-laden gas flows through porous metal foams of differing structure</t>
  </si>
  <si>
    <t>888-903</t>
  </si>
  <si>
    <t>&lt;Go to ISI&gt;://WOS:000462418200079</t>
  </si>
  <si>
    <t>10.1016/j.applthermaleng.2019.01.041</t>
  </si>
  <si>
    <t>metal foam_x000D_
heat transfer_x000D_
solid-gas flow_x000D_
multiphase flow_x000D_
discrete element method_x000D_
cfd-dem simulation_x000D_
numerical-simulation_x000D_
pressure-drop_x000D_
scale simulation_x000D_
finite-volume_x000D_
fluid-flow_x000D_
exchanger_x000D_
lattice_x000D_
performance</t>
  </si>
  <si>
    <t>Multiphase solid-gas flows and particulate fouling in porous media are omnipresent in many environmental and industrial applications. However, the underlying mechanisms and transport behaviour of these complex fluids coupled with heat transfer effects are poorly understood. Moreover, the complexity of multiphase non-isothermal solid-gas transport is further compounded by the fact that thermal solid-gas transport through porous metal foams is not established. This paper numerically investigates non-isothermal solid-gas flows through an idealized metal foam heat exchanger based on a cylindrical ligament and a Weaire-Phelan model. We delve into the dynamics and heat transfer profiles of solid-gas flows immersed in porous metal foams based on various solid foulant properties. The foulant thermal behaviour based on various metal foam ligament wall temperatures is investigated. It is found that the foulant temperature profiles vary with time and the temperature profiles also vary with increasing wall temperature. Moreover, the Weaire-Phelan (WP) model can be used as an alternative to the real metal foam sample. The heat transfer between the foulant, wall, and fluid play a pivotal role in the alteration of the temperature profiles. The developed numerical methodology and the WP geometry may serve as a stepping-stone to address pertinent issues such as indoor environmental studies and optimization of compact heat exchangers.</t>
  </si>
  <si>
    <t>L. Lam; W. Chen; H. Hao; Z. Li; N. S. Ha</t>
  </si>
  <si>
    <t>Dynamic crushing performance of bio-inspired sandwich structures with beetle forewing cores</t>
  </si>
  <si>
    <t>International Journal of Impact Engineering</t>
  </si>
  <si>
    <t>https://www.scopus.com/inward/record.uri?eid=2-s2.0-85142676969&amp;doi=10.1016%2fj.ijimpeng.2022.104456&amp;partnerID=40&amp;md5=654e11689d02ceef55dd3d0f624d81e6</t>
  </si>
  <si>
    <t>10.1016/j.ijimpeng.2022.104456</t>
  </si>
  <si>
    <t>Bio-inspired_x000D_
Energy absorption_x000D_
Fluid-structure interaction_x000D_
Shear thickening fluid (STF)_x000D_
Viscous dissipation</t>
  </si>
  <si>
    <t>A novel design of Sandwich Structure inspired by Beetle Forewing (SSBF) is proposed in this study by mimicking the internal structure of beetle forewing. The viscoelastic material and the arch shape of hollow cavity structures found inside the forewing structure of the beetle are imitated by utilising the shear thickening fluid (STF) and semi-arch cores, respectively. The coupling interaction between fluid and structural components is analysed using a fluid-structure interaction (FSI) technique in LS-DYNA. It is found that the proposed SSBF by partially filling the core with STF generates a higher mean crushing force and stabilises the crushing force-displacement profile without a noticeably high initial peak crushing force as compared with the empty, polyurethane (PU) foam-filled, or Newtonian viscous fluid-filled counterparts. Furthermore, this stable crushing force of SSBF enhances with the increase of crushing speed, showing ideal behaviour for energy absorption and crushing resistance for the adaptation to the design of structures to resist impact loads. © 2022 Elsevier Ltd</t>
  </si>
  <si>
    <t>Y. Lan; Y. Zhang; W. Tian; G. H. Su; S. Qiu</t>
  </si>
  <si>
    <t>An enhanced implicit viscosity ISPH method for simulating free-surface flow coupled with solid-liquid phase change</t>
  </si>
  <si>
    <t>474</t>
  </si>
  <si>
    <t>https://www.scopus.com/inward/record.uri?eid=2-s2.0-85143444976&amp;doi=10.1016%2fj.jcp.2022.111809&amp;partnerID=40&amp;md5=3244d075db059dbec165aab68ed548ac</t>
  </si>
  <si>
    <t>10.1016/j.jcp.2022.111809</t>
  </si>
  <si>
    <t>Free-surface flow_x000D_
Implicit viscosity_x000D_
Incompressible smoothed particle hydrodynamics_x000D_
Phase change_x000D_
Solidification and melting</t>
  </si>
  <si>
    <t>Free-surface flow coupled with solid-liquid phase change can be observed in many industrial applications, and it has a great influence on many industrial processes. In this paper, the Incompressible Smoothed Particle Hydrodynamics (ISPH) method is extended with solid-liquid phase change model. A novel implicit viscosity solver is adopted in which the implicit viscosity solver is moved behind the calculation of pressure force to eliminate the time step limitation and the numerical creeping of high viscosity. To reduce the compression caused by the delayed incompressibility correction, accurate wall boundary conditions are applied and an enhanced implicit viscosity Laplacian operator is proposed. Besides, a dynamic solid boundary criterion is proposed to deal with the changing solid-liquid interface. In addition, the enthalpy-based heat transfer model and the mushy zone viscosity model are introduced. The inter-particle conductivity between liquid and solid is adopted to consider the large contact thermal resistance between fluid and solid. As will be shown, our ISPH method is verified in its performance in simulating free-surface flow coupled with solid-liquid phase change by four numerical examples and has good advantages in simulation quality over the existing implicit viscosity algorithm, which, hopefully, is to provide applications in engineering. © 2022 Elsevier Inc.</t>
  </si>
  <si>
    <t>T. Le Reun; D. R. Hewitt</t>
  </si>
  <si>
    <t>High-Rayleigh-number convection in porous–fluid layers</t>
  </si>
  <si>
    <t>920</t>
  </si>
  <si>
    <t>https://www.scopus.com/inward/record.uri?eid=2-s2.0-85108001929&amp;doi=10.1017%2fjfm.2021.449&amp;partnerID=40&amp;md5=e0157afbaa75a8d06cf0f4fbd963b914</t>
  </si>
  <si>
    <t>10.1017/jfm.2021.449</t>
  </si>
  <si>
    <t>Bénard convection_x000D_
convection in porous media</t>
  </si>
  <si>
    <t>We present a numerical study of convection in a horizontal layer comprising a fluid-saturated porous bed overlain by an unconfined fluid layer. Convection is driven by a vertical, destabilising temperature difference applied across the whole system, as in the canonical Rayleigh-Bénard problem. Numerical simulations are carried out using a single-domain formulation of the two-layer problem based on the Darcy-Brinkman equations. We explore the dynamics and heat flux through the system in the limit of large Rayleigh number, but small Darcy number, such that the flow exhibits vigorous convection in both the porous and the unconfined fluid regions, while the porous flow still remains strongly confined and governed by Darcy's law. We demonstrate that the heat flux and average thermal structure of the system can be predicted using previous results of convection in individual fluid or porous layers. We revisit a controversy about the role of subcritical 'penetrative convection' in the porous medium, and confirm that such induced flow does not contribute to the heat flux through the system. Lastly, we briefly study the temporal coupling between the two layers and find that the turbulent fluid convection above acts as a low-pass filter on the longer time-scale variability of convection in the porous layer. © The Author(s), 2021. Published by Cambridge University Press.</t>
  </si>
  <si>
    <t>G. Lecrivain; T. B. P. Grein; R. Yamamoto; U. Hampel; T. Taniguchi</t>
  </si>
  <si>
    <t>Eulerian/Lagrangian formulation for the elasto-capillary deformation of a flexible fibre</t>
  </si>
  <si>
    <t>&lt;Go to ISI&gt;://WOS:000522726000019</t>
  </si>
  <si>
    <t>ARTN 109324_x000D_
10.1016/j.jcp.2020.109324</t>
  </si>
  <si>
    <t>elasto-capillary deformation_x000D_
fibre at fluidic interface_x000D_
ternary diffuse interface model_x000D_
direct numerical simulation_x000D_
droplet encapsulation_x000D_
discrete element method_x000D_
bonded-particle model_x000D_
dynamic simulation_x000D_
numerical-model_x000D_
motion_x000D_
validation_x000D_
suspension_x000D_
behavior_x000D_
flows</t>
  </si>
  <si>
    <t>The capillary induced bending of flexible fibres, a process also known as elasto-capillary deformation, is central to a variety of industrial and non-industrial applications, among which stand out textile flotation, stabilization of emulsions, micro-folding of elastic structures, and clogging of feather fibres by oil droplets. A consistent formulation for the direct numerical simulation of a flexible fibre interacting with a fluidic interface is presently suggested. The fibre is geometrically decomposed into a chain of spherical beads, which undergo stretching, bending, and twisting. interactions. The capillary force, acting at the three-phase contact line, is calculated using a ternary diffuse-interface model. In a first stage, the fibre deformation model and the ternary diffuse-interface model are validated against theoretical solutions. In a second stage, the two- and three-dimensional elastocapillary bending of a fibre by an immersed droplet are numerically investigated. Partial wrapping and complete encapsulation could be simulated. The results show that the fibre curvature increases linearly with the square of the elasto-capillary length, for both low and large structural deformation. (C) 2020 Elsevier Inc. All rights reserved.</t>
  </si>
  <si>
    <t>T. M. Lei; K. H. Luo</t>
  </si>
  <si>
    <t>Lattice Boltzmann Simulation of Multicomponent Porous Media Flows With Chemical Reaction</t>
  </si>
  <si>
    <t>&lt;Go to ISI&gt;://WOS:000693886000001</t>
  </si>
  <si>
    <t>10.3389/fphy.2021.715791</t>
  </si>
  <si>
    <t>lattice boltzmann method_x000D_
pore scale_x000D_
porous media_x000D_
chemical reaction_x000D_
interface instability_x000D_
pore-scale_x000D_
infiltration instabilities_x000D_
convective dissolution_x000D_
wormhole formation_x000D_
oil-recovery_x000D_
phase_x000D_
model_x000D_
combustion_x000D_
transport_x000D_
co2</t>
  </si>
  <si>
    <t>Flows with chemical reactions in porous media are fundamental phenomena encountered in many natural, industrial, and scientific areas. For such flows, most existing studies use continuum assumptions and focus on volume-averaged properties on macroscopic scales. Considering the complex porous structures and fluid-solid interactions in realistic situations, this study develops a sophisticated lattice Boltzmann (LB) model for simulating reactive flows in porous media on the pore scale. In the present model, separate LB equations are built for multicomponent flows and chemical species evolutions, source terms are derived for heat and mass transfer, boundary schemes are formulated for surface reaction, and correction terms are introduced for temperature-dependent density. Thus, the present LB model offers a capability to capture pore-scale information of compressible/incompressible fluid motions, homogeneous reaction between miscible fluids, and heterogeneous reaction at the fluid-solid interface in porous media. Different scenarios of density fingering with homogeneous reaction are investigated, with effects of viscosity contrast being clarified. Furthermore, by introducing thermal flows, the solid coke combustion is modeled in porous media. During coke combustion, fluid viscosity is affected by heat and mass transfer, which results in unstable combustion fronts.</t>
  </si>
  <si>
    <t>A. Leyli; S. Jackson; H. Khawaja; M. Moatamedi</t>
  </si>
  <si>
    <t>Modeling of Pressure and Temperature Profiles for the Flow of CO2 through a Restriction</t>
  </si>
  <si>
    <t>The International Journal of Multiphysics</t>
  </si>
  <si>
    <t>235-250</t>
  </si>
  <si>
    <t>Multiphysics</t>
  </si>
  <si>
    <t>&lt;Go to ISI&gt;://WOS:000641991200007</t>
  </si>
  <si>
    <t>10.21152/1750-9548.15.2.235</t>
  </si>
  <si>
    <t>orifice</t>
  </si>
  <si>
    <t>CO2 emissions due to massive industrialization have led to several environmental issues. Carbon Capture and Storage (CCS) is one of the most important technologies that can be used to reduce anthropogenic CO2 emissions worldwide. CCS projects mainly involve three processes: carbon capture, transportation, and storage. In the transportation process, the modeling of the flow in pipelines and the relationships between pressure, flow velocity, temperature, density, and phase stability are of significance. Orifice plates are a common tool used for flowrate measurements. Several standards provide the specifications and implementation approach for this type of equipment item in pipelines. In this study, flow through an orifice plate is simulated with computational fluid dynamics (CFD) modeling software, namely ANSYS (R), to obtain fluid pressure, velocity, and temperature profiles. Model geometry and fluid properties are defined that are suitable for making a comparison with ISO-5167 empirical correlations and a similar reference study, which are used to validate the simulation results. A mesh sensitivity analysis is conducted to ensure the correctness of the results. A reasonable agreement is found between the simulation results, empirical correlations, and previous studies. The Joule_Thompson cooling effect is also studied in this work for high-pressure CO2 cases, and the results show good agreement with reference studies.</t>
  </si>
  <si>
    <t>G. Z. Li; M. Y. Xu; C. Q. Zhang; Y. Z. Qin; G. H. Liu; J. D. Li</t>
  </si>
  <si>
    <t>Lattice Boltzmann study of water transport in stochastic porous catalyst layer towards enhanced PEMWE performance</t>
  </si>
  <si>
    <t>&lt;Go to ISI&gt;://WOS:001407606100001</t>
  </si>
  <si>
    <t>ARTN 121019_x000D_
10.1016/j.ces.2024.121019</t>
  </si>
  <si>
    <t>pem water electrolyzer_x000D_
catalyst layer_x000D_
lattice boltzmann method_x000D_
agglomerate radius distribution_x000D_
numerical-simulation_x000D_
pore-scale_x000D_
cells_x000D_
ptl</t>
  </si>
  <si>
    <t>The porous catalyst layer (CL), where the complex coupled mass, heat transfer and electrochemical reaction occurs, plays a crucial role in affecting the energy conversion efficiency of proton exchange membrane water electrolyzer (PEMWE). In this study, the lattice Boltzmann method (LBM) was introduced to study the liquid water transportation in three-dimensional CL model. The CLs were constructed using a stochastic algorithm based on the agglomerate catalyst model with varied agglomerate radius distributions. The LBM-calculated CLs absolute permeability reveals that liquid water transportation is enhanced under an average large agglomerate radius of 1 mu m near the gas diffusion layer-catalyst layer interface. This design led to an 8.33 % increase in the absolute permeability compared to the CL with uniform agglomerate radius distribution. The three-dimensional PEMWE physical model incorporated with these CL structural parameters shows a 3.66 % increase in current density. These results offer important insights for realizing high performance PEMWE CL design.</t>
  </si>
  <si>
    <t>H. Li; A. Raza; Q. Ge; J. Y. Lu; T. Zhang</t>
  </si>
  <si>
    <t>Empowering microfluidics by micro-3D printing and solution-based mineral coating</t>
  </si>
  <si>
    <t>6841-6849</t>
  </si>
  <si>
    <t>Royal Society of Chemistry</t>
  </si>
  <si>
    <t>https://www.ncbi.nlm.nih.gov/pubmed/32638816</t>
  </si>
  <si>
    <t>10.1039/d0sm00958j</t>
  </si>
  <si>
    <t>Fluid-solid interaction in porous materials is of tremendous importance to earth, space, energy, environment, biological, and medical applications. High-resolution 3D printing enables efficient fabrication of porous microfluidic devices with complicated pore-throat morphology, but lacking desired surface functionality. In this work, we propose a novel approach to additively fabricate functional porous devices by integrating micro-3D printing and solution-based internal coating. This approach is successfully applied to create energy/environment-orientated porous micromodels that replicate the muCT-captured porous geometry and natural mineralogy of carbonate rock. The functional mineral coating in a 3D-printed porous scaffold is achieved by seeding calcite nanoparticles along the inner surface and enabling in situ growth of calcite crystals. For conformal and stable coating in confined pore spaces, we manage to control the wetting and capillarity effects during fabrication: (i) capillarity-enhanced nanoparticle immobilization for forming an adhered seeding layer; (ii) capillary pore-throat blockage mitigation for uniform crystal growth. These transparent micromodels are then used to directly image and characterize microscopic fluid dynamics including wettability-dependent fluid propagation and capillarity-held phase transition processes. The proposed approach can be readily tailored with on-demand-designed scaffold geometry and appropriate coating recipe to fit in many other emerging applications.</t>
  </si>
  <si>
    <t>H. X. Li; Z. H. Song; R. X. Wang; Z. J. Sun; A. C. Zhang; X. M. Zhang; H. B. Si; R. G. Hu; Z. J. Hu</t>
  </si>
  <si>
    <t>Study on the influence of baffle height and angle on the performance of coarse powder separator in power plant based on CFD-DPM method</t>
  </si>
  <si>
    <t>International Journal of Heat and Fluid Flow</t>
  </si>
  <si>
    <t>&lt;Go to ISI&gt;://WOS:001283719300001</t>
  </si>
  <si>
    <t>ARTN 109523_x000D_
10.1016/j.ijheatfluidflow.2024.109523</t>
  </si>
  <si>
    <t>coarse powder separator_x000D_
isokinetic sampling_x000D_
discrete particle model_x000D_
separation efficiency_x000D_
rankine vortex_x000D_
air classifier_x000D_
simulation_x000D_
particles_x000D_
coal</t>
  </si>
  <si>
    <t>In this study, the two-phase motion characteristics in a coarse powder separator were investigated using computational fluid dynamics (CFD) method, discrete particle model (DPM) and isokinetic sampling experimental method, and the structure of the coarse powder separator was optimized to improve the efficiency of the separator. The results showed that the particle separation in different separation zones was also dominated by gravity separation and centrifugal separation, respectively. When the baffle angle was increased from 20 degrees to 60 degrees at a low mounting height, the tangential velocity in the separation zone was reduced by 67 % and the axial velocity was increased by 33 %. The effects of the baffle angle on the tangential and axial velocities were weakened with the rise of the baffles mounting height. The optimum operating condition of the chosen powder separator involved a baffle angle alpha 30 degrees, a baffle height H = 6.27 m, and a inlet velocity v = 19.3 m/s. The fineness of coal powder at the fine powder outlet was reduced by 60 % and the fineness of coal powder at the coarse powder return port was improved by 43 % for the optimized model compared with the original coarse powder separator.</t>
  </si>
  <si>
    <t>M. J. Li; C. Huber; W. Q. Tao; J. J. Wei</t>
  </si>
  <si>
    <t>Study on nucleation position and wetting state for dropwise condensation on rough structures with different wettability using multiphase lattice Boltzmann method</t>
  </si>
  <si>
    <t>&lt;Go to ISI&gt;://WOS:000456761100009</t>
  </si>
  <si>
    <t>10.1016/j.ijheatmasstransfer.2018.11.055</t>
  </si>
  <si>
    <t>numerical-simulation_x000D_
hybrid surfaces_x000D_
solid-surfaces_x000D_
flows_x000D_
model</t>
  </si>
  <si>
    <t>Dropwise condensation on rough structures with different wettability are numerically simulated using Lattice Boltzmann method. The latent heat during condensation process together with the energy equation is taken into consideration in this paper by solving the temperature distribution equation with a source term for the phase change. Typical droplet nucleation positions and wetting states are found out at different surface wettability through numerical results. It is concluded that with the increase of strength coefficient of the fluid-solid interaction or surface hydrophobicity, the nucleation position rises from the bottom to top of the pillar, and the wetting state of droplet changes from the wetting Wenzel state to the nonwetting Cassie one. (C) 2018 Elsevier Ltd. All rights reserved.</t>
  </si>
  <si>
    <t>R. Li; G. T. Duan; M. Sakai</t>
  </si>
  <si>
    <t>DEM simulations in nuclear engineering: a review of recent progress</t>
  </si>
  <si>
    <t>Journal of Nuclear Science and Technology</t>
  </si>
  <si>
    <t>285-306</t>
  </si>
  <si>
    <t>&lt;Go to ISI&gt;://WOS:001047652700001</t>
  </si>
  <si>
    <t>10.1080/00223131.2023.2231969</t>
  </si>
  <si>
    <t>discrete element method_x000D_
multiphase flow_x000D_
heat transfer_x000D_
granular flow_x000D_
nuclear engineering_x000D_
smoothed particle hydrodynamics_x000D_
effective thermal-conductivity_x000D_
solid-liquid flows_x000D_
gpu-based dem_x000D_
lattice boltzmann models_x000D_
immersed boundary method_x000D_
discrete element method_x000D_
radiation heat-transfer_x000D_
contact-force models_x000D_
pebble bed reactor</t>
  </si>
  <si>
    <t>In nuclear engineering, solid particles are associated with numerous processes, such as solid - fluid flows in pebble bed reactors, coating during fuel fabrication, and debris bed formation during severe accidents. Thus, understanding granular systems is key to performing the design, optimization, and safety analyses of these processes. The discrete element method (DEM) represents a standard numerical method for simulating granular systems. Despite the several reviews on DEM, none summarizes its recent development and applications in nuclear engineering. Thus, a systematic review of its applications and achievements in various nuclear engineering fields is reported herein. First, the methodologies of DEM for single-phase granular flows, and multiphase flows including resolved and unresolved (locally averaged) DEM - computational fluid dynamics method are summarized here. Thereafter, the corresponding applications of these methods in granular flow, multiphase flow, and heat transfer in nuclear engineering are reviewed. This review may further accelerate the methodology development for DEM as well as may extend its applications in nuclear engineering fields.</t>
  </si>
  <si>
    <t>R. Li; G. T. Duan; D. Yamada; M. Sakai</t>
  </si>
  <si>
    <t>Large-Scale Discrete Element Modeling for a Gas-Solid-Liquid Flow System</t>
  </si>
  <si>
    <t>17008-17018</t>
  </si>
  <si>
    <t>&lt;Go to ISI&gt;://WOS:001033264500001</t>
  </si>
  <si>
    <t>10.1021/acs.iecr.3c01511</t>
  </si>
  <si>
    <t>numerical-simulation_x000D_
artificial density_x000D_
air-flow_x000D_
cfd-dem_x000D_
validation_x000D_
equation</t>
  </si>
  <si>
    <t>Gas-solid-liquid three-phase flow systemsare ubiquitousin chemical and energy engineering. To simulate the multiphase systems,the authors' group has developed a numerical method that couplesthe discrete element method (DEM) and the volume of fluid (VOF) method,where the local volume average technique is employed. When the unresolvedDEM-VOF method is applied to industrial systems, there are two criticalproblems: one is the inflexibility to select the grid size for thegas-liquid-flow simulations, and the other is the heavycomputational cost due to a large number of particles. To solve theseproblems, a novel numerical method is proposed by introducing therefined grid model and coarse-grained model into the unresolved DEM-VOFmethod. Two types of verification tests are performed to illustratethe adequacy of the new method. First, a water entry problem of solidparticles is simulated to verify the combination of the refined gridmodel and the unresolved DEM-VOF method. Second, a gas-solid-liquidfluidized bed system is computed to verify the combination of therefined grid model, the coarse-grained DEM method, and the unresolvedDEM-VOF method. Through the verification tests, it is demonstratedthat the new method can flexibly give the grid size for the VOF regardlessof the solid particle size. Besides, the new approach makes it possibleto reduce the calculation time of the DEM to 4.6% of the originaltime. The new approach will drastically improve the numerical modelingfor gas-solid-liquid flows from the viewpoint of efficiency,accuracy, and flexibility.</t>
  </si>
  <si>
    <t>S. B. Li; Z. J. Kang; M. R. Wang; X. Zhang; J. L. Zhao; X. B. Li; P. Z. Pan; X. Luo; H. Wu; D. Y. Li; F. S. Zhang; S. D. Yuan; H. Z. Fan; Q. Z. Liao; B. Hou; Y. Zhang; K. Gao; X. T. Feng; D. X. Zhang</t>
  </si>
  <si>
    <t>Geomechanical perspectives and reviews on the development and evolution of cross-scale discontinuities in the Earth's crust: Patterns, mechanisms and models</t>
  </si>
  <si>
    <t>Gas Science and Engineering</t>
  </si>
  <si>
    <t>&lt;Go to ISI&gt;://WOS:001282152900001</t>
  </si>
  <si>
    <t>ARTN 205412_x000D_
10.1016/j.jgsce.2024.205412</t>
  </si>
  <si>
    <t>cross-scale discontinuities_x000D_
natural and industrial hydrofracturing_x000D_
evolving mechanisms_x000D_
analogue experiments and scaling arguments_x000D_
numerical simulation_x000D_
in-situ monitoring_x000D_
hydraulic-fracture propagation_x000D_
extended-finite-element_x000D_
fluid-driven fracture_x000D_
pressure-transient analysis_x000D_
subcritical crack-growth_x000D_
ray computed-tomography_x000D_
domain integral method_x000D_
reactive force-field_x000D_
saucer-shaped sills_x000D_
cohesive zone model</t>
  </si>
  <si>
    <t>Knowledge concerning the development and evolution of cross-scale discontinuities, such as crevasses, joints, dikes, and faults, caused by crust movement and resultant stress, is essential for geoscience and geo-resources engineering communities. These discontinuities serve as significant conduits for mass and heat transfer, and are associated with magma, meltwater, hydrocarbons, or other ore-forming fluids, which to some extent determine landforms and landscapes, the fate of ice shelves, and the geometry of ore bodies or hydrocarbon reservoirs. Massive endeavors have been made over the last 100 years or even longer in understanding the onset, propagation, and mechanical interaction of cross-scale discontinuities under evolving stress and flow environments. Especially in the past 20 years, various advancements have emerged in elucidating the mechanisms of evolving multi-scale discontinuities. Proposing a proper mechanical model would benefit geoscientists in achieving a deeper understanding of the sequence of existing structures and be valuable for industrial engineers to access the potential of underground resources, which entails complementary studies from geosciences and industries. In this paper, we review state-of-the-art technologies in order to study the evolution of cross-scale discontinuities in: (1) observations from cores and outcrops; (2) in-situ monitoring or geophysical surveys; (3) analogue experiments on scale dependence; and (4) cross-scale numerical models for mechanical analyses. The driving forces, evolving patterns, and geological and engineering importance of cross-scale discontinuities are also discussed in relation to both natural and industrial fluid-driven fracturing processes. This broad review intends to bridge the understanding of the evolution of discontinuities from both Earth science and industrial communities.</t>
  </si>
  <si>
    <t>W. R. Li; Z. Z. Liang; L. Li; W. C. Song</t>
  </si>
  <si>
    <t>Modeling of heat transfer and thermal cracking in brittle materials using Finite-Discrete Element Method (FDEM) with a heat pipe model and node binding scheme</t>
  </si>
  <si>
    <t>&lt;Go to ISI&gt;://WOS:001241000500001</t>
  </si>
  <si>
    <t>ARTN 105768_x000D_
10.1016/j.enganabound.2024.105768</t>
  </si>
  <si>
    <t>heat transfer_x000D_
thermal cracking_x000D_
heat pipe model_x000D_
node binding scheme_x000D_
finite -discrete element method_x000D_
damaged zone_x000D_
peridynamics_x000D_
excavation_x000D_
granite_x000D_
rock</t>
  </si>
  <si>
    <t>This paper proposes a new thermo-mechanical coupling model within the computational framework of FiniteDiscrete Element Method to simulate heat transfer and thermal cracking in brittle materials. Assuming that heat propagates solely in one-dimensional virtual pipes, we developed a heat pipe model to simulate the process of heat conduction. Meanwhile, the node binding scheme, avoiding frequent updates of topology information, is adopted to facilitate capturing the temperature discontinuities across the cracks. According to the thermoelasticity theory, this distinct thermal solution is then coupled with the mechanical solver inherent in FiniteDiscrete Element Method. Various numerical examples are performed to validate the capability of the proposed thermo-mechanical coupling model to simulate heat transfer and thermal cracking. The numerical results demonstrate strong agreement with analytical solutions or experimental observations regarding temperature distribution, thermal stresses, and cracking patterns. The heat pipe model can accurately simulate the transient heat transfer while demonstrating a lower mesh dependency, whereas the node binding scheme can effectively simulate the resistance effects of the discontinuities while maintaining high computational efficiency. The proposed thermo-mechanical coupling model eliminates the introduction of an artificial heat exchange coefficient for temperature continuity while allowing the automatic transition from temperature continuity to temperature discontinuity during thermal cracking. Compared with previous research, the proposed model featured with the heat pipe model and node-binding scheme demonstrates computational advantages in accuracy and efficiency for simulating heat transfer and thermal cracking in engineering brittle materials.</t>
  </si>
  <si>
    <t>W. Z. Li; W. Q. Wang; Y. Yan; Z. F. Yu</t>
  </si>
  <si>
    <t>A strong-coupled method combined finite element method and lattice Boltzmann method via an implicit immersed boundary scheme for fluid structure interaction</t>
  </si>
  <si>
    <t>&lt;Go to ISI&gt;://WOS:000566828500030</t>
  </si>
  <si>
    <t>ARTN 107779_x000D_
10.1016/j.oceaneng.2020.107779</t>
  </si>
  <si>
    <t>immersed boundary method_x000D_
lattice boltzmann method_x000D_
finite element method_x000D_
fluid structure interaction_x000D_
strong-coupled_x000D_
space-time procedure_x000D_
moving boundaries_x000D_
numerical-simulation_x000D_
heat-transfer_x000D_
magnetic particles_x000D_
flow problems_x000D_
computation_x000D_
performance_x000D_
interfaces_x000D_
strategy</t>
  </si>
  <si>
    <t>Fluid structure interaction (FSI) problems are often encountered in ocean science and technology. In this present, an implicit immersed boundary (IB) method combined with Lattice Boltzmann Method (LBM) and finite element method (FEM) is presented for the strong-coupled simulations of fluid structure interaction. Velocity field is solved rapidly by lattice Boltzmann-BGK equations without external force, and the deformation of a flexible structure was computed by FEM. Fluid structure coupling was processed by immersed boundary implicit forced method. The resulting combination gives an easy-to-use, inexpensive and accurate technique to solve FSI problems. Simultaneously, the body force on the immersed boundary can be calculated directly and acts as the load for structure solver, so the displacement of structure can be obtained at the same time, which is avoid the time lag between the fluid solver and solid solver. Several examples including flow over a static and deformable plate, and the flow problems of an oscillating and cantilever flexible plate were simulated and analyzed. The results agree well with the previous experimental and numerical investigations, which indicate the IB-LB-FEM proposed in this paper is an efficient and reliable fluid-structure interaction numerical simulation method.</t>
  </si>
  <si>
    <t>Y. Li; G. Li; P. T. Yao; J. C. Gao; Y. L. Liao</t>
  </si>
  <si>
    <t>Numerical study on migration and solidification behavior of molten droplets on structure surface and in debris voids during debris bed melting process</t>
  </si>
  <si>
    <t>&lt;Go to ISI&gt;://WOS:001259837500001</t>
  </si>
  <si>
    <t>ARTN 105329_x000D_
10.1016/j.pnucene.2024.105329</t>
  </si>
  <si>
    <t>debris bed_x000D_
melt migration_x000D_
melt solidification_x000D_
mps method_x000D_
severe accident_x000D_
heat-transfer</t>
  </si>
  <si>
    <t>The melt migration and solidification behavior on the surface of metal structure and in the debris voids is a key phenomenon of debris bed melting, which has an important impact on the assessment of reactor pressure vessel damage and melt leakage. In this study, the moving particle semi-implicit (MPS) method with high-order discretization scheme was coupled with a surface tension model that was established based on interface reconstruction. The migration and solidification behavior of UO2-ZrO2 and Fe-Zr melts on the metal structure surface and in the debris voids were investigated with the improved MPS method. The effects of temperature, velocity, contact angle and droplet diameter on the melt migration and solidification were analyzed. The results showed that the molten UO2-ZrO2 droplet on the metal structure surface presented three stages with solidification rate decreasing, while the solidification rate of molten Fe-Zr droplet had little change. The maximum spread factor and solidification rate increased with the increase of droplet falling velocity, but the spread factor was independent of the melt type at the same velocity. The high-temperature molten droplet penetrated the voids formed by the debris with diameter of 5 mm more easily compared to the voids formed by the debris with diameter of 3 mm. The influence of contact angle on the migration of molten droplet with initial velocity was small, and the maximum difference in droplet mass fraction was about 6%. Three groups of molten droplets with different diameters penetrated the voids, and the average increments of penetration mass fraction were 2.3%, 2.7% and 5.8%, respectively, with the increase of velocity. Near the bottom of the debris bed, the molten droplet without initial velocity solidified and blocked the flow channel, but the molten droplet with initial velocity of 0.5 m/s penetrated through the debris voids. The droplet with initial velocity of 0.5 m/s had a faster solidification rate in the voids compared to the droplet without initial velocity, and the droplet solidification mass fraction was 96.27% when the initial melt temperature was 1410 K.</t>
  </si>
  <si>
    <t>Y. D. Li; Y. Li; P. Joli; H. J. Chen; Z. Q. Feng</t>
  </si>
  <si>
    <t>Extension of finite particle method simulating thermal-viscoelastic flow and fluid-rigid body interactional process in weakly compressible smoothed particle hydrodynamics scheme</t>
  </si>
  <si>
    <t>&lt;Go to ISI&gt;://WOS:001196145700005</t>
  </si>
  <si>
    <t>Artn 043307_x000D_
10.1063/5.0197088</t>
  </si>
  <si>
    <t>modeling incompressible flows_x000D_
free-surface flows_x000D_
sph-dem model_x000D_
shifting technology_x000D_
boundary-conditions_x000D_
transient_x000D_
element</t>
  </si>
  <si>
    <t>In computational non-Newtonian fluid dynamics, heat transfer has obvious effects on motions of viscoelastic fluids, mechanical mechanism of elasticity, and flow regimes. This study suggests an extended numerical scheme of smoothed particle hydrodynamics and finite particle method within density smoothing (SPH_DSFPM), which involves the discretization of smoothed particle hydrodynamics (SPH) and finite particle method (FPM) within density smoothing (DS) in the weakly compressible flow scheme. A corrected particle shifting technique is incorporated to eliminate tensile instability and inhomogeneity near solid boundaries. A corrected dynamic solid coupled boundary is introduced to deal with casting molding within high-pressure operations, which has a good compatibility between virtual particle method and repulsive force model. Numerical results show that the present scheme has the nearly lower relative error (0.5%) than conventional SPH (2.6%) in the case of evolutionary thermal-viscoelastic Poiseuille flow and heat effects have active influences on velocity, pressure variations for viscoelastic fluid flow around periodic circular cylinders. Three different printing modes of moving printers significantly generate into differentiated forming regimes through high-pressure extrusion. Adaptive particle distributions possess robust flow evolutions, by which the shocked jets can be tracked well and the sinking velocities of wedge entering into solutions can be numerically probed well considering different cuspidal biting angles. In the case of macroscopic fluid-rigid body interactions, the statistical degree of deviation on probed forces with experiments is relatively 4.35% and that is 12.5% for SPH. The proposed numerical scheme has a good performance on improved accuracy, convergence, and stability for simulating transient thermal-viscoelastic flows.</t>
  </si>
  <si>
    <t>Z. L. Li; Y. Ma; Z. C. Wei; S. M. Ruan</t>
  </si>
  <si>
    <t>Structured neural-network-based modeling of a hybrid-electric turboshaft engine's startup process</t>
  </si>
  <si>
    <t>&lt;Go to ISI&gt;://WOS:000888812700006</t>
  </si>
  <si>
    <t>ARTN 107740_x000D_
10.1016/j.ast.2022.107740</t>
  </si>
  <si>
    <t>hybrid system_x000D_
turboshaft engine_x000D_
neural network_x000D_
numerical model_x000D_
startup process</t>
  </si>
  <si>
    <t>Given its highly nonlinear and multi-physics-coupling nature, modeling the startup process of a turboshaft engine has always been a difficult task, which is further aggravated on a turboshaft engine in a hybrid-electric system. With sufficient data from bench experiments, this article establishes a data-driven numerical model to simulate the startup process of a hybrid-electric turboshaft engine. Neural networks are organized hierarchically to estimate three key parameters of the engine system: engine speed, leftover torque, and exhaust temperature. Specifically, on exhaust temperature, different neural networks were tried and compared. The networks were built, trained, and tested in sections, and then tested as a whole. Compared with the mechanism-based methods, the model proposed in this article has a simple structure and can be built automatically. According to the running tests, the proposed method can give accurate results at a fast speed using small hardware resources, showing great potential as a reference model on real-time control units. (c) 2022 Elsevier Masson SAS. All rights reserved.</t>
  </si>
  <si>
    <t>Z. Y. Li; Y. G. Yu; A. Chen</t>
  </si>
  <si>
    <t>Effect of axial ullage distribution of modular charges on the dynamic behavior of cylindrical particles in the combustion chamber</t>
  </si>
  <si>
    <t>&lt;Go to ISI&gt;://WOS:001358871500001</t>
  </si>
  <si>
    <t>ARTN 105416_x000D_
10.1016/j.csite.2024.105416</t>
  </si>
  <si>
    <t>gas-solid flow_x000D_
computational particle fluid dynamic_x000D_
ignition process_x000D_
granular propellant bed_x000D_
cfd-dem_x000D_
discrete element simulation_x000D_
nonspherical particles_x000D_
heat-transfer_x000D_
cfd-dem_x000D_
drag_x000D_
model_x000D_
flow_x000D_
fluidization_x000D_
bed</t>
  </si>
  <si>
    <t>The modular charge is a novel charge system designed to cooperate with the automation of large- caliber guns. Using Computational Fluid Dynamics (CFD) and Discrete Element Method (DEM), the motion and distribution of cylindrical particles driven by high-temperature, high-pressure gas during ignition and flame spreading were simulated in a two-module charge. Model validation was achieved through comparison with experimental data from simulated ignition experiments. Different ullage distributions were achieved by varying the axial distance between the primer and the first module. The results indicate that while maintaining a constant axial ullage between Module 1 and Module 2 (D2), increasing the axial distance between Module 1 and the primer (D1) leads to distinct changes in the particle packing structure. Particles stabilize in horizontal and steep slope accumulations from the breech to the front end of the combustion chamber in a stable state. However, the axil length of horizontal accumulation decreases linearly with increasing D 1 , and the axil length of steep slope accumulation shows a second-order polynomial relationship with D 1 . The inclination angle of the steep slope initially decreased and then increased. Axial ullage distribution affects the forces on the particles, velocities, and trajectories, resulting in uneven distribution within the combustion chamber.</t>
  </si>
  <si>
    <t>C. Liang; J. Chen; N. Li; Y. Dong; T. Zhong; S. Zeng; C. Dong</t>
  </si>
  <si>
    <t>Vibration Characteristic Analysis of Hollow Fiber Membrane for Air Dehumidification Using Fluid-Structure Interaction</t>
  </si>
  <si>
    <t>https://www.ncbi.nlm.nih.gov/pubmed/36837736</t>
  </si>
  <si>
    <t>10.3390/membranes13020233</t>
  </si>
  <si>
    <t>fluid-structure interaction_x000D_
hollow fiber membrane_x000D_
modal_x000D_
vibration</t>
  </si>
  <si>
    <t>Hollow fiber membrane dehumidification is an effective and economical method of air dehumidification. The hollow fiber membrane module is the critical component of the dehumidification system, which is formed by an arrangement of several hollow fiber membranes. The air stream crosses over the fiber bundles when air dehumidification is performed. The fibers vibrate with the airflow. To investigate the characteristics of the fluid-induced vibration of the hollow fiber membrane, the two-way fluid-structure interaction model under the air-induced condition was established and verified by experiments. The effect of length and air velocity on the vibration and modal of a single hollow fiber membrane was studied, as well as the flow characteristics using the numerical simulation method. The results indicated that the hollow fiber membrane was mainly vibrated by fluid impact in the direction of the airflow. When the air velocity was 1.5 m/s~6 m/s and the membrane length was 100~400 mm, the natural frequency of the membrane was negatively correlated with length and positively correlated with air velocity. Natural frequencies were more sensitive to changes in length than changes in air velocity. The maximum equivalent stress and total deformation increased with air velocity and length. The maximum equivalent stress was concentrated at both ends, and the maximum deformation occurred in the middle. The research results provided a basis for the structural design of hollow fiber membranes under flow-induced vibration conditions.</t>
  </si>
  <si>
    <t>C. Liu; P. S. Branicio</t>
  </si>
  <si>
    <t>Pore Size Dependence of Permeability in Bicontinuous Nanoporous Media</t>
  </si>
  <si>
    <t>14866-14877</t>
  </si>
  <si>
    <t>https://www.ncbi.nlm.nih.gov/pubmed/34902977</t>
  </si>
  <si>
    <t>10.1021/acs.langmuir.1c02615</t>
  </si>
  <si>
    <t>In this work, we employ many-body dissipative particle dynamics (mDPD) simulations to investigate the fluid flow process through bicontinuous nanoporous media, which are representative models for a broad class of nanoporous materials. The mDPD formulation includes attractive and repulsive interactions describing accurately fluid-fluid and fluid-solid interactions. As a mesoscale simulation method, mDPD can bridge the length and time scale gap between continuum and atomistic simulations. The bicontinuous nanoporous models are constructed considering a defined morphology, the porosity level, and varying pore sizes in the range from 3.41 to 13.63 nm. All models have a 0.65 porosity level and the same topology. The models provide a stochastic description of the morphology and pore size distribution and allow for a direct investigation of the dependence of permeability on the average pore size. The stationary nanoporous models are filled with fluid particles, and flow is induced by the action of confining pistons. Simulation results, obtained by imposing different pressure differences on the surfaces of the nanoporous media, indicate a linear pressure drop within the nanoporous model. Regardless of the complexities and different scales of the porous media considered, the steady-state fluid flow through the nanoporous models is proportional to the pressure gradient applied, in agreement with Darcy's law. The calculated pore size dependence of permeability is well described by the Hagen-Poiseuille law, considering a single shape correction factor that accounts for the flow resistance due to the complex nanoporous morphology. This work highlights the effect of the average pore size of a complex stochastic bicontinuous nanoporous medium on fluid properties. The results indicate rather a relatively simple dependence of permeability on the average pore size. The novel method we employ to generate the stochastic bicontinuous nanoporous structure allows the control of different geometric features that can be explored in future studies.</t>
  </si>
  <si>
    <t>C. Liu; B. T. Li; Z. H. Chai; Q. F. Liu; Q. Lu; J. Deng; J. Hong</t>
  </si>
  <si>
    <t>Turbulent flow topology optimization in nuclear reactor pressure vessel via NURBS-based particle hydrodynamics (NBPH) topology optimization framework</t>
  </si>
  <si>
    <t>&lt;Go to ISI&gt;://WOS:001053714000001</t>
  </si>
  <si>
    <t>ARTN 199_x000D_
10.1007/s00158-023-03655-0</t>
  </si>
  <si>
    <t>topology optimization_x000D_
meshless method_x000D_
nbph_x000D_
simp_x000D_
element-free galerkin_x000D_
vver-1000 reactor_x000D_
cfd simulation_x000D_
fragmentation_x000D_
model_x000D_
pwr</t>
  </si>
  <si>
    <t>In this article, we focus on a design problem of flow distribution structure in nuclear reactor pressure vessel within the meshless topology optimization framework. A novel meshless particle method, NURBS-based particle hydrodynamics (NBPH) method, is proposed. And a meshless CFD computational model based on NBPH is presented to analyze the coolant flow field in pressure vessel. Comparing the results of NBPH with those of FVM in Fluent, we conclude that the proposed method can not only obtain physical field solution with high accuracy, but also has high computational efficiency. By coupling the NBPH method with the solid isotropic material with penalization (SIMP) method, a unique NBPH-TO structure design platform is constructed, in which the communication between the meshless solver and the mesh-based optimizer is accomplished by solving the transient sensitivities and constructing a voxel-based friction field. Two structure designs with opposite flow distribution objectives are investigated in the paper to demonstrate the effectiveness and robustness of the NBPH-TO structure design platform. The design cases show that the constructed NBPH-TO framework can obtain the optimal topology stably. This is the first attempt to apply the meshless topology optimization method to the design of the internal structure of the lower chamber of a pressure vessel. The research provides a viable solution and an effective tool for design of structures within nuclear reactor pressure vessels.</t>
  </si>
  <si>
    <t>C. Liu; B. T. Li; Q. F. Liu; J. Hong; K. T. Li</t>
  </si>
  <si>
    <t>A novel implicit meshless particle method: NURBS-based particle hydrodynamics (NBPH)</t>
  </si>
  <si>
    <t>406</t>
  </si>
  <si>
    <t>&lt;Go to ISI&gt;://WOS:000961048500001</t>
  </si>
  <si>
    <t>ARTN 115895_x000D_
10.1016/j.cma.2023.115895</t>
  </si>
  <si>
    <t>meshless methods_x000D_
particle method_x000D_
nbph_x000D_
nurbs_x000D_
element-free galerkin_x000D_
semiimplicit method_x000D_
numerical-simulation_x000D_
collocation method_x000D_
sph_x000D_
integration_x000D_
flows_x000D_
fem_x000D_
implementation_x000D_
fragmentation</t>
  </si>
  <si>
    <t>In this work, a new strong form-based implicit meshless particle method, NURBS based Particle Hydrodynamics (NBPH) is proposed. The kernel approximation is replaced by NURBS basis function interpolation. Thus, the calculation of physical field function relies on NURBS basis function-based interpolation, rather than weighted contributions from neighboring particles. Pseudo particles and real particles are configured in the algorithm to accomplish the physical field solution and geometry description. And the gradient operators and Laplacian operators are evaluated based on the partial derivatives of the NURBS basis functions combined with control variables. The update of the physical field functions is completed by an implicit time integration without pre-setting more constraints or intermediate intervention. Generally, the number of pseudo particles is less than the number of real particles, and the value of this difference is related to the order of NURBS basis functions. In addition, surface tension is achieved by cohesion and surface area minimization, tensile instability is solved by shifting particles. Based on the good performance of NBPH in solving numerical simulations of transient conduction and several incompressible flows, it is demonstrated that NBPH is a feasible meshless method. The proposed NBPH scheme provides an alternative computer method for nonlinear transient analysis, such as transient heat transfer and incompressible flow simulation in engineering. (c) 2023 Elsevier B.V. All rights reserved.</t>
  </si>
  <si>
    <t>G. R. Liu</t>
  </si>
  <si>
    <t>The smoothed finite element method (S-FEM): A framework for the design of numerical models for desired solutions</t>
  </si>
  <si>
    <t>Frontiers of Structural and Civil Engineering</t>
  </si>
  <si>
    <t>456-477</t>
  </si>
  <si>
    <t>Higher Education Press</t>
  </si>
  <si>
    <t>&lt;Go to ISI&gt;://WOS:000462652900015</t>
  </si>
  <si>
    <t>10.1007/s11709-019-0519-5</t>
  </si>
  <si>
    <t>computational method_x000D_
finite element method_x000D_
smoothed finite element method_x000D_
strain smoothing technique_x000D_
smoothing domain_x000D_
weakened weak form_x000D_
solid mechanics_x000D_
softening effect_x000D_
upper bound solution_x000D_
geometrically nonlinear-analysis_x000D_
selective es-fem_x000D_
g space theory_x000D_
weak w-2 form_x000D_
mechanics problems_x000D_
alpha-fem_x000D_
unified formulation_x000D_
contact problems_x000D_
elastic-waves_x000D_
bes-fem</t>
  </si>
  <si>
    <t>The smoothed finite element method (S-FEM) was originated by G R Liu by combining some meshfree techniques with the well-established standard finite element method (FEM). It has a family of models carefully designed with innovative types of smoothing domains. These models are found having a number of important and theoretically profound properties. This article first provides a concise and easy-to-follow presentation of key formulations used in the S-FEM. A number of important properties and unique features of S-FEM models are discussed in detail, including 1) theoretically proven softening effects; 2) upper-bound solutions; 3) accurate solutions and higher convergence rates; 4) insensitivity to mesh distortion; 5) Jacobian-free; 6) volumetric-locking-free; and most importantly 7) working well with triangular and tetrahedral meshes that can be automatically generated. The S-FEM is thus ideal for automation in computations and adaptive analyses, and hence has profound impact on AI-assisted modeling and simulation. Most importantly, one can now purposely design an S-FEM model to obtain solutions with special properties as wish, meaning that S-FEM offers a framework for design numerical models with desired properties. This novel concept of numerical model on-demand may drastically change the landscape of modeling and simulation. Future directions of research are also provided.</t>
  </si>
  <si>
    <t>L. Liu; S. Zhang; S. Y. Chen; C. Y. Xie; L. B. Feng</t>
  </si>
  <si>
    <t>A novel investigation of Casson fluid flow over an infinite plate with constant temperature by constructing the absorbing boundary conditions</t>
  </si>
  <si>
    <t>&lt;Go to ISI&gt;://WOS:001240264800001</t>
  </si>
  <si>
    <t>ARTN 109404_x000D_
10.1016/j.ijheatfluidflow.2024.109404</t>
  </si>
  <si>
    <t>casson fluid_x000D_
absorbing boundary condition_x000D_
fractional derivative_x000D_
finite difference method_x000D_
mixed convection flow_x000D_
heat-transfer_x000D_
chemical-reaction_x000D_
stretching sheet_x000D_
nanofluid_x000D_
transport_x000D_
model_x000D_
wall</t>
  </si>
  <si>
    <t>Casson fluid has been widely used in blood, honey, chocolate, and various polymer fluids, for which the investigation of its underlying flow and heat transfer mechanisms in complex environments is of vital significance. In this paper, the Casson fluid flow over an infinite moving plate with constant temperature is studied, which leads to a coupled system of the velocity and temperature fields. To treat the infinite coupled system more accurately, the artificial boundary conditions in terms of fractional derivatives are developed using the Laplace transform, which transfers the problem in the infinite domain to a model in the bounded domain. The finite difference method is applied to solve the new bounded coupled system. Furthermore, three numerical experiments are presented to demonstrate the validity and accuracy of the transferred model and the numerical scheme. The influence of some important physical parameters on the velocity and temperature fields is also explored. The main findings are that the viscosity of the Casson fluid decreases with an increasing Grashof number leading to an accelerated flow, the thermal conductivity diminishes as the Prandtl number increases resulting in a weakened thermal effect within the flow, and the velocity at the fixed position decreases as the Casson parameter increases.</t>
  </si>
  <si>
    <t>M. Liu; W. X. Huang; Z. H. Gou; W. H. Yuan; W. Zhang</t>
  </si>
  <si>
    <t>Circumventing volumetric locking in stabilized smoothed particle finite element method and its application to dynamic large deformation problems</t>
  </si>
  <si>
    <t>3290-3315</t>
  </si>
  <si>
    <t>&lt;Go to ISI&gt;://WOS:001062230600001</t>
  </si>
  <si>
    <t>10.1002/nag.3622</t>
  </si>
  <si>
    <t>granular materials_x000D_
incompressible_x000D_
large deformation_x000D_
smoothed particle finite element method_x000D_
strain gradient stabilization_x000D_
volumetric locking_x000D_
point interpolation method_x000D_
nodal integration_x000D_
failure_x000D_
strain_x000D_
formulation_x000D_
landslides_x000D_
meshfree_x000D_
sph_x000D_
2d</t>
  </si>
  <si>
    <t>The smoothed particle finite element method (SPFEM) is an effective framework for large deformation analysis. The original SPFEM possesses the rank deficiency issue due to the direct nodal integration technique, which can be overcome by incorporating the strain gradient stabilization method. However, an extra volumetric locking due to the strain gradient stabilization term has been found. In this study, we propose a simple and efficient approach, the B-dev approach, which only considers the deviatoric part of the smoothed strain gradient for stabilization to overcome the volumetric locking issue. First, the correctness of the stabilized SPFEM method is verified by an elastic cantilever beam vibration problem without considering incompressibility. Then, through the example of the strip footing penetration problem, the volumetric locking in the stabilized SPFEM is demonstrated and the capability of the proposed B-dev approach in terms of overcoming the volumetric locking is verified. Furthermore, the stabilized SPFEM with B-dev approach is applied to two types of elastoplastic problems in geotechnical engineering. All numerical results illustrate that the proposed approach can improve the performance of the stabilized SPFEM in dealing with incompressible and large deformation problems in geomechanics.</t>
  </si>
  <si>
    <t>M. Y. Liu; G. J. Gao; H. F. Zhu; C. Jiang; G. R. Liu</t>
  </si>
  <si>
    <t>A cell-based smoothed finite element method (CS-FEM) for three-dimensional incompressible laminar flows using mixed wedge-hexahedral element</t>
  </si>
  <si>
    <t>269-285</t>
  </si>
  <si>
    <t>&lt;Go to ISI&gt;://WOS:000702524200001</t>
  </si>
  <si>
    <t>10.1016/j.enganabound.2021.09.008</t>
  </si>
  <si>
    <t>smoothed finite element method (s-fem)_x000D_
streamline-upwind_x000D_
petrov-galerkin_x000D_
stabilization (supg)_x000D_
stabilized pressure gradient projection (spgp)_x000D_
incompressible flow_x000D_
laminar flow_x000D_
three-dimension_x000D_
navier-stokes equations_x000D_
fractional-step method_x000D_
formulation_x000D_
simulation_x000D_
algorithm_x000D_
dynamics_x000D_
origins_x000D_
split</t>
  </si>
  <si>
    <t>Smoothed finite element method (S-FEM) has attracted lots of attentions in the fields of computational mechanics, especially in solid mechanics and heat transfer problems. In computational fluid dynamics, works on SFEM were limited to two-dimensional problems. This work aims to extend the S-FEM to three-dimensional (3D) incompressible laminar flows. Wedge element grids and grids with mixed wedge and hexahedral elements are formulated for 3D incompressible laminar flows based on the cell-based S-FEM (CS-FEM). To reduce numerical oscillations, we implemented the streamline-upwind/Petrov-Galerkin method (SUPG) together with the stabilized pressure gradient projection (SPGP). Several examples are presented, including the Beltrami flow, liddriven cavity flow, backward facing step flow and microchannel flow, to validate and examine the presented method. The results indicate that wedge elements and mixed wedge-hexahedral elements based on the CS-FEM have higher computational efficiency than that of hexahedral elements based on the CS-FEM for the same level of computational accuracy. It is also found that the present CS-FEM performed better than the standard FEM in dealing with pressure stability. The flow characteristics are well captured by the CS-FEM using the mixed wedgehexahedral elements, and the numerical results are acceptable compared to those of STAR-CCM+.</t>
  </si>
  <si>
    <t>S. Liu; Y. Gao; Y. Zhi; L. Tan</t>
  </si>
  <si>
    <t>Numerical investigation on fluid-solid interaction of large-scale centrifugal pumps for pump station</t>
  </si>
  <si>
    <t>2752</t>
  </si>
  <si>
    <t>https://www.scopus.com/inward/record.uri?eid=2-s2.0-85197272331&amp;doi=10.1088%2f1742-6596%2f2752%2f1%2f012194&amp;partnerID=40&amp;md5=117e762bbbf252f37f8cc1d1ca79e604</t>
  </si>
  <si>
    <t>10.1088/1742-6596/2752/1/012194</t>
  </si>
  <si>
    <t>Large-scale centrifugal pumps are significant components in pump stations for water supply projects. In order to figure out the flow and vibration characteristics of large-scale centrifugal pumps, numerical investigation is carried out on the fluid-solid interaction of large-scale centrifugal pumps with stay vanes and adjustable guide vanes. SST k-ω turbulence model is employed to solve turbulent flow inside centrifugal pumps, and the simulated flow fields are imposed on solid impellers by one-way coupling method. The results show that the maximum deformation, maximum stress and maximum strain appear at the impeller outlet with the maximum radius under both schemes of stay vanes and adjustable guide vanes. In addition, compared with the scheme of stay vanes, the non-uniform distribution along circumferential distribution can be suppressed with the equipment of adjustable guide vanes, while the absolute value under adjustable guide vanes is larger than that under stay vanes. © 2024 Institute of Physics Publishing. All rights reserved.</t>
  </si>
  <si>
    <t>S. S. Liu; W. L. Jiao; P. Zhang</t>
  </si>
  <si>
    <t>Conjugate numerical analysis on bundle effects for integrated heat transfer of LNG ambient air vaporizer</t>
  </si>
  <si>
    <t>&lt;Go to ISI&gt;://WOS:000569818200011</t>
  </si>
  <si>
    <t>ARTN 115735_x000D_
10.1016/j.applthermaleng.2020.115735</t>
  </si>
  <si>
    <t>ambient air vaporizer_x000D_
finned tube bundle_x000D_
heat transfer_x000D_
two-way fluid solid interaction_x000D_
numerical simulation_x000D_
natural-convection_x000D_
tube_x000D_
flow</t>
  </si>
  <si>
    <t>Ambient air vaporizer (AAV) is widely used to vaporize liquefied natural gas (LNG) in gas terminal stations due to its low cost in operating and eco-friendly advantages. Its vaporization efficiency depends on the overall heat transfer performance of the finned tube bundle, which was mostly represented by single tube in previous researches. This paper presented a numerical investigation on the integrated heat transfer of AAV tube bundle considering the heat transfer conjugate problem between different zones. An experimental test combined with the nondimensional correlation in finite space was conducted to validate the numerical model, and the results are in good agreement. The results indicate that the surrounding tubes weakens the field synergy of the flow and heat transfer in inner area of the AAV array, resulting in the decline of heat transfer coefficient from far to near the center of the array. For each finned tube in the AAV bundle, the circumferential local convective heat transfer coefficients decrease from 45 degrees to 225 degrees angular space and then arise from 225 degrees to 360 degrees angular space. Besides, poorer convective heat transfer of the air will lead to the delay of LNG multiphase flow with higher heat transfer intensity due to the conjugate heat transfer in AAV.</t>
  </si>
  <si>
    <t>W. D. Liu; A. Skillen; M. J. Zimon; R. Sawko; C. Moulinec; D. R. Emerson</t>
  </si>
  <si>
    <t>Transient Thermal Flow in a U-Bend and Its Influence on Wall Thermal Stress</t>
  </si>
  <si>
    <t>1-20</t>
  </si>
  <si>
    <t>&lt;Go to ISI&gt;://WOS:000679961000001</t>
  </si>
  <si>
    <t>10.1615/COMPUTTHERMALSCIEN.2021035729</t>
  </si>
  <si>
    <t>conjugate heat transfer_x000D_
von mises stress_x000D_
coupled simulation_x000D_
induced vibration_x000D_
life prediction_x000D_
circular tube_x000D_
heat-transfer_x000D_
fatigue_x000D_
damage</t>
  </si>
  <si>
    <t>The present study focused on the propagation of a hot thermal transient through a U-bend and the resulting thermal stresses. The flow conditions were fully turbulent in a mixed-convection regime. A coupled framework was used to simulate the 3D conjugate heat transfer between the fluid and solid domains and subsequently compute the thermal stress within the solid domain. An empirical model was then used for the fatigue life prediction. Highly complex flow evolution was observed. Significantly, the reversal of the Dean vortex pair due to buoyancy was identified. This reversal causes steep wall-temperature gradients, increases the thermal stress at the front and back parts of the two bends, and generates a large stress region at the bottom of the near-horizontal section, which leads to a fatigue life reduction of the U-bend.</t>
  </si>
  <si>
    <t>W. F. Liu; X. D. Yang; X. L. Liu; J. Zhang; F. L. Liu; S. G. Yang; L. Zeng</t>
  </si>
  <si>
    <t>Lubrication characteristics and thermal deformation of hydrostatic thrust bearing based on conjugate heat transfer</t>
  </si>
  <si>
    <t>Industrial Lubrication and Tribology</t>
  </si>
  <si>
    <t>536-545</t>
  </si>
  <si>
    <t>&lt;Go to ISI&gt;://WOS:000981947800001</t>
  </si>
  <si>
    <t>10.1108/Ilt-10-2022-0313</t>
  </si>
  <si>
    <t>hydrostatic bearings_x000D_
fluid-structure interaction_x000D_
conjugate heat transfer_x000D_
temperature field_x000D_
pressure field_x000D_
pad_x000D_
spindle_x000D_
fem</t>
  </si>
  <si>
    <t>PurposeThe purpose of this paper is to analyze the variation of temperature field, pressure field and deformation of hydrostatic thrust bearing under different working conditions, so as to provide a theoretical basis for improving accuracy and reliability. Design/methodology/approachIn this study, the double rectangular hydrostatic bearing of type Q1-224 was selected as the research object, and the simulation was carried out according to different working conditions, and the obtained data were summarized regularly. FindingsIt is found that the overall temperature of hydrostatic bearing increases with the increase of speed and load, and the increase in load will result in a larger pressure distribution which first increases and then decreases with the speed. The deformation trend of the deformation field is found, and it is found that the force deformation is larger than the thermal deformation at low rotational speed, and the thermal deformation is larger than the force deformation at high rotational speed. Originality/valueIn this study, the fluid-structure coupling method of conjugate heat transfer is applied to study the whole hydrostatic bearing. Most of the previous studies only studied the oil film and considered the influence of the convective heat transfer between the hydrostatic bearing and the air in heat transfer, which is rarely seen in the previous research literature.</t>
  </si>
  <si>
    <t>W. W. Liu; C. Y. Wu</t>
  </si>
  <si>
    <t>Modelling Complex Particle-Fluid Flow with a Discrete Element Method Coupled with Lattice Boltzmann Methods (DEM-LBM)</t>
  </si>
  <si>
    <t>Chemengineering</t>
  </si>
  <si>
    <t>1-34</t>
  </si>
  <si>
    <t>&lt;Go to ISI&gt;://WOS:000682965800001</t>
  </si>
  <si>
    <t>ARTN 55_x000D_
10.3390/chemengineering4040055</t>
  </si>
  <si>
    <t>particle-fluid flow_x000D_
discrete element method_x000D_
lattice boltzmann method_x000D_
immersed boundary method_x000D_
direct numerical-simulation_x000D_
macroscopic rigid spheres_x000D_
adhesive loose packings_x000D_
poiseuille flow_x000D_
inertial migration_x000D_
particulate suspensions_x000D_
contact electrification_x000D_
population balance_x000D_
dem/cfd analysis</t>
  </si>
  <si>
    <t>Particle-fluid flows are ubiquitous in nature and industry. Understanding the dynamic behaviour of these complex flows becomes a rapidly developing interdisciplinary research focus. In this work, a numerical modelling approach for complex particle-fluid flows using the discrete element method coupled with the lattice Boltzmann method (DEM-LBM) is presented. The discrete element method and the lattice Boltzmann method, as well as the coupling techniques, are discussed in detail. The DEM-LBM is thoroughly validated for typical benchmark cases: the single-phase Poiseuille flow, the gravitational settling and the drag force on a fixed particle. In order to demonstrate the potential and applicability of DEM-LBM, three case studies are performed, which include the inertial migration of dense particle suspensions, the agglomeration of adhesive particle flows in channel flow and the sedimentation of particles in cavity flow. It is shown that DEM-LBM is a robust numerical approach for analysing complex particle-fluid flows.</t>
  </si>
  <si>
    <t>X. X. Liu; L. L. Tong</t>
  </si>
  <si>
    <t>Numerical study of gas bubble rising in liquid sodium using advanced MPS method</t>
  </si>
  <si>
    <t>397</t>
  </si>
  <si>
    <t>&lt;Go to ISI&gt;://WOS:000848715200001</t>
  </si>
  <si>
    <t>ARTN 111924_x000D_
10.1016/j.nucengdes.2022.111924</t>
  </si>
  <si>
    <t>particle semiimplicit method_x000D_
corrective matrix_x000D_
level set_x000D_
volume_x000D_
simulation_x000D_
accuracy_x000D_
enhancement_x000D_
stability_x000D_
behavior_x000D_
flow</t>
  </si>
  <si>
    <t>In Sodium cooled Fast Reactor (SFR), study on the behavior of gas bubble is very crucial to the safety of SFR. In this study, an advanced Moving Particle Semi-implicit (MPS) method, the least square MPS (LSMPS), is used to study the rising behavior of gas bubble in liquid sodium. To improve the calculation, modified multiphase model is developed for the purpose of clear interface capture. The accuracy of LSMPS with modified multiphase model in simulate single rising bubble behavior is verified by several benchmarks with available experiment results. Then LSMPS is used to study single gas bubble rising in liquid sodium pool with different diameters. Velocity and shape of gas bubble is predicted using the LSMPS method. Side wall effects is also investigated.</t>
  </si>
  <si>
    <t>Y. Liu; L. Wang; Y. Hong; Z.-Y. Yin</t>
  </si>
  <si>
    <t>Coupled thermo-hydro-mechanical-chemical modeling of fines migration in hydrate-bearing sediments with CFD-DEM</t>
  </si>
  <si>
    <t>701-717</t>
  </si>
  <si>
    <t>https://www.scopus.com/inward/record.uri?eid=2-s2.0-85159429728&amp;doi=10.1139%2fcgj-2022-0124&amp;partnerID=40&amp;md5=a140411f157ba56e47052976b6d22ba2</t>
  </si>
  <si>
    <t>10.1139/cgj-2022-0124</t>
  </si>
  <si>
    <t>fines migration_x000D_
hydrate dissociation_x000D_
hydrate pore habit_x000D_
microscopic mechanism_x000D_
multi-field coupling_x000D_
suffusion</t>
  </si>
  <si>
    <t>Fines migration associated with the multiphase flow in the exploitation of hydrate-bearing sediments (HBS) usually induces local clogging and sand production around wells, and thus its behavior with multi-field coupling is of vital importance but still poorly discovered. This paper establishes a coupled thermo-hydro-mechanical-chemical (THMC)model incorporating fines migration in HBS from micro- to macro-scale. Two typical hydrate pore habits, i.e., grain coating and pore filling, are simulated with the discrete element method (DEM) under different depressurizationmodes, water flow is simulated using computational fluid dynamics (CFD), and heat transfer and chemical reactions are also considered in coupled CFD-DEM simulations. Two distinct fines migration modes and their consequence on the mechanical and hydromechanical properties are revealed. For the grain-coating habit, the coarse particle size reduction induced by hydrate dissociation under an intense depressurization decreases the constriction size, increasing the local pore-clogging probability and reducing the growth rate of the hydraulic conductivity. Conversely, the fine particle size reduction in the pore-filling habit facilitates fines migration and thus sand production, with hydromechanical properties of HBS evolving oppositely compared to the clogging case. © 2022 The Author(s).</t>
  </si>
  <si>
    <t>Korean Society for Aeronautical and Space Sciences</t>
  </si>
  <si>
    <t>Z. T. Liu; M. Y. Sun; Y. Q. Huang; K. Y. Li; C. J. Wang</t>
  </si>
  <si>
    <t>Investigation of heat transfer characteristics of high-altitude intercooler for piston aero-engine based on multi-scale coupling method</t>
  </si>
  <si>
    <t>&lt;Go to ISI&gt;://WOS:000543005300073</t>
  </si>
  <si>
    <t>ARTN 119898_x000D_
10.1016/j.ijheatmasstransfer.2020.119898</t>
  </si>
  <si>
    <t>multi-scale coupling_x000D_
intercooler_x000D_
piston aero engine_x000D_
high altitude_x000D_
thermal-analysis approach_x000D_
numerical-simulation_x000D_
exchanger_x000D_
flow_x000D_
performance_x000D_
power_x000D_
model</t>
  </si>
  <si>
    <t>Altitude affects the heat exchange capacity of a heat exchanger, which in turn affects the performance of an aircraft with piston engines. In order to study this mechanism of influence and the associated principles, a three-dimensional computational fluid dynamics (CFD) simulation of an intercooler is conducted based on multi-scale coupling. The simulation results have a high degree of coincidence with the test data on ground, with maximum error of no more than 10%. The simulation height is then extended to an altitude of 20 km. It is found that before the aircraft enters the stratosphere, the overall efficiency of the intercooler decreases by 1.98% on average for every 1km increase in the altitude and decreases by 3.26% when the height is above 11 km. The heat transfer capacity of the intercooler is gradually enhanced owing to the gradually increasing temperature difference while atmospheric density is relatively large. After entering the stratosphere, the external temperature stops changing; the density decreases to 1/14 of the value at the ground, and the low density becomes the dominant factor, resulting in reduced heat transfer coefficient. Finally, an empirical formula for the overall heat exchange efficiency of the intercooler as a function of the altitude is proposed. (C) 2020 Elsevier Ltd. All rights reserved.</t>
  </si>
  <si>
    <t>M. Loukili; K. Kotrasova; D. Dutykh</t>
  </si>
  <si>
    <t>A Computational Simulation of Steady Natural Convection in an H-Form Cavity</t>
  </si>
  <si>
    <t>1295</t>
  </si>
  <si>
    <t>164-177</t>
  </si>
  <si>
    <t>https://www.scopus.com/inward/record.uri?eid=2-s2.0-85098106049&amp;doi=10.1007%2f978-3-030-63319-6_15&amp;partnerID=40&amp;md5=71f9e145c3e57ed5987e431aa4d2d252</t>
  </si>
  <si>
    <t>10.1007/978-3-030-63319-6_15</t>
  </si>
  <si>
    <t>H-Form cavity_x000D_
Heat transfer_x000D_
Natural convection_x000D_
Nusselt number_x000D_
Rayleigh number</t>
  </si>
  <si>
    <t>The simulation of natural convection problem based on the Galerkin finite-element method, with the penalty finite-element formulation of the momentum balance equation, is exploited for accurate solutions of equations describing the problem of H-Form cavity differentially heated side walls. The cavity is occupied by the air whose Prandtl number is Pr = 0.71, the fluid is assumed to be steady, viscous and incompressible within thermal convection. A numerical investigation has been made for Rayleigh numbers ranging from 10 to 106 for three cases of total internal height aspects of H-Form cavity: 0%, 50%, and 85%. Firstly, the goal is to validate the numerical code used to resolve the equations governing the problem of this work. For that, we present a comparison between the profiles at the point (0.5, 0) for the u-component, and u-component obtained in previous work for simple square cavity. Further, a comparison of the averaged Nusselt number with previous works for simple square cavity is realized in order to ensure the numerical accuracy, and the validity of our considered numerical tool. Secondly, the objective is to investigate on the hydrodynamic effects of Rayleigh number for different total internal height aspects of H-Form cavity on the dynamics of natural convection. Shortly after, the ambition is to assess the heat transfer rate for different Rayleigh number for three cases of internal height aspects. © 2020, The Editor(s) (if applicable) and The Author(s), under exclusive license to Springer Nature Switzerland AG.</t>
  </si>
  <si>
    <t>J. Lu; E. Peters; J. A. M. Kuipers</t>
  </si>
  <si>
    <t>Direct Numerical Simulation of Fluid Flow and Mass Transfer in Particle Clusters</t>
  </si>
  <si>
    <t>4664-4679</t>
  </si>
  <si>
    <t>https://www.ncbi.nlm.nih.gov/pubmed/29657359</t>
  </si>
  <si>
    <t>10.1021/acs.iecr.8b00268</t>
  </si>
  <si>
    <t>In this paper, an efficient ghost-cell based immersed boundary method is applied to perform direct numerical simulation (DNS) of mass transfer problems in particle clusters. To be specific, a nine-sphere cuboid cluster and a random-generated spherical cluster consisting of 100 spheres are studied. In both cases, the cluster is composed of active catalysts and inert particles, and the mutual influence of particles on their mass transfer performance is studied. To simulate active catalysts the Dirichlet boundary condition is imposed at the external surface of spheres, while the zero-flux Neumann boundary condition is applied for inert particles. Through our studies, clustering is found to have negative influence on the mass transfer performance, which can be then improved by dilution with inert particles and higher Reynolds numbers. The distribution of active/inert particles may lead to large variations of the cluster mass transfer performance, and individual particle deep inside the cluster may possess a high Sherwood number.</t>
  </si>
  <si>
    <t>J. T. Lu; S. Das; E. A. J. F. Peters; J. A. M. Kuipers</t>
  </si>
  <si>
    <t>Direct numerical simulation of fluid flow and mass transfer in dense fluid-particle systems with surface reactions</t>
  </si>
  <si>
    <t>1-18</t>
  </si>
  <si>
    <t>&lt;Go to ISI&gt;://WOS:000418484200001</t>
  </si>
  <si>
    <t>10.1016/j.ces.2017.10.018</t>
  </si>
  <si>
    <t>direct numerical simulation_x000D_
immersed boundary method_x000D_
gas-solid flow_x000D_
mass transfer_x000D_
mixed boundary condition_x000D_
damkohler number_x000D_
immersed-boundary method_x000D_
cartesian grid method_x000D_
heat-transfer_x000D_
beds_x000D_
packings_x000D_
cylinder_x000D_
numbers_x000D_
field</t>
  </si>
  <si>
    <t>In this paper, an efficient ghost-cell based immersed boundary method is introduced to perform direct numerical simulation (DNS) of mass transfer problems in particulate flows. The fluid-solid coupling is achieved by implicit incorporation of the boundary conditions into the discretized momentum and species conservation equations of the fluid phase. Taking the advantage of a second order quadratic interpolation scheme utilized in the reconstruction procedures, the unique feature of this ghost-cell based immersed boundary method is its capability to handle mixed boundary conditions at the exact position of the particle surface as encountered in systems with interplay between surface reactions and diffusion._x000D_
A fixed Eulerian grid is used to solve the conservation equations for the entire computational domain. Following a detailed verification of the method in the limiting case of unsteady molecular diffusion without convection, we apply our method to study fluid-particle mass transfer for flow around a single sphere and a dense stationary array consisting of hundreds of spheres over a range of Damkohler numbers. (C) 2017 The Authors. Published by Elsevier Ltd. This is an open access article under the CC BY license.</t>
  </si>
  <si>
    <t>J. T. Lu; E. A. J. F. Peters; J. A. M. Kuipers</t>
  </si>
  <si>
    <t>Direct numerical simulation of fluid flow and dependently coupled heat and mass transfer in fluid-particle systems</t>
  </si>
  <si>
    <t>204</t>
  </si>
  <si>
    <t>203-219</t>
  </si>
  <si>
    <t>&lt;Go to ISI&gt;://WOS:000467045600018</t>
  </si>
  <si>
    <t>10.1016/j.ces.2019.02.043</t>
  </si>
  <si>
    <t>immersed boundary method_x000D_
gas-solid system_x000D_
surface reaction_x000D_
coupled heat and mass transfer_x000D_
damkohler number_x000D_
arrhenius equation_x000D_
immersed boundary method_x000D_
discretized boltzmann-equation_x000D_
cartesian grid method_x000D_
particulate suspensions_x000D_
transfer coefficients_x000D_
biomass gasification_x000D_
spherical-particles_x000D_
partial oxidation_x000D_
bed reactors_x000D_
method ibm</t>
  </si>
  <si>
    <t>In this paper, an efficient ghost-cell based immersed boundary method (IBM) is used to perform direct numerical simulation (DNS) of reactive fluid-particle systems. With an exothermic first order reaction proceeding at the exterior particle surface, the solid temperature rises and consequently increases the reaction rate via an Arrhenius temperature dependence. In other words, the heat and mass transport is dependently coupled through the particle thermal energy equation and the Arrhenius equation, and they offer dynamic boundary conditions for the fluid phase thermal energy equation and species equation respectively. The fluid-solid coupling is enforced at the exact position of the particle surface by implicit incorporation of the boundary conditions into the discretized momentum, species and thermal energy conservation equations of the fluid phase. Different fluid-particle systems are studied with increasing complexity: a single sphere, three spheres and a dense array consisting of hundreds of randomly generated particles. In these systems the mutual impacts between heat and mass transport processes are investigated. (C) 2019 Elsevier Ltd. All rights reserved.</t>
  </si>
  <si>
    <t>L. Lu; K. L. Liao; M. Habibi; H. Safarpour; H. E. Ali</t>
  </si>
  <si>
    <t>Numerical methods to predict aero thermally induced vibrations of a curved pipe structure reinforced by GPLs</t>
  </si>
  <si>
    <t>1607-1621</t>
  </si>
  <si>
    <t>&lt;Go to ISI&gt;://WOS:001036830400001</t>
  </si>
  <si>
    <t>10.1016/j.istruc.2023.06.105</t>
  </si>
  <si>
    <t>tilted curved pipe_x000D_
supersonic airflow_x000D_
thermoelasticity_x000D_
gpls_x000D_
yaw angle_x000D_
panel_x000D_
plates_x000D_
deflection_x000D_
stability</t>
  </si>
  <si>
    <t>The use of randomly distributed graphene platelets as a reinforcing material in tilted curved pipes subjected to supersonic airflow has become an increasingly popular area of research due to their potential to enhance the mechanical and thermal properties of the pipes. In this study, the focus is on investigating the frequency or dynamic response of these reinforced pipes under supersonic airflow conditions. In doing so, a higher-order shear deformation theory is utilized for modeling the displacement field in the tilted pipe structure. Moreover, the classical theory of elasticity with the incorporation of the effects of thermal loading is considered in obtaining governing equations. The study aims to determine the effects of the randomly distributed graphene nanoplatelets (GPLs) on the dynamic behavior of the tilted curved pipes in a thermal environment and identify any changes in their natural frequencies. The verification study shows that the results are verified with the previously published articles. As well as this, the results are compared with the outcomes of finite element software. The findings of this study may provide valuable insights into the design and optimization of graphene-reinforced pipes for use in high-speed airflows.</t>
  </si>
  <si>
    <t>W. Lu; S. Chen; Z. Y. Yu; J. Y. Zhao</t>
  </si>
  <si>
    <t>Simulation of nanofluid natural convection based on single-particle hydrodynamics in energy-conserving dissipative particle dynamics (eDPD)</t>
  </si>
  <si>
    <t>1429-1446</t>
  </si>
  <si>
    <t>&lt;Go to ISI&gt;://WOS:001280444700002</t>
  </si>
  <si>
    <t>10.1007/s10483-024-3130-9</t>
  </si>
  <si>
    <t>single-particle hydrodynamics_x000D_
energy-conserving dissipative particle dynamics (edpd)_x000D_
nanoparticle_x000D_
nanofluid_x000D_
heat transfer_x000D_
o351.2_x000D_
model</t>
  </si>
  <si>
    <t>In the present study, the nanofliud natural convection is investigated by the energy-conserving dissipative particle dynamics (eDPD) method, where the nanoparticles are considered at the single-particle level. The thermal expansion coefficient beta and the viscosity mu of the simulated system containing nanoparticles are calculated and found to be in close alignment with the previous simulation results. The single-particle hydrodynamics in eDPD enables simulations of nanofluid natural convection with higher Rayleigh numbers and greater nanoparticle volume fractions. Additionally, this approach is utilized to simulate the nanoparticle distribution during the enhanced heat transfer process in the nanofluid natural convection. The localized aggregation of nanoparticles enhances the heat transfer performance of the nanofluid under specific Rayleigh numbers and nanoparticles volume fractions.</t>
  </si>
  <si>
    <t>Y. Lu; G. Zhang; H. Yan; H. Wang; X. Yang; T. Sun</t>
  </si>
  <si>
    <t>An efficient numerical algorithm based on the lattice Boltzmann flux solver for trans-media hydrodynamic problems</t>
  </si>
  <si>
    <t>318</t>
  </si>
  <si>
    <t>https://www.scopus.com/inward/record.uri?eid=2-s2.0-85212558372&amp;doi=10.1016%2fj.oceaneng.2024.120117&amp;partnerID=40&amp;md5=5963b76f8d62a814dfc0bc588afd5e9c</t>
  </si>
  <si>
    <t>10.1016/j.oceaneng.2024.120117</t>
  </si>
  <si>
    <t>Immersed boundary method_x000D_
Lattice Boltzmann flux solver_x000D_
Multiphase flow_x000D_
Parallel computing</t>
  </si>
  <si>
    <t>Complex hydrodynamic phenomena induced by the motion of structures across free surface are common in ocean engineering. The instability caused by the interaction of structures with different phases presents significant challenges for numerical algorithms, particularly in three-dimensional simulations, which demand substantial computational resources. To address this issue, this study proposes a numerical method with high efficiency for solving the complex trans-media hydrodynamic problems arising from arbitrary-shaped rigid bodies. The method is built upon the lattice Boltzmann flux solver (LBFS), with improvements made to the original correction term in the immersed boundary method (IBM) to enhance stability. Additionally, a general surface construction approach for submerged objects, a six-degrees of freedom (6DOF) motion equation for rigid bodies, and an efficient parallel computing strategy on the GPU have been incorporated. The method has been validated through three cases of water entry and exit, accurately capturing the characteristics of multiphase flow and predicting the motion of objects. Furthermore, the method demonstrates the ability to efficiently handle simulations with billions of meshes through minimal computational resources, showcasing its potential for engineering applications. © 2024 Elsevier Ltd</t>
  </si>
  <si>
    <t>Z. Y. Lu; C. W. Wong; Y. Zhou</t>
  </si>
  <si>
    <t>Turbulence intensity effect on the axial-flow-induced vibration of an elastic cylinder</t>
  </si>
  <si>
    <t>&lt;Go to ISI&gt;://WOS:000591668300003</t>
  </si>
  <si>
    <t>ARTN 103144_x000D_
10.1016/j.jfluidstructs.2020.103144</t>
  </si>
  <si>
    <t>axial-flow-induced vibration_x000D_
turbulence intensity_x000D_
elastic cylinder_x000D_
fluid-structure interaction_x000D_
fluid-structure interaction_x000D_
flexible slender cylinders_x000D_
cylindrical structures_x000D_
boundary-layer_x000D_
wall-pressure_x000D_
clusters_x000D_
dynamics_x000D_
simulation_x000D_
curvature_x000D_
behavior</t>
  </si>
  <si>
    <t>A study is performed numerically to understand the effect of incident turbulence intensity T-u (0%-10%) on flow-induced vibration of an isolated elastic cylinder subjected to an axial tubular flow. The cylinder fix-supported at both ends is free to vibrate laterally. Large eddy simulation and the two-way coupled CFD-CSM calculation are employed to capture the characteristics of turbulent flow and fluid-structure interaction, respectively. The calculated root-mean-square (rms) vibration amplitude of the cylinder agrees reasonably well with experimental data at T-u = 0.3%, thus providing a validation for the present numerical code. The dimensionless velocity u* equivalent to U infinity L(rho fAc/EI)(1/2) is in the range of 1.52 - 9.67, where U-infinity, rho f, L, Ac and EI are the free-stream velocity, fluid density, length and cross-sectional area of the cylinder and the corresponding flexural rigidity, respectively. The Tu is found to produce a pronounced effect on dynamics of the cylinder at u* &lt;= 9.67. At u* = 3.30, the vibration amplitude of the cylinder significantly increases with increasing T-u from 0 to 10%. Under the same T-u range, the onset of cylinder buckling does not depend on Tu, though the onset of flutter does. The cylinder buckles at u* = 7.92 and T-u = 0% and further undergoes flutter instability as T-u increases to 1.0%. It is proposed that interactions between the buckled cylinder and the higher-intensity turbulence amplifies the shear layer instability around the cylinder, forming uniform-low-pressure and nonuniform-high-pressure regions around the cylinder. These regions quasi-periodically reposition, thus generating unsteady lateral forces that are responsible for the flutter instability at T-u = 1.0%. It is found that dimensionless rms vibration amplitude A(rms)* (= [(A(xrms)/D)(2) + (A(yrms)/D)(2)](1/2), where D and the first letter of the subscript denote cylinder diameter and vibration direction, respectively) in flutter scales linearly with the effective velocity u(eff)* = u*TF, where turbulence factor TF is introduced to account for the effect of T-u. (C) 2020 Elsevier Ltd. All rights reserved.</t>
  </si>
  <si>
    <t>B. Luo; G. K. Wong; Y. Han</t>
  </si>
  <si>
    <t>Modeling of dynamic bridging of solid particles in multiple propagating fractures</t>
  </si>
  <si>
    <t>262-263</t>
  </si>
  <si>
    <t>https://www.scopus.com/inward/record.uri?eid=2-s2.0-85144007935&amp;doi=10.1016%2fj.ijsolstr.2022.112078&amp;partnerID=40&amp;md5=d206265bb9b4eba3106ecb80d9e7a33f</t>
  </si>
  <si>
    <t>10.1016/j.ijsolstr.2022.112078</t>
  </si>
  <si>
    <t>Dynamic bridging_x000D_
Fluid partition_x000D_
Hydraulic fracture_x000D_
Multi-scale tip behavior_x000D_
Particle transport</t>
  </si>
  <si>
    <t>During multi-cluster fracturing, solid particles are widely used to alleviate the non-uniform fluid distribution and fracture growth. Even though diversion technology has been applied and proved effective in numerous field applications, many involved physical mechanisms, such as solid diverters transport, settling, bridging, and packing in multiple propagating fractures, remain unclear. In this work, a computational mechanics system is developed to interpret the coupling process of fluid flow, fracture propagation, and particle transport. The moving fracture front is located using the implicit level set algorithm (ILSA) and tip asymptotic solution. The diverter particle transport model can capture the settling, bridging, and packing of particles; thus the slurry flow in the fracture can transit from Poiseuille flow to Darcy flow naturally. Application of the developed system to simulate a single stage of three equally spaced clusters indicates that it is possible to create multiple fractures with uniform length using diversion technology, but their widths are non-uniform. Instead, they demonstrate pinched or ballooned shapes, because of the stress interference. An extensive parametric study is also performed to investigate how various parameters affect diversion efficiency. © 2022 Elsevier Ltd</t>
  </si>
  <si>
    <t>J. L. Luo; J. X. Pei; Y. Yan; W. Q. Wang</t>
  </si>
  <si>
    <t>Numerical study of the flow around a hyperbolic cylinder at Reynolds number 3900</t>
  </si>
  <si>
    <t>&lt;Go to ISI&gt;://WOS:000790560400006</t>
  </si>
  <si>
    <t>ARTN 110669_x000D_
10.1016/j.oceaneng.2022.110669</t>
  </si>
  <si>
    <t>flow around a hyperbolic cylinder_x000D_
immersed boundary method_x000D_
hydrodynamic characteristics_x000D_
flow characteristics_x000D_
numerical simulation_x000D_
immersed boundary method_x000D_
lattice boltzmann method_x000D_
large-eddy simulation_x000D_
circular-cylinder_x000D_
shear-layer_x000D_
instability_x000D_
multiphase_x000D_
turbulent_x000D_
scheme_x000D_
solver</t>
  </si>
  <si>
    <t>In this paper, a numerical computation method combining a high-order compact difference scheme and immersed boundary method is used to simulate the flow around a hyperbolic cylinder with different aspect ratios and eccentricity. It is found that compared to the circular cylinder, the vortex-separation point in the wake of the hyperbolic cylinder moves backward, and the corresponding drag coefficient decreases by 27.6%. More interestingly, the time-averaged drag coefficient of hyperbolic cylinder behaviors parabolic relationship with cross-section aspect ratio and hyperboloid eccentricity, respectively. As the aspect ratio decreases from 1 to 0.6, the flow drag parallel to the long-axis reduces dramatically to 42.9%. Especially, there is no obviously low pressure region behind the hyperbolic cylinder when r = 0.4, which leads to the drag coefficient is only 0.0249 and close to zero. Besides, the average drag coefficient diminishes in a parabolic trend with the eccentricity that has a monotonously positive correlation with two parameters, and an increase in eccentricity e by varying a or c will also reduce the drag, but the effect of parameter a is more obvious than parameter c. The results presented here are expected to suggest a strategy for drag reduction in flow around the cylinder and provide theoretical guidance for the design and optimization of hyperbolic structures in flowing fluid.</t>
  </si>
  <si>
    <t>K. Luo; D. Wang; T. Jin; S. Wang; Z. Wang; J. H. Tan; J. R. Fan</t>
  </si>
  <si>
    <t>Analysis and development of novel data-driven drag models based on direct numerical simulations of fluidized beds</t>
  </si>
  <si>
    <t>&lt;Go to ISI&gt;://WOS:000609490200003</t>
  </si>
  <si>
    <t>ARTN 116245_x000D_
10.1016/j.ces.2020.116245</t>
  </si>
  <si>
    <t>direct numerical simulation_x000D_
dense flows_x000D_
fluidized bed_x000D_
immersed boundary method_x000D_
drag model_x000D_
immersed boundary method_x000D_
reynolds-number flow_x000D_
fully resolved simulations_x000D_
gas-solid flows_x000D_
granular temperature_x000D_
spherical-particles_x000D_
hydrodynamic models_x000D_
bidisperse arrays_x000D_
past monodisperse_x000D_
dem simulation</t>
  </si>
  <si>
    <t>Drag force is essential to dense flows, but the accurate and robust drag model is still an open issue. Direct numerical simulations of a shallow and a deep bubbling bed of moving rigid spheres have been carried out in the present work by using an immersed boundary method, and big data are produced. It turns out that the drag force in fluidized beds is typically underestimated by traditional drag models which depend only on the particle Reynolds number and the void fraction. With two additional parameters representing the velocity fluctuation and position fluctuation of particles introduced, a novel drag model based on the artificial neural network is developed, and a simplified version is also formulated. The drag force predicted by both models agrees excellently with the DNS data and is much more accurate than that predicted by existing models. (C) 2020 Elsevier Ltd. All rights reserved.</t>
  </si>
  <si>
    <t>L. Luo; J. J. Chang; J. L. Wu; B. Zhu; M. Y. Zheng; N. Zhang</t>
  </si>
  <si>
    <t>Design and Analysis of a Water-Cooling System in a New Yokeless and Segmented Armature Axial In-Wheel Motor for Electric Vehicles</t>
  </si>
  <si>
    <t>&lt;Go to ISI&gt;://WOS:000692193400024</t>
  </si>
  <si>
    <t>Artn 051015_x000D_
10.1115/1.4049750</t>
  </si>
  <si>
    <t>in-wheel motor_x000D_
water-cooling system_x000D_
thermal conjugate analysis_x000D_
structural design_x000D_
electric vehicles_x000D_
energy efficiency_x000D_
extended surfaces_x000D_
fins_x000D_
heat transfer enhancement_x000D_
performance_x000D_
machines</t>
  </si>
  <si>
    <t>An in-wheel motor, as a key part of an in-wheel driving system, needs to satisfy strict restrictions on thermal balance for increasingly high-power density in limited space and weight. Therefore, a new in-wheel motor with an innovative water-cooling system for one newly developed electric vehicle was developed. Based on the mechanical structure of the motor, all potential water-cooling layouts were first designed with consideration of mechanical strength and manufacturability. A thermal conjugate simulation model of the developed in-wheel motor was then built, and its thermally fluid-solid interactions were investigated in this study. All potential water-path layouts of the motor were compared regarding the cooling effect and fluid resistance, which impact the performance of the motor. Fluid flow velocity and fluid state, determined by the water-path layout, significantly impact the cooling effect of the motor. The well-designed water-cooling system significantly reduces the motor's temperature at a low cost on required coolant-driven pressure which benefits the efficiency of the developed motor. A prototype of the developed motor with the optimal water-path layout was built and tested on the test rig. The developed motor provides outstanding thermal performance.</t>
  </si>
  <si>
    <t>Z. Q. Luo; C. Z. Yan; W. H. Ke; T. Wang; M. Z. Xiao</t>
  </si>
  <si>
    <t>A surrogate model based on deep convolutional neural networks for solving deformation caused by moisture diffusion</t>
  </si>
  <si>
    <t>353-373</t>
  </si>
  <si>
    <t>&lt;Go to ISI&gt;://WOS:001083225100001</t>
  </si>
  <si>
    <t>10.1016/j.enganabound.2023.09.009</t>
  </si>
  <si>
    <t>deep convolutional neural networks_x000D_
moisture diffusion-deformation coupling_x000D_
finite discrete element method (fdem)_x000D_
multifracs_x000D_
discrete element method_x000D_
encoder-decoder networks_x000D_
thermal-cracking_x000D_
pore seepage_x000D_
simulation_x000D_
driven_x000D_
flow</t>
  </si>
  <si>
    <t>Moisture diffusion is a common phenomenon in geotechnical engineering, and its induced deformation seriously affects the stability of the engineering structure, such as embankment slope instability and tunnel surrounding rock deformation. Numerical simulation is an effective method for moisture diffusion-deformation coupling computation, but it has a large computational cost and a high learning threshold for ordinary engineers. In this paper, a surrogate model based on deep convolutional neural networks is presented for moisture diffusion-deformation coupling computation. First, designing the neural network structure includes the dense blocks and transition layers, and hyperparameters. Then, the moisture diffusion-deformation coupling model in the finite discrete element method (FDEM) software package MultiFracS is used to obtain the high-fidelity simulation data for the moisture diffusion-deformation examples. The simulation data and the key parameter (elastic modulus and Poisson's ratio) are processed into the image data structure (matrix) for training the surrogate model. Finally, the root means square error and the correlation coefficient are used to evaluate the effectiveness of the surrogate model. The results reveal that, rather than taking several hours to run a numerical model, the surrogate model only takes a few seconds to obtain the deformation and stress under a given moisture field and material parameters, which significantly improves prediction efficiency. Using this surrogate model, the engineers can obtain the deformation law just only modifying key parameters. Moreover, the surrogate model can be packaged into a mobile app to provide support for rapid decision-making on the project site.</t>
  </si>
  <si>
    <t>J. Lv; X. Liu; K. Wang; S. Cheng; L. Tong</t>
  </si>
  <si>
    <t>Numerical study of gas-injection induced pool sloshing behavior using MPS method</t>
  </si>
  <si>
    <t>International Journal of Advanced Nuclear Reactor Design and Technology</t>
  </si>
  <si>
    <t>147-155</t>
  </si>
  <si>
    <t>KeAi Communications Co.</t>
  </si>
  <si>
    <t>https://www.scopus.com/inward/record.uri?eid=2-s2.0-85150855760&amp;doi=10.1016%2fj.jandt.2022.10.001&amp;partnerID=40&amp;md5=6da31ba5670ec8fbf6a0f9f4b7b2296b</t>
  </si>
  <si>
    <t>10.1016/j.jandt.2022.10.001</t>
  </si>
  <si>
    <t>CDA_x000D_
MPS_x000D_
SFR_x000D_
Sloshing</t>
  </si>
  <si>
    <t>When a Core Disruptive Accident (CDA) occurs in a Sodium-cooled Fast Reactor (SFR), as the accident progresses, its core may form a pool of molten fuel. When the molten fuel pool expands, a certain amount of coolant may be entrained in it. Because of the Fuel-Coolant Interaction (FCI), the molten fuel pool will have centralized sloshing behavior, making the fuel distribution more dense, leading to the risk of re-criticality, therefore, the study of centralized sloshing behavior is of great significance for evaluating the impact of the CDA. Under various experimental conditions, the sloshing experiment of gas injection can effectively simulate the mechanism and characteristics of centralized sloshing behavior. In this study, numerical simulation of gas-injection induced sloshing behavior is performed based on the Moving Particle Semi-implicit (MPS) method. Simulation results are compared with the experimental results. The results show that the deformation of bubble shape and liquid level in the sloshing characteristics are in good agreement with the experimental results. Therefore, the numerical simulation method established in this study can be used to study the pool sloshing characteristics induced by gas injection. © 2022</t>
  </si>
  <si>
    <t>J. C. Ma; H. Q. Sun; Y. Li; H. Wang; J. W. Ren; S. K. Du; H. Wen</t>
  </si>
  <si>
    <t>&lt;Go to ISI&gt;://WOS:001238421100002</t>
  </si>
  <si>
    <t>ARTN 109105_x000D_
10.1016/j.ijthermalsci.2024.109105</t>
  </si>
  <si>
    <t>porous medium_x000D_
lbm-dem_x000D_
particle morphology_x000D_
fluid -solid interaction_x000D_
heat transfer_x000D_
chromatography column test_x000D_
lattice-boltzmann method_x000D_
porous-media_x000D_
numerical-simulation_x000D_
element model_x000D_
flow_x000D_
perspective_x000D_
fractures_x000D_
spheres</t>
  </si>
  <si>
    <t>M. Ma; H. Emami-Meybodi; F. Y. Zhang; Z. H. Rui</t>
  </si>
  <si>
    <t>Mass transport modelling of two partially miscible, multicomponent fluids in nanoporous media</t>
  </si>
  <si>
    <t>999</t>
  </si>
  <si>
    <t>&lt;Go to ISI&gt;://WOS:001352787800001</t>
  </si>
  <si>
    <t>ARTN A21_x000D_
10.1017/jfm.2024.431</t>
  </si>
  <si>
    <t>porous media_x000D_
coupled diffusion and flow_x000D_
gas/liquid flow_x000D_
gas-transport_x000D_
molecular-transport_x000D_
solvent injection_x000D_
diffusion-model_x000D_
knudsen number_x000D_
co2 injection_x000D_
shale_x000D_
flow_x000D_
maxwell_x000D_
oil</t>
  </si>
  <si>
    <t>High-pressure fluid transport in nanoporous media such as shale formations requires further understanding because conventional continuum approaches become inadequate due to their ultralow permeability and complexity of transport mechanisms. We propose a species-based approach for modelling two partially miscible, multicomponent fluids in nanoporous media - one that does not rely on conventional bulk fluid transport frameworks but on species movement. We develop a numerical model for species transport of partially miscible, non-ideal fluid mixtures using the chemical potential gradient as the driving force. The model considers the binary friction concept to include the friction between fluid molecules as well as between fluid molecules and pore walls, and incorporates the key multicomponent transport mechanisms - Knudsen, viscous and molecular diffusion. Under single-phase conditions, the system under consideration is quantified by introducing multicomponent Sherwood number (Sh), P &amp; eacute;clet number (Pe) and fluid-solid friction modulus (phi). Despite the complexity of fluid transport in nanopores, the steady-state single-phase transport results reveal the contribution of diffusion in nanopores, where all parameters collapse on a set of master curves for the multicomponent Sh with a dependence on multicomponent Pe and phi. Unsteady state, two-phase transport modelling of the codiffusion process shows that light and intermediate alkanes are produced much higher than heavy alkanes when the vapour phase appears. We demonstrate that the pressure gradient is also crucial in promoting CO2 and alkane mixing during counterdiffusion processes. These results stress the need for a paradigm shift from classical bulk flow modelling to species-based transport modelling in nanoporous media.</t>
  </si>
  <si>
    <t>S. M. M. Madani; J. Alinejad; Y. Rostamiyan; K. Fallah</t>
  </si>
  <si>
    <t>Lattice Boltzmann simulation inside a cavity: The effect of pipe profile on natural convection</t>
  </si>
  <si>
    <t>Journal of Computational and Applied Research in Mechanical Engineering</t>
  </si>
  <si>
    <t>67-74</t>
  </si>
  <si>
    <t>Shahid Rajaee Teacher Tarining University (SRTTU)</t>
  </si>
  <si>
    <t>https://www.scopus.com/inward/record.uri?eid=2-s2.0-85173573746&amp;doi=10.22061%2fjcarme.2023.9454.2270&amp;partnerID=40&amp;md5=0a31cf24f38bf0c2171ed39169f8c755</t>
  </si>
  <si>
    <t>10.22061/jcarme.2023.9454.2270</t>
  </si>
  <si>
    <t>Fuel heating_x000D_
Lattice Boltzmann model_x000D_
Natural convection_x000D_
Particle volume fraction_x000D_
Two–phase fluid</t>
  </si>
  <si>
    <t>In the present study, the effect of the heating pipe profile on natural convection in a two-phase fluid inside a cavity has been investigated. This geometry has been simulated with the LB Method based on the D2Q9 model for analyzing stream lines, dimensionless velocity field of fluid flow, solid particles volume fraction, temperature arrangement, and Nusselt number. These parameters have been studied in three different cases of the cavity. The results are signified by changing the geometry from a horizontal ellipse to a circular one and a vertical ellipse;the maximum particle volume fraction is decreased. Also, by changing the geometry from a horizontal ellipse to a circular and vertical ellipse, larger velocity vectors have been formed around the geometry. The Nusselt number variations of circular and vertical ellipse geometries are from 90⁰ to 270⁰. The Nusselt number variation of horizontal ellipse geometry is negligible from 90⁰ to 270⁰. Also, the Nusselt number of the circular geometry is larger than the other geometries from 270⁰ to 90⁰. The highest average Nusselt number belongs to circular, vertical and horizontal ellipse geometries, respectively. © 2023 The author(s).</t>
  </si>
  <si>
    <t>K. P. Madasu; T. Bucha</t>
  </si>
  <si>
    <t>Flow past composite cylindrical shell of porous layer with a liquid core: magnetic effect</t>
  </si>
  <si>
    <t>&lt;Go to ISI&gt;://WOS:000561038400002</t>
  </si>
  <si>
    <t>ARTN 452_x000D_
10.1007/s40430-020-02539-4</t>
  </si>
  <si>
    <t>cylindrical particle_x000D_
stokes flow_x000D_
hartmann number_x000D_
brinkman's model_x000D_
kozeny constant_x000D_
micropolar fluid-flow_x000D_
hydrodynamic permeability_x000D_
magnetohydrodynamic flow_x000D_
homogeneous fluid_x000D_
momentum-transfer_x000D_
viscous flow_x000D_
particles_x000D_
boundary_x000D_
channel_x000D_
sphere</t>
  </si>
  <si>
    <t>The creeping flow of a magnetic fluid perpendicular to a porous cylindrical shell is investigated, employing the unit cell model. The viscous fluid is assumed to be flowing in three zones divided as fluid, annular porous, and cavity regions, respectively. We apply a uniform magnetic field in a transverse direction of flow and then emphasize the influence of the Hartmann layers which are developed in their vicinity. Modified Stokes and modified Brinkman's equations are employed in the liquid and porous regions, respectively. Happel and Kuwabara cell models are used as the interface conditions at the cell surface, and at the fluid-porous interface, continuity of velocity components, continuity of normal stresses, and stress jump condition for tangential stresses are applied. An expression for Kozeny constant for the cylindrical shell is presented. Representation of Kozeny constant under the influences of the pertinent parameters such as Hartmann numbers, stress jump coefficient, fractional void volume, viscosity ratios, permeability, and separation is displayed through graphs and a table. The results are compared with the cases which do not involve magnetic effect. They reveal the strong impact of Hartmann's numbers on the resisting force experienced on the cylindrical shell. The results agree well with previous available works.</t>
  </si>
  <si>
    <t>P. Madejski; K. Banasiak; P. Ziółkowski; D. Mikielewicz; J. Mikielewicz; T. Kuś; M. Karch; P. Michalak; M. Amiri; P. Dąbrowski; K. Stasiak; N. Subramanian; T. Ochrymiuk</t>
  </si>
  <si>
    <t>Development of a spray-ejector condenser for the use in a negative CO2 emission gas power plant</t>
  </si>
  <si>
    <t>&lt;Go to ISI&gt;://WOS:001086065300001</t>
  </si>
  <si>
    <t>10.1016/j.energy.2023.129163</t>
  </si>
  <si>
    <t>two-phase ejector_x000D_
negative co2 gas power plant_x000D_
co2 capture_x000D_
mathematical modeling_x000D_
spray-ejector condenser (sec)_x000D_
cfd modeling_x000D_
flue-gas_x000D_
2-phase</t>
  </si>
  <si>
    <t>One promising solution for developing low-emission power technologies is using gaseous fuel combustion in pure oxygen when the exhaust gas mixture is composed of H2O and CO2, and where CO2 is separated after steam condensation. The paper presents the results of computational analyses providing to the Spray-Ejector Condenser (SEC) development, which is one of the crucial components of the negative CO2 gas power plant (nCO(2)PP) cycle development. The proposed design of the ejector-condenser to ensure the high effectivity of vapor condensation and CO2 compression with preparation to separation, ready for application in gas power cycle, is a novelty of this research. Different computational techniques leading to the development and better understating of ejector operation were applied. The main operating conditions in the characteristic connected with the developed nCO(2)pp cycle points were investigated to evaluate the impact of the operating conditions on SEC performances. The amount of motive water needed for the cooling purpose is susceptible to the inlet water pressure and temperature and strongly affects the generated pressure of the suction stream. The preliminary results confirm that the SEC's basic design and geometrical dimensions can be applied in the negative CO2 power plant cycle. Results from CFD modeling give the possibility to investigate the turbulent flow of water/steam/CO2 mixture together with the condensation process occurring at this same time. It is found that the average droplet diameter and motive water supplying method significantly effects the condensation intensity. The further direction of the presented computational research activities and results is to test various designs of Spray-Ejector Condensers that will enable the evaluation of the direct contact condensation process and develop the final geometrical design.</t>
  </si>
  <si>
    <t>P. Madejski; P. Michalak; M. Karch; T. Kus; K. Banasiak</t>
  </si>
  <si>
    <t>Monitoring of Thermal and Flow Processes in the Two-Phase Spray-Ejector Condenser for Thermal Power Plant Applications</t>
  </si>
  <si>
    <t>&lt;Go to ISI&gt;://WOS:000866741900001</t>
  </si>
  <si>
    <t>ARTN 7151_x000D_
10.3390/en15197151</t>
  </si>
  <si>
    <t>direct contact condenser_x000D_
spray-ejector condenser_x000D_
mass flow measurement_x000D_
experimental test rig_x000D_
direct-contact condensation_x000D_
pressurized humidification tower_x000D_
subcooled water-flow_x000D_
gas-turbine cycles_x000D_
steam jet_x000D_
flue-gas_x000D_
carbon-dioxide_x000D_
heat-recovery_x000D_
performance_x000D_
prediction</t>
  </si>
  <si>
    <t>The paper deals with the problem of accurate measuring techniques and experimental research methods for performance evaluation of direct contact jet-type flow condensers. The nominal conditions and range of temperature, pressure and flow rate in all characteristic points of novel test rig installation were calculated using the developed model. Next, the devices for measurement of temperature, pressure and flow rate in a novel test rig designed for testing the two-phase flow spray ejector condensers system (SEC) were studied. The SEC can find application in gas power cycles as the device dedicated to condensing steam in exhaust gases without decreasing or even increasing exhaust gas pressure. The paper presents the design assumptions of the test rig, its layout and results of simulations of characteristic points using developed test rig models. Based on the initial thermal and flow conditions, the main assumptions for thermal and flow process monitoring were formulated. Then, the discussion on commercially available measurement solutions was presented. The basic technical parameters of available sensors and devices were given, discussed with details.</t>
  </si>
  <si>
    <t>F. T. Mahmood; A. Das; R. B. Smriti; M. A. Hakim; S. Saha; M. N. Hasan</t>
  </si>
  <si>
    <t>Role of wall-mounted flexible flow modulator on thermo-hydraulic characteristics of pulsating channel flow</t>
  </si>
  <si>
    <t>&lt;Go to ISI&gt;://WOS:000950036100001</t>
  </si>
  <si>
    <t>ARTN 100941_x000D_
10.1016/j.rineng.2023.100941</t>
  </si>
  <si>
    <t>flexible flow modulator_x000D_
forced convection_x000D_
arbitrary lagrangian-eulerian framework_x000D_
pulsating flow_x000D_
fluid-structure interaction_x000D_
convection heat-transfer_x000D_
fluid-structure interaction_x000D_
mixed convection_x000D_
natural-convection_x000D_
transfer enhancement_x000D_
forced-convection_x000D_
solid interaction_x000D_
square cavity_x000D_
blocks_x000D_
fin</t>
  </si>
  <si>
    <t>The present study focuses on numerical analysis of thermo-hydraulic characteristics in a straight isothermally heated channel with a bottom wall-mounted flexible flow modulator under pulsating flow conditions. The fluid-structure interaction problem is formulated in Arbitrary Lagrangian-Eulerian framework via finite element method for solving necessary governing equations. The pulsating characteristics of fluid flow are represented by Strouhal number (St) and amplitude of oscillation (A) and varied within the range of 0.05 &lt;= St &lt;= 0.40 and 0.15 &lt;= A &lt;= 0.50 respectively for a fixed Reynolds number. The length of the flexible modulator (Lf) has been varied within 0.4 &lt;= Lf &lt;= 1.0 to explore its effect on the overall performance of the system. The results have been evaluated in terms of vorticity and isotherm distributions, Nusselt number, and modulator tip displacement. Moreover, Power Spectrum Analysis aided by FFT has been conducted to interpret the oscillatory behavior of thermal frequency and modulator deflection. The study reveals that a pulsating frequency of St = 0.20 and a higher amplitude of the pulsating inflow offer the best thermal augmentation. Although the longest modulator offers higher heat transfer, an optimum length of Lf = 0.6 provides the best overall performance at minimum pressure loss.</t>
  </si>
  <si>
    <t>Y. Q. Mai; S. Wen; J. T. Zhang; Y. B. Lan; G. F. Huang</t>
  </si>
  <si>
    <t>Analysis of the two-way fluid-structure interaction between the rice canopy and the downwash airflow of a quadcopter UAV</t>
  </si>
  <si>
    <t>343-364</t>
  </si>
  <si>
    <t>&lt;Go to ISI&gt;://WOS:001420799900001</t>
  </si>
  <si>
    <t>10.1016/j.biosystemseng.2025.01.005</t>
  </si>
  <si>
    <t>multi-rotor_x000D_
computational fluid dynamics_x000D_
dynamic responses_x000D_
mixing layer_x000D_
vertical wind field_x000D_
field_x000D_
simulation_x000D_
spray</t>
  </si>
  <si>
    <t>The rice vegetation canopy oscillates due to the UAV rotor downwash flow field, directly impacting the spatial distribution of UAV spray droplets within the crop canopy. However, the effects of the multirotor plantprotection UAV's downwash airflow, particularly its turbulent motion on the vegetation canopy, remain underexplored. This investigation employs a two-way coupled fluid-structure modeling approach to investigate the interaction between the UAV rotor downwash flow field and the rice canopy. The normalised mean absolute error (NMAE) of the measured and simulated downwash airflow velocities inside and outside the rice canopy ranged from a minimum of 5.06% to a maximum of 18.07%. Further, the relationship between the vegetative behaviour of rice and the UAV's downwash airflow was explored. The research results show a positive correlation between the strength of the mixed layer and the degree of bending in rice plants. Observations of the rotor's downwash flow field revealed several representative behavioural states of rice plants, including swaying, flapping, regular swinging, and irregular swinging. Additionally, coherent vortex structures in the mixing layer, associated with various behavioural states of rice plants, were compared. Subsequently, the distribution patterns of the downwash airflow within the rice canopy were explored. The findings of this study significantly enhance understanding of the complex interactions between the downwash airflow from a multi-rotor UAV and the crop canopy, highlighting crucial dynamics that affect spray deposition.</t>
  </si>
  <si>
    <t>M. Majlesara; O. Abouali; R. Kamali; M. N. Ardekani; L. Brandt</t>
  </si>
  <si>
    <t>Numerical study of hot and cold spheroidal particles in a viscous fluid</t>
  </si>
  <si>
    <t>&lt;Go to ISI&gt;://WOS:000538009600054</t>
  </si>
  <si>
    <t>ARTN 119206_x000D_
10.1016/j.ijheatmasstransfer.2019.119206</t>
  </si>
  <si>
    <t>direct simulation_x000D_
heat transfer_x000D_
sedimentation_x000D_
non-spherical_x000D_
immersed boundary method_x000D_
lattice-boltzmann simulation_x000D_
fictitious domain method_x000D_
heat-transfer_x000D_
particulate flows_x000D_
channel flow_x000D_
sphere_x000D_
reynolds_x000D_
laden_x000D_
sedimentation</t>
  </si>
  <si>
    <t>The gravity-driven motion of rigid particles with a temperature difference with respect to the surrounding viscous fluid is relevant in many natural and industrial processes, yet this has mainly been investigated for spherical particles. In this work we study the influence of the Grashof number (Gr) on the settling velocity and the drag coefficient C-D of a single spheroidal particle of different aspect ratios (1/3, 1 and 3). The discrete forcing immersed boundary method (IBM) is employed to represent the fluid-solid interaction in both momentum and temperature equations, while the Boussinesq approximation is used for the coupling of momentum and temperature. The simulations show that the drag coefficient of any spheroidal particle below the onset of secondary motion can be predicted by the results of the settling spheres at the desired Grashof number as the main effect of the particle shape at low Galileo number (Ga) and sufficiently small Gr/Ga-2 is found to be the change in the frontal area of the particle. Furthermore, we identify the regions of stable sedimentation (vertical path) in the Ga - Gr/Ga-2 plane for the 3 particle shapes, investigated in this study. We show that the critical Ga beyond which the particle exhibits the zigzagging motion, is considerably smaller for oblate particles in comparison to prolate ones at low Gr/Ga-2. However, both spheroidal shapes indicate a similar behavior as Gr/Ga-2 increases beyond 0.5. (C) 2019 Elsevier Ltd. All rights reserved.</t>
  </si>
  <si>
    <t>R. Manzoor; A. Khalid; I. Khan; Shams-Ul-Islam; D. Baleanu; K. S. Nisar</t>
  </si>
  <si>
    <t>Numerical Simulation of Drag Reduction on a Square Rod Detached with Two Control Rods at Various Gap Spacing via Lattice Boltzmann Method</t>
  </si>
  <si>
    <t>&lt;Go to ISI&gt;://WOS:000525824300150</t>
  </si>
  <si>
    <t>ARTN 475_x000D_
10.3390/sym12030475</t>
  </si>
  <si>
    <t>numerical simulations_x000D_
control rods_x000D_
drag reduction_x000D_
lattice boltzmann method_x000D_
square rod_x000D_
vortex shedding_x000D_
low-reynolds-number_x000D_
flow past 2_x000D_
circular-cylinders_x000D_
passive control_x000D_
wake flow_x000D_
forces_x000D_
plate</t>
  </si>
  <si>
    <t>Numerical simulations are performed to examine the effect of size of control rods (d1) and spacing ratio (g) on flow around a square rod with upstream and downstream control rods aligned in-line using the lattice Boltzmann method (LBM). The Reynolds number (Re) is fixed at Re = 160, while the spacing between the main rod and control rods is taken in the range 1 &lt;= g &lt;= 5 and the size of the control rod is varied between 4 and 20. Seven different types of flow mods are observed in this study at different values of g and d1. Variation in force statistics, like mean drag coefficient (C-dmean), Strouhal number (St), root mean square values of drag (C-drms) and lift coe fficients (C-lrms), and percentage reduction in mean drag coefficient is discussed in detail. It was examined that vortex shedding completely suppressed at (g, d1) = (1, 12), (2, 12), and (2, 16) where steady flow mode exists. Moreover, it was found that at large gap spacing, where g = 5, the effect of control rods on the main rod vanishes. Due to this strong vortex shedding produced and as a result, maximum value of C-dmean is found at (g, d1) = (5, 8). The negative values of mean drag force are also observed at some gap spacing and size of control rods are due to the effect of thrust. Furthermore, the maximum percentage reduction in C-dmean is 121%, found at (g, d1) = (2, 20).</t>
  </si>
  <si>
    <t>R. Manzoor; Shams-Ul-Islam; M. Jalil; Y. Akhtar; A. Ahmed; S. Kalsoom</t>
  </si>
  <si>
    <t>Fluid structure interaction problem for flow past three unequal sized square cylinders at different Reynolds numbers</t>
  </si>
  <si>
    <t>&lt;Go to ISI&gt;://WOS:001196806000007</t>
  </si>
  <si>
    <t>Artn 044107_x000D_
10.1063/5.0202046</t>
  </si>
  <si>
    <t>lattice boltzmann method_x000D_
2 circular-cylinders_x000D_
suppression_x000D_
force_x000D_
reduction</t>
  </si>
  <si>
    <t>The flow past three square cylinders of unequal size placed in an inline arrangement is studied using the lattice Boltzmann method at different Reynolds numbers [Re = (u(infinity) d)/nu] within the range of Re = 120, 150, 160, 175, and 200 for various gap spacings (g = s/d), ranging from 1 to 6. This study focused on the symmetric examination of flow behavior for various gap spacing within the three unequal-sized square cylinders. The main objective of this study was to investigate the effects of Reynolds numbers and gap spacing for flow structure mechanism and vortex shedding suppression in between the gap and down-stream position of all three cylinders. Results are obtained in terms of vorticity contours visualization, drag and lift coefficients, Strouhal number, and physical parameters. In vorticity contour visualization, different flow behaviors are observed, known as flow regimes, and are named according to their characteristics, and they are (i) steady flow regime, (ii) shear layer reattachment flow regime (SLR), (iii) fully developed vortex shedding flow regime, (iv) two-row fully developed vortex shedding flow regime, and (v) fully developed irregular vortex shedding flow regime. The present study also includes a discussion on aerodynamic forces, namely the mean drag coefficient (Cd-mean), root mean square of the lift coefficient (Cl-rms), and Strouhal numbers (S-t) for three cylinders with sizes d = 20, d1 = 15, and d2 = 10, respectively. The maximum value of Cd-mean for the first cylinder (C1) is obtained at (Re, g) = (200, 3) that is, 1.5156, where the existing flow regime is the SLR flow regime, while for C2 and C3, the maximum Cd-mean values are examined at critical flow behaviors, where the existing flow regime is a fully developed irregular vortex shedding flow regime. Negative values of Cd-mean are also examined for cylinders C2 and C3 at some combinations of (Re, g), attributed to the effect of thrust. Furthermore, it is noticed that the values of Strouhal number are increased with an increment in values of gap spacing. The highest value of the Strouhal number for all three cylinders is observed for C1 at (Re, g) = (120, 5), reaching 0.1556 along with a two-row fully developed flow regime. Furthermore, it is investigated from the present problem that the position of unequal sized square cylinders strongly influenced the flow structure mechanism. The information found and discussed in this study could be effective for structure designing arrangement in the case of three square cylinders of unequal size placed in a horizontal arrangement.</t>
  </si>
  <si>
    <t>D. M. C. Martins; D. M. S. Albuquerque; J. C. F. Pereira</t>
  </si>
  <si>
    <t>On the use of polyhedral unstructured grids with a moving immersed boundary method</t>
  </si>
  <si>
    <t>78-88</t>
  </si>
  <si>
    <t>&lt;Go to ISI&gt;://WOS:000447099100006</t>
  </si>
  <si>
    <t>10.1016/j.compfluid.2018.07.010</t>
  </si>
  <si>
    <t>immersed boundary method (ibm)_x000D_
finite-volume method_x000D_
polyhedral unstructured grids_x000D_
moving body problems_x000D_
spurious force oscillations (sfo)_x000D_
influence of grid type_x000D_
fluid-structure interaction_x000D_
finite-volume method_x000D_
navier-stokes equations_x000D_
flow simulations_x000D_
numerical-method_x000D_
heart-valves_x000D_
interpolation_x000D_
oscillations_x000D_
formulation_x000D_
algorithms</t>
  </si>
  <si>
    <t>A moving immersed boundary method for unstructured grids is presented which offers several advantages over the standard ones with Cartesian grids. The flexibility provided by the unstructured grids allows for smaller grid sizes and meshing of complex flow configurations. The method features a conservative fluid domain characterization together with a flexible least-squares flow reconstruction to emulate the immersed body. The method is validated with several test cases and different grid types: polyhedral, triangular and Cartesian._x000D_
A static problem is first simulated in order to demonstrate the expected second order accuracy. Then, a benchmark moving body problem is studied, where the method is shown to compute the correct velocity and pressure fields independently of the grid type. The effects of the cell topology in the spurious force oscillations (SFO) are also studied and the polyhedral grids are proven to be superior to their Cartesian and triangular counterparts._x000D_
Finally, some examples of moving bodies in a computational domain with complex static boundaries are provided. The new method allows the use of unstructured grids for the outer fixed boundary, which allows good geometry conformance and therefore a better flow resolution. These grids can include a region with a reduced grid size and smooth transition, located at the body's path. (C) 2018 Elsevier Ltd. All rights reserved.</t>
  </si>
  <si>
    <t>S. Mazharmanesh; F. B. Tian; C. W. Lei</t>
  </si>
  <si>
    <t>Enhancing heat transfer using flow-induced oscillations of a flexible baffle attached to a vertical heated flat surface</t>
  </si>
  <si>
    <t>194</t>
  </si>
  <si>
    <t>&lt;Go to ISI&gt;://WOS:001067213900001</t>
  </si>
  <si>
    <t>ARTN 108604_x000D_
10.1016/j.ijthermalsci.2023.108604</t>
  </si>
  <si>
    <t>thermal fluid-structure interaction_x000D_
natural convection_x000D_
flexible baffle_x000D_
thermal boundary layer_x000D_
heat transfer enhancement_x000D_
passive cooling_x000D_
immersed boundary-lattice boltzmann method_x000D_
fluid-structure interaction_x000D_
lattice boltzmann method_x000D_
boundary-conditions_x000D_
vortex generators_x000D_
inverted-flag_x000D_
thin fin_x000D_
convection_x000D_
sidewall_x000D_
deformation_x000D_
enhancement</t>
  </si>
  <si>
    <t>Enhancing heat transfer using fluid-structure interactions (FSI) has attracted significant interest in recent years. Previous effort on this topic was mainly devoted to forced convection. The present study adopts a flexible structure to enhance heat transfer by natural convection. A two-dimensional numerical simulation is carried out to study a flexible baffle horizontally attached to a vertical heated flat surface. An immersed boundary-lattice Boltzmann method (IB-LBM) is adopted to solve the coupled thermal FSI problem. The effects of the Rayleigh number (Ra = 2.3 x 108 - 3.5 x 109), the normalised bending rigidity of the baffle (EB = 1.75 x 105 - 3.5 x 106), and the normalised baffle position (h = 0.2 - 0.5) on baffle dynamics and consequent heat transfer performance are described. The dynamic response of the baffle and the interactions between the flexible baffle and the thermal boundary layer (TBL) are examined via spectral analysis. The present results reveal that the flexible baffle may experience either a stable mode or a periodic vibration mode within the parameter ranges considered. It is advantageous to replace a rigid baffle with a flexible one for enhancing heat transfer, and up to 12% enhancement of the total heat transfer may be achieved when the flexible baffle flaps in the periodic vibration mode at multiple frequencies. The enhancement is due to induced resonance of the TBL and an oscillatory wake behind the flexible baffle which carries hot fluid downstream. It is further revealed that for the highest Rayleigh number case, varying the bending rigidity within the present range leads to 8-10%, 9-12%, and 7-8% enhancement of the total heat transfer at h = 0.2, 0.3 and 0.5 respectively. The position of the flexible baffle has two opposing effects on enhancing the overall heat transfer through the heated surface, and thus an optimal position may be determined to achieve the best heat transfer enhancement. This work proves the concept of the fully passive strategy. The present findings may guide the design and optimisation of the fully passive and selfadaptive strategies for enhancing passive cooling of electronics.</t>
  </si>
  <si>
    <t>A. K. M. M. H. Mazumder</t>
  </si>
  <si>
    <t>Finite element method for fluid flow in 3D domains containing moving interfaces</t>
  </si>
  <si>
    <t>ASME International Mechanical Engineering Congress and Exposition, Proceedings (IMECE)</t>
  </si>
  <si>
    <t>https://www.scopus.com/inward/record.uri?eid=2-s2.0-85078735385&amp;doi=10.1115%2fIMECE2019-10016&amp;partnerID=40&amp;md5=8638257dffe62997a9ca097997571d96</t>
  </si>
  <si>
    <t>10.1115/IMECE2019-10016</t>
  </si>
  <si>
    <t>This study presented a three-dimensional (3D) finite element method (FEM) for the numerical analysis of fluid flow in domains containing moving interfaces. This method falls into the general category of Arbitrary Lagrangian Eulerian (ALE) method; based on a fixed mesh that is locally adapted at the moving interfaces and reverts to its original shape once the moving interfaces go over the elements. The 3D domain occupied by the fluid at any time in the simulation is used as the reference domain and is discretized using a mesh of hexahedral tri-linear isoparametric finite elements. The moving interfaces are defined by sets of marker points so that the global mesh is independent of interface movement and eliminates the possibility of mesh entanglement. The mesh never becomes unsuitable due to its continuous deformation, thus eliminating the need for repeated re-meshing and interpolation. A validation is presented via a problem with an analytical solution for the 3D flow between two planes separating at a prescribed speed that shows second order accuracy. The model’s capabilities are illustrated through application to laminar incompressible flows in different geometrical settings that show the flexibility of the technique. Copyright © 2019 ASME.</t>
  </si>
  <si>
    <t>O. P. Meena</t>
  </si>
  <si>
    <t>Mixed Convection Nanofluid Flow over a Vertical Wedge Saturated in Porous Media with the Influence of Thermal Dispersion Using Lie Group Scaling</t>
  </si>
  <si>
    <t>191-205</t>
  </si>
  <si>
    <t>&lt;Go to ISI&gt;://WOS:000552106800001</t>
  </si>
  <si>
    <t>10.1615/ComputThermalScien.2020032330</t>
  </si>
  <si>
    <t>nanofluid_x000D_
mixed convection_x000D_
porous media_x000D_
vertical wedge_x000D_
lie group scaling_x000D_
thermal dispersion effect_x000D_
spectral quasilinearization method (sqlm)_x000D_
boundary-layer-flow_x000D_
viscous dissipation_x000D_
natural-convection_x000D_
forced-convection_x000D_
water nanofluid_x000D_
radiation_x000D_
cylinder_x000D_
channel_x000D_
fluid</t>
  </si>
  <si>
    <t>The article reflects the influence of thermal dispersion on mixed convection over a vertical wedge in a nanofluid-saturated porous medium. The governing nonlinear partial differential equations are nondimensionalized via Lie group scaling analysis and the gained similarity equations solved numerically through a spectral quasilinearization method. The impact of governing parameters such as thermal dispersion, Lewis number, Brownian motion, buoyancy ratio, mixed convection, and thermophoresis parameters on the velocity, temperature, and nanoparticle volume fraction profiles are presented in graphical form. Moreover, the heat and mass transfer coefficients are listed in tabular form. To authenticate the precision of the produced computations, the residual analysis is also depicted.</t>
  </si>
  <si>
    <t>S. J. Megharaja; J. Bayandor</t>
  </si>
  <si>
    <t>Comprehensive analysis of fluid-structure interactive schemes for modeling aircraft water impact scenarios</t>
  </si>
  <si>
    <t>American Society of Mechanical Engineers, Fluids Engineering Division (Publication) FEDSM</t>
  </si>
  <si>
    <t>https://www.scopus.com/inward/record.uri?eid=2-s2.0-85094669684&amp;doi=10.1115%2fFEDSM2020-20465&amp;partnerID=40&amp;md5=2124ee3d40a561dfd6710d18aa2e9590</t>
  </si>
  <si>
    <t>10.1115/FEDSM2020-20465</t>
  </si>
  <si>
    <t>Aircraft emergency water landings (ditching) are uncommon but remain an ever-present possibility. Therefore, crashworthiness standards as part of the Federal Aviation Regulations demand such situations to be accounted for during the certification phase. The criteria require aircraft to prove its ability to survive ditching and be able to float after impact for a duration long enough for the passengers to be rescued. In emergency scenarios, it is preferred to choose an open body of water as the landing location as opposed to hard terrain. It would be prohibitively expensive to test impacts of this nature to cover all required certification cases. The data collection can also be a tedious process. Due to these hindrances, performing numerical validation of aircraft water ditching (fluid-solid) interactions has become more important than ever. In case of hard terrain impact, most of the energy is absorbed by the frame of an aircraft. However, in water impacts, the initial load is distributed over the skin. As a result, the ability of an aircraft to withstand crash becomes dependent on the strength of the shear panels to allow an effective transfer of impact energy to damage-absorbing members and mechanisms before failling. Large full-scale simulations to capture the structural response of an aircraft under severe impact loading however can be computationally intensive. This work focusses on comparative analysis of numerical strategies for assessing fluid-structural Interactions. Two of the methods considered are Lagrangian, and Arbitrary Lagrangian and Eulerian (ALE) schemes. For preliminary validations, the experimental studies performed by other research groups have been used to investigate the effect of mesh refinement and computational time on the Lagrangian and ALE schemes. These simulations will provide a basis for selecting the right formulations when developing fluid-solid interactive models for aerospace applications. Based on the results of the studies conducted, the most computationally efficient scheme was then used to perform the simulations of an aircraft fuselage section when impacting water in an emergency landing situation. The fuselage model used in this project was pre-validated against a rigid terrain experimental drop test before it was applied to the ditching studies. Overall, this investigation aims at assessing advanced modeling techniques and approaches that can pave the way for analysis-assited water impact certification and, ultimately, certification by analysis. Copyright © 2020 ASME</t>
  </si>
  <si>
    <t>A. A. Mehrizi; Q. Liu; H. Wang</t>
  </si>
  <si>
    <t>Nanoscale morphology of thin liquid films near the advancing contact line during condensation</t>
  </si>
  <si>
    <t>&lt;Go to ISI&gt;://WOS:000691864100001</t>
  </si>
  <si>
    <t>Artn 072109_x000D_
10.1063/5.0058608</t>
  </si>
  <si>
    <t>atomic-force microscopy_x000D_
evaporation</t>
  </si>
  <si>
    <t>The extended thin-film region adjacent to the contact line is crucial in heat transfer because of its capability to enhance heat transfer and its critical role in wetting dynamics. The present investigation focused on the study of advancing contact line morphology induced by water vapor condensation. The condensation was at low rates with the advancing velocities&lt;60nm/s. Two modes of atomic force microscopy were utilized to measure the morphology of a liquid film with the nanometer resolution. The results indicated that the profile of the film went straight down to the apparent contact line when viewed in a sub-micron window, which is in contrast to nonvolatile cases, such as glycerol and silicon oil, which would have a convex nanobending around 20nm from the substrate surface due to the local dynamic friction. Furthermore, a precursor nanofilm was detected beyond the contact line during condensation, and nanodroplets hundreds of nanometers in height were sitting on the nanofilm, representing the structure of the advancing contact line, and being adjacent to the condensation plays an essential role in contact line dynamics.</t>
  </si>
  <si>
    <t>S. A. M. Mehryan; M. Ghalambaz; R. K. Feeoj; A. Hajjar; M. Izadi</t>
  </si>
  <si>
    <t>Free convection in a trapezoidal enclosure divided by a flexible partition</t>
  </si>
  <si>
    <t>&lt;Go to ISI&gt;://WOS:000538009600097</t>
  </si>
  <si>
    <t>ARTN 119186_x000D_
10.1016/j.ijheatmasstransfer.2019.119186</t>
  </si>
  <si>
    <t>fluid-structure interaction (fsi)_x000D_
trapezoidal enclosure_x000D_
flexible partition_x000D_
moving mesh technique_x000D_
finite element method_x000D_
fluid-structure interaction_x000D_
conjugate natural-convection_x000D_
2-phase nanofluid model_x000D_
lid-driven cavity_x000D_
heat-transfer_x000D_
square cavity_x000D_
mixed convection_x000D_
solid interaction_x000D_
oscillating fin_x000D_
porous-medium</t>
  </si>
  <si>
    <t>The Fluid-Structure Interaction (FSI) approach was utilized to model the displacement of a flexible partition in a trapezoidal enclosure due to interaction with an internal natural convection flow. A moving mesh technique, Arbitrary Lagrangian-Eulerian (ALE) method, is adopted to model the partition displacement and the flow and heat transfer in the enclosure. The finite element method is employed to solve the governing equations after transforming into a non-dimensional form. The effect of various non-dimensional parameters such as Rayleigh number, Prandtl number, trapezoidal walls inclination angles, and non-dimensional Young's modulus. The results show that the increase of Rayleigh number increases the heat transfer in the enclosure and the tension in the partition. Notably, raising Ra from 10(4) to 10(7) can increase the heat transfer rate in the cavity by 8 times. The inclination angle of cavity walls induces a minimal effect on the induced tensions in the partition while it influences the heat transfer. In particular, heat transfer rate in a square cavity is 15% higher than in a trapezoidal cavity having side walls with 30 degrees angle of inclination. (C) 2019 Elsevier Ltd. All rights reserved.</t>
  </si>
  <si>
    <t>S. A. M. Mehryan; M. Ghalambaz; M. Izadi</t>
  </si>
  <si>
    <t>Conjugate natural convection of nanofluids inside an enclosure filled by three layers of solid, porous medium and free nanofluid using Buongiorno's and local thermal non-equilibrium models</t>
  </si>
  <si>
    <t>1047-1067</t>
  </si>
  <si>
    <t>&lt;Go to ISI&gt;://WOS:000459515100014</t>
  </si>
  <si>
    <t>10.1007/s10973-018-7380-y</t>
  </si>
  <si>
    <t>buongiorno's model_x000D_
local thermal non-equilibrium_x000D_
porous medium layer_x000D_
free fluid layer_x000D_
solid layer_x000D_
change heat-transfer_x000D_
mixed convection_x000D_
water nanofluid_x000D_
magnetic-field_x000D_
forced-convection_x000D_
electric-field_x000D_
mass-transfer_x000D_
fluid-flow_x000D_
cavity_x000D_
nanoparticles</t>
  </si>
  <si>
    <t>The natural convective heat transfer of nanofluids was addressed inside a square enclosure filled by three different layers: solid, porous medium and free fluid. The behavior of the porous layer has been simulated using local thermal non-equilibrium model. The Buongiorno's model was utilized to evaluate the distribution of nanoparticles inside the enclosure that arose from the thermophoresis and Brownian motion. The governing equations were solved by the Galerkin finite element method in a non-uniform grid. The governing parameters are Rayleigh number Ra=10(3)-10(6), porosity epsilon=0.3-0.9, Darcy number Da=10(-5)-10(-2), interface parameter K-r=0.1-10, H=0.1-1000; ratio of wall thermal conductivity to that of the nanofluid, R-k=0.1-10, dimensionless length of the heater B=0.2-0.8; dimensionless centre position height of the heater Z=0.3-0.7 and Lewis number Le=10-100. A considerable concentration gradient of nanoparticles was found inside the enclosure. In some studied cases, the non-dimensional volume fraction of nanoparticles is about 10% higher than the average volume fraction of nanoparticles at the region near the cold wall. The variability of Darcy and the Rayleigh numbers indicated significant effects on heat transfer rate and the concentration patterns of the nanoparticles and inward the cavity. The increase in Le and Nr amplifies and decreases the heat transfer rates through fluid and solid phases, respectively. In addition, it can be seen that the increment in heat transfer rates with Le increases as Nr increases.</t>
  </si>
  <si>
    <t>S. A. M. Mehryan; M. Izadi; M. A. Sheremet</t>
  </si>
  <si>
    <t>Analysis of conjugate natural convection within a porous square enclosure occupied with micropolar nanofluid using local thermal non-equilibrium model</t>
  </si>
  <si>
    <t>353-368</t>
  </si>
  <si>
    <t>&lt;Go to ISI&gt;://WOS:000423635800039</t>
  </si>
  <si>
    <t>10.1016/j.molliq.2017.11.177</t>
  </si>
  <si>
    <t>conjugate natural convection_x000D_
porous square cavity_x000D_
micropolar nanofluid_x000D_
local thermal non-equilibrium model_x000D_
numerical results_x000D_
lattice boltzmann method_x000D_
heat-transfer enhancement_x000D_
external magnetic source_x000D_
numerical-simulation_x000D_
entropy generation_x000D_
forced-convection_x000D_
water nanofluid_x000D_
lorentz forces_x000D_
3d cavity_x000D_
fluid</t>
  </si>
  <si>
    <t>This work aims to study the conjugate natural convection of micropolar nanofluid within a porous enclosure considering local thermal non-equilibrium model. The Galerkin finite element method is employed to solve the coupled and non-linear equations. The governing parameters are Darcy-Rayleigh number Ra = 10-1000, porosity epsilon = 0.1-0.9, interface parameter H = 1-1000, K-r = 0.1-10, volume fraction of the nanofluid phi(nf) = 0-0.08, vortex viscosity parameter Delta = 0-3, the width of the solid wall d = 0.1-0.4 and ratio of wall thermal conductivity to that of the base fluid R-k = 0.1-10. It has been revealed that the power of micro-rotations increases with Darcy-Rayleigh number, vortex viscosity parameter, ratio of wall thermal conduction to that of base fluid, interface parameter (Kr and H) in conditions that declines with thickness of the solid wall and porosity. The Nusselt numbers for both phases in the porous medium significantly decline as thickness of the solid wall rises, with the exception of d = 0.35. Also, it can be concluded as the porosity parameter increases for the passing flow, the nanofluid flow is governed by the classic Navier-Stokes equations. (C) 2017 Elsevier B.V. All rights reserved.</t>
  </si>
  <si>
    <t>S. A. M. Mehryan; M. A. Sheremet; M. Soltani; M. Izadi</t>
  </si>
  <si>
    <t>Natural convection of magnetic hybrid nanofluid inside a double-porous medium using two-equation energy model</t>
  </si>
  <si>
    <t>277</t>
  </si>
  <si>
    <t>959-970</t>
  </si>
  <si>
    <t>&lt;Go to ISI&gt;://WOS:000460845900103</t>
  </si>
  <si>
    <t>10.1016/j.molliq.2018.12.147</t>
  </si>
  <si>
    <t>double-porous medium_x000D_
mhd hybrid nanofluid_x000D_
natural convection_x000D_
two-equation energy model_x000D_
field-dependent viscosity_x000D_
laminar mixed convection_x000D_
square cavity_x000D_
heat-transfer_x000D_
flow_x000D_
generation</t>
  </si>
  <si>
    <t>Porous media and nanofluids can be used for heat transfer enhancement in different industrial sectors. Very often technical systems consist of several porous layers. At the same time, hybrid nanofluids can be more effective in comparison with a nanofluid including only one kind of nanoparticles. The present study deals with a numerical analysis of MHD hybrid nanofluid natural convection heat transfer within the T-shaped cavity heated from the bottom and cooled from the upper chamber walls. Two different porous layers form the considered enclosure. The viscosity of the nanofluid depends on the magnetic field intensity. Governing equations written in dimensionless primitive variables using the extended Darcy-Brinkman-Forchheimer model for the porous medium, single-phase nanofluid model and local thermally non-equilibrium model were solved by the finite element method. Wide-range governing parameters impacts were examined to define the development of nanofluid flow and heat transfer inside the enclosure. Heat transfer enhancement can be gained for low values of the solid-liquid interface convection parameter, magnetic field viscosity parameter and high values of the thermal conductivity ratio. (C) 2019 Elsevier B.V. All rights reserved.</t>
  </si>
  <si>
    <t>S. Mehta; A. Bhattacharya; A. Sharma</t>
  </si>
  <si>
    <t>A Hybrid Dual-Grid Level-Set Based Immersed Boundary Method for Study of Multi-phase Flows with Fluid–Structure Interactions</t>
  </si>
  <si>
    <t>237-242</t>
  </si>
  <si>
    <t>https://www.scopus.com/inward/record.uri?eid=2-s2.0-85106409148&amp;doi=10.1007%2f978-981-33-4960-5_37&amp;partnerID=40&amp;md5=66e5b8a428ad8c18d6db71a336f9db76</t>
  </si>
  <si>
    <t>10.1007/978-981-33-4960-5_37</t>
  </si>
  <si>
    <t>Fluid structure interaction_x000D_
Immersed boundary method_x000D_
Level-set method_x000D_
Moving boundary problem_x000D_
Multiphase flows</t>
  </si>
  <si>
    <t>A hybrid Dual-Grid Level Set based Immersed Boundary Method (DGLSIBM) for CFD simulation of multiphase flow over a moving immersed body is presented. It aims to provide a relatively simpler yet efficient algorithm to develop and implement for computational analysis of fluid-solid interactions involving well-defined movement of solid structures in three-dimensions. The boundary conditions at the interface of fluid and moving solid are applied directly onto the discrete equations based on the properties of level-sets used to define the interfaces, thus making it easier to implement the scheme numerically, and avoiding case-by-case geometric approach used in Cut-cell or Ghost-Cell Immersed Boundary Method algorithms. The method is validated against data from literature for standard test cases; one such case of water entry of sphere is illustrated. © 2021, The Author(s), under exclusive license to Springer Nature Singapore Pte Ltd.</t>
  </si>
  <si>
    <t>Z. Mei; C. Shi; X. Fan; X. Wang</t>
  </si>
  <si>
    <t>Numerical simulation of hypersonic reentry flow Field with gas-phase and surface chemistry models</t>
  </si>
  <si>
    <t>Materials Today Communications</t>
  </si>
  <si>
    <t>https://www.scopus.com/inward/record.uri?eid=2-s2.0-85077754886&amp;doi=10.1016%2fj.mtcomm.2019.100773&amp;partnerID=40&amp;md5=b1805ec2343f31a10ea5f40fcda5d5d3</t>
  </si>
  <si>
    <t>10.1016/j.mtcomm.2019.100773</t>
  </si>
  <si>
    <t>Ablating materials_x000D_
Gas-phase chemistry model_x000D_
Hypersonic flow field_x000D_
Surface models</t>
  </si>
  <si>
    <t>For the chemistry reactions of hypersonic reentry flow field, this paper focuses on combinations of the gas-phase chemistry models and the surface models. Two chemistry models named 20-species,40-reaction and 19-species,44-reaction were used to simulate the gas-phase chemistry process of hypersonic flow field in this paper; And two popular finite-rate reaction models, the Park model and the Zhluktov &amp; Abe (ZA) model, were applied to characterize surface reactions at the wall of aircraft. In order to investigate the differences between the two gas-phase models with surface models for predicting the species distribution, six combinations were designed to characterize the chemistry reactions of reentry flow field. Results indicate that the combination of 44-reaction and Park surface chemistry model is most stable and efficient for simulation. There are two methods used to calculate the mass loss rates of ablating materials in the fluid-solid interaction. The differences of mass loss rates between the two methods were obtained by embedding the two methods into the finite element thermodynamic analysis. According to the results, the numerical differences range from 14.3% to 35.2%. © 2019 Elsevier Ltd</t>
  </si>
  <si>
    <t>Y. Menni; A. Azzi; A. J. Chamkha</t>
  </si>
  <si>
    <t>Computational Thermal Analysis of Turbulent Forced-Convection Flow in an Air Channel with a Flat Rectangular Fin and Downstream V-Shaped Baffle</t>
  </si>
  <si>
    <t>50</t>
  </si>
  <si>
    <t>1781-1818</t>
  </si>
  <si>
    <t>&lt;Go to ISI&gt;://WOS:000498668200004</t>
  </si>
  <si>
    <t>DOI 10.1615/HeatTransRes.2019026143</t>
  </si>
  <si>
    <t>aerodynamics_x000D_
shell-and-tube heat exchangers_x000D_
finite volume methods_x000D_
fiat rectangular fin_x000D_
heat transfer_x000D_
forced convection_x000D_
turbulent flow_x000D_
downstream v-shaped baffle_x000D_
heat-transfer enhancement_x000D_
natural-convection_x000D_
numerical-simulation_x000D_
nanofluid_x000D_
exchanger_x000D_
fluid_x000D_
nanoparticles_x000D_
plate_x000D_
layer_x000D_
temperature</t>
  </si>
  <si>
    <t>'Titrbulent forced-convection fluid dynamic simulations were conducted to investigate the impacts of different baffle shapes on the thermal aerodynamic perprmance of a horizontal two-dimensional channel of rectangular section with wall -mounted baffles and fins. The top wall was put in a constant temperature condition, as the bottom wall was thermally insulated. Two obstacles, having different shapes, i.e., simple and 45 degrees downstream V-shaped, were inserted into the channel and fixed to the upper and lower walls, in a periodically staggered manner. The fluid flow model was governed by the RAMS equations and the energy equation. All these equations were discretized by the FVM, handled the pressure velocity coupling with the SIMPLE discretization algorithm and solved using a CM technique. This represents a very important issue in the area of shell-and-tube heat exchangers where the flow must be characterized; there is also a need to identify the velocity distribution, as well as the existence and the extension of possible recirculations.</t>
  </si>
  <si>
    <t>Y. Miao; H. Li; M. Zhu; C. Zhao; T. Zhang; H. M. A. Kaid</t>
  </si>
  <si>
    <t>Mesoscale modeling on the influence of surfactants on seepage law during water injection in coal</t>
  </si>
  <si>
    <t>1-13</t>
  </si>
  <si>
    <t>https://www.scopus.com/inward/record.uri?eid=2-s2.0-85208459657&amp;doi=10.1016%2fj.partic.2024.10.014&amp;partnerID=40&amp;md5=ca1967bd141ea3e49846329bab31daa2</t>
  </si>
  <si>
    <t>10.1016/j.partic.2024.10.014</t>
  </si>
  <si>
    <t>Critical displacement pressure difference_x000D_
Lattice Boltzmann method_x000D_
Mesoscale seepage_x000D_
Surfactant_x000D_
Velocity ratio</t>
  </si>
  <si>
    <t>To investigate the mesoscopic influence of surfactants on seepage law during water injection in coal seam, this paper innovatively establishes a fluid transport lattice Boltzmann (LBM) model by incorporating the seepage resistance generated from the porous media and external forces, which embodies the impact of wettability degree resulted from cocamidopropyl betaine (CAB), sodium dodecyl sulfate (SDS), and coconutt diethanol amide (CDEA) reagents at a 0.1% concentration. The main conclusions derived from this investigation are as follows: Firstly, as the lattice number in the X direction increases, the average seepage velocities in coal samples treated by deionized water, 0.1% CAB, 0.1% SDS, and 0.1% CDEA reagents (Nos. 1, 2, 3, and 4) exhibit three distinct stages: rapid decline, slow decline, and steady decline; in comparison to raw coal sample, modified coal samples demonstrate decreases of 20.84%, 33.91%, and 61.70%, respectively. Secondly, the critical values of displacement pressure difference exist during the phenomenon that modified reagents spread out in the entire flow channel, which are 3.5, 3.5, and 5.2 MPa, respectively, for coal samples Nos. 2, 3, and 4; this signifies that surpassing these critical values help prevent issues such as blank belts within the wetting range and insufficient dust control. Finally, at a displacement pressure difference of 0.01 (lattice unit), the average velocity ratios for samples (Nos. 2, 3, and 4) are 0.78, 0.56, and 0.37 (lattice unit), respectively; notably, the water flow velocities in modified coal samples are lower compared to that in raw coal sample, indicating that the addition of surfactants impede the seepage process of water injection in coal seam. Moreover, when the displacement pressure difference reaches 0.03 (lattice unit), the velocity ratio of CDEA-modified coal sample exceeds 100%; this means that when the displacement pressure difference surpasses 15.6 MPa, the water injection effect of CDEA-modified coal sample begins to be improved. These research findings offer a theoretical basis for enhancing water injection technology in coal mines. © 2024 Chinese Society of Particuology and Institute of Process Engineering, Chinese Academy of Sciences</t>
  </si>
  <si>
    <t>E. Milacic; M. W. Baltussen; J. A. M. Kuipers</t>
  </si>
  <si>
    <t>Direct numerical simulation study of droplet spreading on spherical particles</t>
  </si>
  <si>
    <t>11-18</t>
  </si>
  <si>
    <t>&lt;Go to ISI&gt;://WOS:000490625500002</t>
  </si>
  <si>
    <t>10.1016/j.powtec.2019.05.064</t>
  </si>
  <si>
    <t>dns_x000D_
vof-ibm_x000D_
drop_x000D_
particles_x000D_
hydrodynamics_x000D_
curvature_x000D_
immersed boundary method_x000D_
liquid-drop_x000D_
cutting bubbles_x000D_
line dynamics_x000D_
surface_x000D_
fluid_x000D_
impact_x000D_
volume_x000D_
kinetics_x000D_
flows</t>
  </si>
  <si>
    <t>Direct Numerical Simulations have been performed to study the droplet spreading behaviour on a spherical surface. A coupled immersed boundary and volume of fluid method is used to represent the gas-liquid-solid interactions. The contact area of the droplet on the surface is recorded in order to fit the initial spreading with a power-law representation, using the contact-angle and interface curvature as fitting parameters. Small viscous droplets are used to reduce interfacial oscillations as well as low drop velocities to reduce impact forces. A decrease of spreading area with increasing curvature is observed. Moreover, the model shows good agreement compared to equilibrium states. A strong contact-angle dependence is found for the pre-factor of the power law, which is expected, and a linear decrease was found in the exponent for increasing curvature of the surface. (C) 2019 The Authors. Published by Elsevier B.V.</t>
  </si>
  <si>
    <t>G. Y. Min; L. S. Wang; N. B. Jiang</t>
  </si>
  <si>
    <t>The reduced-order model of 5 x 5 fuel rod bundles</t>
  </si>
  <si>
    <t>&lt;Go to ISI&gt;://WOS:001198370500008</t>
  </si>
  <si>
    <t>Artn 045113_x000D_
10.1063/5.0203631</t>
  </si>
  <si>
    <t>flow-induced vibration_x000D_
heat-transfer_x000D_
mixing-vanes_x000D_
numerical-simulation_x000D_
turbulence models_x000D_
cfd analysis_x000D_
field_x000D_
aerodynamics_x000D_
enhancement_x000D_
arrays</t>
  </si>
  <si>
    <t>The fuel rod bundles are the core part of pressurized water reactors (PWRs), and its heat transfer characteristics directly impact the safety of PWRs. A computational fluid dynamics (CFD) model of 5 x 5 fuel rod bundles with a spacer grid is established, and the numerical simulation results are in excellent agreement with the experimental results. Then, the effects of four turbulence models, namely shear stress transport model, standard k-epsilon model, re-normalization group k-epsilon model, and realizable k-epsilon model on the thermal-hydraulic characteristics of the 5 x 5 fuel rod bundles are systematically investigated. Furthermore, two data-driven methods, namely proper orthogonal decomposition (POD) and dynamic mode decomposition (DMD), are used to analyze the flow fields of the 5 x 5 fuel rod bundles. The two methods can extract key modes or features to enhance the comprehension and description of the dynamic behaviors within the flow fields of 5 x 5 fuel rod bundles. Finally, two reduced-order models (ROMs), called the POD-radial basis function neural network surrogate model and DMD method, are constructed, which can enable rapid prediction of the flow fields for 5 x 5 fuel rod bundles with high accuracy. The CFD simulation results presented in this paper can provide valuable insights for studying the thermal-hydraulic characteristics of the 5 x 5 fuel rod bundles. The two ROMs proposed in this paper can significantly reduce the computational costs associated with studying the thermal-hydraulic characteristics of 5 x 5 fuel rod bundles.</t>
  </si>
  <si>
    <t>F. U. Mir; A. S. Whittaker; B. D. Kosbab; N. Nguyen</t>
  </si>
  <si>
    <t>Characterizing the seismic response of a molten salt nuclear reactor</t>
  </si>
  <si>
    <t>Earthquake Engineering &amp; Structural Dynamics</t>
  </si>
  <si>
    <t>2025-2046</t>
  </si>
  <si>
    <t>&lt;Go to ISI&gt;://WOS:000950307400001</t>
  </si>
  <si>
    <t>10.1002/eqe.3866</t>
  </si>
  <si>
    <t>base isolation_x000D_
fluid structure interaction_x000D_
graphite reflector_x000D_
molten salt reactors_x000D_
pebble-bed reactors_x000D_
seismic behavior_x000D_
liquid salt</t>
  </si>
  <si>
    <t>One Generation IV nuclear reactor, which uses a fluoride salt as a coolant, graphite reflector blocks as a moderator, and circulating buoyant TRISO pebbles as fuel is at an advanced stage of development. To characterize the seismic behavior of components of this reactor, validate numerical models for analysis, and develop recommendations for design, a set of earthquake-simulator experiments on a scaled model of the reactor vessel and its internals was executed on a six-degree-of-freedom earthquake simulator. The model was seismically isolated at its base using two types of spherical sliding bearings. The scaled model involved representations of the prototype reactor vessel, core barrel, reflector blocks, coolant, and spherical fuel pebbles. The material and geometric properties of different test components were selected based on a dynamic similitude scaling analysis and an approximate length scale of 0.4. Four sets of three-component earthquake motions were used as inputs for testing. Instrumentation on the test specimen recorded the dynamic responses of the outer vessel, core barrel, and reflector-block assembly, the hydrodynamic responses (sloshing and hydrodynamic pressure) of the liquid coolant, pebble consolidation under earthquake shaking, and the behavior of the isolation systems. This paper describes the design of the experiments and presents key results from the tests. The dynamic responses of the outer vessel, core barrel, and the reflector blocks revealed that the components responded as a unit for the intense shaking used in the experiments. The sloshing response of the fluid in a thin annulus near the perimeter of the vessel was heavily damped. The change in the packing fraction of the pebble bed under repeated, intense 3D earthquake shaking was less than 3%. Seismically isolating the vessel substantially reduced demands on its internal components.</t>
  </si>
  <si>
    <t>S. Mohammadshahi; H. Samsam-Khayani; M. Nili-Ahmadabadi; K. C. Kim</t>
  </si>
  <si>
    <t>Vortex-Induced Vibration Characteristics and Heat Transfer Mechanism of an Oscillating Plate Attached to a Cylinder in a Constant-Temperature Channel</t>
  </si>
  <si>
    <t>263-274</t>
  </si>
  <si>
    <t>&lt;Go to ISI&gt;://WOS:000516626200006</t>
  </si>
  <si>
    <t>10.1615/HeatTransRes.2019030374</t>
  </si>
  <si>
    <t>bluff body_x000D_
convective heat transfer_x000D_
vortex-induced vibration_x000D_
fluid-structure interaction_x000D_
transfer enhancement_x000D_
turbulent-flow_x000D_
friction</t>
  </si>
  <si>
    <t>In the present study, a passive technique for heat transfer enhancement was used to affect the turbulence and eddies via an oscillating plate in a flow. The movement of the plate in the fluid domain was solved by a two-way fluid-solid interaction analysis. The increase in heat transfer by this method caused an increase in the friction coefficient, and paying attention to the heat transfer and pressure loss simultaneously is important. The role of the cylinder shape, cylinder location, and the length of the flexible plate in the heat transfer and pressure loss were investigated. It can be concluded that a bluff body before the oscillating plate can improve the performance evaluation criterion (PEC) by 13.75%. In addition, reducing the length of the plate by half can reduce the PEC number by 8%. The shape of the cylinder also has a significant effect on the heat transfer ratio and pressure loss. The best case was one with a circular cylinder behind the oscillating plate with a larger length with a PEC of 0.8.</t>
  </si>
  <si>
    <t>A. Mokhefi; E. R. Di Schio; P. Valdiserri; C. Biserni</t>
  </si>
  <si>
    <t>Influence of Nanoparticles and Magnetic Field on the Laminar Forced Convection in a Duct Containing an Elastic Fin</t>
  </si>
  <si>
    <t>Wseas Transactions on Heat and Mass Transfer</t>
  </si>
  <si>
    <t>69-83</t>
  </si>
  <si>
    <t>World Scientific and Engineering Academy and Society</t>
  </si>
  <si>
    <t>https://www.scopus.com/inward/record.uri?eid=2-s2.0-85171271037&amp;doi=10.37394%2f232012.2023.18.7&amp;partnerID=40&amp;md5=35fa8a63d992d14c739dd9dd741f36e2</t>
  </si>
  <si>
    <t>10.37394/232012.2023.18.7</t>
  </si>
  <si>
    <t>elastic fin_x000D_
heat transfer_x000D_
laminar flow_x000D_
magnetic field_x000D_
nanofluid_x000D_
nanoparticles</t>
  </si>
  <si>
    <t>In the present paper, an investigation of the effect of a magnetic field and nanoparticles suspended in pure water on the forced flow in a duct containing an elastic rectangular fin is performed. The nanofluid, i.e., CuO nanoparticles suspended in water, flow in the duct with an inlet fully developed velocity profile and a cold temperature. The lower boundary of the duct is kept at a hot temperature, while the upper boundary is adiabatic. According to the ALE formulation, numerical simulations of the laminar flow are carried out, by employing the software package Comsol Multiphysics, to solve the governing equation system: mass, momentum, energy, and deformation. The behavior of the Nusselt number, of the temperature and velocity fields as well as of the stress profiles are presented and interpreted. As a result, the addition of CuO nanoparticles to pure water improves the local and global heat transfer rate by up to 21.33% compared to pure water. On the other hand, it causes an additional deformation of the elastic fin as well as the increase of the stress due to the presence of the nanoparticles, leading to an increase of its maximum displacement of 34.58% compared to the case of pure water flow. Moreover, the enhancement of the flexibility of the fin (and thus its deformation) leads to a relative reduction in terms of convective heat transfer rate, especially downstream of the fin. © 2023, World Scientific and Engineering Academy and Society. All rights reserved.</t>
  </si>
  <si>
    <t>A. K. M. Monayem; H. Mazumder</t>
  </si>
  <si>
    <t>Numerical analysis of fluid flow in 2D domains containing moving objects</t>
  </si>
  <si>
    <t>https://www.scopus.com/inward/record.uri?eid=2-s2.0-85101275604&amp;doi=10.1115%2fIMECE2020-23223&amp;partnerID=40&amp;md5=0c32d29ce98edf6eed2b3bb31688ad4f</t>
  </si>
  <si>
    <t>10.1115/IMECE2020-23223</t>
  </si>
  <si>
    <t>Arbitrary-Lagrangian-Eulerian method_x000D_
Fixed mesh formulation_x000D_
Mesh entanglement_x000D_
Moving objects_x000D_
Time dependent domain_x000D_
Two-dimensional flow</t>
  </si>
  <si>
    <t>This study presented a two-dimensional (2D) numerical analysis of fluid flow in domains containing moving objects. The method falls into the general category of Arbitrary-LagrangianEulerian (ALE) methods, which is based on a fixed mesh that is locally fitted at the moving objects. The moving objects are described using sets of marker points which can slide over the basic mesh. Once the moving object has gone through the stationary element, the element is restored to its original form. Therefore, the mesh adaptation is performed only in those elements intersected by an object and is local both in space and time. As a result, the method does not require interpolation and there are a fixed number of possible modifications to the intersected elements. As the global mesh is independent of object movement, therefore it eliminates the possibility of mesh entanglement. The mesh never becomes unsuitable due to its continuous deformation, thus eliminating the need for repeated re-meshing and interpolation. A validation is presented via a problem with an exact analytical solution to the case of 2D flow between two parallel plates separating with a prescribed velocity. The method's capabilities and accuracy are illustrated through application in realistic geometrical settings which show the robustness and flexibility of the technique. © 2020 ASME.</t>
  </si>
  <si>
    <t>D. Monsorno; A. A. Dimas; M. V. Papalexandris</t>
  </si>
  <si>
    <t>Time-accurate calculation of two-phase granular flows exhibiting compaction, dilatancy and nonlinear rheology</t>
  </si>
  <si>
    <t>799-822</t>
  </si>
  <si>
    <t>&lt;Go to ISI&gt;://WOS:000443284400038</t>
  </si>
  <si>
    <t>10.1016/j.jcp.2018.06.061</t>
  </si>
  <si>
    <t>granular suspensions_x000D_
two-phase flows_x000D_
sedimentation_x000D_
material interfaces_x000D_
projection method_x000D_
to-detonation transition_x000D_
concentrated suspensions_x000D_
numerical-simulation_x000D_
constitutive model_x000D_
projection methods_x000D_
shear flows_x000D_
particles_x000D_
existence_x000D_
velocity_x000D_
schemes</t>
  </si>
  <si>
    <t>In this paper we propose a time-accurate algorithm for the calculation of two-phase granular flows via two-velocity, two-pressure Eulerian models. Such flows exhibit a number of important characteristics that make their computation particularly challenging. For example, even at constant-density flows the suspended granular phase can compact or expand so that the velocity fields of the two phases are not solenoidal. Also, the granular material typically exhibits a complex and highly nonlinear rheological behaviour. Moreover, the governing equation for the granular volume fraction (often referred to in the literature as compaction equation" or "particle migration model") involves stresses as source terms and, therefore it is strongly coupled to the momentum balance laws. Herein we show that this coupling can be a strong destabilising factor in the computations if it is not treated properly. Our algorithm is based on a predictor-corrector time-integration scheme. Further, it employs a generalized double projection method for non-solenoidal velocity fields that results in second-order elliptic equations for the phasial pressures. The efficiency of the proposed algorithm is illustrated via a series of simulations of transient flows with strong concentration gradients, namely, sedimentation of a granular suspension, compaction of a dense sediment bed, and collapse of a submerged granular column. Numerical grid-convergence studies further show that the algorithm exhibits satisfactory convergence rates. Overall, these numerical results indicate that the proposed algorithm is well suited for the simulation of flows of dense suspensions, flows with high volume-fraction variations or material interfaces, as well as for unsteady fluid-solid interaction problems. (C) 2018 Elsevier Inc. All rights reserved."</t>
  </si>
  <si>
    <t>M. Moradi; M. H. Rahimian; S. F. Chini</t>
  </si>
  <si>
    <t>Coalescence-induced droplet detachment on low-adhesion surfaces: A three-phase system study</t>
  </si>
  <si>
    <t>6-1</t>
  </si>
  <si>
    <t>063102</t>
  </si>
  <si>
    <t>https://www.ncbi.nlm.nih.gov/pubmed/31330640</t>
  </si>
  <si>
    <t>10.1103/PhysRevE.99.063102</t>
  </si>
  <si>
    <t>Coalescing water droplets on superhydrophobic surfaces can detach from the surface without the aid of any external forces. This self-propelled droplet detachment mechanism is useful in many applications, such as phase change heat transfer enhancement, self-cleaning surfaces, and anti-icing and antidew coatings. In this article, the coalescence-induced droplet jumping in a three-phase system is numerically investigated. The gaps between the surface structures are filled with a liquid that is immiscible with water, e.g., lubricant. A mass-conserving lattice Boltzmann method is implemented to study the effects of several parameters, such as interfacial tensions, droplet size, and surface wettability on the jumping process. The numerical results show that for relatively high values of lubricant-water interfacial tensions and large surface-water contact angles (&gt;150; composite function) the water droplets are capable of detaching. The critical droplet size for jumping is also highly dependent on the lubricant-water interfacial properties. The results of this study provide insights into the fluid-fluid and fluid-solid interactions and shed light on the underlying mechanisms involved in the droplet coalescence process on such surfaces.</t>
  </si>
  <si>
    <t>A. Morshed; P. Dutta; M. R. Hossan; R. Dillon</t>
  </si>
  <si>
    <t>Electrodeformation of vesicles suspended in a liquid medium</t>
  </si>
  <si>
    <t>https://www.scopus.com/inward/record.uri?eid=2-s2.0-85056173938&amp;doi=10.1103%2fPhysRevFluids.3.103702&amp;partnerID=40&amp;md5=9a10ba323edcd70011b698a296136229</t>
  </si>
  <si>
    <t>10.1103/PhysRevFluids.3.103702</t>
  </si>
  <si>
    <t>Deformation of flexible vesicles suspended in a fluid medium due to an applied electric field can provide valuable insight into deformation dynamics at a very small scale. In an electric field, the response of the vesicle membrane is strongly influenced by the conductivity of surrounding fluid, vesicle size, and shape, and the magnitude of applied field. We studied the electrodeformation of vesicles immersed in a fluid media under a dc electric field. An immersed interface method is used to solve the electric field over the domain with conductive or nonconductive vesicles while an immersed boundary method is employed to solve fluid flow, fluid-solid interaction, membrane mechanics, and vesicle deformation. Initial force analysis on the membrane surface reveals almost linear influence of vesicle size, but the vesicle size does not affect the long-term deformation which is consistent with experimental evidence. Highly nonlinear effects of the applied field as well as the conductivity ratios inside and outside of the vesicle are observed. Results also point toward an early linear deformation regime followed by an equilibrium stage for the membranes. Modeling results suggest that electrodeforming vesicles can create unique external flows for different conductivity ratios. Moreover, significant influence of the initial aspect ratio of the vesicle on the force distribution is observed across a range of conductivity ratios. © 2018 American Physical Society.</t>
  </si>
  <si>
    <t>M. Mujahid; Z. Abbas; M. Y. Rafiq</t>
  </si>
  <si>
    <t>Rheological study of water-based _x000D_
 nanofluid between two corrugated curved walls under constant pressure gradient</t>
  </si>
  <si>
    <t>691-703</t>
  </si>
  <si>
    <t>&lt;Go to ISI&gt;://WOS:001316450600001</t>
  </si>
  <si>
    <t>10.1016/j.aej.2024.08.079</t>
  </si>
  <si>
    <t>pressure-driven flow_x000D_
mhd_x000D_
nanofluid_x000D_
heat transfer_x000D_
corrugated curved channel_x000D_
perturbation method_x000D_
viscous dissipation_x000D_
oscillatory flow_x000D_
channels_x000D_
fluid</t>
  </si>
  <si>
    <t>Nanofluids have captured the attention of scientists due to their superior thermophysical properties compared to ordinary liquids. Consequently, nanofluids serve as suitable cooling agents applicable to systems requiring swift response to thermal changes, such as vehicle engines. Therefore, the current article scrutinizes the characteristics of heat transfer on the pressure-driven flow of magnetized nanofluid between two curved corrugated surfaces in the presence of heat generation/absorption. Copper oxide nanoparticles (Cu) have been combined with pure water to form a nanofluid called Cu/H2O. The geometry of the channel is represented mathematically in an orthogonal curvilinear coordinate system. The corrugation grooves are described by sinusoidal functions with phase differences between the corrugated curved walls. The boundary perturbation method is used to find the analytical solution for the velocity field, temperature field, and volumetric flow rate taking the corrugation amplitude as the perturbation parameter. The impact of dissimilar parameters such as the curvature parameter (0.5 &lt;= k &lt;= 10), wave number (1 &lt;= alpha &lt;= 3), magnetic parameter (1 &lt;= M &lt;= 5), and wave amplitude (0.1 &lt;= epsilon &lt;= 0.8) on the flow fields are analyzed through graphs and discussed in detail. The results show that the peak of the velocity increases with the radius of curvature and the width of the channel for a constant pressure gradient. If we increase the magnetic parameter from 1 to 4, the velocity profile at the specified point decreases by 30 %. If we increase the heat source/sink parameter from 2 to 5, the temperature profile at the specified point increases by approximately 17 %. The flow rate is increased by the corrugations for any phase difference between the corrugated curved walls depending on the corrugation wavenumber and the channel radius of curvature.</t>
  </si>
  <si>
    <t>M. E. Nakhchi; J. A. Esfahani</t>
  </si>
  <si>
    <t>Numerical investigation of turbulent Cu-water nanofluid in heat exchanger tube equipped with perforated conical rings</t>
  </si>
  <si>
    <t>1338-1347</t>
  </si>
  <si>
    <t>&lt;Go to ISI&gt;://WOS:000468087700008</t>
  </si>
  <si>
    <t>10.1016/j.apt.2019.04.009</t>
  </si>
  <si>
    <t>cu-water nanofluid_x000D_
perforated conical ring_x000D_
numerical analysis_x000D_
heat transfer_x000D_
screw tape insert_x000D_
mixed convection_x000D_
transfer enhancement_x000D_
entropy generation_x000D_
transfer behaviors_x000D_
pressure-drop_x000D_
flow_x000D_
performance_x000D_
cavity_x000D_
improvement</t>
  </si>
  <si>
    <t>Numerical analysis of the nanofluid flow characteristics of perforated conical rings in a heat exchanger tube has been investigated under constant wall temperature condition. The pitch ratio of the perforated conical rings is 4 and the number of holes is varied from 0 (typical conical ring) to 10. The flow regime is fully turbulent with the Reynolds number is varied from 5000 to 14,000 and Cu-water nanofluid (0 &lt; phi&lt; 1.5%) is selected as the working fluid. The main novelty of this paper is to perform a 3D simulation of this problem because some previous studies using similar geometry were restricted to experimental analysis. The Reynolds averaged Navier Stokes (RANS) equations are solved with the finite volume method using (RNG) k - c model. A significant heat transfer enhancement is obtained by using compound perforated conical rings and nanofluids. The heat transfer enhancement provided by PCR with N = 4 is 278.2% higher than plain tube. The maximum thermal performance of 1.10 is obtained by using Cu-water nanofluid with phi= 1.5% and perforated conical rings with N = 10 at Re = 5000. (C) 2019 The Society of Powder Technology Japan. Published by Elsevier B.V. and The Society of Powder Technology Japan. All rights reserved.</t>
  </si>
  <si>
    <t>Y. Narumi; J. Ishimoto; D. Kanayama; H. Kuribara; Y. Nakano</t>
  </si>
  <si>
    <t>Computational Fluid-Structure Interaction Analysis of Piston Pin Multiphase Elastohydrodynamic Lubrication With Unsteady Flow Channel Variation</t>
  </si>
  <si>
    <t>&lt;Go to ISI&gt;://WOS:000899803500001</t>
  </si>
  <si>
    <t>Artn 021603_x000D_
10.1115/1.4055407</t>
  </si>
  <si>
    <t>elastohydrodynamic lubrication_x000D_
fluid-structure interaction_x000D_
cavitation_x000D_
asperity contact_x000D_
coupled computing cavitation_x000D_
fluid film lubrication_x000D_
hydrodynamic lubrication_x000D_
surface roughness and asperities_x000D_
thermoelastohydrodynamic lubrication_x000D_
viscosity_x000D_
mixed lubrication_x000D_
cavitation model_x000D_
surface lubrication_x000D_
reynolds-equation_x000D_
bearing_x000D_
simulation_x000D_
ring_x000D_
line_x000D_
transient_x000D_
dynamics</t>
  </si>
  <si>
    <t>This research focuses on the multiphase oil film tribology between the piston pin and the connecting rod in an internal combustion engine and establishes a new computational approach for thin-film lubrication with unsteady flow channel variation. First, the pin and the connecting rod are considered as rigid bodies, and 3D numerical analysis of the cavitating lubricating oil flow is performed when combustion load is applied to the pin. We find that dynamic pressure does not increase around the connecting rod edge and that pressure is potentially insufficient to support the load. In the second numerical analysis, the pin and the connecting rod are considered to be elastically deformable structures, and coupled 3D multiphase fluid-structure interaction simulation is performed. The boundary lubrication area is detected using a statistical Greenwood-Tripp model as unevenness of the contacted metal surface. The results show that pressure distribution spreads more widely than in the result for rigid bodies and that the film was thicker as well. Also, the pin deformed like a bow, but the deformation of the connecting rod was quite small, suggesting a potential mechanical contact at the edge of the connecting rod with the pin. By comparison with an actual operationally used piston pin, we find that the fluid-structure coupled analysis qualitatively predicted the seizure location.</t>
  </si>
  <si>
    <t>S. Naseer; R. A. Azim; S. A. Qasim; K. I. Malik</t>
  </si>
  <si>
    <t>Analyzing the shear heating effects in modeling the hydrodynamic lubrication of high torque low speed diesel engine by considering different viscosity-grade lubricants</t>
  </si>
  <si>
    <t>https://www.scopus.com/inward/record.uri?eid=2-s2.0-85060370023&amp;doi=10.1115%2fIMECE201888238&amp;partnerID=40&amp;md5=1f4fa3d92f4002bb43b7a78beb60edcb</t>
  </si>
  <si>
    <t>10.1115/IMECE201888238</t>
  </si>
  <si>
    <t>Journal bearings of high torque diesel engines are used to cater for high combustion loads which are applied intermittently. A lubrication layer is provided between journal (crankshaft) and bearing to avoid contact between them. The relative velocity between crankshaft and journal bearing results in viscous shear heating among the different layers of lubricating oil. The shear heating reduces the viscosity of the lubricant that ultimately reduces the load carrying ability of the journal bearing. It offers a physical contact and reduces the designed life of crankshaft. In this study the 2-D transient numerical lubrication model is developed by employing the Reynolds equation to calculate the pressure and film thickness profiles as a function of crankshaft speed. The shear heating effects are determined by coupling the energy equation with lubrication model. The finite difference method is used and an appropriate numerical scheme is employed to simulate the conduction and convection based thermal energy transfer in transient and steady state journal bearing lubrication model. The lateral displacement of crankshaft is incorporated in the thermal model to analyze the effect of secondary dynamics of crankshaft. The viscosity and temperature relationship are used to ascertain its variation with temperature. The characteristic of three different viscositygrade lubricates are incorporated separately in the model to carry out the comprehensive comparative analysis. The results are simulated for particular application where low operating speed and length to width ratio of journal bearing is fixed and analyzed the results for complete 720 degrees of crankshaft in its two revolutions. The results show that the oil with high viscosity produces high hydrodynamic pressures as compared to the oil that have low viscosity. The viscous shearing temperature reduces the hydrodynamic pressures but still the high viscosity lubricating oil have enough pressures to uplift the shaft after incorporating the shear heating effects. This study determines the hydrodynamic pressure, and variation of density, viscosity and thermal-conductivity with temperature for three different lubricating oils. These analyses will facilities towards the selection of appropriate lubricant for high torque low speed diesel engine in order to enhance the life of crankshaft. Copyright © 2018 ASME.</t>
  </si>
  <si>
    <t>A. Naseri; I. Gonzalez; A. Amani; C. D. Pérez-Segarra; A. Oliva</t>
  </si>
  <si>
    <t>A second-order time accurate semi-implicit method for fluid-structure interaction problems</t>
  </si>
  <si>
    <t>86</t>
  </si>
  <si>
    <t>135-155</t>
  </si>
  <si>
    <t>&lt;Go to ISI&gt;://WOS:000466254900008</t>
  </si>
  <si>
    <t>10.1016/j.jfluidstructs.2019.02.007</t>
  </si>
  <si>
    <t>fluid-structure interaction_x000D_
partitioned method_x000D_
semi-implicit coupling_x000D_
projection method_x000D_
second-order temporal accuracy_x000D_
navier-stokes equations_x000D_
symmetry-preserving discretization_x000D_
partitioned algorithms_x000D_
incompressible flows_x000D_
coupling algorithm_x000D_
projection methods_x000D_
circular-cylinder_x000D_
scheme_x000D_
simulation_x000D_
design</t>
  </si>
  <si>
    <t>This paper is concerned with numerical solution of fluid-structure interaction (FSI) problems involving an incompressible viscous flow and an elastic structure. A semi-implicit partitioned method with second-order temporal accuracy is proposed. The method separates the pressure term of the fluid equations and strongly couples it to the structure, while the remaining fluid terms and the geometrical nonlinearities are treated explicitly. A secondorder projection method is used to solve the fluid equations and also as a framework for the FSI coupling. Particular attention is paid to the boundary conditions for fluid equations and the accuracy of the fluid pressure on the common interface. The proposed coupling method retains the second-order accuracy for fully-coupled nonlinear FSI problems. Extensive numerical tests are carried out on a number of benchmark FSI problems and the secondorder temporal accuracy for all the variables of interest (fluid velocity and pressure, and structural displacement) is demonstrated. (C) 2019 Elsevier Ltd. All rights reserved.</t>
  </si>
  <si>
    <t>A. Naseri; O. Lehmkuhl; I. Gonzalez; E. Bartrons; C. D. Pérez-Segarra; A. Oliva</t>
  </si>
  <si>
    <t>A semi-implicit coupling technique for fluid-structure interaction problems with strong added-mass effect</t>
  </si>
  <si>
    <t>80</t>
  </si>
  <si>
    <t>94-112</t>
  </si>
  <si>
    <t>&lt;Go to ISI&gt;://WOS:000435046100006</t>
  </si>
  <si>
    <t>10.1016/j.jfluidstructs.2018.03.012</t>
  </si>
  <si>
    <t>fluid-structure interaction_x000D_
numerical simulation_x000D_
partitioned method_x000D_
semi-implicit coupling_x000D_
navier-stokes equations_x000D_
symmetry-preserving discretization_x000D_
circular-cylinder_x000D_
newton method_x000D_
flow_x000D_
algorithm_x000D_
simulation_x000D_
solvers_x000D_
grids_x000D_
scheme</t>
  </si>
  <si>
    <t>This paper is concerned with the numerical simulation of fluid-structure interaction problems involving an incompressible viscous flow and an elastic structure. A semi-implicit coupling technique is presented which strongly couples the added-mass term of the fluid (pressure stress) to the structure, while the remaining terms are only loosely coupled. A thorough numerical analysis is carried out to verify the accuracy of the proposed method by comparing its results to experimental data and other numerical results from the literature. The performance and accuracy of the proposed method are also compared against a fully implicit coupling technique. Numerical tests show that semi-implicit coupling significantly reduces the computational cost of the simulations without undermining either the stability or the accuracy of the results. The question of implicit or explicit coupling of the dynamic mesh step is addressed by evaluating its effect on the overall accuracy and performance of the semi-implicit method. The implicit coupling of the dynamic mesh step is found to slightly improve the accuracy, while significantly increasing the computational cost. Moreover a comparison is made on the performance of the semi-implicit method with different interface solvers. (C) 2018 Elsevier Ltd. All rights reserved.</t>
  </si>
  <si>
    <t>A. Naseri; A. Totounferoush; I. González; M. Mehl; C. D. Perez-Segarra</t>
  </si>
  <si>
    <t>A scalable framework for the partitioned solution of fluid-structure interaction problems</t>
  </si>
  <si>
    <t>471-489</t>
  </si>
  <si>
    <t>&lt;Go to ISI&gt;://WOS:000536451600001</t>
  </si>
  <si>
    <t>10.1007/s00466-020-01860-y</t>
  </si>
  <si>
    <t>fluid-structure interaction_x000D_
partitioned method_x000D_
multi-code coupling_x000D_
scalability_x000D_
high performance computing_x000D_
symmetry-preserving discretization_x000D_
navier-stokes equations_x000D_
flow problems_x000D_
cfd code_x000D_
solvers_x000D_
simulations_x000D_
model_x000D_
time_x000D_
preconditioner_x000D_
implementation</t>
  </si>
  <si>
    <t>In this work, we present a scalable and efficient parallel solver for the partitioned solution of fluid-structure interaction problems through multi-code coupling. Two instances of an in-house parallel software, TermoFluids, are used to solve the fluid and the structural sub-problems, coupled together on the interface via the preCICE coupling library. For fluid flow, the Arbitrary Lagrangian-Eulerian form of the Navier-Stokes equations is solved on an unstructured conforming grid using a second-order finite-volume discretization. A parallel dynamic mesh method for unstructured meshes is used to track the moving boundary. For the structural problem, the nonlinear elastodynamics equations are solved on an unstructured grid using a second-order finite-volume method. A semi-implicit FSI coupling method is used which segregates the fluid pressure term and couples it strongly to the structure, while the remaining fluid terms and the geometrical nonlinearities are only loosely coupled. A robust and advanced multi-vector quasi-Newton method is used for the coupling iterations between the solvers. Both the fluid and the structural solver use distributed-memory parallelism. The intra-solver communication required for data update in the solution process is carried out using non-blocking point-to-point communicators. The inter-code communication is fully parallel and point-to-point, avoiding any central communication unit. Inside each single-physics solver, the load is balanced by dividing the computational domain into fairly equal blocks for each process. Additionally, a load balancing model is used at the inter-code level to minimize the overall idle time of the processes. Two practical test cases in the context of hemodynamics are studied, demonstrating the accuracy and computational efficiency of the coupled solver. Strong scalability test results show a parallel efficiency of 83% on 10,080 CPU cores.</t>
  </si>
  <si>
    <t>Sharif University of Technology</t>
  </si>
  <si>
    <t>V. Navaneethakrishnan; M. Muthtamilselvan</t>
  </si>
  <si>
    <t>Thermal analysis of magnetohydrodynamic mixed convection in vented channel-driven cavity with corner heater: influence of adiabatic rod and flow parameters</t>
  </si>
  <si>
    <t>5755-5770</t>
  </si>
  <si>
    <t>&lt;Go to ISI&gt;://WOS:001211455100003</t>
  </si>
  <si>
    <t>10.1007/s10973-024-13117-4</t>
  </si>
  <si>
    <t>channel-driven cavity_x000D_
adiabatic rod_x000D_
mixed convection_x000D_
corner heater_x000D_
magnetic effect_x000D_
finite difference method_x000D_
horizontal channel_x000D_
rectangular cavity_x000D_
hybrid nanofluid</t>
  </si>
  <si>
    <t>In this study, we investigate the flow structure and heat transfer characteristics within a vented channel-driven cavity. The bottom corner walls of the cavity are heated, and an adiabatic rod is positioned vertically downward from the top wall of the channel to redirect the external forced flow toward interior of the square cavity. Additionally, the flexibility of geometry allows for customization to meet specific requirements of practical application to optimize performance for a particular task. Magnetic field is applied against the vertical direction of the cavity. To address the governing equations, we employed the ADI-finite difference method. The Nusselt number is utilized as the sensitivity parameter for heat transfer assessment. Our investigation primarily focused on assessing the impact of various key physical parameters. This study advances the progress toward more effective and dependable cooling solutions across sectors including aerospace, energy production, and electronics cooling. The results show that higher Reynolds and Richardson numbers enhance heat transfer, but an increased Hartmann number reduces it. Increasing rod length improves heat transfer, whereas changing the rod's thickness does not significantly boost heat transfer.</t>
  </si>
  <si>
    <t>M. J. Nazari; N. Fatouraee; E. Soleimani</t>
  </si>
  <si>
    <t>2022 29th National and 7th International Iranian Conference on Biomedical Engineering, ICBME 2022</t>
  </si>
  <si>
    <t>https://www.scopus.com/inward/record.uri?eid=2-s2.0-85150164897&amp;doi=10.1109%2fICBME57741.2022.10053012&amp;partnerID=40&amp;md5=d8fadac85f54b1d81fc8fa03572ea0a2</t>
  </si>
  <si>
    <t>Computational modeling_x000D_
CSF_x000D_
Glymphatic system_x000D_
Porous medium_x000D_
PVS_x000D_
Péclet number</t>
  </si>
  <si>
    <t>The brain is considered the body's most important organ, and the clearance of waste products from the brain is of vital importance. In the past, it was believed that the brain had no efficient disposal system due to its lack of lymphatic vessels. Also, it was thought that the only phenomenon in the brain is diffusion, and substances transportation was purely dependent on it. But not long ago, the ideas about the disposal system and brain phenomena were challenged after the rediscovery of the Glymphatic system. In this research, using the porous fluid-solid interaction approach, the Glymphatic system and the factors affecting its functioning have been investigated. The findings indicate that the increase in wall displacement does not cause significant changes in the volume exchange fraction of the perivascular space. Moreover, the reduction of displacement leads to a corresponding decrease in velocity magnitude in the perivascular spaces, which makes the conditions favorable for waste products to settle. Another finding of this research is that the wall oscillations are more effective in the paths adjacent to thicker ducts compared to the paths adjacent to narrower ducts so that the increase in wall oscillations causes an increase of 4.38 and 1.73 times respectively in the mentioned paths, which indicates that the influence of these oscillations is fading in the paths adjacent to narrower channels. Based on the results, the perivascular pathways have the ability to experience the Péclet number greater than one, which means that diffusion is not the only phenomenon in the brain. But in the porous tissue of the brain, the Péclet number still has smaller values than one. © 2022 IEEE.</t>
  </si>
  <si>
    <t>K. C. Ng; A. Alexiadis; H. L. Chen; T. W. H. Sheu</t>
  </si>
  <si>
    <t>A coupled Smoothed Particle Hydrodynamics-Volume Compensated Particle Method (SPH-VCPM) for Fluid Structure Interaction (FSI) modelling</t>
  </si>
  <si>
    <t>&lt;Go to ISI&gt;://WOS:000598977600007</t>
  </si>
  <si>
    <t>ARTN 107923_x000D_
10.1016/j.oceaneng.2020.107923</t>
  </si>
  <si>
    <t>smoothed particle hydrodynamics (sph)_x000D_
volume compensated particle method (vcpm)_x000D_
fluid structure interaction (fsi)_x000D_
particle method_x000D_
free surface_x000D_
lattice spring model (lsm)_x000D_
free-surface flow_x000D_
discrete multi-physics_x000D_
delta-plus-sph_x000D_
numerical-simulation_x000D_
blood-flow_x000D_
formulation_x000D_
solids</t>
  </si>
  <si>
    <t>A new unified particle model that couples the Smoothed Particle Hydrodynamics (SPH) and a discontinuous approach known as the Volume Compensated Particle Method (VCPM) is developed to solve Fluid Structure Interaction (FSI) problems involving large deformation. Unlike the model that couples the Smoothed Particle Hydrodynamics and the Discrete Element Method (i.e. SPH-DEM) in which the applicable Poisson's ratio of the solid material should be less than certain critical values, the current unified particle model is able to model solid materials of large Poisson's ratio by using only axial interaction between solid particles. The coupling between SPH and VCPM is accomplished by treating the solid particles of VCPM at the solid-fluid interface as dummy particles in SPH. This paper presents the first SPH-VCPM coupled method for FSI with comprehensive validations. The VCPM solver is firstly verified for solving static and dynamic solid mechanics problems. Then, the proposed solver is used to solve several FSI problems involving free surface, i.e. water column on an Aluminum plate, flow under an elastic gate, dam break problems involving flexible structures and deformation of flexible structure in a rolling oil tank. The SPH-VCPM results match well with the published numerical results obtained from the literature.</t>
  </si>
  <si>
    <t>G. T. Nguyen; E. I. L. Chan; T. Tsuji; T. Tanaka; K. Washino</t>
  </si>
  <si>
    <t>Resolved CFD-DEM coupling simulation using Volume Penalisation method</t>
  </si>
  <si>
    <t>225-236</t>
  </si>
  <si>
    <t>&lt;Go to ISI&gt;://WOS:000612982800010</t>
  </si>
  <si>
    <t>10.1016/j.apt.2020.12.004</t>
  </si>
  <si>
    <t>resolved cfd-dem coupling_x000D_
volume penalisation method_x000D_
smooth mask function_x000D_
optimal permeability_x000D_
particulate flow_x000D_
immersed boundary method_x000D_
direct numerical-simulation_x000D_
particle-particle adhesion_x000D_
multi-fluid flows_x000D_
penalization method_x000D_
liquid bridge_x000D_
force model_x000D_
lubrication_x000D_
viscosity_x000D_
equations</t>
  </si>
  <si>
    <t>A resolved CFD-DEM coupling model for the simulation of particulate flows is proposed in this work. The Volume Penalisation (VP) method, which is a family of the continuous forcing Immersed Boundary (IB) method, is employed to express the particle-fluid interaction. A smooth mask function is used to avoid sharp transition between the solid (particle) and fluid domains that may cause numerical oscillation with moving particles. Optimal permeability is employed to reduce the model error associated with the VP method. It is determined as a function of only the interface thickness and fluid kinematic viscosity. The proposed model is accurate, easy to implement with any discretisation scheme, and only requires small computational overhead for particle-fluid interaction. Several simulations are performed to test the validity of the proposed model in various systems, i.e. from dilute to relatively dense flows, and the results show good agreement with the exact solution or empirical correlation. It is found that the error can be scaled with the ratio between the gap and interface thickness. The proposed model is also applied to predict the relative viscosity of suspensions and the density segregation in fluidised beds. (c) 2021 The Society of Powder Technology Japan. Published by Elsevier B.V. and The Society of Powder Technology Japan. This is an open access article under the CC BY-NC-ND license (http://creativecommons. org/licenses/by-nc-nd/4.0/).</t>
  </si>
  <si>
    <t>G. T. Nguyen; E. L. Chan; T. Tsuji; T. Tanaka; K. Washino</t>
  </si>
  <si>
    <t>Interface control for resolved CFD-DEM with capillary interactions</t>
  </si>
  <si>
    <t>1410-1425</t>
  </si>
  <si>
    <t>&lt;Go to ISI&gt;://WOS:000645095800011</t>
  </si>
  <si>
    <t>10.1016/j.apt.2021.03.004</t>
  </si>
  <si>
    <t>resolved cfd-dem coupling_x000D_
interface capturing method_x000D_
surface tension and wetting_x000D_
interface control_x000D_
capillary force_x000D_
immersed-boundary method_x000D_
direct numerical-simulation_x000D_
combined front tracking_x000D_
pendular liquid bridge_x000D_
free-surface flows_x000D_
force model_x000D_
3-dimensional simulation_x000D_
coupled volume_x000D_
2-phase flows_x000D_
clsvof method</t>
  </si>
  <si>
    <t>In this work, a resolved CFD?DEM coupling model for the simulation of gas-liquid-solid flows is developed: the interface capturing method based on the colour function is employed for fluids (i.e. a gas and liquid) whilst Discrete Element Method (DEM) is used for particles. The Volume Penalisation (VP) method is adopted to consider the hydrodynamic interactions between fluids and particles along with the Immersed Free Surface (IFS) method, which artificially extends the gas-liquid interface into the interior of the particle to account for the wettability. The unique point of the proposed model is that the thickness of the gas-liquid interface can be controlled by using both interface compression and diffuse interface techniques simultaneously. From the simulation results, it is presented that the accurate evaluation of the surface tension force as well as the capillary force can be achieved by appropriately controlling the interface thickness. Moreover, the major two methods in the literature to calculate the capillary force are compared in this work. The validity of the proposed model is presented for both static and dynamic cases. The behaviour of two colliding particles with a dynamic liquid bridge is then simulated to demonstrate the applicability of the proposed model to a complex three-phase system. ? 2021 The Society of Powder Technology Japan. Published by Elsevier B.V. and The Society of Powder Technology Japan. All rights reserved.</t>
  </si>
  <si>
    <t>K. Nishiguchi; T. Shimada; C. Peco; K. Kondo; S. Okazawa; M. Tsubokura</t>
  </si>
  <si>
    <t>Eulerian finite volume method using Lagrangian markers with reference map for incompressible fluid-structure interaction problems</t>
  </si>
  <si>
    <t>274</t>
  </si>
  <si>
    <t>&lt;Go to ISI&gt;://WOS:001200454400001</t>
  </si>
  <si>
    <t>ARTN 106210_x000D_
10.1016/j.compfluid.2024.106210</t>
  </si>
  <si>
    <t>fluid-structure interaction_x000D_
monolithic coupling_x000D_
eulerian formulation_x000D_
collocated finite volume method_x000D_
lagrangian markers_x000D_
reference map technique_x000D_
material point method_x000D_
immersed boundary method_x000D_
surfactant-driven fracture_x000D_
adaptive meshfree method_x000D_
space-time procedure_x000D_
phase-field models_x000D_
element-method_x000D_
moving boundaries_x000D_
formulation_x000D_
flows</t>
  </si>
  <si>
    <t>We propose a monolithic fluid-structure interaction (FSI) method that presents the advantages of both the reference map technique (RMT) and the Lagrangian Markers approach on a unified, cell-centered finite volume Eulerian framework. Full Eulerian methods that use a Cartesian mesh are attractive for FSI problems that require large-scale computing and involve complex geometries and large solid deformations. However, conventional full Eulerian methods use the velocity gradient to evaluate solid deformations, hence they suffer from numerical instability caused by the discontinuity of the velocity gradient near the interface. In this work, we develop a novel algorithm that interpolates and transfers a reference mapping information field between a collection of Lagrangian Markers and a Eulerian finite volume framework. As a result of integrating these approaches, our method is able to (1) evaluate solid deformations without computing the velocity gradient in the Eulerian framework thanks to RMT, and (2) remove the numerical dissipation of interfaces and internal variables caused by advection in the full Eulerian RMT, thanks to the use of the Lagrangian Markers to compute the constitutive equations. We illustrate with numerical examples that the proposed method preserves geometrical features and yields more accurate results for the deformation and energy than conventional Eulerian FSI method and the full Eulerian RMT.</t>
  </si>
  <si>
    <t>R. P. Niu; G. R. Liu; M. Li</t>
  </si>
  <si>
    <t>The inverse methods based on S-FEMs with an adaptive SVD regularization technique for solving Cauchy inverse heat transfer problems</t>
  </si>
  <si>
    <t>79-95</t>
  </si>
  <si>
    <t>&lt;Go to ISI&gt;://WOS:000486355600008</t>
  </si>
  <si>
    <t>10.1016/j.enganabound.2019.07.001</t>
  </si>
  <si>
    <t>inverse problem_x000D_
s-fem_x000D_
cauchy problem_x000D_
svd_x000D_
heat transfer_x000D_
regularization technique_x000D_
finite-element-method_x000D_
upper bound solutions_x000D_
g space theory_x000D_
weak w-2 form_x000D_
method ns-fem_x000D_
unified formulation</t>
  </si>
  <si>
    <t>This paper presents three inverse models based on S-FEMs with adaptive singular value decomposition (SVD) regularization technique for solving inverse heat transfer problems of Cauchy type with noisy input data measured" on the domain boundary. The smoothed finite element methods (S-FEMs) are used as forward solvers, including edge-based S-FEM (ES-FEM), node-based S-FEM (NS-FEM) and cell-based S-FEM (CS-FEM that is the same as the standard FEM using T3 elements). First, the full-size S-FEM system equation is created based on the S-FEM theory. A set of local nodal temperature equations is then extracted from the full-size equations through a matrix partitioning operation, considering the nodes related to the heat flux on the Cauchy boundary. The Fourier heat convection theory is used to establish a relationship between the local nodal temperatures and the known heat fluxes on the Cauchy boundary. This procedure effectively converts a Cauchy type inverse problem to a forward-like problem with a set of ill-posed equations for inverse analyses. In order to mitigate the ill-posedness and to achieve a reliable and accurate inverse solution, we propose an adaptive SVD technique to regularize the solution, through minimizing the error between the approximate heat fluxes of the inverse model and the given ("measured") flux values on the Neumann boundaries. The proposed adaptive procedure effectively determines the number of small singular values to be deleted, and hence the noises in the input data cannot be magnified. The present techniques are tested using a number of Cauchy type heat transfer problems, and it is concluded that our inverse procedure is much more effective compared to the widely used Tikhonov regularization technique, and it is a systematic procedure for accurate, reliable and stable inverse solutions with noisy input data."</t>
  </si>
  <si>
    <t>Z. Y. Niu; Z. Z. Cai; M. Y. Zhu</t>
  </si>
  <si>
    <t>Heat transfer behaviour of funnel mould copper plates during thin slab continuous casting and channel structure optimization</t>
  </si>
  <si>
    <t>Ironmaking &amp; Steelmaking</t>
  </si>
  <si>
    <t>1135-1147</t>
  </si>
  <si>
    <t>&lt;Go to ISI&gt;://WOS:000599696900007</t>
  </si>
  <si>
    <t>10.1080/03019233.2019.1674590</t>
  </si>
  <si>
    <t>thin slab continuous casting_x000D_
funnel mould_x000D_
heat transfer_x000D_
water channel_x000D_
compact-strip process_x000D_
initial solidification_x000D_
mechanical-behavior_x000D_
oscillation marks_x000D_
thermal-behavior_x000D_
molten steel_x000D_
part ii_x000D_
flux_x000D_
quality_x000D_
simulator</t>
  </si>
  <si>
    <t>The heat transfer in funnel mold during thin slab continuous casting is rather complex and sensitive that the flow and temperature of cooling water as well as the roughness of channel walls may have significant influences on it. Herein, a 3-D heat transfer model of funnel copper plates coupling with the flow of cooling water in the channels was developed with the consideration of the fluid-solid interaction. The results show that the interfacial heat flux between the copper plate and cooling water decreases significantly with the increase of distance from channel root, and the temperature distribution of mold lower part is more uneven than that of the upper part. According to the magnitude and distribution of mold temperature, structure of mold copper plates like fillet radius and depth of concave channel, length of circular channels in wide face and roughness of channel wall were optimized.</t>
  </si>
  <si>
    <t>A. Noor Amalina Nisa; W. Iskandar; K. Abdul Rahman Mohd; K. Mohamad Hidayad Ahmad; A. Mohd Rijal; K. Seripah Awang</t>
  </si>
  <si>
    <t>Numerical Solutions on Reiner–Philippoff (RP) Fluid Model with Velocity and Thermal Slip Boundary Condition</t>
  </si>
  <si>
    <t>CFD Letters</t>
  </si>
  <si>
    <t>52-65</t>
  </si>
  <si>
    <t>Penerbit Akademia Baru</t>
  </si>
  <si>
    <t>https://www.scopus.com/inward/record.uri?eid=2-s2.0-85142379390&amp;doi=10.37934%2fcfdl.14.12.5265&amp;partnerID=40&amp;md5=d4f71cc913942ba8837b8d5ce5d71869</t>
  </si>
  <si>
    <t>10.37934/cfdl.14.12.5265</t>
  </si>
  <si>
    <t>heat transfer_x000D_
non-newtonian_x000D_
Reiner-Philippoff fluid_x000D_
velocity slip</t>
  </si>
  <si>
    <t>Non-Newtonian fluid model was created against the Newton’s Law of viscosity where the viscosity is no more constant and dependent on the shear rate. The existing such fluid can be found in many industrial claims especially in food manufacturing, lubrication, biomedical flows and oil and gas. Besides, the used of non-Newtonian fluid occurs in mining industry where the slurries and muds are often handled. There are many models on non-Newtonian fluid available in literature where some of them capture the specific properties. The Reiner–Philippoff (RP) fluid model is considered in this endeavour due to the capabilities of the model which can be acted in three different family of fluid which are viscous, shear thickening and the shear-thinning. Mathematical model is constructed using continuity, momentum and energy equations where in form of partial differential equations (PDEs). The complexity of the proposed model is abridged by deduced the equations into ordinary differential equations (ODEs) by adopting similarity variables before the computation is done by bvp4c function drive in MATLAB software. To ratify the validity of the proposed model as well as numerical outputs, the comparative study is performed and it found to be in very strong agreement under limiting case where the present model is condensed to be identical with the reported model previously. The consequences of pertinent parameters on fluid’s characteristics are analyzed in details through the plotted graphic visuals and tabular form. © 2022, Penerbit Akademia Baru. All rights reserved.</t>
  </si>
  <si>
    <t>A. O'Brien; M. Bussmann</t>
  </si>
  <si>
    <t>A volume-of-fluid ghost-cell immersed boundary method for multiphase flows with contact line dynamics</t>
  </si>
  <si>
    <t>43-53</t>
  </si>
  <si>
    <t>&lt;Go to ISI&gt;://WOS:000428491600004</t>
  </si>
  <si>
    <t>10.1016/j.compfluid.2018.01.006</t>
  </si>
  <si>
    <t>immersed boundary method_x000D_
volume-of-fluid_x000D_
surface tension_x000D_
contact lines_x000D_
arbitrary meshes_x000D_
surface-tension_x000D_
front-tracking_x000D_
2-phase flows_x000D_
vof method_x000D_
simulation_x000D_
grids_x000D_
fractions_x000D_
algorithm_x000D_
force</t>
  </si>
  <si>
    <t>A method is proposed for modelling contact line dynamics in volume-of-fluid frameworks using a common and robust ghost-cell immersed boundary method in 2D. The method implements a contact line model based on the CELESTE method, used in conjunction with a CICSAM scheme capable of handling multiphase flows in which the phases have large variations in their physical properties. The ability of the model to resolve contact lines on both planar and curved geometries is demonstrated. It is also shown that the model maintains good mass conservation. Dynamic cases studied include a planar water droplet impact onto a cylinder, as well as a planar droplet penetration into a bank of cylinders with varying hydrophobicity. (C) 2018 Elsevier Ltd. All rights reserved.</t>
  </si>
  <si>
    <t>M. Olivier; O. Paré-Lambert</t>
  </si>
  <si>
    <t>Strong fluid-solid interactions with segregated CFD solvers</t>
  </si>
  <si>
    <t>2237-2252</t>
  </si>
  <si>
    <t>&lt;Go to ISI&gt;://WOS:000483621400005</t>
  </si>
  <si>
    <t>10.1108/Hff-09-2018-0497</t>
  </si>
  <si>
    <t>fluid-structure interaction_x000D_
partitioned approach_x000D_
quasi-newton methods_x000D_
vortex induced vibrations_x000D_
circular-cylinder_x000D_
induced vibration_x000D_
mass</t>
  </si>
  <si>
    <t>Purpose This paper aims to present a fluid-structure coupling partitioned scheme involving rigid bodies supported by spring-damper systems. This scheme can be used with already existing fluid flow solvers without the need to modify them. Design/methodology/approach The scheme is based on a modified Broyden method. It solves the equations of solid body motion in which the external forces coming from the flow are provided by a segregated flow solver used as a black box. The whole scheme is implicit. Findings The proposed partitioned method is stable even in the ultimate case of very strong fluid-solid interactions involving a massless cylinder oscillating with no structural damping. The overhead associated with the coupling scheme represents an execution time increase by a factor of about 2 to 5, depending on the context. The scheme also has the advantage of being able to incorporate turbulence modeling directly through the flow solver. It has been tested successfully with URANS simulations without wall law, thus involving thin high aspect-ratio cells near the wall. Originality/value Such problems are known to be very difficult to solve and previous studies usually rely on monolithic approaches. To the authors' knowledge, this is the first time a partitioned scheme is used to solve fluid-solid interactions involving massless components.</t>
  </si>
  <si>
    <t>P. Ostermeier; A. Vandersickel; S. Gleis; H. Spliethoff</t>
  </si>
  <si>
    <t>Numerical Approaches for Modeling Gas-Solid Fluidized Bed Reactors: Comparison of Models and Application to Different Technical Problems</t>
  </si>
  <si>
    <t>&lt;Go to ISI&gt;://WOS:000470845800008</t>
  </si>
  <si>
    <t>Artn 070707_x000D_
10.1115/1.4043327</t>
  </si>
  <si>
    <t>fluidized bed_x000D_
computational fluid dynamics_x000D_
model comparison_x000D_
hydrodynamics_x000D_
heat transfer_x000D_
cfd-dem_x000D_
validation_x000D_
simulation_x000D_
2-fluid_x000D_
flow_x000D_
tfm</t>
  </si>
  <si>
    <t>Gas-solid fluidized bed reactors play an important role in many industrial applications. Nevertheless, there is a lack of knowledge of the processes occurring inside the bed, which impedes proper design and upscaling. In this work, numerical approaches in the Eulerian and the Lagrangian framework are compared and applied in order to investigate internal fluidized bed phenomena. The considered system uses steam/air/nitrogen as fluidization gas, entering the three-dimensional geometry through a Tuyere nozzle distributor, and calcium oxide/corundum/calcium carbonate as solid bed material. In the two-fluid model (TFM) and the multifluid model (MFM), both gas and powder are modeled as Eulerian phases. The size distribution of the particles is approximated by one or more granular phases with corresponding mean diameters and a sphericity factor accounting for their nonspherical shape. The solid-solid and fluid-solid interactions are considered by incorporating the kinetic theory of granular flow (KTGF) and a drag model, which is modified by the aforementioned sphericity factor. The dense discrete phase model (DDPM) can be interpreted as a hybrid model, where the interactions are also modeled using the KTGF; however, the particles are clustered to parcels and tracked in a Lagrangian way, resulting in a more accurate and computational affordable resolution of the size distribution. In the computational fluid dynamics-discrete element method (CFD-DEM) approach, particle collisions are calculated using the DEM. Thereby, more detailed interparticulate phenomena (e.g., cohesion) can be assessed. The three approaches (TFM, DDPM, CFD-DEM) are evaluated in terms of grid-and time-independency as well as computational demand. The TFM and CFD-DEM models show qualitative accordance and are therefore applied for further investigations. The MFM (as a variation of the TFM) is applied in order to simulate hydrodynamics and heat transfer to immersed objects in a small-scale experimental test rig because the MFM can handle the required small computational cells. Corundum is used as a nearly monodisperse powder, being more suitable for Eulerian models, and air is used as fluidization gas. Simulation results are compared to experimental data in order to validate the approach. The CFD-DEM model is applied in order to predict mixing behavior and cohesion effects of a polydisperse calcium carbonate powder in a larger scale energy storage reactor.</t>
  </si>
  <si>
    <t>Z. S. Ou; C. Chi; L. J. Guo; D. Thévenin</t>
  </si>
  <si>
    <t>A directional ghost-cell immersed boundary method for low Mach number reacting flows with interphase heat and mass transfer</t>
  </si>
  <si>
    <t>468</t>
  </si>
  <si>
    <t>&lt;Go to ISI&gt;://WOS:000848371800014</t>
  </si>
  <si>
    <t>ARTN 111447_x000D_
10.1016/j.jcp.2022.111447</t>
  </si>
  <si>
    <t>immersed boundary method_x000D_
interphase heat and mass transfer_x000D_
robin boundary condition_x000D_
fully -resolved simulation_x000D_
reactive particle -laden flow_x000D_
stefan flow_x000D_
fluid-structure interaction_x000D_
navier-stokes equations_x000D_
fractional-step method_x000D_
cartesian grid method_x000D_
numerical-simulation_x000D_
incompressible flows_x000D_
fictitious domain_x000D_
reynolds-number_x000D_
sphere_x000D_
drag</t>
  </si>
  <si>
    <t>This paper presents a directional ghost-cell immersed boundary method for low Mach number reacting flows with general boundary conditions, extending the approach described in Chi et al. (2020) [17]. The method employs locally directional schemes for ghost value reconstruction and utilization along each discretization direction. In this manner, the boundary condition can be naturally imposed on the boundary intersection point along each coordinate direction, allowing an easy and straightforward implementation of complex boundary conditions. Using Taylor series approximation of fluid points near the immersed boundary, the boundary variable and its gradient governed by arbitrary boundary condition can be implicitly involved, leading to a reliable polynomial extrapolation for the ghost values. In this way, Dirichlet, Neumann and Robin boundary conditions are implemented for general variables with formally second-order accuracy. For reacting gas-solid flow with surface reactions, the reaction-related coefficients in Robin boundary condition lead to a complex implementation in conventional IBM techniques, while the present directional framework leads to a straightforward algorithm while preserving accuracy. The proposed method has been checked by a series of test cases with different boundary conditions, including basic flow, heat and species transport, Stefan problem, and finally two practical applications involving heat and mass transfer. The local accuracy of all boundary conditions exhibits nearly second-order convergence, as expected. While only a single solid object is considered in this first work, the same method can be simply extended to multiple objects of arbitrary shape, leading to fully resolved simulation of reactive particle-laden flows. (C) 2022 Elsevier Inc. All rights reserved.</t>
  </si>
  <si>
    <t>Z. S. Ou; Q. Xue; Y. Wan; H. Z. Wei; C. Chi; D. Thevenin</t>
  </si>
  <si>
    <t>A parameter-free and monolithic approach for multiscale simulations of flow, transport, and chemical reactions in porous media</t>
  </si>
  <si>
    <t>514</t>
  </si>
  <si>
    <t>&lt;Go to ISI&gt;://WOS:001259494600001</t>
  </si>
  <si>
    <t>ARTN 113203_x000D_
10.1016/j.jcp.2024.113203</t>
  </si>
  <si>
    <t>fluid-solid coupling_x000D_
monolithic approach_x000D_
pore-scale simulation_x000D_
conjugate heat/mass transfer_x000D_
reactive transport_x000D_
immersed boundary method_x000D_
convective heat-transfer_x000D_
fictitious domain method_x000D_
particulate flows_x000D_
circular-cylinder_x000D_
fluid_x000D_
particle_x000D_
number_x000D_
model_x000D_
drag</t>
  </si>
  <si>
    <t>Traditional approaches for transport in porous media rely on empirical hydrodynamic/transport parameters to quantify the interfacial exchange terms between fluid and solid, which leads to considerable uncertainties and also to a narrow application range of each method for realistic investigations of porous media. A parameter -free approach for flow, transport, and chemical reactions in porous media is presented in this paper. This approach adopts a novel, single -domain set of equations that are rigorously derived based on the elementary conservation laws describing the physical, continuous domain. The impact of the solid on nearby fluid being directly quantified in terms of the quantity to be solved, this avoids the introduction of empirical parameters. Various transport problems including external, conjugate, and reactive processes are properly formulated in this context, with the coupling between fluid and porous structures at different scales naturally solved in a monolithic manner. All these equations remain simple in terms of their numerical implementation, with solid structures represented by the porosity field on a background mesh. The application of the present method in both pore -scale and representative elementary volume (REV -scale) simulations are checked by performing a series of test cases, including interfacial momentum/heat/mass transport, conjugate heat/mass transfer, chemical reactions, and two practical applications containing reacting interfaces. An overall first -order convergence rate has been observed in both spatial and temporal accuracy tests.</t>
  </si>
  <si>
    <t>Z. S. Ou; Q. Xue; Y. Wan; H. Z. Wei; L. Liu; F. Gharibi; D. Thevenin</t>
  </si>
  <si>
    <t>A one-field fluid/meso-structure coupling approach for multiscale transport in heterogeneous porous media</t>
  </si>
  <si>
    <t>&lt;Go to ISI&gt;://WOS:001353416800048</t>
  </si>
  <si>
    <t>Artn 113112_x000D_
10.1063/5.0239940</t>
  </si>
  <si>
    <t>flow_x000D_
drag_x000D_
permeability_x000D_
porosity_x000D_
fluids_x000D_
impact</t>
  </si>
  <si>
    <t>Modeling transport phenomena within heterogeneous porous media poses considerable challenges, particularly on account of the complexity of the involved geometries combined with nonlinear transport interactions. In the present study, a novel one-field modeling approach for multiscale fluid-solid interactions is proposed that does not need any a priori information on permeability. This approach implicitly considers the existence of multiscale structures through a penalization function that encompasses merely one single effective parameter. The definition, determination, as well as the response of the effective parameter to influencing factors are elaborated in detail. It is demonstrated that this approach is effective in representing properly the heterogeneity of solids. The method has been successfully applied to both nonlinear porous media flows and Darcian transport problems, exhibiting comparable accuracy but substantial computational savings as opposed to pore-scale simulations. It leads to more accurate interphase mass transfer predictions and lower computational cost in comparison with the Darcy-Brinkmann-Stokes approach. Overall, this method appears to be highly effective in forecasting realistic, industrial-scale porous media transport problems.</t>
  </si>
  <si>
    <t>M. Oueidat; T. Ouahbi; A. Benamar; X. J. Zhang; A. Bennabi</t>
  </si>
  <si>
    <t>Modelling of suffusion in heterogeneous soils using discrete element method</t>
  </si>
  <si>
    <t>611-633</t>
  </si>
  <si>
    <t>&lt;Go to ISI&gt;://WOS:001002270500001</t>
  </si>
  <si>
    <t>10.1080/19648189.2023.2219712</t>
  </si>
  <si>
    <t>suffusion_x000D_
fines_x000D_
glass beads_x000D_
flow_x000D_
heterogeneities_x000D_
discrete element method_x000D_
porous-media application_x000D_
particle migration_x000D_
internal stability_x000D_
fluid-flow_x000D_
numerical-model_x000D_
granular soils_x000D_
erosion_x000D_
simulation_x000D_
behavior_x000D_
dam</t>
  </si>
  <si>
    <t>Suffusion is one of the four mechanisms of internal erosion. The embankments and their foundations can exhibit different forms of heterogeneity which can be a major factor initiating suffusion. Although several experimental studies on the effect of heterogeneities have been performed, numerical studies remain less approached. In this paper, the effect of material heterogeneity is examined using the discrete element method and the computational fluid dynamics model (DEM-CFD). The suffusion process is studied by simulating a soils sample in a column, subjected to downward flow. Heterogeneity is addressed by adding coarse particles at two-layer positions (mid-length or downstream) at three coarse fractions (20%, 40%, 60%). Its effect is investigated in terms of erodible particles, retention efficiency, and contact forces at the particle scale. In particular, the numerical simulation results show that the erosion occurs in a heterogeneous way, and the downstream configuration provides more suffusion than the central one. In addition, the introduction of coarse particles can lead to increase the filtration efficiency. The effect of involved heterogeneities on erosion depends simultaneously on the coarse fraction and configuration heterogeneity. The comparison of the numerical results with those obtained by a suffusion test shows a concordance and validates the numerical approach.</t>
  </si>
  <si>
    <t>S. Pabi; M. K. Khan; A. Raj</t>
  </si>
  <si>
    <t>Hemodynamics and thermal characteristics of a deformable stenosed carotid artery with heat generation: Effect of heart rate, stenotic severity, and wall elasticity</t>
  </si>
  <si>
    <t>&lt;Go to ISI&gt;://WOS:001344314100001</t>
  </si>
  <si>
    <t>ARTN 108236_x000D_
10.1016/j.icheatmasstransfer.2024.108236</t>
  </si>
  <si>
    <t>stenosed carotid artery_x000D_
fluid-structure interaction (fsi)_x000D_
pulsatile blood flow_x000D_
womersley number (wo)_x000D_
macrophage heat generation_x000D_
blood-flow_x000D_
mechanical-properties_x000D_
coronary-artery_x000D_
temperature distribution_x000D_
fluid_x000D_
pathogenesis_x000D_
bifurcation_x000D_
behavior_x000D_
disease_x000D_
plaques</t>
  </si>
  <si>
    <t>The formation of the stenosis in the carotid artery may lead to ischemic stroke, cerebral infarction, and other severe health-related complications. The present study aims to investigate the effects of heart rates on the blood flow dynamics and the heat transfer characteristics of a deformable stenosed carotid artery. This investigation employs an Arbitrary Lagrangian-Eulerian fluid-structure interaction based on the finite element-based solver COMSOL Multiphysics (R) to model the incompressible continuity, momentum, and energy equations. The model incorporates the elasticity of the carotid artery and the realistic non-Newtonian behavior of pulsatile blood flow. The effect of heart rates (75, 100, 120 bpm), degree of stenosis (25 %, 50 %, 75 %), arterial wall stiffness values (2-3 MPa), and macrophage heat generation (Q(center dot)m = 0.05-0.2 W/mm3) have given insights into pulsatile blood flow dynamics and resultant alterations in thermal characteristics. As heart rates and degree of stenosis increase, the blood supply is severely affected in the internal carotid artery (ICA) connected to cerebral tissues, potentially increasing the risk of ischemic stroke due to inadequate oxygenation. Notably, recirculation zones or vortices form at 100 and 120 bpm heart rates, particularly at 75 % stenotic severity. Higher heart rates correspond to increased wall shear stress in the stenosed ICA region, potentially leading to endothelial damage and vessel rupture, posing significant health risks. At a heart rate of 75 bpm, the temperature increase in macrophages and plaques is 2.07 degrees C and 0.17 degrees C, respectively. It highlights the notable impact of heart rate and changes in stenotic severity on temperature distribution, particularly within macrophages in the presence of arterial plaque. These effects are more pronounced with lower heart rates, higher stenosis, and higher heat generation rates associated with arterial plaque. These findings suggest clinical relevance in understanding the complex interplay between heart rates, blood flow dynamics, and thermal characteristics in arterial stenosis scenarios.</t>
  </si>
  <si>
    <t>K. Pan; D. Q. Cao</t>
  </si>
  <si>
    <t>Absolute nodal coordinate finite element approach to the two-dimensional liquid sloshing problems</t>
  </si>
  <si>
    <t>Proceedings of the Institution of Mechanical Engineers Part K-Journal of Multi-Body Dynamics</t>
  </si>
  <si>
    <t>&lt;Go to ISI&gt;://WOS:000516695100001</t>
  </si>
  <si>
    <t>Artn 1464419320907785_x000D_
10.1177/1464419320907785</t>
  </si>
  <si>
    <t>2d absolute nodal coordinate element_x000D_
total lagrangian formulation_x000D_
incompressible newtonian fluid_x000D_
large-amplitude liquid sloshing_x000D_
bathe composite integration scheme_x000D_
flexible multibody systems_x000D_
unified lagrangian-formulation_x000D_
nonlinear dynamics_x000D_
incompressible flows_x000D_
simulation_x000D_
deformation_x000D_
spacecraft_x000D_
vehicles_x000D_
fluids_x000D_
tanks</t>
  </si>
  <si>
    <t>Two-dimensional large-amplitude liquid sloshing in the rectangular rigid container is numerically simulated through absolute nodal coordinate finite element method, which can describe the large deformation of continuum by using a small number of elements. The incompressible constraint of Newtonian fluid is imposed by the penalty function method. Furthermore, the motion of rigid container is described by absolute nodal coordinate reference node and the liquid kinetic equations are derived in the total Lagrangian formulation, which can easily be combined with the solid nonlinear finite element and the multi-body system algorithms. The free sliding and non-penetrating boundary constraint equations for rectangular tank are derived. To ensure the stability and the conservation of the solution in long time simulations, the system dynamic equations are solved by Bathe integral scheme. Three numerical examples are used to verify the effectiveness of the proposed method, including the free spreading of a square liquid column and the large amplitude sloshing of liquid under rotational and horizontal excitations. A good consistency is obtained by comparing the calculated results with experimental and other numerical results reported in the literature.</t>
  </si>
  <si>
    <t>E. A. Pane; F. Hidayat; H. Sukma; I. Ismail</t>
  </si>
  <si>
    <t>Investigation of the Performance of a Centrifugal Pump Impeller Design with the Addition of a Junction Disc Plate</t>
  </si>
  <si>
    <t>127-136</t>
  </si>
  <si>
    <t>Budapest University of Technology and Economics</t>
  </si>
  <si>
    <t>&lt;Go to ISI&gt;://WOS:000974170700001</t>
  </si>
  <si>
    <t>10.3311/PPme.21081</t>
  </si>
  <si>
    <t>centrifugal pump_x000D_
efficiency_x000D_
fluid capacity_x000D_
impeller design_x000D_
junction disc plate_x000D_
power consumption_x000D_
rotational speed_x000D_
flow_x000D_
blade_x000D_
cavitation_x000D_
efficiency_x000D_
turbine_x000D_
energy_x000D_
optimization_x000D_
diameter</t>
  </si>
  <si>
    <t>This research analyzes the impeller design performance that has been modified based on previous impeller designs. The previous impeller design used high engine power consumption due to the total head, so the modification of the impeller design is expected to reduce the engine power consumption. The existing design and the modified impeller design with the addition of the junction disc plate are used by this research. This research used experiment methods and theoretical methods to compare both of impeller design performances. The experiment method measures total head, fluid capacity, engine speed, and engine power consumption. The theoretical method analyzes actual fluid velocity, specific velocity, total suction head, NPSH, and pump efficiency. The results showed that the fluid flow rate was able to increase the efficiency of the centrifugal pump by 2.8%. The conclusion explains that the addition of a junction disc plate produces energy from a steady fluid flow rate to reduce the engine power consumption and escalation of pump efficiency.</t>
  </si>
  <si>
    <t>H. R. Patel; A. S. Mittal; R. R. Darji</t>
  </si>
  <si>
    <t>MHD flow of micropolar nanofluid over a stretching/shrinking sheet considering radiation</t>
  </si>
  <si>
    <t>&lt;Go to ISI&gt;://WOS:000499732100047</t>
  </si>
  <si>
    <t>ARTN 104322_x000D_
10.1016/j.icheatmasstransfer.2019.104322</t>
  </si>
  <si>
    <t>micropolar_x000D_
stretching_x000D_
shrinking_x000D_
magnetite_x000D_
homotopy analysis method_x000D_
lid-driven cavity_x000D_
mixed convection_x000D_
water nanofluid_x000D_
heat-transfer_x000D_
entropy generation_x000D_
numerical-simulation_x000D_
fluid_x000D_
optimization_x000D_
enclosure_x000D_
channel</t>
  </si>
  <si>
    <t>The present investigation addresses MHD flow of micropolar nanofluid model with microstructure and inertial features of the substructure particles. Consequences of magnetic field on micropolar ferrofluid flow is studied. Features of heat and mass transfer are scrutinized with thermophoresis, Brownian motion and thermal radiation. Magnetite Fe3O4 nanoparticles are taken in convectional base fluid like water. Suitable transformations are employed for converting governing dimensional nonlinear equations into dimensionless expressions. A semi analytic method is implemented for solving the resultant system. Behavior of several variables on the fluid flow is scrutinized and represented graphically.</t>
  </si>
  <si>
    <t>N. D. Pawar; S. R. Kale; S. S. Bahga; H. Farhat; S. Kondaraju</t>
  </si>
  <si>
    <t>Study of Microdroplet Growth on Homogeneous and Patterned Surfaces Using Lattice Boltzmann Modeling</t>
  </si>
  <si>
    <t>&lt;Go to ISI&gt;://WOS:000474735700014</t>
  </si>
  <si>
    <t>Artn 062406_x000D_
10.1115/1.4043175</t>
  </si>
  <si>
    <t>condensation heat-transfer_x000D_
dropwise condensation_x000D_
water drops_x000D_
simulation_x000D_
flow_x000D_
vapor_x000D_
nucleation_x000D_
equations_x000D_
state</t>
  </si>
  <si>
    <t>We present droplet growth dynamics on homogeneous and patterned surfaces (surface with hydrophilic and hydrophobic region) using two-dimensional thermal lattice Boltzmann method (LBM). In the first part, we performed 2D simulations on homogeneous hydrophobic surfaces. The result shows that the droplet grows at higher rate on a surface with higher wettability which is attributed to low conduction resistance and high solid-liquid contact area. In the later part, we performed simulations on patterned surface and observed that droplet preferentially nucleates on the hydrophilic region due to lower energy barrier and grows in constant contact line (CCL) mode because of contact line pinning at the interface of hydrophilic-hydrophobic region. As the contact angle reaches the maximum value of hydrophobic surface, contact line depins and droplet shows constant contact angle (CCA) growth mode. We also discuss the effect of characteristic width of hydrophilic region on growth of droplet. We show that contact angle of the droplet increases rapidly and reaches the contact angle of hydrophobic region on a surface with a lower width of the hydrophilic surface.</t>
  </si>
  <si>
    <t>L. Peng; Z. L. Chen; Y. Hu</t>
  </si>
  <si>
    <t>Numerical investigation of turbocharger turbine temperature field based on conjugate heat transfer</t>
  </si>
  <si>
    <t>&lt;Go to ISI&gt;://WOS:000691037800001</t>
  </si>
  <si>
    <t>Artn 09544089211039976_x000D_
10.1177/09544089211039976</t>
  </si>
  <si>
    <t>turbocharger turbine_x000D_
temperature field_x000D_
global conjugate heat transfer_x000D_
system</t>
  </si>
  <si>
    <t>Aiming at the issues of low accuracy and poor feasibility of the analytical results of the turbocharger turbine temperature field under operating conditions, a full-domain conjugate heat transfer numerical model was established by the conjugate heat transfer and finite volume method. The temperature field characteristics of each component of the turbocharger turbine were analyzed. The numerical and experimental test results were compared and analyzed. The global conjugate heat transfer model avoids the input of a large number of hypothetical data on the interface between fluid and solid in the traditional model, and makes the calculation process closer to the actual situation. Through the comparison with the experimental results, the accuracy of the turbine temperature field obtained by the global conjugate heat transfer model is more reasonable and more accurate than that of the traditional model, which verifies the reliability and accuracy of the global conjugate heat transfer model.</t>
  </si>
  <si>
    <t>Z. B. Peng; E. Doroodchi; B. Moghtaderi</t>
  </si>
  <si>
    <t>Heat transfer modelling in Discrete Element Method (DEM)-based simulations of thermal processes: Theory and model development</t>
  </si>
  <si>
    <t>Progress in Energy and Combustion Science</t>
  </si>
  <si>
    <t>&lt;Go to ISI&gt;://WOS:000537861700007</t>
  </si>
  <si>
    <t>ARTN 100847_x000D_
10.1016/j.pecs.2020.100847</t>
  </si>
  <si>
    <t>thermal dem_x000D_
heat transfer modelling_x000D_
cfd_x000D_
particulate flow_x000D_
thermal processes_x000D_
thermal models_x000D_
direct numerical-simulation_x000D_
fluidized-bed reactor_x000D_
cfd-dem simulation_x000D_
particle-scale simulation_x000D_
packed pebble beds_x000D_
mass-transfer_x000D_
transfer coefficients_x000D_
blast-furnace_x000D_
ellipsoidal particles_x000D_
particulate systems</t>
  </si>
  <si>
    <t>Over the past decade, DEM-based simulation has become a promising alternative to physical measurements of thermal particulate systems. Despite their rapid advancement and successful applications to a wide range of industrial processes, a comprehensive review of the theory that underpins the thermal DEM-based simulations is yet to be conducted. This work presents a critical and in-depth review of all major thermal models and heat transfer mechanisms pertinent to DEM-based simulations. Other critical aspects such as boundary conditions and particle body temperature distribution that were often overlooked are also summarised and discussed, aiming to provide a clear path for the development of robust thermal DEM-based models._x000D_
The quasi-analytical solution based on the Hertzian contact theory proves classic and remains the main method to solving the conduction of static contacts. Recent attempts have been mainly directed towards improving the calculation of conduction through collisional contacts and the thin wedge of interstitial fluid between particles. Empirical correlations that were developed before 1981 remain predominant in calculating the fluid-particle convection coefficient. Though more accurate, the discrete models of radiation that rely on the solution of view factors amongst individual particles have been applied much less than the continuum models due to the significant computational overhead. Generally, previous efforts have led to the construction of a solid framework of thermal DEM-based models. Significant work is required to improve existing or develop new heat transfer sub-models, particularly those for accurate and efficient modelling of conduction and radiation in particle-laden systems. (C) 2020 Elsevier Ltd. All rights reserved.</t>
  </si>
  <si>
    <t>L. I. Poblete; E. Castillo; N. O. Moraga</t>
  </si>
  <si>
    <t>Enhanced numerical modeling of natural heat convective phase change for generalized non-Newtonian fluids at high Rayleigh number</t>
  </si>
  <si>
    <t>&lt;Go to ISI&gt;://WOS:001325609200001</t>
  </si>
  <si>
    <t>ARTN 125642_x000D_
10.1016/j.ijheatmasstransfer.2024.125642</t>
  </si>
  <si>
    <t>natural heat convection_x000D_
non-newtonian phase change_x000D_
finite volume method_x000D_
high order schemes_x000D_
ternary aluminum alloys_x000D_
pressure correction algorithms_x000D_
efficient segregated algorithm_x000D_
rheological behavior_x000D_
flow_x000D_
simulation</t>
  </si>
  <si>
    <t>Numerical modeling of convective heat transfer employing non-Newtonian fluids is a key issue and represent an interesting challenge in many engineering applications. For this reason, this work develops an enhanced numerical model to predict fast and accurately the convective phase change for generalized non-Newtonian fluids. The strongly thermally coupled model is solved by an improved pressure-correction algorithm (SIMPLERnP) and the Finite Volume Method with accuracy of the third order for the transient terms and second order for the convective boundary conditions and the velocity gradients that allows to calculate the apparent viscosity. The study examines the natural heat convective solidification of the ternary Al-27 %Cu-5.25 %Si alloy with the Herschel-Bulkley rheology at a high Rayleigh number (&gt;10(7)). In addressing the main problem, four crucial aspects are discussed: the validation of the numerical scheme with numerical and experimental results; the modeling of the non-linear temperature variation of the liquid phase change fraction; the non-Newtonian effects of the power index (0.1 &lt;= n &lt;= 1.9) and yield stress (0 &lt;=tau(0)&lt;= 5 Pa) on the heat transfer mechanisms; and finally, the time of computation with the high-order numerical scheme and the enhanced pressure-correction algorithm. The main finding is that FVM/SIMPLERnP provides a significant reduction in the time of computation compared to reliable pressure-correction schemes (SIMPLER and IDEAL), being a robust, accurate and efficient scheme to solve complex natural heat convective phase change problems involve generalized non-Newtonian fluids at highRayleigh numbers.</t>
  </si>
  <si>
    <t>R. Pramanik; R. W. C. P. Verstappen; P. R. Onck</t>
  </si>
  <si>
    <t>Computational fluid-structure interaction in biology and soft robots: A review</t>
  </si>
  <si>
    <t>&lt;Go to ISI&gt;://WOS:001393256000017</t>
  </si>
  <si>
    <t>Artn 101302_x000D_
10.1063/5.0226743</t>
  </si>
  <si>
    <t>navier-stokes equations_x000D_
finite-element-method_x000D_
smoothed particle hydrodynamics_x000D_
immersed boundary method_x000D_
direct numerical-simulation_x000D_
structure interaction-model_x000D_
partitioned fsi algorithm_x000D_
actuated artificial cilia_x000D_
free-surface flow_x000D_
heart-valves</t>
  </si>
  <si>
    <t>The omnipresence of fluid-structure interaction (FSI) in biological systems is indisputable-from the vibration of leaves to the locomotion of fish, to the flying of birds, and to the cardiovascular biomechanics; FSI is indeed ubiquitous. Even in stimuli-responsive soft robots that typically operate inside a fluid medium, these physical interactions are prevalent. Therefore, it becomes mandatory to have a thorough understanding of their fully coupled physics involving strong two-way interaction between the solid and fluid domains. Although state-of-the-art computational frameworks and robust numerical techniques have been developed to study their complex physical mechanisms and associated nonlinearities involving multiple spatiotemporal scales, we believe that a timely review of the current development, emerging techniques, and future challenges in computational FSI would further stimulate research along this direction. Therefore, we explore the broad landscape of the myriad research avenues that herald FSI emphasizing their manifold occurrences in biology and advanced soft robotic technologies, while underlining the plethora of numerical techniques adopted to study these fundamental phenomena.</t>
  </si>
  <si>
    <t>R. J. Punith Gowda; I. E. Sarris; R. Naveen Kumar; R. Kumar; B. C. Prasannakumara</t>
  </si>
  <si>
    <t>A Three-Dimensional Non-Newtonian Magnetic Fluid Flow Induced Due to Stretching of the Flat Surface With Chemical Reaction</t>
  </si>
  <si>
    <t>Journal of Heat Transfer</t>
  </si>
  <si>
    <t>https://www.scopus.com/inward/record.uri?eid=2-s2.0-85140913016&amp;doi=10.1115%2f1.4055373&amp;partnerID=40&amp;md5=06f254d82a1bd4f462c0781bb8b26b7b</t>
  </si>
  <si>
    <t>10.1115/1.4055373</t>
  </si>
  <si>
    <t>chemical reaction_x000D_
ferromagnetic fluid flow with a magnetic dipole_x000D_
Maxwell fluid_x000D_
thermal radiation_x000D_
three-dimensional liquid flow past a stretching sheet</t>
  </si>
  <si>
    <t>Three-dimensional (3D) flow of non-Newtonian liquid is studied in this analysis. Also, this paper is mainly focused on an incompressible magnetic liquid with low Curie temperature and moderate saturation magnetization. An extremely long, straight wire delivering an electric current generates a magnetic field that affects the fluid. Thermal radiation and chemical reaction impacts are considered to study heat and mass transport characteristics. Appropriate transformations are used to reduce pertinent flow expressions into ordinary differential equations (ODEs). The obtained ODEs are solved by means of a numerical method (Runge–Kutta–Fehlberg’s fourth–fifth order method (RKF-45) algorithm with shooting technique). The effect of pertinent parameters like chemical reaction rate parameter (between 0.1 and 1.5), ferromagnetic interaction parameter (between 0.01 and 1.0), viscous dissipation parameter (between 0.1 and 1.0), radiation parameter (between 0.1 and 1.0), Deborah number (between 0.1 and 1.0) and Schmidt number (between 1.0 and 2.0) on Maxwell liquid flow, heat and mass transport is illustrated via graphs. Furthermore, from the analysis, the heat transfer rate increases about 30%–40% for the increasing values of the ferromagnetic interaction parameter. Also, the mass transfer rate increases about 4%–6% for the increasing values of the chemical reaction rate parameter. Copyright © 2022 by ASME.</t>
  </si>
  <si>
    <t>J. Purseed; B. Favier; L. Duchemin; E. W. Hester</t>
  </si>
  <si>
    <t>Bistability in Rayleigh-Benard convection with a melting boundary</t>
  </si>
  <si>
    <t>&lt;Go to ISI&gt;://WOS:000511202700002</t>
  </si>
  <si>
    <t>ARTN 023501_x000D_
10.1103/PhysRevFluids.5.023501</t>
  </si>
  <si>
    <t>thermal-convection_x000D_
pattern-formation_x000D_
heat-transfer_x000D_
bifurcations_x000D_
interface_x000D_
turbulent_x000D_
systems_x000D_
growth_x000D_
models_x000D_
water</t>
  </si>
  <si>
    <t>A pure and incompressible material is confined between two plates such that it is heated from below and cooled from above. When its melting temperature is comprised between these two imposed temperatures, an interface separating liquid and solid phases appears. Depending on the initial conditions, freezing or melting occurs until the interface eventually converges toward a stationary state. This evolution is studied numerically in a two-dimensional configuration using a phase-field method coupled with the Navier-Stokes equations. Varying the control parameters of the model, we exhibit two types of equilibria: diffusive and convective. In the latter case, Rayleigh-Benard convection in the liquid phase shapes the solid-liquid front, and a macroscopic topography is observed. A simple way of predicting these equilibrium positions is discussed and then compared with the numerical simulations. In some parameter regimes, we show that multiple equilibria can coexist depending on the initial conditions. We also demonstrate that, in this bistable regime, transitioning from the diffusive to the convective equilibrium is inherently a nonlinear mechanism involving finite-amplitude perturbations.</t>
  </si>
  <si>
    <t>C. Qi; M. N. Liu; J. H. Tang</t>
  </si>
  <si>
    <t>Influence of triangle tube structure with twisted tape on the thermo-hydraulic performance of nanofluids in heat-exchange system based on thermal and exergy efficiency</t>
  </si>
  <si>
    <t>243-268</t>
  </si>
  <si>
    <t>&lt;Go to ISI&gt;://WOS:000471083500020</t>
  </si>
  <si>
    <t>10.1016/j.enconman.2019.04.047</t>
  </si>
  <si>
    <t>nanofluids_x000D_
forced convection_x000D_
triangle tube_x000D_
thermal efficiency_x000D_
exergy efficiency_x000D_
water/graphene oxide nanofluid_x000D_
magnetic-field_x000D_
pressure-drop_x000D_
natural-convection_x000D_
forced-convection_x000D_
mixed convection_x000D_
hybrid nanofluid_x000D_
friction factor_x000D_
thermophysical properties_x000D_
photothermal conversion</t>
  </si>
  <si>
    <t>An experiment is carried out to research the thermo-hydraulic performance of TiO2-H2O nanofluids in triangle tubes while taking the effect of twisted tapes into consideration. The theories of thermal and exergy efficiency are applied to estimate this system. The influence of mass fractions of nanoparticles (0.1 wt%, 0.3 wt% and 0.5 wt%), Reynolds numbers (Re = 800-9000), different structures of triangle tubes (isosceles right triangle tube (tube 1), isosceles 45 degrees triangle tube (tube 2)) and twisted tape on the Nusselt number, Nusselt number ratio, resistance coefficient, resistance coefficient ratio and pressure drop are experimentally studied respectively. Results show that there are three positive factors for heat transfer performance including large nanoparticles concentration, large Reynolds number and existence of the twisted tape. Compared with the smooth tube, tubes (tubes 1 and 2) with twisted tape can enhance heat transfer, but that without twisted tape can deteriorate heat transfer, for heat transfer performance, tube 2 is better than tube 1. Tube 2 with twisted tape has the biggest value of comprehensive performance index R3. A better exergy efficiency performance can be obtained when Reynolds number is greater than 5000 and the exergy efficiency reaches the best when Re = 8000.</t>
  </si>
  <si>
    <t>Y. C. Qian; R. R. Cai; L. Z. Zhang</t>
  </si>
  <si>
    <t>Numerical simulation of mixed aerosols deposition behavior on cylindrical cross fibers</t>
  </si>
  <si>
    <t>&lt;Go to ISI&gt;://WOS:000882175200008</t>
  </si>
  <si>
    <t>ARTN 103849_x000D_
10.1016/j.apt.2022.103849</t>
  </si>
  <si>
    <t>mixed aerosols_x000D_
fiber filtration_x000D_
deposition behavior_x000D_
adhesion force_x000D_
discrete element method_x000D_
coupled lattice boltzmann_x000D_
single-fiber_x000D_
fibrous filters_x000D_
particles_x000D_
flow_x000D_
efficiency_x000D_
adhesion_x000D_
boundary_x000D_
contact_x000D_
performance</t>
  </si>
  <si>
    <t>In the actual dust removal process, aerosol particles with distinct physical properties often coexist. Most studies on fiber filtration focused on the particles of a single species, resulting in a poor understanding of the deposition behavior of mixed aerosols. In this study, the dynamic deposition behavior of mixed aero-sol particles containing silica (SiO2) and polystyrene (PS) on cylindrical cross fibers was numerically stud-ied using a lattice Boltzmann model coupled with discrete element method (LB-DEM). The mutual influences between the dynamic particle transport/deposition and the airflow were considered using immersed moving boundary (IMB) scheme. The mixed particles exhibit different deposit morphology and filtration performance from single particulate species mainly in the dendritic filtration stage, where the mixed particles tend to deposit on the lateral sides rather than the front of fibers. The filtration effi-ciency and pressure drop of mixed aerosols are not a superposition of the individual components. At high particle Stroke number (St), the synergistic deposition of SiO2 particles and PS particles of low elastic modulus occurs, resulting in filtration efficiencies that are approximately-four times greater than any sin-gle particulate species. When St is below 1.0, the filtration efficiency is improved with increasing St, which is similar to that of single species. Moreover, at the same flow velocity, the pressure drop rises fas-ter and the flow is easier to be clogged for mixed particle filtration. The pressure drop rising rates of the mixed filtration at a high St range from 0.013 to 0.020, which is more than three times the rates for PS (0.006) and SiO2 (0.003).(c) 2022 The Society of Powder Technology Japan. Published by Elsevier B.V. and The Society of Powder Technology Japan. All rights reserved.</t>
  </si>
  <si>
    <t>A spheropolyhedral-based discrete element lattice Boltzmann method for simulation of non-spherical adhesive particulate flow</t>
  </si>
  <si>
    <t>291</t>
  </si>
  <si>
    <t>&lt;Go to ISI&gt;://WOS:001032269100001</t>
  </si>
  <si>
    <t>ARTN 108809_x000D_
10.1016/j.cpc.2023.108809</t>
  </si>
  <si>
    <t>discrete element method_x000D_
non -spherical particulate flow_x000D_
adhesion force_x000D_
spheropolyhedra method_x000D_
jkr model_x000D_
multi-sphere_x000D_
particles_x000D_
model</t>
  </si>
  <si>
    <t>Non-spherical particulate flow is commonly encountered in nature, industry and our daily life. But up to now, there still lack effective model to describe the adhesive elastic collision between non -spherical microparticles. To solve this problem, a spheropolyhedral-based discrete element method (DEM) combined with Johnson-Kendall-Roberts (JKR) model is proposed. The contact between non-spherical particles is attributed to the contacts between three geometry features, including vertice-vertice (V-V), vertice-edge(V-E), vertice-face (V-F) and edge-edge (E-E). The JKR adhesive model is modified to calculate the contact force of the contacting geometry features based on the actual contact area. Meanwhile, the lattice Boltzmann coupled with the immersed moving boundary (LB-IMB) method is employed to simulate the fluid flow and fluid-particle interaction. The novel spheropolyhedral-based DE-LBM is verified to be accurate and effective by several experiments and the data in references. Finally, an application test for simulating the packing process of non-spherical microparticles is presented. The method well predicts the packing structure of both adhesive and non-adhesive non-spherical particles, meaning that it can be easily extended to simulate the massive non-spherical microparticles with high effectiveness and efficiency.Program summaryProgram Title: adhesive contact force model for non-spherical particleCPC Library link to program files: https://doi .org /10 .17632 /vswvv7ppz2 .1Developer's repository link: https://github .com /QIAN -C /adhesive -force-model -for-non-sphericalLicensing provisions: GNU General Public License v3Programming language: C++Nature of problem: Various methods have been proposed to handle the complex shapes of non-spherical particles in the discrete element method. However, there is still a lack of effective models for calculating the contact force between the non-spherical fine particles, particularly the adhesive forces.Solution method: Based on the sphere-polygon algorithm and the JKR model, this program has developed a contact force model that can accurately calculate adhesive forces between non-spherical fine particles within the framework of the open source library MechSys (URL: http://mechsys .nongnu .org /index .shtml).&amp; COPY; 2023 Elsevier B.V. All rights reserved.</t>
  </si>
  <si>
    <t>Numerical simulation of non-spherical microparticles&amp;apos; deposition on single fiber</t>
  </si>
  <si>
    <t>&lt;Go to ISI&gt;://WOS:001202924300014</t>
  </si>
  <si>
    <t>Artn 043313_x000D_
10.1063/5.0202841</t>
  </si>
  <si>
    <t>lattice boltzmann method_x000D_
filtration performance_x000D_
particles_x000D_
shape_x000D_
behavior_x000D_
model_x000D_
flow</t>
  </si>
  <si>
    <t>As a classical gas-solid two-phase flow system, the processes of fiber filtering microparticles are prevalent in nature and engineering. However, the impact of microparticle shape on fiber filtration processes is still largely unexplored. Herein, using the self-developed spheropolyhedral-based discrete element lattice Boltzmann method, the filtration process of non-spherical microparticles through a single fiber is investigated. Results show that the single fiber efficiency (SFE) for non-spherical particles exhibits a trend of initially increasing and subsequently decreasing trend with the increase in Stokes number (St), which is similar to the case of spherical particles. However, it is interesting to note that the peak values of SFE increase significantly with decreasing particle sphericity (psi) and the corresponding St values become larger. As psi decreases from 1.0 (sphere) to 0.671 (tetrahedron), the SFE increase from 0.205 to 0.49 and the corresponding St rises from 1.0 to 1.75. The enhanced SFE can be explained by elevated collision probability and adhesion probability, based on detailed particle kinematics and dynamics behavior analysis as well as microscopic depositional structure evaluation. The depositional structures of the non-spherical particles have larger capture areas, leading to higher initial collision probabilities. Meanwhile, the anisotropic collisions between non-spherical particles and fibers greatly contribute to higher secondary collision probabilities. In addition, compared to spherical particles of the same volume, the non-spherical particles experience greater fluid resistance, resulting in lower initial collision velocities and larger initial adhesion probabilities. The face-to-face contacts between non-spherical particles also lead to stronger interparticle adhesion and enhanced adhesion probabilities.</t>
  </si>
  <si>
    <t>Z. H. Qian; L. H. Wang; C. Z. Zhang; Z. Zhong; Q. Chen</t>
  </si>
  <si>
    <t>Conservation and accuracy studies of the LESCM for incompressible fluids</t>
  </si>
  <si>
    <t>489</t>
  </si>
  <si>
    <t>&lt;Go to ISI&gt;://WOS:001030103800001</t>
  </si>
  <si>
    <t>ARTN 112269_x000D_
10.1016/j.jcp.2023.112269</t>
  </si>
  <si>
    <t>lagrangian-eulerian stabilized collocation_x000D_
method_x000D_
incompressible fluid flow with a free_x000D_
surface_x000D_
conservation properties_x000D_
optimal convergence_x000D_
stability_x000D_
material point method_x000D_
smoothed particle hydrodynamics_x000D_
in-cell solver_x000D_
energy-conservation_x000D_
collocation method_x000D_
wave interaction_x000D_
flow_x000D_
scheme_x000D_
formulation_x000D_
simulation</t>
  </si>
  <si>
    <t>Conservation properties are very important for numerical methods. The presence of nonconservative solutions can result in fictitious sources or sinks that cause alterations in the flow balance. In this paper, the conservation properties and their influences on the accuracy of a newly proposed meshfree Lagrangian-Eulerian stabilized collocation method (LESCM) for the incompressible fluid flow are mathematically derived and numerically validated. The LESCM inspired by the material point method (MPM) is based on the hybrid Lagrangian-Eulerian description, in which the accuracy of the solution on Eulerian nodes and the mapping between Eulerian nodes and Lagrangian particles are highly associated with the conservation properties. On one hand, since the Navier-Stokes equations are solved without any truncation or simplification, the global conservation can be satisfied like most of the numerical methods during the solution on the Eulerian nodes. Moreover, this method can also meet the global conservation for the mass, linear momentum and angular momentum during the mapping process which are detailedly derived in the paper. After that, the energy conservation is evaluated by the corresponding equation. On the other hand, the local conservation properties of the discrete equations as well as the mass and momentums can be satisfied in the LESCM, while most of the numerical methods do not possess this property. Therefore, the conservation properties can be maintained during both the solving and the mapping processes which guarantee the high accuracy, optimal convergence and good stability of the LESCM method. Numerical examples of steadystate flow, shear-driven cavity, dam break and water sloshing problems with complex free surface and breaking waves, demonstrate the high accuracy and efficiency as well as conservation of the LESCM. It also performs very well for fluid flow problems with large Reynolds numbers. This method can be extensively applied to the engineering problems associated with the incompressible free surface flow.&amp; COPY; 2023 Elsevier Inc. All rights reserved.</t>
  </si>
  <si>
    <t>H. Qirba; S. Khashan; T. Darabseh</t>
  </si>
  <si>
    <t>A Two-Way Fluid-Structure Interaction Approach to Investigate Hemodynamics and Mechanical Behavior of Cerebral Aneurysm: A Computational Study</t>
  </si>
  <si>
    <t>Jordan Journal of Mechanical and Industrial Engineering</t>
  </si>
  <si>
    <t>31-45</t>
  </si>
  <si>
    <t>Hashemite University</t>
  </si>
  <si>
    <t>&lt;Go to ISI&gt;://WOS:001195877700010</t>
  </si>
  <si>
    <t>10.59038/jjmie/180103</t>
  </si>
  <si>
    <t>two-way fluid-structure interaction (fsi)_x000D_
wall shear stress_x000D_
von-mises stress_x000D_
cerebral aneurysm_x000D_
transient structure_x000D_
computational fluid dynamics (cfd)_x000D_
internal carotid-artery_x000D_
pulsatile blood-flow_x000D_
wall shear-stress_x000D_
heat-transfer_x000D_
rupture risk_x000D_
simulation_x000D_
dynamics_x000D_
thickness_x000D_
hypertension_x000D_
morphology</t>
  </si>
  <si>
    <t>In this study, we computationally examine the biomechanics of a cerebral aneurysm (CA) using a two-way FluidStructure Interaction (FSI) approach. The integrated approach using computational fluid dynamics (CFD) and computational solid dynamics (CSD) aims to connect the intra-aneurysmal environment and the rupture process and assess the risk of aneurysm rupture. The velocity distribution and the wall shear stress (WSS) were calculated within these aneurysms. The dynamic response of cerebral aneurysms was predicted using CSD. We conducted parametric analyses based on CA aspect ratio (AR) and viscosity sensitivity analysis to allow easier exploration of their effects. The findings demonstrate that velocity values decrease as aneurysm size increases, associated with the drop in WSS. Results demonstrated how the wall deformation associated with the growth of CA aspect ratios causes strain and raises the danger of aneurysm rupture.</t>
  </si>
  <si>
    <t>L. C. Qiu; L. Tian; X. J. Liu; Y. Han</t>
  </si>
  <si>
    <t>A 3D multiple-relaxation-time LBM for modeling landslide-induced tsunami waves</t>
  </si>
  <si>
    <t>51-59</t>
  </si>
  <si>
    <t>&lt;Go to ISI&gt;://WOS:000463127500006</t>
  </si>
  <si>
    <t>10.1016/j.enganabound.2019.02.011</t>
  </si>
  <si>
    <t>landslide_x000D_
tsunami waves_x000D_
multiple-relaxation-time lbm_x000D_
free-surface flow_x000D_
fluid-solid interaction_x000D_
lattice-boltzmann method_x000D_
free-surface-flow_x000D_
numerical-simulation_x000D_
submarine</t>
  </si>
  <si>
    <t>Landslide generated tsunami waves can trigger debris flows or floods which may lead to serious damage to civil structures and endanger life. Therefore, it is important to deeply understand such problems for disaster prevention and mitigation. In this work, a three dimensional multiple-relaxation-time Lattice-Boltzmann model (LBM) is developed for numerically investigating the landslide movement, landslide-water interaction, and water-wave generation and propagation process. We select the LBM based simulation algorithm due to its overall computational efficiency and its capability to deal with complex geometries and topologies. Both aerial and submerged rigid landslide-generated tsunami waves are simulated. The obtained numerical solutions are compared with corresponding experimental data in the literature and the results are in good agreement. It shows that the proposed LBM method is potentially an alternative tool for modeling landslide-generated tsunami waves.</t>
  </si>
  <si>
    <t>L. M. Qiu; G. N. Su; Z. L. Wang; S. Y. Zhang; L. C. Zhang; H. Li</t>
  </si>
  <si>
    <t>High-speed elevator car horizontal vibration fluid-solid interaction modeling method</t>
  </si>
  <si>
    <t>&lt;Go to ISI&gt;://WOS:000682920400001</t>
  </si>
  <si>
    <t>Artn 10775463211023361_x000D_
10.1177/10775463211023361</t>
  </si>
  <si>
    <t>high-speed elevator car_x000D_
horizontal vibration analysis_x000D_
fluid-solid interaction_x000D_
bidirectional decoupling solution_x000D_
vibration analysis_x000D_
guide shoe_x000D_
wind_x000D_
dynamics_x000D_
flows</t>
  </si>
  <si>
    <t>A. H. Rabiee; S. D. Farahani</t>
  </si>
  <si>
    <t>Effect of synthetic jet on VIV and heat transfer behavior of heated sprung circular cylinder embedded in a channel</t>
  </si>
  <si>
    <t>&lt;Go to ISI&gt;://WOS:000599800300068</t>
  </si>
  <si>
    <t>ARTN 104977_x000D_
10.1016/j.icheatmasstransfer.2020.104977</t>
  </si>
  <si>
    <t>vortex-induced vibration_x000D_
heat transfer_x000D_
jet flow_x000D_
cylinder_x000D_
fluid-solid interaction_x000D_
induced vibration control_x000D_
flow</t>
  </si>
  <si>
    <t>The present study proposes a new method for mitigating the vortex-induced vibrations of a heated spring circular cylinder in a channel. According to this method, a jet flow is injected vertically from the slots embedded in the bottom wall of a channel. To suppress vortex-shedding, the slots position and the injection flow velocity are examined using comprehensive flow-structure interaction simulations. The results show that for slots close to cylinder, the cylinder vibrations drastically start to decrease from an injection velocity onwards, which is associated with a reduction in force coefficients applied to the cylinder. For these slots, the influence of the shear layer formed by flow injection gradually grows with increasing injection velocity, which brings about a perfect suppression of vortex shedding. In contrast, the jet stream farther from the cylinder has no effect on the displacement amplitude, causing only wake irregularity. In the flow injection approach, the amplitude of heat transfer coefficient decreases compared to the case without jet, and this effect starts to fade as the cylinder-slot distance increases. The minimum of overall Nusselt number occurs at a certain jet injection velocity which depends on the cylinder-slot distance and the velocity of inlet flow to the channel.</t>
  </si>
  <si>
    <t>P. Radomski; P. Ziólkowski; D. Mikielewicz</t>
  </si>
  <si>
    <t>Energy Conversion in Systems-Contained Laser-Irradiated Metallic Nanoparticles - Comparison of Results from Analytical Solutions and Numerical Methods</t>
  </si>
  <si>
    <t>Acta Mechanica Et Automatica</t>
  </si>
  <si>
    <t>540-549</t>
  </si>
  <si>
    <t>&lt;Go to ISI&gt;://WOS:001134019400006</t>
  </si>
  <si>
    <t>10.2478/ama-2023-0063</t>
  </si>
  <si>
    <t>energy conversion_x000D_
heat transfer_x000D_
metallic nanoparticles_x000D_
smoluchowski theory_x000D_
heat-transfer_x000D_
flow_x000D_
substrate_x000D_
nanofluid_x000D_
surface_x000D_
sphere_x000D_
light</t>
  </si>
  <si>
    <t>This work introduces the theoretical method of metallic nanoparticles' (NPs') heat and mass transfer where the particles are coated on a surface (base), together with considering the case wherein nanoparticles move freely in a pipe. In order to simulate the heat transfer, energy and radiative transfer equations are adjusted to the considered issue. NPs' properties are determined following the nanofluidic theories, whereas absorption and scattering coefficients are described using either Mie-Lorenz theory or Rayleigh-Drude approximation. Thermal boundary conditions are implemented based on the microscale heat transfer and Smoluchowski theory. Results are compared with the classical Fourier transport differential solutions that have been adjusted to laser irradiation.</t>
  </si>
  <si>
    <t>S. Rafiq; Z. Abbas; M. Nawaz; S. O. Alharbi</t>
  </si>
  <si>
    <t>Computational study on the effects of variable viscosity of micropolar liquids on heat transfer in a channel</t>
  </si>
  <si>
    <t>3269-3279</t>
  </si>
  <si>
    <t>&lt;Go to ISI&gt;://WOS:000541198700003</t>
  </si>
  <si>
    <t>10.1007/s10973-020-09889-0</t>
  </si>
  <si>
    <t>variable viscosity_x000D_
magnetohydrodynamics (mhd)_x000D_
non-newtonian_x000D_
viscous dissipation_x000D_
order reduction_x000D_
fluid-flow_x000D_
thermal-conductivity_x000D_
mhd flow_x000D_
viscoelastic fluid_x000D_
mixed convection_x000D_
stretching sheet_x000D_
nanofluid flow_x000D_
magnetic-field_x000D_
mass-transfer_x000D_
radiation</t>
  </si>
  <si>
    <t>A numerical model is developed to study the effects of temperature-dependent viscosity on heat transfer in magnetohydrodynamic flow of micropolar fluid in a channel with stretching walls. The governing equations for linear and angular momenta and energy are transformed to a set of nonlinear ordinary differential equations by using similarity variables, and resulting problems are solved numerically by quasi-linearization. The effects of the various physical parameters on velocity, microrotation and temperature profiles are presented graphically and numerically. Finally, the effects of pertinent parameters on local skin-friction coefficient and local Nusselt number are also presented graphically. Some important observations regarding the effect of vortex viscosity parameter, microinertia density parameter, spin gradient viscosity parameter and couple stress on flow fields are noted and displayed. Numerical values of shear stress, couple stress and heat flux are computed and tabulated. The viscosity variation parameter enhances the shear stress and the couple stress. However, the heat transfer exhibits an opposite trend. The viscosity parameter is the most influential on thermal distribution. The magnetic field acts as a retarding force which reduces the normal and streamwise velocities as well as the microrotation distribution</t>
  </si>
  <si>
    <t>A. Rahmat; M. Barigou; A. Alexiadis</t>
  </si>
  <si>
    <t>Numerical simulation of dissolution of solid particles in fluid flow using the SPH method</t>
  </si>
  <si>
    <t>290-307</t>
  </si>
  <si>
    <t>&lt;Go to ISI&gt;://WOS:000507156200001</t>
  </si>
  <si>
    <t>10.1108/Hff-05-2019-0437</t>
  </si>
  <si>
    <t>numerical modelling_x000D_
fluid-solid interactions (fsi)_x000D_
the smoothed particle hydrodynamics (sph) method_x000D_
dissolution process_x000D_
diffusional drug-release_x000D_
finite-element-analysis_x000D_
complex matrix systems_x000D_
free-surface flows_x000D_
hydrodynamics method_x000D_
reynolds_x000D_
tension</t>
  </si>
  <si>
    <t>Purpose The purpose of this paper is to numerically study the dissolution of solid particles using the smoothed particle hydrodynamics (SPH) method. Design/methodology/approach To implement dissolution, an advection-diffusion mass transport equation is solved over computational particles. Subsequently, these particles disintegrate from the solute when their concentration falls below a certain threshold. Findings It is shown that the implementation of dissolution is in good agreement with available data in the literature. The dissolution of solid particles is studied for a wide range of Reynolds and Schmidt numbers. Two-dimensional (2D) results are compared with three-dimensional (3D) cases to identify where 2D results are accurate for modelling 3D dissolution phenomena. Originality/value The present numerical model is capable of addressing related problems in pharmaceutical, biochemical, food processing and detergent industries.</t>
  </si>
  <si>
    <t>A. Rahmat; H. Nasiri; M. Goodarzi; E. Heidaryan</t>
  </si>
  <si>
    <t>Numerical investigation of anguilliform locomotion by the SPH method</t>
  </si>
  <si>
    <t>328-346</t>
  </si>
  <si>
    <t>&lt;Go to ISI&gt;://WOS:000507156700001</t>
  </si>
  <si>
    <t>10.1108/Hff-05-2019-0391</t>
  </si>
  <si>
    <t>anguilliform_x000D_
aquatic locomotion_x000D_
self-propulsion_x000D_
drag coe14_x000D_
smoothed particle hydrodynamics (sph)_x000D_
fluid-solid interactions_x000D_
smoothed particle hydrodynamics_x000D_
circular-cylinder_x000D_
physical analysis_x000D_
simulation_x000D_
flow_x000D_
transition_x000D_
turbulence_x000D_
numbers_x000D_
wake</t>
  </si>
  <si>
    <t>Purpose This paper aims to introduce a numerical investigation of aquatic locomotion using the smoothed particle hydrodynamics (SPH) method. Design/methodology/approach To model this problem, a simple improved SPH algorithm is presented that can handle complex geometries using updatable dummy particles. The computational code is validated by solving the flow over a two-dimensional cylinder and comparing its drag coefficient for two different Reynolds numbers with those in the literature. Findings Additionally, the drag coefficient and vortices created behind the aquatic swimmer are quantitatively and qualitatively compared with available credential data. Afterward, the flow over an aquatic swimmer is simulated for a wide range of Reynolds and Strouhal numbers, as well as for the amplitude envelope. Moreover, comprehensive discussions on drag coefficient and vorticity patterns behind the aquatic are made. Originality/value It is found that by increasing both Reynolds and Strouhal numbers separately, the anguilliform motion approaches the self-propulsion condition; however, the vortices show different pattern with these increments.</t>
  </si>
  <si>
    <t>A. Raisi; I. Arvin</t>
  </si>
  <si>
    <t>A numerical study of the effect of fluid-structure interaction on transient natural convection in an air-filled square cavity</t>
  </si>
  <si>
    <t>&lt;Go to ISI&gt;://WOS:000430767800001</t>
  </si>
  <si>
    <t>10.1016/j.ijthermalsci.2018.02.012</t>
  </si>
  <si>
    <t>fluid-structure interaction_x000D_
square cavity_x000D_
transient natural convection_x000D_
elastic baffle_x000D_
differentially heated cavity_x000D_
finite-element-method_x000D_
thermal-convection_x000D_
thin fin_x000D_
flow_x000D_
enclosure_x000D_
transition_x000D_
sidewall_x000D_
gravity</t>
  </si>
  <si>
    <t>The present study aims to investigate the transient natural convection in an air-filled square cavity based on the effects of fluid-structure interaction (FSI). The Prandtl number of air is assumed to be 0.71. A thin deformable baffle is horizontally located in the center of the cavity and the top wall of the cavity is also elastic. The horizontal walls are completely insulated. Initially, the cavity is set at T-c temperature, then the left side wall temperature is raised to T-h. The arbitrary Lagrangian-Eulerian approach is implemented to study the flow field in the presented model. The fluid field equations are discretized by Galerkin finite element method. Further, the dimensionless equations of flexible parts of the cavity are solved using the Newton-Raphson method. The study examines the effects of Rayleigh number and baffle length on flow and temperature fields, heat transfer rate and deformation of elastic parts of the cavity. The results show that an increase in the Rayleigh number enhances the natural convection and increases the elastic parts deformations. Finally, the increase of baffle length has different effects on thermal performance of cavity depending on the Rayleigh number and rigidness or flexibility of the system.</t>
  </si>
  <si>
    <t>Z. A. S. Raizah; S. E. Ahmed; D. Alrowaili; M. A. Mansour; Z. Morsy</t>
  </si>
  <si>
    <t>Magnetic micropolar nanofluids flow in double lid-driven enclosures using two-energy equation model</t>
  </si>
  <si>
    <t>2743-2763</t>
  </si>
  <si>
    <t>&lt;Go to ISI&gt;://WOS:000590786500001</t>
  </si>
  <si>
    <t>10.1002/htj.22003</t>
  </si>
  <si>
    <t>convection procedure_x000D_
lid-driven enclosure_x000D_
magnetic micropolar nanofluids_x000D_
mhd_x000D_
porous media_x000D_
two-energy equation model_x000D_
mixed convection_x000D_
natural-convection_x000D_
porous cavity_x000D_
slip</t>
  </si>
  <si>
    <t>Impacts of an inclined electromagnetic force on a mixed convective process in two-sided lid-driven geometries using the two-energy equation model are examined in this study. The flow domain is filled by a porous medium and the local thermal nonequilibrium model is applied. Magnetic micropolar nanofluids are assumed as working fluids consisting of water as a base fluid and CuO as nanoparticles. The forced convection situation is due to the moving of the upper and lower walls in the right direction with a constant velocity. The used methodology depends on the finite volume method, together with the SIMPLE algorithm. The obtained outcomes are visualized using contours of the streamlines, isotherms for the nanofluid phase, isotherms for the solid phase, and angular velocity. The main findings revealed that the increase in lengths of the heated parts and the Nield number reduces the Nusselt number for the nanofluid phase. Also, the average heat transfer rate for the nanofluid and solid phases are boosted with the increase in the vortex viscosity.</t>
  </si>
  <si>
    <t>A. Raj; S. Roy; N. Vydyanathar; B. Sharma</t>
  </si>
  <si>
    <t>Acceleration of a 3D immersed boundary solver using OpenACC</t>
  </si>
  <si>
    <t>Proceedings - 25th IEEE International Conference on High Performance Computing Workshops, HiPCW 2018</t>
  </si>
  <si>
    <t>65-73</t>
  </si>
  <si>
    <t>https://www.scopus.com/inward/record.uri?eid=2-s2.0-85062888642&amp;doi=10.1109%2fHiPCW.2018.8634138&amp;partnerID=40&amp;md5=2e69018ed0fb0a723b2201fa8eff88bc</t>
  </si>
  <si>
    <t>10.1109/HiPCW.2018.8634138</t>
  </si>
  <si>
    <t>Computational fluid dynamics_x000D_
Finite difference method_x000D_
GPGPU computing_x000D_
High performance computing_x000D_
Immersed boundary method_x000D_
Multi-physics numerical solver</t>
  </si>
  <si>
    <t>Immersed-boundary methods (IBM) have been constantly gaining popularity and are increasingly expanding to new areas of applications in computational mechanics since last three decades due to the potentials of their application in modeling complex multiphysics phenomena which involves flow over complex and moving boundaries. The specific advantages of an immersed boundary method are due to its accuracy and simplicity. As this method uses a fixed structured Cartesian mesh, the complex grid generation processes can be fully avoided whereas the complex/moving boundary is described using another surface mesh. The computational overheads in an immersed boundary implementation can be very high due to expensive search and interpolation steps through which the effects of the boundary conditions on the surface mesh are translated to the fixed Cartesian volume mesh. Therefore, computationally efficient numerical implementation of an IBM solver is of extreme importance to researchers. This paper presents an accelerated discrete finite difference based immersed boundary (IB) solver that is used to study the external flow behavior around complex geometries. The flow is assumed to be incompressible. The immersed boundary solver is parallelized using OpenACC for quick acceleration with minimal code changes and to ensure performance portability across both GPUs and multicore CPUs. Our experimental results indicate that the OpenACC-based IB solver run on a NVIDIA Tesla P100 GPU is 21x faster than the sequential legacy solver and is 3.3x faster than the OpenACC-based IB solver run on a dual socket Intel Xeon Gold 6148, 20 core CPU. The recirculation lengths obtained for Reynolds numbers of 20 and 40 and the Strouhal number for Reynolds number 100, for a standard flow visualization problem over a fixed cylinder, are in accordance with the reported data in available literature, thereby validating the accuracy of the parallel solver. We also analyze the performance of the accelerated solver on different GPU architectures: Kepler, Pascal and Volta. © 2018 IEEE.</t>
  </si>
  <si>
    <t>A. Rajabi; J. Alinejad</t>
  </si>
  <si>
    <t>Simulation of Melting in an Electrofusion Joint Using Lattice Boltzmann Method</t>
  </si>
  <si>
    <t>Journal of Thermophysics and Heat Transfer</t>
  </si>
  <si>
    <t>334-342</t>
  </si>
  <si>
    <t>American Institute of Aeronautics and Astronautics Inc.</t>
  </si>
  <si>
    <t>&lt;Go to ISI&gt;://WOS:000467860400006</t>
  </si>
  <si>
    <t>10.2514/1.T5507</t>
  </si>
  <si>
    <t>conjugate heat-transfer_x000D_
natural-convection_x000D_
fusion simulation_x000D_
bgk model_x000D_
cavity_x000D_
conduction_x000D_
flow</t>
  </si>
  <si>
    <t>The applications of electrofusion joints for gas pipes are increasing, and so studies on the temperature distribution in these joints have an important role in polyethylene welding. In this study, a numerical simulation of the melting phenomenon in an electrofusion joint has been performed using an enthalpy-based lattice Boltzmann method. The lattice D2Q9 model was applied to determine the density and velocity fields, and the D2Q5 model was applied for the temperature field. The effect of the wire position, the distance, and the magnitude of them on the melting rate was studied. The simulations were carried out for a Stefan number of 10, a Rayleigh number of 5 * 104, and a relative thermal conductivity (kwi /kEF) ranging from 10 to 30. The rate of heat transfer in terms of the Nusselt number was effectively changed by the distance, height, and magnitude of the electrical wires inside the electrofusion joint. The obtained results showed that the rate of melting increased when the relative distance and the magnitude of the wire became greater. The present results provided a good approximation for choosing effective parameters of designing EF.</t>
  </si>
  <si>
    <t>S. Ramasamy; S. S. Chauhan</t>
  </si>
  <si>
    <t>Creeping flow of a couple stress fluid past a semipermeable spherical particle consisting of a solid core: magnetic field effect</t>
  </si>
  <si>
    <t>&lt;Go to ISI&gt;://WOS:001261599300003</t>
  </si>
  <si>
    <t>ARTN 489_x000D_
10.1007/s40430-024-05054-y</t>
  </si>
  <si>
    <t>brinkman equation_x000D_
darcy equation_x000D_
semipermeable sphere_x000D_
magnetic field_x000D_
hartmann number_x000D_
couple stress parameter_x000D_
drag coefficient_x000D_
hydrodynamic permeability_x000D_
porous-medium_x000D_
magnetohydrodynamic flow_x000D_
liquid_x000D_
drag_x000D_
viscosity_x000D_
cylinder_x000D_
region_x000D_
model</t>
  </si>
  <si>
    <t>The main goal of this research is to explore the influence of an external magnetic field and distinct permeability of the porous media on the flow of a couple stress fluid around a solid sphere featuring a semipermeable layer of porous material. This force acts at a right angle to the fluid's motion, intending to explore the interaction between magnetic and viscous forces in determining fluid flow patterns. The Brinkman and Darcy equations with distinct permeabilities are utilized to describe porous medium hydrodynamics, incorporating isotropic permeability. To ensure a physically realistic modeling of fluid flow past a sphere, the governing equations are formulated using the spherical polar coordinates according to the proposed model structure and assumptions of this study. The stream functions are employed to transform the governing equations into a sixth-order differential equation for a couple stress fluid flow in a Brinkman porous medium and a second-order differential equation for a couple stress fluid flow in a Darcy porous medium. Analytical solutions for these governing equations, which describe the behavior of the couple stress fluid motion past a semipermeable sphere, are obtained using a variable separable method, expressed in terms of modified Bessel functions. The mathematical expressions of radial velocities, pressures, and drag force are graphically examined by considering different control parameters such as Hartmann number, permeability of the porous structure, separation, and couple stress parameters. The current analysis contrasts its findings with prior studies examining both magnetic influences and their absence. An increase in the Hartmann number results in a heightened viscous drag, as the ratio of electromagnetic to viscous forces rises. Furthermore, the rising value of the couple stress parameter lambda\documentclass[12pt]{minimal} \usepackage{amsmath} \usepackage{wasysym} \usepackage{amsfonts} \usepackage{amssymb} \usepackage{amsbsy} \usepackage{mathrsfs} \usepackage{upgreek} \setlength{\oddsidemargin}{-69pt} \begin{document}$$\lambda$$\end{document} leads to a reduction in the drag growth rate with increasing Hartmann number. The notable finding of this study indicates that if the permeability parameter k1\documentclass[12pt]{minimal} \usepackage{amsmath} \usepackage{wasysym} \usepackage{amsfonts} \usepackage{amssymb} \usepackage{amsbsy} \usepackage{mathrsfs} \usepackage{upgreek} \setlength{\oddsidemargin}{-69pt} \begin{document}$$k_1$$\end{document} of the Brinkman porous medium exceeds that of the Darcy porous medium, the drag force acting on a semipermeable sphere under flow of a couple stress fluid increases compared to situations where the permeability parameter k2\documentclass[12pt]{minimal} \usepackage{amsmath} \usepackage{wasysym} \usepackage{amsfonts} \usepackage{amssymb} \usepackage{amsbsy} \usepackage{mathrsfs} \usepackage{upgreek} \setlength{\oddsidemargin}{-69pt} \begin{document}$$k_2$$\end{document} of the Darcy region dominates over k1\documentclass[12pt]{minimal} \usepackage{amsmath} \usepackage{wasysym} \usepackage{amsfonts} \usepackage{amssymb} \usepackage{amsbsy} \usepackage{mathrsfs} \usepackage{upgreek} \setlength{\oddsidemargin}{-69pt} \begin{document}$$k_1$$\end{document} of the Brinkman porous region._x000D_
The results of the suggested analysis could assist in assessing the drag experienced by droplets passing through obstacles, the separation of minerals such as uranium and gold, the extraction of proteins and other large molecules in pharmaceutical and biological procedures, and the management of municipal waste.</t>
  </si>
  <si>
    <t>S. Rana; M. Nawaz; S. O. Alharbi</t>
  </si>
  <si>
    <t>Detailed investigation on thermal enhancement and mass transport in 3D flow of Carreau-Yasuda ternary and hybrid nanofluids using the finite element method</t>
  </si>
  <si>
    <t>4037-4061</t>
  </si>
  <si>
    <t>&lt;Go to ISI&gt;://WOS:001070792800001</t>
  </si>
  <si>
    <t>10.1108/Hff-02-2023-0062</t>
  </si>
  <si>
    <t>trihybrid nanoparticles_x000D_
3d heat and mass transfer_x000D_
shear rate-dependent viscosity_x000D_
mhd flow_x000D_
thermal enhancement_x000D_
convection heat-transfer_x000D_
phase-change material_x000D_
boundary-layer-flow_x000D_
natural-convection_x000D_
stretching surface_x000D_
mixed convection_x000D_
charging process_x000D_
fluid_x000D_
nanoparticles_x000D_
performance</t>
  </si>
  <si>
    <t>PurposeThe purpose of this study is to analyze the transportation of heat and mass in three-dimensional (3D) shear rate-dependent viscous fluid. Thermal enhancement plays a significant role in industrial and engineering applications. For this, the authors dispersed trihybrid nanoparticles into the fluid to enhance the working fluid's thermal enhancement.Design/methodology/approachThe finite element method is a numerical scheme and is powerful in achieving convergent and grid-independent solutions compared with other numerical techniques. This method was initially assigned to structural problems. However, it is equally successful for computational fluid dynamics problems.FindingsWall shear stress has shown an increasing behavior as the intensity of the magnetic field is increased. Simulations have predicted that Ohmic heat in the case of trihybrid nanofluid (MoS2-Al2O3-Cu/C2H6O2) has the greatest value in comparison with mono and hybrid nanofluids. The most significant influence of chemical reaction on the concentration in tri-nanofluid is noted. This observation is pointed out for both types of chemical reaction (destructive or generative) parameters.Originality/valueThrough a literature survey, the authors analyzed that no one has yet to work on a 3D magnetohydrodynamics Carreau-Yasuda trihybrid nanofluid over a stretched sheet for improving heat and mass transfer over hybrid nanofluids. Herein, molybdenum disulfide (MoS2), aluminum oxide (Al2O3) and copper (Cu) nanoparticles are mixed in ethylene glycol (C2H6O2) to study the thermal enhancement and mass transport of their corresponding resultant mono (Cu/C2H6O2), hybrid (Al2O3-Cu/C2H6O2) and trihybrid (MoS2-Al2O3-Cu/C2H6O2) nanofluids.</t>
  </si>
  <si>
    <t>https://www.scopus.com/inward/record.uri?eid=2-s2.0-85150801472&amp;doi=10.1016%2fj.cherd.2023.03.004&amp;partnerID=40&amp;md5=511f6f4b07a9a69db792cc282c66ffc0</t>
  </si>
  <si>
    <t>Constrained elastic duct_x000D_
Deformable porous media_x000D_
Fluid-solid interaction_x000D_
Non-Newtonian fluids_x000D_
Oscillatory flow_x000D_
Pore-scale simulation</t>
  </si>
  <si>
    <t>The flow of non-Newtonian fluids through evolving porous media is involved in important processes including blood flow and remediation of deformable aquifers. However, the effects of a moving solid boundary and the coupling between fluid rheology and solid deformation are still unclear. This study considers the steady and oscillatory flows of a yield stress fluid through a bundle of deformable channels. Simple semi-empirical expressions to predict the relationships between Darcy velocity and pressure gradient as a function of pore sizes, shear-rheology parameters and inlet pressure are developped, based on the results of innovative numerical simulations. The results show that channel deformation reduces the minimum pressure gradient required to induce the flow of a yield stress fluid through a porous medium, which results in lower values of Darcy-scale viscosity. For the considered conditions, macroscopic flow can be accurately predicted without a detailed knowledge of the hydraulic conductances of the deformed pores. © 2023 Institution of Chemical Engineers</t>
  </si>
  <si>
    <t>H. Rouhani Tazangi; A. Soltani Goharrizi; E. Jahanshahi Javaran</t>
  </si>
  <si>
    <t>Numerical simulation of elliptical particles sedimentation in power-law fluid using the improved smoothed profile-lattice Boltzmann method</t>
  </si>
  <si>
    <t>569-589</t>
  </si>
  <si>
    <t>Bellwether Publishing, Ltd.</t>
  </si>
  <si>
    <t>https://www.scopus.com/inward/record.uri?eid=2-s2.0-85089031586&amp;doi=10.1080%2f02726351.2020.1788680&amp;partnerID=40&amp;md5=00933fa4674050d1a3de3c6d83e6c4bc</t>
  </si>
  <si>
    <t>10.1080/02726351.2020.1788680</t>
  </si>
  <si>
    <t>Elliptical particles_x000D_
lattice Boltzmann method_x000D_
particulate flow_x000D_
power-law fluid_x000D_
smoothed profile method</t>
  </si>
  <si>
    <t>Simulation of non-circular particles movement in the power-law fluid has not been considered in detail because of the challenges existing in the identification of particles. Accordingly, the present work has numerically considered the elliptical particles sedimentation in a two-dimensional box filled with the power-law fluid by using the improved smoothed profile-lattice Boltzmann method (iSPM-LBM). The SPM was applied to assign the fluid–solid interaction. Furthermore, the effects of orientation, density ratio and aspect ratio on the flow patterns during the sedimentation of the single ellipse were considered. The results showed that decreasing the power-law index and increasing the aspect ratio and also, density ratio caused the stability of the particles to disappear, such that they started oscillation. The oscillation in the shear-thinning fluid was more than that observed in others. In the next case, the dynamics of two identical ellipses was investigated in different initial inclinations. It was observed that the sedimentation of particles in the shear-thinning fluid happened more quickly in comparison to the other two ones. Also, the kissing phenomenon did not occur for all cases considered. The results of the present study were then compared with those obtained from the previously published works on the Newtonian fluid, showing a good agreement. © 2020 Taylor &amp; Francis Group, LLC.</t>
  </si>
  <si>
    <t>C. H. Rycroft; C. H. Wu; Y. Yu; K. Kamrin</t>
  </si>
  <si>
    <t>Reference map technique for incompressible fluid-structure interaction</t>
  </si>
  <si>
    <t>898</t>
  </si>
  <si>
    <t>&lt;Go to ISI&gt;://WOS:000543436000001</t>
  </si>
  <si>
    <t>ARTN A9_x000D_
PII S0022112020003535_x000D_
10.1017/jfm.2020.353</t>
  </si>
  <si>
    <t>computational methods_x000D_
navier-stokes equations_x000D_
navier-stokes equations_x000D_
level set approach_x000D_
flowing soap film_x000D_
projection method_x000D_
eulerian formulation_x000D_
numerical-method_x000D_
particle method_x000D_
heart-valves_x000D_
model_x000D_
conservation</t>
  </si>
  <si>
    <t>We present a general simulation approach for fluid-solid interactions based on the fully Eulerian reference map technique. The approach permits the modelling of one or more finitely deformable continuum solid bodies interacting with a fluid and with each other. A key advantage of this approach is its ease of use, as the solid and fluid are discretized on the same fixed grid, which greatly simplifies the coupling between the phases. We use the method to study a number of illustrative examples involving an incompressible Navier-Stokes fluid interacting with multiple neo-Hookean solids. Our method has several useful features including the ability to model solids with sharp corners and the ability to model actuated solids. The latter permits the simulation of active media such as swimmers, which we demonstrate. The method is validated favourably in the flag-flapping geometry, for which a number of experimental, numerical and analytical studies have been performed. We extend the flapping analysis beyond the thin-flag limit, revealing an additional destabilization mechanism to induce flapping.</t>
  </si>
  <si>
    <t>N. S. Najem; H. O. Basher; M. D. Salman</t>
  </si>
  <si>
    <t>Experimental study of natural convection heat transfer enhancement in a square cavity filled with nanofluid using magnetic effects</t>
  </si>
  <si>
    <t>Al-Qadisiyah Journal for Engineering Sciences</t>
  </si>
  <si>
    <t>University of Al-Qadisiyah</t>
  </si>
  <si>
    <t>https://www.scopus.com/inward/record.uri?eid=2-s2.0-85196059665&amp;doi=10.30772%2fqjes.v15i2.819&amp;partnerID=40&amp;md5=57c0c1fa051547f4bc0ad5909c1e417b</t>
  </si>
  <si>
    <t>10.30772/qjes.v15i2.819</t>
  </si>
  <si>
    <t>Heat Transfer_x000D_
Magnetic Effects_x000D_
Nanofluid_x000D_
Natural Convection_x000D_
Square Cavity</t>
  </si>
  <si>
    <t>Researchers in heat transfer are paying close attention to nanofluids because of their potential as high-performance thermal transport media. In light of natural convection's enormous significance, the addition of nanoparticles significantly enhances the thermophysical properties of the nanofluids compared to the base fluid. In this study, experimental work was used to evaluate the influence of CuO nanoparticles on natural convection with magnetohydrodynamic (MHD) flow in a square cavity. The cavity’s left and right vertical walls were maintained at different temperatures, and the top and bottom walls of the cavity were insulated. This experimental study applied a horizontal magnetic field with uniform strength. Results were obtained for a variety of Hartmann numbers ranging from 0–300, Rayleigh numbers going from 2.76E+8 to 6.89E+8, and solid volume fractions ranging from 0 to 1.5%Vol. Results showed that the heat transfer coefficient and Nusselt number values decreased with the increase in the values of the Hartmann number, except for the heat transfer coefficients at Ha=100 and 150 are larger than the heat transfer coefficients at Ha= 0. The maximum heat transfer coefficient and Nusselt number enhancement were 40.8% and 28.5%, respectively, at a 1.5% volume concentration of CuO-water nanofluid, Ra= 6.7E+8 and Ha=100 compared with pure fluid (water) at Ha=0. © 2022 University of Al-Qadisiyah. All rights reserved.</t>
  </si>
  <si>
    <t>W. A. Sabbar; M. A. Ismael; M. Almudhaffar</t>
  </si>
  <si>
    <t>Fluid-structure interaction of mixed convection in a cavity-channel assembly of flexible wall</t>
  </si>
  <si>
    <t>73-83</t>
  </si>
  <si>
    <t>&lt;Go to ISI&gt;://WOS:000449891200007</t>
  </si>
  <si>
    <t>10.1016/j.ijmecsci.2018.09.041</t>
  </si>
  <si>
    <t>open cavity_x000D_
channel_x000D_
fsi_x000D_
elastic wall_x000D_
mixed convection_x000D_
lid-driven cavity_x000D_
heat-transfer characteristics_x000D_
natural-convection_x000D_
square cavity_x000D_
horizontal channel_x000D_
solid interaction_x000D_
bottom wall_x000D_
flow_x000D_
generation_x000D_
fsi-pfs-2a</t>
  </si>
  <si>
    <t>This paper investigates the unsteady mixed convection in a cavity-channel assembly resulting from the interaction between fluid flow and a deformable (elastic) walls. A discrete heat source is fixed at the bottom of the cavity while the other walls of the assembly are thermally insulated. The upper side of the cavity is exposed to a channel flow. The governing equations of the interaction between the fluid and elastic wall are solved using Arbitrary Lagrangian-Eulerian (ALE) approach with Finite Element method. Effects of elasticity modulus, buoyancy to viscous ratio and the inertia to viscous ratio are studied by considering different ranges of Cauchy, Richardson and Reynolds numbers. It is found that the presence of the elastic wall(s) improve the heat transfer rate by 17% compared with rigid walls of the cavity. The role of the elastic wall is pronounced at Ri = 10.</t>
  </si>
  <si>
    <t>F. Sadeghi; U. Arya; S. Aamer; A. Meinel</t>
  </si>
  <si>
    <t>A Review of Computational Fluid Dynamics Approaches Used to Investigate Lubrication of Rolling Element Bearings</t>
  </si>
  <si>
    <t>&lt;Go to ISI&gt;://WOS:001295455400008</t>
  </si>
  <si>
    <t>Artn 100801_x000D_
10.1115/1.4065663</t>
  </si>
  <si>
    <t>rolling element bearing (reb)_x000D_
lubrication_x000D_
computational fluid dynamics (cfd)_x000D_
oil flow_x000D_
oil starvation_x000D_
fluid film lubrication_x000D_
fluid_x000D_
friction_x000D_
hydrodynamic lubrication_x000D_
isothermal elastohydrodynamic lubrication_x000D_
3-dimensional temperature distribution_x000D_
circular contact start_x000D_
ball-bearing_x000D_
high-speed_x000D_
film thickness_x000D_
power loss_x000D_
hydrodynamic lubrication_x000D_
numerical-simulation_x000D_
ehd lubrication</t>
  </si>
  <si>
    <t>Optimizing bearing performance is based on effective lubrication, especially in high-speed machinery, where minimizing churning and drag losses is of significant importance. Over the past few decades, extensive research has been conducted into the better understanding of different aspects of bearing lubrication. These investigations have employed a combination of experimental methods and advanced computational fluid dynamics (CFD) models. This article provides a comprehensive overview of critical aspects of bearing lubrication, with a specific emphasis on recent advances in CFD models. Lubricant flow and distribution patterns are discussed while examining their impact on drag and churning losses. An extensive discussion is provided on the meshing strategies and modeling approaches used to simulate various flow phenomena within bearings. In addition, relevant trends and impacts of cage design on bearing lubrication and fluid friction have been explored, along with a discussion of prevailing limitations that can be addressed in future bearing CFD models.</t>
  </si>
  <si>
    <t>R. Safa; A. S. Goharrizi; E. J. Javaran; S. Jafari</t>
  </si>
  <si>
    <t>Integrating thermal-concentration smoothed profile with lattice Boltzmann methods for simulating sedimentation of nonisothermal circular particles</t>
  </si>
  <si>
    <t>55-78</t>
  </si>
  <si>
    <t>&lt;Go to ISI&gt;://WOS:000494874500001</t>
  </si>
  <si>
    <t>10.1002/fld.4772</t>
  </si>
  <si>
    <t>boussinesq approximation_x000D_
concentration_x000D_
lattice boltzmann method_x000D_
sedimentation_x000D_
smoothed profile method_x000D_
thermal_x000D_
direct numerical-simulation_x000D_
convection heat-transfer_x000D_
immersed boundary method_x000D_
direct-forcing method_x000D_
lid-driven cavity_x000D_
particulate flows_x000D_
newtonian fluid_x000D_
natural-convection_x000D_
slip velocity_x000D_
air</t>
  </si>
  <si>
    <t>A thermal-concentration smoothed profile-lattice Boltzmann method is proposed to study the effect of the concentration field on the dynamic behavior of nonisothermal cylindrical particles during the sedimentation process. The velocity, temperature, and concentration equations are solved using the lattice Boltzmann method. Moreover, the smoothed profile method is employed to enforce the nonslip boundary condition as well as constant temperature and constant concentration boundary conditions at the particles surfaces. Moreover, the Boussinesq approximation is used to couple the velocities, temperatures, and concentrations fields. The proposed combined method is validated by comparing the present numerical results with those found in the literature, showing good consistency. Then, the effect of the concentration buoyancy on the behavior of nonisothermal particles is discussed. In addition, the effect of Prandtl, Schmidt, and thermal Grashof numbers on the settling process is investigated. The results show that, by adding the effect of concentration, the maximum settling velocity of hot particles is reduced more relative to the cold ones; accordingly, the cold particles are settled faster than the hot ones. Finally, the sedimentation of two particles in a container at high thermal Grashof is investigated. It is shown that, at high thermal Grashof, there is an intense competition between the buoyancy force and gravity for the hot particles. The buoyancy flow generated leads to the reversal of the drafting-kissing-tumbling motion of the hot particles, making the particles move upward.</t>
  </si>
  <si>
    <t>B. Safaei; R. Moradi-Dastjerdi; Z. Y. Qin; K. Behdinan; F. L. Chu</t>
  </si>
  <si>
    <t>Determination of thermoelastic stress wave propagation in nanocomposite sandwich plates reinforced by clusters of carbon nanotubes</t>
  </si>
  <si>
    <t>Journal of Sandwich Structures &amp; Materials</t>
  </si>
  <si>
    <t>884-905</t>
  </si>
  <si>
    <t>&lt;Go to ISI&gt;://WOS:000718908000006</t>
  </si>
  <si>
    <t>10.1177/1099636219848282</t>
  </si>
  <si>
    <t>stress wave propagation_x000D_
transient heat transfer_x000D_
nanocomposite sandwich plate_x000D_
carbon nanotube clusters_x000D_
impact and thermal loads_x000D_
mesh-free method_x000D_
free-vibration analysis_x000D_
hyperbolic heat-conduction_x000D_
cylindrical-shells_x000D_
dynamic-analysis_x000D_
composite_x000D_
behavior_x000D_
model_x000D_
panel_x000D_
cylinders_x000D_
sensor</t>
  </si>
  <si>
    <t>Adding small amounts of carbon nanotubes (CNTs) into the face sheets of sandwich structures can significantly improve their thermo-mechanical responses. However, the formation of CNT clusters, especially at high volume fractions of CNTs, dramatically affects the mechanical properties of the resulted nanocomposites, which is usually ignored. In this paper, by considering the formation of CNT clusters, we have investigated transient heat transfer and stress wave propagation in polymeric sandwich plates with two nanocomposite face sheets. The face sheets were made of clusters of CNTs embedded in a polymeric matrix. The volume fractions of CNTs and their clusters were assumed to be functionally graded along the thickness of face sheets. The proposed sandwich plate was subjected to thermal and impact pressure loads. Eshelby-Mori-Tanaka's approach was applied to evaluate the material properties of the resulted nanocomposite with components with temperature-dependent material properties. Reddy's third-order shear deformation theory and a moving least square shape function-based mesh-free method were utilized for thermoelastic dynamic analysis. The effects of CNT cluster size, distribution, and volume fraction as well as thermal load on the thermoelastic dynamic behavior of nanocomposite sandwich plates were investigated. It was observed that the distribution and cluster size of CNTs had significant effects on the amplitude and speed of thermoelastic stress wave propagation in the nanocomposite sandwich plates.</t>
  </si>
  <si>
    <t>M. P. Sahto; W. Wang; M. Imran; L. S. He; H. Li; W. W. Gong</t>
  </si>
  <si>
    <t>Modelling and Simulation of Aerostatic Thrust Bearings</t>
  </si>
  <si>
    <t>121299-121310</t>
  </si>
  <si>
    <t>&lt;Go to ISI&gt;://WOS:000553547700001</t>
  </si>
  <si>
    <t>10.1109/Access.2020.2999748</t>
  </si>
  <si>
    <t>orifice_x000D_
porous material_x000D_
thrust bearings_x000D_
static characteristics_x000D_
performance analysis_x000D_
dynamic characteristics_x000D_
manufacturing errors_x000D_
numerical-analysis_x000D_
journal bearings_x000D_
flow_x000D_
orifice_x000D_
fluid_x000D_
shape</t>
  </si>
  <si>
    <t>This paper demonstrates the modelling and simulation comparison of the static characteristics of a porous, orifice, and multiple type aerostatic thrust bearings on the basis of load-carrying capacity(LCC) and stiffness. The equations Navier-Stokes (N-S) are used to solve the internal distribution of pressure in computational fluid dynamics(CFD) simulation environment. An axisymmetric model, which minimizes the computational time and increases efficiency, is used to evaluate the static characteristics of a porous, orifice, and multiple restrictors of aerostatic bearings. Our numerical analysis and empirical results show the agreement with the significant effect of material and geometrical parameters on the LCC and stiffness. The thickness of the air 10 mu m is less than 10 mu m, the multiple orifice restrictors have more LCC than porous and orifice restrictor. The porous restrictor's stiffness is larger than orifice and multiple restrictors. The LCC of porous and orifice is notably smaller than multiple orifice restrictors. Additionally, it is analyzed that LCC of porous, orifice, and multiple orifice restrictors can be improved with an increase in the supply of air pressure.</t>
  </si>
  <si>
    <t>A. Saja Isam; J. Abeer Majeed</t>
  </si>
  <si>
    <t>New Analytical Study of Heat Transfer Analysis of Jeffery–Hamel Nanofluid Flow Problem with Porous Medium</t>
  </si>
  <si>
    <t>Journal of Advanced Research in Fluid Mechanics and Thermal Sciences</t>
  </si>
  <si>
    <t>105-132</t>
  </si>
  <si>
    <t>Semarak Ilmu Publishing</t>
  </si>
  <si>
    <t>https://www.scopus.com/inward/record.uri?eid=2-s2.0-85150825016&amp;doi=10.37934%2farfmts.103.1.105132&amp;partnerID=40&amp;md5=c10822da2a327962d51b7e4b8d5d90fc</t>
  </si>
  <si>
    <t>10.37934/arfmts.103.1.105132</t>
  </si>
  <si>
    <t>Jeffrey Hamel_x000D_
magnetohydrodynamics_x000D_
nanofluid flow_x000D_
nanoparticles_x000D_
non-parallel plates_x000D_
Perturbation Iteration Scheme_x000D_
porous medium</t>
  </si>
  <si>
    <t>In this study, a perturbation iteration scheme (PIS), is used to investigate the flow and heat transfer of a nanofluid through a convergent or divergent channel in a porous medium for the Jeffrey Hamel flow problem. Under the influence of the magnetic field, the nanofluid continuously flows through the channel. Modeling of the motion of different nanofluids is done with the aid of momentum and energy equations. The effect of some variables such as opening channel angle, Reynolds number (R), Darcy number (Da), Hartmann number (H), Prandtl number (Pr), and Eckert number (Ec), on nanofluidic flows through non-parallel plates has been discussed. It has been observed that as velocity rises, fluid viscosity increases with a higher Reynolds number. The internal friction also decreases as the Darcy number rises because of an increase in flow and an increase in heat transfer. Additionally, when the results of the remaining variables were examined and their effects on the velocity and temperature profiles were compared with those of related studies in the literature, a satisfactory level of agreement was found. This is clear from the tables and drawings mentioned in this manuscript, and it also shows that this approach gives us a good study for examining the Jeffrey Hamel problem © 2023, Journal of Advanced Research in Fluid Mechanics and Thermal Sciences.All Rights Reserved.</t>
  </si>
  <si>
    <t>J. Salachna; A. Cioncolini; H. Iacovides</t>
  </si>
  <si>
    <t>Benchmark simulation of the flow-induced vibrations for nuclear applications</t>
  </si>
  <si>
    <t>https://www.scopus.com/inward/record.uri?eid=2-s2.0-85139037232&amp;doi=10.1016%2fj.anucene.2022.109425&amp;partnerID=40&amp;md5=b11446711b1dd168231d3f1462c997ba</t>
  </si>
  <si>
    <t>10.1016/j.anucene.2022.109425</t>
  </si>
  <si>
    <t>Flow-induced vibrations_x000D_
Free-clamped cylinder_x000D_
Nuclear fuel rods_x000D_
Reynolds stress model_x000D_
Turbulent buffeting_x000D_
Turbulent fluid–structure interactions</t>
  </si>
  <si>
    <t>This study investigates the computational modelling of flow-induced vibrations of cantilever rods subjected to turbulent axial flow at operating conditions relevant to those of fuel rods of pressurized-water-cooled (PWR) nuclear reactors. The aim is to assemble all the modelling elements needed for a cost-effective and thus URANS-based (Unsteady Reynolds Averaged Navier–Stokes) modelling strategy, employing high-Reynolds-number models of turbulence. This objective is pursued through three stages. First, we investigate the numerical FSI (Fluid–Structure Interaction) strategy adopted, through the computation of flow-induced vibration of an elastic plate subjected to axial laminar flow. We subsequently assess the suitability of URANS models through computations of turbulent flow over a forward-facing step, for which measurements of the fluctuating wall pressure are available. On the numerical side, these explorations led to adopting a two-way FSI strategy, using a single finite-volume solver, with the Arbitrary Lagrangian–Eulerian (ALE) approach, high order convective discretization schemes and Laplacian smoothing for the displacement of the mesh in the fluid domain. On the physical modelling side, they resulted in the use of high-Reynolds-number Reynolds stress transport models. The resulting modelling strategy is subsequently validated against the experimentally investigated case of a steel cantilever rod caused to vibrate through exposure to turbulent axial flow. The resulting comparisons show that for the first time, to our knowledge, both the frequency and the amplitude of the flow induced vibrations of this case, have been reproduced with good accuracy. © 2022 The Author(s)</t>
  </si>
  <si>
    <t>M. Salari; A. Kasaeipoor; E. H. Malekshah</t>
  </si>
  <si>
    <t>Three-Dimensional Natural Convection and Entropy Generation in Tall Rectangular Enclosures Filled with Stratified Nanofluid/Air Fluids</t>
  </si>
  <si>
    <t>685-702</t>
  </si>
  <si>
    <t>&lt;Go to ISI&gt;://WOS:000432555800001</t>
  </si>
  <si>
    <t>10.1615/HeatTransRes.2018020194</t>
  </si>
  <si>
    <t>natural convection_x000D_
entropy generation_x000D_
tall rectangular enclosure_x000D_
three-dimensional_x000D_
numerical study_x000D_
lead-acid battery_x000D_
power-law fluids_x000D_
water nanofluid_x000D_
magnetic-field_x000D_
cavity_x000D_
simulation_x000D_
square_x000D_
flow_x000D_
air_x000D_
visualization_x000D_
enhancement</t>
  </si>
  <si>
    <t>Fluid flow, heat transfer, and volumetric entropy generation due to the three-dimensional natural convection within a tall rectangular enclosure filled with two immiscible/stratified fluids have been studied comprehensively as a simplified thermal model for each cell of lead-acid batteries. The stratified fluids consist of an MWCNT-SiO2 (75%--85%)/EG nanofluid at the bottom and air in the top region of the enclosure. The Navier-Stokes equations are solved based on a three-dimensional form, and finite volume approach is utilized. The boundary condition for the interface involve heat and mass transfer and shear stress. The heated side walls have a constant heat flux, the bottom and top parts of the side walls have a symmetry condition showing the existence of similar fluid flow in the neighbor cell. The top and bottom walls are cooled by environment temperature. The three-dimensional flow structure and temperature field are obtained and analyzed at mid-depth in a two-dimensional form. Different operating parameters such as the aspect ratio (12 &lt; AR &lt; 120), Rayleigh number (10(3) &lt; Ra &lt; 10(6)), and the solid volume fraction (phi = 0.005-0.02) are considered with fluid flow, heat transfer, and volumetric entropy generation. The results show that the dominant heat transfer mechanism is conduction at the tall enclosures with a high aspect ratio. Moreover, the interface between the nanofluid and air phases is acting like an insulation medium banning the heat energy to escape from the nanofluid region to the top cold wall. The Nusselt number enhances with increasing Rayleigh number and solid volume fraction. Higher volumetric entropy generation occurs at higher Rayleigh number and lower aspect ratio and solid volume fraction.</t>
  </si>
  <si>
    <t>K. B. Saleem; W. Al-Kouz; A. Chamkha</t>
  </si>
  <si>
    <t>Numerical analysis of rarefied gaseous flows in a square partially heated two-sided wavy cavity with internal heat generation</t>
  </si>
  <si>
    <t>311-323</t>
  </si>
  <si>
    <t>&lt;Go to ISI&gt;://WOS:000545595900004</t>
  </si>
  <si>
    <t>10.1007/s10973-020-09959-3</t>
  </si>
  <si>
    <t>natural convection_x000D_
heat transfer_x000D_
low pressure_x000D_
cavity_x000D_
partially heated_x000D_
low-pressure flows_x000D_
natural-convection_x000D_
entropy generation_x000D_
thermal-radiation_x000D_
mixed convection_x000D_
filled cavity_x000D_
nanofluid_x000D_
wall_x000D_
simulation_x000D_
enclosure</t>
  </si>
  <si>
    <t>The problem of steady-state laminar two-dimensional rarefied gaseous flow by natural convection heat transmission in a partly heated square two-sided wavy cavity with an internal heat generation is numerically studied employing the finite volume procedure. The Boussinesq approximation is adopted to account for buoyancy effects. A favorable comparison for validation purposes with previously published work is obtained. The study is performed with distinct values of the external Rayleigh number (10(4) &lt;= Ra-E &lt;= 10(6)), Knudsen number (0.01 &lt;= Kn &lt;= 0.1), inclination angle (phi = 0 degrees, 30 degrees, 60 degrees, and 90 degrees), three non-dimensional heater lengths (L/H = 0.175, 0.35, and 0.52), while the Prandtl number (Pr) is fixed at 0.7. The outcomes of this research yield that the average Nusselt number (Nu(avg)) relies inversely on Kn and directly on Ra-E. Moreover, it is revealed that increasing L/H value decreases Nu(avg)values at the lower partially heated cavity wall. Additionally, the study reveals that as the heat generation term (Q(gen)) increases, the Nu(avg)increases as well. Finally, a correlation between Nu(avg)and the parameters inspected in this research is suggested.</t>
  </si>
  <si>
    <t>J. E. Salhi; T. Zarrouk; N. Hmidi; M. Salhi; N. Salhi; M. Chennaif</t>
  </si>
  <si>
    <t>Three-dimensional numerical analysis of the impact of the orientation of partially inclined baffles on the combined mass and heat transfer by a turbulent convective airflow</t>
  </si>
  <si>
    <t>International Journal of Energy and Environmental Engineering</t>
  </si>
  <si>
    <t>79-94</t>
  </si>
  <si>
    <t>&lt;Go to ISI&gt;://WOS:000804550700001</t>
  </si>
  <si>
    <t>10.1007/s40095-022-00505-5</t>
  </si>
  <si>
    <t>heat transfer_x000D_
numerical analysis_x000D_
turbulent flow_x000D_
heat exchangers_x000D_
simple algorithm_x000D_
computational fluid dynamics_x000D_
fluid-structure interaction_x000D_
flexible oscillating fin_x000D_
natural-convection_x000D_
mixed convection_x000D_
pressure-drop_x000D_
channel_x000D_
tube_x000D_
cavity_x000D_
enhancement_x000D_
performance</t>
  </si>
  <si>
    <t>This paper performed a three-dimensional numerical analysis of the flow structure and heat transfer enhancement of turbulent airflow through a rectangular channel (without baffles, with baffles). Two partially inclined baffles with different orientations are mounted on the bottom and top walls of the channel. The location of the baffles in the direction of flow through the channel of a heat exchanger is of great importance. It depends mainly on the geometrical parameters and the orientation of the baffles. Hence, our study focused on analyzing the effects of the baffles on the thermal-hydraulic behavior in the exchanger by choosing a flat baffle and four configurations of different orientations. Numerical results are presented in terms of axial velocity U, isotherms (T), turbulent kinetic energy (k), amount of heat dissipated by the channel surfaces (Q), average Nusselt number (Nu), friction factor (f), and thermal performance factor (n). The results show that the insertion of the partially inclined baffles into the channel causes the generation of vortices in the upstream and downstream areas of the baffle location point. Thus the mixing phenomenon occurs, which induces an increase in the heat transfer rate and generates a pressure drop simultaneously. Furthermore, the analysis of the results shows that compared to the smooth case (without baffles), the thermal performance factor (eta) is significantly higher in the four configurations with baffles. Thus, for the different cases studied: (2); (3); (4); (5) and (6), the factor (eta) is equal to 2.18; 2.16; 2.19; 2.27; and 2.25, respectively, for a Reynolds number equal to 87,300. The results also indicate that the transmitted relative heat quantities are equal to 116.08, 113.93, 118.2, 121.71, and 109.39%, respectively, for the same cases considered. Therefore, the configuration corresponding to case (5) performs better in heat transfer than the others. Finally, new correlations for predicting friction factor and Nusselt number as a function of Reynolds number and configuration are found at the end of this study.</t>
  </si>
  <si>
    <t>S. H. Saraei; B. Peters</t>
  </si>
  <si>
    <t>Analysis of the rheological behavior of suspensions by using the Immersed Boundary Method (IBM) coupled with the Discrete Element Method (DEM)</t>
  </si>
  <si>
    <t>446</t>
  </si>
  <si>
    <t>&lt;Go to ISI&gt;://WOS:001311476700001</t>
  </si>
  <si>
    <t>ARTN 120165_x000D_
10.1016/j.powtec.2024.120165</t>
  </si>
  <si>
    <t>computational fluid dynamics_x000D_
discrete element method_x000D_
immersed boundary method_x000D_
rheology_x000D_
particle migration_x000D_
pressure-driven flow_x000D_
concentrated suspensions_x000D_
adhesive contact_x000D_
poiseuille flow_x000D_
simulation_x000D_
particles_x000D_
resistance_x000D_
diffusion_x000D_
migration_x000D_
viscosity</t>
  </si>
  <si>
    <t>We implemented fully resolved CFD-DEM simulations to study the rheological behavior of suspensions. Although research in this field mainly uses 2D or 3D simulations to achieve this purpose, we proposed a semi-3D model. By semi-3D models, we mean that the simulation domain contains only one layer of particles in the 3D case. Comparing results with 3D simulations revealed that this approach could significantly decrease the simulation cost while maintaining reasonable accuracy. Furthermore, we selected the Krieger-Dougherty and the Phillips models to validate the viscosity and particle migration in our simulations. We considered different volume fractions of solid particles with two different particle sizes to ensure the accuracy of our model. After successful validation, we used the fully resolved field data of shear rate and vorticity to consider the physics of particular migration in more detail. Our results confirm that our developed model could work as a particle-fluid digital twin system.</t>
  </si>
  <si>
    <t>Y. Sarout; M. Islam; Y. Fatt; I. Janajreh</t>
  </si>
  <si>
    <t>Flow around an Oscillating Cylinder at Low Reynolds Number with Forced Convection: Effect of Corner Radius and Reynolds Number</t>
  </si>
  <si>
    <t>&lt;Go to ISI&gt;://WOS:000896906600001</t>
  </si>
  <si>
    <t>ARTN 9145_x000D_
10.3390/en15239145</t>
  </si>
  <si>
    <t>corner radius ratio_x000D_
heat transfer_x000D_
fiv_x000D_
oscillating heated cylinder_x000D_
vortex shedding_x000D_
flow structure_x000D_
vortex-induced vibrations_x000D_
2 tandem cylinders_x000D_
square cylinder_x000D_
heat-transfer_x000D_
circular-cylinder_x000D_
rounded corners_x000D_
fluid-flow_x000D_
wake</t>
  </si>
  <si>
    <t>This numerical study investigated the flow-induced vibration (FIV) on non-heated and heated cylinders with different normalized corner radii (r*) at different Reynolds numbers (Re). Four different values of r* were considered (i.e., 0 (square cylinder), 0.5, 0.75, and 1.0 (circular cylinder)) at three different Re: 100, 150, and 200 within the laminar regime. The cylinder constrained in the axial direction and oscillated transversally was considered for a fixed nondimensional cylinder mass (m*) of 10 and a reduced velocity (Ur) of 4.92. The effect of r* and Re could be seen in the vibration modes of cylinders. The two-dimensional incompressible Navier-Stokes and energy equations were solved together with Newton's Second Law governing the motion of the cylinder with the help of a computational solver. Four different modes were observed in this study: Mode-I characterized by exceptionally low amplitude; Mode-II characterized by fluctuating amplitude known as hysteresis (beating); Mode-III characterized by high amplitude due to synchronization or lock-in; and Mode-IV characterized by the monotonic oscillation of fixed amplitude. For r* = 1, synchronization phenomenon/lock-in was observed. For the heated cylinder cases, due to the change in the normalized corner radius, a notable change in nondimensional vibrational amplitude A/D and the average Nusselt number Nuavg was seen. It was observed that A/D was higher when lock-in occurred (at Re = 100 and r* = 1), leading to a rise in Nuavg by 47.9% compared to Re = 100 and r* = 0. Due to the change in r*, a shifting phenomenon was observed at Re = 150, r* = 0.75 and Re = 200, r* = 1. A major change in Nuavg was observed from the circular cylinder to square cylinder at different Re. The beating phenomenon was observed at Re = 100 for r* = 0.75, which was similar to that occurring at Re = 150 and r* = 0.5, and those at Re = 200 and r* = 0. Heat transfer and wake structure parameters were found to be dependent on r* and Re.</t>
  </si>
  <si>
    <t>K. Sato; S. Koshimura</t>
  </si>
  <si>
    <t>Lattice Boltzmann method for tsunami modeling part I: A review of the free-surface flow model</t>
  </si>
  <si>
    <t>Coastal Engineering Journal</t>
  </si>
  <si>
    <t>519-562</t>
  </si>
  <si>
    <t>&lt;Go to ISI&gt;://WOS:001261065000001</t>
  </si>
  <si>
    <t>10.1080/21664250.2024.2345233</t>
  </si>
  <si>
    <t>lattice boltzmann method_x000D_
free-surface model_x000D_
tsunami_x000D_
immersed boundary method_x000D_
2011 tohoku earthquake_x000D_
incompressible 2-phase flows_x000D_
fluid-structure interactions_x000D_
thermal convective flows_x000D_
large-eddy simulations_x000D_
fractional-step method_x000D_
numerical-simulation_x000D_
porous-media_x000D_
natural-convection</t>
  </si>
  <si>
    <t>Tsunamis, though infrequent, wield devastating power on coastal regions, necessitating accurate simulation techniques to comprehend their impact and enhance disaster preparedness. Despite significant advances in modern computational fluid dynamics, these simulations continue to pose considerable challenges, including numerical intricacies and substantial computational costs. Owing to its remarkable computational efficiency and high performance, the lattice Boltzmann method (LBM) is being increasingly used for simulating large-scale tsunamis. This review paper systematically surveys the application of the free-surface flow model using the LBM to simulate tsunamis, covering its theoretical underpinnings, numerical implementation, and validation against real-world events. Furthermore, the paper discusses challenges, limitations, and ongoing developments in the application of the LBM for tsunami simulations, elucidating avenues for future research. By amalgamating insights from diverse studies, this review underscores the role of the LBM as a tool for advancing our understanding of tsunamis and increasing coastal resilience.</t>
  </si>
  <si>
    <t>H. Sayyou; J. Belabid; H. F. Öztop; K. Allali</t>
  </si>
  <si>
    <t>Vibrational effects on thermosolutal free convection of Cu-Al2O3/water nanofluids in a partially heated and salted square porous enclosure</t>
  </si>
  <si>
    <t>423</t>
  </si>
  <si>
    <t>https://www.scopus.com/inward/record.uri?eid=2-s2.0-85216126420&amp;doi=10.1016%2fj.molliq.2025.126990&amp;partnerID=40&amp;md5=e28e78b226cbe176de436d20d5e2946b</t>
  </si>
  <si>
    <t>10.1016/j.molliq.2025.126990</t>
  </si>
  <si>
    <t>Double diffusive_x000D_
Heat transfer_x000D_
Nanofluid_x000D_
Porous media_x000D_
Thermosolutal convection_x000D_
Vibration</t>
  </si>
  <si>
    <t>Vibration serves as an active mechanism for heat and mass transfer enhancement applied in numerous engineering sectors, including heat exchangers, electronic devices, aerospace applications, and solidification processes. This paper focuses on examining the effects of vibration on thermosolutal natural convection of a hybrid nanofluid within a porous medium. The system under investigation consists of a square enclosure subjected to horizontal thermal and solutal gradients generated by a centrally positioned source, with the top and bottom boundaries assumed to be adiabatic. The governing system of non-dimensional partial differential equations is derived through the introduction of appropriate dimensionless variables and parameters. The Corcione correlation was applied to model the thermal physical properties. Numerical solutions are obtained using the alternating direction implicit finite difference method, ensuring accuracy through successive tests and comparison with previously established results. Numerical simulations were conducted to assess the influence of vibration amplitude (λ=1,3,5,10,20), frequency (σ=500,1000,1500), nanoparticle volume fraction (0.01≤ϕ≤0.05), Rayleigh number (50≤Ra≤200), Lewis number (1≤Le≤20) and buoyancy ratio (−2≤N≤2) on the convective instabilities of the fluid. The results show that gravitational modulation and fluid characteristics significantly influence convective stability. Increased vibration amplitude enhances both heat and mass transfer. However, higher frequencies reduce heat transfer while stabilizing mass transfer. Furthermore, higher Rayleigh numbers strengthen convective currents, thereby increasing both Nusselt and Sherwood numbers. The Lewis number also plays a critical role in these processes: lower values primarily improve heat transfer, whereas higher values enhance mass transfer. Additionally, positive buoyancy ratios lead to increases in both heat and mass transfer, whereas negative buoyancy ratios result in their reduction. © 2025 Elsevier B.V.</t>
  </si>
  <si>
    <t>F. Selimefendigil; Y. Akbulut; A. Sengur; H. F. Oztop</t>
  </si>
  <si>
    <t>MHD conjugate natural convection in a porous cavity involving a curved conductive partition and estimations by using Long Short-Term Memory Networks</t>
  </si>
  <si>
    <t>1457-1468</t>
  </si>
  <si>
    <t>&lt;Go to ISI&gt;://WOS:000524416200042</t>
  </si>
  <si>
    <t>10.1007/s10973-019-08865-7</t>
  </si>
  <si>
    <t>curved-shaped partition_x000D_
mhd_x000D_
conjugate heat transfer_x000D_
finite element method_x000D_
porous_x000D_
lid-driven cavity_x000D_
mixed convection_x000D_
heat-transfer_x000D_
magnetic-field_x000D_
entropy generation_x000D_
trapezoidal cavity_x000D_
forced-convection_x000D_
square enclosure_x000D_
water nanofluid_x000D_
flow</t>
  </si>
  <si>
    <t>In this study, MHD conjugate free convection of a porous cavity having a curved shape conductive partition is numerically analyzed by using the Galerkin weighted residual finite element method. The numerical simulation is performed for different values of pertinent parameters: Rayleigh number (between 104\ and 106 Hartmann number (between 0 and 60), Darcy number (between 5x10-4and 0.05), porosity of the medium (between 0.25 and 0.75), curvature of the partition (minor axis radius of the horizontal ellipse, between 0.01H and 0.3H) and conductivity ratio (between 0.05 and 50). It was observed that the heat transfer rate enhances locally and in average for higher values of Rayleigh number, Darcy number, porosity of the medium and conductivity ratio, whereas the impact is opposite for higher values of Hartmann number. The amount of average Nusselt number reduction is obtained as 22%when Hartmann number is changed from 0 to 60 at Rayleigh number of 105Curvature and conductivity of the curved partition affect the variation in fluid flow and heat transfer characteristics. Maximum of 7% variation in the average Nusselt number is achieved when the curvature of the conductive partition is varied but the effects of thermal conductivity ratio on heat transfer rate are higher. Long Short-Term Memory Networks are used for estimation of the velocity and temperatures in the computational domain for various values of pertinent input parameters variation in the system which includes conjugate heat transfer mechanism in a porous enclosure with complex-shaped conductive partition under the effects of magnetic field.</t>
  </si>
  <si>
    <t>F. Selimefendigil; A. J. Chamkha</t>
  </si>
  <si>
    <t>MHD mixed convection of Ag-MgO/water nanofluid in a triangular shape partitioned lid-driven square cavity involving a porous compound</t>
  </si>
  <si>
    <t>1467-1484</t>
  </si>
  <si>
    <t>&lt;Go to ISI&gt;://WOS:000560967200005</t>
  </si>
  <si>
    <t>10.1007/s10973-020-09472-7</t>
  </si>
  <si>
    <t>porous layer_x000D_
ag-mgo/water nanofluid_x000D_
finite element method_x000D_
triangular partition_x000D_
mhd_x000D_
helically coiled pipe_x000D_
natural-convection_x000D_
heat-transfer_x000D_
entropy generation_x000D_
hybrid nanofluids_x000D_
water nanofluid_x000D_
flow_x000D_
conductivity_x000D_
enclosure_x000D_
channel</t>
  </si>
  <si>
    <t>In the current study, magnetohydrodynamics mixed convective flow of Ag-MgO/water hybrid nanofluid in a triangular shaped partitioned cavity involving a porous layer is numerically investigated by using the finite element method. In the numerical simulation, various effects of pertinent parameters such as Richardson number (between 0.01 and 100), Hartmann number (between 0 and 60), magnetic field inclination angle (between 0 and 90), Darcy number (between 10(-4) and 5 x 10(-2)), location of the vertex of triangular porous region (between 0.2 and 0.8 H) and hybrid nanoparticle solid volume fraction (phi(1) between 0 and 0.01, phi(2) between 0 and 0.01) on the fluid flow and convective heat transfer features are examined. It was observed that a large vortex is established below the main vortex near the upper wall for the lowest value Ri number. At the highest magnetic field strength, multi- recirculation flow pattern is seen in the right bottom corner. The average heat transfer enhances with higher values of permeability of the porous medium, magnetic field inclination angle, distance of the porous layer vertex from the hot wall and solid nanoparticle volume fraction of each particles in the hybrid nanofluid. The impact is reverse for higher values of Richardson number and Hartmann number. In the current work, significant changes in the average Nusselt number are obtained by varying the location of the porous medium. The triangular shaped porous compound can be used as an excellent tool for convective heat transfer control.</t>
  </si>
  <si>
    <t>F. Selimefendigil; M. Çogan; H. F. Oztop</t>
  </si>
  <si>
    <t>Combined effects of local curvature and elasticity of an isothermal wall for jet impingement cooling under magnetic field effects</t>
  </si>
  <si>
    <t>3534-3544</t>
  </si>
  <si>
    <t>Central South University of Technology</t>
  </si>
  <si>
    <t>&lt;Go to ISI&gt;://WOS:000733924100019</t>
  </si>
  <si>
    <t>10.1007/s11771-021-4873-9</t>
  </si>
  <si>
    <t>jet impingement_x000D_
nanoparticles_x000D_
elastic wall_x000D_
mhd_x000D_
cfd_x000D_
curved wall_x000D_
heat-transfer characteristics_x000D_
mhd natural-convection_x000D_
thermal-conductivity_x000D_
entropy generation_x000D_
nanofluid flow_x000D_
magnetohydrodynamic flow_x000D_
cavity_x000D_
fluid_x000D_
viscosity_x000D_
slip</t>
  </si>
  <si>
    <t>The aim of this study is to examine the effects of local curvature and elastic wall effects of an isothermal hot wall for the purpose of jet impingement cooling performance. Finite element method was used with ALE. Different important parametric effects such as Re number (between 100 and 700), Ha number (between 0 and 20), elasticity (between 10(4) and 10(9)), curvature of the surface (elliptic, radius ratio between 1 and 0.25) and nanoparticle volume fraction (between 0 and 0.05) on the cooling performance were investigated numerically. The results showed that the average Nu number enhances for higher Hartmann number, higher values of elastic modulus of partly flexible wall and higher nanoparticle volume fraction. When the magnetic field is imposed at the highest strength, there is an increase of 3.85% in the average Nu for the curved elastic wall whereas it is 89.22% for the hot part above it, which is due to the vortex suppression effects. Nanoparticle inclusion in the base fluid improves the heat transfer rate by about 27.6% in the absence of magnetic field whereas it is 20.5% under the effects of magnetic field at Ha=20. Curvature effects become important for higher Re numbers and at Re=700, there is 14.11% variation in the average Nu between the cases with the lowest and highest radius ratio. The elastic wall effects on the heat transfer are reduced with the increased curvature of the bottom wall.</t>
  </si>
  <si>
    <t>F. Selimefendigil; B. Hadrich; K. Kriaa; C. Maatki; L. Kolsi</t>
  </si>
  <si>
    <t>Ternary nanofluid cooling of an elastic plate by using double sinusoidal wavy channels under different magnetic fields</t>
  </si>
  <si>
    <t>Archive of Applied Mechanics</t>
  </si>
  <si>
    <t>3339-3357</t>
  </si>
  <si>
    <t>&lt;Go to ISI&gt;://WOS:001283871700001</t>
  </si>
  <si>
    <t>10.1007/s00419-024-02671-w</t>
  </si>
  <si>
    <t>wavy channel_x000D_
entropy generation_x000D_
finite element method_x000D_
magnetic field_x000D_
triple nanofluid_x000D_
convective heat-transfer_x000D_
mhd natural-convection_x000D_
corrugated channel_x000D_
entropy generation_x000D_
flow_x000D_
cavity_x000D_
fluid_x000D_
performance_x000D_
wall</t>
  </si>
  <si>
    <t>A novel cooling system for a hot elastic plate is considered by combined utilization of magnetic field, wavy channels and ternary nanofluid. Some applications can be found in electronic cooling, material processing and convective heat transfer control. The elastic object is placed between sinusoidal wavy channels where magnetic field of different strengths is imposed. Ternary nanofluid is used as cooling medium in both channels. Cooling performance assessment is made by various values of Reynolds number (Re, between 250 and 1000), Hartmann number of different channels (Ha, between 0 and 15), amplitude (A, between 0.05 and 0.3) and wave number (N, between 1 and 4) of corrugation, and nanoparticle loading (svf between 0 and 0.03). Entropy generation analysis is also considered. Thermal performance enhancement factor for the maximum and lowest Re configurations in the rigid and elastic object cases are 1.70 and 1.65, respectively. The amount of cooling performance improvement generated by imposing magnetic field at the highest strength is 58.5% and 80% with rigid and elastic objects, respectively. The cooling performance is improved by the wavy form amplitude; however, the wave number relation is non-monotonic. When comparing the wavy channel with the flat one, the increments of thermal performance for stiff and elastic plates are 52% and 57%. Using elastic and stiff objects with nanofluid results in increases in cooling performance of 47.2% and 55.5% when compared to the use of base fluid alone. The best thermal performance is always provided by a rigid item with wavy channels. The least amount of cooling is achieved by using an elastic plate and flat channel. The best options are to increase the magnetic field strength and amplitude of the wavy channel as thermal performance improves and entropy generation drops.</t>
  </si>
  <si>
    <t>F. Selimefendigil; D. Okulu; H. Mamur</t>
  </si>
  <si>
    <t>Numerical analysis for performance enhancement of thermoelectric generator modules by using CNT-water and hybrid Ag/MgO-water nanofluids</t>
  </si>
  <si>
    <t>1611-1621</t>
  </si>
  <si>
    <t>&lt;Go to ISI&gt;://WOS:000555051400002</t>
  </si>
  <si>
    <t>10.1007/s10973-020-09983-3</t>
  </si>
  <si>
    <t>teg_x000D_
hybrid nanofluid_x000D_
coupled simulations_x000D_
cnt-water nanofluid_x000D_
heat-transfer applications_x000D_
thermal-conductivity_x000D_
carbon nanotubes_x000D_
thermophysical properties_x000D_
mixed convection_x000D_
viscosity_x000D_
system_x000D_
cavity_x000D_
power_x000D_
teg</t>
  </si>
  <si>
    <t>The aim of this study is to investigate the performance enhancement of thermoelectric generator module with different nanofluids. CNT-water nanofluid and Ag/MgO-water hybrid nanofluids are used in a 3D channel where thermoelectric generator modules are mounted. 3D coupled multi-physics simulations are performed by using Galerkin weighted residual finite element method. It was observed that the power output of the module enhances with the inclusion of nanoparticles. Configuration with hybrid nanofluid produces the highest output power. At Reynolds number of 500, increasing the solid volume faction from 0.005 to 0.2, the output power of the thermoelectric generator rises by about 5.84% and 9.30% for CNT-water and hybrid nanofluid. However, at Reynolds number of 1500, using CNT-water nanofluid becomes effective and the amount of increment will be 6.6%. The efficiencies of the module rise with Reynolds number and solid particle volume fraction, while the values are low.</t>
  </si>
  <si>
    <t>F. Selimefendigil; H. F. Öztop</t>
  </si>
  <si>
    <t>Cooling of a Partially Elastic Isothermal Surface by Nanofluids Jet Impingement</t>
  </si>
  <si>
    <t>&lt;Go to ISI&gt;://WOS:000427074900010</t>
  </si>
  <si>
    <t>Artn 042205_x000D_
10.1115/1.4038422</t>
  </si>
  <si>
    <t>convection heat-transfer_x000D_
lid-driven cavity_x000D_
fluid-structure interaction_x000D_
natural-convection_x000D_
triangular cavity_x000D_
mixed convection_x000D_
magnetic-field_x000D_
square cavity_x000D_
moving plate_x000D_
circular jet</t>
  </si>
  <si>
    <t>Numerical study of nanofluid jet impingement cooling of a partially elastic isothermal hot surface was conducted with finite element method. The impingement surface was made partially elastic, and the effects of Reynolds number (between 25 and 200), solid particle volume fraction (between 0.01 and 0.04), elastic modulus of isothermal hot surface (between 10 4 and 10 6), size of the flexible part (between 7.5 w and 25 w), and nanoparticle type (spherical, cylindrical, blade) on the fluid flow and heat transfer characteristics were analyzed. It was observed that average Nusselt number enhances for higher Reynolds number, higher values of elastic modulus of flexible wall, smaller size of elastic part, and higher nanoparticle solid volume fraction and for cylindrical shaped particles. It is possible to change the maximum Nusselt number by 50.58% and 33% by changing the elastic modulus of the hot wall and size of elastic part whereas average Nusselt number changes by only 9.33% and 6.21%. The discrepancy between various particle shapes is higher for higher particle volume fraction.</t>
  </si>
  <si>
    <t>Mixed Convection and Entropy Generation of a Nanofluid Filled Cavity with a Corner Partition and Flexible Wall</t>
  </si>
  <si>
    <t>International Journal of Fluid Mechanics Research</t>
  </si>
  <si>
    <t>237-253</t>
  </si>
  <si>
    <t>https://www.scopus.com/inward/record.uri?eid=2-s2.0-85049131154&amp;doi=10.1615%2finterjfluidmechres.2018022470&amp;partnerID=40&amp;md5=4104b2c1d976220a4fd3f73d81ec69af</t>
  </si>
  <si>
    <t>10.1615/InterJFluidMechRes.2018022470</t>
  </si>
  <si>
    <t>Corner partition_x000D_
Finite element method_x000D_
Flexible wall_x000D_
Nanofluid</t>
  </si>
  <si>
    <t>In this study, the effects of a conductive corner partition and flexible sidewall in a CuO-water nanofluid-filled lid-driven square enclosure on mixed convective heat transfer were numerically examined using the finite element method. The top wall of the square cavity is moving with constant speed and the bottom wall of the cavity is heated. The side wall is made flexible. The effects of the Richardson number (between 0.01 and 20), elastic modulus of the flexible wall (between 103 and 105), size of the corner partition (between 0 and 0.6), and solid particle volume fraction (between 0 and 0.05) on the fluid flow, heat transfer characteristics and entropy generation rate were numerically investigated. It was observed that local and average heat transfer enhances for higher values of the Richardson number, elastic modulus of the flexible wall and solid particle volume fraction of the nanoparticles. An average heat transfer enhancement of 38.34% was obtained when the elastic modulus of the flexible wall was reduced from 105 to 103, and 32.10% of the average Nusselt number enhancement was obtained for 5% nanoparticle addition to the base fluid. The presence of the conductive corner partition deteriorated the local and average heat transfer, and average heat transfer reduction for 23.78% of was observed for a partition size of 0.6. Entropy generation rates for the fluid domain and solid domain of the conductive partition were found to be affected by the variation of those parameters. © 2018 by Begell House, Inc.</t>
  </si>
  <si>
    <t>MHD Pulsating forced convection of nanofluid over parallel plates with blocks in a channel</t>
  </si>
  <si>
    <t>726-740</t>
  </si>
  <si>
    <t>&lt;Go to ISI&gt;://WOS:000473379100058</t>
  </si>
  <si>
    <t>10.1016/j.ijmecsci.2019.04.048</t>
  </si>
  <si>
    <t>pulsating flow_x000D_
corrugation_x000D_
finite element method_x000D_
mhd flow_x000D_
backward-facing step_x000D_
heat-transfer_x000D_
mixed convection_x000D_
natural-convection_x000D_
water nanofluid_x000D_
porous cavity_x000D_
entropy generation_x000D_
square enclosure_x000D_
magnetic-field_x000D_
wavy cavity</t>
  </si>
  <si>
    <t>Forced convection of pulsating nanofluid flow over corrugated parallel plate in the presence of inclined magnetic field is numerically studied by using Galerkin weighted residual finite element method. Impacts of Reynolds number (between 100 and 500), Hartmann number (between 0 and 15), magnetic inclination angle (between 0 degrees and 90 degrees), number (between 1 and 12) of corrugation wave, height (between 0.05h and 0.35h) of the corrugation wave, solid particle volume fraction (between 0% and 4%), pulsation amplitude (between 0 and 0.9) and frequency (Strouhal number between 0.25 and 2) on the convective heat transfer features are analyzed. It is observed that increasing the Reynolds number, Hartmann number, magnetic inclination angle and solid particle volume fraction of the nanoparticle results in heat transfer enhancement while corrugation wave parameters have reverse impact on heat transfer enhancement in steady flow case. Various blocks of the heated plate contribute differently to the overall heat transfer rate and influence of block height on the distribution of the contributed effects is remarkable. Magnetic field redistribute the vortices between heated blocks of the corrugated plate and enhance the heat transfer both in steady flow and pulsating flow. Values for the spatial average Nusselt number are higher in pulsating flow as compared to steady case. At pulsation amplitude of 0.9, 40.30% and 34% heat transfer enhancement are obtained as compared to steady case in the absence and presence of magnetic field at Hartmann number of 15. Including nanoparticles in pulsating flow shifts the spatial average Nusselt number plots as compared to base fluid. The values at the highest particle volume fraction are higher 15-16% in pulsating flow as compared to base fluid and they are slightly different than the ones obtained in the steady flow.</t>
  </si>
  <si>
    <t>F. Selimefendigil; H. F. Oztop</t>
  </si>
  <si>
    <t>Mixed convection and entropy generation of nanofluid flow in a vented cavity under the influence of inclined magnetic field</t>
  </si>
  <si>
    <t>Microsystem Technologies-Micro-and Nanosystems-Information Storage and Processing Systems</t>
  </si>
  <si>
    <t>4427-4438</t>
  </si>
  <si>
    <t>&lt;Go to ISI&gt;://WOS:000496318600002</t>
  </si>
  <si>
    <t>10.1007/s00542-019-04350-1</t>
  </si>
  <si>
    <t>mhd natural-convection_x000D_
backward-facing step_x000D_
heat-transfer_x000D_
forced-convection_x000D_
square cavity_x000D_
porous cavity_x000D_
triangular cavity_x000D_
ventilated cavity_x000D_
pulsating flow_x000D_
cylinder</t>
  </si>
  <si>
    <t>In this study, mixed convection and entropy generation in a vented cavity with inlet and outlet ports are examined under the effects of an inclined magnetic field. Galerkin weighted finite element method was used for the solution of the governing equations. The numerical simulations are performed for various values of Reynolds numbers (between 100 and 500), Hartmann number (between 0 and 50) and solid particle volume fractions of CuO nanoparticles (between 0 and 4%). Different walls and domains of the computational model are considered for the heat transfer and entropy generation analysis. It was observed that at low Reynolds number number, magnetic field has the potential to enhance the heat transfer at the highest strength while the effect of magnetic field is to reduce the convection at higher Reynolds number. The contributions of different hot walls to the overall heat transfer change considerably with the change of Hartmann number while the effect of magnetic inclination angle is marginal. Inclusion of nanoparticle results in heat transfer enhancement in the absence and presence of magnetic field and the amount of enhancement is 25-27% at the highest value of solid nanoparticle volume fraction. Different parts of the cavity contribute differently to the overall entropy generation when Hartmann number varies while the overall entropy generation first decreases and then increases when the value of Hartmann number increases. The addition of nanoparticles increases the overall entropy generation rate.</t>
  </si>
  <si>
    <t>Forced convection in a branching channel with partly elastic walls and inner L-shaped conductive obstacle under the influence of magnetic field</t>
  </si>
  <si>
    <t>&lt;Go to ISI&gt;://WOS:000494883300077</t>
  </si>
  <si>
    <t>ARTN 118598_x000D_
10.1016/j.ijheatmasstransfer.2019.118598</t>
  </si>
  <si>
    <t>mhd flow_x000D_
branching channel_x000D_
finite element method_x000D_
l-shaped obstacle_x000D_
elastic_x000D_
mhd mixed convection_x000D_
fluid-structure interaction_x000D_
lid-driven cavity_x000D_
heat-transfer characteristics_x000D_
natural-convection_x000D_
nanofluid flow_x000D_
entropy generation_x000D_
porous cavity_x000D_
trapezoidal cavity_x000D_
rotating cylinder</t>
  </si>
  <si>
    <t>In this study, forced convection in a branching channel with partly elastic walls is examined under the effects of magnetic field. Also, a conductive L-shaped obstacle is used to control flow field. Galerkin weighted residual finite element method is used for the solution of the governing equations. The Arbitrary-Lagrangian-Eulerian method is utilized for the description of the fluid motion with the elastic walls in the bifurcating channel in the fluid-structure interaction model. Effects of various pertinent parameters such as Reynolds number (between 100 and 500), elastic modulus of flexible wall (between 10(6) and 10(9)), size of the elastic part (between 2H and 32H), Hartmann number (between 0 and 20), size of the obstacle (d(1) between 0.1H and 0.45H), inclination of the obstacle (between -90 and 90) on the fluid flow characteristics and convective heat transfer features are examined. It was observed that the size and elastic modulus of the flexible wall are effective on the redistribution of separated zones for the horizontal branching channel. The average Nusselt number reduces with the bigger size of the elastic wall and the amount of reduction is in the range of 8% and 9%. Magnetic field suppresses the separated flow regions and increases the average heat transfer rate. The average Nusselt number enhancements are 33.9% and 12.5% for lower and upper hot walls of the horizontal bifurcating channel when configurations in the absence and presence of magnetic field (at the highest strength) are compared. It was observed that the size and orientation of the L-shaped obstacle have significant effects on separated flow regions and heat transfer rate and therefore can be used as an excellent control tool. (C) 2019 Elsevier Ltd. All rights reserved.</t>
  </si>
  <si>
    <t>Fluid-solid interaction of elastic-step type corrugation effects on the mixed convection of nanofluid in a vented cavity with magnetic field</t>
  </si>
  <si>
    <t>185-197</t>
  </si>
  <si>
    <t>&lt;Go to ISI&gt;://WOS:000459837400048</t>
  </si>
  <si>
    <t>10.1016/j.ijmecsci.2018.12.044</t>
  </si>
  <si>
    <t>step corrugation_x000D_
elastic wall_x000D_
nanofluids_x000D_
magnetohydrodynamics_x000D_
finite element method_x000D_
fluid-solid interaction_x000D_
backward-facing step_x000D_
heat-transfer characteristics_x000D_
mhd natural-convection_x000D_
lid-driven cavity_x000D_
laminar pulsating flow_x000D_
forced-convection_x000D_
entropy generation_x000D_
trapezoidal cavity_x000D_
ventilated cavity_x000D_
square cavity</t>
  </si>
  <si>
    <t>In this study, numerical analysis of mixed convection of CuO-water nanofluid in a cavity with inlet and outlet ports is performed under the effects of inclined magnetic field and step like corrugated elastic walls. The numerical simulation results are obtained by using finite element method. The Arbitrary-Lagrangian-Eulerian method is utilized for the description of the fluid motion with the elastic wall in the fluid-structure interaction model. In the current study, multiple step like corrugation of the wall is considered and it is made elastic which adds additional flexibility for the control of convective heat transfer features of the vented cavity. Effects of various pertinent parameters such as Reynolds number (between 100 and 500), Hartmann number (between 0 and 40), magnetic inclination angle (between 0 degrees and 90 degrees), elastic modulus of the flexible wall (between 5 x 10(4) and 10(8)), number of step-like corrugation (between 1 and 8) and nanoparticle volume fraction (between 0 and 3%) on the fluid flow and heat transfer characteristics are numerically examined. It is observed that for higher value of Reynolds number, local Nusselt number both deteriorates and enhances in various locations along the hot wall whereas the changes in the local Nusselt number are marginal for lower value of Reynolds number. The multiple vortices in the vented cavity are influenced by the variation of magnetic field parameters and number of step like corrugation of the wall while the effects are not significant for the change of magnetic inclination angle. When the value of Hartmann number augments, the average heat transfer reduces until Hartmann number of 30 and increases for the highest value of Hartmann number. The average Nusselt number increment are in the range of 9-9.5% with the nanoparticle addition at the highest volume fraction in the absence and presence of magnetic field. Even though significant changes in the local Nusselt number are observed when the number of step like corrugation increases, it has a deterioration effect on the average heat transfer generally and 5.5% reduction in the average Nusselt number is obtained when the value is increased from 1 to 8.</t>
  </si>
  <si>
    <t>Effects of an inner stationary cylinder having an elastic rod-like extension on the mixed convection of CNT-water nanofluid in a three dimensional vented cavity</t>
  </si>
  <si>
    <t>650-668</t>
  </si>
  <si>
    <t>&lt;Go to ISI&gt;://WOS:000469154600054</t>
  </si>
  <si>
    <t>10.1016/j.ijheatmasstransfer.2019.03.093</t>
  </si>
  <si>
    <t>cnt - water nanofluid_x000D_
vented cavity_x000D_
finite element method_x000D_
obstacle_x000D_
lid-driven cavity_x000D_
heat-transfer characteristics_x000D_
natural-convection_x000D_
forced-convection_x000D_
square cavity_x000D_
numerical-analysis_x000D_
rotating cylinder_x000D_
flow_x000D_
enclosure_x000D_
surface</t>
  </si>
  <si>
    <t>Numerical study for the effects of an inner stationary cylinder having an elastic rod like extension on the mixed convection of CNT-water nanofluid in a three dimensional vented cavity was performed by using finite element method. Effects of various pertinent parameters such as Reynolds number (between 100 and 1000), elastic modulus of the flexible rod (between 10(5) and 10(8)), size of the elastic rod (between 0.05H and 0.3H), size of the circular cylinder (between 0.025H and 0.25H), inclination angle of the left vertical surface of the cavity (between 0 degrees and 30 degrees) and CNT-nanoparticle solid volume fraction (between 0 and 4%) on the convective flow features in a 3D vented cavity were analyzed. It was observed that with the installation of the obstacle (cylinder + elastic rod) and changing its geometrical and other parameters (elasticity of the rod) affect the variations of established multiple re-circulation zones and isotherms with the three dimensional vented cavity. The average heat transfer rate for the left vertical surface deteriorated with higher inclination angle of the side surface of the cavity while the variations in the average heat transfer rate for the upper surface was found to be slight. Inclusion of the CNT nanoparticle results in average heat transfer enhancement which is about 60% at the highest nanoparticle solid volume fraction and the rate of enhancement was found to be independent of obstacle geometrical parameters, elasticity of the flexible wall and side surface inclination angle of the cavity. A correlation for the average Nusselt number is obtained in polynomial form for the configurations in the presence and absence of obstacles. (C) 2019 Elsevier Ltd. All rights reserved.</t>
  </si>
  <si>
    <t>Combined effects of double rotating cones and magnetic field on the mixed convection of nanofluid in a porous 3D U-bend</t>
  </si>
  <si>
    <t>&lt;Go to ISI&gt;://WOS:000551631900064</t>
  </si>
  <si>
    <t>ARTN 104703_x000D_
10.1016/j.icheatmasstransfer.2020.104703</t>
  </si>
  <si>
    <t>double cone_x000D_
rotating surface_x000D_
finite element method_x000D_
3d cavity_x000D_
mhd flow_x000D_
porous media_x000D_
pod_x000D_
proper orthogonal decomposition_x000D_
mhd natural-convection_x000D_
constant heat-flux_x000D_
square enclosure_x000D_
filled-cavity_x000D_
flow_x000D_
pod_x000D_
microchannel_x000D_
generation_x000D_
cylinder</t>
  </si>
  <si>
    <t>Impacts of double rotating cone system and magnetic field on mixed convection in a 3D U-shaped porous channel are analyzed with finite element method. Impacts of different influencing parameters such as Richardson number (between 0.05 and 50), Hartmann number (between 0 and 100), rotational speed of the cones (between -5000 and 5000), size of the cones (between 0 and 0.075H) and aspect ratio (between 0.4 and 2) on the flow and heat transfer are scrutinized. It was revealed that the average Nu decreases when higher values of Richardson number, magnetic field strength are considered while the impact is reverse for angular speed, size and aspect ratio of the cones. The hot walls of the U-channel contribute to overall heat transfer differently and the variation is significant for different pertinent parameters. The average Nu of hot wall near the exit is reduced by about 20% at the highest Richardson number. The magnetic field reduced the effective convention while significant increment of the average Nusselt number of the bottom wall is observed with higher size and speed of the rotating cones. The size effect is influential in the case of rotation and up to 143% increment in the average Nu is attained for the highest size with highest speed of the cones while this amount is only 9.5% for a stationary cone. Enhancements up to 84% in the average Nu is obtained with rotation of the cones while aspect ratio contributed to only 10% increment. A multi-parametric POD analysis for the evaluation of local and average Nusselt numbers of the hot surfaces of the U-shaped cavity is performed. The number of modes required to represent the data in the parametric space is 20, 20 and 48 for left, right and bottom surfaces.</t>
  </si>
  <si>
    <t>Nanojet impingement cooling of an isothermal surface in a partially porous medium under the impact of an inclined magnetic field</t>
  </si>
  <si>
    <t>1875-1888</t>
  </si>
  <si>
    <t>&lt;Go to ISI&gt;://WOS:000566460800027</t>
  </si>
  <si>
    <t>10.1007/s10973-019-08839-9</t>
  </si>
  <si>
    <t>mhd nanofluid_x000D_
jet impingement_x000D_
finite element method_x000D_
porous medium_x000D_
mhd mixed convection_x000D_
natural-convection_x000D_
entropy generation_x000D_
nanofluid flow_x000D_
heat-transfer_x000D_
forced-convection_x000D_
square enclosure_x000D_
jet impingement_x000D_
open cavity_x000D_
channel</t>
  </si>
  <si>
    <t>In this study, jet impingement heat transfer characteristics for a layered nanofluid and porous domains under the effects of inclined uniform magnetic field are examined by using Galerkin weighted residual finite element method. Effects of various pertinent parameters such as Reynolds number (between 100 and 500), Hartmann number (between 0 and 6), magnetic inclination angle (between 0 and 90), Darcy number (between10-4\ and height of porous layer (between 0.25 Hand 4 H) on the fluid flow and heat transfer are analyzed. It was observed that local and average heat transfer rate enhance when the value of Reynolds number, magnetic field inclination angle and permeability of the porous layer increase, while the impact is reversed for magnetic field strength. Magnetic field inclination angle has more influence on the convective heat transfer features as compared to strength, and for a horizontally aligned magnetic field heat transfer process is inefficient. When cases in the absence and presence of magnetic field (at Hartmann number of 6) are compared,28% of reduction in the average heat transfer is obtained. An optimum value of porous layer height is observed where the highest heat transfer rates are achieved.</t>
  </si>
  <si>
    <t>Effects of local curvature and magnetic field on forced convection in a layered partly porous channel with area expansion</t>
  </si>
  <si>
    <t>&lt;Go to ISI&gt;://WOS:000540719300022</t>
  </si>
  <si>
    <t>ARTN 105696_x000D_
10.1016/j.ijmecsci.2020.105696</t>
  </si>
  <si>
    <t>porous layer_x000D_
cnt-nanofluid_x000D_
finite volume method_x000D_
local curvature_x000D_
backward facing step_x000D_
backward-facing step_x000D_
cnt-water nanofluid_x000D_
proper orthogonal decomposition_x000D_
laminar pulsating flow_x000D_
reduced-order model_x000D_
heat-transfer_x000D_
mixed convection_x000D_
natural-convection_x000D_
entropy generation_x000D_
al2o3-water nanofluid</t>
  </si>
  <si>
    <t>In this study, local curvature effects of upper wall on the separated flow and heat transfer features are numerically examined for a layered channel which contains porous and nanofluid (CNT-water) layers with sudden area expansion under the magnetic field effects. Finite volume method was used for the numerical simulations and impact of different pertinent parameters such as Reynolds number (between 100 and 400), Hartmann number (between 0 and 20), local curvature of the upper wall (r 1 between 2H and 10H, r(2) between 0 and 2H), porous medium Darcy number (between 10(-4) and 5 x 10(-2)), size of the porous layer (between H and 20H) on the convective heat transfer features are numerically analyzed. A novel multi-domain POD approach was used for estimation of flow variables and heat transfer rate. It was observed that the heat transfer rate is enhanced with higher values of Reynolds number, Hartmann number and Darcy number. The peak value and the average value of Nusselt number increase by about 12.86% and 22.48% with magnetic field effects at Ha = 20 when compared to case without magnetic field.There is slight impact of the porous layer size on the fluid flow and heat transfer. However, impact of the curvature of the upper wall on the convective heat transfer feature is significant. The maximum value of local Nusselt number increases up to 4.76 times and therefore it can be used an excellent tool for convective heat transfer control.</t>
  </si>
  <si>
    <t>Magnetohydrodynamics forced convection of nanofluid in multi-layered U-shaped vented cavity with a porous region considering wall corrugation effects</t>
  </si>
  <si>
    <t>&lt;Go to ISI&gt;://WOS:000527995700028</t>
  </si>
  <si>
    <t>ARTN 104551_x000D_
10.1016/j.icheatmasstransfer.2020.104551</t>
  </si>
  <si>
    <t>porous layer_x000D_
u-shaped vented cavity_x000D_
corrugation_x000D_
convection_x000D_
finite volume method_x000D_
nanofluid_x000D_
mhd mixed convection_x000D_
cnt-water nanofluid_x000D_
different nano-particles_x000D_
external magnetic-field_x000D_
lid-driven cavity_x000D_
heat-transfer_x000D_
natural-convection_x000D_
entropy generation_x000D_
al2o3-water nanofluid_x000D_
square cavity</t>
  </si>
  <si>
    <t>Magnetohydrodynamics forced convection of CNT-water nanofluid in a layered U-shaped vented cavity involving a porous region is investigated under the impact of wall corrugation. The numerical study is performed by using the finite volume method. Impacts of Reynolds number (between 100 and 1000), Hartmann number (between 0 and 50), Darcy number (between 10(-4) and 5 x 10(-2)), porous layer height (between 0.1H and 0.5H), height (between 0 and 0.5H) and number of triangular waves (between 1 and 16) and curvature (between 0.01H and 0.2H) at the U-turn of the vented cavity on the convective heat transfer features are examined. The flow field and heat transfer are affected by variations in the Reynolds number, magnetic field strength and permeability of the porous medium. The average Nusselt number increases significantly with higher magnetic field strength and at Hartmann number of 50, the amount of enhancement is 112% while the impact is reverse for highest value of Darcy number of the porous compound. The corrugation of the bottom wall which is a triangular wave was found to be used as an effective tool for fluid flow and heat transfer features. The average heat transfer rate reduces with higher number of corrugation waves (68.2% reduction) while it first increases then reduces with higher height of the corrugation. The curvature of the neck in the U-shaped cavity reduced the heat transfer rate which is 15.5% at the highest value.</t>
  </si>
  <si>
    <t>Impact of a rotating cone on forced convection of Ag-MgO/water hybrid nanofluid in a 3D multiple vented T-shaped cavity considering magnetic field effects</t>
  </si>
  <si>
    <t>1485-1501</t>
  </si>
  <si>
    <t>&lt;Go to ISI&gt;://WOS:000513052900008</t>
  </si>
  <si>
    <t>10.1007/s10973-020-09348-w</t>
  </si>
  <si>
    <t>3d vented cavity_x000D_
hybrid nanofluid_x000D_
magnetic field effects_x000D_
finite volume method_x000D_
t-shaped cavity_x000D_
lid-driven cavity_x000D_
mhd-mixed convection_x000D_
heat-transfer augmentation_x000D_
fluid-solid interaction_x000D_
backward-facing step_x000D_
natural-convection_x000D_
square cavity_x000D_
thermal-conductivity_x000D_
water nanofluid_x000D_
transfer enhancement</t>
  </si>
  <si>
    <t>Forced convection of hybrid Ag-MgO/water nanofluid in a three-dimensional T-shaped vented cavity with multiple ports under the effects of a inner rotating cone and magnetic field is numerically studied with finite volume method. The simulation is performed for various values of parameters such as: Reynolds number (between 100 and 1000), Hartmann number (between 0 and 60), angular velocity of the rotating cone (between - 200 rad/s and 0), aspect ratio of the circular cylinders of the base of the cone (between 0.5 and 2) and nanoparticle solid volume fraction of the hybrid nanofluid (phi between 0 and 0.01, phi 2 between 0 and 0.01). It was observed that the average heat transfer rate rises with higher values of Reynolds number, Hartmann number above a specified value, angular rotational speed of the cone, aspect ratio of the cone for values above 1 and solid nanoparticle volume fractions of the hybrid particles. In total, 61% of average heat transfer enhancement for left horizontal upper surface is achieved with the imposed magnetic field. The enhancement in the average Nusselt numbers is 25.6% for the rotating cone at the highest angular velocity as compared to a motionless one. The average heat transfer increases almost linearly with hybrid solid nanoparticle volume fraction, while 8.96% and 15.52% enhancements are obtained for varying the solid volume fraction of the particles with the lower and higher thermal conductivity up to 0.01.</t>
  </si>
  <si>
    <t>Hybrid nano-jet impingement cooling of a curved elastic hot surface under the combined effects of non-uniform magnetic field and upper plate inclination</t>
  </si>
  <si>
    <t>561</t>
  </si>
  <si>
    <t>&lt;Go to ISI&gt;://WOS:000892457900001</t>
  </si>
  <si>
    <t>ARTN 169684_x000D_
10.1016/j.jmmm.2022.169684</t>
  </si>
  <si>
    <t>slot jet impingement_x000D_
non-uniform magnetic field_x000D_
upper plate inclinations_x000D_
elastic wall_x000D_
finite element method_x000D_
hybrid nanofluid_x000D_
fluid-structure interaction_x000D_
convection heat-transfer_x000D_
mhd natural-convection_x000D_
lid-driven cavity_x000D_
nanofluid flow_x000D_
mixed convection_x000D_
entropy generation_x000D_
forced-convection_x000D_
porous cavity_x000D_
performance</t>
  </si>
  <si>
    <t>In this study, slot hybrid nano-jet impingement cooling application of a curved elastic surface is considered under the combined effects of non-uniform magnetic field and upper plate inclinations. When magnetic field is present, the local Nusselt number (Nu) peaks are suppressed, but in absence of magnetic field, profound rise of stagnation point Nu is seen with higher Re. The increment amount of the local peak Nu becomes 155.5% and 50.5% at Ha=0 and Ha=20. Significant variations of the local peak Nu locations are obtained when elastic modulus are varied with magnetic field at the highest strength. There is 141% variation of average Nu for the curved elastic part when walls with the lowest and highest elastic modulus cases are compared. There is 7% variations in the average Nu when the amplitude of the magnetic field is varied. The left and right plate inclinations contributed differently to the overall convective cooling performance due to the non-uniform magnetic field effects. Non-uniform magnetic field parameters along with the plate inclinations can be used for cooling performance of confined slot jet impingement system for a surface with curved elastic part.</t>
  </si>
  <si>
    <t>Forced convection of nanofluid in double vented cavity system separated by perforated conductive plate under magnetic field</t>
  </si>
  <si>
    <t>18-26</t>
  </si>
  <si>
    <t>&lt;Go to ISI&gt;://WOS:000923679400001</t>
  </si>
  <si>
    <t>10.1016/j.enganabound.2023.01.004</t>
  </si>
  <si>
    <t>mhd flow_x000D_
two phase flow_x000D_
nanofluid_x000D_
finite element method_x000D_
perforates partition_x000D_
double vented cavity_x000D_
mhd mixed convection_x000D_
lid-driven cavity_x000D_
heat-transfer_x000D_
natural-convection_x000D_
hybrid nanofluids_x000D_
square cavity_x000D_
entropy generation_x000D_
ventilated cavity_x000D_
flow_x000D_
inlet</t>
  </si>
  <si>
    <t>In this study, forced convection in a double vented cavity system separated by a perforated conductive partition plate is studied under magnetic field effects. Nanofluid is used while two phase modeling approach is adopted. The conjugate thermal system is studied for different values of Reynolds number (250-1000), Hartmann number (0-50), and conductivity ratio (0.01-100). Variations of the size and inner part of the conductive plate are also considered while solid volume fraction of nanoparticles is taken as 0.03. Thermal performance improvements are observed by increasing the Reynolds number and conductivity ratio. When nanofluid is used instead of pure fluid, the average Nusselt number (Nu) increment becomes 9% at the lowest and highest Reynolds number cases. When magnetic field is activated, the highest variation in the average Nu is seen for the left upper part while the amount becomes 14%. The Nu increments become 240% for the left upper part when lowest and highest conductivity cases are compared while this amount is 18% when all hot walls are considered. When full partition and perforated plate partitions are compared, less than 1.5% in the variation of thermal performance is achieved while 29.6% reduction in the volume of the partition is seen. Using perforated partitions is recommended as it results in the reduction of the material, cost and weight of the overall thermo-fluid system.</t>
  </si>
  <si>
    <t>Combined effects of using multiple porous cylinders and inclined magnetic field on the performance of hybrid nanoliquid forced convection</t>
  </si>
  <si>
    <t>https://www.scopus.com/inward/record.uri?eid=2-s2.0-85145592610&amp;doi=10.1016%2fj.jmmm.2022.170137&amp;partnerID=40&amp;md5=87d1bb28c2f5fe70b73a4db82cacd502</t>
  </si>
  <si>
    <t>10.1016/j.jmmm.2022.170137</t>
  </si>
  <si>
    <t>Finite element method_x000D_
Magnetic field_x000D_
Optimization_x000D_
Porous cylinders_x000D_
Vented cavity</t>
  </si>
  <si>
    <t>Effects of combined utilization of inclined magnetic field and multiple porous cylinders on the forced convection in a vented cavity are numerically assessed by using finite element method. Effects of Reynolds number (Re: 200–1000), magnetic field strength (Ha: 0–75), inclination of magnetic field (γ: 0–90), permeability of the porous cylinders (Da: 10−4−10−1) and size of the cylinders (R: 0.04 H–0.15 H) on the fluid flow convective heat transfer performance are studied. The presence of the cylinder and their permeability can be used for controlling the heat transfer. When cylinders at the highest permeability is used, there is 77% additional contribution to the overall thermal performance when lowest and highest Re cases are compared. There is significant contribution of the magnetic field on the suppression of the vortices in the cavity for the case with lower permeability of the cylinders. The magnetic field strength is more effective on the flow field and heat transfer as compared to its inclination. Up to 123% increment in the heat transfer is obtained at the highest strength of magnetic field for the highest permeability of the cylinders while it is only 12% when cylinders with the lowest permeability are used. When variation in the magnetic field inclination is considered, average heat transfer variation up to 19.8% is obtained for the multiple cylinders with the highest permeability. The size of the porous cylinders generally contributes positively to the overall thermal performance. Heat transfer enhancements up to 88% can be obtained by using highest cylinder size as compared to lowest size when the permeability is lowest while it is only 15% for the highest permeability case. The optimum set of parameters at Re = 200 is found as Ha, γ, Da) = (74.4, 1.3, 10−5) and at Re = 1000, it is (Ha, γ, Da) = (75, 0.35, 10−5). Significant variations in the average heat transfer is obtained when optimum case is compared with the parametric study case. © 2022 Elsevier B.V.</t>
  </si>
  <si>
    <t>Thermal management and power generation characteristics in a bifurcating channel by using a piezo-embedded inclined elastic fin assembly during turbulent forced convection of ternary nanofluid</t>
  </si>
  <si>
    <t>&lt;Go to ISI&gt;://WOS:001338807700001</t>
  </si>
  <si>
    <t>ARTN 102887_x000D_
10.1016/j.tsep.2024.102887</t>
  </si>
  <si>
    <t>energy conversion_x000D_
piezoelectric_x000D_
finite element method_x000D_
bifurcating channel_x000D_
ternary nanofluid_x000D_
fluid-structure interaction_x000D_
heat-transfer enhancement_x000D_
mixed convection_x000D_
backward_x000D_
flow_x000D_
cavity_x000D_
simulation_x000D_
laminar</t>
  </si>
  <si>
    <t>Numerous engineering systems use piezoelectric energy harvesters (PE-EHs), which have several benefits including low cost, simplicity, better power density, and ease of installation. They can be used in different applications for energy harvesting and different external sources such as wind and vortex induced vibrations due to fluid-structure interaction can be utilized. This study uses a unique elastic fin PE/EH assembly for power generation, thermal management, and flow control in a bifurcating channel. Performance of the system is improved by using ternary nanofluid in the channel cooling system. Galerkin weighted residual FEM with ALE is used as the solution method. The convective heat transfer performance and power generation by the EH device are investigated in relation to the varying following parameters: Reynolds number (Re between 10000 and 30000), PE-EH inclination (y between 0 and 60), fin horizontal location (xj j between -H and H), and nanoparticle loading in the base fluid (cent between 0 and 0.03). The vortex size and distribution near the junction are significantly influenced by the fin inclination and horizontal location of the fin assembly within the bifurcating channel. When varying other parameters of interest, using nanofluid at the highest loading results in significant deflection of the fin assembly and power generation within the PE-EH. Enhancement factors (EFs) for power generation becomes 15.6 and 39.8 when cases of lowest and highest Re are compared with pure fluid and nanofluid while they are 2.93 and 3.38 for thermal performance improvements. Fin inclination of y = 30 is found as the optimum inclination for achieving the highest power from the assembly. Higher inclination of elastic fin/PE-EH assembly results in cooling performance deterioration while average Nu reduces by a factor of 2.94 by varying inclination from y = 30 to y = 60 with nanofluid. For power generation, effects of using nanofluid with varying inclination is significant and EF becomes 252 from y = 0 to y = 30. There are opposing tendencies for the device's power generation and cooling performance enhancement when the fin's horizontal placement is changed. EF for average Nu is 7.25 for varying fin location. As the loading of nanoparticle inside the base fluid increases, the average Nu and generated power exhibit non-linear rising characteristics. Polynomial type correlations are provided for the average Nu and power from the device by varying elastic fin assembly inclination and nanoparticle solid volume fraction. Potential of using hybrid nanofluid in PE-EH embedded thermo-fluid system is shown. The design, development, and optimization of self-sufficient power production systems that may be used to various thermo-fluid systems, such as electronic cooling and thermal control in a range of heat transfer devices, may benefit from the findings.</t>
  </si>
  <si>
    <t>Impacts of Using Porous Corner Partitions and Blade Shaped Nanoparticles in Base Fluid on the Performance Improvement of Thermoelectric Generator Mounted Vented Cavities and Interface Temperature Estimation with Proper Orthogonal Decomposition</t>
  </si>
  <si>
    <t>Journal of Porous Media</t>
  </si>
  <si>
    <t>79-99</t>
  </si>
  <si>
    <t>&lt;Go to ISI&gt;://WOS:001267921100002</t>
  </si>
  <si>
    <t>10.1615/JPorMedia.2024050425</t>
  </si>
  <si>
    <t>porous partition_x000D_
vented cavity_x000D_
thermoelectricity_x000D_
fem_x000D_
blade-shaped nanoparticle_x000D_
pod_x000D_
convection heat-transfer_x000D_
mixed convection_x000D_
square cavity_x000D_
natural-convection_x000D_
solid interaction_x000D_
water nanofluid_x000D_
magnetic-field_x000D_
flow_x000D_
layer_x000D_
devices</t>
  </si>
  <si>
    <t>Numerous technical applications, such as solar power, refrigeration, waste heat recovery, thermal management, and many more, employ thermoelectric devices because of the numerous advantages they offer. Techniques are required to improve their effectiveness in usage. In this study, a unique technique for improving the performance of a thermoelectric generator (TEG) positioned between vented cavities is proposed. The method combines the effects of blade-shaped nanoparticles in the base fluid and corner porous partitions. A numerical study using the finite element method is conducted for different values of Darcy number of upper and lower cavity (10(-6) &lt;= Da(1) &lt;= 10(-2), 10(-6) &lt;= Da(2) &lt;= 10(-2)), opening ratio (SR between 0.5 and 2.5), and nanoparticle loading amount (SVF between 0 and 0.03). By adjusting the permeability of the partitions and opening ratio of the cavities, significant changes in the flow field can be obtained. TEG power increases with greater opening ratios and lower partition permeabilities. By changing the permeability, the TEG power can increase by up to 27.5 percent, while increasing the opening ratio from SR = 0.5 to SR = 1 can increase the TEG power by up to 140 percent. Using blade-shaped nanoparticles results in additional improvements, with values of 32.7% at SR = 0.5 and 20.26% at SR = 2.5. Using 180 parametric computational fluid dynamics cases, a POD-based low-cost reconstruction model is created for the interface temperatures at the hot and cold sides using five-POD modes. The method may be used for other complicated geometries where 3-D computations are costly and allows for the rapid computation of coupled TEG-vented cavity systems with corner partitions.</t>
  </si>
  <si>
    <t>Effects of a rotating partition on mixed convection of hybrid nanofluid in a lid-driven cavity under different magnetic fields</t>
  </si>
  <si>
    <t>&lt;Go to ISI&gt;://WOS:001207455700010</t>
  </si>
  <si>
    <t>Artn 012013_x000D_
10.1063/5.0176687</t>
  </si>
  <si>
    <t>heat-transfer_x000D_
natural-convection_x000D_
entropy generation_x000D_
square cavity_x000D_
finite-element_x000D_
flow_x000D_
enclosures_x000D_
channel_x000D_
radiation</t>
  </si>
  <si>
    <t>There are many thermal engineering applications that employ partitions, such as heat exchangers, cryogenics, electronic cooling, and mixture separation. In this study, a novel type rotating partition is proposed and its performance is numerically assessed by the consideration of mixed convection in a lid-driven cavity with an inner isothermal blockage under magnetic field. A number of numerical simulations are run for various values of the Richardson number (0 &lt;= Ri &lt;= 50), rotational Reynolds number (0 &lt;= Rew &lt;= 50), Hartmann number of the inner domain (0 &lt;= Ha &lt;= 50), and non-dimensional size of the rotating partition (between 0.2 and 0.35). The experimental validation of the mixed convection for a lid-driven cavity is performed. It is observed the effects of rotation of the partition become important when natural convection effects become dominant. At the highest rotational speed, heat transfer reduction of 15% is obtained with increasing the Ri from 0.5 to 50, while at Ri = 50, partition rotation considering highest speed results in average Nusselt number (Nu) reduction by about 5.5%. Streamlines and isotherms are significantly affected by the size of the partition, while slight changes are obtained by varying the magnetic field strength. The reduction of Nu is obtained in the range of 8.5% and 8.8% with a higher magnetic field strength. The increments in the heat transfer by using the highest partition size are obtained in the range of 22.6% and 27.3%. When comparisons are made with non-partitioned lid-driven cavity, average Nu is reduced between 41.6% and 50% by using rotating partition. In the natural convection dominated case, heat transfer reduction will be 4% higher when rotations become active as compared to stationary partition. Feed forward recurrent network model with 25 neurons is used for accurate prediction of the thermal system of lid-driven cavity with rotating partition under magnetic field.</t>
  </si>
  <si>
    <t>Convection and phase change in a lid-driven trapezoidal vented cavity with encapsulated PCM under non-uniform magnetic field by using ternary nanofluid</t>
  </si>
  <si>
    <t>&lt;Go to ISI&gt;://WOS:001175515600001</t>
  </si>
  <si>
    <t>ARTN 102424_x000D_
10.1016/j.tsep.2024.102424</t>
  </si>
  <si>
    <t>lid-driven cavity_x000D_
vented cavity_x000D_
encapsulated pcm_x000D_
fem_x000D_
magnetic field_x000D_
thermal-energy storage_x000D_
heat-transfer_x000D_
mixed convection_x000D_
natural-convection_x000D_
numerical-simulation_x000D_
water nanofluid_x000D_
system_x000D_
fluid_x000D_
flow_x000D_
nanoparticles</t>
  </si>
  <si>
    <t>In this study, a novel configuration of lid-driven vented cavity system equipped with encapsulated phase change materials is studied where applications are relevant in drying, material processing, and electronic cooling. For controlling the convective heat transfer and phase transition, combined utilization of non-uniform magnetic field with ternary nanofluid is offered. Upper wall is inclined and moving with constant speed while ternary nanofluid up to a loading of 0.03 is used. Galerkin weighted residual finite element method is considered as the solution technique. A range of parameters for Reynolds number (Re, 200-1000), wall velocity (Rep, 0-1500), Hartmann number (Ha, 0-30), inclination parameter (yd, 0-0.4H), non-uniform amplitude (Af, 0-0.3), and nanoparticle loading (⠞, 0-0.03) are considered in the analysis. When Re is increased, transition time (tf) is generally reduced for moving wall case. Reduction of tf up to 65% is obtained at the highest Re when moving wall is used at Rep=1000. For stationary wall case, the behavior of tf with Re is non-monotonic while at the highest Re, tf is reduced. The phase transition process is strongly influenced by the moving wall velocity while first increment and decrement of tf with wall velocity is observed. Thermal performance rises by around 58% and 22%, respectively by using the highest Re for stationary and moving walls. There is a significant increase in heat transfer, of around 211%, as wall velocities rise from Rep=0 (stationary) to Rep=1500. The tf for the moving wall is decreased by around 43.7% at the highest Ha. According to the stationary scenario, tf rises by around 33% until Ha=15 and falls by roughly 39.2% between Ha=15 and Ha=30. Amplitude of non-uniform magnetic field results in variation of tf between 4.5% and 19%. When imposing magnetic field at maximum strength, thermal performance is improved by 44.75% with a moving wall while it is just 5% in a stationary scenario. While raising the value of upper wall's inclination (yd) increases the thermal performance, it also influences the phase change process. More loading of nanoparticles in base fluid results in a faster transition; the corresponding decreases in tf are 24.5% and 12.7% for stationary and moving wall setups, respectively. The increases in thermal performance for stationary and moving wall cases are 36.3% and 33.7%, respectively.</t>
  </si>
  <si>
    <t>Phase transition of multiple encapsulated PCMs in a U-shaped channel under MHD with ternary nanofluid</t>
  </si>
  <si>
    <t>&lt;Go to ISI&gt;://WOS:001227790600001</t>
  </si>
  <si>
    <t>10.1108/Hff-12-2023-0732</t>
  </si>
  <si>
    <t>multiple pcm_x000D_
u-tube_x000D_
mhd_x000D_
ternary nanofluid_x000D_
finite element method_x000D_
heat storage-system_x000D_
lid-driven cavity_x000D_
magnetic-field_x000D_
natural-convection_x000D_
mixed convection_x000D_
performance enhancement_x000D_
nano-pcm_x000D_
nanoparticles_x000D_
flow_x000D_
solidification</t>
  </si>
  <si>
    <t>PurposeMultiple encapsulated phase change materials (PCMs) are used in a wide range of applications, including convective drying, electronic cooling, waste heat recovery and air conditioning. Therefore, it is important to understand the performance of multiple PCMs in channels with flow separation and develop methods to increase their effectiveness. The aim of the study is to analyze the phase transition dynamics of multiple encapsulated PCMs mounted in a U-shaped tube under inclined magnetic field by using ternary nanofluid.Design/methodology/approachThe PCMs used in the upper horizontal channel, vertical channel and lower horizontal channel are denoted by M1, M2 and M3. Magnetic field is uniform and inclined while finite element method is used as the solution technique. Triple encapsulated-PCM system study is carried out taking into account different values of Reynolds number (Re, ranges from 300 to 1,000), Hartmann number (Ha ranges from 0 and 60), magnetic field inclination (between 0 and 90) and solid volume fraction of ternary nanofluid (between 0 and 0.03). The dynamic response of the liquid fraction is estimated for each PCM with varying Re, Ha and t using an artificial neural network.FindingsIt is observed that for PCMs M2 and M3, the influence of Re on the phase transition is more effective. For M2 and M3, entire transition time (t-F) lowers by approximately 47% and 47.5% when Re is increased to its maximum value, whereas it only falls by 10% for M1. The dynamic characteristics of the phase transition are impacted by imposing MGF and varying its strength and inclination. When Ha is raised from Ha = 0 to Ha = 50, the t-F for PCM-M2 (PCM-M3) falls (increases) by around 30% (29%). For PCMs M1, M2 and M3, the phase transition process accelerates by around 20%, 30% and 28% when the solid volume fraction is increased to its maximum value.Originality/valueOutcomes of this research is useful for understanding the phase change behavior of multiple PCMs in separated flow and using various methods such as nano-enhanced magnetic field to improve their effectiveness. Research outputs are beneficial for initial design and optimization of using multiple PCMs in diverse energy system technologies, including solar power, waste heat recovery, air conditioning, thermal management and drying.</t>
  </si>
  <si>
    <t>F. Selimefendigil; H. F. Öztop; N. Abu-Hamdeh</t>
  </si>
  <si>
    <t>Impacts of conductive inner L-shaped obstacle and elastic bottom wall on MHD forced convection of a nanofluid in vented cavity</t>
  </si>
  <si>
    <t>465-482</t>
  </si>
  <si>
    <t>&lt;Go to ISI&gt;://WOS:000540244500039</t>
  </si>
  <si>
    <t>10.1007/s10973-019-09114-7</t>
  </si>
  <si>
    <t>l-shaped object_x000D_
vented cavity_x000D_
finite element method_x000D_
mhd flow_x000D_
elastic_x000D_
nanofluid_x000D_
fluid-structure interaction_x000D_
heat-transfer characteristics_x000D_
lid-driven cavity_x000D_
backward-facing step_x000D_
mixed convection_x000D_
natural-convection_x000D_
magnetic-field_x000D_
water nanofluid_x000D_
entropy generation_x000D_
square cavity</t>
  </si>
  <si>
    <t>Forced convection of nanofluid in a vented cavity with elastic bottom wall is studied by using an inner conductive L-shaped object and magnetic field. Simulations are performed using the finite element method when the impacts of various pertinent parameters, such as Reynolds number (between 100 and 500), Hartmann number (between 0 and 40), elastic modulus of the flexible wall (between10and109 solid nanoparticle volume fraction (between 0 and 0.04), size (between 0.1 and 0.4H), inclination (between - 90 and 90) and location (xc between 0.25 and 0.75Handycbetween 0.15 and 0.65H) of the L-shaped object on the fluid flow and heat transfer features, are investigated. It was observed that wall flexibility effects are influential for the configuration with strong convection and maximum of11%enhancement in the average heat transfer rate for the bottom wall is achieved. Suppression of the recirculations in the vented cavity and around the L-shaped object is observed with magnetic field. It is observed that impact of magnetic field on heat transfer enhancement is different for different segments of hot wall. When the cases with the highest magnetic field and in the absence of magnetic field are compared, the average heat transfer enhancement of5.5%is achieved for bottom elastic wall while24.5% of reduction in the average heat transfer is seen for upper hot wall. The overall Nusselt number reduces slightly when the magnetic field strength is increased._x000D_
Significant impacts of the size, inclination and location of the of the L-shaped conductive object on the fluid flow such as branching of the main flow stream, size of the vortex below the inlet port and heat transfer are observed.31.6%rise of the average heat transfer for left vertical wall and34.6% reduction of average heat transfer for bottom wall are achieved when the minimum and maximum of the orientation angles are compared. The location of the L-shaped object has a significant impact on the flow and thermal pattern variations. The highest variation in the contribution to the overall heat transfer is seen for right vertical hot wall segment when the Nusselt numbers at the lowest and highest values of the horizontal and vertical locations of the object are compared. L-shaped object was found to be an efficient tool to control the heat transfer features of the vented cavity. Nanofluid inclusion resulted in heat transfer enhancement in the range of 8.5-16.5% while amount of enhancement is different for different hot wall segments either in the absence or in the presence of magnetic field effects. Finally, a polynomial-type correlation for the average Nusselt number of each hot wall segments of the vented cavity is proposed for water and for nanofluid at phi=0.04.</t>
  </si>
  <si>
    <t>Optimization of phase change process in a sinusoidal-wavy conductive walled cylinder with encapsulated-phase change material during magnetohydrodynamic nanofluid convection</t>
  </si>
  <si>
    <t>&lt;Go to ISI&gt;://WOS:000870238000005</t>
  </si>
  <si>
    <t>ARTN 105512_x000D_
10.1016/j.est.2022.105512</t>
  </si>
  <si>
    <t>wavy conductive wall_x000D_
phase transition dynamics_x000D_
hybrid nanofluid_x000D_
cfd_x000D_
optimization_x000D_
mgo/water hybrid nanofluid_x000D_
mhd free-convection_x000D_
heat-transfer_x000D_
natural-convection_x000D_
forced-convection_x000D_
magnetic-field_x000D_
square cavity_x000D_
porous cavity_x000D_
nano-pcm_x000D_
system</t>
  </si>
  <si>
    <t>A novel method of controlling the phase transition dynamics in encapsulated phase change material (PCM) installed container is proposed by using combined utilization of magnetic field and wavy conductive wall during hybrid nanoliquid convection. The study is performed for different values of Reynolds number (Re: 100-500), strength of magnetic field (Ha: 0-30), amplitude (Af: 0-0.2), wave number (Nf: 2-16) of the wavy partition and conductivity ratio (Kr: 0.1-50). Binary nanoparticle loading with solid volume fraction of 2% is considered. The complete phase transition time (PT) is reduced by about 46.7% and 22.5% for flat and wavy conductive walls between the lowest and highest Re cases. The impact of using magnetic field is favorable for phase transition while as compared to flat wall by using wavy wall, PT is reduced by further about 9% with the magnetic field at the highest strength. Corrugation amplitude and wave number are good control parameters for affecting the phase transition dynamics while PT variation is 30% when cases with lowest and highest wave number of corrugation are compared. Phase change is faster with higher conductivity ratio while up to 42.3% reduction in PT is obtained by varying conductivity ratio. Optimization assisted computational fluid dynamics is used to achieve the fastest phase transition dynamics while optimum set of parameters are obtained as (Ha, Af, Kr)=(30, 0.067, 2.7) at Re=100 and (Ha, Af, Kr)=(30, 0.007, 1.30) at Re=500.</t>
  </si>
  <si>
    <t>F. Selimefendigil; H. F. Öztop; M. Afrand</t>
  </si>
  <si>
    <t>Shape effects of TEG mounted ventilated cavities with alumina-water nanofluids on the performance features by using artificial neural networks</t>
  </si>
  <si>
    <t>79-97</t>
  </si>
  <si>
    <t>&lt;Go to ISI&gt;://WOS:000795691500007</t>
  </si>
  <si>
    <t>10.1016/j.enganabound.2022.04.005</t>
  </si>
  <si>
    <t>cavity shape_x000D_
ventilation_x000D_
thermoelectric conversion_x000D_
&lt;p&gt;fem,&amp; nbsp_x000D_
nanofluid, ann&lt;/p&gt;_x000D_
convective heat-transfer_x000D_
natural-convection_x000D_
mixed convection_x000D_
thermoelectric generator_x000D_
thermal-conductivity_x000D_
vented cavity_x000D_
forced-convection_x000D_
pulsating flow_x000D_
prediction_x000D_
parameters</t>
  </si>
  <si>
    <t>Shape effects of TEG mounted vented cavities on the performance characteristic during alumina-water nanofluid convection are numerically assessed by using finite element method. Rectangular, triangular, L-shaped and Ushaped cavities are used. The interface temperatures of hot and cold side are varied by changing the cavity shape, opening ratio (OR) and Reynolds number (Re). The highest hot side temperature is obtained with L-shaped cavity followed by U, T and R-shaped cavities. When using T, L and U shaped cavities, the rise of the power are calculated as 38%, 78% and 76% at &amp; nbsp;Re=1000 when compered to rectangular cavity. The power rises with higher OR while increment amounts are 83.9%, 63.5%, 42% and 87.8% for R, T, L and U cavities a Re=1000. When nanofluid is used at the highest loading, 11%, 10.3%, 9% and 8.5% rise of power are achieved for R, T, L and U shaped cavities while the amount is than 5% when different sizes of particles are considered. Neural network modeling with 10 neurons in the hidden layer provides accurate power outputs for all shaped cavities.</t>
  </si>
  <si>
    <t>F. Selimefendigil; H. F. Oztop; A. J. Chamkha</t>
  </si>
  <si>
    <t>Analysis of mixed convection and entropy generation of nanofluid filled triangular enclosure with a flexible sidewall under the influence of a rotating cylinder</t>
  </si>
  <si>
    <t>911-923</t>
  </si>
  <si>
    <t>&lt;Go to ISI&gt;://WOS:000459515100005</t>
  </si>
  <si>
    <t>10.1007/s10973-018-7317-5</t>
  </si>
  <si>
    <t>triangular enclosure_x000D_
wall flexibility_x000D_
nanofluid_x000D_
entropy generation_x000D_
finite element method_x000D_
heat-transfer characteristics_x000D_
backward-facing step_x000D_
lid-driven cavity_x000D_
natural-convection_x000D_
forced-convection_x000D_
square cavity_x000D_
flow_x000D_
performance_x000D_
surface</t>
  </si>
  <si>
    <t>In this study, mixed convection and entropy generation in a nanofluid filled triangular cavity under the influence of rotating cylinder and flexible sidewall were numerically analyzed with finite element method. The inclined sidewall was cooled while the left vertical wall is partially heated. Heat transfer rate enhances as the values of Rayleigh number, angular rotational velocity of the cylinder, elastic modulus of the flexible sidewall and solid nanoparticles volume fraction increase. Nusselt number enhances more in the counter-clockwise direction of the cylinder as compared to clockwise directional rotation and 13.55% of average heat transfer enhancement was achieved for =3000 when compared to motionless cylinder. Average Nusselt number increases by about 30.50% when the elastic modulus of the flexible wall is changed from 500 to 105. The changes in the velocity profiles are significant for the lower part of the triangular enclosure with respect to changes in angular rotational velocity and elastic modulus as compared to upper part of the cavity. Adding nanoparticles increases heat transfer especially for the lower part of the cavity and 49.63% of heat transfer enhancement was achieved for the highest volume fraction when compared to base fluid. Normalized total entropy generation rates enhance for higher values of elastic modulus of the flexible wall, angular rotational speed of the circular cylinder and nanoparticle volume fractions.</t>
  </si>
  <si>
    <t>F. Selimefendigil; H. F. Oztop; O. Mahian</t>
  </si>
  <si>
    <t>Effects of a partially conductive partition in MHD conjugate convection and entropy generation for a horizontal annulus</t>
  </si>
  <si>
    <t>1537-1551</t>
  </si>
  <si>
    <t>&lt;Go to ISI&gt;://WOS:000513238100068</t>
  </si>
  <si>
    <t>10.1007/s10973-019-08532-x</t>
  </si>
  <si>
    <t>natural convection_x000D_
partially partitioned annulus_x000D_
magnetohydrodynamics_x000D_
finite element method_x000D_
power-law fluids_x000D_
magnetohydrodynamic natural-convection_x000D_
nanofluid-filled cavity_x000D_
mixed convection_x000D_
heat-transfer_x000D_
magnetic-field_x000D_
flow_x000D_
simulation_x000D_
cylinders_x000D_
enclosure</t>
  </si>
  <si>
    <t>Magnetohydrodynamic free convection in a horizontal annulus formed by two isothermal surfaces and partially partitioned with a conductive ring was numerically studied by using finite element method. The numerical investigation was performed for various values of Rayleigh numbers (between 10(4) and 10(6)), Hartmann number (between 0 and 40), magnetic inclination angle (between 0 degrees and 90 degrees), thermal conductivity ratio (between 0.01 and 100) and various locations of the conductive partition. Average Nusselt number enhances as the value of Rayleigh number, magnetic inclination angle and thermal conductivity ratio increases and as the value of Hartmann number decreases. The location of the partial conductive partition on the average Nusselt number becomes more effective for higher values of Rayleigh number and lower values of Hartmann number. Heat transfer process is effective when the partition is located on the bottom part of the hot wall. Heat transfer enhancement with location of the partition depends on the inclination angle of the magnetic field. Second law analysis of the system with entropy generation was also performed. It was observed that for higher values of magnetic field strength and lower values of magnetic inclination angle the entropy generation rate reduces, while the conductivity ratio increases the entropy generation rate.</t>
  </si>
  <si>
    <t>F. Selimefendigil; H. F. Öztop; M. Sheikholeslami</t>
  </si>
  <si>
    <t>Impact of local elasticity and inner rotating circular cylinder on the magneto-hydrodynamics forced convection and entropy generation of nanofluid in a U-shaped vented cavity</t>
  </si>
  <si>
    <t>https://www.scopus.com/inward/record.uri?eid=2-s2.0-85092385078&amp;doi=10.1002%2fmma.6930&amp;partnerID=40&amp;md5=aa37fd4da3e0a6632369263bbe9f13cb</t>
  </si>
  <si>
    <t>10.1002/mma.6930</t>
  </si>
  <si>
    <t>entropy generation_x000D_
finite element method_x000D_
local elastic wall_x000D_
MHD_x000D_
rotating cylinder_x000D_
U-shaped cavity</t>
  </si>
  <si>
    <t>This study analyzes the effects of a partial elastic wall and rotating circular cylinder on the convective heat transfer of carbon nanotube (CNT)–water nanofluid filled U-shaped cavity with entropy generation by considering inclined magnetic field effects. Numerical simulation is performed by using ALE with finite element method (FEM). Impacts of various important parameters such as Re number, Ha number, magnetic field orientation, elastic wall size and modulus, angular velocity, and horizontal position of the rotating cylinder on the forced convection are analyzed. When the values of Re number, strength of magnetic field (up to Ha number of 50), and orientation angle are increased, the average Nu value rises while the impact is opposite for higher elastic wall size and horizontal position of the cylinder above 0.4H. When the rotational cylinder effects are considered, enhancement up to 60% is obtained at the highest speed as compared to motionless cylinder case. The average Nu variation is in the range of 9%–10.45% at the highest value when varying the size and modulus of the elastic wall. Flexible wall effects on the average Nu number variation becomes more pronounced when the angular rotational velocity is highest at the clockwise rotation and for the highest Re number. The average Nu number enhancements are 13%–14% at the highest Ha number. The entropy generation rates with varying Ha number, rotational velocity, and location of the cylinder are different for the left and right parts of the domains while impacts of elastic wall properties on the entropy generation rate are slight. © 2020 John Wiley &amp; Sons, Ltd.</t>
  </si>
  <si>
    <t>F. Selimefendigil; H. F. Oztop; M. A. Sheremet; N. Abu-Hamdeh</t>
  </si>
  <si>
    <t>Forced Convection of Fe_x000D_
O_x000D_
-Water Nanofluid in a Bifurcating Channel under the Effect of Variable Magnetic Field</t>
  </si>
  <si>
    <t>&lt;Go to ISI&gt;://WOS:000460667700092</t>
  </si>
  <si>
    <t>ARTN 666_x000D_
10.3390/en12040666</t>
  </si>
  <si>
    <t>variable magnetic field_x000D_
mhd flow_x000D_
finite element method_x000D_
fe3o4-water_x000D_
mixed convection_x000D_
heat-transfer_x000D_
flow_x000D_
cavity_x000D_
step</t>
  </si>
  <si>
    <t>In this study, forced convection of Fe3O4-water nanofluid in a bifurcating channel was numerically studied under the influence of variable magnetic. Galerkin residual finite element method was used for numerical simulations. Effects of various values of Reynolds number (between 100 and 500), Hartmann number (between 0 and 3), and solid nanoparticle volume fraction (between 0% and 4%) on the convective heat transfer characteristics were analyzed. It was observed that location and size of the re-circulation zones established in the walls of the bifurcating channel strongly influenced by the variable magnetic field and Reynolds number. Average Nusselt number versus Hartmann number showed different characteristics for hot walls of the vertical and horizontal branching channels. The average Nusselt number enhancements were in the range of 12-15% and 9-12% for hot walls of the branching channel in the absence and presence of magnetic field (at Hartmann number of 3).</t>
  </si>
  <si>
    <t>I. Seric; S. Afkhami; L. Kondic</t>
  </si>
  <si>
    <t>Influence of thermal effects on stability of nanoscale films and filaments on thermally conductive substrates</t>
  </si>
  <si>
    <t>&lt;Go to ISI&gt;://WOS:000424017600016</t>
  </si>
  <si>
    <t>Artn 012109_x000D_
10.1063/1.5008899</t>
  </si>
  <si>
    <t>thin liquid-films_x000D_
surface-tension_x000D_
nonlinear dynamics_x000D_
fluid method_x000D_
metal-films_x000D_
volume_x000D_
flows_x000D_
sio2_x000D_
co</t>
  </si>
  <si>
    <t>We consider fluid films and filaments of nanoscale thickness on thermally conductive substrates exposed to external heating and discuss the influence of the variation of material parameters with temperature on film stability. Particular focus is on metal films exposed to laser irradiation. Due to the short length scales involved, the absorption of heat in the metal is directly coupled to the film evolution, since the absorption length and the film thickness are comparable. Such a setup requires self-consistent consideration of fluid mechanical and thermal effects. We approach the problem via volume-of-fluid-based simulations that include destabilizing liquid metal-solid substrate interaction potentials. These simulations couple fluid dynamics directly with the spatio-temporal evolution of the temperature field both in the fluid and in the substrate. We focus on the influence of the temperature variation of material parameters, in particular of surface tension and viscosity. Regarding variation of surface tension with temperature, the main finding is that while the Marangoni effect may not play a significant role in the considered setting, the temporal variation of surface tension (modifying normal stress balance) is significant and could lead to complex evolution including oscillatory evolution of the liquid metal-air interface. Temperature variation of film viscosity is also found to be relevant. Therefore, the variations of surface tensions and viscosity could both influence the emerging wavelengths in experiments. By contrast, the filament geometry is found to be much less sensitive to a variation of material parameters with temperature. Published by AIP Publishing.</t>
  </si>
  <si>
    <t>P. Servati; A. Hajinezhad</t>
  </si>
  <si>
    <t>CFD simulation of anaerobic digestier to investigate sludge rheology and biogas production</t>
  </si>
  <si>
    <t>Biomass Conversion and Biorefinery</t>
  </si>
  <si>
    <t>885-899</t>
  </si>
  <si>
    <t>&lt;Go to ISI&gt;://WOS:000551418600001</t>
  </si>
  <si>
    <t>10.1007/s13399-020-00793-z</t>
  </si>
  <si>
    <t>biogas_x000D_
anaerobic digester_x000D_
mechanical mixing_x000D_
mixing speed_x000D_
cfd_x000D_
municipal solid-waste_x000D_
newtonian fluid-flow_x000D_
boundary-conditions_x000D_
mixing conditions_x000D_
full-scale_x000D_
manure_x000D_
codigestion_x000D_
biosolids_x000D_
model</t>
  </si>
  <si>
    <t>Nowadays, the use of anaerobic digester is a good option for renewable energy and the replacement of fossil fuels. Mixing speed in digester is one of the most important factors affecting the biogas production and operating costs of biogas plants. Thus, optimization of mixing speed is necessary to investigate sludge behavior and biogas production. In this study, simulation of mechanical mixing in anaerobic digestion of laboratory scale at mixing speed of 50, 100, and 200 rpm was performed to investigate flow patterns, digestion stability, microbiological communities, and gas production. Investigation of the velocity contours, the turbulence kinetic energy, the turbulence intensity, and the velocity gradient showed that increasing the mixing speed leads to higher levels of turbulence and in this digester, increasing the mixing speed reduces the stability of methane production process. Accordingly, it has detrimentally affecting on biogas production. According to the velocity gradient in digester, which is considered as a substitute for turbulence, it is determined by the optimal range 6-8 s-1. Increasing the mixing speed until the velocity gradient is close to this range increases the biogas production, but increasing the mixing speed above this range is detrimentally affecting to both digestibility and biogas production.</t>
  </si>
  <si>
    <t>P. K. Seshadri; A. De</t>
  </si>
  <si>
    <t>A novel sharp interface immersed boundary framework for viscous flow simulations at arbitrary Mach number involving complex and moving boundaries</t>
  </si>
  <si>
    <t>&lt;Go to ISI&gt;://WOS:000574655300004</t>
  </si>
  <si>
    <t>ARTN 104579_x000D_
10.1016/j.compfluid.2020.104579</t>
  </si>
  <si>
    <t>sharp interface approach_x000D_
immersed boundary_x000D_
mass conservation_x000D_
spurious oscillations_x000D_
all-speed flows_x000D_
weno scheme_x000D_
compressible flow_x000D_
low mach preconditioning_x000D_
large-eddy simulation_x000D_
fluid-structure interaction_x000D_
cartesian grid method_x000D_
compressible flows_x000D_
circular-cylinder_x000D_
incompressible flows_x000D_
reynolds-number_x000D_
turbulent flows_x000D_
finite-volume_x000D_
cell approach</t>
  </si>
  <si>
    <t>This work presents a robust and efficient sharp interface immersed boundary (IBM) framework, which is applicable for all-speed flow regimes and is capable of handling arbitrarily complex bodies (stationary or moving). The work deploys an in-house, parallel, multi-block structured finite volume flow solver, which employs a 3D unsteady Favre averaged Navier Stokes equations in a generalized curvilinear coordinate system; while we employ a combination of HCIB (Hybrid Cartesian Immersed boundary) method and GC(Ghost-cell) for solution reconstruction near immersed boundary interface. A significant difficulty for these sharp interface approaches is of handling sharp features/edges of complex geometries. In this study, we observe that apart from the need for robust node classification strategy and higher order boundary formulations, the direction in which the reconstruction procedures are performed plays an important role in handling sharp edges. Taking this into account we present a versatile interface tracking procedure based on ray tracing algorithm and a novel three step solution reconstruction procedure that computes pseudo-normals in the regions where the normal is not well-defined and reconstructs the flow field along those directions. We demonstrate that this procedure enables solver to efficiently handle and accurately represent sharp-edged regions. A fifth-order weighted essentially non-oscillatory (WENO) scheme is used for capturing shock-induced discontinuities and complex fluid-solid interactions with high resolution. The developed IBM framework is applied to a wide range of flow phenomena encompassing all-speed regimes (M=0.001 to M = 2.0). A total of seven benchmark cases (three stationary and four moving bodies) are presented involving various geometries (cylinder, airfoil, wedge) and the predictions are found to be in excellent agreement with the published results. (C) 2020 Elsevier Ltd. All rights reserved.</t>
  </si>
  <si>
    <t>S. S. Shah; R. ul Haq; H. Öztop; A. Raza</t>
  </si>
  <si>
    <t>Inlet/outlet flow through various size of needle in the presence of magnetic field</t>
  </si>
  <si>
    <t>International Journal of Modern Physics B</t>
  </si>
  <si>
    <t>&lt;Go to ISI&gt;://WOS:000993319800005</t>
  </si>
  <si>
    <t>Artn 2450177_x000D_
10.1142/S0217979224501777</t>
  </si>
  <si>
    <t>thermal system_x000D_
inlet/outlet_x000D_
convection_x000D_
mhd_x000D_
finite element method_x000D_
convective heat-transfer_x000D_
viscoelastic fluid-flow_x000D_
mhd mixed convection_x000D_
nanofluid flow_x000D_
square cavity_x000D_
porous cavity_x000D_
natural-convection_x000D_
forced-convection_x000D_
irregular channel_x000D_
pulsating flow</t>
  </si>
  <si>
    <t>Influence of Magnetohydrodynamics (MHD) on the fluid in channel flow in the presence of thin needle across the fluid movement is observed in this study. A two-dimensional computational analysis has been performed to see the effects of inlet/outlet conditions with inserted curvilinear shaped body in the channel. In this case, temperature on all boundaries is colder than that of inlet air and flat part of the inserted body. The governing equations are solved by using finite element method and magnetic field is also taken into account. With suitable dimensionless variables, PDEs are transformed into dimensionless PDEs, then raised parameter is simulated against the streamlines, isotherms and temperature distribution at mean position. Effect of Reynolds number, Richardson number, Magnetic hydrodynamic, size and state of needle is observed on local Nusselt number at the mean position. On isotherm profile, Reynolds number has a noticeable impact. With an increase in Re, heat circulation close to the needle increases, and for higher Ri, velocity on the outlet port increases. The inlet and outlet portions of the channel generate streamlines that have a significant impact on the diameter of the needle. Increased needle diameter causes heated lines to be pushed away from the centre. It is also found that the temperature gradient in the flow fields and heat transfer over the heated wall of the cavity are significant, altered by the placement of needle size during various computations.</t>
  </si>
  <si>
    <t>A. Shahsavar; M. Jafari; F. Selimefendigil</t>
  </si>
  <si>
    <t>Two-phase mixture modeling of turbulent forced convective flow of water-silver nanofluid inside a rifled tube: hydrothermal characteristics and irreversibility behavior</t>
  </si>
  <si>
    <t>957-969</t>
  </si>
  <si>
    <t>&lt;Go to ISI&gt;://WOS:000578993300009</t>
  </si>
  <si>
    <t>10.1007/s10973-020-10303-y</t>
  </si>
  <si>
    <t>biological nanofluid_x000D_
friction factor_x000D_
heat transfer_x000D_
irreversibility_x000D_
rifled tube_x000D_
heat-transfer enhancement_x000D_
mixed convection_x000D_
supercritical pressure_x000D_
thermal performance_x000D_
fluid_x000D_
channel_x000D_
cavity_x000D_
duct</t>
  </si>
  <si>
    <t>This work aims to present a numerical evaluation of the turbulent forced convective flow of water-silver nanofluid (NF) inside a horizontal internally spiral-ribbed heat exchanger tube using the two-phase mixture model. The considered NF is prepared using an environmentally friendly method. The influences of the volume concentration of silver nanoadditives (phi), Reynolds number (Re), rib width (W), rib height (H) and rib pitch (P) on the convection coefficient, pressure loss, irreversibility in fluid friction ((S) over dot(g,f)) and heat transfer ((S) over dot(g,f)) and total irreversibility ((S) over dot(g,f)) are assessed. The outcomes disclosed that the hydrodynamic characteristics and irreversibility behavior of NF flow in the ribbed tube are better than that of the water flow in the plain tube. In addition, it was found that the best first-law performance belongs to the case phi = 1%, Re = 5000, W = 2 mm, H = 2 mm, P = 4 mm, while the best second-law performance occurs at phi = 0%, Re = 20,000, W = 2 mm, H = 1 mm, P = 5 mm.</t>
  </si>
  <si>
    <t>I. Shahzadi; S. Nadeem</t>
  </si>
  <si>
    <t>Consequences of compliant walls for peristaltic transportation in a channel having porous medium and porous boundaries</t>
  </si>
  <si>
    <t>Canadian Journal of Physics</t>
  </si>
  <si>
    <t>599-608</t>
  </si>
  <si>
    <t>&lt;Go to ISI&gt;://WOS:000470710700004</t>
  </si>
  <si>
    <t>10.1139/cjp-2018-0230</t>
  </si>
  <si>
    <t>compliant walls_x000D_
porous medium_x000D_
porous boundaries_x000D_
analytical solution_x000D_
nonuniform rectangular duct_x000D_
variable magnetic-field_x000D_
heat-transfer_x000D_
annulus application_x000D_
poiseuille flow_x000D_
carbon nanotube_x000D_
fluid_x000D_
nanofluid_x000D_
nanoparticles_x000D_
propulsion</t>
  </si>
  <si>
    <t>The current communication addresses the two-dimensional peristaltic transport of viscous fluid in a channel having porous medium as well as porous boundaries. The walls of the channel are assumed to be compliant to represent the driving mechanism of the muscle. The equations of motion are considered for the deformable boundaries and the fluid to investigate the fluid-solid interaction problem. The zeroth-, first-, and second-order solutions of stream function for a small amplitude ratio are determined by using regular perturbation. Impact of related parameters on quantities D-1, D-2, mean velocity perturbation function, and mean velocity distribution function are interpreted graphically. One fundamental finding of the considered examination is that the increase in permeability parameter increases the amplitude of the velocity distribution function.</t>
  </si>
  <si>
    <t>S. A. Shehzad; F. Mabood; A. Rauf; M. Omar</t>
  </si>
  <si>
    <t>Forced convective micropolar fluid flow through stretchable disk with thermophoresis</t>
  </si>
  <si>
    <t>3889-3900</t>
  </si>
  <si>
    <t>&lt;Go to ISI&gt;://WOS:000639747500006</t>
  </si>
  <si>
    <t>10.1007/s10973-021-10788-1</t>
  </si>
  <si>
    <t>stretchable disk_x000D_
micropolar fluid_x000D_
porous medium_x000D_
cattaneo&amp;#8211_x000D_
christov model_x000D_
thermophoresis</t>
  </si>
  <si>
    <t>Micropolar fluid model is considered to discuss the microrotational inertial effects of fluid particles. The fluid movement is initiated through stretchable disk, which is engulfed into porous space. Porous medium is characterized in numerous engineering processes, geophysics, petroleum technology and biological tissues. The generalized Fourier's law that is the Cattaneo-Christov model is utilized for to study the heat transfer mechanism. Moreover, the thermophoresis phenomenon is reflected in flow phenomenon. The constitute model is initially consists upon the system of partial differential equations, which is then converted to ordinary one by making use of appropriate similarity variables. Runge-Kutta-Fehlberg procedure is then used to obtain the numerical solutions. The determined physical parameters are discussed through graphical way and tabular description.</t>
  </si>
  <si>
    <t>M. Sheikhizad Saravani; H. Mohaddes Deylami; M. Naghashzadegan</t>
  </si>
  <si>
    <t>https://www.scopus.com/inward/record.uri?eid=2-s2.0-85201901080&amp;doi=10.1016%2fj.tsep.2024.102824&amp;partnerID=40&amp;md5=71f5c4213966b237b8a56b13eb33e5d7</t>
  </si>
  <si>
    <t>10.1016/j.tsep.2024.102824</t>
  </si>
  <si>
    <t>Flexible Vortex Generator_x000D_
Fluid-Solid Interaction_x000D_
Microchannel_x000D_
Numerical Simulation_x000D_
Performance Coefficient_x000D_
Physical Parameters</t>
  </si>
  <si>
    <t>A method to increase the heat transfer inside a microchannel is to limit the boundary layer, which can be achieved by installing a vortex generator on the bottom wall of the microchannel. Due to the stationary state of a rigid vortex generator (RVG), the beam is considered as a fixed boundary. Besides, the interaction between fluid and solid can be utilized to improve the performance in the flexible state. In this study, the effect of the physical parameters of a flexible vortex generator (FVG), including height, Young's modulus, and initial attack angle, on the flow field and heat transfer is investigated. It is noteworthy that although the physical parameters affect the flow field downstream generator by changing the VG structure, not all the studied cases can result in vortex formation. The findings demonstrate that, regardless of the physical parameters, the average Nusselt number of the bottom wall for the FVG state is always larger than that of the RVG. In particular, the friction factor of the FVG is lower than that of the RVG for the initial attack angle of 30°. The performance coefficient of the FVG is inversely related to Young's modulus and directly related to the height ratio and initial attack angle. For instance, increasing Young's modulus from 0.4 MPa to 40 MPa causes the performance coefficient to rise by around 1.3 times. By comparison, the performance coefficient increases by almost three times when the height ratio increases from 0.4 to 0.8. Overall, it can be deduced that FVGs significantly enhance heat transfer performance compared to RVGs, highlighting the importance of optimizing the physical parameters to achieve maximum efficiency. © 2024 Elsevier Ltd</t>
  </si>
  <si>
    <t>M. Sheikholeslami; A. Zeeshan; A. Majeed</t>
  </si>
  <si>
    <t>Control volume based finite element simulation of magnetic nanofluid flow and heat transport in non-Darcy medium</t>
  </si>
  <si>
    <t>354-364</t>
  </si>
  <si>
    <t>&lt;Go to ISI&gt;://WOS:000447817400040</t>
  </si>
  <si>
    <t>10.1016/j.molliq.2018.07.031</t>
  </si>
  <si>
    <t>nanofluid_x000D_
magnetic field_x000D_
non-darcy medium_x000D_
free convection, cvfem simulation_x000D_
natural-convection_x000D_
numerical-simulation_x000D_
porous enclosure_x000D_
stretching sheet_x000D_
field_x000D_
fluid_x000D_
stabilization_x000D_
particles_x000D_
existence</t>
  </si>
  <si>
    <t>Magnetic nanofluids are used in cancer therapeutics by utilizing cancer imaging and drug delivery. These are also used to kill cancerous cells without affecting the nearby healthy cells by producing higher temperatures around tumor. This investigation aims to explore the heat transfer in non-Darcy porous medium for magnetic nanofluid flowing due to external magnetic field. Nanoparticle shapes and their properties are also considered. Vorticity stream function formulation is also employed. The solutions of the resulting system of equations are found by CVFEM. Illustrations are outlined pictorially for numerous physical parameters namely, Rayleigh number, radiation parameter, Darcy number, Fe3O4-water based volume concentration and Hartmann numbers. Outcomes indicate that augmenting in Hartmann number results in reduce in velocity of nanofluid and heat transfer rate. The nanoparticle with shape Platelet gives maximum heat transfer rate. (C) 2018 Elsevier B.V. All rights reserved.</t>
  </si>
  <si>
    <t>M. Shekaramiz; S. Fathi; H. A. Ataabadi; H. Kazemi-Varnamkhasti; D. Toghraie</t>
  </si>
  <si>
    <t>MHD nanofluid free convection inside the wavy triangular cavity considering periodic temperature boundary condition and velocity slip mechanisms</t>
  </si>
  <si>
    <t>&lt;Go to ISI&gt;://WOS:000685519600002</t>
  </si>
  <si>
    <t>ARTN 107179_x000D_
10.1016/j.ijthermalsci.2021.107179</t>
  </si>
  <si>
    <t>ferrofluid_x000D_
entropy generation_x000D_
mhd_x000D_
natural convection_x000D_
periodic boundary condition_x000D_
non-newtonian nanofluid_x000D_
entropy generation analysis_x000D_
lid-driven cavity_x000D_
natural-convection_x000D_
heat-transfer_x000D_
mixed convection_x000D_
al2o3-water nanofluid_x000D_
hybrid nanofluid_x000D_
magnetic-field_x000D_
simulation</t>
  </si>
  <si>
    <t>Recent studies have shown that the two-phase modeling of nanofluid in natural convection is more compatible with the experimental results. This numerical study is applied to Buongiorno's model for solving the volume fraction of iron oxide nanoparticles inside a triangular chamber with a hot wavy wall using the finite volume method. Also, a uniform magnetic field is used to improve the heat transfer rate and entropy generation. The periodic temperature boundary condition is considered for the wavy side of the chamber while the other side is at the constant temperature. Hartmann number (Ha), Rayleigh number (Ra), undulation number (n), and inclination angle of magnetic field (xi) variations are investigated. The results show that n has significant effects on heat transfer. Also, the Nusselt number is inversely related to the undulation number and is directly associated with the Rayleigh number. Moreover, the heat transfer rate is inversely related to the total entropy generation. Due to the magnetic field in high Ra, entropy generation first increases and then remains constant with increasing Ha.</t>
  </si>
  <si>
    <t>X. Shen; H. Zhao; R. Chen; Q. Xu</t>
  </si>
  <si>
    <t>Microstructure evolution during directional solidification of 2009Al/SiCp at different pulling velocities: Modeling and Experiment</t>
  </si>
  <si>
    <t>Elsevier Editora Ltda</t>
  </si>
  <si>
    <t>&lt;Go to ISI&gt;://WOS:001294723900001</t>
  </si>
  <si>
    <t>10.1016/j.jmrt.2024.06.100</t>
  </si>
  <si>
    <t>lattice boltzmann method_x000D_
dendritic growth_x000D_
composites_x000D_
cellular automaton_x000D_
diffusion_x000D_
natural convection_x000D_
lattice boltzmann method_x000D_
fluid-particle interactions_x000D_
cellular-automaton model_x000D_
numerical-simulation_x000D_
natural-convection_x000D_
boundary-conditions_x000D_
matrix composite_x000D_
dendrite growth_x000D_
heat-transfer_x000D_
field</t>
  </si>
  <si>
    <t>The cellular automaton-lattice Boltzmann method-immersed moving boundary coupled model is established to study the microstructure evolution during the solidification process of 2009Al/SiCp. After several model benchmarks, the natural convection of liquid phase and its effect on particle settlement under different pulling velocities were studied firstly. The results showed that at higher pulling velocity, the particle decelerates downward before contacting with dendrite front due to intensified natural convection. At lower pulling velocity, the particle decelerates gradually until a change in direction and upward movement. As the particle approach the tip of the dendrite, the particle experiences a brief upward movement before contacting the dendritic front. Then the convection induced by particles has an impact on the distribution of solutes in the liquid phase. It has been observed that at lower pulling velocity, there is a significant difference in solute distribution at the solidification front. The primary reason for this phenomenon is the higher solute concentration near the solidification front at lower pulling velocity, rather than the higher liquid phase flowing rate. Finally, our model investigated the microstructure evolution process during the directional solidification process of 2009Al/SiCp at different pulling velocities. The results indicate a good agreement between the simulation results and experiment observations.</t>
  </si>
  <si>
    <t>https://www.scopus.com/inward/record.uri?eid=2-s2.0-85140584710&amp;doi=10.1016%2fj.aej.2022.10.016&amp;partnerID=40&amp;md5=27269a66e7835346a5adaaeefc5808de</t>
  </si>
  <si>
    <t>Fluid-solid interaction_x000D_
Nano-structures_x000D_
Nonlocal elasticity_x000D_
Vibration</t>
  </si>
  <si>
    <t>Predicting the dynamical behavior of nanostructures in contact with fluid is of paramount importance owing to their vast range of applications in civil engineering, aerospace, etc. Therefore, the free vibration of a nonlocal Euler-Bernoulli beam in contact with fluid is studied in this research. Using the Navier-Stokes relation, the interaction forces between the fluid and nanobeam are obtained. The equation of motion is solved using the Galerkin method of weighted residuals, and the natural frequency values in different fluids are presented, considering the viscosity effect. Further, the fluid-solid interaction model on a macroscopic scale is compared with the finite element analysis results. By considering the fluid parameters to be zero, the results of the nonlocal beam have been validated with past research. According to the obtained results, when studying the vibration of nanobeams, while density has a remarkable impact on the reduction of nanobeam natural frequencies, the fluid viscosity can be neglected. The fluid has the greatest impact on lower modes, whereas the nonlocal parameter exerts the biggest influence on higher modes. Moreover, in all vibration modes, with the increase of the nonlocal parameter, the effect of the fluid on the reduction of the natural frequencies increases, and in the nanoscale, it has a more significant role in changing the vibrational behavior of the system compared to the classical condition. © 2022 THE AUTHORS</t>
  </si>
  <si>
    <t>S. Shi; L. Li; W. Ma; X. Zeng; Y. Yuan; Z. Lei; Z. Xiang; X. Xu</t>
  </si>
  <si>
    <t>STUDY ON THE REMELTING PROCESS OF THE DEBRIS BED IN THE LOWER HEAD OF REACTOR PRESSURE VESSEL BASED ON LATTICE BOLTZMANN METHOD</t>
  </si>
  <si>
    <t>Proceedings of 2024 31st International Conference on Nuclear Engineering, ICONE 2024</t>
  </si>
  <si>
    <t>https://www.scopus.com/inward/record.uri?eid=2-s2.0-85209625609&amp;doi=10.1115%2fICONE31-136038&amp;partnerID=40&amp;md5=923017ee5a19877cf8b7f4b791753aab</t>
  </si>
  <si>
    <t>10.1115/ICONE31-136038</t>
  </si>
  <si>
    <t>debris remelting_x000D_
Lattice Boltzmann Method (LBM)_x000D_
numerical simulation_x000D_
Severe accident of nuclear reactor</t>
  </si>
  <si>
    <t>The retention of core melt (corium) in the lower head of the reactor pressure vessel (RPV) has been considered as a severe accident management strategy to maintain the RPV integrity of a light water reactor. To study the debris bed remelting process in the lower head of the reactor pressure vessel, as well to explore the influence of external cooling on the debris bed remelting process, the Lattice Boltzmann Method (LBM) is employed to simulate the remelting process of the debris bed. The Lattice Boltzmann Method, as a powerful numerical method for simulating fluid flow and complex physical processes, has been widely used in the solution of solid-liquid phase change problems in recent years. Thermal Lattice Boltzmann Method (TLBM) based on total enthalpy is adopted to handle the latent heat in the phase change process, and the Immersed Boundary Method (IBM) is used to account for the velocity and boundary conditions of the solid-liquid phase interface. In addition, the calculation results from the present LBM model are also compared with the experimental data based on the COREM experimental system which is design and constructed to investigate the melting process of a debris bed packed with multicomponent particles. The simulation results and experimental results have good consistency in the natural convection phenomenon during the melting process,which is been simulated successfully. Copyright © 2024 by ASME.</t>
  </si>
  <si>
    <t>J. J. Shim; S. A. Maas; J. A. Weiss; G. A. Ateshian</t>
  </si>
  <si>
    <t>A Formulation for Fluid-Structure Interactions in febio Using Mixture Theory</t>
  </si>
  <si>
    <t>0510101-05101015</t>
  </si>
  <si>
    <t>https://www.ncbi.nlm.nih.gov/pubmed/30835271</t>
  </si>
  <si>
    <t>10.1115/1.4043031</t>
  </si>
  <si>
    <t>Many physiological systems involve strong interactions between fluids and solids, posing a significant challenge when modeling biomechanics. The objective of this study was to implement a fluid-structure interaction (FSI) solver in the free, open-source finite element code FEBio, that combined the existing solid mechanics and rigid body dynamics solver with a recently developed computational fluid dynamics (CFD) solver. A novel Galerkin-based finite element FSI formulation was introduced based on mixture theory, where the FSI domain was described as a mixture of fluid and solid constituents that have distinct motions. The mesh was defined on the solid domain, specialized to have zero mass, negligible stiffness, and zero frictional interactions with the fluid, whereas the fluid was modeled as isothermal and compressible. The mixture framework provided the foundation for evaluating material time derivatives in a material frame for the solid and in a spatial frame for the fluid. Similar to our recently reported CFD solver, our FSI formulation did not require stabilization methods to achieve good convergence, producing a compact set of equations and code implementation. The code was successfully verified against benchmark problems from the FSI literature and an analytical solution for squeeze-film lubrication. It was validated against experimental measurements of the flow rate in a peristaltic pump and illustrated using non-Newtonian blood flow through a bifurcated carotid artery with a thick arterial wall. The successful formulation and implementation of this FSI solver enhance the multiphysics modeling capabilities in febio relevant to the biomechanics and biophysics communities.</t>
  </si>
  <si>
    <t>J. W. Shin; S. G. Park; L. Shen</t>
  </si>
  <si>
    <t>Heat transfer enhancement by a flexible inverted flag with an inclination angle</t>
  </si>
  <si>
    <t>&lt;Go to ISI&gt;://WOS:000880665300018</t>
  </si>
  <si>
    <t>Artn 113605_x000D_
10.1063/5.0116970</t>
  </si>
  <si>
    <t>flapping dynamics_x000D_
flow_x000D_
flutter_x000D_
instability_x000D_
plates_x000D_
model_x000D_
vortices_x000D_
wake</t>
  </si>
  <si>
    <t>The heat transfer system, including an inclined inverted flag that plays a role of a vortex generator, is proposed in the present study. A two-dimensional simulation is performed to analyze the effects of the inclination angle and the bending rigidity of the inverted flag on thermal performance. To consider the fluid-flexible body thermal interaction, an immersed boundary method is adopted. The four regimes are observed depending on the inclination angle and the bending rigidity, that is, large-amplitude flapping (LAF), small-amplitude flapping (SAF), deflected (D), and straight (S) modes. The SAF and LAF modes are observed to be favorable in terms of the heat transfer efficiency, which considers the heat flux and mechanical energy loss. A scaling analysis is performed to explain the correlation between the flapping kinematics and the thermal quantities. A scaling parameter is newly defined based on the momentum transfer to the inverted flag due to a vortical impulse and shows a proportional relation to the mean drag force with a slope of 0.166. The heat transfer efficiency is observed to be proportional and inversely proportional to the parameter in the SAF and LAF modes, respectively. The optimized heat transfer system is obtained at the angle of 12 degrees and the bending rigidity of 0.7, where the efficiency is enhanced up to 112.8% over the baseline flow. Published under an exclusive license by AIP Publishing.</t>
  </si>
  <si>
    <t>Y. Shiri; S. M. J. S. Sabour</t>
  </si>
  <si>
    <t>Analytical, experimental, and numerical study of capillary rise dynamics from inertial to viscous flow</t>
  </si>
  <si>
    <t>&lt;Go to ISI&gt;://WOS:000888267100007</t>
  </si>
  <si>
    <t>Artn 102105_x000D_
10.1063/5.0111688</t>
  </si>
  <si>
    <t>lattice boltzmann method_x000D_
contact-angle_x000D_
surface-tension_x000D_
liquid rise_x000D_
simulation_x000D_
model_x000D_
viscosity_x000D_
automata_x000D_
kinetics</t>
  </si>
  <si>
    <t>Fundamental understanding of capillary rise dynamics and precise evaluation of imbibition processes should be considered in many natural and industrial phenomena. In the presence of the capillary rise dynamics, it is obligatory to know the dominant forces. The assumptions considered to solve the capillary rise motion usually neglect specific forces, which limit the reliability of the derived solutions. In the present study, the dominant forces and regimes involved in the initial moments of the capillary rise imbibition process in a tube were investigated analytically, experimentally, and numerically. Analytical solutions available in the literature were discussed, and then, their validity was verified by comparing them to experimental observations and numerical results. Comparing the capillary rise behavior at the initial stages revealed significant differences between the theoretical models and the numerical lattice Boltzmann method. This behavior is attributed to simplify assumptions and ignore the entrance effect, dynamic contact angle, and the inertial term in the theoretical model. By removing these assumptions in numerical formulations, closer results to the experimental records were observed. In the present study, for the first time, capillary rise dynamics were divided into five steps: (1) a transition regime with h similar to t(2), (2) purely inertial (stage one) with h similar to t, (3) viscous-inertial or crossover (stage two) with h similar to log(10)(t), (4) purely viscous (stage three) with h similar to t(1/2), and (5) gravitational-viscous with constant h. It was known that stage one was purely dominated by the inertial forces, then the influence of viscosity increased (viscous-inertial flow), and finally, the effect of inertia faded and the flow became purely viscous and approached the Lucas-Washburn law. Published under an exclusive license by AIP Publishing.</t>
  </si>
  <si>
    <t>T. Shockner; G. Ziskind</t>
  </si>
  <si>
    <t>Combined close-contact and convective melting in a vertical cylindrical enclosure</t>
  </si>
  <si>
    <t>&lt;Go to ISI&gt;://WOS:000674485800001</t>
  </si>
  <si>
    <t>ARTN 121492_x000D_
10.1016/j.ijheatmasstransfer.2021.121492</t>
  </si>
  <si>
    <t>phase change material_x000D_
close-contact melting_x000D_
vertical tube_x000D_
dimensional analysis_x000D_
numerical modeling_x000D_
thermal-energy storage_x000D_
phase-change material_x000D_
heat-transfer_x000D_
natural-convection_x000D_
enthalpy method_x000D_
temperature_x000D_
tube_x000D_
flow_x000D_
pcm_x000D_
performance</t>
  </si>
  <si>
    <t>The use of phase change materials (PCM) for latent heat thermal energy storage (LHTES) is receiving considerable amount of attention in recent years. Experimental findings have demonstrated that the so-called 'close contact melting' (CCM) enhances heat transfer during the melting process remarkably. Yet, the commercially-available numerical schemes are not suitable for the modeling of CCM. Therefore, in this study a new numerical model for combined convective and close-contact melting in an axisymmet-ric cylindrical geometry is devised. A full set of the governing conservation equations is solved using finite differencing framework, integrated with an advanced immersed boundary method for the fluid-solid in-teraction and enthalpy formulation for the phase change process into an original in-house code. First, the model is validated carefully for each physical phenomenon with known benchmarks. Then, a numerical study is conducted to elucidate the melting process in a vertical cylindrical enclosure heated isother-mally from the bottom and side wall. Twelve study cases are considered in order to reveal the transient phase-change sequence dependence on the aspect ratio and the excess temperature. Detailed data on the flow and temperature fields are obtained. The overall results are generalized using a dimensional analysis, which includes the Fourier, Stefan and Archimedes numbers and the enclosure aspect ratio. A correlation for the melt fraction, suitable for all cases studied, is suggested. (c) 2021 Elsevier Ltd. All rights reserved.</t>
  </si>
  <si>
    <t>Z. Shouyuan</t>
  </si>
  <si>
    <t>The Fluid-structure Coupling Analysis of Steel-Wire-Reinforced Flexible Pipe Under Inner Fluid Pressure Impact</t>
  </si>
  <si>
    <t>European Journal of Computational Mechanics</t>
  </si>
  <si>
    <t>363-392</t>
  </si>
  <si>
    <t>https://www.scopus.com/inward/record.uri?eid=2-s2.0-85111820747&amp;doi=10.13052%2fejcm1779-7179.29463&amp;partnerID=40&amp;md5=159bfb99249a1434aed37f52fc9901dc</t>
  </si>
  <si>
    <t>10.13052/ejcm1779-7179.29463</t>
  </si>
  <si>
    <t>Finite element analysis_x000D_
Fluid-structure coupling_x000D_
Steel-wire-reinforced flexible pipe_x000D_
Transient dynamic simulation</t>
  </si>
  <si>
    <t>Identifying dynamic characteristics of the fluid filled steel-wire-reinforced flexible pipe is vital in controlling the pipe vibration. A direct fluid-structure coupling method based on finite element analysis is proposed and validated by modal simulation of an oil filled T-shape pipe. An innovative way of modeling steel-wire-reinforced rubber pipe is put forward. The modeling method is validated by modal test of the water-filled pipe. The 2nd Mooney-Rivlin constitutive model is used for the rubber material. Transient dynamic simulations of a bending steel-wire-reinforced pipe filled with water under step and sine-shape pressure impact are performed for the first time. Different fluid turbulence models are used to evaluate the influences on pipe vibration. The dynamic characteristics of the water filled flexible pipe is researched under different fluid pressures. The vibration peak frequencies of the water-filled pipe under various impact excitations coincide well with the fluid-structure coupling modes of the pipe. © 2021 River Publishers.</t>
  </si>
  <si>
    <t>https://www.scopus.com/inward/record.uri?eid=2-s2.0-85146639928&amp;doi=10.1080%2f10407782.2022.2157351&amp;partnerID=40&amp;md5=3d6a1535272cfd684a59e169515048fa</t>
  </si>
  <si>
    <t>Conjugate heat transfer_x000D_
convective flow_x000D_
fins_x000D_
large-eddy-simulation_x000D_
OpenFOAM</t>
  </si>
  <si>
    <t>Turbulent convective flow in a cubic cavity is a fundamental model observed in various processes that appeared in environmental and industrial applications. The turbulent fluctuations in the flow field, fluid-solid interaction/coupling, and the transient nature of the problem make it challenging to establish numerical modeling. The turbulent flow and convective heat transfer in a cubic cavity fixed with three fins are studied here. The numerical solutions are obtained through large-eddy simulation with Smagorinsky subgrid-scale model combined with conjugate heat transfer to incorporate temperature distribution in solid fins. The upper and lower walls of the enclosure are differently heated, while the lateral walls are adiabatic, and equally spaced conductive fins are located at the bottom surface. The solutions are initially compared with the numerical and experimental results for validation purposes. Successively, the model is applied to explore the impact of a material (copper) that makes up the horizontal wall on the flow field. We found that the heat transfer essentially alters the turbulent field, and the flow field becomes less homogeneous along the vertical direction. A number of streaky and coherent turbulent structures are found with varying magnitudes. The Q-criterion, second-invariant of the velocity-gradient tensor, predicted that strong vortices occur near the fins and in the surrounding regions of the cavity. Moreover, the energy (entropy) spectral, which plays a crucial role in engineering applications and turbulent theory, is also presented, showing the contribution of each frequency component to the velocity (temperature) variance at a given point. The velocity and temperature fields are found to be anti-symmetric, except close to the front and back walls. The major cause for this is the conducting bottom and fins, which produces thermal stratification in the cavity. The conducting bottom induces the locally unstable thermal stratification in the vicinity of the wall, which intensifies the turbulence as the flow advances toward the temperature-controlled boundaries. Further, the turbulent exchange in the central region is more responsible for the heat transfer than convection that occurs due to the differentially heated walls. © 2022 Taylor &amp; Francis Group, LLC.</t>
  </si>
  <si>
    <t>P. Sikdar; S. M. Dash; K. B. Lua</t>
  </si>
  <si>
    <t>Vortex structure manipulation and drag reduction of tandem circular cylinders using a pitching splitter plate</t>
  </si>
  <si>
    <t>&lt;Go to ISI&gt;://WOS:001386142800013</t>
  </si>
  <si>
    <t>Artn 123631_x000D_
10.1063/5.0242588</t>
  </si>
  <si>
    <t>2-dimensional elliptic airfoil_x000D_
thrust performance_x000D_
induced vibrations_x000D_
flow interference_x000D_
passive control_x000D_
flexible plate_x000D_
heat-transfer_x000D_
fluid-flow_x000D_
wake_x000D_
suppression</t>
  </si>
  <si>
    <t>In this article, two-dimensional numerical simulations are performed to investigate the effectiveness of a hinged splitter plate for manipulating the unsteady laminar wake regime of tandem circular cylinders (TCCs) at a pitch ratio of G/D = 5 and Reynolds number of Re = UD/upsilon = 100, where G is the distance between the centers of the cylinders having diameter D, U is the free-stream velocity, and upsilon is the kinematic viscosity of the fluid. These simulations are conducted using the in-house developed flexible forcing immersed boundary-one-step simplified lattice Boltzmann method (FFIB-OSLBM) solver. The splitter plate is hinged to the upstream cylinder's rear base point (HSPU) that pitches at amplitudes theta(m) (10 degrees-20 degrees) and non-dimensional frequencies St(f )(0.1-0.4). The plate length L-f/D is varied between 0 and 1. These pitching parameters substantially influence the wake topologies, vortex-interaction modes, pressure distribution, and flow-induced forces on the cylinders. Moreover, the TCC-HSPU combination exhibits four different wake patterns. In Type-I, regular vortex shedding occurs, with the upstream cylinder vortex (UCV) dominating the plate vortex (PV) in the cylinder gap region. The stronger and bigger PV in Type-II forms parallel vortex streets. In Type-III, the PV becomes strong enough to prevent the shedding of UCV. Finally, in Type-IV, the PV attains its maximum strength, and its interaction with UCV forms a new vortex that dominates the cylinder gap region. Among them, Type-II and Type-III regimes are associated with a lower range of drag force on TCC-HSPU configurations. In the considered parametric space, the TCC-HSPU arrangement achieves a maximum drag reduction of 43% compared to the TCC when L-f/D = 1.00, St(f) = 0.20, and theta(m) = 15 degrees.</t>
  </si>
  <si>
    <t>G. Silva</t>
  </si>
  <si>
    <t>Consistent lattice Boltzmann modeling of low-speed isothermal flows at finite Knudsen numbers in slip-flow regime. II. Application to curved boundaries</t>
  </si>
  <si>
    <t>2-1</t>
  </si>
  <si>
    <t>023302</t>
  </si>
  <si>
    <t>https://www.ncbi.nlm.nih.gov/pubmed/30253480</t>
  </si>
  <si>
    <t>10.1103/PhysRevE.98.023302</t>
  </si>
  <si>
    <t>Gaseous flows inside microfluidic devices often fall in the slip-flow regime. According to this theoretical description, the Navier-Stokes model remains applicable in bulk, while at solid walls a slip velocity boundary model shall be considered. Physically, it is well established that, to properly account for the wall curvature, the wall slip velocity must be determined by the shear stress, rather than the normal component of the velocity derivative alone, as commonly applied to planar surfaces. It follows that the numerical transcription of this type of boundary condition is generally a challenging task for standard computational fluid dynamics (CFD) techniques. This paper aims to show that the realization of the slip velocity condition on arbitrarily shaped boundaries can be accomplished in a natural way with the lattice Boltzmann method (LBM). To substantiate this conclusion, this work undertakes the following three studies. First, we examine the conditions under which the generic reflection-type boundary rules used by LBM become consistent models for the slip velocity boundary condition. This effort makes use of the second-order Chapman-Enskog expansion method, where we address both planar and curved boundaries. The analysis also clarifies the capabilities and limitations behind the considered reflection-type slip schemes. Second, we revisit the family of parabolic accurate LBM slip boundary schemes, originally formulated in [Phys. Rev. E 96, 013311 (2017)2470-004510.1103/PhysRevE.96.013311] on the basis of the multireflection framework, and discuss their characteristics when operating on curved boundaries as well as the limitations of other less accurate LBM slip boundary formulations, such as the linearly accurate slip schemes and the widely popular kinetic-based" boundary schemes. In addition, we also discuss the numerical stability of the parabolic slip schemes previously developed, providing an heuristic strategy to improve their stable range of operation. Third, we evaluate the performance of the several slip boundary schemes debated in this paper. The numerical tests correspond to two classical 2D benchmark flow problems of slip over non-planar solid surfaces, namely: (i) the velocity profile of the cylindrical Couette flow, and (ii) the permeability of a slow rarefied gas over a periodic array of circular cylindrical obstacles. The obtained numerical results confirm the competitiveness of the LBM when equipped with slip boundary schemes of parabolic accuracy as CFD tool to simulate slippage phenomena over arbitrarily non-planar surfaces. Indeed, although operating on a simple uniform mesh discretization, the LBM yields a similar, or even superior, level of accuracy compared to state-of-the-art FEM simulations conducted on hardworking body-fitted meshes. This conclusion establishes the LBM as a very appealing CFD technique for simulating microfluidic flows in the slip-flow regime, a result that deserves further exploration in future studies."</t>
  </si>
  <si>
    <t>R. B. Smriti; A. Das; F. T. Mahmood; M. N. Hasan</t>
  </si>
  <si>
    <t>Fluid-structure interaction of a thin flexible heater inside a lid-driven cavity</t>
  </si>
  <si>
    <t>75-93</t>
  </si>
  <si>
    <t>&lt;Go to ISI&gt;://WOS:000976308500001</t>
  </si>
  <si>
    <t>10.1177/09544062231167697</t>
  </si>
  <si>
    <t>arbitrary lagrangian-eulerian (ale)_x000D_
fluid-structure interaction (fsi)_x000D_
flexible thin heater_x000D_
lid-driven_x000D_
mixed convection flow_x000D_
natural-convection_x000D_
solid interaction_x000D_
oscillating fin_x000D_
square cavity_x000D_
nanofluids_x000D_
enclosure</t>
  </si>
  <si>
    <t>The purpose of this study is to explore the characteristics of fluid-structure interaction and heat transfer enhancement from a hot flexible thin plate during mixed convection. The mixed convection condition of the plate heater is assumed by placing it inside a lid driven cavity with top and bottom cavity walls being fixed and insulated while left and right cavity walls maintained at constant low temperature move in downward and upward direction respectively. The Galerkin Finite Element Approach has been used to numerically solve equations describing unsteady flow, thermal and stress fields in the Arbitrary Lagrangian-Eularian (ALE) framework. Key parameters include Reynolds number (Re) and Richardson number (Ri), and Cauchy number (Ca) which are varied in the range of 100 &lt;= Re &lt;= 500, 0.1 &lt;= Ri &lt;= 10, and 10(-4) &lt;= Ca &lt;= 10(-7) respectively. To investigate the effect of the heater's geometry, the plate length (l) has been varied within 0.1 &lt;= l &lt;= 0.7. The results have been presented in terms of the distribution of streamline and isotherm, heat transfer rate from the flexible heater as well as its deformation. The outcomes reveal that heat transfer enhances with the increase in Reynolds number and Richardson number while it degrades with the extension of the heater. Moreover, thermal frequency obtained by Fast Fourier Transform (FFT) indicates dominant peaks at higher Reynolds number and Richardson number although these become insignificant as the plate becomes rigid.</t>
  </si>
  <si>
    <t>Korean Institute of Electrical Engineers</t>
  </si>
  <si>
    <t>Y. H. Song; J. M. Ma; S. K. Zeng</t>
  </si>
  <si>
    <t>A Numerical Study on Influence of Temperature on Lubricant Film Characteristics of the Piston/Cylinder Interface in Axial Piston Pumps</t>
  </si>
  <si>
    <t>&lt;Go to ISI&gt;://WOS:000441830500226</t>
  </si>
  <si>
    <t>ARTN 1842_x000D_
10.3390/en11071842</t>
  </si>
  <si>
    <t>thermodynamic_x000D_
numerical simulation_x000D_
thermal effect_x000D_
axial piston pumps_x000D_
journal bearings_x000D_
thermoelastohydrodynamic analysis_x000D_
fluid film</t>
  </si>
  <si>
    <t>The loss of kinetic energy of moving parts due to viscous friction of lubricant causes the reduction of piston pump efficiency. The viscosity of lubricant film is mainly affected by the thermal effect. In order to improve energy efficiency of piston pump, this research presents a numerical method to analyze the lubricant film characteristics in axial piston pumps, considering the thermal effect by the coupled multi-disciplinary model, which includes the fluid flow field expressed by Reynolds equation, temperature field expressed by energy equation and heat transfer equation, kinematics expressed by the motion equation. The velocity and temperature distributions of the gap flow of piston/cylinder interface in steady state are firstly numerically computed. Then the distributions are validated by the experiment. Finally, by changing the thermal boundary condition, the influence of thermal effect on the lubricant film, the eccentricity and the contact time between the piston and cylinder are analyzed. Results show that with the increase of temperature, the contact time increases in the form of a hyperbolic tangent function, which will reduce the efficiency of the axial piston pump. There is a critical temperature beyond which the contact time will increase rapidly, thus this temperature is the considered as a key point for the temperature design.</t>
  </si>
  <si>
    <t>Y. H. Song; S. K. Zeng; J. M. Ma; J. Hou</t>
  </si>
  <si>
    <t>Failure Analysis of Graphite Stationary Ring Utilized in One Type of Mechanical Seal</t>
  </si>
  <si>
    <t>Engineering Failure Analysis</t>
  </si>
  <si>
    <t>&lt;Go to ISI&gt;://WOS:000505213100024</t>
  </si>
  <si>
    <t>ARTN 104259_x000D_
10.1016/j.engfailanal.2019.104259</t>
  </si>
  <si>
    <t>thermodynamic_x000D_
numerical simulation_x000D_
thermal effect_x000D_
axial piston pumps_x000D_
fluid film_x000D_
thermoelastohydrodynamic analysis_x000D_
journal bearings_x000D_
piston</t>
  </si>
  <si>
    <t>The loss of kinetic energy of moving parts due to viscous friction of lubricant causes the reduction of piston pump efficiency. The viscosity of lubricant film is mainly affected by the thermal effect. In order to improve energy efficiency of piston pump, this research presents a numerical method to analyze the lubricant film characteristics in axial piston pump considering the thermal effect by the coupled mull-disciplinary model, which include the fluid flow field expressed by Reynolds equation, temperature field expressed by energy equation and heat transfer equation, kinematics expressed by the motion equation. The velocity and temperature distributions of the gap flow of piston/cylinder interface in steady state are numerically computed firstly. Then the distributions are validated by the experiment. Finally, by changing the thermal boundary condition, the influence of thermal effect on the lubricant film, the eccentricity and the contact time between the piston and cylinder are analyzed. Results show that with the increase of temperature, the contact time increases in the form of a hyperbolic tangent function, which will reduce the efficiency of the axial piston pump. There is a critical temperature beyond which the contact time will increase rapidly, thus this temperature is the recommended as a design value.</t>
  </si>
  <si>
    <t>Y. Q. Song; P. G. Ranjith; B. L. Wu</t>
  </si>
  <si>
    <t>A study of ellipsoidal and spherical particle flow, clogging and unclogging dynamics</t>
  </si>
  <si>
    <t>424-437</t>
  </si>
  <si>
    <t>&lt;Go to ISI&gt;://WOS:000682946700006</t>
  </si>
  <si>
    <t>10.1016/j.powtec.2021.07.017</t>
  </si>
  <si>
    <t>computational fluid dynamics_x000D_
particle flow code_x000D_
unclogging pressure gradient_x000D_
discrete element method_x000D_
granular arch_x000D_
granular dynamics_x000D_
seed-metering device_x000D_
theoretical developments_x000D_
numerical-simulation_x000D_
sand production_x000D_
dem simulation_x000D_
model_x000D_
shape_x000D_
calibration_x000D_
optimization_x000D_
systems</t>
  </si>
  <si>
    <t>To study ellipsoidal and spherical particle flow, clogging behavior and unclogging dynamics, a series of numerical simulations were carried out using our validated 3-D coupled computational fluid dynamics-discrete element method (CFD-DEM) model. For the first time, the strength of clogging arches is assessed in terms of fluid pressure gradient, which can effectively break up the clog. The main findings are as follows. In a clogged assembly, only when the flushing fluid reaches the unclogging pressure gradient, the ellipsoidal and spherical particles can flow in a continuous state. For the ellipsoids and spheres with the same equivalent volume, the unclogging pres-sure gradient of an ellipsoidal assembly is 11.8 times higher than that of a spherical assembly. Clogging arches at the outlet show the highest strength when the longitudinal orientations of the ellipsoids are perpendicular to the outlet plane. In contrast, the formed arch has the lowest stability when the longitudinal orientations of the ellip-soids are in the same direction as the long side of the outlet, as shown in the graphical abstract. The unclogging pressure gradient of the former case is 1.9 times greater than that of the latter case. The granular arches observed in our 3-D model are categorized as complex 3-D backbone arches. In the flowing region, particles rotate nearly perpendicular to the outlet plane, especially those approaching the outlet. Moreover, triangular stagnant zones are formed on both sides of the bottom of the rectangular box. The model presented here offers a great promise for future investigation of various granular systems at the particle scale. Crown Copyright (c) 2021 Published by Elsevier B.V. All rights reserved.</t>
  </si>
  <si>
    <t>H.-C. Su; Y.-L. Liu; Z.-L. Tian; S. Zhang; A. M. Zhang</t>
  </si>
  <si>
    <t>Coupling between a bubble and a liquid-liquid interface in viscous flow</t>
  </si>
  <si>
    <t>160</t>
  </si>
  <si>
    <t>https://www.scopus.com/inward/record.uri?eid=2-s2.0-85145321182&amp;doi=10.1016%2fj.ijmultiphaseflow.2022.104373&amp;partnerID=40&amp;md5=dfcf1b8ab961e444a71dea109e307593</t>
  </si>
  <si>
    <t>10.1016/j.ijmultiphaseflow.2022.104373</t>
  </si>
  <si>
    <t>Bubble dynamics_x000D_
Eulerian finite element_x000D_
High-pressure bubble_x000D_
Viscous effect</t>
  </si>
  <si>
    <t>The bubble dynamics are of great significance in the scientific community and have wide applications. Due to the complex coupling effect, high nonlinearities arise when the bubble is initiated at a liquid-liquid interface. Based on the Eulerian finite element method, the coupling model of a bubble and the liquid-liquid interface is established considering the viscosity and is verified by comparing with the experiments. It is found that the bubble only generates a downward jet at a large Reynolds number. In contrast, a pinch-off effect occurs due to an annular jet impact, which generates two opposite jets at a small Reynolds number. And the bubble migrates upward with the increase of buoyancy parameters. Moreover, through dynamic analysis, we find three reasons for the pressure peaks above the bubble: the annular jet impact, the downward jet impact, and the upward jet passing the measuring point. It is found that the pressure peaks are nonlinearly related to viscosity and buoyancy, and they can enhance each other to generate higher pressure peaks. © 2022</t>
  </si>
  <si>
    <t>R. A. Sultan; M. A. Rahman; S. Rushd; S. Zendehboudi; V. C. Kelessidis</t>
  </si>
  <si>
    <t>Validation of CFD model of multiphase flow through pipeline and annular geometries</t>
  </si>
  <si>
    <t>681-693</t>
  </si>
  <si>
    <t>&lt;Go to ISI&gt;://WOS:000472109800005</t>
  </si>
  <si>
    <t>10.1080/02726351.2018.1435594</t>
  </si>
  <si>
    <t>annular pipe_x000D_
cfd_x000D_
modeling_x000D_
multiphase flow_x000D_
particle_x000D_
particulate_x000D_
pipeline_x000D_
validation_x000D_
dilute solid-liquid_x000D_
gas-liquid_x000D_
heat-transfer_x000D_
slurry flow_x000D_
turbulent-flow_x000D_
pressure-drop_x000D_
3-phase flow_x000D_
vertical annulus_x000D_
transport_x000D_
particles</t>
  </si>
  <si>
    <t>Accuracy of prediction of pressure losses plays a vital role in the design of multiphase flow systems. The present study focused on the development of a computational fluid dynamics model to predict these parameters conveniently and accurately. The main objective was to validate the developed model through comparison of its simulation results with existing experimental data and empirical correlations. Both pipeline and annular geometries were considered for validation. Several data sets that involved a significant variation in process conditions were used for the validation. All three phases-liquid (water), gas (air), and solid (sand)-were taken into account. The simulations were conducted using the workbench platform of ANSYS Fluent 16.2. The Eulerian model of multiphase flow and the Reynolds stress model of turbulence closure available in Fluent were used for the present study. The average velocities and volumetric concentrations of involved phases were specified as the inlet boundary conditions. The stationary surfaces of the flow channels were hydrodynamically considered as either smooth or rough walls, and the outlets were regarded as being open to the atmosphere. The simulation results of pressure loss showed a good agreement with the corresponding measured values as well as with the predictions of well-established correlations.</t>
  </si>
  <si>
    <t>H. Sun; F. Xiong; Z. J. Wu; J. Ji; L. F. Fan</t>
  </si>
  <si>
    <t>An extended numerical manifold method for two-phase seepage-stress coupling process modelling in fractured porous medium</t>
  </si>
  <si>
    <t>&lt;Go to ISI&gt;://WOS:000783076600004</t>
  </si>
  <si>
    <t>ARTN 114514_x000D_
10.1016/j.cma.2021.114514</t>
  </si>
  <si>
    <t>numerical manifold method_x000D_
fractured porous medium_x000D_
seepage-stress coupling model_x000D_
two-phase flow_x000D_
&lt;p&gt;co2-enhanced oil recovery&lt;/p&gt;_x000D_
cohesive element_x000D_
multiphase fluid-flow_x000D_
finite-element-method_x000D_
co2 sequestration_x000D_
crack-growth_x000D_
deformation_x000D_
simulation_x000D_
propagation_x000D_
partition_x000D_
driven</t>
  </si>
  <si>
    <t>To investigate the two-phase seepage-stress coupling process in fractured porous medium, this study extends the cohesive element-based numerical manifold method (Co-NMM) by incorporating a two-phase seepage-stress coupling model considering the effect of matrix-fracture interface on the two-phase flow and fracture propagation induced by the two-phase seepage pressure. The proposed two-phase flow solving framework implicitly calculates the fluid pressure and saturation of the two-phase flow based on a two-phase unified pipe network method. Furthermore, to more realistically model the hydraulic behaviour of two-phase flow in fractured porous medium, a matrix-fracture interface condition called the extended capillary pressure condition is incorporated into the two-phase flow solving framework to capture the interactions among fluid flow in the fractures and matrix. Due to the inheritance of the Co-NMM, one key advantage of the extended method is the simulation of complex multi-fracture propagation caused by the two-phase seepage-stress coupling. The two-phase flow solving framework is first validated by reproducing the water displacing oil in a single fracture and the gas displacing water in a single-fractured porous medium against analytical and numerical solutions, respectively. The two-phase seepage-stress coupling procedure is then verified by performing a one-dimensional consolidation problem of soil column, in which comparisons between the numerical and analytical results regarding the pore pressure and compression displacement are presented. Finally, with the extended method, CO2-enhanced oil recovery in fractured reservoir is preliminarily studied by considering the effect of gas injection rate and capillary pressure on the evolution of two-phase flow and fracture propagation. The results elucidate that high CO2 injection rate can lead to fracture propagation in the reservoir, and both capillary pressure and fractures have a significant effect on the CO2 distribution. (C)&amp; nbsp;2021 Elsevier B.V. All rights reserved.</t>
  </si>
  <si>
    <t>H. F. Sun; L. Huang; J. Gao</t>
  </si>
  <si>
    <t>CFD-DEM coupled study of erosion resistance characteristics of ribbed walls</t>
  </si>
  <si>
    <t>&lt;Go to ISI&gt;://WOS:001328478400001</t>
  </si>
  <si>
    <t>ARTN 120316_x000D_
10.1016/j.powtec.2024.120316</t>
  </si>
  <si>
    <t>particles flow_x000D_
ribbed plate_x000D_
erosion resistance_x000D_
impact wall_x000D_
maximum wear rate_x000D_
solid particle impact_x000D_
mitigating elbow erosion_x000D_
practical estimation_x000D_
flow_x000D_
simulation_x000D_
damage</t>
  </si>
  <si>
    <t>Industrial bulk material transfer systems are exposed to high erosion risk due to prolonged scouring by particle flow. In order to improve the erosion resistance of the system components, this study proposes a wear-resistant improvement scheme by adding square and triangular ribs on the wall surface. A coupled CFD-DEM method was used to analyse the abrasion characteristics of particle flow hitting the flat and ribbed wall surfaces at different particle incidence angles, particle velocities and particle volume fractions. The results show that square ribbed plate is more targeted to reduce the erosion ratio of the groove surface and transfer the risk to the ribs, whereas triangular ribbed plate provides an optimal balance between sacrificial velocity and erosion resistance of the ribbed structure; moreover, square ribbed plate is slightly more capable of transferring the maximum wear to the ribs to reduce the risk of perforation of the wall surface. As the particle velocity increased from 5 m/s to 25 m/s, the triangular ribbed plate reduced the erosion ratio by up to 45 %; both square and triangular ribbed plate groove surfaces reduced the maximum wear rate by about 65 % and 35 %, respectively. With the increase of particle volume fraction from 0.025 % to 0.125 %, the erosion ratios of the square and triangular ribbed plates decreased rapidly by up to 16 % and 73 %, respectively; the groove surface of the square ribbed plate decreased by about 63 % of the maximum wear rate, while the groove surface of the triangular ribbed plate decreased by up to 48 % of the maximum wear rate.</t>
  </si>
  <si>
    <t>L. Sun; X. H. Tang; K. R. Aboayanah; X. Y. Xu; Q. S. Liu; G. Grasselli</t>
  </si>
  <si>
    <t>Coupled hydro-mechanical two-phase flow model in fractured porous medium with the combined finite-discrete element method</t>
  </si>
  <si>
    <t>2513-2535</t>
  </si>
  <si>
    <t>&lt;Go to ISI&gt;://WOS:001138334400001</t>
  </si>
  <si>
    <t>10.1007/s00366-023-01932-6</t>
  </si>
  <si>
    <t>hydro-mechanical coupling_x000D_
two-phase flow_x000D_
matrix-fracture interface_x000D_
fdem_x000D_
fv-dfm_x000D_
multiphase flow_x000D_
fluid-flow_x000D_
simulation_x000D_
networks_x000D_
water_x000D_
mechanism_x000D_
reservoir_x000D_
behavior_x000D_
seepage_x000D_
physics</t>
  </si>
  <si>
    <t>This paper presents a time-explicit, fully coupled, hydro-mechanical model to simulate the two-phase flow process in fractured porous media, considering the geomechanical effect. Two solvers are developed, and mutual hydro/mechanical interactions are considered: (i) a novel finite volume discrete fracture-matrix model (FV-DFM) for two-phase flow, through both pores and fractures; and (ii) a combined finite-discrete element method (FDEM) for mechanical responses (e.g., deformation and fracturing). Particularly, a novel two-phase exchange flow model is applied at the matrix-fracture interface, which overcomes the difficulty in realistically capturing the discontinuity (e.g., pressure, saturation, and normal flux) across fractures. Meanwhile, non-uniform time steps of fracture and matrix flow are adopted to improve computational efficiency while maintaining accuracy. The performance of the proposed model is validated against existing results and applied to a practical waterflooding process considering fracture propagation. Results show that the model can well predict the two-phase flow process (e.g., pressure/saturation field, reservoir recovery) in fractured reservoirs, and reveal the important HM coupled effect on the flow process (e.g., the stress-dependent permeability and fracture propagation), with important implication for hydrocarbon reservoirs and CO2 geological storage.</t>
  </si>
  <si>
    <t>P. Y. Sun; F. S. Ren; B. J. Wang</t>
  </si>
  <si>
    <t>Thermo-Fluid-Structure Coupling Dynamics Analysis of Gas Hydrate Drill String</t>
  </si>
  <si>
    <t>3001-3009</t>
  </si>
  <si>
    <t>https://www.scopus.com/inward/record.uri?eid=2-s2.0-85175325821&amp;doi=10.1007%2f978-981-99-1964-2_256&amp;partnerID=40&amp;md5=1d2b015834944ba9ac3beea7e23f1c5f</t>
  </si>
  <si>
    <t>10.1007/978-981-99-1964-2_256</t>
  </si>
  <si>
    <t>Drill string_x000D_
dynamics_x000D_
Natural gas hydrate_x000D_
Thermo-fluid-structure coupling_x000D_
Two-phase flow</t>
  </si>
  <si>
    <t>As an emerging non-traditional energy, natural gas hydrate has massive reserves and holds an incredible amount of untapped potential. However, this research is still in the stage of trial production in China. Natural gas hydrate debris is decomposed because of the temperature and pressure changes in the annulus during the process of natural gas hydrate drilling. A large amount of gas that is generated to form annulus air-liquid two-phase flow, which affects the dynamic characteristics of drill string and leads to the drilling failure. In this paper, the research results related to the thermo-fluid-structure coupling dynamics characteristics of drill string in the process of the natural gas hydrate drilling are investigated and reviewed. The development of drill string dynamics is described in detail, the research status of the gas-liquid two-phase flow is introduced and the latest progress of multi-field coupling drill string dynamics is analyzed. The results show that, considering the annular two-phase flow with fluid phase transformation, geometric and contact double nonlinear fully coupled vibration, it will be of application value to carry out the thermo-fluid-structure coupling dynamics analysis of drill string, which may provide the theoretical basis and technical guidance for natural gas hydrate drilling. © The Author(s), under exclusive license to Springer Nature Singapore Pte Ltd. 2023.</t>
  </si>
  <si>
    <t>X. Sun; Z. H. Ye; J. J. Li; K. Wen; H. Tian</t>
  </si>
  <si>
    <t>Forced convection heat transfer from a circular cylinder with a flexible fin</t>
  </si>
  <si>
    <t>319-334</t>
  </si>
  <si>
    <t>&lt;Go to ISI&gt;://WOS:000449445600026</t>
  </si>
  <si>
    <t>10.1016/j.ijheatmasstransfer.2018.08.123</t>
  </si>
  <si>
    <t>forced convection heat transfer_x000D_
circular cylinder_x000D_
flexible fin_x000D_
flow-induced vibration_x000D_
fluid-structure interaction_x000D_
fluid-structure interaction_x000D_
flow-induced vibration_x000D_
elastic tube bundle_x000D_
transfer enhancement_x000D_
square cavity_x000D_
natural-convection_x000D_
cross-flow_x000D_
mixing enhancement_x000D_
solid interaction_x000D_
microfin array</t>
  </si>
  <si>
    <t>Forced convection heat transfer from a circular cylinder with a flexible fin in laminar flow with Re = 200 and Pr= 0.7 is investigated numerically. The two-dimensional incompressible Navier-Stokes equations and energy equation are coupled with the Euler-Bernoulli beam equation to describe the flow-induced vibration (FIV) of the flexible fin considering the convection heat transfer process. The modified characteristic-based split scheme, Galerkin finite element method, semi-torsional spring analogy method and loosely coupled partitioned approach are employed irrespectively for the flow and convection heat transfer, fin vibration, mesh movement and fluid-structure interaction. The accuracy and stability of the proposed numerical method are validated using three benchmark models including the forced convection heat transfer from a stationary cylinder, forced convection heat transfer from a transversely oscillating cylinder and FIV of a flexible plate behind a square cylinder. Finally, forced convection heat transfer characteristics from a circular cylinder with a flexible fin with fin length l= 0.5D-1.5D (D is the cylinder diameter) and elastic modulus E =10(4) - 5 x 10(5) are analyzed in detail. The numerical results show that, when the vortex shedding frequency approaches the natural frequency of the flexible fin, the FIV frequency is locked on the natural frequency and the fin exhibits large-amplitude vibration. As a result, the 'dead water' region behind the cylinder is reduced and the convection heat transfer is improved. In the combinations of parameters considered, a maximum of 11.07% enhancement in heat transfer is obtained by the flexible fin. (C) 2018 Elsevier Ltd. All rights reserved.</t>
  </si>
  <si>
    <t>Y. Sun; C. H. Rycroft</t>
  </si>
  <si>
    <t>A fully-integrated lattice Boltzmann method for fluid-structure interaction</t>
  </si>
  <si>
    <t>526</t>
  </si>
  <si>
    <t>&lt;Go to ISI&gt;://WOS:001415090700001</t>
  </si>
  <si>
    <t>ARTN 113774_x000D_
10.1016/j.jcp.2025.113774</t>
  </si>
  <si>
    <t>fluid-structure interaction_x000D_
lattice boltzmann method_x000D_
complex suspensions_x000D_
collective motion_x000D_
immersed boundary method_x000D_
navier-stokes equations_x000D_
level set approach_x000D_
particulate suspensions_x000D_
numerical simulations_x000D_
projection method_x000D_
blood-flow_x000D_
dynamics_x000D_
hydrodynamics_x000D_
models</t>
  </si>
  <si>
    <t>We present a fully-integrated lattice Boltzmann (LB) method for fluid-structure interaction (FSI) simulations that efficiently models deformable solids in complex suspensions and active systems. Our Eulerian method (LBRMT) couples finite-strain solids to the LB fluid on the same fixed computational grid with the reference map technique (RMT). An integral part of the LBRMT is a new LB boundary condition for moving deformable interfaces across different densities. With this fully Eulerian solid-fluid coupling, the LBRMT is well-suited for parallelization and simulating multi-body contact without remeshing or extra meshes. We validate its accuracy via a benchmark of a deformable solid in a lid-driven cavity, then showcase its versatility through examples of soft solids rotating and settling. The LBRMT achieves a spatial convergence rate between first-order and second-order for FSI simulations and is designed for low to intermediate Reynolds number flows with finite inertia at small Mach numbers. With simulations of complex suspensions mixing, we highlight the potential of the LBRMT for studying collective behavior in soft matter and biofluid dynamics.</t>
  </si>
  <si>
    <t>Y. J. Sun; G. Xi; Z. G. Sun</t>
  </si>
  <si>
    <t>A fully Lagrangian method for fluid-structure interaction problems with deformable floating structure</t>
  </si>
  <si>
    <t>379-395</t>
  </si>
  <si>
    <t>&lt;Go to ISI&gt;://WOS:000497889000021</t>
  </si>
  <si>
    <t>10.1016/j.jfluidstructs.2019.07.005</t>
  </si>
  <si>
    <t>moving particle semi-implicit (mps) method_x000D_
discrete element method (dem)_x000D_
fluid-structure interaction (fsi)_x000D_
bonded-particle model (bpm)_x000D_
deformable structure_x000D_
free-surface flow_x000D_
bonded-particle model_x000D_
solid-liquid flows_x000D_
sph-dem model_x000D_
numerical-simulation_x000D_
coupled method_x000D_
mps method_x000D_
sloshing flows_x000D_
prediction</t>
  </si>
  <si>
    <t>A fully Lagrangian meshless method was developed to solve the nonlinear fluid structure interaction (FSI) problem. The improved moving particle semi-implicit (MPS) method was applied to simulate the incompressible fluid flow, and the bonded-particle model (BPM) was introduced in the discrete element method (DEM) to predict the structure deformation. The coupled MPS-DEM method was established based on the refined interface force calculation and time steps matching. In addition, a new dimensionless parameter, the deformation coefficient (DC), was proposed to quantitatively evaluate the deformation and displacement changes for the deformable structure. The oscillation of the DC would show the position fluctuation on the structure due to the deformation, and it makes the stability analysis of the deformable structure more comprehensive and reasonable. The proposed MPS-DEM(BPM) method was developed to study the motion of the moored deformable structure under solidary wave, and the effect of the Young's modulus on the stability of the deformable structure was discussed. (C) 2019 Elsevier Ltd. All rights reserved.</t>
  </si>
  <si>
    <t>Z. Sun; J. Dai; H. Li</t>
  </si>
  <si>
    <t>Thermo-fluid-solid Coupling Analysis of Hot Water Pipeline in Nuclear Reactor based on Finite Element Method</t>
  </si>
  <si>
    <t>Proceedings - 2023 International Conference on Telecommunications, Electronics and Informatics, ICTEI 2023</t>
  </si>
  <si>
    <t>311-314</t>
  </si>
  <si>
    <t>https://www.scopus.com/inward/record.uri?eid=2-s2.0-85199929915&amp;doi=10.1109%2fICTEI60496.2023.00169&amp;partnerID=40&amp;md5=af43d0c39cb9cefdcb736e70972f0a5d</t>
  </si>
  <si>
    <t>10.1109/ICTEI60496.2023.00169</t>
  </si>
  <si>
    <t>coupling field_x000D_
finite element method_x000D_
Nuclear reactor_x000D_
pipeline</t>
  </si>
  <si>
    <t>In order to research on the mechanical performance and insulation performance of the pipeline in nuclear reactor water system, a three - dimensional thermofluid-solid coupling model was established. Then the pipeline's performances of different boundary conditions were compared, and the temperature field and stress field distribution wer analyzed based on the finite element method. The results show that: when the pipe support spacing increases from 5m to 15m, the maximum stress of the pipeline increases by 2.1 times, and the radial displacement of the pipeline increases by 65.7 times when the thickness of the insulation layer increases from 80mm to 150mm, the temperature gradient of the pipe section decreases along the radial direction, and the minimum temperature of the outer wall of insulation layer drops from 284.7K to 277.6K, et al. © 2023 IEEE.</t>
  </si>
  <si>
    <t>D. Tae; K. K. Tamma</t>
  </si>
  <si>
    <t>Modeling/simulation of transient linear heat conduction problems _x000D_
 integrating a wide variety of space/time methods and choices</t>
  </si>
  <si>
    <t>Numerical Heat Transfer Part B-Fundamentals</t>
  </si>
  <si>
    <t>&lt;Go to ISI&gt;://WOS:000979913800001</t>
  </si>
  <si>
    <t>10.1080/10407790.2023.2207734</t>
  </si>
  <si>
    <t>domain decomposition_x000D_
first order systems_x000D_
linear heat conduction_x000D_
space-time discretization_x000D_
time integration_x000D_
domain decomposition method_x000D_
dynamic thermoelasticity_x000D_
1st-order systems_x000D_
algorithms_x000D_
design_x000D_
simulation</t>
  </si>
  <si>
    <t>We propose an implementation of a general purpose multi-spatial method, multi-time scheme subdomain Differential Algebraic Equations (DAE) framework allowing a mix of different space discretization methods while interfacing altogether different time integration algorithms on a single body analysis for the linear first order transient systems. With the concept of subdomains and DAE framework which allows constraint in time as well as space, we can divide a body into multiple subdomains and implement different spatial methods (finite elements, particles, etc.) in different regions of the body including altogether different time integrators and enable targeting an area with a specific method which can fully utilize its best features. The robust Generalized Single Step Single Solve (GS4) family of Linear Multistep (LMS) framework with second order time accuracy encompasses most of the developments over the last 50 years or so including new and optimal designs, and provides a wide variety of choices available to the analyst in a single analysis setting. We also advance, analyze and present the GS4 parameter studies regarding parameter selection. The GS4 readily allows flexibility in matching different time integration schemes, both existing traditional time schemes and other new and optimal competitive designs while maintaining second order time accuracy. Such implementation of coupling a wide variety of different spatial and time integration algorithms is not possible (especially implicit-implicit algorithm couplings) in the current state of the technology. Existing traditional practices of coupling multiple spatial and time algorithms show limitations in reduced order of accuracy, and consistency and the like in various field variables typical of, and including, temperature, temperature rate, and Lagrange multipliers. Various combinations of spatial methods and time algorithms between subdomains are tested with simple linear first order system problems for readers to readily mimic the results and demonstrate the overall robustness and efficacy for numerical computations.</t>
  </si>
  <si>
    <t>A. M. Tamidi; K. K. Lau; S. H. Khalit</t>
  </si>
  <si>
    <t>A review of recent development in numerical simulation of ultrasonic-assisted gas-liquid mass transfer process</t>
  </si>
  <si>
    <t>&lt;Go to ISI&gt;://WOS:000703984100012</t>
  </si>
  <si>
    <t>ARTN 107498_x000D_
10.1016/j.compchemeng.2021.107498</t>
  </si>
  <si>
    <t>computational fluid dynamics_x000D_
hydrodynamics_x000D_
mass-transfer_x000D_
ultrasonic wave_x000D_
numerical simulation_x000D_
acoustic cavitation_x000D_
co2 absorption_x000D_
heat-transfer_x000D_
cfd_x000D_
power_x000D_
pressure_x000D_
intensification_x000D_
performance_x000D_
sonoreactor_x000D_
prediction</t>
  </si>
  <si>
    <t>Ultrasonic Irradiation (UI) is one of the technologies used to enhance the gas-liquid mass transfer (GLMT) process. Sonophysical effects such as acoustic streaming, jet flow, acoustic fountain, and atomization are the main factors that enhance the mass transfer coefficient. Numerical simulation can provide insight into the complex fluid behaviors under the influence of ultrasound waves such as fluid flow, mixing, cavitation, and mechanism of GLMT. Study on numerical simulation related to high frequency ultrasound waves, particularly on the formation of acoustic fountain and atomization is found to be limited. Recently developed numerical studies of the ultrasonic-assisted GLMT process are reviewed especially on hydrodynamics and mass transfer modeling for varied frequencies of the ultrasound wave. Challenges and future directions on current modeling approaches are analyzed to highlight the potential of numerical modeling of ultrasonic-assisted GLMT phenomena for process design, scale-up, and optimization. (c) 2021 Elsevier Ltd. All rights reserved.</t>
  </si>
  <si>
    <t>F. G. Tan; Z. He; S. L. Jin; H. Cai; B. K. Li; Y. W. Li; H. Harmuth</t>
  </si>
  <si>
    <t>Thermomechanical Analysis of Purging Plugs by Applying Fluid-Solid Conjugate Heat Transfer Modeling</t>
  </si>
  <si>
    <t>Wiley-VCH Verlag</t>
  </si>
  <si>
    <t>&lt;Go to ISI&gt;://WOS:000479810700001</t>
  </si>
  <si>
    <t>10.1002/srin.201900213</t>
  </si>
  <si>
    <t>conjugate heat transfer_x000D_
finite-element modeling_x000D_
fluid-solid interface_x000D_
purging plug_x000D_
steel ladle_x000D_
thermomechanical failure_x000D_
rarefaction_x000D_
apparatus_x000D_
single</t>
  </si>
  <si>
    <t>Purging plugs are important functional units in advanced steel-making processes, which experience extreme heat exchange and temperature changes during the purging procedure. Fluid-solid conjugate heat transfer modeling is conducted to determine the inconstant and instantaneous heat transfer coefficients at slit walls. Further thermomechanical simulations are performed on the purging plug by assuming elastic material behavior. Dimensionless temperature change and stress analysis indicate that transverse tensile failure is highly likely at the area close to 0.323 m from the base of the frustum purging plug. A comparison with practical observations proves that thermomechanical modeling coupled with the fluid-solid conjugate heat transfer method is a useful approach for investigating purging plugs under practical service conditions, as well as other cases involving fluid-solid interactions.</t>
  </si>
  <si>
    <t>A unified approach for the solution of fluid-solid interaction problems with hyperelastic deformation in internal flows</t>
  </si>
  <si>
    <t>&lt;Go to ISI&gt;://WOS:000892184400001</t>
  </si>
  <si>
    <t>fluid-solid interaction_x000D_
interface condition_x000D_
internal flow_x000D_
monolithic solution_x000D_
unified formulation_x000D_
finite-volume method_x000D_
lagrangian-formulation_x000D_
continuum-mechanics_x000D_
monolithic approach_x000D_
elastic solids_x000D_
solver_x000D_
algorithm_x000D_
equations_x000D_
model_x000D_
3d</t>
  </si>
  <si>
    <t>J. H. Tang; C. Qi; Z. Ding; M. Afrand; Y. Y. Yan</t>
  </si>
  <si>
    <t>Thermo-hydraulic performance of nanofluids in a bionic heat sink</t>
  </si>
  <si>
    <t>&lt;Go to ISI&gt;://WOS:000704074700001</t>
  </si>
  <si>
    <t>ARTN 105492_x000D_
10.1016/j.icheatmasstransfer.2021.105492</t>
  </si>
  <si>
    <t>cpu cooling_x000D_
nanofluids_x000D_
magnetic field_x000D_
bionic surface_x000D_
thermal performance_x000D_
magnetic-field_x000D_
twisted tape_x000D_
convection_x000D_
cavity_x000D_
oxide_x000D_
flow</t>
  </si>
  <si>
    <t>A bionic surface based on the wing structure of the dragon louse is developed and applied in the thermal management system of electronic components. Fe3O4-water nanofluids are introduced and their thermal-hydrodynamic behaviors under magnetic field are studied. The influence of nanofluids concentration (xi = 0.1-0.5%), Reynolds numbers (Re = 712-1400), tilt angles of magnetic field (theta = 0 degrees, 30 degrees, 60 degrees) and intensity of magnetic field (beta = 0.0 T, 0.005 T, 0.010 T, 0.015 T) on the heat transfer are considered in the system. Exergy efficiency and entropy production of CPU cooling system are analyzed. Results presented that the bionic surface based on the wing structure of the dragon louse shows an excellent drag reduction effect compared with the smooth surface, which can reach 35.4%. The maximal reduced ratio of CPU surface temperature under magnetic field is 34.42% in comparison with that under no magnetic field, and the maximal reduced ratio of CPU surface temperature with theta = 60 degrees is 14.96% in comparison with theta = 0 degrees. It shows an augmentation of heat transfer for most cases with the identical rate of flow from the point of exergy efficiency. When nanofluids concentration is xi = 0.3%, Reynolds number is Re = 1402, tilt angle is theta = 60 degrees, and magnetic field strength is beta = 0.015 T, the minimum entropy production is obtained.</t>
  </si>
  <si>
    <t>Y. H. Tang; T. H. Wu; G. W. He; D. W. Qi</t>
  </si>
  <si>
    <t>Multi-flexible fiber flows: A direct-forcing immersed boundary lattice-Boltzmann lattice-spring approach</t>
  </si>
  <si>
    <t>408-422</t>
  </si>
  <si>
    <t>&lt;Go to ISI&gt;://WOS:000424316600028</t>
  </si>
  <si>
    <t>10.1016/j.ijmultiphaseflow.2017.11.008</t>
  </si>
  <si>
    <t>lattice boltzmann equation_x000D_
lattice spring model_x000D_
flexible fibers_x000D_
fiber network_x000D_
drainage rate_x000D_
immersed boundary method_x000D_
rigidity_x000D_
flexibility_x000D_
direct numerical-simulation_x000D_
particulate suspensions_x000D_
elastic particles_x000D_
domain method_x000D_
equation_x000D_
rheology_x000D_
sedimentation_x000D_
instability_x000D_
diffusion_x000D_
growth</t>
  </si>
  <si>
    <t>We demonstrate that a lattice-Boltzmann lattice-spring method can be used to simulate a dynamic behavior of a suspension of a large number of flexible fibers in finite Reynolds number flows. In the method, lattice-Boltzmann equation is adopted to simulate fluid velocity and vorticity while lattice-spring model with three-body forces can be employed to model the bending deformation of solid bodies. In order to realize the non-slip boundary condition, a forcing term is simply calculated by using the Newtonian second law and imposed with an immersed boundary scheme. The method is validated by comparing the present results with experiments and existing theories and methods. Subsequently, the method is applied to simulate a dynamic process of flexible fibers settling on a static or moving screen/wire net while a fiber mat is simultaneously built over the screen and resists fluid flowing. The number of fibers, fiber density and flexibility, and ratio of the relative velocity of the screen/wire to fluid can be systematically varied at different levels. Their influences on drainage rate are computed and evaluated. (C) 2017 Elsevier Ltd. All rights reserved.</t>
  </si>
  <si>
    <t>S. Tao; H. L. Zhang; Z. L. Guo; L. P. Wang</t>
  </si>
  <si>
    <t>A combined immersed boundary and discrete unified gas kinetic scheme for particle-fluid flows</t>
  </si>
  <si>
    <t>375</t>
  </si>
  <si>
    <t>498-518</t>
  </si>
  <si>
    <t>&lt;Go to ISI&gt;://WOS:000450907600024</t>
  </si>
  <si>
    <t>10.1016/j.jcp.2018.08.047</t>
  </si>
  <si>
    <t>discrete unified gas kinetic scheme_x000D_
immersed boundary method_x000D_
strang-splitting technology_x000D_
particulate flows_x000D_
fluid-solid interactions_x000D_
lattice-boltzmann method_x000D_
direct numerical-simulation_x000D_
interface method_x000D_
sedimentation_x000D_
cylinder_x000D_
velocity_x000D_
single_x000D_
model</t>
  </si>
  <si>
    <t>A discrete unified gas kinetic scheme (DUGKS) coupled with the immersed boundary (IB) method is developed to perform interface-resolved simulation of particle-laden flows. The present method (IB-DUGKS) preserves the respective advantages of the IB and DUGKS, i.e., the flexibility and efficiency for treating complex flows, and the robustness and low numerical-dissipation. In IB-DUGKS, the IB method is used to treat the fluid-solid interfaces and the DUGKS is applied to simulate the fluid flow, making use of the Lagrangian and Eulerian meshes, respectively. Those two meshes are fully independent, which contributes to the avoidance of grid regeneration when a solid particle moves. Specifically, in the present implementation of IB-DUGKS, the no-slip boundary condition at the particle surface is accurately enforced by introducing an efficient iterative forcing algorithm, and the IB force induced by the particle boundary is conveniently incorporated into the DUGKS with the Strang-Splitting scheme. The accuracy of the IB-DUGKS is first verified in the flows past a stationary cylinder and an oscillating cylinder in a quiescent fluid. After that, several well-established two- and three-dimensional particulate flow problems are simulated, including the sedimentation of a particle and the DKT dynamics of two particles in a channel, and a group of particles settling in an enclosure. In all test cases, the results are in good agreement with the data available in the literature, demonstrating that the proposed IB-DUGKS is a promising tool for simulating particulate flows. (C) 2018 Elsevier Inc. All rights reserved.</t>
  </si>
  <si>
    <t>S. Tao; X. L. Zhang; W. H. Wang; L. Wang; Q. He; Y. S. Lin</t>
  </si>
  <si>
    <t>Bifurcate migration of neutrally buoyant particles in unilateral slippery channel flows</t>
  </si>
  <si>
    <t>&lt;Go to ISI&gt;://WOS:001338997800014</t>
  </si>
  <si>
    <t>Artn 103358_x000D_
10.1063/5.0230847</t>
  </si>
  <si>
    <t>lattice boltzmann_x000D_
spherical-particles_x000D_
inertial migration_x000D_
boundary</t>
  </si>
  <si>
    <t>As an important technique for manipulating particles in fluid-solid channel flows, inertial focusing encourages the design of the channel geometry to enhance particle radial aggregation. Traditional methods typically use exquisite sheathes or elbows to create constricted flows, which ultimately increase flow resistance and lower fluid-solid separation efficiency. This paper presents a slippery wall modification technique that, by regulating the channel flows, is expected to induce nontrivial particle lateral migrations. More specifically, interface-resolved simulations are performed using the lattice Boltzmann method. A slip boundary condition is applied to the redesigned hydrophobic bottom wall. It is observed that the typical bifurcate migration, i.e., particles moving divergently toward the upper and lower equilibrium positions around a crucial location (CL), does not occur along the channel centerline. The CL is always below the centerline, and it decreases consistently with an increase in Kn or Re. By increasing Re, particles are prone to approach the channel centerline. With larger Kn, particles in the higher equilibrium position are affected in the same way, but their lower counterparts are drawn to the bottom wall.</t>
  </si>
  <si>
    <t>D. G. Tewolde; Z. H. Wei; M. J. Chern</t>
  </si>
  <si>
    <t>Numerical modeling of flow past a volumeless and thin rigid body using direct forcing immersed boundary method</t>
  </si>
  <si>
    <t>81-106</t>
  </si>
  <si>
    <t>&lt;Go to ISI&gt;://WOS:000853199400001</t>
  </si>
  <si>
    <t>10.1002/fld.5141</t>
  </si>
  <si>
    <t>direct forcing immersed boundary method_x000D_
large eddy simulation_x000D_
savonius wind turbine_x000D_
volume of solid_x000D_
volumeless rigid bodies_x000D_
fluid-structure interaction_x000D_
vortex-induced vibration_x000D_
circular-cylinder_x000D_
simulations</t>
  </si>
  <si>
    <t>The new capability has been added as the numerical method for modeling volumeless and thin rigid bodies to the direct forcing immersed boundary (DFIB) method. The DFIB approach is based on adding a virtual force to the Navier-Stokes equations of incompressible flow to account for the interaction between the fluid and structures. The volume of a solid function (VOS) identifies the stationary or moving solid structures in a given fluid domain. A new VOS-based algorithm was developed to identify thin, rigid structure boundary points in fluid flow and ensure that the fluid cannot cross through the boundary of a thin rigid structure while moving or stationary. The DFIB method was first validated in a three-dimensional (3D) turbulent flow over a circular cylinder. The large-eddy simulation simulated the turbulent flow scales. The proposed algorithm was tested using a 3D turbulent flow past a stationary and rotating Savonius wind turbine that functions as a thin, rigid body. The validation results showed that the selected DFIB approach, combined with the novel algorithm, could simulate a thin, volumeless, rigid structure that is stationary and rotating in incompressible turbulent flows. The current method is also applicable for two-way fluid-structure interaction problems.</t>
  </si>
  <si>
    <t>N. Thakkar; A. Lakdawala; A. Sharma; S. Karagadde</t>
  </si>
  <si>
    <t>Coupled level-set and immersed-boundary method for simulation of filling in a complex geometry based mold</t>
  </si>
  <si>
    <t>74</t>
  </si>
  <si>
    <t>861-882</t>
  </si>
  <si>
    <t>&lt;Go to ISI&gt;://WOS:000465831000001</t>
  </si>
  <si>
    <t>10.1080/10407790.2019.1591857</t>
  </si>
  <si>
    <t>direct numerical-simulation_x000D_
2-phase flow_x000D_
front-tracking_x000D_
fluid_x000D_
dynamics_x000D_
volume</t>
  </si>
  <si>
    <t>A coupled level-set and immersed-boundary-method (CLSIBM) is proposed for simulation of liquid and gas phase flow during filling of a complex geometry based mold using a modified cut-cell technique. The CLSIBM uses Cartesian computational domain, with two level-set functions: phi(f1,f2) for liquid-metal and gas interface and phi(f,s) for liquid-metal/gas and solid (mold box) interface. The cut-cell based immersed boundary method enable us to handle any internal two-phase flow in complex geometry using a Cartesian grid. Numerical results are presented for filling in four different tanks/molds, demonstrating the robustness of the proposed method during mold filling in complex geometry mold box.</t>
  </si>
  <si>
    <t>K. Thirunanasambantham; Z. Ismail; Y. J. Lim; A. Shamjuddin; Y. S. Daniel</t>
  </si>
  <si>
    <t>Computational Simulation of MHD Blood-Based Hybrid Nanofluid Flow Through a Stenosed Artery</t>
  </si>
  <si>
    <t>Journal of Advanced Research in Numerical Heat Transfer</t>
  </si>
  <si>
    <t>145-164</t>
  </si>
  <si>
    <t>https://www.scopus.com/inward/record.uri?eid=2-s2.0-85213398789&amp;doi=10.37934%2farnht.28.1.145164&amp;partnerID=40&amp;md5=d602d6cff3ed45884a2dd2c6fb44541d</t>
  </si>
  <si>
    <t>10.37934/arnht.28.1.145164</t>
  </si>
  <si>
    <t>COMSOL Multiphysics_x000D_
Finite Element Method_x000D_
Generalised Power Law_x000D_
Hybrid nanofluid_x000D_
Magnetohydrodynamic_x000D_
Stenosis</t>
  </si>
  <si>
    <t>As the leading cause of death worldwide, cardiovascular disease underscores the urgent need for effective therapies and diagnostic tools. The use of magnetic fields and nanoparticles has demonstrated potential for creating cutting-edge treatments. To analyse blood flow in an artery with stenosis and the impact of an external magnetic field on blood flow infused with hybrid nanoparticles, this study is conducted. A generalised power law is used to model the flow of a hybrid blood nanofluid comprising silver and gold nanoparticles. This study focuses on a deeper level of the magnetic field with hybrid nanoparticles in a non-Newtonian fluid, which extends from previous studies on nanoparticles in Newtonian blood. In a straight artery, the blood flow through a cosine-shaped stenosis is simulated using COMSOL Multiphysics software. The physical controlling parameters, including velocity profiles and wall shear stress, are illustrated through graphs. The external magnetic field significantly reduces shear stress and the velocity profile. The addition of gold and silver nanoparticles allows for smooth blood flow in the diseased artery. The findings show a decline in aberrant behaviour and recirculation in the post-stenotic area. The combination of a hybrid nanofluid with an external magnetic field presents a practicable method for improving blood flow in stenosed arteries. The results have implications for targeted drug delivery in stenotic arteries and advancements in nanomedicine. © 2025, Penerbit Akademia Baru. All rights reserved.</t>
  </si>
  <si>
    <t>H. Tijjani Lawal; K. Abdul Rahman Mohd; H. Mohd Haziezan</t>
  </si>
  <si>
    <t>A Comparative Analysis on Single and Two Phase Casson Fluid under Aligned Magnetic Field Effect and Newtonian Heating</t>
  </si>
  <si>
    <t>206-218</t>
  </si>
  <si>
    <t>https://www.scopus.com/inward/record.uri?eid=2-s2.0-85179921654&amp;doi=10.37934%2farfmts.110.2.206218&amp;partnerID=40&amp;md5=ee39cf20234de6251b0195cb4d82db39</t>
  </si>
  <si>
    <t>10.37934/arfmts.110.2.206218</t>
  </si>
  <si>
    <t>aligned magnetic field_x000D_
bvp4c_x000D_
Casson fluid_x000D_
comparative analysis_x000D_
dusty Casson fluid_x000D_
flow characteristics_x000D_
heat transfer_x000D_
multi-phase flow_x000D_
Newtonian heating</t>
  </si>
  <si>
    <t>This research investigates the impact of aligned magnetic fields and Newtonian heating on single and two-phase Casson fluid (a mixture of Casson fluid and dust particles), addressing a notable knowledge gap in comparing the two fluid models under the same effect. The problem of this study lies in the need to understand the similarities or differences in the reaction of these fluids to external forces. To achieve this, the governing equations for both fluids were formulated using a boundary layer approximation and numerical solutions were obtained utilizing the 'bvp4c' function within MATLAB software. The analysis revealed comparable trends in flow and thermal behaviour between the two fluids, it also showed that the magnetic field exerted a more pronounced influence on flow properties compared to forces such as buoyancy and inertia. Conversely, Newtonian heating conditions had a more significant impact on thermal properties compared to the magnetic field. Additionally, the single-phase Casson fluid showed higher velocity and temperature profiles than the two-phase Casson fluid phases. These findings suggest that the presence of dust particles reduces the velocity and temperature magnitudes of the Casson fluid. © 2023, Semarak Ilmu Publishing. All rights reserved.</t>
  </si>
  <si>
    <t>N. Toudja; N. Labsi; Y. K. Benkahla; S.-E. Ouyahia; M. Benzema</t>
  </si>
  <si>
    <t>Thermosolutal mixed convection in a lid-driven irregular hexagon cavity filled with MWCNT–MgO (15–85%)/CMC non-Newtonian hybrid nanofluid</t>
  </si>
  <si>
    <t>855-878</t>
  </si>
  <si>
    <t>https://www.scopus.com/inward/record.uri?eid=2-s2.0-85094882704&amp;doi=10.1007%2fs10973-020-10288-8&amp;partnerID=40&amp;md5=bbeda92f2847c81319b8e40481e180fc</t>
  </si>
  <si>
    <t>10.1007/s10973-020-10288-8</t>
  </si>
  <si>
    <t>Finite volume method_x000D_
Lid-driven irregular hexagon cavity_x000D_
Mixed convection_x000D_
MWCNT–MgO/CMC non-Newtonian hybrid nanofluid_x000D_
Thermosolutal</t>
  </si>
  <si>
    <t>Mixed convection heat and mass transfer of a hybrid nanofluid in a lid-driven irregular hexagon cavity is numerically studied in this paper. The nanofluid is composed of the multi-walled carbon nanotube and the magnesium oxide (MgO) nanoparticles (15–85 vol%) dispersed in a non-Newtonian carboxymethyl cellulose-based fluid obeying the Ostwald–de Waele rheological model. The governing equations are solved numerically by means of the finite volume method and the SIMPLER algorithm to treat the velocity–pressure coupling. The study is performed for some relevant physical parameters: the Richardson number (Ri = 0.001–10), the power law index (n = 0.2–1.0), the buoyancy ratio (N = − 3 to + 3), and the total solid volume fraction (φ = 0.0–0.02). The obtained results are presented in terms of streamlines, isotherms, isoconcentrations, velocity profiles, and local and average Nusselt and Sherwood numbers. This work proves the significant impact of the quoted parameters on the hydrodynamic, thermal, and mass fields. Indeed, the flow structure is more sensitive to the power law index and the Richardson number variations. Moreover, heat and mass transfer are enhanced by the decline of the latter. Also, the addition of nanoparticles enhances heat transfer for the three convection modes especially for the dominant forced convection mode (Ri = 0.001) where the improvement reaches 14.42% for a power law index equal to 0.8. However, it improves mass transfer in the dominant forced convection but in mixed and dominant natural convection (Ri = 1, 10) as the buoyancy ratio equal to + 2 and + 3. © 2020, Akadémiai Kiadó, Budapest, Hungary.</t>
  </si>
  <si>
    <t>S. Trunk; H. Freund</t>
  </si>
  <si>
    <t>Detailed numerical investigations of the in operando adjustable flow field in a diamond unit cell-based interpenetrating periodic open cellular structure (interPOCS)</t>
  </si>
  <si>
    <t>https://www.scopus.com/inward/record.uri?eid=2-s2.0-85178154621&amp;doi=10.1016%2fj.cep.2023.109617&amp;partnerID=40&amp;md5=d3f4cc987ad14da1ecc666689aa088fb</t>
  </si>
  <si>
    <t>10.1016/j.cep.2023.109617</t>
  </si>
  <si>
    <t>Adjustable flow conditions_x000D_
Flexibility_x000D_
InterPOCS_x000D_
OpenFOAM®_x000D_
Process intensification_x000D_
Structured catalysts</t>
  </si>
  <si>
    <t>In the field of heterogeneous catalysis, additively manufactured so-called Periodic Open Cellular Structures (POCS) applied as catalyst supports have demonstrated their advantages over conventional randomly packed bed reactors in terms of heat management and pressure drop (Busse et al., 2018; Inayat et al., 2016). Since the internal flow field and the pressure drop are mainly influenced by the geometrical properties of the unit cell (unit cell type, strut diameter and cell size), the resulting transport characteristics of the structure is already determined during the design phase of the unit cell (Horneber, 2015). By inserting one POCS based on a diamond unit cell (offset structure) into the cavities of a second diamond cell structure (fix structure), a completely new type of so-called interpenetrating Periodic Open Cellular Structures (interPOCS) is formed which allows for an in operando adjustment of the global and local morphological properties of the structure (Do et al., 2017; Do et al., 2020). With detailed, spatially resolved computational fluid dynamics (CFD) simulations using the open source toolbox OpenFOAM® (Weller et al., 1998) and an additional in-house random-walk particle tracking implementation called disTrackFoam (Trunk et al., 2021), we systematically investigated the local and global flow characteristics within the interPOCS in dependency of the relative positioning of the fixed and offset structure. The obtained results show that this highly adjustable structure allows for a broad variation of flow characteristics in a chemical reactor without changing the system's periphery. This study demonstrates that interPOCS represent a completely new application of additively manufactured catalyst support structures enabling highly flexible in operando tuning of the flow field and mass transport in a heterogeneously catalyzed reactor system. © 2023</t>
  </si>
  <si>
    <t>Ž. Tuković; A. Karač; P. Cardiff; H. Jasak; A. Ivanković</t>
  </si>
  <si>
    <t>OpenFOAM Finite Volume Solver for Fluid-Solid Interaction</t>
  </si>
  <si>
    <t>Transactions of FAMENA</t>
  </si>
  <si>
    <t>1-31</t>
  </si>
  <si>
    <t>Transactions of Famena</t>
  </si>
  <si>
    <t>https://www.scopus.com/inward/record.uri?eid=2-s2.0-85055676856&amp;doi=10.21278%2fTOF.42301&amp;partnerID=40&amp;md5=6163c11586f7bcd7e39cf979c2b9f021</t>
  </si>
  <si>
    <t>10.21278/tof.42301</t>
  </si>
  <si>
    <t>Finite volume method_x000D_
Fluid-structure interaction_x000D_
OpenFOAM_x000D_
Parallel_x000D_
Partitioned_x000D_
Strongly coupled</t>
  </si>
  <si>
    <t>This paper describes a self-contained parallel fluid-structure interaction solver based on a finite volume discretisation, where a strongly coupled partitioned solution procedure is employed.The incompressible fluid flow is described by the Navier-Stokes equations in the arbitrary Lagrangian-Eulerian form, and the solid deformation is described by the Saint Venant-Kirchhoff hyperelastic model in the total Lagrangian form. Both the fluid and the solid are discretised in space using the second-order accurate cell-centred finite volume method, and temporal discretisation is performed using the second-order accurate implicit scheme. The method, implemented in open-source software OpenFOAM, is parallelised using the domain decomposition approach and the exchange of information at the fluid-solid interface is handled using global face zones. The performance of the solver is evaluated in standard two- and three-dimensional cases and excellent agreement with the available numerical results is obtained. © 2018 Umschau Zeitschriftenverlag Breidenstein GmbH. All rights reserved.</t>
  </si>
  <si>
    <t>M. C. Udupa; S. Saha; S. Natarajan</t>
  </si>
  <si>
    <t>Numerical simulation of the blood flow through a pre-stenotic aneurysm in coronary artery: effects of varying heart rate</t>
  </si>
  <si>
    <t>Comput Methods Biomech Biomed Engin</t>
  </si>
  <si>
    <t>459-477</t>
  </si>
  <si>
    <t>https://www.ncbi.nlm.nih.gov/pubmed/38146852</t>
  </si>
  <si>
    <t>10.1080/10255842.2023.2297659</t>
  </si>
  <si>
    <t>Humans_x000D_
Coronary Vessels_x000D_
Constriction, Pathologic_x000D_
Heart Rate_x000D_
Hemodynamics_x000D_
*Aneurysm_x000D_
*Coronary Stenosis_x000D_
Models, Cardiovascular_x000D_
Coronary artery diseases_x000D_
aneurysm_x000D_
computational fluid dynamics_x000D_
oscillatory shear index_x000D_
stenosis</t>
  </si>
  <si>
    <t>The left anterior descending artery (LAD) is a significant coronary artery and a facilitator of oxygenated blood to the heart muscles. Thus, any occurrence of an aneurysm in LAD requires immediate medical attention. It is often inclined toward fatality if coupled with a blockage due to stenosis. Given the high relevance of understanding such models, invasive techniques under all parametric circumstances are hard to achieve. So, a theoretical approach with a cost-effective intervention of mathematical modeling becomes essential. In our current work, we analyze the model with the numerical technique of a modified form of SIMPLE pressure-correction based algorithm and perform parametric studies for the flow field with degree of stenosis, degree of aneurysm, heart rate, and distance separating aneurysm and stenosis as parameters. The study reveals a direct proportionality relation between the number of recirculation zones and heart rate through instantaneous streamline plots. Alongside this, the demonstration of an increase in the risk of rupture of the aneurysm with a decrease in the distance between stenosis and aneurysm, using the physical parameters associated with blood flow, is another key finding. Further, we examine the effect of the flow field on heat transfer and the consequent temperature profiles.</t>
  </si>
  <si>
    <t>K. Usman; J. Ali; R. Mahmood; S. Bilal; S. Jabeen; J. Asmat</t>
  </si>
  <si>
    <t>Study of a Falling Rigid Particle Passing Around Obstacles in a Fluid Channel</t>
  </si>
  <si>
    <t>International Journal of Computational Fluid Dynamics</t>
  </si>
  <si>
    <t>644-655</t>
  </si>
  <si>
    <t>&lt;Go to ISI&gt;://WOS:000562232500001</t>
  </si>
  <si>
    <t>10.1080/10618562.2020.1805106</t>
  </si>
  <si>
    <t>particulate flow_x000D_
direct numerical simulation_x000D_
fictitious boundary method_x000D_
finite element method_x000D_
multigrid_x000D_
sedimentation_x000D_
direct numerical-simulation_x000D_
fictitious boundary_x000D_
particulate flows_x000D_
domain method_x000D_
suspensions_x000D_
collisions_x000D_
equations_x000D_
bubbles_x000D_
spheres</t>
  </si>
  <si>
    <t>We have examined the effects on fluid and particle motion due to solid particles passing around circular obstacles in particulate flows. Particle interaction with internal obstacles, outer boundary and with the fluid is inspected. Eulerian approach using a fixed computational mesh is used across which the solid particles move freely in fluid. Treatment of fluid and particle interaction inside the whole domain is carried using Fictitious boundary method. A modified collision model is presented to handle particle-cylinder interactions. The particulate flow is computed using multigrid finite element solver FEATFLOW. Numerical experiments are performed considering different particle positions and different alignment of cylinders (obstacles). Effects on the motion of the particle and on the physical behaviour of the fluid-particle system due to the particle-wall, particle-cylinder and particle-fluid interactions has been analysed.</t>
  </si>
  <si>
    <t>K. Usman; J. Asmat; W. S. Abbasi; S. Jabeen; J. Ali</t>
  </si>
  <si>
    <t>Analysis of a floating particle interacting with fixed cylinders inside a channel</t>
  </si>
  <si>
    <t>&lt;Go to ISI&gt;://WOS:000722999400002</t>
  </si>
  <si>
    <t>ARTN 565_x000D_
10.1007/s40430-021-03283-z</t>
  </si>
  <si>
    <t>particulate flow_x000D_
direct numerical simulation_x000D_
fictitious boundary method_x000D_
finite element method_x000D_
multigrid_x000D_
sedimentation_x000D_
navier-stokes equations_x000D_
direct numerical-simulation_x000D_
fictitious boundary_x000D_
particulate flows_x000D_
domain method_x000D_
suspensions_x000D_
collisions_x000D_
bubbles_x000D_
spheres</t>
  </si>
  <si>
    <t>We have examined the behavior of a suspended solid particle floating in a fluid and interacting with circular cylinders inside a channel. The interaction of particles with cylinders, outer boundary and with the fluid is analyzed. Solid particles move freely in the fluid along a fixed computational mesh using an Eulerian approach. Treatment of fluid and particle interaction is achieved using the fictitious boundary method (FBM). A modification in the collision model, proposed by Singh, Glowinski, Joseph, and coauthors, is presented to handle particle-cylinder interactions. The particulate flow is computed using multigrid finite element solver FEATFLOW (Finite element analysis tool for flow problems). Numerical experiments are performed considering different particle positions and different alignments of cylinders and their effect on particle trajectories has been studied. Effects of the particle-wall, particle-cylinder and particle-fluid interaction on the motion of the particles and on the physical behavior of the fluid-particle system have been analyzed. Results for the sharp increase in the amplitude of drag forces on the cylinders, arising due to a nearby passing particle have been presented.</t>
  </si>
  <si>
    <t>A. V. Borgaonkar; I. Syed</t>
  </si>
  <si>
    <t>Effect of coating material properties on the lubrication performance of rolling contacts under TEHL regime</t>
  </si>
  <si>
    <t>Australian Journal of Mechanical Engineering</t>
  </si>
  <si>
    <t>352-359</t>
  </si>
  <si>
    <t>https://www.scopus.com/inward/record.uri?eid=2-s2.0-85078628352&amp;doi=10.1080%2f14484846.2019.1710018&amp;partnerID=40&amp;md5=b246f3d59f9530125476d46ff34a6157</t>
  </si>
  <si>
    <t>10.1080/14484846.2019.1710018</t>
  </si>
  <si>
    <t>Coating material_x000D_
finite element model_x000D_
fluid–solid interaction</t>
  </si>
  <si>
    <t>The mechanical and thermo-physical properties of a coating material affect the lubrication performance. The present study aims at to investigate the effect of mechanical and thermo-physical properties of coating material on the lubrication performance of rolling contact operating under Thermal Elasto-Hydrodynamic Lubrication (TEHL) regime. The mechanical and thermo-physical properties of the coating material considered in the present analysis are elastic modulus, density, thermal conductivity and specific heat. Furthermore, the effect of coating thickness is also studied. The Commercial Multiphysics software ANSYS is used in the present analysis to model and analysis of the finite line contact obtained in the rolling contact. It is observed that the pressure intensity increases with the elasticity of the coating. The maximum fluid pressure developed at the contact region 1.2GPa with the application of material possessing higher modulus of elasticity i.e. 420 GPa. With increase in coating thickness the contacts width reduces. The material having lower density, thermal conductivity and heat capacity exhibits as an insulating material which obstructs the transfer of heat from the fluid to the contacting surfaces. This leads to increase the temperature of the lubricant. With these properties the maximum developed temperature observed to be 351K. © 2020 Engineers Australia.</t>
  </si>
  <si>
    <t>D. A. M. van der Woude; E. H. van Brummelen; E. Arlemark; M. R. A. Abdelmalik</t>
  </si>
  <si>
    <t>A φ-divergence based finite element moment method for the polyatomic ES-BGK Boltzmann equation</t>
  </si>
  <si>
    <t>503</t>
  </si>
  <si>
    <t>https://www.scopus.com/inward/record.uri?eid=2-s2.0-85184840276&amp;doi=10.1016%2fj.jcp.2024.112813&amp;partnerID=40&amp;md5=96c41ade56ea5394fa6b8884f7f318c8</t>
  </si>
  <si>
    <t>10.1016/j.jcp.2024.112813</t>
  </si>
  <si>
    <t>Boltzmann equation_x000D_
Discontinuous Galerkin finite-element method_x000D_
Method of moments_x000D_
Polyatomic gases_x000D_
Rarefied gas dynamics</t>
  </si>
  <si>
    <t>Bonafide numerical simulations of transport phenomena in rarefied gases are becoming increasingly important in science and engineering. To enhance the accuracy of the rarefied-gas model, it is important to account for the internal structure of the gas molecules and exceed the standard monatomic description. A suitable model for polyatomic rarefied-gas flows that balances between accuracy and complexity is the polyatomic ES-BGK Boltzmann equation. In this work we consider numerical approximation of the ES-BGK Boltzmann equation based on a Method of Moments (MoM) approximation in the velocity/internal-energy dependence, and DGFEM approximation in the spatial dependence. In the MoM setting, only two moments have to be considered in internal-energy dependence to capture the correct macroscopic gas properties, viz. the thermal conductivity, the adiabatic coefficient and the shear and dilational viscosity. In the presentation of the method, we focus specifically on the evaluation of the integrals in the velocity and intrinsic-variable dependence appearing in the MoM formulation and on linearization of the formulation. We present numerical results for the heat flux between two parallel heated plates, mass flow in a micro-channel, a poly-atomic lid-driven cavity problem, and rarefied-gas flow around a sphere. The computed results are compared with corresponding theoretical and experimental results. The results support the suitability of the FEM-MoM approximation of the ES-BGK Boltzmann equations as a model for predicting transport phenomena in rarefied-gas flows. © 2024 The Authors</t>
  </si>
  <si>
    <t>Z. Vasić; K. Maksimović; I. V. Maksimović; M. Maksimović; S. Maksimović</t>
  </si>
  <si>
    <t>Computational Fluid Dynamics and Strength Analysis of Composite UAV Wing</t>
  </si>
  <si>
    <t>323</t>
  </si>
  <si>
    <t>85-104</t>
  </si>
  <si>
    <t>https://www.scopus.com/inward/record.uri?eid=2-s2.0-85120640318&amp;doi=10.1007%2f978-3-030-86009-7_5&amp;partnerID=40&amp;md5=990417ef6ef626ee4268ffb927cf0053</t>
  </si>
  <si>
    <t>10.1007/978-3-030-86009-7_5</t>
  </si>
  <si>
    <t>CFD analysis_x000D_
Composite materials_x000D_
Finite element method_x000D_
Strength tests_x000D_
Structural analysis_x000D_
Unmanned aerial vehicle</t>
  </si>
  <si>
    <t>This paper considers computational fluid dynamics (CFD) analysis and experimental test strength verification of the UAV wing made of composite materials. The CFD calculation and static strength testing results of specific UAV wing are illustrated. Specific attention was given to the definition of aerodynamics loads acting on UAV wing and experimental tests of UAV wing. For a precise definition of aerodynamic loading of UAV in this work the commercial CFD software was used. The work aims to carry out one-way fluid–solid interaction (FSI) for UAV structural design, in which aerodynamics loads obtained from CFD analysis can be applied on the vehicle structure for steady-state static FE analysis. To determine precise aerodynamic loads of UAV in this research, the complete “tail-aft on booms” shaped configuration UAV is modelled and analyzed using CFD numerical simulation. © 2022, The Author(s), under exclusive license to Springer Nature Switzerland AG.</t>
  </si>
  <si>
    <t>H. Vatankhah; H. S. Ramaswamy</t>
  </si>
  <si>
    <t>High-Pressure Impregnation of Foods: Technology and Modelling Approaches</t>
  </si>
  <si>
    <t>Food Engineering Reviews</t>
  </si>
  <si>
    <t>212-228</t>
  </si>
  <si>
    <t>&lt;Go to ISI&gt;://WOS:000721401800001</t>
  </si>
  <si>
    <t>10.1007/s12393-021-09299-4</t>
  </si>
  <si>
    <t>high-pressure impregnation_x000D_
porous media_x000D_
fluid flow_x000D_
darcy's equation_x000D_
fick's law_x000D_
mass-transfer_x000D_
porous-media_x000D_
vacuum impregnation_x000D_
assisted infusion_x000D_
water diffusivity_x000D_
fruit tissue_x000D_
part i_x000D_
flow_x000D_
quality_x000D_
transport</t>
  </si>
  <si>
    <t>Impregnation of fruits and vegetables is an effective approach to enrich their porous texture with functional solutions. High-pressure impregnation (HPI) is a newly developing impregnation technique based on imposing a high hydrostatic pressure on porous media soaked in a liquid phase. HPI can provide a high mass intake within a considerably short time. This paper reviews the current development of HPI in terms of its applications in food processing. The current paper also emphasizes fundamental approaches that have been developed to characterize and model the mass transfer during HPI. Moreover, a systematic review covering the general background and theoretical basis of pressure-driven impregnation into porous media is provided, which is necessary for future research developments in this field. The HPI process has a considerably higher mass transfer yield than vacuum impregnation and osmotic dehydration. However, due to the existing challenges in monitoring the process parameters such as internal pressure profile and mass transfer, specific approaches have been developed and applied to model and characterize the process. Thus, the ability to model the process highly depends on obtaining enough knowledge about the physics of the flow into the porous matrix under high-pressure and fluid/solid interactions. It is expected that by development in understanding the process and modelling it, HPI will be a highly reliable, controllable, and efficient process to (pre)treat porous foods such as fruits and vegetables for various applications.</t>
  </si>
  <si>
    <t>N. Vaziri; M. J. Chern; T. L. Horng</t>
  </si>
  <si>
    <t>Simulation of dynamic stall using direct-forcing immersed boundary method at low Reynolds number</t>
  </si>
  <si>
    <t>Aircraft Engineering and Aerospace Technology</t>
  </si>
  <si>
    <t>869-876</t>
  </si>
  <si>
    <t>Emerald Group Holdings Ltd.</t>
  </si>
  <si>
    <t>&lt;Go to ISI&gt;://WOS:000444390800015</t>
  </si>
  <si>
    <t>10.1108/Aeat-05-2017-0128</t>
  </si>
  <si>
    <t>direct-forcing immersed boundary method_x000D_
oscillating airfoil_x000D_
flow</t>
  </si>
  <si>
    <t>Purpose The purpose of this study is simulation of dynamic stall behavior around the Eppler 387 airfoil in the low Reynolds number flow with a direct-forcing immersed boundary (DFIB) numerical model._x000D_
Design/methodology/approach A ray-casting method is used to define the airfoil geometry. The governing continuity and Navier-Stokes momentum equations and boundary conditions are solved using the DFIB method._x000D_
Findings The purposed method is validated against numerical results from alternative schemes and experimental data on static and oscillating airfoil. A base flow regime and different vortices patterns are observed, in accordance with other previously published investigations. Also, the effects of the reduced frequency, the pitch oscillation amplitude and the Reynolds number are studied. The results show that the reduced frequency has a major effect on the flow field and the force coefficients of the airfoil. On the other hand, the Reynolds number of the flow has a little effect on the dynamic stall characteristics of the airfoil at least in the laminar range._x000D_
Practical implications It is demonstrated that the DFIB model provides an accurate representation of dynamic stall phenomenon._x000D_
Originality/value The results show that the dynamic stall behavior around the Eppler 387 is different than the general dynamic stall behavior understanding in the shedding phase.</t>
  </si>
  <si>
    <t>K. Venkatadri; H. F. Öztop; V. R. Prasad; S. Parthiban; A. O. Beg</t>
  </si>
  <si>
    <t>RSM-based sensitivity analysis of hybrid nanofluid in an enclosure filled with non-Darcy porous medium by using LBM method</t>
  </si>
  <si>
    <t>875-899</t>
  </si>
  <si>
    <t>&lt;Go to ISI&gt;://WOS:000963563500001</t>
  </si>
  <si>
    <t>10.1080/10407782.2023.2193708</t>
  </si>
  <si>
    <t>heat transfer_x000D_
hybrid nanofluid_x000D_
lattice boltzmann method_x000D_
magnetic field_x000D_
porous medium_x000D_
sensitivity analysis_x000D_
convection heat-transfer_x000D_
natural-convection_x000D_
water nanofluid_x000D_
magnetic-field_x000D_
cavity_x000D_
flow_x000D_
energy_x000D_
radiation</t>
  </si>
  <si>
    <t>The emphasis of this study is the numerical analysis via D2Q9-based Lattice Boltzmann Method of free convection MHD non-Darcy flow in hybrid nanofluid (TiO2/Cu-water) occupying a differentially heated square enclosure. A key novelty of the work is the inclusion of a response surface methodology (RSM)-based sensitivity analysis. The current investigation has been done considering the variation in Rayleigh number (10(3) &lt;= Ra &lt;= 10(6)), Darcy number (0.0001 &lt;= Da &lt;= 0.1), and Hartmann number (0 &lt;= Ha &lt;= 50). From RSM, high Darcy parameter, low volumetric fraction, and low Hartmann number are identified as the optimum functioning conditions for heat transfer rates.</t>
  </si>
  <si>
    <t>P. Verberne; S. A. Meguid</t>
  </si>
  <si>
    <t>Dynamics of Precision Guided Projectile Launch: Solid-Solid Interaction</t>
  </si>
  <si>
    <t>International Journal of Structural Stability and Dynamics</t>
  </si>
  <si>
    <t>&lt;Go to ISI&gt;://WOS:000613679000002</t>
  </si>
  <si>
    <t>Artn 2043001_x000D_
10.1142/S0219455420430014</t>
  </si>
  <si>
    <t>precision-guided projectile_x000D_
solid-solid interaction_x000D_
shockwaves_x000D_
muzzle exit_x000D_
propellant_x000D_
springback_x000D_
transient vibrations_x000D_
flexible guns_x000D_
instability_x000D_
friction_x000D_
impact_x000D_
wear</t>
  </si>
  <si>
    <t>Precision guided projectiles (PGPs) experience severe shock loads during launch emanating from the propellant gases inside the barrel and the surrounding air. The complex flow environment that exists within the confined space of the barrel and at muzzle exit is greatly influenced by the supersonic speed of the projectile, the compressibility of the air, and the rapid state transition of the projectile from the confined volume of the barrel to the surrounding free-space. In our earlier efforts (X. W. Yin, P. Verberne and S. A. Meguid, Multiphysics modelling of the coupled behaviour of precision-guided projectiles subjected to intense shock loads, Int. J. Mech. Mater. Des.10 (2014) 439-450; P. Verberne and S. A. Meguid, The coupled behaviour of precision-guided projectiles subject to propellant induced shock loads using multiphysics analysis, in 8th Int. Conf. Mech. Mater. Des. (2019); P. Verberne and S. A. Meguid, Dynamics of precision guided projectile launch: Fluid-structure interaction, Acta Mech. (2020)) examined the fluid-solid interaction problem. In this paper, we expand our earlier effort by examining the underlying mechanisms associated with the solid-solid interaction between the projectile and the barrel walls that severely govern the survivability of the embedded electronic systems (EES). This was achieved by conducting comprehensive finite element (FE) simulations of the dynamics of the entire launch process of a projectile accounting for the intense combustion pressures of the propellant, the large accelerations experienced during the launch and the induced shock waves. Our FE simulations successfully capture the interaction of the projectile with the barrel. Our work reveals that frictional forces due to contact inside the barrel significantly affect the projectile's acceleration response at muzzle exit. Immediately following muzzle exit, the rapid reduction of the frictional forces inside the barrel results in a rapid increase of the projectile acceleration followed by a rapid reduction due to the free expansion of the propellant gases and air drag, leading to large acceleration fluctuations.</t>
  </si>
  <si>
    <t>S. Vincent; J. P. Caltagirone</t>
  </si>
  <si>
    <t>A Monolithic Approach of Fluid-Structure Interaction by Discrete Mechanics</t>
  </si>
  <si>
    <t>&lt;Go to ISI&gt;://WOS:000633663700001</t>
  </si>
  <si>
    <t>ARTN 95_x000D_
10.3390/fluids6030095</t>
  </si>
  <si>
    <t>fluid-structure interaction_x000D_
discrete mechanics_x000D_
helmholtz-hodge decomposition_x000D_
navier-stokes equations_x000D_
navier-lame equations_x000D_
algorithm_x000D_
model</t>
  </si>
  <si>
    <t>The unification of the laws of fluid and solid mechanics is achieved on the basis of the concepts of discrete mechanics and the principles of equivalence and relativity, but also the Helmholtz-Hodge decomposition where a vector is written as the sum of divergence-free and curl-free components. The derived equation of motion translates the conservation of acceleration over a segment, that of the intrinsic acceleration of the material medium and the sum of the accelerations applied to it. The scalar and vector potentials of the acceleration, which are the compression and shear energies, give the discrete equation of motion the role of conservation law for total mechanical energy. Velocity and displacement are obtained using an incremental time process from acceleration. After a description of the main stages of the derivation of the equation of motion, unique for the fluid and the solid, the cases of couplings in simple shear and uniaxial compression of two media, fluid and solid, make it possible to show the role of discrete operators and to find the theoretical results. The application of the formulation is then extended to a classical validation case in fluid-structure interaction.</t>
  </si>
  <si>
    <t>D. Vivaldi</t>
  </si>
  <si>
    <t>A 3D model to solve U-tube steam generator secondary side thermal-hydraulics with coupled primary-to-secondary side heat transfer</t>
  </si>
  <si>
    <t>18th International Topical Meeting on Nuclear Reactor Thermal Hydraulics, NURETH 2019</t>
  </si>
  <si>
    <t>1246-1259</t>
  </si>
  <si>
    <t>American Nuclear Society</t>
  </si>
  <si>
    <t>https://www.scopus.com/inward/record.uri?eid=2-s2.0-85073753271&amp;partnerID=40&amp;md5=f97d1caf10b7b173e9a3c6013ec8a5d4</t>
  </si>
  <si>
    <t>Steam generator heat transfer_x000D_
Steam generator thermal-hydraulics_x000D_
Two-phase modeling</t>
  </si>
  <si>
    <t>U-tube steam generators (SG) are concerned by tube bundle vibration issues. The vibration behavior is driven by the local secondary flow (velocity, void fraction, two-phase pattern). Fluid-elastic instability (FEI) can be considered as the most severe vibration phenomenon, since it features high vibration amplitudes and tube-to-tube contacts, which can rapidly cause tube rupture. In order to predict if the fluid forces exerted along the tube bundle can trigger a FEI, numerical tools able to calculate the secondary side of a SG are needed. In the frame of its mission of assessing methods adopted by utilities for demonstrating the safe operation of nuclear facilities, the French Institut de Radioprotection et de Sûreté Nucléaire (IRSN) has developed such a numerical model. The model is based on a 3D homogeneous drift-flux formulation of the SG steam-water mixture, together with a porous media approach to account for the tube bundle. The model is implemented inside the ANSYS Fluent CFD code. The SG primary side is solved along a dedicated meshing. The secondary side and the primary side meshes communicate: this allows to solve the primary-to-secondary heat transfer, which is fundamental to obtain consistent numerical results. The details of the numerical approach are described in the first part of this paper. Then, numerical versus experimental results comparisons are provided for a SG test facility: numerical and experimental results are in good agreement. The model was then applied to a real SG: numerical results are in good agreement with nominal operating parameters. © 2019 American Nuclear Society. All rights reserved.</t>
  </si>
  <si>
    <t>CFD simulation of a steam generator u-bend region with anti-vibration bars for the investigation of local flow behavior</t>
  </si>
  <si>
    <t>627-640</t>
  </si>
  <si>
    <t>https://www.scopus.com/inward/record.uri?eid=2-s2.0-85073737659&amp;partnerID=40&amp;md5=da06051f410a5cb5e2cd69cda52ac380</t>
  </si>
  <si>
    <t>Anti-vibration bars_x000D_
CFD_x000D_
Porous media_x000D_
Steam generators_x000D_
U-bend local flow behavior</t>
  </si>
  <si>
    <t>Secondary side steam-water cross-flows in the U-bend region of a steam generator (SG) can cause vibration issues. Since porous media approaches are retained industrially to calculate the SG secondary flow and to predict the tube bundle vibration behavior, it is important to assess the consistency of such approaches to reproduce the real flow behavior in a complex configuration such as the U-bend region. CFD simulations can provide useful details in this sense. Nevertheless, the explicit meshing of the thousands of tubes making the tube bundle and of the anti-vibration bars (AVBs) requires huge computational resources. This paper presents a CFD (with ANSYS CFX) calculation of the U-bend region of a SG, for which 372 million cells are employed. A single-phase flow representative of the steam-water mixture is retained. A preliminary validation through experimental data in simplified tube bundle configurations is presented. Then, the simulation of the real U-bend region geometry is performed. This allows to observe the flow behavior along the U-bend region of the tubes and to gain knowledge about the local flow behavior induced by the AVBs. Finally, the comparison between the CFD results and the results of a porous media approach (also developed by the author) is presented. Even if possible specific two-phase flow related phenomena are here neglected, this comparison can help improving the non-trivial pressure loss formulation employed in a porous media approach for representing the U-bend part of the tubes and the AVBs. © 2019 American Nuclear Society. All rights reserved.</t>
  </si>
  <si>
    <t>370</t>
  </si>
  <si>
    <t>&lt;Go to ISI&gt;://WOS:000598782100006</t>
  </si>
  <si>
    <t>ARTN 110895_x000D_
10.1016/j.nucengdes.2020.110895</t>
  </si>
  <si>
    <t>steam generator thermal-hydraulics_x000D_
two-phase modeling_x000D_
steam generator heat transfer_x000D_
fluid-structure interaction_x000D_
2-phase flow_x000D_
cross-flow</t>
  </si>
  <si>
    <t>The U-tubes of steam generators (SG) are concerned by vibration issues. The vibration behavior is driven by the local secondary flow (velocity, void fraction, two-phase pattern). Fluid-elastic instability (FEI) can be considered as the most severe vibration phenomenon, since it features high vibration amplitudes and tube-to-tube contacts, which can rapidly cause tube rupture. In order to predict if the fluid forces exerted along the tube bundle can trigger a FEI, numerical tools able to calculate the secondary side of a SG are needed. In the frame of its mission of assessing methods adopted by utilities for demonstrating the safe operation of nuclear facilities, the French Institut de Radioprotection et de Surete Nucleaire (IRSN) has developed such a numerical model. The model is based on a 3D homogeneous drift-flux formulation of the SG steam-water mixture, together with a porous media approach to account for the tube bundle. The model is implemented in the ANSYS Fluent CFD code. The SG primary side is solved using a dedicated meshing. The secondary side and the primary side meshes communicate through heat transfer, which is fundamental to obtain consistent numerical results. The details of the numerical approach are described in the first part of this paper. Then, numerical versus experimental results comparisons in terms of heat transfer are provided for a SG test facility: numerical and experimental results are in good agreement. The model was then applied to a real SG: numerical results are in good agreement with nominal operating parameters.</t>
  </si>
  <si>
    <t>D. D. Vo; M. Hedayat; T. Ambreen; S. A. Shehzad; M. Sheikholeslami; A. Shafee; T. K. Nguyen</t>
  </si>
  <si>
    <t>Effectiveness of various shapes of Al2O3 nanoparticles on the MHD convective heat transportation in porous medium</t>
  </si>
  <si>
    <t>1345-1353</t>
  </si>
  <si>
    <t>&lt;Go to ISI&gt;://WOS:000513238100053</t>
  </si>
  <si>
    <t>10.1007/s10973-019-08501-4</t>
  </si>
  <si>
    <t>mhd_x000D_
nanoparticle's shape_x000D_
darcy law_x000D_
radiation_x000D_
nanofluid_x000D_
cvfem_x000D_
magnetohydrodynamic natural-convection_x000D_
magnetic-field_x000D_
entropy generation_x000D_
forced-convection_x000D_
hydrocarbon mixtures_x000D_
pcm solidification_x000D_
mixed convection_x000D_
water nanofluid_x000D_
cavity_x000D_
flow</t>
  </si>
  <si>
    <t>The influences of Al2O3 nanoparticles with various shapes on thermal characteristics of nanofluid within a permeable space concerning magnetic force have been simulated by means of CVFEM. To form the final PDEs, radiation term has been incorporated. Impacts of magnetic force, radiation constraint, Rayleigh number and shape factor on nanomaterial behaviour have been analysed. Results demonstrate that the higher values of shape factor lead to augmented convective heat transfer. By augmenting the magnetic strength, conductive heat transfer can be predominant than that of the convection.</t>
  </si>
  <si>
    <t>A. W. Vreman</t>
  </si>
  <si>
    <t>Immersed boundary and overset grid methods assessed for Stokes flow due to an oscillating sphere</t>
  </si>
  <si>
    <t>&lt;Go to ISI&gt;://WOS:000588199000019</t>
  </si>
  <si>
    <t>ARTN 109783_x000D_
10.1016/j.jcp.2020.109783</t>
  </si>
  <si>
    <t>immersed boundary methods_x000D_
overset grid methods_x000D_
moving body problems_x000D_
direct numerical-simulation_x000D_
fully resolved simulations_x000D_
interface method_x000D_
equations_x000D_
complex_x000D_
fluid_x000D_
drag_x000D_
pressure_x000D_
parallel_x000D_
force</t>
  </si>
  <si>
    <t>A systematic comparison of three types of immersed boundary methods and an overset grid method is performed for incompressible Stokes flow due to an oscillating sphere. For each simulation the error between the numerical solution and the analytical solution is reported in terms of the maximum and L-2 norms of the errors in the velocity, the pressure and the velocity gradient fields. The three types of immersed boundary methods are: (A) a diffuse-interface immersed boundary method (IBM), (B) a sharp-interface IBM with standard treatment of the pressure, and (C) a sharp-interface IBM with pressure decoupling at interfaces. Upon grid refinement, the velocity gradient and pressure fields generated by methods A and B do not converge to the analytical solution in the maximum norm, while the total force on the sphere does converge. An inspection of the norms as function of the distance to the surface shows that the lack of convergence mainly occurs in the first layer of grid cells outside the sphere. If the pressure Poisson equation is not solved inside the sphere (method C), the velocity gradient and pressure seem to converge in the maximum norm. However, high resolution is required to achieve a smaller maximum error in the pressure in method C than in methods A and B. Overall, method C is somewhat more accurate than method B and the latter is somewhat more accurate than method A. In this assessment, the overset grid method clearly outperforms the IBMs and is able to produce errors down to one percent in the maximum norm at 32 grid points per sphere diameter. Within each of the four classes of methods, several variants are tested. For the overset grid method and in several sharp-interface IBMs, nonincremental projection is found to produce a more accurate pressure than incremental projection does. Finally, variants of method C and the overset grid method are proposed in which the projection method is replaced by an artificial compressibility method, while the staggered grid is maintained. This simplifies the methods, and it strongly reduces the maximum error in the pressure in case C, at the expense of an increased maximum error in the velocity divergence. (C) 2020 The Author. Published by Elsevier Inc.</t>
  </si>
  <si>
    <t>A. Wachowicz-Pyzik; A. Sowiżdżał; L. Pająk; P. Ziółkowski; J. Badur</t>
  </si>
  <si>
    <t>Assessment of the Effective Variants Leading to Higher Efficiency for the Geothermal Doublet, Using Numerical Analysis‒Case Study from Poland (Szczecin Trough)</t>
  </si>
  <si>
    <t>https://www.scopus.com/inward/record.uri?eid=2-s2.0-85084369748&amp;doi=10.3390%2fen13092174&amp;partnerID=40&amp;md5=5855b4689cf86fc103a45b3f256e585f</t>
  </si>
  <si>
    <t>10.3390/en13092174</t>
  </si>
  <si>
    <t>Finite-differences method (FDM)_x000D_
Geothermal doublet_x000D_
Geothermal energy_x000D_
Geothermal power potential_x000D_
Numerical modeling_x000D_
Poland_x000D_
Szczecin Trough_x000D_
TOUGH2</t>
  </si>
  <si>
    <t>Numerical models of geothermal doublet allows us to reduce the high risk associated with the selection of the most effective location of a production well. Furthermore, modeling is a suitable tool to verify possible changes in operational geothermal parameters, which guarantees liveliness of the system. An appropriate selection of software as well as the methodology used to generate numerical models significantly affects the quality of the obtained results. In this paper, the authors discuss the influence of such parameters as grid density and distance between wells on the efficiency of geothermal heating plant. The last stage of the analysis was connected with estimation of geothermal power potential for a hypothetical geothermal doublet. Numerical simulations were carried out using the TOUGH2 code, which applies the finite-difference method. The research was conducted in the Szczecin Trough area (NW Poland), based on archival data from Choszczno IG-1 well. The results demonstrated that in the studied case of the Choszczno region, the changes in the distance of boreholes can have a visible influence on obtained results; however the grid density of the numerical model did not achieve a significant impact on it. The results show the significant importance of numerical modeling aimed at increasing the efficiency of a potential geothermal heating plant. © 2020 by the authors. Licensee MDPI, Basel, Switzerland.</t>
  </si>
  <si>
    <t>J. J. Wagner; C. I. I. I. Higgs</t>
  </si>
  <si>
    <t>Coupled CFD-DEM simulation of interfacial fluid-particle interaction during binder jet 3D printing</t>
  </si>
  <si>
    <t>&lt;Go to ISI&gt;://WOS:001179372300001</t>
  </si>
  <si>
    <t>ARTN 116747_x000D_
10.1016/j.cma.2024.116747</t>
  </si>
  <si>
    <t>cfd-dem coupling_x000D_
volume-of-fluid_x000D_
adaptive mesh refinement_x000D_
additive manufacturing_x000D_
binder jetting_x000D_
process modeling_x000D_
immersed boundary method_x000D_
powder spreading process_x000D_
3-dimensional simulation_x000D_
numerical-simulation_x000D_
rolling resistance_x000D_
moving boundaries_x000D_
multiphase flows_x000D_
surface-tension_x000D_
tracking method_x000D_
droplet impact</t>
  </si>
  <si>
    <t>The coupled dynamics of interfacial fluid phases and unconstrained solid particles during the binder jet 3D printing process govern the final quality and performance of the resulting components. The present work proposes a computational fluid dynamics (CFD) and discrete element method (DEM) framework capable of simulating the complex interfacial fluid-particle interaction that occurs when binder microdroplets are deposited into a powder bed. The CFD solver uses a volume -of -fluid (VOF) method for capturing liquid-gas multifluid flows and relies on block -structured adaptive mesh refinement (AMR) to localize grid refinement around evolving fluid-fluid interfaces. The DEM module resolves six degrees of freedom particle motion and accounts for particle contact, cohesion, and rolling resistance. Fully -resolved CFDDEM coupling is achieved through a fictitious domain immersed boundary (IB) approach. An improved method for enforcing three-phase contact lines with a VOF-IB extension technique is introduced. We present several simulations of binder jet primitive formation using realistic process parameters and material properties. The DEM particle systems are experimentally calibrated to reproduce the cohesion behavior of physical nickel alloy powder feedstocks. We demonstrate the proposed model's ability to resolve the interdependent fluid and particle dynamics underlying the process by directly comparing simulated primitive granules with one-to-one experimental counterparts obtained from an in-house validation apparatus. This computational framework provides unprecedented insight into the fundamental mechanisms of binder jet 3D printing and presents a versatile new approach for process parameter optimization and defect mitigation that avoids the inherent challenges of experiments.</t>
  </si>
  <si>
    <t>I. Waini; N. S. Khashi'ie; A. R. M. Kasim; N. A. Zainal; A. Ishak; I. Pop</t>
  </si>
  <si>
    <t>Thermal analysis of non-Newtonian fluid flow past a permeable shrinking wedge with magnetohydrodynamic effects: Reiner-Philippoff model</t>
  </si>
  <si>
    <t>13561-13571</t>
  </si>
  <si>
    <t>&lt;Go to ISI&gt;://WOS:000840023400001</t>
  </si>
  <si>
    <t>10.1007/s10973-022-11508-z</t>
  </si>
  <si>
    <t>reiner-philippoff fluid_x000D_
mhd_x000D_
shrinking wedge_x000D_
boundary layer flow_x000D_
heat transfer_x000D_
dual solutions_x000D_
boundary-layer-flow_x000D_
temperature-dependent viscosity_x000D_
erying powell fluid_x000D_
mixed convection_x000D_
similarity solutions_x000D_
chemical-reaction_x000D_
stretching sheet_x000D_
dual solutions_x000D_
mhd flow_x000D_
equations</t>
  </si>
  <si>
    <t>This paper aims to examine the MHD effects on Reiner-Philippoff fluid flow over a permeable shrinking wedge. The partial derivatives of multivariable differential equations are transformed into similarity equations by adopting appropriate similarity transformations. The resulting equations are solved in MATLAB using the bvp4c technique. The findings reveal that the existence of the magnetic field is proven to improve the friction factor and heat transfer performance. Similar effects are observed with the rise of the suction strength. However, increasing the Reiner-Philippoff fluid parameter lowers the heat transfer rate but increases the friction factor. Moreover, the Lorentz force created by the magnetic field essentially slows the fluid motion, thereby delaying the separation of the boundary layer. The dual solutions are established, leading to the stability analysis that supports the first solution's validity.</t>
  </si>
  <si>
    <t>Radiative heat transfer of Reiner-Philippoff fluid flow past a nonlinearly shrinking sheet: Dual solutions and stability analysis</t>
  </si>
  <si>
    <t>45-56</t>
  </si>
  <si>
    <t>&lt;Go to ISI&gt;://WOS:000780203100005</t>
  </si>
  <si>
    <t>10.1016/j.cjph.2021.11.037</t>
  </si>
  <si>
    <t>reiner-philippoff fluid_x000D_
shrinking sheet_x000D_
heat transfer_x000D_
stability analysis_x000D_
dual solutions_x000D_
thermal radiation_x000D_
boundary-layer-flow_x000D_
hybrid nanofluid flow_x000D_
temperature-dependent viscosity_x000D_
stagnation-point flow_x000D_
erying powell fluid_x000D_
mixed convection_x000D_
stretching/shrinking sheet_x000D_
similarity solutions_x000D_
mhd flow_x000D_
equations</t>
  </si>
  <si>
    <t>The non-Newtonian fluid model is developed to counter the limitation of the classical model (Newtonian) where it reflected the real fluid flow behaviour arising in industrial application and to improve operational efficiency. Out of many existing models representing the non-Newtonian fluid type, the Reiner-Philippoff model is of concern due to its ability to capture few properties in certain cases. Hence, the current study attempts to analyse the heat transfer of Reiner-Philippoff fluid flow past a nonlinearly shrinking sheet with the impact of thermal radiation. By adopting appropriate transformations, the partial derivatives of multivariable differential equations are reduced to ordinary differential equations of a specified form. The resulting mathematical model is solved in the MATLAB software using the bvp4c technique. The outcomes show the improvement in the friction factor for the shrinking sheet, whereas reversed behaviour is observed for the stretching sheet. Meanwhile, high vorticity occurs over a shrinking sheet which led to a reduction of the heat transfer rate. The addition of the Reiner-Philippoff fluid parameter lowers the friction factor while the heat transfer rate is increased along with the stretching sheet, while it is decreased for the shrinking sheet. Also, the escalation of the radiation parameter causes more radiative heat energy to be pumped into the flow field that raising the temperature but reducing the heat transfer rate. It is also revealed that the manifestation of suction is one of the factors that contributed to instituting the dual solutions. The dual solutions are established, which leads to the implementation of stability analysis that backs up the validity of the first solution.</t>
  </si>
  <si>
    <t>C. Wang; L. B. Wei; Y. An</t>
  </si>
  <si>
    <t>Particle dynamics in vertical vibration-driven immersed granular systems: A study with resolved computational fluid dynamics-discrete element method</t>
  </si>
  <si>
    <t>&lt;Go to ISI&gt;://WOS:001133053000007</t>
  </si>
  <si>
    <t>Artn 123343_x000D_
10.1063/5.0179357</t>
  </si>
  <si>
    <t>multiplier/fictitious domain method_x000D_
fictitious domain_x000D_
flows_x000D_
simulation_x000D_
approximation_x000D_
boundary_x000D_
rheology_x000D_
model_x000D_
bed</t>
  </si>
  <si>
    <t>Vibration-driven immersed granular systems (VIGSs) are ubiquitous in nature and industry. However, particle dynamics in 3D VIGSs is hard to obtain directly from experiments. The resolved Computational Fluid Dynamics-Discrete Element Method (CFD-DEM) is introduced to study a cylindrical VIGS subjected to vertical vibration focusing on particle dynamics. A Voronoi-weighted Gaussian interpolation (VWGI) method is used to convert the discrete particle information into a continuous field. The VWGI method enables the estimation of the continuous field for granular systems, especially for those with large-scale non-uniformity and heterogeneity particle distribution in local cells. The results show that the periodic variation of the system's kinetic energy is caused by the collision between the lower particles and the vibrating wall, and the particle kinetic energy decreases with height rising. A velocity spatial structure of convection, moving from the cylinder center to the sidewall, is observed in both immersed and dry systems away from the bottom. Vibration-driven particles can exhibit a similar flow structure to natural convection. Compared to the dry system, the convection strength and momentum transfer in the VIGS are higher, while the momentum diffusion is lower. The fluid restrains the particle energy acquisition and enhances the energy dissipation of the heated" particles, while the formation of the fluid convection benefits the particle convection directionality. This resolved CFD-DEM study with the VWGI method provides useful results of the particle dynamics in VIGSs, which could provide guidance for some practical applications in minerals processing involving vibration-driven immersed granular systems."</t>
  </si>
  <si>
    <t>D. Wang; Z. J. You; R. L. Johnson; L. Wu; P. Bedrikovetsky; S. M. Aminossadati; C. R. Leonardi</t>
  </si>
  <si>
    <t>Numerical investigation of the effects of proppant embedment on fracture permeability and well production in Queensland coal seam gas reservoirs</t>
  </si>
  <si>
    <t>International Journal of Coal Geology</t>
  </si>
  <si>
    <t>&lt;Go to ISI&gt;://WOS:000657732000004</t>
  </si>
  <si>
    <t>ARTN 103689_x000D_
10.1016/j.coal.2021.103689</t>
  </si>
  <si>
    <t>naturally fractured reservoirs_x000D_
coal seam gas_x000D_
finite element method_x000D_
lattice boltzmann method_x000D_
well productivity_x000D_
lattice-boltzmann method_x000D_
combined finite/discrete element_x000D_
theoretical conductivity analysis_x000D_
shot peening processes_x000D_
discrete element_x000D_
part ii_x000D_
fluid_x000D_
simulation_x000D_
equations_x000D_
agent</t>
  </si>
  <si>
    <t>This paper introduces the development of a new predictive model in support of proppant injection in naturally fractured coal seam gas (CSG) reservoirs. In the proposed model, the finite element method (FEM) is used for the prediction of proppant embedment and elastoplastic deformation of the coal. The lattice Boltzmann method (LBM) is applied to the modelling of fluid flow through propped fractures, in which the modified partially saturated method (MPSM) is implemented to characterise the fluid-solid interactions. Permeability diagrams of the fractures are then generated as functions of particle packing ratio and effective stress. Finally, these results are incorporated into a radial Darcy flow analytical solution to predict the productivity index of the CSG wells under various proppant injection pressures and cleat compressibilities. The developed model is applied to selected coal samples from the Bowen and Surat Basins in Queensland, Australia. Modelling results indicate that proppant injection leads to increased fracture permeabilities and enhanced well productivity indexes. The elastoplastic deformation results in smaller permeability increase and less production enhancement when compared to the traditional linear elastic models. Although focused on Australian coals, the developed workflow can be broadly applicable to the assessment of potential stimulation efficacy in other unconventional reservoirs. In addition, a better understanding and implementation of the proppant injection scheme can effectively improve the post-fracturing performance, particularly in low-permeability coal intervals, which benefits the CSG industry.</t>
  </si>
  <si>
    <t>10.1615/HEATTRANSRES.2021040253</t>
  </si>
  <si>
    <t>G. Wang; Y. Hong; S. Huo; C. Jiang</t>
  </si>
  <si>
    <t>An immersed edge-based smoothed finite element method with the stabilized pressure gradient projection for fluid-structure interaction</t>
  </si>
  <si>
    <t>&lt;Go to ISI&gt;://WOS:000814760900002</t>
  </si>
  <si>
    <t>ARTN 106833_x000D_
10.1016/j.compstruc.2022.106833</t>
  </si>
  <si>
    <t>numerical methods_x000D_
characteristic-based split scheme_x000D_
stabilized by pressure gradient projection_x000D_
edge-based smoothed finite element_x000D_
method_x000D_
gradient smoothing technique_x000D_
fluid-structure interaction_x000D_
point interpolation method_x000D_
navier-stokes equations_x000D_
es-t-fem_x000D_
boundary method_x000D_
flow patterns_x000D_
cutfem method_x000D_
3d_x000D_
simulation_x000D_
cell_x000D_
vibration</t>
  </si>
  <si>
    <t>In this paper, an effective and stable immersed edge-based smoothed finite element method (IES-FEM) is presented for fluid-structure interaction (FSI) problems. Under the framework of immersed algorithm, the system equation can be decomposed into three components, i.e, equations of nonlinear structure, incompressible viscous fluid, and FSI force. The characteristic-based split (CBS) scheme is first used to alleviate the spatial oscillation in the Navier-Stokes (N-S) equation. After that, the second-order pressure accuracy is formulated in the original CBS via stabilized pressure gradient projection (SPGP). Then, the problem domains are discretized using the simplest three-node triangular element and the smoothing domains are established. In order to enhance the accuracy of lower-order interpolation, the edge based smoothing operation is further performed on all gradient-related terms for structure and fluid, namely, the coupled ES/ES-FEM. Moreover, an accurate form of FSI force evaluation is developed by introducing the whole function that considers the pressure and viscous force on the interface. Numerical examples demonstrate that the proposed scheme has higher computational precision (even for distorted mesh), faster convergence rate, good robustness, and lower computed costs.(c) 2022 Elsevier Ltd. All rights reserved.</t>
  </si>
  <si>
    <t>G. Wang; R. Shen; S. C. Xiong; Y. H. Mei; Q. H. Dong; S. S. Chu; H. Y. Su; X. W. Liu</t>
  </si>
  <si>
    <t>Research Progress on Nano-Confinement Effects in Unconventional Oil and Gas Energy-With a Major Focus on Shale Reservoirs</t>
  </si>
  <si>
    <t>&lt;Go to ISI&gt;://WOS:001393574000001</t>
  </si>
  <si>
    <t>ARTN 166_x000D_
10.3390/en18010166</t>
  </si>
  <si>
    <t>nano-confinement effects_x000D_
unconventional oil and gas energy_x000D_
shale reservoir_x000D_
nanofluidic technology_x000D_
molecular dynamic simulation_x000D_
monte carlo method_x000D_
lattice boltzmann method_x000D_
equation of state_x000D_
phase behavior_x000D_
knudsen diffusion_x000D_
minimum miscibility pressure_x000D_
lattice boltzmann method_x000D_
south china evidence_x000D_
fast mass-transport_x000D_
phase-behavior_x000D_
spontaneous imbibition_x000D_
carbon-dioxide_x000D_
molecular-dynamics_x000D_
microfluidic approach_x000D_
capillary-pressure</t>
  </si>
  <si>
    <t>Compared to conventional reservoirs, the abundant nanopores developed in unconventional oil and gas reservoirs influence fluid properties, with nano-confinement effects. The phase behavior, flow characteristics, and solid-liquid interactions of fluids are different from those in conventional reservoirs. This review investigates the physical experiments, numerical simulations, and theoretical calculation methods used in the study of nano-confinement effects in unconventional oil and gas energy. The impact of different methods used in the analysis of fluid phase behavior and movement in nanopores is analyzed. Nanofluidic, Monte Carlo method, and modified equation of state are commonly used to study changes in fluid phase behavior. Nano-confinement effects become significant when pore sizes are below 10 nm, generally leading to a reduction in the fluid's critical parameters. The molecular dynamic simulation, Monte Carlo, and lattice Boltzmann methods are commonly used to study fluid movement. The diffusion rate of fluids decreases as nanopore confinement increases, and the permeability of nanoscale pores is not only an inherent property of the rock but is also influenced by pressure and fluid-solid interactions. In the future, it will be essential to combine various research methods, achieve progress in small-scale experimental analysis and multiscale simulation.</t>
  </si>
  <si>
    <t>L. Wang; Z. L. Liu; M. Rajamuni</t>
  </si>
  <si>
    <t>Recent progress of lattice Boltzmann method and its applications in fluid-structure interaction</t>
  </si>
  <si>
    <t>2461-2484</t>
  </si>
  <si>
    <t>&lt;Go to ISI&gt;://WOS:000791286000001</t>
  </si>
  <si>
    <t>Artn 09544062221077583_x000D_
10.1177/09544062221077583</t>
  </si>
  <si>
    <t>lattice boltzmann method_x000D_
complex flow_x000D_
fluid-structure interaction_x000D_
immersed boundary method_x000D_
large-eddy simulation_x000D_
free-surface-flow_x000D_
direct numerical-simulation_x000D_
flexible flapping wings_x000D_
compressible flows_x000D_
turbulent-flow_x000D_
galilean invariance_x000D_
multiphase flows_x000D_
viscous flows</t>
  </si>
  <si>
    <t>Fluid-structure interaction (FSI) is a very common physical phenomenon which extensively exists in nature, human daily life and many engineering applications. The lattice Boltzmann method (LBM) is an alternative of solving Navier-Stokes equations to obtain complex fluid dynamics. Since the proposal of lattice Bhatnagar-Gross-Krookmodel, the LBM has been improved and applied to various complex flows ranging from laminar flow to turbulent flow and Newtonian flow to non-Newtonian flow. To handle the associated FSI, the bounce-back scheme was proposed and then the immersed boundary method (IBM) was incorporated into the LBM for the simplicity and robustness of IBM in handling complex and moving geometries and the significant efficiency of LBM in solving fluid dynamics. In recent years, the combined frameworks of LBM, that is, bounce-back-lattice Boltzmann method and immersed boundary-lattice Boltzmann method have witnessed a significant development and the successful applications can be found in a range of physical problems such as flow around bluff bodies, flapping wings, wind turbines, aeroacoustics, sea wave modelling and et al. In this paper, the recent progress of LBM and some typical applications involving FSI are reviewed.</t>
  </si>
  <si>
    <t>L. Wang; S. Tao; X. Meng; K. Zhang; G. Lu</t>
  </si>
  <si>
    <t>Discrete effects on boundary conditions of the lattice Boltzmann method for fluid flows with curved no-slip walls</t>
  </si>
  <si>
    <t>063307</t>
  </si>
  <si>
    <t>https://www.ncbi.nlm.nih.gov/pubmed/32688558</t>
  </si>
  <si>
    <t>10.1103/PhysRevE.101.063307</t>
  </si>
  <si>
    <t>The lattice Boltzmann method (LBM) has been formulated as a powerful numerical tool to simulate incompressible fluid flows. However, it is still a critical issue for the LBM to overcome the discrete effects on boundary conditions successfully for curved no-slip walls. In this paper, we focus on the discrete effects of curved boundary conditions within the framework of the multiple-relaxation-time (MRT) model. We analyze in detail a single-node curved boundary condition [Zhao et al., Multiscale Model. Simul. 17, 854 (2019)10.1137/18M1201986] for predicting the Poiseuille flow and derive the numerical slip at the boundary dependent on a free parameter as well as the distance ratio and the relaxation times. An approach by virtue of the free parameter is then proposed to eliminate the slip velocity while with uniform relaxation parameters. The theoretical analysis also indicates that for previous curved boundary schemes only with the distance ratio and the halfway bounce-back (HBB) boundary scheme, the numerical slip cannot be removed with uniform relaxation times virtually. We further carried out some simulations to validate our theoretical derivations, and the numerical results for the case of straight and curved boundaries confirm our theoretical analysis. Finally, for fluid flows with curved boundary geometries, resorting to more degrees of freedom from the boundary scheme may have more potential to eliminate the discrete effect at the boundary with uniform relaxation times.</t>
  </si>
  <si>
    <t>Q. Wang; Y. P. Hu; H. H. Ji</t>
  </si>
  <si>
    <t>Leakage, heat transfer and thermal deformation analysis method for contacting finger seals based on coupled porous media and real structure models</t>
  </si>
  <si>
    <t>2077-2093</t>
  </si>
  <si>
    <t>&lt;Go to ISI&gt;://WOS:000507751900001</t>
  </si>
  <si>
    <t>Artn 0954406219900219_x000D_
10.1177/0954406219900219</t>
  </si>
  <si>
    <t>contacting finger seal_x000D_
porous media model_x000D_
leakage and heat transfer characteristics_x000D_
thermal deformation_x000D_
temperature_x000D_
performance</t>
  </si>
  <si>
    <t>Finger seal is a type of compliant seal configuration that has superior sealing performance compared with conventional labyrinth seals and brush seals. However, complex working conditions lead to leakage, thermal gradient and deformation, which can be more serious for a contacting finger seal due to frictional heating. In this paper, a leakage and thermal performance analysis method coupled with porous media and a real structure model was developed to numerically simulate the leakage, heat transfer and thermal deformation characteristics of a contacting finger seal. The method innovatively established a porous media fluid dynamics and heat transfer model and modified the frictional heating model by introducing the concept of a friction work conversion ratio. Then, the thermal deformation of the fingers was calculated on the basis of pressure and temperature results by using the thermal-stress module of ANSYS Workbench. The results show that the leakage analysis porous media model has good calculation accuracy and most of the fluid leaks through the finger foot, while the pressure drops mainly in this field. The highest finger temperature occurs at the downstream side of the contact surface between the finger foot and the rotor. The largest thermal deformation of each laminate occurs at the finger foot toe and increases slightly along the flow direction. Additionally, the largest relative circumferential thermal deformation can reduce the gap between the fingers by approximately 5%, which is beneficial for reducing leakage. It is suggested to increase the seal inner diameter at the finger foot toe but decrease it at the finger foot heel during the design process to decrease wear and leakage.</t>
  </si>
  <si>
    <t>R. Y. Wang; B. Lu; X. Q. Zuo; L. Q. Yan; Y. P. Zhu; Y. K. Wei</t>
  </si>
  <si>
    <t>Numerical computations of flow around three equilateral-triangular square cylinders with rounded corners using momentum exchange-based IB-LBM at low Reynolds numbers</t>
  </si>
  <si>
    <t>&lt;Go to ISI&gt;://WOS:000862138800001</t>
  </si>
  <si>
    <t>ARTN 112373_x000D_
10.1016/j.oceaneng.2022.112373</t>
  </si>
  <si>
    <t>noncircular cylinder_x000D_
ib-lbm_x000D_
wake flow pattern_x000D_
force characteristics_x000D_
equilateral -triangular_x000D_
lattice-boltzmann method_x000D_
long flexible cylinders_x000D_
circular-cylinders_x000D_
induced vibration_x000D_
phase-lag_x000D_
wake_x000D_
interference_x000D_
simulation_x000D_
tandem_x000D_
arrangement</t>
  </si>
  <si>
    <t>In this study, the flow around three square cylinders with rounded corners in equilateral-triangular arrangements were investigated using the momentum exchange-based immersed boundary-lattice Boltzmann method (IB-LBM) at low Reynolds (Re) numbers. The influences of Re number and gap ratio delta to the flow characteristics, force coefficients, and Strouhal (St) number were examined by selecting one hundred different gap ratios delta and forty different Re numbers. The wake flow patterns are divided into six distinct categories according to the gap ratio, these are single bluff-body, deflected, flip-flopping, anti-phase, anti-phase &amp; in-phase coexist, and fully devel-oped in-phase flow patterns. In addition, the Re number was also found to have a significant impact on the vortex shedding frequencies and flow properties. The drag coefficients, lift coefficients, and St number were calculated to demonstrate the relationship between vortex shedding properties, gap ratio, and Re numbers. The results revealed that the wake flow pattern, flow characteristics, and force coefficients depended significantly on the gap ratio and Re numbers. In addition, the power spectral density of the upstream cylinder were significantly lower than those of downstream cylinders for low gap ratios, and the mutual interference between each cylinders vanished as the gap ratio increased.</t>
  </si>
  <si>
    <t>S. C. Wang; S. J. Su; T. Teng; J. Liu; L. Y. Huang; H. J. Li; X. Jiang</t>
  </si>
  <si>
    <t>Study on heat transfer effect of high-temperature nitrogen seepage in low-permeability coal</t>
  </si>
  <si>
    <t>Energy Sources Part a-Recovery Utilization and Environmental Effects</t>
  </si>
  <si>
    <t>10580-10596</t>
  </si>
  <si>
    <t>&lt;Go to ISI&gt;://WOS:001052887900001</t>
  </si>
  <si>
    <t>10.1080/15567036.2023.2247367</t>
  </si>
  <si>
    <t>cbm extraction_x000D_
high-temperature nitrogen injection_x000D_
a coupled htm model_x000D_
heat transfer effect_x000D_
methane recovery rate_x000D_
mechanical model_x000D_
methane_x000D_
china</t>
  </si>
  <si>
    <t>High-temperature nitrogen injection into the low permeability coal can be used to improve the efficiency of coalbed methane extraction effectively. In order to study the heat transfer effect of High-temperature nitrogen seepage in low-permeability coal, a coupled hydro-thermo-mechanical model of High-temperature nitrogen injection into coal is established. On this basis, by using COMSOL Multiphysics numerical software to numerically solve the coupled model, the results show that: the higher the High-temperature nitrogen temperature is, the more favorable the heat diffusion of N2 will be. The High-temperature nitrogen pressure and the initial coal permeability have few effects on the heat transfer. The longer time of High-temperature nitrogen injection is, the greater influence range of heat transfer becomes, but the influence gradually decreases. In addition, the larger borehole diameter is, the greater influence is, but the influence is limited. Under the condition of 4MPa, 100 &amp; DEG;C and 20 days of heat injection, the gas recovery concentration is up to 98%. The research results can guide the field test of High-temperature nitrogen injection into coal seam._x000D_
The N2 pressure and the initial coal permeability have little influence on the heat transfer The longer time of N2 injection is, the larger effect range of heat transfer becomes The larger borehole diameter is, the more obvious effect of heat transfer is The higher the nitrogen temperature is, the greater the recovered methane concentration is</t>
  </si>
  <si>
    <t>S. M. Wang; G. P. Jian; J. Xiao; J. Wen; Z. X. Zhang; J. Y. Tu</t>
  </si>
  <si>
    <t>Fluid-thermal-structural analysis and structural optimization of spiral-wound heat exchanger</t>
  </si>
  <si>
    <t>42-52</t>
  </si>
  <si>
    <t>&lt;Go to ISI&gt;://WOS:000438320800006</t>
  </si>
  <si>
    <t>10.1016/j.icheatmasstransfer.2018.03.027</t>
  </si>
  <si>
    <t>spiral-wound heat exchanger_x000D_
fluid-thermal-structural analysis_x000D_
parametric modeling_x000D_
multi-objective genetic algorithm_x000D_
multiobjective genetic algorithm_x000D_
shell-side_x000D_
stress-analysis_x000D_
configuration parameters_x000D_
turbulence models_x000D_
serrated fin_x000D_
tube bundle_x000D_
flow_x000D_
performance_x000D_
vibration</t>
  </si>
  <si>
    <t>Based on the liquid-solid-thermal coupling method, the effects of configuration parameters on the flow characteristic, the heat transfer performance and the stress distribution on the tube bundle of spiral-wound heat exchanger (SWHE) were numerically studied. The results show that the shell-side flow patterns change from cross flow into oblique flow and the overall heat transfer coefficient increases firstly and then decreases with the increase of the wingding angle. The maximum stress intensity decreases firstly with the increase of the inlet flow rate and then decreases. The thermal stress takes a leading position in the tube bundle stress distribution attributed to the higher heat transfer temperature difference. With the inlet flow rate increasing, the heat transfer is enhanced and the temperature difference decreases which result in the decrease of the proportion of thermal stress and the increase of the impact of the primary stress. The optimal structure was obtained by the Multi-Objective Genetic Algorithm based on the Genetic Aggregation response surface. Compared with the original structure, the average comprehensive performance of three optimal candidates of SWHE increase by 57.64% and the maximum stresses intensity of the tube bundle are far less than the material allowable stress.</t>
  </si>
  <si>
    <t>T. Wang; S. H. Chen; M. L. Li; M. K. An</t>
  </si>
  <si>
    <t>A resolved CFD-DEM investigation into sand production under water flooding in unconsolidated reservoir</t>
  </si>
  <si>
    <t>442</t>
  </si>
  <si>
    <t>&lt;Go to ISI&gt;://WOS:001299992600001</t>
  </si>
  <si>
    <t>ARTN 119859_x000D_
10.1016/j.powtec.2024.119859</t>
  </si>
  <si>
    <t>sand production_x000D_
two-phase flow_x000D_
discrete element method_x000D_
resolved computational fluid dynamics_x000D_
gap-graded soil_x000D_
numerical-simulation_x000D_
flow_x000D_
model_x000D_
mechanism_x000D_
suffusion_x000D_
volume_x000D_
soil</t>
  </si>
  <si>
    <t>Excessive sand production in the wellbore can impede oil production from unconsolidated reservoirs. The study reports an investigation of numerical simulation of sand production in oil-water two-phase flow. The interaction between fluid and particles is achieved by coupling the discrete element method (DEM) with resolved computational fluid dynamics (CFD). By harnessing the advantages of the method, the numerical model can capture the movement of particles and the changes in fluid field at a scale smaller than fine particles. The model reveals the water flooding process in the granular matrix and effectively visualizes the microscopic mechanisms of particle migration. The results indicate that the model with water flooding exhibits higher produced mass compared to the model without water flooding. Parametric analysis shows that there is a critical fines content, which leads to the maximum sand production. With the increase of viscosity and the decrease of interfacial tension, the sand production increases.</t>
  </si>
  <si>
    <t>T. Wang; J. Yao</t>
  </si>
  <si>
    <t>Load-balanced parallel simulations for embedded discrete fracture model on non-conforming staggered 3D unstructured grids</t>
  </si>
  <si>
    <t>459</t>
  </si>
  <si>
    <t>&lt;Go to ISI&gt;://WOS:000793406800004</t>
  </si>
  <si>
    <t>ARTN 111148_x000D_
10.1016/j.jcp.2022.111148</t>
  </si>
  <si>
    <t>parallel computing_x000D_
load balancing_x000D_
domain decomposition_x000D_
embedded discrete fracture model_x000D_
unstructured grids_x000D_
fluid-structure interaction_x000D_
immersed boundary method_x000D_
flow solver_x000D_
viscous-flow_x000D_
discretization_x000D_
algorithm</t>
  </si>
  <si>
    <t>Recently, embedded discrete fracture model (EDFM) using non-conforming staggered 3D unstructured grids was presented for the numerical simulation of fluid-flows in largescale complex fractured porous media. In this paper, we implement load-balanced parallel simulations for this approach on distributed memory systems. A load-balanced domain decomposition algorithm is presented to partition matrix grids and embedded fracture grids uniformly. We classify all grid connections on the boundary of subdomains to five types and illustrate corresponding inter-processor connections. A packaged inter processor communication approach is implemented based on message passing interface (MPI) to improve communication efficiency for this simulation method. A two-phase parallel simulator is developed, and block coupled method is adopted to assemble the equations discretized in matrix and grid domains using two-point flux approximation (TPFA) finite volume method. The load-balanced algorithm is tested by nonuniformly distributed fracture networks. The performance and scalability are also tested on 1024 CPU cores by two complex fracture network models with up to 25 million matrix grids and 11 million embedded fracture grids. The results show satisfactory parallel efficiency and scalability._x000D_
(c) 2022 Elsevier Inc. All rights reserved.</t>
  </si>
  <si>
    <t>X. Wang; Z. Q. Chen; B. Xu</t>
  </si>
  <si>
    <t>Coalescence-induced jumping of condensate droplets on microstructured surfaces with different gravitational fields by lattice Boltzmann method</t>
  </si>
  <si>
    <t>60-69</t>
  </si>
  <si>
    <t>&lt;Go to ISI&gt;://WOS:000472705500005</t>
  </si>
  <si>
    <t>10.1016/j.compfluid.2019.04.019</t>
  </si>
  <si>
    <t>lattice battice boltzmann method_x000D_
microdroplet jumping_x000D_
microstructured surface_x000D_
wettability_x000D_
gravity_x000D_
superhydrophobic surfaces_x000D_
simulations_x000D_
flow</t>
  </si>
  <si>
    <t>To understand the mechanism of coalescence-induced jumping of condensate droplets on microstructured surfaces with different wettability under various gravities, the model of droplet dynamics is investigated by lattice Boltzmann method. The results indicate that the static contact angle of droplet can be increased by adding a layer of micropillar arrays. Width and spacing of micropillar arrays play a significant role on the jumping, while height of micropillar arrays has little effect on it. The microstructure with a* = 0.467, W* = 0.067 and h* = 0.5 (a =14lu, w= 2lu, h =15lu) is an optimisation strategy for the droplet (=48.6 mu m) jumping after coalescence. The gravitational force has an important impact on the jumping ability of coalescing droplets. The smaller gravitational coefficients are beneficial to the droplet jumping dynamics. In addition, surface wettability is also an important factor that couldn't be neglected. The maximum penetrated area ratio and maximum extension length decrease with the increase in fluid-solid interaction strength G(ads) (static contact angle). (C) 2019 Published by Elsevier Ltd.</t>
  </si>
  <si>
    <t>X. Wang; L. Gong; Y. Li; J. Yao</t>
  </si>
  <si>
    <t>Developments and applications of the CFD-DEM method in particle–fluid numerical simulation in petroleum engineering: A review</t>
  </si>
  <si>
    <t>https://www.scopus.com/inward/record.uri?eid=2-s2.0-85144909014&amp;doi=10.1016%2fj.applthermaleng.2022.119865&amp;partnerID=40&amp;md5=d2b6c246d62a24bb5f194d5b35162e0a</t>
  </si>
  <si>
    <t>10.1016/j.applthermaleng.2022.119865</t>
  </si>
  <si>
    <t>CFD-DEM coupling_x000D_
Oil and gas development_x000D_
Particle-fluid flow</t>
  </si>
  <si>
    <t>Particle and fluid flow is a general problem existing in a series of engineering activities during oil and gas development. Many efforts have been made to investigate the migration, deposition, and plugging characteristics of particles carried by the fluid medium. The discrete element method (DEM) is used for the particle phase, the computational fluid dynamic (CFD) is applied for the fluid phase and many coupling schemes are introduced for interactions between phases. The CFD-DEM studies have been conducted to help mechanism explanation and flow prediction under various work conditions. This work reviews the progress in CFD-DEM coupling simulations about oil and gas development by summarizing the models and relevant applications. Different coupling schemes and their applicable petroleum engineering problems are reviewed. The needs for future research are also discussed. This will be helpful for researchers who are new to particle flow numerical simulation in the CFD-DEM method to shorten the learning cycle and improve the efficiency of problem solving. © 2022</t>
  </si>
  <si>
    <t>X. Wang; Z. Y. Yin; H. Xiong; D. Su; Y. T. Feng</t>
  </si>
  <si>
    <t>A spherical-harmonic-based approach to discrete element modeling of 3D irregular particles</t>
  </si>
  <si>
    <t>5626-5655</t>
  </si>
  <si>
    <t>&lt;Go to ISI&gt;://WOS:000675138000001</t>
  </si>
  <si>
    <t>10.1002/nme.6766</t>
  </si>
  <si>
    <t>computational particle mechanics_x000D_
contact detection and resolution_x000D_
discrete element method_x000D_
irregular-shaped particles_x000D_
spherical harmonics_x000D_
shape_x000D_
sand_x000D_
2d_x000D_
integration_x000D_
packings_x000D_
strength_x000D_
density_x000D_
systems_x000D_
dem</t>
  </si>
  <si>
    <t>Different from previous discrete element methods (DEM), where irregular 3D particle shapes are approximated by subspheres, vertices, or voxels, this study aims to develop an innovative and computationally effective DEM method directly employing spherical harmonic functions for simulations of 3D irregular-shaped particles. First, the discrete surface points of a 3D irregular-shaped particle are represented by spherical harmonic functions with only a limited number of harmonic coefficients to restore the particle morphology. Then, the intrinsic physical quantities are computed directly using spherical harmonic functions. Next, specific algorithms for interparticle overlapping detection and contact resolution involving the spherical harmonic functions are developed. Subsequently, the interparticle contact forces, moments, and particle movements are computed. The feasibility and capability of the proposed 3D method are verified by simulating random deposition of superellipsoids, repose angle tests, and triaxial tests on particles with various shapes. The proposed method could pave a viable pathway for realistic modeling of granular media pertaining to various engineering and industrial processes.</t>
  </si>
  <si>
    <t>Y. H. Wang; Y. Ma; M. Xie</t>
  </si>
  <si>
    <t>GPU accelerated lattice Boltzmann method in neutron kinetics problems II: Neutron transport calculation</t>
  </si>
  <si>
    <t>305-317</t>
  </si>
  <si>
    <t>&lt;Go to ISI&gt;://WOS:000489190300031</t>
  </si>
  <si>
    <t>10.1016/j.anucene.2019.06.020</t>
  </si>
  <si>
    <t>neutron transport_x000D_
lattice boltzmann method_x000D_
gpu acceleration_x000D_
cuda_x000D_
space-angle full parallel_x000D_
radiative heat-transfer_x000D_
particle-transport_x000D_
equation_x000D_
model_x000D_
simulation_x000D_
cuda_x000D_
formulation_x000D_
convection_x000D_
scheme_x000D_
cavity</t>
  </si>
  <si>
    <t>The simulation of neutron transport equation (NTE) has become one of the main trends of nuclear reactor engineering and design owing to its high accuracy, wherein one of its limitations is the low computational speed. To improve this condition, this paper provides a GPU accelerated neutron transport lattice Boltzmann method (NTLBM) for solving neutron transport problem. The simplified finite Boltzmann scheme and the GPU CUDA technique are combined to achieve the spatial parallel calculation and the space-angle full parallel calculation. Due to the ease of implementation and high parallelism, the GPU accelerated NTLBM (GPU-NTLBM) can be very easily and efficiently to realize. Besides, by using the multi-GPU acceleration, the large-scale NTLBM engineering calculation can be efficiently speeded up, and the properties of NTLBM makes the internal boundary treatments convenient. In considering the properties of the NTE, the space-angle full parallel acceleration is applied to further speed up the GPU-NTLBM for the first time, in which all the spatial and the angular dimensions are calculated in parallel. Simulation results show that the NTLBM can be applied to solve the multi-group neutron transport problems accurately and the GPU acceleration can be applied to effectively speed up the NTLBM calculation. The space-angle full parallel acceleration can further improve the GPU-NTLBM acceleration. This paper could provide some parallel perspectives for solving the large-scale neutron transport engineering calculation. (C) 2019 Elsevier Ltd. All rights reserved.</t>
  </si>
  <si>
    <t>Z. Wang; K. H. Xie; Y. N. Zhang; X. D. Hou; W. K. Zhao; B. X. Li</t>
  </si>
  <si>
    <t>A multiphase model developed for mesoscopic heat and mass transfer in thawing frozen soil based on lattice Boltzmann method</t>
  </si>
  <si>
    <t>229</t>
  </si>
  <si>
    <t>&lt;Go to ISI&gt;://WOS:000987894000001</t>
  </si>
  <si>
    <t>ARTN 120580_x000D_
10.1016/j.applthermaleng.2023.120580</t>
  </si>
  <si>
    <t>lattice boltzmann method_x000D_
multiphase flow_x000D_
pseudo -potential model_x000D_
thawing process_x000D_
frozen soil_x000D_
liquid phase-change_x000D_
porous-media_x000D_
simulation_x000D_
flow_x000D_
permafrost_x000D_
warm</t>
  </si>
  <si>
    <t>Subgrade engineering in cold region collapsed and settled under the influence of global warming, this was mainly due to the thawing frozen soil. The heat and mass transfers in thawing frozen soils are generally described with continuity equations on the macroscopic scale. However, the processes of ice melting and water migration in soil were rarely described on the mesoscopic scale. In this study, a multiphase pseudo-potential model with enthalpybased module was developed based on lattice Boltzmann method to predict the distributions of temperature and water content in the thawing process of frozen soil. The force source terms in pseudo-potential model were given as adhesive force, cohesive force, temperature drive force and bulk force to describe the interaction between multiple components in thawing process, and the enthalpy-based module was employed to realize the process of phase transition in soil. The complex initial conditions of thawing process were measured and then set in simulation for the first time. The results showed that as compared with the measured soil temperatures and water contents at different top soil temperature (5 degrees C and 10 degrees C) and times (0, 12, and 36 h), the relative errors of model were 0.01 % - 0.72 % and 0.10 % - 19.31 % for the soil temperatures and water contents, respectively. Further, the developed pseudo-potential model can also be used to detail the mesoscopic heat and mass transfers in thawing soils.</t>
  </si>
  <si>
    <t>Z. W. Wang; Q. S. Liu; Y. X. Wang</t>
  </si>
  <si>
    <t>Thermo-mechanical FDEM model for thermal cracking of rock and granular materials</t>
  </si>
  <si>
    <t>807-823</t>
  </si>
  <si>
    <t>&lt;Go to ISI&gt;://WOS:000698504600002</t>
  </si>
  <si>
    <t>10.1016/j.powtec.2021.08.030</t>
  </si>
  <si>
    <t>finite-discrete element method (fdem)_x000D_
thermo-mechanical (tm)_x000D_
thermal cracking_x000D_
thermal contact_x000D_
rock fracture_x000D_
granular materials_x000D_
transient heat-conduction_x000D_
discrete element method_x000D_
systems_x000D_
fragmentation_x000D_
fracture_x000D_
grains</t>
  </si>
  <si>
    <t>A coupled thermo-mechanical (TM) model based on the combined finite-discrete element method (FDEM) was proposed to simulate the thermal cracking of rock and granular materials. For heat conduction, it links continuous and contact heat transfer simultaneously through the continuum and discrete thermal elements, and can handle thermal contacts explicitly. For thermally induced stresses, the new TM model uses the concept of multiplicative decomposition of deformation gradient, which is consistent with the finite strain theory used in FDEM - for handling large strains and rotations. For thermal cracking, the coupling of the new TM model occurs in two directions, such as cracking in mechanical calculation affects thermal conduction, and friction caused by contact interactions generates heat, thus can capture the dynamic process of thermally induced fracturing. Four verification examples were given to validate its performance in simulating the thermal expansion in the steady-state, thermal stress in transient states, thermal cracking, and complex-shaped multibody thermal contact. The new TM model exhibits attractive features: robust to capture heat transfer for multibody thermal contact problems; better handle large strains and thermal cracking; better capture the progressive process of fracturing affects thermal conductivity; applicable to not only the steady-state but also the transient TM response. (c) 2021 Published by Elsevier B.V.</t>
  </si>
  <si>
    <t>K. Washino; E. L. Chan; T. Tsujimoto; T. Tsuji; T. Tanaka</t>
  </si>
  <si>
    <t>Development of resolved CFD–DEM coupling model for three-phase flows with non-spherical particles</t>
  </si>
  <si>
    <t>https://www.scopus.com/inward/record.uri?eid=2-s2.0-85145584690&amp;doi=10.1016%2fj.ces.2022.118335&amp;partnerID=40&amp;md5=9e7a526035c4595676c12ec30eae7f3e</t>
  </si>
  <si>
    <t>10.1016/j.ces.2022.118335</t>
  </si>
  <si>
    <t>Capillary interactions_x000D_
Hydrodynamic interactions_x000D_
Resolved CFD–DEM coupling model_x000D_
Superquadric particles_x000D_
Three-phase flows</t>
  </si>
  <si>
    <t>In this work, a resolved CFD–DEM coupling model for gas–liquid-solid three-phase flows with non-spherical particles is developed where the shape of the particle is implicitly captured by a superquadric function. Both gas–liquid and fluid–solid interfaces are smoothly represented with a specified thickness so that the interface thicknesses and CFD cell size are independent of each other. Several sensitivity studies are carried out and criteria for mesh- and thickness-independent results are proposed. It is confirmed that the proposed model can properly predict the hydrodynamic and capillary forces acting on particles with a wide range of shapes and contact angles. Finally, the model proposed is applied to perform several virtual experiments of typical chemical engineering processes: a liquid–solid fluidised bed and bubbly flow with various particle shapes. It is found that particle shape can have a significant impact on the fluid-particle interactions and resultant particle movement, leading to segregation and preferential alignment. © 2022 Elsevier Ltd</t>
  </si>
  <si>
    <t>D. C. Wei; Y. Y. Jiao; N. Nasajpour-Esfahani; A. Alizadeh; X. Y. Zhao; A. H. Refaish; T. J. Al-Musawi; Y. Mohammed; S. K. Hadrawi; A. H. R. Alawadi; A. Alsalamy; D. Togharie</t>
  </si>
  <si>
    <t>Two-phase analysis of heat transfer of nanofluid flow in a cavity in the presence of a magnetic field, heating element, and a porous medium: A numerical approach</t>
  </si>
  <si>
    <t>584</t>
  </si>
  <si>
    <t>&lt;Go to ISI&gt;://WOS:001057378500001</t>
  </si>
  <si>
    <t>ARTN 171068_x000D_
10.1016/j.jmmm.2023.171068</t>
  </si>
  <si>
    <t>nanofluid_x000D_
cavity_x000D_
magnetic field_x000D_
heating element_x000D_
porous medium_x000D_
two-phase model_x000D_
entropy generation analysis_x000D_
mhd mixed convection_x000D_
lid-driven cavity_x000D_
natural-convection_x000D_
horizontal channel_x000D_
square cavity_x000D_
blocks_x000D_
enhancement_x000D_
fluid</t>
  </si>
  <si>
    <t>By increasing the efficiency of heating systems, more heat flux can be transferred in a certain dimension, thus lowering the operating temperature, or a specific heat flux can be transferred using a smaller heat exchanger. In this study, the flow of a Newtonian nanofluid in a square cavity containing a heating element filled with a porous medium is simulated under the effect of a uniform magnetic field in different rotation angles. The finite volume method (FVM) and two-phase mixture model were used. Water is used as the base fluid and Al2O3 nanoparticles are used as the solid nanoparticles. The heating element inside the cavity, which is filled with porous medium with porosity percentage &amp; epsilon; moves up or down to the width of the element. The fields of velocity, streamlines, and temperature are physically plotted, and Nusselt number and entropy generations diagrams are plotted. The results show that the change in the angle of the cavity and the change in position of the heating element on the hot wall have significant effects on the physical patterns. Other results indicate that with increasing volume fraction of nanoparticles and Rayleigh number (Ra), Nusselt number increases. Also, increasing the volume fraction of nanoparticles and Hartmann number (Ha) decreases the entropy generation due to heat transfer and increases the entropy generation due to friction. Also, it was found that in the cavity without a heating element, with increasing &amp; theta;, the amount of local velocity increases in more places; so that, in case A and &amp; theta; = 90 degrees, it reaches its maximum value in the cavity without a heating element. As can be seen, by placing the heating element at &amp; theta; = 0 degrees, the maximum local velocity occurs above the heating element. Gradually, this value decreases with increasing the angle of the cavity filled with the porous medium relative to the x-axis to reach its minimum value in the cavity with &amp; theta; = 90 degrees .</t>
  </si>
  <si>
    <t>H. Wei; D. A. Hutchins; P. D. Ronney; N. M. Pahlevan</t>
  </si>
  <si>
    <t>Fluid-based microbial processes modeling in Trichodesmium colony formation</t>
  </si>
  <si>
    <t>https://www.scopus.com/inward/record.uri?eid=2-s2.0-85174279359&amp;doi=10.1063%2f5.0165872&amp;partnerID=40&amp;md5=b1036371ac16fd78ee0fab486e78751c</t>
  </si>
  <si>
    <t>10.1063/5.0165872</t>
  </si>
  <si>
    <t>In tropical and subtropical ocean gyres, Trichodesmium colonies account for up to half of the total N2 fixation in the ocean, making it one of the most ecologically significant N2-fixing cyanobacteria. The processes whereby Trichodesmium colonies and large-scale surface blooms form have not been investigated thoroughly. In particular, the effects of fluid motion have not been included in previous studies. As the first step toward understanding the mechanical processes associated with Trichodesmium colony synthesis, we propose a shear-related flow-based growth model to enlighten how fluid dynamics affect bacteria colony formation and growth. To investigate the possibility that early growth characteristics are strongly dependent on the shear rate, a two-way coupled fluid-colony interaction is developed using the lattice Boltzmann method for a porous colony. This model captures the exponential growth trend during the colony formation phase found in experiments. Our results show that the flow field significantly impacts both the colony growth rate and shape. In pure shear conditions, colonies grow in circular shapes, whereas in uniform flow, they take filament-like forms. Additionally, the Reynolds number (Re) plays a crucial role in shaping the colonies, especially in uniform flow conditions where its effect is more profound. © 2023 Author(s).</t>
  </si>
  <si>
    <t>C. J. Wu; X. P. Fan; Q. X. Zhang; W. Wang; Y. H. Song; Q. Zheng</t>
  </si>
  <si>
    <t>Magnetorheological elastomer peristaltic pump capable of flow and viscosity control</t>
  </si>
  <si>
    <t>1314-1324</t>
  </si>
  <si>
    <t>&lt;Go to ISI&gt;://WOS:000534103100001</t>
  </si>
  <si>
    <t>Artn 1045389x20916803_x000D_
10.1177/1045389x20916803</t>
  </si>
  <si>
    <t>magnetorheological elastomer_x000D_
peristaltic pump_x000D_
nelder-mead optimization method_x000D_
membrane_x000D_
fluids_x000D_
model</t>
  </si>
  <si>
    <t>In this article, a magnetorheological elastomer peristaltic pump capable of bidirectionally conveying Newtonian and non-Newtonian fluids with precise net pumped volume and required viscosity patterns of fluids is presented and numerically investigated. The basic element is very succinct, which is composed of only a magnetorheological elastomer tube and an electromagnet. Two basic elements in series constitute a magnetorheological elastomer peristaltic pump. The maximum pumped volume can be achieved using maximum lag between voltage parameters gap1 and gap2. The Nelder-Mead optimization method is applied to realize the precise control of the net pumped volume during a steady working cycle. For a certain net pumped volume, the viscosity of fluids can also be adjusted through the modulation of the driving voltage parameters obtained from the Nelder-Mead optimization method.</t>
  </si>
  <si>
    <t>C. J. Wu; Q. X. Zhang; X. P. Fan; Y. H. Song; Q. Zheng</t>
  </si>
  <si>
    <t>Magnetorheological elastomer peristaltic fluid conveying system for non-Newtonian fluids with an analogic moisture loss process</t>
  </si>
  <si>
    <t>2013-2023</t>
  </si>
  <si>
    <t>&lt;Go to ISI&gt;://WOS:000474246500008</t>
  </si>
  <si>
    <t>10.1177/1045389x19853625</t>
  </si>
  <si>
    <t>magnetorheological elastomer_x000D_
moisture loss_x000D_
non-newtonian fluid_x000D_
intestinal-absorption_x000D_
fabrication_x000D_
water</t>
  </si>
  <si>
    <t>A magnetorheological elastomer peristaltic fluid conveying system consisting of a magnetorheological elastomer tube and two electromagnets implements controlled movements via an external magnetic field with varying periods of driving voltages to convey non-Newtonian fluids over a certain time period. The effects of backpressure at the outlet of the magnetorheological elastomer peristaltic fluid conveying system, the viscosity of fluids at zero shear rate, and moisture loss along the longitudinal direction on net pumped volume are investigated systematically. The results demonstrate that the net pumped volume declines linearly with backpressure under all driving voltage periods. An improvement of the viscosity of fluids at zero shear rate allows at first the decrease, then the increase, and finally the decrease of the net pumped volume. Moisture loss plays a second role in the net pumped volume and the change of the fluid viscosity profile. The compression of the magnetorheological elastomer tube, the maximum shear stress, and the maximum von Mises stress in the magnetorheological elastomer peristaltic fluid conveying system are investigated to evaluate the magneto-fluid-structure interaction. This research offers a new approach to biological fluid conveying with an analogic moisture loss process.</t>
  </si>
  <si>
    <t>G. Q. Wu; S. Chen</t>
  </si>
  <si>
    <t>Simulation of droplet impact dynamics on V-shaped walls</t>
  </si>
  <si>
    <t>173-202</t>
  </si>
  <si>
    <t>&lt;Go to ISI&gt;://WOS:000982932600001</t>
  </si>
  <si>
    <t>10.1007/s00162-023-00652-3</t>
  </si>
  <si>
    <t>wettability_x000D_
weber number_x000D_
bending angle_x000D_
eccentricity ratio_x000D_
splashing_x000D_
lamella ejection_x000D_
lattice-boltzmann method_x000D_
contact-angle hysteresis_x000D_
numerical-simulation_x000D_
surface_x000D_
flow_x000D_
entrapment_x000D_
models</t>
  </si>
  <si>
    <t>This paper presents the morphological evolution characteristics of a droplet impacting a V-shaped wall by using the lattice Boltzmann method (LBM). Four parameters are investigated comprehensively. The parameters vary over wide ranges: surface wettability (60 degrees = ?(eq )= 120 degrees), Weber number (102.27 = We = 3681.82), bending angle of the V-shaped wall (90 degrees = ? = 180 degrees), and eccentricity ratio (0 = b = 0.5). Two types of collision are observed: deposition and breakage. For breakage, the number of satellite droplets increases against the increment of We. The splashing occurs for a high We. And the lamella ejection is observed on the hydrophilic wall and the neutral wall. The lamella ejection will be slight against the increase of Teq, while it will become obvious against the increment of ?. In addition, the nondimensional spreading length, width, and height are measured and analyzed. Regime maps are established based on We, Re, and ?.</t>
  </si>
  <si>
    <t>K. Q. Wu; V. Francia; M. O. Coppens</t>
  </si>
  <si>
    <t>Dynamic viscoplastic granular flows: A persistent challenge in gas-solid fluidization</t>
  </si>
  <si>
    <t>365</t>
  </si>
  <si>
    <t>172-185</t>
  </si>
  <si>
    <t>&lt;Go to ISI&gt;://WOS:000528265800015</t>
  </si>
  <si>
    <t>10.1016/j.powtec.2019.04.053</t>
  </si>
  <si>
    <t>kinetic-theory_x000D_
numerical-model_x000D_
bed_x000D_
cfd_x000D_
simulations_x000D_
validation_x000D_
spheres_x000D_
2d_x000D_
technology_x000D_
conversion</t>
  </si>
  <si>
    <t>Fluidization is a prime example of complex granular flows driven by fluid-solid interactions. The interplay of gravity, particle-particle and fluid-particle forces leads to a rich spectrum of hydrodynamic behavior. A number of complex mathematical formulations exist to describe granular flows. At a macroscopic scale, Eulerian models based on the Kinetic Theory of Granular Flow (KTGF) have been successfully employed to simulate dilute and moderately dense systems, such as circulating fluidized bed reactors. However, their applications to dense flows are challenging, because sustained particle contacts are important. As solid fraction rises, the behavior of granular media responds dramatically to particle properties and changes in concentration. Lacking a coherent transition between formulations of dilute, dense and quasi-static flow behavior, kinetic models are incapable of describing how microstructure emerges and affects the rheology. The behavior of transitional granular flows, such as pulsed fluidized beds, for which the particulate phase transitions between the viscous and plastic regimes, are good reminders of this limitation. In recent years, tremendous effort has been devoted to finding new ways to describe the effects of sustained solids friction and dense flow rheology. This article provides a perspective on this matter from the viewpoint of gas-solid fluidization and discusses advances in describing the dilute-to-dense transition in a continuum framework. Four innovative approaches prevail to extend or supersede the existing kinetic theory: (i) including effective restitution coefficients, (ii) coupling local granular rheological correlations, (iii) introducing rotational granular energy, and (iv) combining non-local laws. While their reliability is still far from that of a Eulerian-Lagrangian approach, they lay a promising foundation for developing a rigorous description of granular media that merges the classical frameworks of continuous fluid and soil mechanics. The progress of continuum formulations does not compete with multi-scale modeling platforms with an applied focus. Ultimately, combining both is a prerequisite to developing new solid stress models that will improve not only the performance of macroscopic models, but also our understanding of granular physics. (C) 2019 Elsevier B.V. All rights reserved.</t>
  </si>
  <si>
    <t>Y. Wu; Z. Cheng; R. McConkey; F. S. Lien; E. Yee</t>
  </si>
  <si>
    <t>Modelling of Flow-Induced Vibration of Bluff Bodies: A Comprehensive Survey and Future Prospects</t>
  </si>
  <si>
    <t>&lt;Go to ISI&gt;://WOS:000887313000001</t>
  </si>
  <si>
    <t>ARTN 8719_x000D_
10.3390/en15228719</t>
  </si>
  <si>
    <t>flow-induced vibration_x000D_
mathematical modelling_x000D_
numerical modelling_x000D_
machine learning techniques_x000D_
fluid energy harvesting_x000D_
vortex-induced vibration_x000D_
mounted circular-cylinder_x000D_
low-reynolds-number_x000D_
piezoelectric energy harvester_x000D_
fluid-structure interaction_x000D_
large-eddy simulation_x000D_
numerical-simulation_x000D_
low-mass_x000D_
square-cylinder_x000D_
3-dimensional transition</t>
  </si>
  <si>
    <t>A comprehensive review of modelling techniques for the flow-induced vibration (FIV) of bluff bodies is presented. This phenomenology involves bidirectional fluid-structure interaction (FSI) coupled with non-linear dynamics. In addition to experimental investigations of this phenomenon in wind tunnels and water channels, a number of modelling methodologies have become important in the study of various aspects of the FIV response of bluff bodies. This paper reviews three different approaches for the modelling of FIV phenomenology. Firstly, we consider the mathematical (semi-analytical) modelling of various types of FIV responses: namely, vortex-induced vibration (VIV), galloping, and combined VIV-galloping. Secondly, the conventional numerical modelling of FIV phenomenology involving various computational fluid dynamics (CFD) methodologies is described, namely: direct numerical simulation (DNS), large-eddy simulation (LES), detached-eddy simulation (DES), and Reynolds-averaged Navier-Stokes (RANS) modelling. Emergent machine learning (ML) approaches based on the data-driven methods to model FIV phenomenology are also reviewed (e.g., reduced-order modelling and application of deep neural networks). Following on from this survey of different modelling approaches to address the FIV problem, the application of these approaches to a fluid energy harvesting problem is described in order to highlight these various modelling techniques for the prediction of FIV phenomenon for this problem. Finally, the critical challenges and future directions for conventional and data-driven approaches are discussed. So, in summary, we review the key prevailing trends in the modelling and prediction of the full spectrum of FIV phenomena (e.g., VIV, galloping, VIV-galloping), provide a discussion of the current state of the field, present the current capabilities and limitations and recommend future work to address these limitations (knowledge gaps).</t>
  </si>
  <si>
    <t>Y. Wu; L. Yang; T. Xu; W. Wu</t>
  </si>
  <si>
    <t>Thermo-Elasto-Hydrodynamic Characteristics Analysis of Journal Microbearing Lubricated with Rarefied Gas</t>
  </si>
  <si>
    <t>Micromachines (Basel)</t>
  </si>
  <si>
    <t>https://www.ncbi.nlm.nih.gov/pubmed/33105859</t>
  </si>
  <si>
    <t>10.3390/mi11110955</t>
  </si>
  <si>
    <t>bearing characteristics_x000D_
compliance matrix_x000D_
gaseous rarefaction effects_x000D_
thermo-elasto-aerodynamic lubrication_x000D_
viscosity-temperature effect</t>
  </si>
  <si>
    <t>Temperature rise and elastic deformation are unavoidable issues occurring in high-speed gas microbearings due to the dominant small-scale fluid dynamics in rarefied gas flow applications. In this paper, thermo-elasto-aerodynamic analysis requires simultaneously solving the modified Reynolds equation, modified energy equation, temperature-viscosity relationship and the elasticity equations for predicting the lubrication characteristics of microbearings. A thermo-elasto-aerodynamic lubrication is systematically investigated by using the partial derivative method, finite difference formulation and the finite element approach. The results indicate that, compared with rigid microbearing which has a constant viscosity gas lubricant, the temperature effect increases the load capacity, friction coefficient and stiffness coefficients, and it decreases the attitude angle and damping coefficients of the microbearing. The flexibility of the bearing pad also leads to the increase in load capacity and direct stiffness coefficients, while it remains to further decrease the direct damping coefficients on the basis of thermo-aerodynamic performance. The present study is conducive to accurately analyze the microscopic flow properties in a microbearing-rotor system.</t>
  </si>
  <si>
    <t>Z. G. Wu; Y. F. Guo; D. Shao; Z. B. Wang; L. Y. Hu; A. H. Wu; Y. Chen</t>
  </si>
  <si>
    <t>Heat Transfer Characteristics between Microparticles and Fluids in a Microchannel</t>
  </si>
  <si>
    <t>18176-18186</t>
  </si>
  <si>
    <t>&lt;Go to ISI&gt;://WOS:001336916400001</t>
  </si>
  <si>
    <t>10.1021/acs.iecr.4c03055</t>
  </si>
  <si>
    <t>flow_x000D_
particles_x000D_
performance_x000D_
suspensions_x000D_
nanofluids</t>
  </si>
  <si>
    <t>Microparticle suspensions are prevalent in both natural and industrial environments, playing a crucial role in various processes. The heat transfer characteristics between particles and fluids are critical to many of these processes. This study employs the Arbitrary Lagrangian-Eulerian finite element method to simulate and analyze the particle dynamics and fluid-solid heat transfer characteristics within a microchannel, aiming to determine fluid-solid heat transfer characteristics based on the average temperature of particles. The effects of five factors (particle thermal conductivity, specific heat capacity, fluid Reynolds number, particle diameter, and initial particle position) were comparatively analyzed. The results indicate that particles in a laminar microchannel reach a self-equilibrium position under the combined action of fluid shear gradient and wall lift force, with particle size being the primary influencing factor. The shear effect of the fluid causes the particle to rotate, thereby enhancing the convective heat transfer between the particle and the fluid. The Reynolds number also significantly impacts this process. Additionally, thermal conductivity, specific heat, particle size, and position can influence the fluid-solid heat transfer characteristics by altering the internal temperature distribution of the particle. We derived an expression for the Nusselt number using a dimensionless analysis method, which describes the heat transfer between the particle and fluid based on the average temperature of the microparticle.</t>
  </si>
  <si>
    <t>Accuracy improvement of immersed boundary-lattice Boltzmann and finite element method by iterative velocity correction</t>
  </si>
  <si>
    <t>&lt;Go to ISI&gt;://WOS:000932864200011</t>
  </si>
  <si>
    <t>Artn 103102_x000D_
10.1063/5.0110813</t>
  </si>
  <si>
    <t>fluid-structure interaction_x000D_
space-time procedure_x000D_
moving boundaries_x000D_
numerical-simulation_x000D_
flow problems_x000D_
computations_x000D_
solver_x000D_
performance_x000D_
interfaces_x000D_
strategy</t>
  </si>
  <si>
    <t>In an analysis of the fluid-structure interaction (FSI) problem, the non-slip boundary condition at solid walls cannot be accurately satisfied by the conventional immersed boundary-lattice Boltzmann coupling schemes due to insufficient interpolation accuracy. To solve this problem, an improved iterative velocity correction procedure for the immersed boundary-lattice Boltzmann coupling scheme is proposed by introducing a modified velocity operator. The particle distribution function was modified at each time step, and the evolution governing equation of the multiple relaxation time-lattice Boltzmann method was performed. A numerical framework for coupling lattice Boltzmann and finite element methods for transient problems involving FSI was established, and the iterative velocity correction immersed boundary method was used for the partitioned approach. The solid structure was discretized with the finite element method, while the single-component fluid flows were simulated with the lattice Boltzmann method. An FSI benchmark model was employed to verify the efficiency of the proposed coupling method. The results show that the developed method guarantees the non-slip boundary condition and maintains the convergence rate of the conventional immersed boundary method. In viscous flow and strong shearing flow, the accuracy of both stationary and moving solid boundaries is obviously improved.</t>
  </si>
  <si>
    <t>Z. J. Wu; F. Z. Yu; P. L. Zhang; X. W. Liu</t>
  </si>
  <si>
    <t>Micro-mechanism study on rock breaking behavior under water jet impact using coupled SPH-FEM/DEM method with Voronoi grains</t>
  </si>
  <si>
    <t>472-483</t>
  </si>
  <si>
    <t>&lt;Go to ISI&gt;://WOS:000491217700041</t>
  </si>
  <si>
    <t>10.1016/j.enganabound.2019.08.026</t>
  </si>
  <si>
    <t>sph-fem/dem_x000D_
water jet impact_x000D_
rock breaking behavior_x000D_
micro-structure_x000D_
micro-mechanical properties_x000D_
numerical manifold method_x000D_
free-surface flow_x000D_
mechanical-behavior_x000D_
size heterogeneity_x000D_
fracture process_x000D_
dem model_x000D_
simulation_x000D_
element_x000D_
damage_x000D_
performance</t>
  </si>
  <si>
    <t>In this study, a two-dimensional SPH-FEM/DEM coupled model is developed to investigate rock breaking behavior under water jet impact based on the LS-DYNA software, where the SPH method is adopted to model the water jet and the FEM/DEM method is adopted to simulate rock breaking response, respectively. To better approximate the micro-structure of rock, a Voronoi tessellation technique is adopted to generate the random polygonal grains. A zero-thickness cohesive element is inserted along the boundaries of the Voronoi grains to model the mechanical interaction between grains as well as the breaking process of rock. Numerical water jet impact tests on sandstone are firstly conducted to verify the proposed method as well as calibrate the corresponding micro-parameters. Then, using the verified method, the effects of micro-structure and micro-mechanical properties on the rock breaking performance under water jet impact are systematically investigated. The numerical results show that the rock breaking performance is greatly affected by grain size and irregularity, ductility, microscopic strength and the heterogeneity of micro-parameters, whereas the contact stiffness ratio has little effect on the rock breaking performance under water jet impact.</t>
  </si>
  <si>
    <t>M. Xia; F. Q. Gong; S. Feng; J. Yu; Y. T. Feng; M. Wang</t>
  </si>
  <si>
    <t>A coupled DEM-IMB-LBM model for simulating methane hydrate exploitation involving particle dissolution</t>
  </si>
  <si>
    <t>&lt;Go to ISI&gt;://WOS:000898790000001</t>
  </si>
  <si>
    <t>discrete element method_x000D_
immersed moving boundary_x000D_
lattice boltzmann method_x000D_
mass transport_x000D_
methane hydrate_x000D_
particle dissolution_x000D_
periodic boundary condition_x000D_
lattice-boltzmann method_x000D_
direct numerical-simulation_x000D_
fluid-solid interaction_x000D_
mass-transfer_x000D_
flows_x000D_
algorithm_x000D_
spheres_x000D_
scheme</t>
  </si>
  <si>
    <t>Y. Xia; Z. S. Yu; J. Deng</t>
  </si>
  <si>
    <t>A fictitious domain method for particulate flows of arbitrary density ratio</t>
  </si>
  <si>
    <t>&lt;Go to ISI&gt;://WOS:000496836500009</t>
  </si>
  <si>
    <t>ARTN 104293_x000D_
10.1016/j.compfluid.2019.104293</t>
  </si>
  <si>
    <t>low density ratio_x000D_
fictitious domain method_x000D_
particle-laden flow_x000D_
direct numerical simulation_x000D_
immersed boundary method_x000D_
direct numerical-simulation_x000D_
rigid bodies_x000D_
channel flow_x000D_
particle_x000D_
fluid_x000D_
motion_x000D_
size_x000D_
migration_x000D_
bubbles</t>
  </si>
  <si>
    <t>In this paper, our previous direct-forcing fictitious domain method is modified for particle-laden flows of arbitrary density ratio. The instability of original scheme for low density ratio is circumvented by a simple modification in the particle motion equations, with the key idea of increasing the coefficient of particle inertial term. Three schemes are proposed, which are shown to be equally accurate. The modified DF/FD method is extensively validated with various tests, and it is shown that the accuracy of our method is comparable to previous methods. In addition, our method is applied to the direct numerical simulations of the motion of finite-size particles (or bubbles) in a vertical turbulent channel flow of the density ratio 0.001. Our results indicate that the effects of particle-fluid density ratio on turbulent channel flow are negligibly small when the density ratio is smaller than unity and the gravity effect is not considered. The fluid Reynolds shear stress and the wall friction are enhanced in upflow where the particles are aggregated near the wall, whereas they are reduced in downflow where the particles move towards the channel center. (C) 2019 Elsevier Ltd. All rights reserved.</t>
  </si>
  <si>
    <t>Y. D. Xia; J. J. Stickel; W. C. Jin; J. Klinger</t>
  </si>
  <si>
    <t>A Review of Computational Models for the Flow of Milled Biomass Part I: Discrete-Particle Models</t>
  </si>
  <si>
    <t>Acs Sustainable Chemistry &amp; Engineering</t>
  </si>
  <si>
    <t>6142-6156</t>
  </si>
  <si>
    <t>&lt;Go to ISI&gt;://WOS:000529151600001</t>
  </si>
  <si>
    <t>10.1021/acssuschemeng.0c00402</t>
  </si>
  <si>
    <t>granular materials_x000D_
bulk flow_x000D_
lignocellulose_x000D_
discrete element method_x000D_
composite-sphere_x000D_
polyhedral_x000D_
sphero-cylindrical_x000D_
2-dimensional dynamic simulation_x000D_
distinct element model_x000D_
particulate systems_x000D_
contact detection_x000D_
flexible fibers_x000D_
solid fracture_x000D_
dem_x000D_
shape_x000D_
validation_x000D_
behavior</t>
  </si>
  <si>
    <t>Biomass is a renewable and sustainable energy resource. Current design of biomass handling and feeding equipment leverage both experiments and numerical modeling. This paper reviews the state-of-the-art discrete element methods (DEM) for the flow of milled biomass (Part I), accompanied by a comprehensive review on continuum-based computational models (Part II). The present review on DEM is primarily focused on the features and suitability of various particle shape models for different types of milled biomass because particle shape is the predominant attribute controlling the flow behavior of complex-shaped granular material. The general strengths and weaknesses in the applicability of those models for the milled biomass modeling are summarized. In particular, comments are provided to balance the numerical model capabilities and the computational cost for the development of DEM models. To our best knowledge, this is the first-of-itskind review on DEM specifically for biomass. Our study indicates that the current DEM models require further development, calibration, and validation based on a deep understanding of biomass particle contact mechanics and experimental data support before they can be reliably used for predictive simulations in handling and feeding systems.</t>
  </si>
  <si>
    <t>H. N. Xiang; C. Cheng; P. Zhang; G. H. Jiang</t>
  </si>
  <si>
    <t>Machine learning and numerical investigation on drag coefficient of arbitrary polygonal particles</t>
  </si>
  <si>
    <t>International Journal of Mechanical System Dynamics</t>
  </si>
  <si>
    <t>317-330</t>
  </si>
  <si>
    <t>&lt;Go to ISI&gt;://WOS:001298485700001</t>
  </si>
  <si>
    <t>10.1002/msd2.12124</t>
  </si>
  <si>
    <t>drag coefficient_x000D_
arbitrary polygonal particle_x000D_
shape factor_x000D_
dem-lbm_x000D_
machine learning_x000D_
lattice-boltzmann simulations_x000D_
immersed moving boundary_x000D_
square cylinder_x000D_
particulate flow_x000D_
fluid_x000D_
model_x000D_
prediction_x000D_
velocity_x000D_
sphere_x000D_
scheme</t>
  </si>
  <si>
    <t>The drag coefficient, as the most important parameter that characterizes particle dynamics in flows, has been the focus of a large number of investigations. Although good predictability is achieved for simple shapes, it is still challenging to accurately predict drag coefficient of complex-shaped particles even under moderate Reynolds number (Re). The problem is that the small-scale shape details of particles can still have considerable impact on the drag coefficient, but these geometrical details cannot be described by single shape factor. To address this challenge, we leverage modern deep-learning method's ability for pattern recognition, take multiple shape factors as input to better characterize particle-shape details, and use the drag coefficient as output. To obtain a high-precision data set, the discrete element method coupled with an improved velocity interpolation scheme of the lattice Boltzmann method is used to simulate and analyze the sedimentation dynamics of polygonal particles. Four different machine-learning models for predicting the drag coefficient are developed and compared. The results show that our model can well predict the drag coefficient with an average error of less than 5% for particles. These findings suggest that data-driven models can be an attractive option for the drag-coefficient prediction for particles with complex shapes.</t>
  </si>
  <si>
    <t>W. Xiao; H. C. Zhang; K. Luo; C. L. Mao; J. R. Fan</t>
  </si>
  <si>
    <t>Immersed boundary method for multiphase transport phenomena</t>
  </si>
  <si>
    <t>Reviews in Chemical Engineering</t>
  </si>
  <si>
    <t>363-405</t>
  </si>
  <si>
    <t>De Gruyter Open Ltd</t>
  </si>
  <si>
    <t>&lt;Go to ISI&gt;://WOS:000791824300001</t>
  </si>
  <si>
    <t>10.1515/revce-2019-0076</t>
  </si>
  <si>
    <t>fully-resolved simulation_x000D_
heat and mass transfer_x000D_
immersed boundary method_x000D_
multiphase flows_x000D_
transport phenomena_x000D_
direct numerical-simulation_x000D_
navier-stokes equations_x000D_
3-dimensional natural-convection_x000D_
fully resolved simulations_x000D_
lattice boltzmann methods_x000D_
large-eddy simulation_x000D_
finite-volume method_x000D_
viscous incompressible flows_x000D_
fictitious domain method_x000D_
inner circular-cylinder</t>
  </si>
  <si>
    <t>Multiphase flows with momentum, heat, and mass transfer exist widely in a variety of industrial applications. With the rapid development of numerical algorithms and computer capacity, advanced numerical simulation has become a promising tool in investigating multiphase transport problems. Immersed boundary (IB) method has recently emerged as such a popular interface capturing method for efficient simulations of multiphase flows, and significant achievements have been obtained. In this review, we attempt to give an overview of recent progresses on IB method for multiphase transport phenomena. Firstly, the governing equations, the basic ideas, and different boundary conditions for the IB methods are introduced. This is followed by numerical strategies, from which the IB methods are classified into two types, namely the artificial boundary method and the authentic boundary method. Discussions on the implementation of various boundary conditions at the interphase surface with momentum, heat, and mass transfer for different IB methods are then presented, together with a summary. Then, the state-of-the-art applications of IB methods to multiphase flows, including the isothermal flows, the heat transfer flows, and the mass transfer problems are outlined, with particular emphasis on the latter two topics. Finally, the conclusions and future challenges are identified.</t>
  </si>
  <si>
    <t>https://www.scopus.com/inward/record.uri?eid=2-s2.0-85140745155&amp;doi=10.1016%2fj.tust.2022.104796&amp;partnerID=40&amp;md5=154aad59c139c3caaae184125cb0bca4</t>
  </si>
  <si>
    <t>ABAQUS_x000D_
Coupled CFD-DEM model_x000D_
Evolution law_x000D_
Water and mud inrush_x000D_
Water-rich fault tunnel</t>
  </si>
  <si>
    <t>This study developed a new model, a 3D coupled computational fluid dynamics (CFD)-discrete element method (DEM) model, by coupling two software programs, ABAQUS and PFC3D, to solve problems related to fluid-solid interaction systems. The complete governing equations and the two-way coupling process between the two software are presented herein. Via Transmission Control Protocol (TCP) socket communication with Python scripting, information between the two software is exchanged in real-time. Then, the classic example in the PFC5.0 documentation was used to verify the model. In the end, the ABAQUS-PFC3D model was employed to simulate the process of water and mud inrush in a water-rich fault tunnel, which could reflect the evolution process of water and mud inrush and track particle movement in a fault zone. The results show that the particles that collapsed inside the fault formed an ellipsoidal distribution during the water and mud inrush in a water-rich fault tunnel. With the continuous loss of particles in the fault into the tunnel, the migration of particles is discontinuous, and a large void appears inside the fault zone. The rapid change of the groundwater flow velocity caused the negative pore pressure. The pressure arch force structure is formed above the ellipsoidal collapse area inside the fault. The principal force field of the fault areas changes from close to the dip of the fault to close to the perpendicular to the fault. © 2022 Elsevier Ltd</t>
  </si>
  <si>
    <t>J. T. Xing</t>
  </si>
  <si>
    <t>Theoretical investigations on lattice Boltzmann method: an amended MBD and improved LBM</t>
  </si>
  <si>
    <t>1659-1682</t>
  </si>
  <si>
    <t>&lt;Go to ISI&gt;://WOS:000717413300001</t>
  </si>
  <si>
    <t>10.1007/s10409-021-01135-6</t>
  </si>
  <si>
    <t>amended mbd_x000D_
improved lbm_x000D_
macroscopic internal energy_x000D_
conservation laws from lbe_x000D_
lagrangian multiplier method_x000D_
boundary-conditions_x000D_
time evolution_x000D_
bgk model_x000D_
gas_x000D_
equation_x000D_
flow_x000D_
velocity_x000D_
simulations_x000D_
discretization_x000D_
derivation</t>
  </si>
  <si>
    <t>This paper presents theoretical investigations of lattice Boltzmann method (LBM) to develop a completed LBM theory. Based on H-theorem with Lagrangian multiplier method, an amended theoretical equilibrium distribution function (EDF) is derived, which modifies the current Maxwell-Boltzmann distribution (MBD) to include the total internal energy as its parameter. This modification allows the three conservation laws derived directly from lattice Boltzmann equation (LBE) without additional small-parameter expansions adopted in references. From this amended theoretical EDF, an improved LBM is developed, in which the total internal energy like the mass density and mean velocity is a new macroscopic variable to be updated for different times and cells during simulations. The developed method provides a means to consider external forces and energy generation sources as generalised forces in LBM simulations. The corresponding model and implementation process of the improved LBM are presented with its performance theoretically investigated. Analytically hand-workable examples are given to illustrate its applications and to confirm its validity. The paper will excite more researchers and scientists of this area to numerically practice the new theory and method dealing with complex physical problems, from which it is expected to further advance LBM benefiting science and engineering. Graphic abstract</t>
  </si>
  <si>
    <t>F. Xu; J. Wang; Y. Yang; L. Wang; Z. Dai; R. Han</t>
  </si>
  <si>
    <t>On methodology and application of smoothed particle hydrodynamics in fluid, solid and biomechanics</t>
  </si>
  <si>
    <t>Acta Mech Sin</t>
  </si>
  <si>
    <t>722185</t>
  </si>
  <si>
    <t>https://www.ncbi.nlm.nih.gov/pubmed/36776492</t>
  </si>
  <si>
    <t>10.1007/s10409-022-22185-x</t>
  </si>
  <si>
    <t>Biomechanics_x000D_
Computational efficiency_x000D_
High-accuracy algorithms_x000D_
Smoothed particle hydrodynamics_x000D_
Solid mechanics</t>
  </si>
  <si>
    <t>Smoothed particle hydrodynamics (SPH), as one of the earliest meshfree methods, has broad prospects in modeling a wide range of problems in engineering and science, including extremely large deformation problems such as explosion and high velocity impact. This paper aims to provide a comprehensive overview on the recent advances of SPH method in the fields of fluid, solid, and biomechanics. First, the theory of SPH is described, and improved algorithms of SPH with high accuracy are summarized, such as the finite particle method (FPM). Techniques used in SPH method for simulating fluid, solid and biomechanics problems are discussed. The delta-SPH method and Godunov SPH (GSPH) based on the Riemann model are described for handling instability issues in fluid dynamics. Next, the interface contact algorithm for fluid-structure interaction is also discussed. The common algorithms for improving the tensile instability and the framework of total Lagrangian SPH are examined for challenging tasks in solid mechanics. In terms of biomechanics, the governing equations and the coupling forces based on SPH method are exemplified. Then, various typical engineering applications and recent advances are elaborated. The application of fluid mainly depicts the interaction between fluid and rigid body as well as elastomer, while some complicated fluid-structure interaction ocean engineering problems are also presented. In the aspect of solid dynamics, galaxy, geotechnical mechanics, explosion and impact, and additive manufacturing are summarized. Furthermore, the recent advancements of SPH method in biomechanics, such as hemodynamically and gut health, are discussed in general. In addition, to overcome the limitations of computational efficiency and computational scale, the multiscale adaptive resolution, the parallel algorithm and the automated mesh generation are addressed. The development of SPH software in China and abroad is also summarized. Finally, the challenging task of SPH method in the future is summarized. In future research work, the establishment of multi-scale coupled SPH model and deep learning technology in solid and biodynamics will be the focus of expanding the engineering applications of SPH methods.</t>
  </si>
  <si>
    <t>R. C. Xu; X. X. Liu; S. B. Cheng</t>
  </si>
  <si>
    <t>Numerical study of debris bed formation behavior for severe accident in sodium-cooled fast reactor by using least square MPS-DEM method</t>
  </si>
  <si>
    <t>415</t>
  </si>
  <si>
    <t>&lt;Go to ISI&gt;://WOS:001097155200001</t>
  </si>
  <si>
    <t>ARTN 112624_x000D_
10.1016/j.nucengdes.2023.112624</t>
  </si>
  <si>
    <t>moving particle semi -implicit method_x000D_
debris bed formation behavior_x000D_
discrete element method_x000D_
core disruptive accident_x000D_
sodium -cooled fast reactor_x000D_
particle semiimplicit method_x000D_
self-leveling behavior_x000D_
critical gas velocity_x000D_
solid particles_x000D_
sedimentation behavior_x000D_
heat-transfer_x000D_
corrective matrix_x000D_
flow-regime_x000D_
model_x000D_
coolability</t>
  </si>
  <si>
    <t>During a Core Disruptive Accident (CDA) in a Sodium-cooled Fast Reactor (SFR), debris beds may form in the lower plenum of the reactor vessel as a result of the accumulation of discharged debris, which is formed from the solidification and fragmentation of core molten materials during their release due to interactions with the sodium coolant. Since the configuration of debris beds plays a vital role in their long-term coolability and neutronic subcriticality for achieving in-vessel retention, it is essential to understand and assess the Debris Bed Formation Behavior (DBFB). In this study, an advanced Moving Particle Semi-implicit (MPS) method, called least square MPS (LSMPS), is utilized and coupled with the Discrete Element Method (DEM) for the numerical investigations of DBFB characteristics in a two-dimensional liquid pool. The applicability and reliability of the proposed LSMPS-DEM method are validated by comparing simulation results with experiments using simulant materials. The LSMPS-DEM method is then employed to study DBFB in sodium. It is observed that debris properties significantly impact the sedimentation and accumulation processes of DBFB, leading to variations in the characteristics of the formed debris beds. The present study is expected to be useful for further investigations of DBFB under more realistic conditions and for the design improvement of safety devices to mitigate the consequences of CDA in SFR.</t>
  </si>
  <si>
    <t>C. Z. Yan; Y. K. Gao; H. Guo</t>
  </si>
  <si>
    <t>A FDEM based 3D discrete mixed seepage model for simulating fluid driven fracturing</t>
  </si>
  <si>
    <t>447-463</t>
  </si>
  <si>
    <t>&lt;Go to ISI&gt;://WOS:000800350400006</t>
  </si>
  <si>
    <t>10.1016/j.enganabound.2022.04.031</t>
  </si>
  <si>
    <t>fracture seepage_x000D_
pore seepage_x000D_
hydro-mechanical coupling_x000D_
hydraulic fracturing_x000D_
combined finite-discrete element method_x000D_
(fdem)_x000D_
finite-volume method_x000D_
element-method_x000D_
2-phase flow_x000D_
discontinuous galerkin_x000D_
permeability model_x000D_
laboratory-scale_x000D_
thermal-cracking_x000D_
pore seepage_x000D_
rock masses_x000D_
water-flow</t>
  </si>
  <si>
    <t>This paper presents a 3D discrete mixed seepage model that considers the effect of fracture on pore seepage. We unify the 3D fracture-pore mixed seepage model and finite-discrete element method (FDEM) to build a coupled hydro-mechanical model to simulate the fluid-driven deformation and fracturing, which can also consider the influence of fracture propagation on fracture seepage and pore seepage. The model has been implemented in a GPU parallel multiphysics finite-discrete element software MultiFracS. For the continuum seepage problem, we conduct a parameter sensitivity analysis for the fluid exchange coefficient and propose the criterion for selecting the coefficient. Then, we verify the model to deal with 3D pore seepage in a continuum media, fracture-pore seepage in discontinuous media with a single fracture, and fracture-pore seepage in discontinuous media with multi-fractures. Finally, the coupled hydro-mechanical model is employed to study a one-dimensional consolidation and a hydraulic fracturing problem. The research shows that the simulation results are in good agreement with the analytical solutions and the experimental results, which verifies the effectiveness of the method for solving the 3D fracture-pore mixed seepage and the coupled hydro-mechanical model for dealing with seepage problems in fractured porous media and fluid-driven fracturing.</t>
  </si>
  <si>
    <t>H. R. Yan; G. Y. Zhang; H. H. Rao; H. Song; Z. Sun</t>
  </si>
  <si>
    <t>An explicit velocity correction-based immersed boundary-hybrid lattice Boltzmann flux solver for fluid-structure interaction with large solid deformation</t>
  </si>
  <si>
    <t>&lt;Go to ISI&gt;://WOS:000925251400001</t>
  </si>
  <si>
    <t>ARTN 113655_x000D_
10.1016/j.oceaneng.2023.113655</t>
  </si>
  <si>
    <t>lattice boltzmann flux solver_x000D_
smoothed point interpolation method_x000D_
immersed boundary method_x000D_
explicit velocity correction_x000D_
fluid-structure interaction_x000D_
convection heat-transfer_x000D_
natural-convection_x000D_
interface method_x000D_
incompressible flows_x000D_
simulations_x000D_
cavity_x000D_
equations_x000D_
refinement_x000D_
nanofluids_x000D_
radiation</t>
  </si>
  <si>
    <t>In this work, an explicit velocity correction-based Immersed Boundary-Hybrid Lattice Boltzmann Flux Solver (IBHLBFS) is developed for Fluid-Structure Interaction (FSI) problems with large solid deformation in twodimensional. The fluid domain is solved by the Lattice Boltzmann Flux Solver (LBFS) while the solid domain is solved by the Smoothed Point Interpolation Method (S-PIM). For coupling the two methods, the Explicit Velocity Correction (EVC) is developed and applied to both the fluid and the solid by implementing the Immersed Boundary Method (IBM). The fluid domain in IB-HLBFS can be discretized with non-uniform mesh so that the efficiency is improved meanwhile the accuracy is ensured compared with the original Lattice Boltzmann Method (LBM). Moreover, the explicit velocity correction simplifies the matrix inversion in the Implicit Velocity Correction (IVC) hence the efficiency is further improved. To show the advantages and the reliability of the present IB-HLBFS, the numerical simulations of flow past the elastic beam, flow past a circular cylinder with a flexible beam behind, and swimming of a self-propelled fishlike body are given to show the application of IBHLBFS in FSI with complex fluid dynamics and large solid deformation. The results indicate that the present method is advantageous in terms of efficiency and accuracy, and has a wide prospect in engineering applications as well.</t>
  </si>
  <si>
    <t>Q. Yan; D. H. Li; K. F. Wang; G. A. Zheng</t>
  </si>
  <si>
    <t>Study on the Hydrodynamic Evolution Mechanism and Drift Flow Patterns of Pipeline Gas-Liquid Flow</t>
  </si>
  <si>
    <t>&lt;Go to ISI&gt;://WOS:001209890900001</t>
  </si>
  <si>
    <t>ARTN 695_x000D_
10.3390/pr12040695</t>
  </si>
  <si>
    <t>multiphase mixed-transport pipeline_x000D_
hydrodynamic characteristic_x000D_
gas-liquid slug flow_x000D_
dynamic banded distribution_x000D_
flow pattern_x000D_
pipe optimization design_x000D_
2-phase slug flow_x000D_
vortex_x000D_
speed_x000D_
air</t>
  </si>
  <si>
    <t>The hydrodynamic characteristic of the multiphase mixed-transport pipeline is essential to guarantee safe and sustainable oil-gas transport when extracting offshore oil and gas resources. The gas-liquid two-phase transport phenomena lead to unstable flow, which significantly impacts pipeline deformation and can cause damage to the pipeline system. The formation mechanism of the mixed-transport pipeline slug flow faces significant challenges. This paper studies the formation mechanism of two-phase slug flows in mixed-transport pipelines with multiple inlet structures. A VOF-based gas-liquid slug flow mechanical model with multiple inlets is set up. With the volumetric force source term modifying strategy, the formation mechanism and flow patterns of slug flows are obtained. The research results show that the presented strategy and optimization design method can effectively simulate the formation and evolution trends of gas-liquid slug flows. Due to the convective shock process in the eight branch pipes, a bias flow phenomenon exists in the initial state and causes flow patterns to be unsteady. The gas-liquid mixture becomes relatively uniform after the flow field stabilizes. The design of the bent pipe structure results in an unbalanced flow velocity distribution and turbulence viscosity on both sides, presenting a banded distribution characteristic. The bend structure can reduce the bias phenomenon and improve sustainable transport stability. These findings provide theoretical guidance for fluid dynamics research in offshore oil and gas and chemical processes, and also offer technical support for mixed-transport pipeline sustainability transport and optimization design of channel structures.</t>
  </si>
  <si>
    <t>Y. Y. Yan; M. H. Wei; Z. P. Huang</t>
  </si>
  <si>
    <t>Review on shear thickening fluid and its applications in vibration reduction</t>
  </si>
  <si>
    <t>Materials Research Express</t>
  </si>
  <si>
    <t>&lt;Go to ISI&gt;://WOS:001138587300001</t>
  </si>
  <si>
    <t>ARTN 012001_x000D_
10.1088/2053-1591/ad18ee</t>
  </si>
  <si>
    <t>shear thickening fluid_x000D_
sandwich structure_x000D_
damper_x000D_
vibration control_x000D_
energy absorption_x000D_
dilatant viscosity behavior_x000D_
concentrated suspensions_x000D_
particle-size_x000D_
rheology_x000D_
temperature_x000D_
equation_x000D_
model_x000D_
performance_x000D_
damper_x000D_
silica</t>
  </si>
  <si>
    <t>Shear thickening fluid (STF) is a nano-smart material that exhibits an instantaneous increase in viscosity when subjected to specific external loads. Notably, its viscosity response does not necessitate external energy input, making it widely applicable in vibration control, energy absorption, and vibration reduction. This paper first presents an introduction and analogy to the evolution of the thickening mechanism of STF. It then discusses factors that influence the rheological properties of STF, including the dispersed phase, dispersion medium, additives, and external environment. Furthermore, it explores various calculation models of STF in engineering applications, considering their advantages, disadvantages, and applicability. The paper later reviews the progress of STF utilization in vibration reduction and energy consumption, specifically focusing on improving mechanical properties in STF sandwich panels. Finally, it delves into the feasibility of STF application in vibration control by detailing the dynamic mechanical properties and applicability of vibration reduction equipment and calculation models based on STF.</t>
  </si>
  <si>
    <t>F. Yang; G. Y. Xu; J. Guo; Z. B. Li; Y. Luan; F. P. Tang</t>
  </si>
  <si>
    <t>Transient dynamic stress behavior analysis of the axial flow pump as turbine at part loads</t>
  </si>
  <si>
    <t>180-195</t>
  </si>
  <si>
    <t>&lt;Go to ISI&gt;://WOS:001240733400001</t>
  </si>
  <si>
    <t>10.1016/j.aej.2024.05.003</t>
  </si>
  <si>
    <t>axial flow pump as turbine_x000D_
impeller_x000D_
stress distribution_x000D_
total deformation_x000D_
fluid -structure interaction_x000D_
simulation</t>
  </si>
  <si>
    <t>To explore the structural dynamic characteristics of the impeller and shaft system of the axial flow pump as turbine, the variation law of impeller transient equivalent stress, deformation, and the impeller and shaft system mode are analyzed by the transient fluid -structure interaction method. Findings indicate that the equivalent stress is centralized at the blade root around the hub and tends to decrease as it moves towards the shroud. The maximum equivalent stress at 1.0 Q bep and 1.1 Q bep is 1.26 times and 2.0 times higher than that at 0.8 Q bep . Blade deformation is significantly influenced by flow rate. The maximum deformation of the blade at 1.0 Q bep and 1 . 1 Q bep is 1.6 times and 3.6 times higher than that at 0.8 Q bep . The impeller and shaft system with prestress in dry mode has an average natural frequency of the first 10 orders that is 16.7 Hz higher than without prestress. However, with the fluid adding mass and flow damping, the average natural frequency of the first 10 orders of the impeller and shaft system in wet mode is reduced by 278.08 Hz compared with dry mode. In fact, the impeller and shaft system of the axial flow pump as turbine is not prone to vibration.</t>
  </si>
  <si>
    <t>https://www.scopus.com/inward/record.uri?eid=2-s2.0-85211142883&amp;doi=10.1016%2fj.pnucene.2024.105566&amp;partnerID=40&amp;md5=6bde8c30c326f9b1a99db8817ff0c212</t>
  </si>
  <si>
    <t>Additional viscous damping_x000D_
Fluid-induced vibrations_x000D_
Fluid-structure interaction_x000D_
Helical tube bundles_x000D_
Lead-bismuth eutectic</t>
  </si>
  <si>
    <t>Fluid-induced vibrations (FIV) around helical tube bundles are common in engineering. Traditionally, most of the studied fluid media are water and air, but in recent years, the liquid lead-bismuth eutectic (LBE) has gradually become an emerging heat exchange medium. The flow-induced vibration phenomenon of multi-row helical tube bundles in the LBE environment needs to be further investigated. This study employs a modified one-way fluid-solid interaction (FSI) coupling method to numerically examine flow-induced vibrations (FIV) in multi-row helical tube bundles across varying velocities, locations, helix diameters, and tube spacings. The results indicate that upstream bundles exhibit higher-frequency vorticity (100∼130 Hz), while downstream bundles prevail in lower-frequency ranges (0∼80 Hz). With an increase in inlet flow rate, vorticity, LBE temperature, and pressure pulsation amplitude increase, while the turbulent Prandtl (Prt) number decreases. In a close fluid-solid density ratio environment, the vibration response comprises steady deformation due to dynamic pressure and oscillations from pressure pulsations. Notably, steady deformation correlates quadratically with inlet flow rate (0∼1.4 m/s), while downstream bundle oscillations are highly sensitive to flow rate variations. Larger helix diameters (760∼1000 mm) positively correlate with oscillation amplitude and inversely with vibration main frequency (80∼133 Hz). Bottom bundle vibration displacement exhibits a quadratic relationship with helix diameter, while middle and top bundles follow a linear trend. As longitudinal tube spacing (30∼50 mm) increases, spiral bundle vibration oscillations also rise, with the middle bundle being most susceptible, followed by the lower and upper rows, and the vibration oscillations root mean square increased by factors of 1.98, 1.87, and 1.75, respectively. © 2024 Elsevier Ltd</t>
  </si>
  <si>
    <t>J. X. Yang; Z. J. Tan; J. Wang; J. Kim</t>
  </si>
  <si>
    <t>Modified diffuse interface fluid model and its consistent energy-stable computation in arbitrary domains</t>
  </si>
  <si>
    <t>&lt;Go to ISI&gt;://WOS:001009020600001</t>
  </si>
  <si>
    <t>ARTN 112216_x000D_
10.1016/j.jcp.2023.112216</t>
  </si>
  <si>
    <t>binary fluid system_x000D_
arbitrary domain_x000D_
energy -stable method_x000D_
contact angle condition_x000D_
immersed-boundary method_x000D_
cahn-hilliard_x000D_
incompressible flows_x000D_
compact scheme_x000D_
simulation_x000D_
efficient_x000D_
contact_x000D_
accurate_x000D_
system</t>
  </si>
  <si>
    <t>Binary fluid flows in irregular domains are common phenomena in natural and industrial fields. To describe these physical processes, we herein present a novel fluid flow-coupled two-material model reflecting different wetting conditions on an arbitrary fluid-solid interface. A modified ternary Cahn-Hilliard (CH) diffuse interface model is adopted to capture the fluid-fluid interface. One of three components is fixed for all time to represent the profile of complex domains. By considering the contact angle condition on solid -fluid interface and equilibrium interface assumption, an extra wetting term is derived. To treat the fluid flow in domains with solid obstacles, we consider the entire system as a porous medium with variable permeability and add a large penalty term into the incompressible Navier-Stokes (NS) equations. It can be proven that the proposed modified Cahn-Hilliard-Navier-Stokes (CHNS) system satisfies the energy dissipation law (energy stability). Based on the scalar auxiliary variable (SAV) approach with appropriate correction techniques, the linear and consistent energy-stable scheme is developed. We introduce the numerical implementation and estimate the discrete version of energy stability in detail. The proposed method can be implemented on regular Cartesian grids with the absence of explicit boundary treatment. Moreover, the calculations are totally decoupled in each time step. Extensive numerical experiments not only indicate the expected accuracy and stability but also show the superior performance in arbitrary domains with different wetting conditions. (c) 2023 Elsevier Inc. All rights reserved.</t>
  </si>
  <si>
    <t>L. Yang; K. Du</t>
  </si>
  <si>
    <t>Numerical simulation of nanofluid flow and heat transfer in a microchannel: The effect of changing the injection layout arrangement</t>
  </si>
  <si>
    <t>&lt;Go to ISI&gt;://WOS:000531024200017</t>
  </si>
  <si>
    <t>ARTN 105415_x000D_
10.1016/j.ijmecsci.2019.105415</t>
  </si>
  <si>
    <t>microchannel_x000D_
injection_x000D_
nanofluid_x000D_
slip velocity_x000D_
heat transfer_x000D_
thermal-conductivity_x000D_
slip velocity_x000D_
cross-flow_x000D_
fluid-flow_x000D_
channel_x000D_
particles_x000D_
rib_x000D_
permeability_x000D_
impingement_x000D_
convection</t>
  </si>
  <si>
    <t>This study simulated the forced convective heat transfer of water/alumina nanofluid in a rectangular microchannel. Three techniques were used to enhance heat transfer. First, three top fluid injection points and three bottom ones (six injections in total) were added to the base microchannel. Different fluid injection layouts and their effect on enhancing the thermal performance of the microchannel were then investigated. Results supported the substantial effect of fluid injection layout on heat transfer as the mean Nusselt number was increased by a maximum of 25% (best layout) in high Reynolds numbers. The second technique involved adding of nanofluid to the base fluid. Results showed that adding nanofluid to the base microchannel increased the Nusselt number by a maximum of 3.5%. In the third technique, the fluid injection was added to a microchannel containing nanofluid. Results showed that injection in the presence of a nanofluid improved the Nusselt number by 28%. All three techniques entailed both a positive effect (increased heat transfer) and a negative effect (increased pressure drop). In the most effective technique, the pressure drop was 40% higher than the base microchannel at the point with maximum heat transfer.</t>
  </si>
  <si>
    <t>L. Yang; E. A. J. F. Peters; L. Fries; Y. M. Harshe; J. A. M. Kuipers; M. W. Baltussen</t>
  </si>
  <si>
    <t>Direct numerical simulation of mass transfer and mixing in complex two-phase systems using a coupled volume of fluid and immersed boundary method</t>
  </si>
  <si>
    <t>Chemical Engineering Science: X</t>
  </si>
  <si>
    <t>https://www.scopus.com/inward/record.uri?eid=2-s2.0-85080052057&amp;doi=10.1016%2fj.cesx.2020.100059&amp;partnerID=40&amp;md5=b88a41ff4ffb0a67f2a1f917dc73e572</t>
  </si>
  <si>
    <t>10.1016/j.cesx.2020.100059</t>
  </si>
  <si>
    <t>Contact line dynamics_x000D_
Direct numerical simulation_x000D_
Henry's law_x000D_
Immersed boundary method_x000D_
Mass transfer_x000D_
Volume of fluid method</t>
  </si>
  <si>
    <t>In this paper, a hybrid computational technique for the Direct Numerical Simulation of hydrodynamics and (convective) mixing in complex two-phase systems is presented. The hybrid Immersed Boundary and Volume of Fluid method is based upon a single-fluid approach in combination with Henry's law for the concentration jump. The convective species fluxes are evaluated using PLIC-based geometrical advection, which is consistent with the advection of the local fluid volume fractions. Complex geometries can be accounted for and are treated with the Immersed Boundary method. Following the verification for single phase and two-phase systems, the model was used to investigate the influence of the container geometry on the mixing of a tracer due to tilting of the container. For both cylindrical and rectangular containers, an increasing tilting angle enhances the convective motion and consequently the mixing efficiency. The cylindrical geometry was found to possess a better mixing efficiency than the rectangular geometry. © 2020 The Author(s)</t>
  </si>
  <si>
    <t>L. J. Yang; M. Rakhsha; W. Hu; D. Negrut</t>
  </si>
  <si>
    <t>A consistent multiphase flow model with a generalized particle shifting scheme resolved via incompressible SPH</t>
  </si>
  <si>
    <t>458</t>
  </si>
  <si>
    <t>&lt;Go to ISI&gt;://WOS:000793406900007</t>
  </si>
  <si>
    <t>ARTN 111079_x000D_
10.1016/j.jcp.2022.111079</t>
  </si>
  <si>
    <t>smoothed particle hydrodynamics_x000D_
incompressible sph_x000D_
surface tension_x000D_
multiphase flow_x000D_
particle shifting_x000D_
gpu computing_x000D_
free-surface flows_x000D_
delta-plus-sph_x000D_
numerical-simulation_x000D_
viscous-liquids_x000D_
2-phase flows_x000D_
hydrodynamics model_x000D_
complex interfaces_x000D_
fluid-flow_x000D_
set method_x000D_
bubbles</t>
  </si>
  <si>
    <t>This contribution outlines a multiphase flow solution method developed in conjunction with the incompressible smoothed particle hydrodynamics (SPH) discretization. We present (a) a generalized multiphase particle shifting technique that maintains a regular particle distribution and prevents interface particle mixture; and (b) a color-function-based repulsive force for the pressure gradient term at the correction step of the projection method, which improves the interface smoothness while minimizing the contribution of artificial forces. The solution approach employs consistent discretizations for the gradient and Laplacian operators, which enhances the accuracy of the spatial differential operators. The surface tension model embraced relies on the continuum surface stress (CSS) formulation. The solution methodology proposed is broadly applicable since i) the generalized particle shifting scheme applies to both 2D and 3D simulations, and ii) the interface smoothness and the solution robustness can be preserved with density ratios up to 1:1000, and viscosity ratios up to 1:100. The solution method has been used in conjunction with a set of benchmark problems to demonstrate its accuracy by comparing simulation results against analytical solutions, results from other numerical methods, and experimental data. The method has been implemented to leverage GPU-enabled parallelism and used herein to solve complex physics phenomena encountered in 3D bubble rising and coalescence problems via simulations that include over one million SPH particles. (c) 2022 Elsevier Inc. All rights reserved.</t>
  </si>
  <si>
    <t>Q. Yang; B. Wang; S. Li; X. Y. Cui</t>
  </si>
  <si>
    <t>A moment-based stochastic edge-based smoothed finite element method for electromagnetic forming process</t>
  </si>
  <si>
    <t>Science China-Technological Sciences</t>
  </si>
  <si>
    <t>1739-1750</t>
  </si>
  <si>
    <t>&lt;Go to ISI&gt;://WOS:000536439000001</t>
  </si>
  <si>
    <t>10.1007/s11431-019-1489-2</t>
  </si>
  <si>
    <t>mses-fem_x000D_
electromagnetic forming problem_x000D_
the moment analysis_x000D_
the maximum entropy theory_x000D_
probability density function_x000D_
nodal integration_x000D_
response analysis_x000D_
es-fem_x000D_
prediction_x000D_
sheet_x000D_
field_x000D_
xfem</t>
  </si>
  <si>
    <t>In this paper, a novel stochastic method named as the moment-based stochastic edge-based finite element method (MSES-FEM) is proposed to deal with the uncertain electromagnetic problems. First, electromagnetic and mechanical field are formulated by smoothed Galerkin Weak Form under edge-based smoothed finite element method (ES-FEM) scheme. The moment analysis is then applied to obtain the first four moments of the responses and to observe the effects of each random variable on electromagnetic field responses. The maximum entropy theory is employed to calculate the probability density functions (PDFs) of the responses. A quasi-static electromagnetic problem and a practical electromagnetic forming problem (EMF) are performed. The proposed method successfully solves stochastic electromagnetic forming analysis under the uncertain parameters. Numerical results obtained by the proposed MSES-FEM are quite satisfactory with the ones by the Monte Carlo simulation (MCS).</t>
  </si>
  <si>
    <t>X. L. Yang; T. Xi; Y. B. Qin; H. Zhang; Y. W. Wang</t>
  </si>
  <si>
    <t>Computational Fluid Dynamics-Discrete Phase Method Simulations in Process Engineering: A Review of Recent Progress</t>
  </si>
  <si>
    <t>&lt;Go to ISI&gt;://WOS:001219979900001</t>
  </si>
  <si>
    <t>ARTN 3856_x000D_
10.3390/app14093856</t>
  </si>
  <si>
    <t>process engineering_x000D_
computational fluid dynamics_x000D_
discrete phase model_x000D_
multiphase flow_x000D_
gases hybrid mixtures_x000D_
oxy-fuel combustion_x000D_
numerical-simulation_x000D_
flow erosion_x000D_
cfd-dpm_x000D_
coal combustion_x000D_
collection efficiency_x000D_
biomass gasification_x000D_
particle simulation_x000D_
recurrence cfd</t>
  </si>
  <si>
    <t>Complex fluid-solid systems generally exist in process engineering. The cognition of complex flow systems depends on numerical and experimental methods. The computational fluid dynamics-discrete phase method simulation based on coarsening technology has potential application prospects in industrial-scale equipment. This review outlines the computational fluid dynamics-discrete phase method and its application in several typical types of process engineering. In the process research, more attention is paid to the dense condition and multiphase flow. Furthermore, the CFD-DPM and its extension method for comprehensive hydrodynamics modeling are introduced. Subsequently, the current challenges and future trends of the computational fluid dynamics-discrete phase method are proposed.</t>
  </si>
  <si>
    <t>Y. F. Yang; K. Wang; Q. F. Lv; R. Askari; Q. Y. Mei; J. Yao; J. X. Hou; K. Zhang; A. F. Li; C. C. Wang</t>
  </si>
  <si>
    <t>Flow simulation considering adsorption boundary layer based on digital rock and finite element method</t>
  </si>
  <si>
    <t>Petroleum Science</t>
  </si>
  <si>
    <t>183-194</t>
  </si>
  <si>
    <t>China University of Petroleum Beijing</t>
  </si>
  <si>
    <t>&lt;Go to ISI&gt;://WOS:000541414300001</t>
  </si>
  <si>
    <t>10.1007/s12182-020-00476-4</t>
  </si>
  <si>
    <t>digital rock_x000D_
low-permeability rocks_x000D_
ct technology_x000D_
adsorption boundary layer_x000D_
numerical simulation_x000D_
finite element method_x000D_
pore structure_x000D_
shale gas_x000D_
permeability_x000D_
transport_x000D_
model_x000D_
scale_x000D_
algorithms_x000D_
reservoirs_x000D_
media_x000D_
slip</t>
  </si>
  <si>
    <t>Due to the low permeability of tight reservoirs, throats play a significant role in controlling fluid flow. Although many studies have been conducted to investigate fluid flow in throats in the microscale domain, comparatively fewer works have been devoted to study the effect of adsorption boundary layer (ABL) in throats based on the digital rock method. By considering an ABL, we investigate its effects on fluid flow. We build digital rock model based on computed tomography technology. Then, microscopic pore structures are extracted with watershed segmentation and pore geometries are meshed through Delaunay triangulation approach. Finally, using the meshed digital simulation model and finite element method, we investigate the effects of viscosity and thickness of ABL on microscale flow. Our results demonstrate that viscosity and thickness of ABL are major factors that significantly hinder fluid flow in throats.</t>
  </si>
  <si>
    <t>G. Yao</t>
  </si>
  <si>
    <t>A method for tracking a solid body in a fluid field in immersed boundary methods</t>
  </si>
  <si>
    <t>https://www.scopus.com/inward/record.uri?eid=2-s2.0-85056183413&amp;doi=10.1115%2fFEDSM2018-83012&amp;partnerID=40&amp;md5=70a85d95097189d80d6377e05c528f06</t>
  </si>
  <si>
    <t>10.1115/FEDSM2018-83012</t>
  </si>
  <si>
    <t>Immersed boundary method has got increasing attention in modeling fluid-solid body interaction using computational fluid dynamics due to its robustness and simplicity. It usually simulates fluid-solid body interaction by adding a body force in the momentum equation. This eliminates the body conforming mesh generation that frequently requires a very labor-intensive and challenging task. But accurately tracking an arbitrary solid body is required to simulate most real world problems. In this paper, a few methods that are used to track a rigid solid body in a fluid domain are briefly reviewed. A new method is presented to track an arbitrary rigid solid body by solving a transformation matrix and identifying it using a level set function. Knowing level set function, the solid volume fraction can be derived if needed. A three-dimensional example is used to study a few methods used to represent and solve the transformation matrix, and demonstrate the presented new method. Copyright © 2018 ASME.</t>
  </si>
  <si>
    <t>A simple immersed boundary method for modeling forced convection heat transfer</t>
  </si>
  <si>
    <t>https://www.scopus.com/inward/record.uri?eid=2-s2.0-85078855911&amp;doi=10.1115%2fIMECE2019-10236&amp;partnerID=40&amp;md5=08e71c8a0eaa0ca0b4a9b80b3aefcfdf</t>
  </si>
  <si>
    <t>10.1115/IMECE2019-10236</t>
  </si>
  <si>
    <t>As non-body conforming numerical methods using simple Cartesian mesh, immersed boundary methods have become increasingly popular in modeling fluid-solid interaction. They usually do this by adding a body force term in the momentum equation. The magnitude and direction of this body force ensure that the boundary condition on the solid-fluid interface is satisfied without invoking complicated body-conforming numerical methods to impose the boundary condition. A similar path has been followed to model forced convection heat transfer by adding a source term in the energy equation. The added source term will ensure that thermal boundary conditions on the solid-fluid interface are imposed without invoking a boundary conforming mesh. These approaches were developed to handle the Dirichlet boundary condition (constant wall temperature). Few of them deal with the Neumann boundary condition (constant wall heat flux). This paper presents a simple new immersed boundary method. It can deal with the Dirichlet boundary condition, Neumann boundary condition and conjugated heat transfer by adding an energy source or sink term in the energy conservation equation. The presented approach is validated against the analytical solutions and a very good match is achieved. Copyright © 2019 ASME.</t>
  </si>
  <si>
    <t>G. F. Yao</t>
  </si>
  <si>
    <t>A Simple Immersed Boundary Method for Modeling Forced Convection Heat Transfer</t>
  </si>
  <si>
    <t>&lt;Go to ISI&gt;://WOS:000567451100006</t>
  </si>
  <si>
    <t>Artn 101802_x000D_
10.1115/1.4047509</t>
  </si>
  <si>
    <t>finite-volume method_x000D_
direct numerical-simulation_x000D_
inner circular-cylinder_x000D_
large-eddy simulation_x000D_
thermal flow problems_x000D_
natural-convection_x000D_
incompressible flows_x000D_
difference method_x000D_
turbulent flows_x000D_
cartesian grids</t>
  </si>
  <si>
    <t>As nonbody-conforming numerical methods using simple Cartesian mesh, immersed boundary methods have become increasingly popular in modeling fluid-solid interaction. They usually do this by adding a body force term in the momentum equation. The magnitude and direction of this body force ensure that the boundary condition on the solid-fluid interface are satisfied without invoking complicated body-conforming numerical methods to impose the boundary condition. A similar path has been followed to model forced convection heat transfer by adding a source term in the energy equation. The added source term will ensure that thermal boundary conditions on the solid-fluid interface are imposed without invoking a boundary conforming mesh. These approaches were developed to handle the Dirichlet boundary condition (constant wall temperature). Few of them deal with the Neumann boundary condition (constant wall heat flux). This paper presents a simple new immersed boundary method. It can deal with the Dirichlet boundary condition, Neumann boundary condition, and conjugated heat transfer by adding an energy source or sink term in the energy conservation equation. The presented approach is validated against the analytical solutions and a very good match is achieved.</t>
  </si>
  <si>
    <t>D. T. Yaseen; M. A. Ismael</t>
  </si>
  <si>
    <t>Structural Mechanics of Flexible Baffle Used in Enhancing Heat Transfer of Power Law Fluids in Channel-Trapezoidal Cavity</t>
  </si>
  <si>
    <t>&lt;Go to ISI&gt;://WOS:000772251200001</t>
  </si>
  <si>
    <t>10.1007/s40799-022-00554-9</t>
  </si>
  <si>
    <t>flexible baffle_x000D_
fsi_x000D_
non-newtonian_x000D_
channel_x000D_
cavity_x000D_
finite-element-method_x000D_
natural-convection_x000D_
square cavity_x000D_
oscillating fin_x000D_
flow_x000D_
deformation_x000D_
simulation_x000D_
generation_x000D_
cylinder_x000D_
behavior</t>
  </si>
  <si>
    <t>Recent studies have proven the reliability of using flexible baffles in enhancing the rate of energy exchange in non-Newtonian fluids. The current study focuses on the deflection and the resulting stress in a baffle used in enhancing the heat transfer in an open trapezium filled with non-Newtonian fluid. The computational domain is a trapezoidal cavity opened to a parallel plate channel. A flexible baffle is hanged on the upper wall of the channel and its free end downwards towards the cavity center. The baffle interacts with the flow passing through the channel and also with the convective currents rising from the hot base of the cavity. The mathematical model is solved by ALE based on the finite element method. The study is performed by inspecting the roles of Reynolds number, the elasticity modulus of the baffle (governed by the Cauchy number) and the position of the baffle. The results showed that for shear thinning fluid the von Misses stress decreases with Reynolds number while for shear thickening fluid the trend is inverted. It is also found that the flexible baffle exhibits lower stress than the stiffer baffle, where at Re = 100, the von Misses stress is 518.5 and 642.7 at Ca = 10(-4) and 10(-5), respectively.</t>
  </si>
  <si>
    <t>L. Q. Ye; Z. Y. Ye; K. Ye; J. Wu</t>
  </si>
  <si>
    <t>Aeroelastic stability and nonlinear flutter analysis of viscoelastic heated panel in shock-dominated flows</t>
  </si>
  <si>
    <t>&lt;Go to ISI&gt;://WOS:000682945500002</t>
  </si>
  <si>
    <t>ARTN 106909_x000D_
10.1016/j.ast.2021.106909</t>
  </si>
  <si>
    <t>aerothermoelasticity_x000D_
viscoelastic panel_x000D_
panel flutter_x000D_
aeroelastic stability_x000D_
shock waves_x000D_
elastic foundations_x000D_
supersonic flutter_x000D_
cylindrical-shells_x000D_
flexible panel_x000D_
oblique shock_x000D_
bifurcations_x000D_
plates_x000D_
oscillations_x000D_
system_x000D_
model</t>
  </si>
  <si>
    <t>In recent years, new composite materials, functional materials and intelligent materials have been widely used in the structural design of supersonic vehicle panels, and these new materials generally have viscoelastic properties. This paper analyzes aeroelastic stability and nonlinear flutter of a viscoelastic heated panel in shock-dominated flows by using theoretical analysis methods and numerical computations, respectively. The governing equations, based on von-Karman large deflection theory of isotropic flat plates, are constructed with viscoelastic structural damping of Kelvin's model included. Local first-order piston theory is employed in the region before and after shock to estimate the aerodynamic loadings. The results show that the introduction of viscoelastic structural damping reduces the aeroelastic stability of the panel in shock-dominated flows. The presence of the oblique shock reduces the aeroelastic stability of the viscoelastic panel. Generally, as the viscoelastic damping or the shock strength increases, the critical flutter dynamic pressure decreases. However, at the strong shock strength, the critical flutter dynamic pressures and stability boundaries remain unchanged as the viscoelastic damping changes in a range of large viscoelastic damping coefficients. It is also found that for a flexible panel in shock-dominated flows, chaotic motion can be effectively regulated as periodic motions by the additive structural viscoelastic damping. This investigation has important theoretical and practical values in the aeroelastic design of thin panel structures of supersonic and hypersonic vehicles. (C) 2021 Elsevier Masson SAS. All rights reserved.</t>
  </si>
  <si>
    <t>H. Yeo; H. Ki</t>
  </si>
  <si>
    <t>Unified momentum equation approach for fluid-structure interaction problems involving linear elastic structures</t>
  </si>
  <si>
    <t>&lt;Go to ISI&gt;://WOS:000538393900010</t>
  </si>
  <si>
    <t>ARTN 109482_x000D_
10.1016/j.jcp.2020.109482</t>
  </si>
  <si>
    <t>unified momentum equation_x000D_
monolithic_x000D_
fully eulerian_x000D_
linear elastic solid_x000D_
stress field_x000D_
bouncing ball_x000D_
level set method_x000D_
stresses</t>
  </si>
  <si>
    <t>In this article, we present a fully Eulerian monolithic numerical method for simulating fluid-structure interaction problems. This method is based on the unified momentum equation approach, where the elastodynamic equation for linear elastic solids and the incompressible Navier-Stokes equation are unified into a single velocity-based momentum equation that can be solved using a proper numerical method for computational fluid dynamics. The level set method combined with a displacement field extension procedure was employed to capture the moving interfaces. Owing to the formulation scheme applied to the unified momentum equation, both the velocity and stress fields are computed for both the structure and the fluid. Therefore, this method is capable of not only simulating the dynamic interactions of a fluid and structure, but also computing the stress fields in both phases. Three problems were simulated as test examples, a falling disk in a fluid, the oscillation of a flexible rod in a channel, and a bouncing ball, and the results obtained were found to be physically realistic and in good agreement with the published data. (C) 2020 Elsevier Inc. All rights reserved.</t>
  </si>
  <si>
    <t>Y. Yong; H. Mo; J. Dai; W. Chen; M. Li; B. Ma; C. Yang</t>
  </si>
  <si>
    <t>A coupled particle dynamics-lattice Boltzmann method model for particle-resolved direct numerical simulation of gas–liquid–solid flow with an irregular particle expressed by multi-sphere algorithm</t>
  </si>
  <si>
    <t>https://www.scopus.com/inward/record.uri?eid=2-s2.0-85217275448&amp;doi=10.1063%2f5.0251520&amp;partnerID=40&amp;md5=9e7c88d1d498d884d30295ff9990c772</t>
  </si>
  <si>
    <t>10.1063/5.0251520</t>
  </si>
  <si>
    <t>In this paper, we develop a lattice Boltzmann (LB) model for simulating the gas-liquid-solid three-phase flow. Based on the gas-solid two-phase fluid model in the framework of the lattice Boltzmann method (LBM), a multiphase fluid-solid two-way coupling algorithm is proposed. In this model, the fluid-fluid interface is tracked using a phase-field method. Kinetic-theory-based boundary treatment, such as the interpolated bounce back, combined with the momentum exchange methods handle flow-particle interactions. Particle dynamics (PD) equation depicts the particle's movement and direction. Multi-sphere algorithm is inserted into the LBM frame to efficiently express the irregular particle borrowing from the idea of multi-sphere model in a discrete element method frame. Several typical benchmark cases are used to validate the present model, including the flow around the static and rotating cylinder, the wetting behavior of regular and irregular particles on the liquid-gas interface, the setting of a cylindrical particle, and regular and irregular particles sinking into and pulled out water. The numerical results show that the model agrees well with analytical solutions, experimental data, and published literature. The coupled PD-LBM model is validated and can accurately simulate any gas-liquid-solid three-phase flow system containing moving contact line phenomena. © 2025 Author(s).</t>
  </si>
  <si>
    <t>M. Yousefzadeh; I. Battiato</t>
  </si>
  <si>
    <t>High order ghost-cell immersed boundary method for generalized boundary conditions</t>
  </si>
  <si>
    <t>585-598</t>
  </si>
  <si>
    <t>&lt;Go to ISI&gt;://WOS:000469154600049</t>
  </si>
  <si>
    <t>10.1016/j.ijheatmasstransfer.2019.03.061</t>
  </si>
  <si>
    <t>immersed boundary method_x000D_
fluid-solid interaction_x000D_
high order discretization_x000D_
robin boundary condition_x000D_
direct numerical-simulation_x000D_
finite-volume method_x000D_
heat-transfer_x000D_
polynomial interpolation_x000D_
incompressible flows_x000D_
compressible flows_x000D_
fluid_x000D_
dissolution_x000D_
lagrange_x000D_
scheme</t>
  </si>
  <si>
    <t>Flow and reactive transport problems in engineering, medical and environmental applications often involve complex geometries. Grid based methods (e.g. finite volume, finite element, etc.) are a vital tool for studying such problems. Cartesian grids are one of the most attractive options as they possess simple discretization stencils and are usually straightforward to generate at roughly no computational cost. The Immersed Boundary Method, a Cartesian based methodology, maintains most of the useful features of structured grids, while it exhibits a great resilience in dealing with complex geometries. These features make it increasingly more attractive to model transport in evolving porous media as the cost of grid generation reduces greatly. Yet, stability issues due to the geometry of the interpolation stencil combined with limited studies on the implementation of Neumann (constant flux) and linear Robin (e.g. reaction) boundary conditions have significantly limited its applicability to transport in complex topologies. We develop a high-order compact Cartesian model based on ghost cell immersed boundary method for incompressible flow and scalar transport subject to different boundary conditions. The accuracy test shows at least second order of accuracy in L-1, L-2 and L-infinity norms of error. The proposed method is capable of accurately capturing the transport physics near the boundaries for Dirichlet, Neumann and Robin boundary conditions. We tested the method for several transport and flow scenarios, including heat transfer close to an immersed object and mass transport over reactive surfaces. (C) 2019 Elsevier Ltd. All rights reserved.</t>
  </si>
  <si>
    <t>S. Yu; Z. Qin; Z. Jiaqing; Z. Yiyang; W. Xinxin</t>
  </si>
  <si>
    <t>A flow-induced vibration study on the multiple rectangular tubes bundles for steam generator outlet pipes of HTR-PM</t>
  </si>
  <si>
    <t>International Conference on Nuclear Engineering, Proceedings, ICONE</t>
  </si>
  <si>
    <t>6A</t>
  </si>
  <si>
    <t>https://www.scopus.com/inward/record.uri?eid=2-s2.0-85056192961&amp;doi=10.1115%2fICONE26-81229&amp;partnerID=40&amp;md5=424328fa3100e663507fe1feec562e4b</t>
  </si>
  <si>
    <t>10.1115/ICONE26-81229</t>
  </si>
  <si>
    <t>The heat transfer tubes in steam generator of High Temperature Reactor-Pebble bed Modules (HTR-PM) suffer a high-speed and high temperature Helium flow environment. To avoid high thermal stress and decrease the fluid-induced vibration, tubes are packed in the form of rectangular tubes bundles. The empirical formulas of flow-induced vibration in ASME code are applicable to circular cylinder and incompressible media, which is not available for the proposed problem. In the present paper, rectangular tubes bundles are simplified as square cylinder with specific stiffness. The vibration of six square cylinders with horizontal and vertical arrangements are analyzed in displacement and frequency. The results show that the six square cylinders reveal same vibration amplitude and frequency, but different balance positions. For the horizontal arrangement and the vertical arrangement, according to the different balance positions, the balance position boundary line can be drawn. The cylinders at two sides of the balance position boundary line are closer to each other, where collisions or damages are easy to occur. Copyright © 2018 ASME.</t>
  </si>
  <si>
    <t>X. Yu; M. Shao; X. Yang; L. Li; Y. Lin; Z. Lan; E. Li; R. Dai; W. Jia; J. Wang; J. Jiao; H. Jiang</t>
  </si>
  <si>
    <t>Investigation on lubrication characteristics and deformation control of hydrostatic bearing workbench</t>
  </si>
  <si>
    <t>Proceedings of the Institution of Mechanical Engineers, Part J: Journal of Engineering Tribology</t>
  </si>
  <si>
    <t>133-150</t>
  </si>
  <si>
    <t>&lt;Go to ISI&gt;://WOS:001293180900001</t>
  </si>
  <si>
    <t>10.1177/13506501241274828</t>
  </si>
  <si>
    <t>fluid-solid-thermal interaction_x000D_
computational fluid dynamics_x000D_
friction pair deformation_x000D_
hydrostatic bearing workbench modification_x000D_
lubrication characteristics_x000D_
thrust bearing</t>
  </si>
  <si>
    <t>Hydrostatic bearings are widely exploited in precision machining and high-end equipment. Nonetheless, in scenarios involving high-speed and heavy-duty operations, the oil film possesses excessive heat generation due to shear and extrusion, leading to deformation of the hydrostatic bearing workbench, which affects machining accuracy and thermal stability. In view of the problem, this paper proposes a modification method to reduce the deformation. Hydrostatic bearing workbench under common working conditions is taken as the research object. Considering the viscosity-temperature effect, the variable viscosity fluid simulation of hydrostatic bearing oil film is carried out to investigate the lubrication characteristics. Based on the fluid-solid-thermal interaction method, the deformation characteristics of the hydrostatic bearing workbench are analyzed. According to the anti deformation principle, the guideway surface is modified to control the deformation of the hydrostatic bearing workbench. Finally, the interaction simulation analysis of the workbench after the structural modification shows that the structure modification achieves the expected effect. The oil film temperature is decreased and the bearing capacity is increased. The deformation of hydrostatic bearing workbench is significantly reduced.</t>
  </si>
  <si>
    <t>X. D. Yu; M. J. Shao; X. Y. Yang; Y. L. Lin; Z. Y. Lan; L. Li; E. Z. Li; R. C. Dai; W. T. Jia; J. F. Wang; J. H. Jiao; H. Jiang</t>
  </si>
  <si>
    <t>Deformation prediction and experimental investigation of friction pairs in hydrostatic support turntable</t>
  </si>
  <si>
    <t>&lt;Go to ISI&gt;://WOS:001376646300010</t>
  </si>
  <si>
    <t>ARTN 14_x000D_
10.1007/s40430-024-05327-6</t>
  </si>
  <si>
    <t>friction pair deformation_x000D_
predictive analysis and experimentation_x000D_
fluid-thermal-solid interaction method_x000D_
viscosity-temperature relationship_x000D_
hydrostatic support turntable</t>
  </si>
  <si>
    <t>The hydrostatic support turntable deforms due to the shear and extrusion of oil film during operation, which affects the machining accuracy. The deformation of hydrostatic support turntable is investigated by fluid-thermal-solid interaction approach considering the viscosity-temperature effect. The oil film characteristics of hydrostatic bearings with variable viscosity are investigated, and the thermal and elastic deformations of the friction pair are simulated. The effects of rotational speed on the deformation and oil film were studied and analyzed. The results indicate that the deformation of the workbench and the oil film temperature increase with the increase in rotational speed. The thermal deformation caused by temperature rise is larger than the elastic deformation caused by pressure. In addition, numerical studies reveal that the deformation direction of the workbench is downward to the direction of the base, which leads to the thinning of the oil film, thus affecting the fluidity of the oil in the cavity.</t>
  </si>
  <si>
    <t>T. F. Yuan; Q. K. Zhang; L. Y. Shang; S. Y. Liao; J. Q. Fu; X. H. Du; T. Y. Tong</t>
  </si>
  <si>
    <t>Investigation on Growth Kinetics of Hydrate on the Surface of an AC-QS Porous Media Composite System in an SDS System</t>
  </si>
  <si>
    <t>3848-3859</t>
  </si>
  <si>
    <t>&lt;Go to ISI&gt;://WOS:001166553800001</t>
  </si>
  <si>
    <t>10.1021/acs.energyfuels.3c03820</t>
  </si>
  <si>
    <t>methane hydrate_x000D_
gas-hydrate_x000D_
activated carbon_x000D_
particle sizes_x000D_
storage_x000D_
dissociation_x000D_
water_x000D_
decomposition_x000D_
nanoparticles_x000D_
morphology</t>
  </si>
  <si>
    <t>The anionic surfactant sodium dodecyl sulfate (SDS) used in industry is a kinetic accelerator that helps to form hydrates, but the hydrates formed are extremely unstable and cannot be well preserved and transported. Hydrates stored in porous media environments can serve as a means of transportation. In this work, SDS is combined with two porous media (quartz sand (QS) and activated carbon (AC) of different particle sizes) to form a composite system to study the effect of particle size on hydrate formation characteristics. Experimental results show that when a small particle size quartz sand layer is added to a 100% saturated sodium dodecyl sulfate solution, the hydrate gas storage capacity is 0.320 mol, while the surfactant solution without a porous medium layer is only 0.263 mol. Under the same particle size, the maximum water intake amounts of the QS layer and AC layer are 0.192 and 0.143 mol, respectively. The small size of activated carbon as a gas reservoir is not conducive to the formation and storage of hydrates. The AC layer gap composed of activated carbon with a particle size of 100 mu m does not hinder the mass transfer of methane gas but only hinders the formation and storage of hydrates. The good adsorption capacity of the activated carbon layer can be used as a capture layer to capture the upward migration of unreacted liquid, which is beneficial to the storage of hydrates. In the AC-QS composite system, the AC layer is used to transfer the effect of SDS to drive hydrate growth along the wall to the upper layer. The gas storage capacity of the AC-QS composite system of different sizes is basically higher than the 172 mol/(mol of the separate QS system). And the average reaction rate is 2.65 mol/min. At the same time, under the QS-AC system, 100 mesh AC can increase the gas storage capacity by up to 21.6%. At the same time, experiments found that compared with the large-particle QS system as a hydrate generation layer, the small-particle QS system and the AC system with different particle sizes can better improve the hydrate gas storage capacity. This function of capturing migrating liquid through the AC layer can solve the problem of insufficient gas storage capacity caused by exposure of a large amount of hydrates to the gas phase environment.</t>
  </si>
  <si>
    <t>W. H. Yuan; J. X. Zhu; K. Liu; W. Zhang; B. B. Dai; Y. Wang</t>
  </si>
  <si>
    <t>Dynamic analysis of large deformation problems in saturated porous media by smoothed particle finite element method</t>
  </si>
  <si>
    <t>&lt;Go to ISI&gt;://WOS:000777764000001</t>
  </si>
  <si>
    <t>ARTN 114724_x000D_
10.1016/j.cma.2022.114724</t>
  </si>
  <si>
    <t>smoothed particle finite element method_x000D_
node integration_x000D_
fractional step method_x000D_
porous media_x000D_
large deformation_x000D_
dynamics_x000D_
unified lagrangian-formulation_x000D_
biot formulation_x000D_
equal order_x000D_
behavior_x000D_
mechanics_x000D_
interpolation_x000D_
restrictions_x000D_
algorithm_x000D_
pfem</t>
  </si>
  <si>
    <t>This study presents a new formulation of smoothed particle finite element method (SPFEM) for dynamic problems in two-phase saturated porous media. A node integration method is used for both solid and water phases, which helps stabilize the coupled formulation when low-order triangle elements are used. Two different time integration schemes (i.e. explicit velocity Verlet and semi-implicit fractional step methods) are used to solve the coupled SPFEM formulations. In particular, a novel weakly-compressible fractional step algorithm is proposed, the key virtue of which is its capability to simulate high-frequency dynamic wave propagation in the porous media. The proposed coupled SPFEM is validated by comparing the numerical results with the analytical solution of two poroelastic examples, focusing on 1D wave propagation and 1D consolidation problems. Three more numerical tests are presented to further validate the proposed coupled SPFEM in simulating 2D wave propagation, self-weights slumping block and seepage flow induced progressive failure of embankment, and a very good agreement with the numerical results reported in the literature is obtained. (c) 2022 Elsevier B.V. All rights reserved.</t>
  </si>
  <si>
    <t>M. Zafar; H. Sakidin; M. Sheremet; I. Dzulkarnain; R. M. Nazar; A. Hussain; Z. Said; F. Afzal; A. Al-Yaari; M. S. Khan; J. A. Khan</t>
  </si>
  <si>
    <t>The Impact of Cavities in Different Thermal Applications of Nanofluids: A Review</t>
  </si>
  <si>
    <t>https://www.ncbi.nlm.nih.gov/pubmed/36986025</t>
  </si>
  <si>
    <t>10.3390/nano13061131</t>
  </si>
  <si>
    <t>cavities_x000D_
heat transfer_x000D_
magnetic field_x000D_
microchannel heat exchangers_x000D_
nanoparticles_x000D_
solar collector</t>
  </si>
  <si>
    <t>Nanofluids and nanotechnology are very important in enhancing heat transfer due to the thermal conductivity of their nanoparticles, which play a vital role in heat transfer applications. Researchers have used cavities filled with nanofluids for two decades to increase the heat-transfer rate. This review also highlights a variety of theoretical and experimentally measured cavities by exploring the following parameters: the significance of cavities in nanofluids, the effects of nanoparticle concentration and nanoparticle material, the influence of the inclination angle of cavities, heater and cooler effects, and magnetic field effects in cavities. The different shapes of the cavities have several advantages in multiple applications, e.g., L-shaped cavities used in the cooling systems of nuclear and chemical reactors and electronic components. Open cavities such as ellipsoidal, triangular, trapezoidal, and hexagonal are applied in electronic equipment cooling, building heating and cooling, and automotive applications. Appropriate cavity design conserves energy and produces attractive heat-transfer rates. Circular microchannel heat exchangers perform best. Despite the high performance of circular cavities in micro heat exchangers, square cavities have more applications. The use of nanofluids has been found to improve thermal performance in all the cavities studied. According to the experimental data, nanofluid use has been proven to be a dependable solution for enhancing thermal efficiency. To improve performance, it is suggested that research focus on different shapes of nanoparticles less than 10 nm with the same design of the cavities in microchannel heat exchangers and solar collectors.</t>
  </si>
  <si>
    <t>Heat transfer analysis in particle-laden flows using the immersed boundary method</t>
  </si>
  <si>
    <t>394-403</t>
  </si>
  <si>
    <t>&lt;Go to ISI&gt;://WOS:001183698300001</t>
  </si>
  <si>
    <t>10.1016/j.partic.2024.01.005</t>
  </si>
  <si>
    <t>heat transfer_x000D_
immersed boundary method_x000D_
particle resolved direct numerical_x000D_
simulations_x000D_
fluid solid interactions_x000D_
direct numerical-simulation_x000D_
fluidized-bed_x000D_
mass-transfer_x000D_
drag_x000D_
gas_x000D_
capture_x000D_
model_x000D_
spheres_x000D_
cfd_x000D_
co2</t>
  </si>
  <si>
    <t>This paper investigates an efficient immersed boundary method (IBM) for multiple-core CPU machines with local grid refinement for the calculation of heat transfer between fluids and finite-sized particles. The fluid momentum equations are solved by using the fractional step method, while the energy equation is solved by employing the second-order Adams-Bashforth method. For efficient load balancing between the CPU cores, the coupling between particles and fluid is obtained by applying the body force in the fluid equations, which depends on the solid volume fraction of particles contained in each grid cell, and then by linearly interpolating the particle temperature and velocity on the fluid grid cell (in place of the delta function commonly used in literature). Several test cases from the literature are studied, and good agreement is observed between the simulation results and the literature. Finally, a scaling study on multiple core machines is performed, demonstrating the proposed IBM's capabilities for a significant reduction in processing time. (c) 2024 Chinese Society of Particuology and Institute of Process Engineering, Chinese Academy of Sciences. Published by Elsevier B.V. All rights reserved.</t>
  </si>
  <si>
    <t>H. Zargartalebi; M. Ghalambaz; A. Chamkha; I. Pop; A. S. Nezhad</t>
  </si>
  <si>
    <t>Fluid-structure interaction analysis of buoyancy-driven fluid and heat transfer through an enclosure with a flexible thin partition</t>
  </si>
  <si>
    <t>2072-2088</t>
  </si>
  <si>
    <t>&lt;Go to ISI&gt;://WOS:000447751900006</t>
  </si>
  <si>
    <t>10.1108/Hff-09-2017-0348</t>
  </si>
  <si>
    <t>fluid-structure interaction_x000D_
flexible thin partition_x000D_
lagrangian-eulerian formulation_x000D_
unsteady free convection_x000D_
conjugate natural-convection_x000D_
thermal-boundary layers_x000D_
square cavity_x000D_
solid interaction_x000D_
porous-medium_x000D_
flow_x000D_
radiation</t>
  </si>
  <si>
    <t>Purpose A numerical model of an unsteady laminar free convection flow and heat transfer is studied in a cavity that comprises a vertical flexible thin partition._x000D_
Design/methodology/approach The left and right vertical boundaries are isothermal, while the horizontal boundaries are insulated. Moreover, the thin partition, placed in the geometric centerline of the enclosure, is considered to be hyper elastic and diathermal. Galerkin finite-element methods, the system of partial differential equations along with the appropriate boundary conditions are transformed to a weak form through the fluid-structure interaction and solved numerically._x000D_
Findings The heat transfer characteristics of the enclosure with rigid and flexible partitions are compared. The effect of Rayleigh number and Young's modulus on the maximum nondimensional stress and final deformed shape of the membrane is addressed._x000D_
Originality/value Incorporation of vertical thin flexible membrane in middle of a cavity has numerous industrial applications, and it could noticeably affect the heat and mass transfer in the enclosure.</t>
  </si>
  <si>
    <t>C. Zeng; W. Deng</t>
  </si>
  <si>
    <t>Mechanism Study of Borehole Instability in Carbonate Reservoir through Discrete Element Modeling</t>
  </si>
  <si>
    <t>Geotechnical Special Publication</t>
  </si>
  <si>
    <t>2019-March</t>
  </si>
  <si>
    <t>51-61</t>
  </si>
  <si>
    <t>https://www.scopus.com/inward/record.uri?eid=2-s2.0-85063464510&amp;doi=10.1061%2f9780784482148.006&amp;partnerID=40&amp;md5=8aa667d7aa819fa0328c7a5cfde9576c</t>
  </si>
  <si>
    <t>10.1061/9780784482148.006</t>
  </si>
  <si>
    <t>Carbonate reservoirs are characterized by extremely heterogeneity having fissures and vugs in them. Incidents are common practice when drilling through carbonate formation such as the loss of circulation and borehole breakouts. In drilling through fractured carbonate formation in North China, excessive volume of cavings accompanied significant volume of the mud loss were observed. Numerous laboratory experiments and the numerical simulation are conducted to better understand the mechanism of this drilling instability. Microstructure analysis of outcrop carbonate rock showed weak inter-granular bonding and abundance of microcracks existed in carbonate rock. Mechanical testing had been also conducted to obtain mechanical properties of carbonate rock. Through our work, discrete element method (DEM)-based square-shaped hollow model was established to further investigate the mechanism of the drilling instability of carbonate rock. Our modeling results showed that fluid invasion played the main role in detachment of particles and particle erosion was accompanied with few shear-induced microcracks. The borehole breakout orientation was along the maximum horizontal principal stress direction. The influence of drilling mud density on instability patterns was further analyzed through our DEM modeling. © 2019 American Society of Civil Engineers.</t>
  </si>
  <si>
    <t>C. Q. Zeng; W. Wang</t>
  </si>
  <si>
    <t>Modeling method for variable and isotropic permeability design of porous material based on TPMS lattices</t>
  </si>
  <si>
    <t>&lt;Go to ISI&gt;://WOS:000855684600001</t>
  </si>
  <si>
    <t>ARTN 107913_x000D_
10.1016/j.triboint.2022.107913</t>
  </si>
  <si>
    <t>tpms_x000D_
permeability_x000D_
analytical model_x000D_
isotropy_x000D_
biomimetic scaffolds_x000D_
flow_x000D_
trends</t>
  </si>
  <si>
    <t>Porous materials are widely used in fluid and heat transport fields. The present graphite porous materials have random internal pore distribution, and it is difficult to precisely reconstruct their tiny pore structures and manage their permeability. In this work, a method of constructing porous structures based on triply periodic minimal surfaces (TPMS) is proposed, and the effect law of wall thickness and curvature parameter C on the permeability of TPMS porous structures is investigated. Permeability isotropic structures with permeability of approximately 5e-14 m(2) to 2e-13 m(2) are obtained by structural parameters adjustment and composite units. The study can provide a basis for the design of porous structures in the field of aerostatic bearings and heat transfer.</t>
  </si>
  <si>
    <t>X. Zeng; L. X. Li; S. L. Zhang; J. Pei; X. Y. Li; W. Li; Y. Guo; F. Y. Quan; Y. D. Yuan; W. M. Ma</t>
  </si>
  <si>
    <t>A scoping study on remelting process of a debris bed in the lower head of reactor pressure vessel</t>
  </si>
  <si>
    <t>&lt;Go to ISI&gt;://WOS:000981969400001</t>
  </si>
  <si>
    <t>ARTN 109848_x000D_
10.1016/j.anucene.2023.109848</t>
  </si>
  <si>
    <t>severe accident_x000D_
debris remelting_x000D_
stratified melt pool_x000D_
heat transfer_x000D_
retention_x000D_
behavior_x000D_
corium</t>
  </si>
  <si>
    <t>Coolability and retention of core melt (corium) in the lower head of reactor pressure vessel (RPV) has been accepted as a severe accident management strategy to maintain the reactor pressure vessel (RPV) integrity of a light water reactor. To qualify the in-vessel melt retention strategy, lots of studies have been performed to investigate the natural convection heat transfer of a melt pool in the lower head. However, little work has been attributed to the precursory phase of the melt pool, i.e., the remelting process of a debris bed which is formed in the lower head at the very beginning of corium relocation from the core the lower head. The present study is motivated to conduct an experimental study on the debris remelting process. For this purpose, a dedicated test facility named COREM (COrium REMelting) is conceived and constructed, which features internal heating of electromagnetic induction and visualization of debris remelting dynamics. The test section is a semicircular vessel representing a slice of scaled-down RPV lower head, whose front and back walls are made of transparent tempered glass which facilitate visualization and induction heating of the debris bed. Fiber probes with multiple optical temperature sensors are mounted in the semicircular wall of the test section to measure its temperature distribution. In the scoping test, n-octanol and Wood's metal are selected as the simulant materials of metallic and oxidic components of corium, respectively, and their particles ware loaded in the test section to form a debris bed. This paper presents the first two scoping tests which have been performed with the COREM facility so far, under different mixing ratios of two debris materials. The measured data include the photography of debris remelting processes and the temperatures in the debris bed and the semicircular wall. Based on the temperature distributions, heat flux profile along the semicircular vessel wall is also estimated. The scoping tests well reproduce the dynamic process of debris remelting, with two distinct stages of fusion of n-octanol and Wood's metal, i.e., melting successively from low to high melting-point debris particles. During the remelting process, the vessel wall temperatures increase with the polar angle firstly and then decrease gradually, leading to the highest temperature appearing in the middle of the lower layer of the stratified molten pool which is finally formed.</t>
  </si>
  <si>
    <t>Z. X. Zeng; J. L. Fu; Y. T. Feng; M. Wang</t>
  </si>
  <si>
    <t>Revisiting the empirical particle-fluid coupling model used in DEM-CFD by high-resolution DEM-LBM-IMB simulations: A 2D perspective</t>
  </si>
  <si>
    <t>862-879</t>
  </si>
  <si>
    <t>&lt;Go to ISI&gt;://WOS:000921582600001</t>
  </si>
  <si>
    <t>10.1002/nag.3496</t>
  </si>
  <si>
    <t>computational fluid dynamics_x000D_
empirical equations_x000D_
fluid-particle coupling_x000D_
lattice boltzmann method_x000D_
seepage_x000D_
lattice-boltzmann simulations_x000D_
drag force_x000D_
flow_x000D_
monodisperse_x000D_
equations_x000D_
transport_x000D_
spheres_x000D_
arrays</t>
  </si>
  <si>
    <t>The work investigates the applicability of the unresolved Computational Fluid Dynamics and Discrete Element Method (CFDDEM) technique based on empirical equations for fluid-particle coupling. We first carry out a series of representative volume element simulations using the high-resolution particle-resolved Lattice Boltzmann method and Discrete Element Method (LBMDEM) coupled by an Immersed Moving Boundary (IMB) scheme. Then, we compare the results obtained by both LBMDEM and empirical equations used in unresolved CFDDEM with analytical solutions. It is found that the existing empirical equations used in solving fluid-particle interactions in 2D CFDDEM fail to accurately calculate the hydrodynamic force applied to solid particles. The underlying reason is that the existing empirical models are obtained based on 3D experimental results and thus are not applicable to 2D problems. Based on the simulation results, a new drag coefficient model is then proposed. The estimated drag forces using the new model are compared favourably with the simulated ones, indicating the good performance of the proposed model.</t>
  </si>
  <si>
    <t>J. Zevnik; M. Dular</t>
  </si>
  <si>
    <t>Cavitation bubble interaction with a rigid spherical particle on a microscale</t>
  </si>
  <si>
    <t>105252</t>
  </si>
  <si>
    <t>https://www.ncbi.nlm.nih.gov/pubmed/32682313</t>
  </si>
  <si>
    <t>10.1016/j.ultsonch.2020.105252</t>
  </si>
  <si>
    <t>Bacteria eradication_x000D_
Bubble dynamics_x000D_
Cavitation_x000D_
Fluid-solid interaction_x000D_
Shock wave emission</t>
  </si>
  <si>
    <t>Cavitation bubble collapse close to a submerged sphere on a microscale is investigated numerically using a finite volume method in order to determine the likelihood of previously suspected mechanical effects to cause bacterial cell damage, such as impact of a high speed water jet, propagation of bubble emitted shock waves, shear loads, and thermal loads. A grid convergence study and validation of the employed axisymmetric numerical model against the Gilmore's equation is performed for a case of a single microbubble collapse due to a sudden ambient pressure increase. Numerical simulations of bubble-sphere interaction corresponding to different values of nondimensional bubble-sphere standoff distance delta and their size ratio epsilon are carried out. The obtained results show vastly different bubble collapse dynamics across the considered parameter space, from the development of a fast thin annular jet towards the sphere to an almost spherical bubble collapse. Although some similarities in bubble shape progression to previous studies on larger bubbles exist, it can be noticed that bubble jetting is much less likely to occur on the considered scale due to the cushioning effects of surface tension on the intensity of the collapse. Overall, the results show that the mechanical loads on a spherical particle tend to increase with a sphere-bubble size ratio epsilon, and decrease with their distance delta. Additionally, the results are discussed with respect to bacteria eradication by hydrodynamic cavitation. Potentially harmful mechanical effects of bubble-sphere interaction on a micro scale are identified, namely the collapse-induced shear loads with peaks of a few megapascals and propagation of bubble emitted shock waves, which could cause spatially highly variable compressive loads with peaks of a few hundred megapascals and gradients of 100 MPa/mum.</t>
  </si>
  <si>
    <t>B.-n. Zhang; B. Han; Q. Zhang</t>
  </si>
  <si>
    <t>An Improved GPU-Parallelized 2D/3D Elastoplastic-Damage-Fracture Joint Framework for Combined Finite–Discrete-Element Program</t>
  </si>
  <si>
    <t>3971-3991</t>
  </si>
  <si>
    <t>https://www.scopus.com/inward/record.uri?eid=2-s2.0-85185479167&amp;doi=10.1007%2fs00603-023-03738-w&amp;partnerID=40&amp;md5=7ff3bf701512bc91b2079f794b9e72cc</t>
  </si>
  <si>
    <t>10.1007/s00603-023-03738-w</t>
  </si>
  <si>
    <t>Combined finite–discrete-element method (FDEM)_x000D_
CUDA_x000D_
Fracture_x000D_
GPU parallelized_x000D_
Plasticity</t>
  </si>
  <si>
    <t>The combined Finite–Discrete-Element Method (FDEM) has demonstrated significant advantages in simulating the fracture and fragmentation process of brittle materials. However, the use of simple elastic-damage model alone is insufficient to meet the requirements for simulating the deformation of materials with ductility, and the computational cost of the discrete-element makes it a bottleneck in further development of FDEM. In this work, the 3D elastoplastic-damage-fracture joint mechanical model is proposed, and a combined algorithm has been implemented in the new FDEM package, INterdisciplinary Finite–Discrete-Element Program (INFIDEP). To improve computational efficiency and scale, a universal General-Purpose Graphics Processing Unit (GPGPU) parallelization INFIDEP code has been developed using the Compute Unified Device Architecture (CUDA) in C/C + +. An improved parallel framework has been proposed, and a simplified contact detection algorithm that is more robust for non-uniform elements has been adopted. Using GPGPU-INFIDEP, we simulated Brazil’s tensile strength (BTS) tests under quasi-static loading conditions and Taylor bar impact tests. The BTS tests demonstrated consistent stress–strain curves and accurate deformation trends. The speedup ratio stabilized at around 400–500 times on the NVIDIA A6000 GPU platform. The Taylor bar impact tests simulated based on the joint mechanical model well reflect the deformation trend of the specimen head and the impact fracture mode, which cannot be simulated by traditional FDEM and 2D plane-strain models. These results show that GPGPU-INFIDEP offers a valuable and powerful numerical tool for studying continuum–discontinuum deformation problems of brittle and elastoplastic materials in rock engineering. © The Author(s), under exclusive licence to Springer-Verlag GmbH Austria, part of Springer Nature 2024.</t>
  </si>
  <si>
    <t>H. H. Zhang; L. F. Jia; S. T. Fu; X. Xiang; L. M. Wang</t>
  </si>
  <si>
    <t>Vortex shedding analysis of flows past forced-oscillation cylinder with dynamic mode decomposition</t>
  </si>
  <si>
    <t>&lt;Go to ISI&gt;://WOS:000995743300002</t>
  </si>
  <si>
    <t>Artn 053618_x000D_
10.1063/5.0153302</t>
  </si>
  <si>
    <t>cartesian grid method_x000D_
lattice-boltzmann method_x000D_
2 circular-cylinders_x000D_
numerical-simulation_x000D_
boundary-conditions_x000D_
cross-flow_x000D_
fluid_x000D_
interference</t>
  </si>
  <si>
    <t>Direct numerical simulations are performed for flow past circular cylinders by the lattice Boltzmann method coupled with immersed moving boundary method. By analyzing the flows past a single cylinder at a wide range of cross-flow or in-line oscillation amplitude ( 0.25= A/D= 1.5) and frequency (0.5= f(e)/f(0)=1.5), the results find that the vortex shedding modes inside and outside lock-in" interval are of significant difference. The vortex shedding mode in the "unlock-in" state is 2S, but C(2S) and P + S shedding modes can be found in the lock-in state. Dynamic mode decomposition is used to analyze characteristic flow features, which shows that mode 1 is the main factor reflecting the flow field structure and mode 2 represents the vortex shedding mode in this work. The vortex shedding modes of flows past a tandem and side-by-side cross-flow double oscillating cylinders are systemically investigated. For tandem double oscillation cylinders, the results of modal decomposition suggest that the shear layer of upstream oscillating cylinder is separated behind the downstream cylinder at a space rate of L/D= 2, but separated behind the upstream cylinder at L/D=3. Mode 2 at L/D=4 differs from other vortex shedding modes due to the strong inhibition effect by the downstream cylinder on the vortex formation of upstream cylinder. For side-by-side double oscillation cylinders, the wake of two cylinders is a single vortex street at H/D=1, a bistable flow at H/D=2 or 3, a coupled vortex street at H/D=4, and close to a single cylinder at H/D&gt;4. The results of modal decomposition are disordered at H/D=2 due to the interaction between two cylinders and effect of gap flow."</t>
  </si>
  <si>
    <t>J. W. Zhang; G. Hou; K. L. Cao; B. Ma</t>
  </si>
  <si>
    <t>Operation conditions monitoring of flood discharge structure based on variance dedication rate and permutation entropy</t>
  </si>
  <si>
    <t>2517-2531</t>
  </si>
  <si>
    <t>&lt;Go to ISI&gt;://WOS:000441305900048</t>
  </si>
  <si>
    <t>10.1007/s11071-018-4339-2</t>
  </si>
  <si>
    <t>flood discharge structure_x000D_
variance dedication rate_x000D_
permutation entropy_x000D_
online monitoring_x000D_
data fusion_x000D_
approximate entropy_x000D_
sample entropy</t>
  </si>
  <si>
    <t>There has been a growing concern on how to monitor the operation conditions of flood discharge structure in recent decades. However, the online monitoring process is always interfered by ambient excitation which leads to inaccurate and uncertain structural characteristic evaluation. To mitigate the interference, a valid operation conditions monitoring method based on variance dedication rate (VDR) and permutation entropy (VDR-PE) is proposed. Firstly, a de-noising method combining wavelet threshold and empirical mode decomposition is used to remove heavy background noises, reducing the interference of ambient excitation to structural characteristic information. Then VDR method is used to realize the dynamic fusion of multi-channel vibration signals, extracting the vibration characteristic of the overall structure in an accurate and comprehensive way. Finally, permutation entropy is used to extract the entropy value of the fused signal. Through evaluating the operation conditions with coefficient of variation, the online monitoring of flood discharge structure can be realized. The effectiveness of permutation entropy algorithm on signal dynamic monitoring is validated by a simulation experiment. Furthermore, VDR-PE method is applied to Three Gorges dam to compare differences between analytical simulation and finite element simulation. The comparison results show that VDR-PE method can be applied to detect the dynamic changes and reveal the vibration characteristic of the overall structure accurately, which provides a new direction for the online monitoring of flood discharge structure.</t>
  </si>
  <si>
    <t>J. Y. Zhang; B. S. Jia; F. W. Han; H. T. Wang; J. X. Yan; D. J. Jing</t>
  </si>
  <si>
    <t>Dynamic wetting characteristics of two droplets impacting a spherical dust particle</t>
  </si>
  <si>
    <t>702</t>
  </si>
  <si>
    <t>&lt;Go to ISI&gt;://WOS:001297667700001</t>
  </si>
  <si>
    <t>ARTN 134764_x000D_
10.1016/j.colsurfa.2024.134764</t>
  </si>
  <si>
    <t>double-droplet impingement_x000D_
dynamic wetting_x000D_
clsvof method_x000D_
gas film filling_x000D_
water-based mist dust removal</t>
  </si>
  <si>
    <t>The removal of dust based on water misting is one of the most effective measures for dust control, and the basis of this method lies in the liquid-solid impact behavior. To further improve the dust removal efficiency, in this work, the removal mechanism was studied at the microscopic level, and the dynamic impact between two water droplets and a spherical dust particle was simulated using the coupled level-set/volume-of-fluid (CLSVOF) method. The optimal parameter ranges for micron-level dust removal were determined through the method of variable control, and the reliability of the obtained results was experimentally verified. When two droplets continuously or simultaneously impact a spherical particle, the liquid film formed undergoes deformation phenomena such as fusion, rupture, stretching, contraction, and fragmentation. The liquid film is more likely to break at higher droplet velocities, leading to the filling of the gas film and hindering the wetting process. The optimum contact angle and velocity range of the liquid droplets to completely encapsulate the dust particles were found to be theta = 2 and V = 10-20 m/s, respectively. The experimental results also showed that for the same dust particle size, the dust removal efficiency initially increased but then decreased with increasing dust concentration. The optimum dust removal efficiency of 98.1 % was achieved for theta = 2 and V = 10 m/s. This study sheds new light on the dust removal mechanism of water mist-based dust removal technologies and can aid in the design and parameter optimization of more effective dust suppression systems.</t>
  </si>
  <si>
    <t>K. Zhang; Z. Q. Zhou; P. D. Han; Z. G. Sun; G. Xi</t>
  </si>
  <si>
    <t>Dissolution characteristics of solutes with different shapes using the moving particle semi-implicit method</t>
  </si>
  <si>
    <t>&lt;Go to ISI&gt;://WOS:000890878500030</t>
  </si>
  <si>
    <t>Artn 117104_x000D_
10.1063/5.0120966</t>
  </si>
  <si>
    <t>mass-transfer_x000D_
mps method_x000D_
simulation_x000D_
stabilization_x000D_
convection_x000D_
model_x000D_
fluid_x000D_
vocs_x000D_
sph</t>
  </si>
  <si>
    <t>Dissolution characteristics of solutes with different shapes are studied. To simulate the process of dissolution, a diffusion and dissolution model based on the moving particle semi-implicit (MPS) method is proposed. First, the diffusion equation is introduced to the MPS method. Compared with the analytical solution, concentration diffusion can be accurately simulated with the model. Then, a coupling relationship between concentration, density, and viscosity is established. The relationship deals with the changes in physical parameters of the fluids caused by the diffusion, affecting the fluid flow. As the density change cannot be ignored in the mass conservation equation, the equation is re-deduced in this paper. In addition, the dissolution model is introduced to the MPS method. The dissolution model is verified by the dissolution simulation of sessile droplets in water. Finally, the dissolution of solutes with different shapes in water is simulated using the proposed method. Five cases with different solute shapes are set to simulate five different drugs. Five cases with different solute shapes are set to simulate five different drugs. The solid solute shapes used are rectangle, capsule, heart-shaped, and circle, and the liquid solute is a rectangle shape. The dissolution of the solute is comprehensively affected by the contact between the solute and water, the concentration difference, and the intensity of convection. The small concentration difference and the low convective velocity cause the existence of insoluble points in the heart-shaped case, which decreases the dissolution rate. Dimensional analysis is carried out to address the relative importance of diffusion to convection. In the dissolution of solutes with different shapes, the effect of convective cannot be ignored when the non-dimensional number is lower than 2.5 x 10(-5). Published under an exclusive license by AIP Publishing.</t>
  </si>
  <si>
    <t>R. Zhang; H. J. Kim; P. R. Dinoy</t>
  </si>
  <si>
    <t>Particle Flow Simulation Based on Hybrid IMB-DEM-LBM Approach with New Solid Fraction Calculation Scheme</t>
  </si>
  <si>
    <t>&lt;Go to ISI&gt;://WOS:000643974100001</t>
  </si>
  <si>
    <t>ARTN 3436_x000D_
10.3390/app11083436</t>
  </si>
  <si>
    <t>lattice boltzmann method_x000D_
discrete element method_x000D_
immersed boundary method_x000D_
particle flow_x000D_
solid fraction calculation_x000D_
lattice-boltzmann method_x000D_
fluid_x000D_
dynamics</t>
  </si>
  <si>
    <t>A new coupling method, immersed moving boundary-discrete element method-lattice Boltzmann method (IMB-DEM-LBM), is proposed to simulate particle flow for application in soil mechanics or coastal engineering. In this study, LBM fluid is simulated on the regular Eulerian grid and Lagrangian particle motion is governed by DEM while IMB couples the two algorithms. The new method is promising and robust as it resolves numerical instability near the particle boundary caused by mesh distortion in the conventional grid method. In IMB, the interface lattice solid fraction determines the distribution function ratio of non-equilibrium bounce back and Bhatnagar-Gross-Krook (BGK) collision. The non-equilibrium bounce back at moving boundary results in the fluid momentum change and contributes to the hydrodynamic force on particle. For numerical stability, this paper introduces the hydrodynamic force calculation concept from IB (immersed boundary method) to IMB, and at the same time, proposes a new solid fraction calculation method for sphere that divides the intersection into simple sector and triangle, as well as calculates the intersection area by vector. With this method, approximate inaccuracy is overcome while complicated integration is avoided.</t>
  </si>
  <si>
    <t>S. D. Zhang; S. Hess; H. Marschall; U. Reimer; S. Beale; W. Lehnert</t>
  </si>
  <si>
    <t>openFuelCell2: A new computational tool for fuel cells, electrolyzers, and other electrochemical devices and processes</t>
  </si>
  <si>
    <t>298</t>
  </si>
  <si>
    <t>&lt;Go to ISI&gt;://WOS:001182673000001</t>
  </si>
  <si>
    <t>ARTN 109092_x000D_
10.1016/j.cpc.2024.109092</t>
  </si>
  <si>
    <t>computational fluid dynamics_x000D_
open-source_x000D_
fuel cell_x000D_
electrolyzer_x000D_
multi-region_x000D_
multi-physics_x000D_
openfoam_x000D_
dispersed gas/liquid flows_x000D_
gas-diffusion layer_x000D_
2-phase flow_x000D_
mass-transfer_x000D_
numerical simulations_x000D_
transport phenomena_x000D_
droplet detachment_x000D_
bubble-columns_x000D_
contact angles_x000D_
multiphase</t>
  </si>
  <si>
    <t>Fuel cells/electrolyzers are efficient and clean electrochemical devices that convert chemical energy directly into electricity and vice versa. They have attracted sustainable attention over the past decade from multiple experimental and numerical studies. However, detailed experimental investigations are typically expensive and challenging for providing a number of operating conditions and designs. Computational analysis offers an alternative approach for these studies. With the steadily increasing high-performance computing resources available, the limitations of numerical simulations have substantially decreased. This contribution details the design choice and code structure of modern electrochemical devices, which have been implemented as a versatile C++ library named openFuelCell2 within the open -source platform OpenFOAM, allowing for large-scale parallel calculations to be performed. The solver considers the major transport phenomena in a typical electrochemical device, including fluid flow, heat and mass transfer, species and charge transfer, and electrochemical reaction. This enables numerical simulations on popular electrochemical devices, such as fuel cells and electrolyzers, to be conducted. The paper also describes the domain decomposition, and parallel performance issues, as well as future applications. Program summary Program Title: openFuelCell2 CPC Library link to program files: https://doi .org /10 .17632 /cvmb5xgy7h .1 Developer's repository link: https://github .com /openFuelCell2 /openFuelCell2 Licensing provisions: GPLv3 Programming language: C++ Journal reference of previous version: S.B. Beale, H. -W. Choi, J.G. Pharoah, H.K. Roth, H. Jasak, D.H. Jeon, Opensource computational model of a solid oxide fuel cell, Computer Physics Communications 200 (2016) 15-26. Does the new version supersede the previous version?: No Reasons for new version: This new version aims to account for additional electrochemical applications. Summary of revisions: The new version employs new code structure designs and is capable of considering two different electric potential fields and two-phase flows. Nature of problem: This software library provides a set of models for simulating electrochemical devices, such as fuel cells and electrolyzers, as well as other similar devices. These systems consist of multiple components with distinct features but are coupled through properties such as temperature, species concentrations, and electric current/potentials. This software utilizes a computational fluid dynamics (CFD) approach to enable the simulation of multiregion and multiphysics problems, accounting for heat and mass transfer, single and two phase flow, multicomponent diffusion, electron and ion transfer, and electrochemical reactions. This toolbox provides researchers with a powerful tool for studying electrochemical devices in a comprehensive and efficient manner. Solution method: This software utilizes the finite volume method (FVM) to discretize and solve all conserved variables governed by partial differential equations. It employs a variant of the SIMPLE and PISO algorithms, known as PIMPLE, to solve the pressure -velocity coupling. All of the transport equations are solved sequentially, except for the enthalpy equation which is solved in an implicitly coupled manner within the global domain. Additional comments including restrictions and unusual features: center dot The two-phase flow consists of continuous and dispersed phases, without resolving the phase interfaces._x000D_
center dot The two-phase flow is solved with an Eulerian-Eulerian approach. center dot A local -time -stepping method was typically used in the two-phase solution. center dot The electrochemical reactions take place in volumetric regions. center dot Species diffusion is described by Fick's law.</t>
  </si>
  <si>
    <t>W. Zhang; Y. Yu</t>
  </si>
  <si>
    <t>NUMERICAL SIMULATION OF HIGH-TEMPERATURE, HIGH-PRESSURE, AND HIGH-SPEED PROPELLANT GAS FLOW ERODING BARREL MATERIAL</t>
  </si>
  <si>
    <t>IET Conference Proceedings</t>
  </si>
  <si>
    <t>1180-1186</t>
  </si>
  <si>
    <t>https://www.scopus.com/inward/record.uri?eid=2-s2.0-85174651226&amp;doi=10.1049%2fICP.2022.1978&amp;partnerID=40&amp;md5=dc76713be1087d9e6b646601eb435027</t>
  </si>
  <si>
    <t>10.1049/ICP.2022.1978</t>
  </si>
  <si>
    <t>CFD_x000D_
EROSION_x000D_
FLUID SOLID INTERACTION_x000D_
INTERIOR BALLISTICS</t>
  </si>
  <si>
    <t>The lifespan of an artillery piece highly depends on the erosion of the barrel caused by high-temperature, high-pressure, and high-speed gas flow scouring. The intense mass and heat transfer between the gas and barrel are confirmed as important factors of barrel erosion. Based on this phenomenon, a sectional thermochemical melting model of erosion is established. The erosion of the barrel during the internal ballistic process is computed with a numerical simulation method. The results reveal that the chamber throat is the most severe erosion zone, and corners are more severely eroded than nearby locations, such as the beginning of the rifling. The barrel's erosion is relatively serious around the maximum-pressure position (the axial location of the projectile when the gas reaches maximum pressure). Furthermore, because erosion is temperature sensitive, erosion rises and range widens gradually each shot under the initial temperature of the inner surface increasing in continuous shooting. The numerical simulation contributes to the prediction of artillery lifespan and other associated problems by providing a method for erosion by gas flow scouring. © 2022 IET Conference Proceedings. All rights reserved.</t>
  </si>
  <si>
    <t>Y. Zhang; G. Pan; Y. H. Zhang; S. Haeri</t>
  </si>
  <si>
    <t>A relaxed multi-direct-forcing immersed boundary-cascaded lattice Boltzmann method accelerated on GPU</t>
  </si>
  <si>
    <t>&lt;Go to ISI&gt;://WOS:000509613900002</t>
  </si>
  <si>
    <t>ARTN 106980_x000D_
10.1016/j.cpc.2019.106980</t>
  </si>
  <si>
    <t>immersed boundary method_x000D_
graphics processing unit_x000D_
fluid-solid interaction_x000D_
cascaded lattice boltzmann method_x000D_
fictitious domain_x000D_
flows_x000D_
simulation_x000D_
body</t>
  </si>
  <si>
    <t>A new relaxed multi-direct-forcing immersed boundary-cascaded lattice Boltzmann method (MDF IB-CLBM) is proposed in this paper. This new technique improves the efficiency and accuracy of implementing no-slip boundaries on a single graphics processing unit (CPU). The traditional MDF-IBM method essentially solves a linear system iteratively with a relaxation parameter 1.0. By introducing an estimated optimal relaxation parameter, no-slip boundary is fulfilled after only one iteration in a typical case of flow around a fixed cylinder. This is a 7-fold speed-up over the traditional method. Since it is computationally expensive to calculate the estimated optimal relaxation parameter for moving boundaries in every time step, the impact of many factors on the value of the estimated optimal relaxation parameter is investigated. The studied parameters include the discrete delta function, shape of no-slip boundary, the relative distance between several no-slip boundaries, the spacing size between the Lagrangian points, and the relative movement of boundaries over underlying lattices. It is found that the first three factors have a more pronounced influence. Therefore, by considering these three key factors, an appropriate constant relaxation parameter can be determined before starting the simulations. Moreover, the relaxed method provides significant improvement to the traditional MDF-IBM with only a few modifications. The effectiveness of the method is demonstrated by dealing with the flow around a fixed cylinder, the flow past several obstacles, a particle moving in a linear shear flow, and the sedimentation of multiple particles in an enclosure. (C) 2019 Elsevier B.V. All rights reserved.</t>
  </si>
  <si>
    <t>https://www.scopus.com/inward/record.uri?eid=2-s2.0-85176423137&amp;doi=10.1016%2fj.applthermaleng.2023.121920&amp;partnerID=40&amp;md5=1c5714682a7a63e5b53ee43bd4fab68a</t>
  </si>
  <si>
    <t>Flow induced vibration_x000D_
Fluidelastic instability_x000D_
Heat transfer_x000D_
Tube bundle_x000D_
Vortex-induced resonance</t>
  </si>
  <si>
    <t>This work numerically investigates the interaction between flow-induced vibration (FIV) and forced convection heat transfer in tube bundle with a pitch ratio of 1.5 at subcritical Reynolds number (Re = 5 × 103-3 × 104). The range of reduced velocity is 0.53 ≤ Vr ≤ 2.71. The mass-damping parameter of coupling system is 0.07. The three-dimensional refined FIV simulation considering fluid viscous damping has been validated by the literature experiment to capture three continuous FIV mechanisms, namely turbulence-induced vibration, vortex-induced resonance and fluidelastic instability. The heat transfer and pressure drop in tube bundle are validated by the experiment. The coupling of Navier-Stokes equations, energy equations and vibration equations is solved by under-relaxation algorithm. The results of vibration response, the change of damping for the coupling system, flow field and temperature field, heat transfer and pressure drop are presented and delineated in this paper. The results show that for the low velocity turbulence-induced vibration, the interaction between FIV and flow heat transfer is negligible due to the weak fluid–solid interaction. In vortex-induced resonance region, the wall heating makes each row tube be out of phase by affecting the vortex shedding and reduces the positive feedback of resonance, which reduces the amplitude. The wall heating reduces the damping of coupling system, which causes an earlier transition from vortex-induced resonance to fluidelastic instability and a faster increase of amplitude in fluidelastic instability. In both vortex-induced resonance and fluidelastic instability, the vibration of tube bundle dominates the vortex shedding by the natural frequency, and further dominates the change of heat transfer. The best performance of enhanced heat transfer induced by FIV is located in vortex-induced resonance region, in which the time–space averaged Nusselt number is increased by 8.83%. Due to the redistribution of flow field and the elimination of deflective flow pattern, compared with vortex-induced resonance, the increasing ratio of heat transfer induced by FIV is lower and the increasing ratio of pressure drop induced by FIV is higher in the fluidelastic instability. © 2023 Elsevier Ltd</t>
  </si>
  <si>
    <t>J. L. Zhao; Q. J. Kang; J. Yao; L. Zhang; Z. Li; Y. F. Yang; H. Sun</t>
  </si>
  <si>
    <t>Lattice Boltzmann simulation of liquid flow in nanoporous media</t>
  </si>
  <si>
    <t>1131-1143</t>
  </si>
  <si>
    <t>&lt;Go to ISI&gt;://WOS:000440118600098</t>
  </si>
  <si>
    <t>10.1016/j.ijheatmasstransfer.2018.04.123</t>
  </si>
  <si>
    <t>nanoscale liquid flow_x000D_
lattice boltzmann method_x000D_
porous media_x000D_
shale oil_x000D_
end effect_x000D_
molecular-dynamics simulations_x000D_
shale-gas-reservoirs_x000D_
fast mass-transport_x000D_
organic nanopores_x000D_
permeability_x000D_
model_x000D_
slip_x000D_
adsorption_x000D_
diffusion_x000D_
micro</t>
  </si>
  <si>
    <t>In this paper, a multi-relaxation-time lattice Boltzmann (LB) model for nanoscale liquid flow is established to investigate the liquid flow characteristics in nanoporous media. The slip length and effective viscosity obtained by molecular dynamics (MD) simulations are adopted to account for the nanoscale effect. First, the LB model for water flow in nanopores is built and water flow characteristics in nanoporous media are investigated. The fluid-solid interaction force shows significant influence on water flow in nanoporous media. The water flux through nanoporous media increases with the decrease of fluid-solid interaction force. In hydrophobic nanoporous media, the nanoscale effect can decrease the gap between water flow resistance in large pores and that in small pores, making the velocity distribution more uniform. In addition, the end effect caused by the bending of streamlines can induce significant additional flow resistance. Neglecting the end effect can greatly overestimate water flow ability. The pore structure also has significant influence on water flow in nanoporous media. With the increase of specific interfacial length, the nanoscale effect increases. Finally, the LB model for oil (octane) flow in quartz nanopores is also established by incorporating the MD simulation results. Oil flow simulation in quartz nanoporous media shows that the conclusions obtained for water flow are also applicable for oil flow. (C) 2018 Elsevier Ltd. All rights reserved.</t>
  </si>
  <si>
    <t>&lt;Go to ISI&gt;://WOS:000600808100154</t>
  </si>
  <si>
    <t>semi-empirical model_x000D_
co2 erosion-corrosion_x000D_
carbon steel pipeline_x000D_
wet gas-solid flow_x000D_
solid particle erosion_x000D_
co2 corrosion_x000D_
particle erosion_x000D_
sand erosion_x000D_
numerical prediction_x000D_
different locations_x000D_
mechanistic model_x000D_
probability model_x000D_
cfd simulation_x000D_
slurry erosion_x000D_
elbows_x000D_
wear</t>
  </si>
  <si>
    <t>S. D. Zhao; H. S. Tang; Y. Ren; D. F. Wu; Y. S. Liu</t>
  </si>
  <si>
    <t>The attitude changes and leakage characteristics of large-scale plunger pairs in high-pressure plunger pumps</t>
  </si>
  <si>
    <t>&lt;Go to ISI&gt;://WOS:001419768500001</t>
  </si>
  <si>
    <t>ARTN 102838_x000D_
10.1016/j.flowmeasinst.2025.102838</t>
  </si>
  <si>
    <t>gap seal test bench_x000D_
eccentricity test_x000D_
large-scale annular channel_x000D_
leakage characteristics_x000D_
fluid-structure interaction_x000D_
piston_x000D_
system</t>
  </si>
  <si>
    <t>As the most critical friction pair in high-pressure plunger pumps, the plunger pair significantly influences both the volumetric and mechanical efficiency of the pump. During actual operation, the relative position and orientation between the plunger and plunger sleeve are in constant flux. Moreover, factors such as the large diameter of the plunger, high working pressure, and low medium viscosity contribute to the complexity of gap flow, complicating the evaluation of the sealing efficiency of the plunger pump. Therefore, this article develops a fluid-structure interaction (FSI) simulation model of the plunger pair and investigates the flow characteristics of the clearance under various eccentric postures, as well as the corresponding variations. A large-scale experimental platform was constructed to test the sealing performance of the plunger pair gap. Using a custom eccentricity testing device, the changes in attitude and leakage characteristics during the movement of the plunger pair were elucidated, thereby validating the accuracy of the simulation model. The findings of this study provide a foundation and technical support for the design and application of gap seals in reciprocating piston pumps.</t>
  </si>
  <si>
    <t>Y. F. Zhao; P. Zhang; L. Lei; L. W. Kong; S. A. Galindo-Torres; S. Z. Li</t>
  </si>
  <si>
    <t>Metaball-Imaging discrete element lattice Boltzmann method for fluid-particle system of complex morphologies with case studies</t>
  </si>
  <si>
    <t>&lt;Go to ISI&gt;://WOS:000932379400028</t>
  </si>
  <si>
    <t>Artn 023308_x000D_
10.1063/5.0135834</t>
  </si>
  <si>
    <t>granular-materials_x000D_
immersed-boundary_x000D_
real particles_x000D_
shape_x000D_
sand_x000D_
sedimentation_x000D_
simulation_x000D_
algorithm_x000D_
behavior_x000D_
motion</t>
  </si>
  <si>
    <t>Fluid-particle systems are highly sensitive to particle morphologies. While many attempts have been made on shape descriptors and coupling schemes, how to simulate particle-particle and particle-fluid interactions with a balance between accuracy and efficiency is still a challenge, especially when complex-shaped particles are considered. This study presents a Metaball-Imaging (MI) based Discrete Element Lattice Boltzmann Method (DELBM) for fluid simulations with irregular shaped particles. The major innovation is the MI algorithm to capture the real grain shape for DELBM simulations, where the Metaball function is utilized as the mathematical representation due to its versatile and efficient expressiveness of complex shapes. The contact detection is tackled robustly by gradient calculation of the closest point with a Newton-Raphson based scheme. The coupling with LBM is accomplished by a classic sharp-interface scheme. As for refiling, a local refiling algorithm based on the bounce back rule is implemented. Validations on the Jeffery orbit of ellipsoidal particles and three settling experiments of irregular-shaped natural cobblestones indicate the proposed model to be effective and powerful in probing micromechanics of irregular-shaped granular media immersed in fluid systems. The potential of this model on studies of shape-induced physical processes is further investigated with numerical examples that consider the drag and lift forces experienced by realistic particles, as well as the drafting, kissing and tumbling " process of pairs of non-spherical particles."</t>
  </si>
  <si>
    <t>Z. L. Zhao; Z. G. Xu; B. W. Yu</t>
  </si>
  <si>
    <t>Numerical study on heat and mass transfer mechanism of dissolved particles in porous media with corroded skeletons</t>
  </si>
  <si>
    <t>&lt;Go to ISI&gt;://WOS:001347560500001</t>
  </si>
  <si>
    <t>ARTN 108158_x000D_
10.1016/j.icheatmasstransfer.2024.108158</t>
  </si>
  <si>
    <t>dissolved particle_x000D_
corroded porous skeleton_x000D_
blockage effect_x000D_
permeability_x000D_
particulate flows_x000D_
simulation</t>
  </si>
  <si>
    <t>Heat and mass transfer mechanisms of dissolved particles in porous media with corroded skeletons are investigated by the coupled smoothed profile method and lattice Boltzmann method. Migration and dissolution process of particles in fluids are studied by integrating the source term which is obtained by time-split method. The particle surface temperature variation with time is considered for dynamic convection effect on particle motion. The dissolution rate is the same on the particle surface with the same radius. The solid morphology evolution of porous media is based on the volume of pixel method. The effects of the Damkohler number, Peclet number, Reynolds number, particle size, particle quantity, particle initial distribution and porosity gradient on the permeability evolution with time are investigated. The moving particle blockage effect, small pore throat suction effect, and jet effect are revealed. The porosity, permeability, porous skeleton corrosion degree and the particle migration velocity in the porous zone increase with an increase in the Damkohler number and Reynolds number, or a decrease in the Peclet number. The particle initial distribution and porosity gradient affect the porous skeleton corrosion degree.</t>
  </si>
  <si>
    <t>G. Zheng; P. Xu; T. Wang; Q. Yan</t>
  </si>
  <si>
    <t>Study on the Bubble Collapse Characteristics and Heat Transfer Mechanism of the Microchannel Reactor</t>
  </si>
  <si>
    <t>&lt;Go to ISI&gt;://WOS:001403821200001</t>
  </si>
  <si>
    <t>ARTN 281_x000D_
10.3390/pr13010281</t>
  </si>
  <si>
    <t>microchannel reactor_x000D_
heat transfer mechanism_x000D_
bubble collapse characteristics_x000D_
energy shock_x000D_
direct numerical simulations_x000D_
coupled level-set_x000D_
cfd-dem_x000D_
fluid method_x000D_
flow_x000D_
multicomponent_x000D_
volume</t>
  </si>
  <si>
    <t>Microreactors have the advantages of high heat and mass transfer efficiency, strict control of reaction parameters, easy amplification, and good safety performance, and have been widely used in various fields such as chip manufacturing, fine chemicals, and biomanufacturing. However, narrow microchannels in microreactors often become filled with catalyst particles, leading to blockages. To address this challenge, this study proposes a multiphase flow heat transfer model based on the lattice Boltzmann method (LBM) to investigate the dynamic changes during the bubble collapse process and temperature distribution regularities. Based on the developed three-phase flow dynamics model, this study delves into the shock dynamic evolution process of bubble collapse and analyzes the temperature distribution regularities. Then, the flow patterns under different particle density conditions are explored. The study found that under the action of shock wave, the stable structure of the liquid film of the bubble is destroyed, and the bubble deforms and collapses. At the moment of bubble collapse, energy is rapidly transferred from the potential energy of the bubble to the kinetic energy of the flow field. Subsequently, the kinetic energy is converted into pressure waves. This results in the rapid generation of extremely high pressure in the flow field, creating high-velocity jets and intense turbulent vortices, which can enhance the mass transfer effects of the multiphase flows. At the moment of bubble collapse, a certain high temperature phenomenon will be formed at the collapse, and the high temperature phenomenon in this region is relatively chaotic and random. The pressure waves generated during bubble collapse have a significant impact on the motion trajectories of particles, while the influence on high-density particles is relatively small. The results offer a theoretical basis for understanding mass transfer mechanisms and particle flow patterns in three-phase flow. Moreover, these findings have significant practical implications for advancing technologies in industrial applications, including chip manufacturing and chemical process transport.</t>
  </si>
  <si>
    <t>J. T. Zheng; Z. Q. Chen; C. Y. Xie; Z. Y. Wang; Z. D. Lei; Y. Ju; M. R. Wang</t>
  </si>
  <si>
    <t>Characterization of spontaneous imbibition dynamics in irregular channels by mesoscopic modeling</t>
  </si>
  <si>
    <t>21-31</t>
  </si>
  <si>
    <t>&lt;Go to ISI&gt;://WOS:000434746600003</t>
  </si>
  <si>
    <t>10.1016/j.compfluid.2018.01.024</t>
  </si>
  <si>
    <t>spontaneous imbibition_x000D_
capillary pressure_x000D_
two phase flow_x000D_
irregular channel_x000D_
lattice boltzmann method_x000D_
lattice boltzmann method_x000D_
multiphase flow_x000D_
liquid-gas_x000D_
pore-scale_x000D_
transport_x000D_
simulations_x000D_
surface_x000D_
equations_x000D_
state_x000D_
reconstruction</t>
  </si>
  <si>
    <t>Accurate knowledge of spontaneous imbibition in irregular channels is fundamentally important for a better understanding of the transport in a porous media. During the spontaneous imbibition, the wetting fluid is driven by the capillary pressure and retarded by the viscous drag, both of which are highly influenced by the channel geometry. As a result, accurate simulation of the process in complex geometries becomes important. In this study, an improved fluid-solid interaction force in the two-phase pseudopotential lattice Boltzmann method is proposed for the accuracy and stability in simulating the spontaneous imbibition behavior. After validation the simulated results against the theoretical results in a 2D straight channel, the method is employed to simulate the spontaneous imbibition in irregular channel models, which include a sine-shape channel, a wedge-shape channel and bifurcated channels. The results quantitatively revealed the influence of tortuosity, channel shape on the imbibition behavior and the competing interfaces advancing behavior in bifurcated channels. (C) 2018 Elsevier Ltd. All rights reserved.</t>
  </si>
  <si>
    <t>J. W. Zheng; X. X. Wang; L. Shi; W. L. Guo; Q. Zhou</t>
  </si>
  <si>
    <t>Numerical analysis of flow-induced deflection of curved nuclear reactor fuel plates under high velocity flows</t>
  </si>
  <si>
    <t>1177-1191</t>
  </si>
  <si>
    <t>&lt;Go to ISI&gt;://WOS:001155073900001</t>
  </si>
  <si>
    <t>10.1080/00223131.2024.2307430</t>
  </si>
  <si>
    <t>high flux reactor_x000D_
fluid-structure interaction_x000D_
plate-type fuel elements_x000D_
flow-induced deflection_x000D_
instabilities_x000D_
elements</t>
  </si>
  <si>
    <t>Plate-type fuel elements, widely used in high flux reactor (HFR), may experience collapse or vibration under high coolant flow rates. The study examined the behaviors of curved fuel plates under varying coolant velocities. The deformations of curved plates with varying curvature radii and flat-plate assemblies were computed to facilitate comparison. The fluid domain was simulated using Ansys Fluent, while the solid domain was analyzed using Ansys Mechanical. The study employed a partitioned, two-way, and explicit coupling strategy. The simulation results have shown that the critical velocity for assemblies of curved plates is 20 m/s, whereas for flat plates it is 6 m/s. As the curvature radius or width increases, the plates become increasingly susceptible to collapse. The critical velocity is associated with the nonlinearity between the maximum plate deflections and the square of flow velocities. It also involves plate deflections that extend from the leading edges to the entire length of the fuel at the critical velocity. Under axial flow conditions, the deflection directions of multiple curved plates exhibit regular patterns. The leading edges of the plates adjacent to the walls deflect towards the walls, while the adjacent plates deflect in opposite directions.</t>
  </si>
  <si>
    <t>G. Zhou; Q. Z. Meng; X. H. Qu; R. L. Liu; S. Li; X. C. Li; Y. M. Wang; Z. Y. Fang; Y. N. Miao</t>
  </si>
  <si>
    <t>Preparation and moisture transport behavior of multilevel branching network nanofiber membrane: Based on the Lattice Boltzmann method and inspired by plant transpiration</t>
  </si>
  <si>
    <t>&lt;Go to ISI&gt;://WOS:001233400800001</t>
  </si>
  <si>
    <t>ARTN 151460_x000D_
10.1016/j.cej.2024.151460</t>
  </si>
  <si>
    <t>electrospun nanofibers_x000D_
moisture transport behavior_x000D_
x-ray microtomography_x000D_
lattice boltzmann method_x000D_
biomimetic plant transpiration_x000D_
porous-media_x000D_
respirable dust_x000D_
simulation_x000D_
face_x000D_
flow</t>
  </si>
  <si>
    <t>Ensuring the efficiency and safety of firefighters relies heavily on optimizing the moisture permeability of their suits. Inspired by the intricate multi -level network structure of plant transpiration, this study utilized electrospinning technology to prepare biomimetic vascular, veined multilevel branched network quick -drying nanofiber membranes. Combining X-ray microtomography (XMT) and the lattice Boltzmann method (LBM), this study conducted a 3D reconstruction of the microstructure of quick -drying nanofiber materials, establishing a characterization method for moisture permeability behavior from a micro to mesoscale perspective and conducted numerical simulations. The results indicate that in the nanofiber membrane, the fiber diameter and pore size between fibers gradually decrease from the inlet to the outlet in the forward flow direction (from PET side to PAN side). At the same displacement pressure difference, the average and maximum flow rates of forward percolation were significantly greater than reverse percolation (from PAN side to PET side); in the initial stage of forward percolation (x &lt; 11), the flow rate first increased and then gradually decreased, with the rate of increase (k = 0.712623) significantly higher than the rate of decrease (k ' =0.001102), while in reverse percolation, the flow rate continuously increased throughout the process; These phenomena are primarily due to different startup pressure gradients. Furthermore, the analysis of moisture transport performance indicates that the fiber membrane exhibits highly efficient unidirectional moisture transport capability. This study expands the understanding of the moisture permeability mechanism of nanofibers, which is significant for enhancing the protective performance and comfort of quick -drying firefighter fabrics.</t>
  </si>
  <si>
    <t>Y. G. Zhou; B. Fo; R. F. Xu; J. F. Xi; J. Cai</t>
  </si>
  <si>
    <t>Numerical Study of the Movement of Single Fine Particles in Porous Media Based on LBM-DEM</t>
  </si>
  <si>
    <t>&lt;Go to ISI&gt;://WOS:001311433900001</t>
  </si>
  <si>
    <t>ARTN 7346_x000D_
10.3390/su16177346</t>
  </si>
  <si>
    <t>fine particle_x000D_
migration behavior_x000D_
porous media_x000D_
immersed boundary method_x000D_
immersed boundary method_x000D_
lattice boltzmann model_x000D_
suspended particles_x000D_
simulation_x000D_
deposition_x000D_
transport</t>
  </si>
  <si>
    <t>The fine particle liquid-solid flow in porous media is involved in many industrial processes such as oil exploitation, geothermal reinjection and particle filtration. Understanding the migration characteristics of single fine particles in liquid-solid flow in porous media can provide micro-detailed explanations for the fine particle liquid-solid flow in porous media. In this paper, an existing lattice Boltzmann method-discrete element method (LBM-DEM) is improved by introducing a new boundary thickening direct forcing (BTDF) immersed boundary method (IBM) to replace the classical IBM. The new method is used to investigate the migrations of one, two or three fine particles in a flow field in porous media and the reactions of one, two or three fine particles on the flow field. It is found that the movement distance of a fine particle in porous media does not show a linear correlation with the fine particle's density. A fine particle with a higher density may move a shorter distance and then stagnates. Although a fine particle with a smaller diameter has a better following performance in a flow field, it is also likely to be stranded in a low-infiltration area in porous media. Under the same increase ratio, the increase in the diameter of a fine particle causes an increased pressure drop of the liquid-solid flow. In some cases, the increase in the quantity of fine particles can intensify the disturbance of fine particles on the flow field, improving the movement of fine particles.</t>
  </si>
  <si>
    <t>Y. H. Zhou; Y. Guo; Y. L. Wang; A. Diao; X. Y. Peng</t>
  </si>
  <si>
    <t>Study on the performance of the boil-off gas twin-screw compressor based on the thermal-fluid-structure coupling method</t>
  </si>
  <si>
    <t>17-31</t>
  </si>
  <si>
    <t>&lt;Go to ISI&gt;://WOS:001233893000001</t>
  </si>
  <si>
    <t>10.1016/j.ijrefrig.2024.04.011</t>
  </si>
  <si>
    <t>bog_x000D_
low suction temperature_x000D_
conjugated heat transfer_x000D_
thermal-fluid-structure coupling_x000D_
oil-free twin-screw compressor_x000D_
tempe&lt;acute accent&gt;ratured'aspiration basse_x000D_
transfert de chaleurconjugue&lt;acute accent&gt;_x000D_
couplage thermique fluide-structure_x000D_
compresseursa` double vis sans huile_x000D_
bog re-liquefaction_x000D_
lng_x000D_
simulation_x000D_
optimization_x000D_
cycle</t>
  </si>
  <si>
    <t>The boil -off gas (BOG) twin-screw compressors are widely used in the transportation of liquefied natural gas. A thermal -fluid -structure (TFS) simulation model of the screw compressor is established based on the conjugated heat transfer and weak fluid -structure coupling method. The thermal deformation of the structure at a steady state is considered in the CFD simulation to improve the calculation accuracy. The accuracy of the calculation results was verified by the experiment on a high-speed oil -free twin-screw air compressor. The thermal performance and the compressor efficiencies at different operating conditions were obtained by simulations. It was found that the volumetric efficiency increased from 67 to 78 % while the isentropic efficiency increased from 64 to 75 % with increasing the suction temperature. The volumetric efficiency reduced from 76 to 71 % with increasing the discharge pressure while the isentropic efficiency reached the maximum value of 70 % when the discharge pressure was equal to the end -of -compression pressure. Besides, when the rotational speed was lower than 6000 rpm, increasing the rotational speed had a significantly positive effect on the compressor efficiencies. The volumetric efficiency increased slowly when the speed raised from 6000 to 10,000 rpm. The isentropic efficiency reached a maximum of 73 % at the speed of 8000 rpm, which decreased to 72 % at 10,000 rpm.</t>
  </si>
  <si>
    <t>H. J. Zhu; J. F. Xing; W. J. Zhu; X. M. Guan</t>
  </si>
  <si>
    <t>Numerical Simulation of Impinging Jet Drying Multiphase Flow in Gravure Printing Water-Based Ink Based on the Volume of Fluid Method</t>
  </si>
  <si>
    <t>&lt;Go to ISI&gt;://WOS:000957735800001</t>
  </si>
  <si>
    <t>ARTN 847_x000D_
10.3390/pr11030847</t>
  </si>
  <si>
    <t>water-based ink_x000D_
impinging air jets drying_x000D_
simulation_x000D_
heat and mass transfer_x000D_
heat-transfer characteristics_x000D_
mass-transfer_x000D_
nozzle_x000D_
geometry</t>
  </si>
  <si>
    <t>Gravure printing is widely used in food, pharmaceutical, and other packaging industries. As a green printing material, water-based ink has problems such as non-volatile and poor drying on non-absorbent packaging substrates, which has a great impact on its application. To solve these difficulties, this study adopts the volume of fluid (VOF) method and user-defined function (UDF) to establish a multiphase flow impinging air jets drying model of water-based ink in the gravure printing process, taking a water-based ink droplet as an example. The model was used to simulate the ink drying state in the impinging air jets region and analyze the effects of impinging air jets' temperature and velocity, as well as ink viscosity and thickness, on the ink drying efficiency. Meanwhile, the heat and mass transfer mechanism between impinging air jets and water-based ink was investigated. The results show that the higher impinging air jet temperature and velocity, the faster the drying rate of the ink; a lower viscosity and thinner thickness of ink can also enhance the drying efficiency of the ink. The multiphase impinging air jets drying model based on the computational fluid dynamics (CFD) method provides a new research idea for the analysis of drying characteristics of water-based ink on non-absorbent substrates, and the research results provide theoretical support to promote its application.</t>
  </si>
  <si>
    <t>W. J. Zhu; J. F. Xing; H. J. Zhu</t>
  </si>
  <si>
    <t>Numerical Simulation on Ink Transfer Channel of Flexography Based on Fluid-Solid-Heat Interactions</t>
  </si>
  <si>
    <t>&lt;Go to ISI&gt;://WOS:001277400000001</t>
  </si>
  <si>
    <t>ARTN 1284_x000D_
10.3390/pr12071284</t>
  </si>
  <si>
    <t>flexography_x000D_
ink channel_x000D_
ink transfer_x000D_
statics analysis_x000D_
fluid-solid thermal coupling_x000D_
cooling roller_x000D_
temperature</t>
  </si>
  <si>
    <t>Flexographic printing is widely used in the packaging field, but there are still some problems in the printing of flexographic ink on non-absorbent substrates, such as low precision and unstable quality. In this paper, the printing process of flexographic ink is simulated. The interaction of fluid flow, temperature change, and solid deformation in flexographic printing is studied systematically by using the method of fluid-solid thermal coupling for the first time. The process of ink channel formation under static extrusion and fluid-solid thermal coupling was analyzed. The influences of printing pressure, printing speed, ink layer thickness, and ink viscosity on the ink channel were explored. The results show that the printing speed increases and the temperature in the stamping area increases. The printing speed is nonlinear related to the ink flow channel, the influence on the channel is slow at a low speed, the channel increases sharply at a medium and high speed, and tends to be stable at a high speed. When the printing speed is 200 m/min, the ink temperature in the stamping area is 1.5 degrees C higher than that at the entrance. With an increase in printing pressure, the ink flow channel width showed a trend of decreasing first and then stabilizing, and the pressure was about 0.4 MPa, showing a small fluctuation; the greater the pressure, the higher the temperature of the ink, which will change the performance of the ink and plate, causing adverse effects on the printing belt. The channel width showed obvious nonlinear characteristics with an increase and decrease in ink thickness. When the ink thickness is 30 mu m, the deformation of the plate reaches the maximum, and the width of the ink circulation channel is correspondingly the widest. The change in ink viscosity has little influence on the stability of the ink's internal flow rate and temperature field. The research results provide theoretical support for the transfer of ink printing from gravure to flexo printing.</t>
  </si>
  <si>
    <t>Adaptation of the arbitrary Lagrange–Euler approach to fluid–solid interaction on an example of high velocity flow over thin platelet</t>
  </si>
  <si>
    <t>2301-2314</t>
  </si>
  <si>
    <t>https://www.scopus.com/inward/record.uri?eid=2-s2.0-85075342952&amp;doi=10.1007%2fs00161-019-00850-7&amp;partnerID=40&amp;md5=8026454c95d0c246bab550540b55104f</t>
  </si>
  <si>
    <t>10.1007/s00161-019-00850-7</t>
  </si>
  <si>
    <t>Arbitrary Lagrangian–Eulerian (ALE) description_x000D_
Computational fluid dynamics (CFD)_x000D_
Computational solid dynamics (CSD)_x000D_
Fluid–solid interaction</t>
  </si>
  <si>
    <t>The aim of this study is to analyse the behaviour of a thin plate with air flow velocities of 0.3–0.9 Ma. Data from the experiment and numerical tools were used for the analysis. For fluid–solid interaction calculations, the arbitrary Lagrange–Euler approach was used. The results of the measurements are twofold. The first one is the measurement of the flow before and after vibrating plate, i.e. pure flow plate, and the second consists in measuring the characteristics of vibration of the plate. The character of the vibration was measured with an oscilloscope, and then the results were subjected to FFT analysis to determine the natural and flow induced vibrations. For numerical calculations example, the velocity of 0.7 Ma was selected. The deflections of the platelet under the influence of airflow were obtained. The trace of the friction layer that forms the boundary between the flow from the platelet and the separation formed behind the platelet. © 2019, Springer-Verlag GmbH Germany, part of Springer Nature.</t>
  </si>
  <si>
    <t>L. Zou; J. Z. Sun; Z. Sun; Z. B. Yu; H. B. Zhao</t>
  </si>
  <si>
    <t>Study of two free-falling spheres interaction by coupled SPH-DEM method</t>
  </si>
  <si>
    <t>&lt;Go to ISI&gt;://WOS:000788074000004</t>
  </si>
  <si>
    <t>10.1016/j.euromechflu.2021.09.006</t>
  </si>
  <si>
    <t>spheres free-falling_x000D_
sphdem coupling_x000D_
particles interaction_x000D_
deep-sea mining_x000D_
fluid-particle interaction_x000D_
solid interaction_x000D_
newtonian fluid_x000D_
simulation_x000D_
flow_x000D_
model_x000D_
dynamics_x000D_
waves</t>
  </si>
  <si>
    <t>In the present paper, the three dimensional (3D) settlement process of two side-by-side free-falling spheres in a water tank was numerically investigated using coupled Smoothed Particle Hydrodynamics (SPH)-Discrete Element Method (DEM) method. The maximum particle Reynolds number, calculated based on the terminal velocity and sphere diameter, is Re-m = 2.4 x 10(4). The accuracy of the model was firstly validated by simulating the single sphere water-entry, settlement of two circular cylinders arranged in series and two identical spheres settlement side by side problems, respectively. The simulation results exhibited a satisfactory agreement with the available numerical and experimental data in the literatures. Then, the settlement process of two spheres with different sizes and transverse distances were simulated. In particular, the motion patterns of two interacting spheres with different initial gaps and diameter ratios, including motion trajectory, vertical falling distance and flow field, were systematically investigated. The results demonstrate that when initial gap S-0* &lt; 0.75, sedimentation process in a water tank can be divided into four stages: slight gathering stage, accelerated separation stage, decelerated separation stage and re-approach stage. With the increase of diameter ratios, the trajectory of smaller sphere is more significantly affected by the larger sphere, while the effect for the larger one is just the opposite. The influence of different initial gaps is mainly reflected in the motion stage after the accelerated separation stage. When S-0* &gt; 0.75, the interaction between the two spheres are negligible. In addition, the interaction between particles would slow down the settling velocity and affect the terminal settling distance. (C) 2021 Published by Elsevier Masson SAS.</t>
  </si>
  <si>
    <t>A. K. Aadhithiyan; R. Sreeraj; S. Anbarasu</t>
  </si>
  <si>
    <t>Enrichment of energy interaction and management in helical tubes configured hydride-hydrogen storage devices: An energy and economic overview</t>
  </si>
  <si>
    <t>122506</t>
  </si>
  <si>
    <t>&lt;Go to ISI&gt;://WOS:001416194000001</t>
  </si>
  <si>
    <t>ARTN 122506_x000D_
10.1016/j.renene.2025.122506</t>
  </si>
  <si>
    <t>hydrogen storage_x000D_
energetic analysis_x000D_
economic assessment_x000D_
sorption rate_x000D_
weight ratio_x000D_
multi-attributed decision making_x000D_
sensitivity-analysis_x000D_
heat-exchanger_x000D_
mass-transfer_x000D_
reactor_x000D_
design_x000D_
absorption_x000D_
performance_x000D_
desorption_x000D_
optimization_x000D_
simulation</t>
  </si>
  <si>
    <t>The present research breaks new ground using the R-method to indicate the bettered hydride bed configuration amongst various ones after the combined evaluation of economic, energetic, and static performance factors. The precis is the base reactor adopted from an experimentally reported study, and the various helical configurations are structured and developed for a unified comparison through computational simulations and the R-method determines the best case by assigning equal weightage. The preceding analysis exhibited better ranks for all helically coiled cases than the base case and the reactor with two helical tubes of 6.35 mm diameter emerged as the optimal configuration with a weight ratio of 1.75 and the ability to complete 20 sorption cycles (absorption: 298 K, 0.05 kg/s, 15 bar and desorption: 333 K, 0.05 kg/s, 1 bar) under 578.4 min at $3108.10 to store one kg of hydrogen. For the same operating condition, the optimal case absorbs 0.17 kg of hydrogen under 999 s and desorbs the same in 737 s. Two identical reactors (pitch 27 mm) connected parallel and a reactor with comparable filling capacities were compared. The one with 28.84 kg filling and 1.98 weight ratio achieved 90 % saturation in 314 s, thus performing better.</t>
  </si>
  <si>
    <t>A. A. Abd; M. R. Othman; H. J. K. Shabbani; Z. Helwani</t>
  </si>
  <si>
    <t>Biomethane upgrading to transportation fuel quality using spent coffee for carbon dioxide capture in pressure swing adsorption</t>
  </si>
  <si>
    <t>107169</t>
  </si>
  <si>
    <t>&lt;Go to ISI&gt;://WOS:000743743700004</t>
  </si>
  <si>
    <t>ARTN 107169_x000D_
10.1016/j.jece.2022.107169</t>
  </si>
  <si>
    <t>co2 capture_x000D_
biogas upgrading_x000D_
pressure swing adsorption_x000D_
heat of adsorption_x000D_
biomethane production_x000D_
activated carbon_x000D_
biogas_x000D_
separation_x000D_
model_x000D_
approximation_x000D_
kinetics_x000D_
psa</t>
  </si>
  <si>
    <t>Biomethane upgrading from raw biogas is a potential fuel for transportation to minimize the greenhouse gases emissions from the transport sector. Biomethane upgrading a binary biogas comprising 32% CO2 and 68% CH4 by pressure swing adsorption of two beds-four steps process, mediated by spent coffee was experimentally studied. Breakthrough curves experiment was conducted to investigate the methane/carbon dioxide adsorption over spent coffee adsorbent at pressure of 2 bar. From the experimental results, a model was developed using Aspen Adsorption platform to estimate the temperature profile of the spent coffee's bed at four positions of 1 cm, 5 cm, 7.5 cm, and 10 cm. In addition, the upgrading process performance in the presence of three different moisture contents of 3%, 5%, and 10% was also investigated. The experimental data showed that the developed model could represent the process performance with high degree of accuracy. Results from this study reveal that spent coffee with PSA system operated under specific operating conditions yielded biomethane with purity of 97% and recovery of 95.43%. Introduction of moisture with concentration up to 10% improved the CO2 removal rate and accordingly the biomethane purity. This study presents raw coffee as an effective adsorbent, competing other classes of carbon-based materials in separating CO2 to produce high biomethane purity that matches the transportation fuel quality.</t>
  </si>
  <si>
    <t>T. Abdeljawad; M. Sohail; D. R. Mostapha</t>
  </si>
  <si>
    <t>Impacts of Hall current and Joule heating of Cattaneo-Christov on peristaltic stenosed artery of Reiner-Rivlin liquid through Darcy-Forchheimer feature</t>
  </si>
  <si>
    <t>102679</t>
  </si>
  <si>
    <t>&lt;Go to ISI&gt;://WOS:001215567600001</t>
  </si>
  <si>
    <t>ARTN 102679_x000D_
10.1016/j.asej.2024.102679</t>
  </si>
  <si>
    <t>cattaneo-christov heat with mass flux_x000D_
darcy-forchheimer_x000D_
peristaltic stenosed progression_x000D_
reiner-rivlin fluid_x000D_
hall current and joule heating_x000D_
fluid_x000D_
flow_x000D_
motion</t>
  </si>
  <si>
    <t>The primary focus of this research article centers on the investigation of peristaltic transport via stenosed tapered vessels in a fluid governed by the Reiner-Rivlin liquid model. The Cattaneo-Christov temperature model, concentration, The influences of Hall current, Joule heating, Darcy-Forchheimer feature and chemical reaction are deemed. A slip condition governing the velocity distribution is also considered. By employing the Homotopy perturbation procedure, the research simplifies complex partial differential equations into more manageable ordinary differential ones. It is revealed that the pivotal speed dwindles by the rise of the Hartmann number. Also, elevating the Forchheimer factor enhances the velocity. Also, it is detected that the rise in thermal relaxation time produces a decaying influence on the temperature profile. The significance of the problem lies in its diversified medical implementations, including, the flowing of blood influx inside the arteries or urine from kidney to bladder across the ureter.</t>
  </si>
  <si>
    <t>104228</t>
  </si>
  <si>
    <t>104144</t>
  </si>
  <si>
    <t>Erosion of sand screens: A review of erosion prediction modelling approaches</t>
  </si>
  <si>
    <t>407</t>
  </si>
  <si>
    <t>117628</t>
  </si>
  <si>
    <t>&lt;Go to ISI&gt;://WOS:000866372100008</t>
  </si>
  <si>
    <t>ARTN 117628_x000D_
10.1016/j.powtec.2022.117628</t>
  </si>
  <si>
    <t>sand particle erosion_x000D_
erosion mechanism_x000D_
screen erosion_x000D_
stand-alone screen_x000D_
erosion modelling_x000D_
solid particle impact_x000D_
practical estimation_x000D_
cfd-dem_x000D_
flow_x000D_
oil_x000D_
simulation_x000D_
damage_x000D_
behavior</t>
  </si>
  <si>
    <t>Sand production in unconsolidated oil and gas reservoirs is a major challenge. The entrained sand can cause erosion of the production components. Sand screens are widely used to eliminate or minimise sand production. However, the screen itself may become ineffective when eroded. Therefore, predicting screen erosion is an essential part of proper design. However, owing to the complexity of the erosion phenomena, obtaining a universal model for all flow conditions is challenging. Nevertheless, several prediction models are available in the literature. In this study, published models are presented, discussed, and analysed. A summary of the empirical erosion models is presented to identify the potential areas to be developed. In addition, the limitations of some of these models have been highlighted. In addition, challenging considerations and future studies regarding CFD-based modelling are discussed. The study revealed that the empirical models require improvements to account for high sand concentrations and multi-angle collisions.</t>
  </si>
  <si>
    <t>O. E. Adedeji; C. A. R. Duarte</t>
  </si>
  <si>
    <t>Prediction of thickness loss in a standard 90° elbow using erosion-coupled dynamic mesh</t>
  </si>
  <si>
    <t>203400</t>
  </si>
  <si>
    <t>&lt;Go to ISI&gt;://WOS:000581655300003</t>
  </si>
  <si>
    <t>ARTN 203400_x000D_
10.1016/j.wear.2020.203400</t>
  </si>
  <si>
    <t>solid particle erosion_x000D_
computational fluid dynamics_x000D_
dynamic mesh_x000D_
erosion wear model_x000D_
surface deformation_x000D_
multiphase flow modeling_x000D_
solid particle erosion_x000D_
numerical prediction_x000D_
practical estimation_x000D_
flow_x000D_
sphere_x000D_
impact_x000D_
damage_x000D_
water_x000D_
lift_x000D_
cfd</t>
  </si>
  <si>
    <t>Erosion wear is an inevitable problem in particle-laden flows. Generally, the erosive wear is reported as a thickness loss (mm or mm/yr), but in the form of a scar or wear map distribution on the target material surface. Recent advances in CFD techniques now allow the prediction of a time-dependent surface evolution due to the impact of solid particles. With this in mind, an erosion-coupled dynamic mesh approach was employed to predict a realistic surface deformation in a standard 90 degrees elbow. Experimental data were used to validate the numerical results. The effects of wall condition, namely, smooth wall, rough wall, and rough wall with particle rotation, on the topology of the deformed surface were investigated. Interestingly, the simulations revealed better performance of the dynamic mesh approach when compared to static mesh cases. Also, it was found that wall roughness and particle rotation significantly influences the shape and magnitude of the surface deformation. The results also showed that particle dynamics in response to the surface deformation might be the key to solve complex erosion-related problems. In such cases, the erosion spots can evolve over time and may be inaccurately assessed when based solely on static mesh erosion calculations.</t>
  </si>
  <si>
    <t>N. Adhikari; R. Bhandari; P. Joshi</t>
  </si>
  <si>
    <t>Thermal analysis of lithium-ion battery of electric vehicle using different cooling medium</t>
  </si>
  <si>
    <t>122781</t>
  </si>
  <si>
    <t>&lt;Go to ISI&gt;://WOS:001183444600001</t>
  </si>
  <si>
    <t>ARTN 122781_x000D_
10.1016/j.apenergy.2024.122781</t>
  </si>
  <si>
    <t>battery pack_x000D_
cooling system design_x000D_
rapid battery discharge_x000D_
mineral oil cooling_x000D_
superior heat extraction capacity_x000D_
management</t>
  </si>
  <si>
    <t>This comprehensive study delves deeply into the realm of electric vehicle (EV) battery temperature management, with a central focus on optimizing cooling systems using ethylene glycol solutions. The research rigorously examines the interplay between ethylene glycol concentrations and cooling methods on EV battery performance. ANSYS and MATLAB along with analytical methods were used for this project. Key findings reveal a consistent inverse relationship between ethylene glycol concentration and cooling efficiency, favoring lower concentrations. Indirect cooling, achieved with a 30% ethylene glycol solution, emerges as the most effective method, while direct cooling proves less efficient. Notably, mineral oil cooling at 0.04 m/s outperforms air cooling, albeit with higher energy consumption. Consequently, air cooling is recommended for smaller battery packs due to its lower power demand. The study also underscores the importance of selecting ethylene glycol concentrations based on environmental conditions, advocating lower concentrations for warmer climates and higher concentrations for colder regions. In summary, this research significantly advances EV technology by advocating for customized cooling system designs that consider environmental factors, battery specifications, and practical implementation. It provides a critical roadmap for enhancing EV thermal management systems' efficiency and sustainability. Further research is needed to explore the long-term effects of diverse cooling methodologies on battery longevity and performance within the practical constraints of EV integration.</t>
  </si>
  <si>
    <t>T. Adibi; S. E. Razavi; S. F. Ahmed; H. Hassanpour; N. Mohammadzadeh; S. M. Muyeen</t>
  </si>
  <si>
    <t>Fluid-Structure-Acoustic coupling analysis for external laminar and turbulent fluid flows</t>
  </si>
  <si>
    <t>Results in Physics</t>
  </si>
  <si>
    <t>106496</t>
  </si>
  <si>
    <t>&lt;Go to ISI&gt;://WOS:001000583100001</t>
  </si>
  <si>
    <t>ARTN 106496_x000D_
10.1016/j.rinp.2023.106496</t>
  </si>
  <si>
    <t>fluid-structure interaction_x000D_
acoustic coupling_x000D_
fluid flow_x000D_
elastic plate_x000D_
transmission loss_x000D_
sound-transmission_x000D_
induced vibration_x000D_
noise_x000D_
plate</t>
  </si>
  <si>
    <t>Controlling noise pollution is one of the most crucial parameters in various industries. The use of elastic plates has a substantial impact on noise pollution control and associated factors, such as transmission loss. Additionally, the transmission loss is affected by geometric variations. However, the effect of a rib and elastic plate on the acoustic properties of a channel for a wide range of Reynolds numbers has not yet been investigated, although their use could reduce noise pollution. This study thus investigates the acoustic and flow impacts of a rib and an elastic plate. The control variables for fluid-structure-acoustic coupling numerical simulations are rib height, rib angle, elastic plate length, elastic plate position, Reynolds number, and the Young module of the elastic plate. The governing equations are discretized using the Galerkin method. The results indicate that the transmission loss is 27% more at the elastic plate's highest position. By decreasing the length of the elastic plate by 50%, the mean transmission loss is reduced by 9%. The findings of this study can be utilized by mechanical and aerospace engineers in the design of aircraft, automobiles, and cooling and heating systems, particularly fan coils.</t>
  </si>
  <si>
    <t>111025</t>
  </si>
  <si>
    <t>L. Aghemo; L. Lavagna; E. Chiavazzo; M. Pavese</t>
  </si>
  <si>
    <t>Comparison of key performance indicators of sorbent materials for thermal energy storage with an economic focus</t>
  </si>
  <si>
    <t>Energy Storage Materials</t>
  </si>
  <si>
    <t>130-153</t>
  </si>
  <si>
    <t>https://www.sciencedirect.com/science/article/pii/S2405829722006407</t>
  </si>
  <si>
    <t>10.1016/j.ensm.2022.11.042</t>
  </si>
  <si>
    <t>Thermal energy storage_x000D_
Sorbent materials_x000D_
Chemisorption_x000D_
Physisorption_x000D_
Sorption heat pump</t>
  </si>
  <si>
    <t>To expand the application scope of renewable energy sources, it is essential to further develop storage systems aimed at compensating the discrepancy in time between an energy-generation surplus and energy-demand peak. To this end, sorption thermal energy storage (STES) has recently gained interest for long-term (or seasonal) thermal energy storage. In the STES process, charging and discharging are typically based on reversible reactions between a solid sorbent and fluid (sorbate) that form the working pair. Sorbates are typically low-cost and environmentally safe fluids (e.g., water); however, the lack of robust and low-cost sorbent materials still creates a technological bottleneck for the long-term storage of thermal energy and, more generally, for sorption-based heat transformation. This study provides a general review of the existing sorbent–sorbate pairs, which consist of four main classes: liquids, solids, chemicals, and composite materials, with a special focus on their current costs. The results are presented in the form of several charts, which provide a comprehensive overview of sorbent materials in terms of their energy storage density (MJ/m3), energy storage capacity (kJ/kg), and desorption temperature (i.e., charging temperature). In addition, novel charts are provided for a less explored parameter: the specific cost of current sorbents (expressed in kWh/€, which is the inverse of the storage capacity cost (SCC−1). SCC−1 is a crucial figure of merit for a given sorbent because it affects the sorbent's real potential for widespread future applications.</t>
  </si>
  <si>
    <t>S. Ahmad; Z. Ali; S. W. A. Shah; X. Y. Huang; J. Y. Zhao</t>
  </si>
  <si>
    <t>Electric field inspired alternating surface wettability for enhancing pool boiling heat transfer performance: A lattice Boltzmann method study</t>
  </si>
  <si>
    <t>106839</t>
  </si>
  <si>
    <t>&lt;Go to ISI&gt;://WOS:001004753200001</t>
  </si>
  <si>
    <t>ARTN 106839_x000D_
10.1016/j.icheatmasstransfer.2023.106839</t>
  </si>
  <si>
    <t>hydrophobic_x000D_
hydrophilic_x000D_
alternating wettability_x000D_
three-phase contact line_x000D_
critical heat flux_x000D_
lattice boltzmann method_x000D_
hydrophobic mixed surfaces_x000D_
boundary-conditions_x000D_
bubble nucleation_x000D_
dynamics_x000D_
simulations_x000D_
flows_x000D_
enhancement_x000D_
phases</t>
  </si>
  <si>
    <t>Electric field and surfactants have been proven to potentially alter surface wettability on demand. In this work, alternating wettability inspired by an electric field has been used to enhance boiling heat transfer performance in terms of critical heat flux (CHF) over a rough surface by using two-dimensional lattice Boltzmann simulations. In alternating wettability, the surface wettability changes with time between hydrophobic and hydrophilic. The effects of the parameters, including alternating wettability time-period and wettability contrast on the boiling process have been revealed. The simulation results show that for the alternating wettability: when surface is hydrophobic bubble expansion is faster, and then wettability transition to hydrophilic quickly retracts three-phase contact line leading to faster bubble shrinking as compared to constantly hydrophobic and constantly hydrophilic surfaces. Furthermore, the rapid shrinking of the bubble tends to disintegrate vapor film on the surface at high wall superheats, resulting in a 53% enhancement in CHF compared to a constantly hydrophilic surface. The bubble departure takes much longer time for too small/large time-periods of alternating wettability. The CHF increases with time-period, becomes maximum at a certain value and then reduces. The CHF also in-creases with wettability contrast, becomes largest for hydrophilic and hydrophobic contact angles 55o and 107o , respectively, and decreases with further increase in wettability contrast due to high potential for vapor film formation.</t>
  </si>
  <si>
    <t>S. Ahmad; J. T. Chen; C. Eze; J. Y. Zhao</t>
  </si>
  <si>
    <t>Lattice Boltzmann study of nucleation site interaction and nucleate boiling heat transfer on a hybrid surface with multiple cavity-pillar structures</t>
  </si>
  <si>
    <t>106860</t>
  </si>
  <si>
    <t>&lt;Go to ISI&gt;://WOS:000620826700001</t>
  </si>
  <si>
    <t>ARTN 106860_x000D_
10.1016/j.ijthermalsci.2021.106860</t>
  </si>
  <si>
    <t>pool boiling_x000D_
nucleation site_x000D_
cavity_x000D_
pillar_x000D_
lattice boltzmann method_x000D_
hydrophobic mixed surfaces_x000D_
bubble dynamics_x000D_
numerical-simulation_x000D_
boundary-conditions_x000D_
electric-field_x000D_
micro-pillar_x000D_
pool_x000D_
wettability_x000D_
flows_x000D_
enhancement</t>
  </si>
  <si>
    <t>In this work, nucleation site interaction and nucleate boiling heat transfer are studied on a hybrid rough surface, a surface with multiple cavities and a pillar on sides of each cavity, using a two-dimensional pseudopotential phase-change lattice Boltzmann method (LBM). To elucidate the effects of incorporation of pillars, the results of the hybrid rough surface are compared with a simple rough surface (a surface with multiple cavities). First, bubble nucleation, growth and departure processes are investigated above the simple and hybrid rough surfaces with three cavities and bubble interactions and their effects on cavity activation/deactivation at low superheat are discussed. The results showed a complete suppression of the central cavity at small pitch distance and left/ right cavities at large pitch distance, which are caused by combined suppression effect of adjacent cavities and edge effects of the heater, respectively, for the simple rough surface. But, with the incorporation of pillars the heat transfer area is increased and the effects of induced flow are reduced, resulting in the activation of suppressed cavities, and thus, the higher heat flux is observed for the hybrid rough surface than the simple rough surface. The cavity suppression is also observed for unequal cavity depths or widths. The complete suppression of the central cavity occurs, when the central cavity is narrow or left/right cavities are deep. On the other hand, the highest heat flux is observed for the hybrid rough surface with central deep cavity and left/right shallow cavities due to the activation of all nucleation sites and additional heat transfer from the central deep cavity. Increasing pillar height or decreasing cavity-pillar spacing results in the stability and growth of residual bubbles to the next cycle without waiting periods, which increase the heat flux. Next, heat transfer in the nucleate boiling region is investigated by comparing saturated boiling curves obtained through simulations. The heat flux in the nucleate boiling including the critical heat flux (CHF) is higher for the hybrid rough surface than the simple rough surface. The heat flux also found to be increased in developing region of nucleate boiling, when pillar height is increased. The CHF increases with pillar height up to a certain height. But, with tall pillars at high wall superheats, the excessive nucleation of bubbles can also occur in the inter-pillar spacings, in addition to cavities, increasing the susceptibility of merger of closely spaced bubbles, which reduce the CHF.</t>
  </si>
  <si>
    <t>S. Ahmad; C. Eze; H. Q. Liu; J. Y. Zhao</t>
  </si>
  <si>
    <t>Lattice Boltzmann study of bubble dynamics and heat transfer on a hybrid rough surface with a cavity-pillar structure</t>
  </si>
  <si>
    <t>104896</t>
  </si>
  <si>
    <t>&lt;Go to ISI&gt;://WOS:000599800300012</t>
  </si>
  <si>
    <t>ARTN 104896_x000D_
10.1016/j.icheatmasstransfer.2020.104896</t>
  </si>
  <si>
    <t>pool boiling_x000D_
bubble dynamics_x000D_
cavity_x000D_
pillar_x000D_
wettability_x000D_
lattice boltzmann method_x000D_
2-dimensional mesoscale simulations_x000D_
boundary-conditions_x000D_
micro-pillar_x000D_
nucleation_x000D_
flows_x000D_
phases_x000D_
model</t>
  </si>
  <si>
    <t>In this work, a two-dimensional phase-change lattice Boltzmann model is used to investigate the pool boiling from a hybrid rough surface with a single cavity and one or two pillars on the superheated plate for an entire ebullition cycle. The bubble growth and departure dynamics on the hybrid pillared cavity surfaces, namely a single-pillared cavity surface (a surface with one cavity and one neighbouring pillar) and a double-pillared cavity surface (a surface with one cavity and one pillar on its both sides), are also compared with a simple cavity surface (a surface with only one cavity). The results showed that the incorporation of the pillar to the simple cavity surface increases the surface area and distance between the pinning locations of the three-phase contact line (TCL), and thus, enhances the bubble departure diameter and heat flux. It is found that bubble departure diameter and heat flux increase with cavity-pillar spacing up to a certain value, in this case s(p)* = 0.50, beyond which they start to decease and approach the simple cavity surface case at s(p)* = 1.0, while the opposite trend is observed for bubble departure frequency. The bubble departure diameter, frequency and heat flux also increase with pillar width. Compared to uniformly hydrophilic surfaces, the mixed wettability surfaces exhibit large heat flux with relatively small increase in bubble departure diameter.</t>
  </si>
  <si>
    <t>S. Ahmad; H. Q. Liu; Y. Shi; J. T. Chen; J. Y. Zhao</t>
  </si>
  <si>
    <t>The study of nucleation site interactions on the mixed wettability rough surface</t>
  </si>
  <si>
    <t>105372</t>
  </si>
  <si>
    <t>&lt;Go to ISI&gt;://WOS:000685636900001</t>
  </si>
  <si>
    <t>ARTN 105372_x000D_
10.1016/j.icheatmasstransfer.2021.105372</t>
  </si>
  <si>
    <t>pool boiling_x000D_
mixed wettability_x000D_
nucleation site interaction_x000D_
lattice boltzmann method_x000D_
boiling heat-transfer_x000D_
pool_x000D_
simulation_x000D_
bubble_x000D_
performance_x000D_
phases_x000D_
flows</t>
  </si>
  <si>
    <t>In order to achieve the best heat transfer performance on a mixed wettability surface, engineering of the wettability pattern is often used as heat transfer performance is significantly dependent on pitch distance between hydrophobic spots, which is maybe linked to the nucleation site interaction effects. In this work, the effects of nucleation site interactions between two hydrophobic cavities on a hydrophilic surface (a mixed wettability rough surface) are investigated, using a two-dimensional pseudopotential phase-change lattice Boltzmann method. The results of the mixed wettability rough surface are compared with completely hydrophilic rough surface and mixed wettability smooth surface to understand the effects of wettability and surface roughness. The focus is placed on the hydrodynamic interaction (which has promotive effect on the bubble formation activity) and thermal interaction (which has inhibitive effect). There exists an optimum pitch distance at which the heat flux and heat transfer coefficient are highest for mixed wettability surface, which are due to larger intensity of hydrodynamic interaction and nearly zero intensity of thermal interaction. Moreover, heat flux is found to be larger for the mixed wettability rough surface than the mixed wettability smooth surface. The bubble nucleation mechanism and time are found to be different for all surfaces.</t>
  </si>
  <si>
    <t>101078</t>
  </si>
  <si>
    <t>https://www.sciencedirect.com/science/article/pii/S2590123023002050</t>
  </si>
  <si>
    <t>In this article, the buckling of a nanoplate at the bottom of a tank over which the fluid passes with a one-dimensional flow was investigated. Navier-Stokes equations were used to obtain the applied force from the fluid to the nanoplate. Surface effects theory was used to consider nanoscale effects. By solving this problem using Galerkin's weighted residual method, the effect of fluid viscosity and flow velocity was studied, and also the way surface effects change the critical buckling load of the nanoplates placed in the fluid was investigated. The results reported in this research are very helpful for developing and improving the performance of fluid-coupled nanostructures that have buckling potential.</t>
  </si>
  <si>
    <t>Y. Aider; I. Kaur; R. L. Mahajan; P. Singh</t>
  </si>
  <si>
    <t>Enhancing buoyancy-driven convection transport between two vertical parallel plates with symmetric and asymmetric heating using additively manufactured lattice structures</t>
  </si>
  <si>
    <t>125141</t>
  </si>
  <si>
    <t>https://www.sciencedirect.com/science/article/pii/S0017931023012863</t>
  </si>
  <si>
    <t>10.1016/j.ijheatmasstransfer.2023.125141</t>
  </si>
  <si>
    <t>Buoyancy-induced convection_x000D_
Lattice structures_x000D_
Porous media</t>
  </si>
  <si>
    <t>In this paper, we report the findings of our investigation on achieving enhanced heat dissipation through buoyancy-induced flow between two vertically oriented heated plates by packing additively manufactured porous media between them. Lattice structures comprising five different unit cell topologies: Octet, FD-Cube, FD-Cube paired, TKD, and Cube were selected as the chosen porous media. They were separated from the vertical plates by a finite distance for two values of aspect ratio (plate separation distance-to-height ratio) of ∼0.5 and 2. The vertical walls were subjected to a constant heat flux (symmetric and asymmetric). Among the five topologies explored, the Cube lattice structure provided the highest heat dissipation for a wide range of investigated Rayleigh numbers, under different aspect ratios and heating conditions. This superiority can be attributed to the inherent characteristics of the Cube structure, which exhibited the highest permeability, consequently offering the least resistance to the fluid motion. In contrast, the Octet lattice structure, despite its high surface area-to-volume ratio, had the lowest permeability as compared to other topologies and provided the weakest thermal performance. Thermal performance of the remaining topologies—TKD, FD-Cube paired, and FD-Cube—fell between that of the Cube and the Octet. The results clearly indicate that the resultant thermal performance is a complex interplay between the permeability, surface-area-to-volume ratio, and local fluid dynamics. The insights gained from this investigation can offer guidance for designing efficient thermal management systems across various applications involving buoyancy-induced flows.</t>
  </si>
  <si>
    <t>105533</t>
  </si>
  <si>
    <t>F. Al Balushi; Q. Zhang; A. Dahi Taleghani</t>
  </si>
  <si>
    <t>Improving enhanced geothermal systems performance using adaptive fracture conductivity</t>
  </si>
  <si>
    <t>233</t>
  </si>
  <si>
    <t>121206</t>
  </si>
  <si>
    <t>https://www.sciencedirect.com/science/article/pii/S1359431123012358</t>
  </si>
  <si>
    <t>10.1016/j.applthermaleng.2023.121206</t>
  </si>
  <si>
    <t>Enhanced geothermal systems_x000D_
Temperature-sensitive proppant_x000D_
Tunable fracture conductivity_x000D_
Heat sweeping_x000D_
Hydraulic fracturing_x000D_
Modeling</t>
  </si>
  <si>
    <t>Maximizing heat extraction from enhanced geothermal systems (EGS) depends heavily on an efficient heat sweeping or basically an effective circulation of water through fracture networks. Fracture hydraulic conductivity can play a critical role in controlling potential thermal breakthroughs; however, the exact geometry and properties of these fractures cannot be determined in practice. Thermal breakthrough remains a main challenge for maintaining efficient heat extraction throughout the lifespan of an EGS project. In this work, we explore the concept of fracture conductivity tuning using temperature-sensitive proppants to extract more heat and delay thermal breakthrough from the particle scale to the reservoir scale. We derive an empirical equation to describe fracture conductivity as a function of proppant properties and in-situ conditions including closure stress and temperature. Sensitivity analysis are performed to determine which parameters are the most crucial in determining the temperature-sensitive proppant permeability. Temperature and thermal expansion coefficient are the main contributing factors to the change in proppant permeability. Poisson’s ratio is found to have negligible impact on the proppant permeability. The derived equation is used to quantify the improvement in heat extraction from EGS at the field scale. The outcome shows that using temperature-sensitive proppant can increase the heat extracted by 47.8% compared to using typical proppant. This work assesses the feasibility of using temperature-sensitive proppants to effectively delay thermal breakthrough and sweep larger amounts of heat from EGS. In addition, this paper provides a quick and robust method to determine the required properties of such temperature-sensitive proppants to achieve uniform thermal gradient along different flow paths in the subsurface autonomously.</t>
  </si>
  <si>
    <t>T. H. Al-arabi; M. R. Eid; R. D. Alsemiry; S. A. Alharbi; R. Allogmany; E. M. Elsaid</t>
  </si>
  <si>
    <t>Electromagnetic and Darcy-Forchheimer porous model effects on hybrid nanofluid flow in conical zone of rotatable cone and expandable disc</t>
  </si>
  <si>
    <t>206-217</t>
  </si>
  <si>
    <t>&lt;Go to ISI&gt;://WOS:001228888500001</t>
  </si>
  <si>
    <t>10.1016/j.aej.2024.04.007</t>
  </si>
  <si>
    <t>3d hybrid drilling nanofluid_x000D_
rotative cone -disk zone_x000D_
thermal radiation_x000D_
electromagnetic field_x000D_
darcy-forchheimer model_x000D_
heat-transfer_x000D_
entropy generation</t>
  </si>
  <si>
    <t>Primary objective of this examination is to discover hybridized nanofluid flowing and heat transport that flows between a rotatable cone positioned above an expandable disc. Hybridized nanofluid contains Cadmium telluride (CdTe) as first nanoparticle and Silicon carbide (SiC) as second nanoparticle in ethylene glycol as base fluid. Electromagnetic impact and Darcy-Forchheimer model are considered with thermal radiative fluxing. By using appropriate similarity transformation, physical phenomena may be illustrated by a collection of nondimensional equations. An in-depth analysis is conducted to examine how the expansion of the surface affects the motion and temperature layers, as well as the swirl angle from the disc surface, and heat transfers from the cone and disc walls. Results demonstrate that expanding the wall varies flowing and heat dynamics within the conical gap. Boost CdTe nanoparticles without SiC nanoparticles lower disc Nusselt numbers while increasing it in a cone. In absence of CdTe nanoparticles, SiC nanoparticles increase Nusselt numbers in disc and cone. Nusselt numbers peak for rotating cone and expanded disk at phi 1 = phi 2 = 0.04. When gap angles are modest, faster wall expansion rate cools disk surface and heats cone surface. These findings have important medical and pharmacological implications in blood component separation and drilling machine cooling.</t>
  </si>
  <si>
    <t>M. Al-Nasser; I. Fayssal; F. Moukalled</t>
  </si>
  <si>
    <t>Numerical simulation of bread baking in a convection oven</t>
  </si>
  <si>
    <t>116252</t>
  </si>
  <si>
    <t>&lt;Go to ISI&gt;://WOS:000607834600033</t>
  </si>
  <si>
    <t>ARTN 116252_x000D_
10.1016/j.applthermaleng.2020.116252</t>
  </si>
  <si>
    <t>bread baking_x000D_
convection oven_x000D_
finite volume method_x000D_
multiphase flow_x000D_
starch gelatinization_x000D_
mixed convection_x000D_
heat-transfer_x000D_
mass-transfer_x000D_
cfd model_x000D_
flow_x000D_
temperature_x000D_
formulation_x000D_
enclosure_x000D_
diffusion</t>
  </si>
  <si>
    <t>The paper reports on a numerical study conducted to simulate the bread baking process in an industrial convection oven. This involves predicting the unsteady multiphase flow and heat and mass transfer fields within the oven while accounting for changes in bread properties and volume. The clean air and combustion gases circulate inside the oven in two separate compartments. In the clean section, the rotational motion of the blower needed to move air around is modeled following a rotating reference frame approach, while the increase in bread volume is accounted for by a dynamic mesh. Moreover, to predict the motion of the grid, a general model for loaf expansion is developed based on the changes in the volume of the bread's water and carbon dioxide content during baking. In addition, the bread is modeled as a porous material and therefore generated solutions account for the loaf porosity, volume expansion, water evaporation and condensation, starch gelatinization, and release of carbon dioxide. The numerical solution is validated by demonstrating, for one bread, that predictions are in good agreement with experimental measurements. Finally, numerical results for the full setup are reported in the form of hydrodynamic and thermal fields in the oven, contour plots of temperature and volume fraction of water and carbon dioxide along cross-sections of the baking chamber and the bread, bread deformation, and transient profiles of average quantities. It is found that generated results are in agreement with work reported in the literature demonstrating that the developed model can be used to optimize the performance of the oven and the bread baking process.</t>
  </si>
  <si>
    <t>T. Al-Sadik; S. W. J. Welch; K. N. Premnath</t>
  </si>
  <si>
    <t>Lattice Boltzmann simulations of axisymmetric nucleate boiling cycles for perfect and leaky dielectric fluids in an electric field</t>
  </si>
  <si>
    <t>108490</t>
  </si>
  <si>
    <t>https://www.sciencedirect.com/science/article/pii/S0735193324012521</t>
  </si>
  <si>
    <t>10.1016/j.icheatmasstransfer.2024.108490</t>
  </si>
  <si>
    <t>Electrohydrodynamics_x000D_
Liquid–vapor phase change_x000D_
Leaky and perfect dielectric fluids</t>
  </si>
  <si>
    <t>Electrohydrodynamically (EHD) enhanced nucleate boiling heat transfer is examined with perfect and leaky dielectric working fluids. We implement both models in an axisymmetric hybrid Lattice Boltzmann framework and study quasi-steady nucleate boiling cycles in the presence of a uniform external electric field. We solve the coupled Navier–Stokes equations, the energy equation and the electrostatic potential equations for the purpose of examining the effect of the electrical properties of a working fluid during nucleate boiling in the presence of an electric field. We utilize the analytic solution of Taylor (1966) both as a validation problem and to gain insight to assist the interpretation of nucleate boiling simulation results. We find differences in the Nusselt Number and the flow fields for the cases of no applied electric potential and applied electric potential for perfect dielectric and leaky dielectric fluids.</t>
  </si>
  <si>
    <t>100674</t>
  </si>
  <si>
    <t>https://www.sciencedirect.com/science/article/pii/S2666202724001162</t>
  </si>
  <si>
    <t>Prolate spheroid_x000D_
Heat transfer_x000D_
Forced convection_x000D_
Laminar flow_x000D_
Nu correlation</t>
  </si>
  <si>
    <t>A common assumption in heat transfer models that involve fluid-solid interactions is that solid particles have a spherical shape. However, in numerous engineering applications, it is crucial to gain insights into the heat transfer mechanisms involving non-spherical particles and flowing fluids. These processes often employ particles with altered shapes, such as elongated geometries resembling prolate spheroids. A numerical study of airflow past a stationary constrained prolate spheroid under forced convective heat transfer is performed. A large temperature difference of the spheroid's surface was maintained relative to free stream temperature. Navier-Stokes and energy equations were solved to investigate the impact of Reynolds number (Re) and aspect ratio (AR) on convective heat transfer rate and Nusselt number (Nu). We focus on a wide range of spheroids' surface temperatures up to 1500 K in our study, which has never been studied in depth before. The simulations show that the mean Nu has a positive dependence on Ts, AR, and Re. A new correlation has been introduced that calculates the average Nusselt number (Nu) for spheroidal particles without assuming an isothermal condition (where the surface temperature Ts is roughly equal to the ambient temperature T∞). The suggested correlation incorporates the influence of AR, surface temperature, and Re.</t>
  </si>
  <si>
    <t>W. F. Alfwzan; F. M. Allehiany; A. Riaz; S. Sikandar; G. Alhamzi</t>
  </si>
  <si>
    <t>Mathematical model of ciliary flow and entropy for carreau nanofluid with electroosmosis and radiations in porous medium: A numerical work</t>
  </si>
  <si>
    <t>103230</t>
  </si>
  <si>
    <t>&lt;Go to ISI&gt;://WOS:001034298300001</t>
  </si>
  <si>
    <t>ARTN 103230_x000D_
10.1016/j.csite.2023.103230</t>
  </si>
  <si>
    <t>cilia flow_x000D_
ternary-hyrbrid nanofluid_x000D_
carreua fluid_x000D_
electroosmosis and entropy generation_x000D_
thermal radiations_x000D_
shooting method_x000D_
heat-transfer_x000D_
convection_x000D_
blood_x000D_
channel_x000D_
fluid_x000D_
mhd</t>
  </si>
  <si>
    <t>Functionalizing the nanoparticles like titanium oxide (TiO2), silica (SiO2), and aluminum oxide (AI2O3) with therapeutic agents like anticancer drugs, antibiotics, or gene therapy agents allow targeted delivery and controlled release. We investigate how thermal radiation in Carreau constitutive model base liquid (blood) affects the flow of a ternary-hybrid nanofluid made of the said particles. Connecting the conduit to battery terminals outside accounts for entropy and electroosmosis. After translating the observation model into a wave frame, lubrication theory's physical limits are used to better explain the wave phenomena. The study uses Mathematica NDSolve to simulate boundary value issues using shooting. The Carreau fluid has a 17-18% higher heat transfer rate than the Williamson fluid, according to the literature. Elastic electroosmotic pumping, cilia motion, and magnetic fields improve fluid transport. Ternary hybrid nanofluids improve transport mechanisms and thermal conductivity. Elastic electroosmotic pumping and cilia motion produce the least entropy and increase thermodynamic efficiency.</t>
  </si>
  <si>
    <t>103706</t>
  </si>
  <si>
    <t>O. Aliu; H. Sakidin; J. Foroozesh; N. Yahya</t>
  </si>
  <si>
    <t>Lattice Boltzmann application to nanofluids dynamics-A review</t>
  </si>
  <si>
    <t>300</t>
  </si>
  <si>
    <t>112284</t>
  </si>
  <si>
    <t>&lt;Go to ISI&gt;://WOS:000519654000037</t>
  </si>
  <si>
    <t>10.1016/j.molliq.2019.112284</t>
  </si>
  <si>
    <t>nanofluids_x000D_
lattice boltzmann method_x000D_
heat convection_x000D_
mass transfer_x000D_
porous media_x000D_
heat-transfer enhancement_x000D_
effective thermal-conductivity_x000D_
mhd natural-convection_x000D_
lid-driven cavity_x000D_
magnetic-field_x000D_
porous cavity_x000D_
numerical-simulation_x000D_
forced-convection_x000D_
water nanofluid_x000D_
mixed convection</t>
  </si>
  <si>
    <t>The advancement of nanotechnology has contributed immensely in solving major problems in engineering and medical applications. Versatility of nanofluids made of nanoparticles is attributed mainly to the size, shape, type and ionic composition of the particles. Specifically, the use of nanofluids for heat augmentation and mass transport is of wide application and it is accruing interest from researchers. Nonetheless, experimental approach may be cumbersome and expensive. To this end, Lattice Boltzmann method (LBM) has shown its capability in the study of complex flow systems that have complicated geometries (e.g. porous media) with acceptable accuracy while using a simple algorithm. In this review, we present a rich summary of the latest findings on the application of LBM fornanofluids related heat and mass transfer processes with emphasis on porous media and also highlight current challenges for future research. (C) 2019 Elsevier B.V. All rights reserved.</t>
  </si>
  <si>
    <t>F. Alnaimat; K. El Kadi; B. Mathew</t>
  </si>
  <si>
    <t>CFD investigation of R134a and propane condensation in square microchannel using VOF model: Parametric study using steady state solution</t>
  </si>
  <si>
    <t>101662</t>
  </si>
  <si>
    <t>&lt;Go to ISI&gt;://WOS:000923180200001</t>
  </si>
  <si>
    <t>ARTN 101662_x000D_
10.1016/j.tsep.2023.101662</t>
  </si>
  <si>
    <t>microchannel_x000D_
two-phase flow_x000D_
condensation_x000D_
cfd_x000D_
volume of fluid_x000D_
annular-flow condensation_x000D_
frictional pressure-drop_x000D_
heat-transfer_x000D_
numerical-simulation_x000D_
patterns_x000D_
r1234ze(e)_x000D_
turbulence_x000D_
minichannel_x000D_
r152a_x000D_
flux</t>
  </si>
  <si>
    <t>In this paper, a steady-state analyses of R134a and Propane (R290) condensation inside a 0.5-mm square microchannel are carried out. A three-dimensional (3D) multiphase computational fluid dynamics (CFD) model is developed based on Volume-of fluid (VOF) approach. The model is first validated for mass transfer intensity factor ranging from 60,000 to 400,000 s-1. Thereafter, condensation heat transfer investigation is carried out for different operational conditions including the mass flux ranging from 150 kg/(m(2)center dot s) to 1200 kg/(m(2)center dot s), saturation-to-wall temperature difference ranging from 5 degrees C to 25 degrees C, and inlet vapor quality ranging from 1 to 0.5. The condensation flow regime transition from film annular, wavy annular, plug, slug and fully condensed flow are observed in the obtained simulation results. The average heat transfer coefficient is found to increase with increasing mass flux, low saturation-to-wall temperature difference, and higher inlet vapor quality. In addition, propane is proved to be environmentally friendly substitute of R134a with enhanced heat transfer coefficient by 65-80 % compared to that the latter. The present model allows assessing several two-phase condensing flow parameters with good agreement with literature.</t>
  </si>
  <si>
    <t>M. A. Alomari; A. M. Hassan; H. Q. Birdawod; F. H. Ali; H. K. Hamzah; Q. R. Al-amir</t>
  </si>
  <si>
    <t>Numerical analysis of NE-phase change material and water mixture in a chamfered cavity with flexible fin</t>
  </si>
  <si>
    <t>108520</t>
  </si>
  <si>
    <t>https://www.sciencedirect.com/science/article/pii/S073519332401282X</t>
  </si>
  <si>
    <t>10.1016/j.icheatmasstransfer.2024.108520</t>
  </si>
  <si>
    <t>Oscillating structure_x000D_
FSI_x000D_
Arbitrary Lagrangian-Eulerian_x000D_
Phase change material_x000D_
Nanofluid</t>
  </si>
  <si>
    <t>This study investigates the coupled effects of flexible fin dynamics and nano-encapsulated phase change material (NEPCM) behavior in a chamfered cavity, addressing critical challenges in compact thermal management systems. Our novel approach combines the mechanical response of an elastic fin with NEPCM-enhanced heat transfer, utilizing the Arbitrary Lagrangian-Eulerian (ALE) method to handle the complex fluid-structure interaction. The research examines the effects of various parameters on heat transfer performance, including Rayleigh number (103≤Ra≤105), Stefan number (0.1≤Ste≤0.9), fusion temperature (0.1≤θf≤0.9), NEPCM concentration (0.01≤ϕ≤0.04), oscillation amplitude (0.05≤A≤0.15), and Young's modulus (109≤E≤1011). Our findings reveal that optimal heat transfer enhancement occurs through a specific combination of parameters: increasing Rayleigh number up to 105 doubles the heat transfer rate, while maintaining lower Stefan numbers and intermediate fusion temperatures maximizes thermal efficiency. A 25 % improvement in heat transfer is achieved with increased NEPCM concentration, though benefits plateau at higher concentrations. Notably, smaller fin oscillation amplitudes prove more effective for heat transfer. These discoveries provide crucial design guidelines for developing more efficient cooling systems in electronic devices and compact heat exchangers where space optimization is critical.</t>
  </si>
  <si>
    <t>A. Alqatamin; S. Jinzhan</t>
  </si>
  <si>
    <t>Numerical analysis and design of photovoltaic-thermal (PVT) system with novel water-cooling channel structure integrated with perforated V-shape fins</t>
  </si>
  <si>
    <t>243</t>
  </si>
  <si>
    <t>122587</t>
  </si>
  <si>
    <t>https://www.sciencedirect.com/science/article/pii/S0960148125002496</t>
  </si>
  <si>
    <t>10.1016/j.renene.2025.122587</t>
  </si>
  <si>
    <t>PV_x000D_
PVT system_x000D_
PVT-PVSFs (photovoltaic-thermal with perforated V-Shape fins)_x000D_
Power_x000D_
Energy_x000D_
Exergy</t>
  </si>
  <si>
    <t>This study presents an innovative photovoltaic thermal system to boost electrical and thermal efficiencies in high solar radiation regions. Traditional systems often face efficiency losses due to overheating, reducing power output and lifespan. The key novelty lies in integrating perforated V-shaped fins into the PVT system. These fins significantly improve cooling and heat dissipation, reducing solar cell temperatures by using the finite volume method. This system was compared with three alternatives: perforated straight fins, a channel-box design, and a standard photovoltaic system without cooling. Results showed a 31.27 % reduction in solar cell temperature with the V-shaped fins, surpassing the 19.93 % reduction by straight fins and 17.57 % by the channel box. Electrical efficiency improved by 18.79 %, with an optimal coolant flow rate of 30–40 kg/h, yielding a 14.4 % gain in electrical exergy efficiency. The system demonstrated performance under various ambient temperatures, with V-shaped fins increasing 20–30 % over perforated straight fins and 30–40 % over channel boxes in energy and exergy outputs. Also, wind speed affected energy and exergy outputs, with V-shaped fins outperforming other designs by 30–35 % and 15–30 %, respectively. This research focuses on the development of an innovative design that effectively addresses the issue of overheating in photovoltaic systems. This design presents a practical and efficient approach to improving thermal management and energy efficiency in regions with high solar radiation exposure.</t>
  </si>
  <si>
    <t>S. S. Alsaeed; A. E. Abouelregal; M. E. Elzayady</t>
  </si>
  <si>
    <t>Magneto-thermoelastic responses in an unbounded porous body with a spherical cavity subjected to laser pulse heating via an Atangana-Baleanu fractional operator</t>
  </si>
  <si>
    <t>104968</t>
  </si>
  <si>
    <t>&lt;Go to ISI&gt;://WOS:001297448100001</t>
  </si>
  <si>
    <t>ARTN 104968_x000D_
10.1016/j.csite.2024.104968</t>
  </si>
  <si>
    <t>porous materials_x000D_
magnetic field_x000D_
thermoelasticity_x000D_
spherical cavity_x000D_
laser pulse heating_x000D_
atangana-baleanu fractional operator_x000D_
numerical inversion_x000D_
laplace transform_x000D_
thermoelasticity_x000D_
conduction_x000D_
ultrasound</t>
  </si>
  <si>
    <t>Poro-thermoelasticity models are crucial for analyzing porous materials in geotechnical engineering, such as how soil and rock respond to thermal and mechanical loads, fluid flow, and heat transmission. This study introduces a fractional dual-phase lag (DPL) porous thermoelasticity model using the Atangana-Baleanu fractional derivative to analyze thermoelastic responses in a material with unlimited porosity containing a spherical cavity under a pulsed magnetic field. The governing equations were solved using Laplace transforms, and numerical solutions were obtained by inverting the transforms. Graphical representations of deformation, temperature variation, and thermal stresses were generated for analysis. The results reveal significant insights into the behavior of porous materials like concrete and masonry under thermal and mechanical stress, aiding the development of more robust and flexible structures. For example, the proposed model predicts a 20 % reduction in the amount of thermal stress compared to conventional models, highlighting the influence of phase lag and fractional derivatives in accurately simulating realistic conditions.</t>
  </si>
  <si>
    <t>https://www.sciencedirect.com/science/article/pii/S1110016822005142</t>
  </si>
  <si>
    <t>Flexible middle wall_x000D_
Partitioned enclosure_x000D_
Fluid-structure interaction_x000D_
Inclination angle</t>
  </si>
  <si>
    <t>The natural convection through a partitioned circular enclosure by a deformable middle wall was analyzed. To solve the FSI problem, a forceful connection between the fluid and flexible wall was established. In order to solve the problem under consideration, the Arbitrary Lagrangian-Eulerian (ALE) perspective was utilized. The finite element method (FEM), was also unilized in solving a set of model equations. Effect of wall Angle (30 ≤ η ≤ 90), flexibility (0.71 ≤ Eτ ≤ 200), Position of heat source and sink (-60 ≤ α ≤ +60) has been studied within a circular enclosure. The results indicate that a reduction in flexibility reduces the force (stress) applied to the wall as well as the average Nusselt number to some extent. Also, Increased angle of the wall leads to an enhancement in the Nu. The maximum applied stress and also wall distortion occur at specific positions of hot and cold sector, the buoyancy force and, therefore, the strength of the fluid flow are also higher, causing the heat transfer rate to increase. For The average Nusselt number, A decrease of 8.5 % for η = 90° has been reported compared to η = 30°. Also, the average Nusselt number for α = −60° is up to 124.5 % higher than for α = 60°.</t>
  </si>
  <si>
    <t>J. Y. A. Altamimi; F. A. M. Morsi; A. L. A. Eida; M. M. M. Alshanqiti; A. J. Almarzooqi; S. Saranya; Q. M. Al-Mdallal</t>
  </si>
  <si>
    <t>A numerical study on the thermal response of biodegradable ferrous oxide/aluminium oxide nanofluid flow past an unsteady contracting permeable cylinder: A comparative analysis</t>
  </si>
  <si>
    <t>100502</t>
  </si>
  <si>
    <t>https://www.sciencedirect.com/science/article/pii/S2666202723002173</t>
  </si>
  <si>
    <t>10.1016/j.ijft.2023.100502</t>
  </si>
  <si>
    <t>Biodegradable nanofluid_x000D_
Contracting infinite long cylinder_x000D_
Unsteady_x000D_
Uniform heat source_x000D_
Porous medium_x000D_
BVP4c</t>
  </si>
  <si>
    <t>Esters that are considered natural come from renewable sources like vegetable or animal oils or other bio-based materials. Due to natural esters' great biodegradability, lack of toxicity, and high flash point, their use in industrial applications has been expanding quickly in recent years. The current study, thus numerically investigates an unsteady laminar flow and heat transfer of biodegradable nanofluids past over a shrinking cylinder of time dependent radius. Natural Ester (NE) is used as the base fluids, and two nanoparticles such as Fe3O4 (ferrous oxide) and Al2O3 (aluminium oxide) are used to create different combinations of nanofluids. The unsteady Navier-Stokes equations are used to model it, and similarity solutions are introduced to solve the problem. A MATLAB built-in package BVP4c has been employed to tackle the problem. The physical behavior of the solution has been explored in terms of parametric analysis and graphical demonstration and the validation of present solutions is reported by the comparative benchmark with already available results in a limiting sense. Our findings demonstrate that Fe3O4 biodegradable nanofluids are capable of carrying and dispersing thermal energy more effectively, resulting in improved heat transfer rates compared to Al2O3 biodegradable nanofluids.</t>
  </si>
  <si>
    <t>113380</t>
  </si>
  <si>
    <t>https://www.sciencedirect.com/science/article/pii/S004578252030565X</t>
  </si>
  <si>
    <t>Element-free Galerkin_x000D_
Penalty_x000D_
Navier–Stokes_x000D_
Streamline upwind_x000D_
Immersed boundary methods_x000D_
Reduced integration</t>
  </si>
  <si>
    <t>The present work has been conducted in order to propose the extension of standard penalty and stabilization techniques to the improved element-free Galerkin (IEFG) method, for the numerical solution of incompressible fluid flow problems. In principle, the numerical procedures to be implemented in this communication have been conceived for finite element method (FEM)-based solutions, and these include the reduced integration penalty method (RIPM), the streamline upwind Petrov–Galerkin (SUPG) scheme, and a penalty-based immersed boundary method (PBIBM) for the imposition of essential boundary conditions along internal fluid–solid interfaces. The linear momentum balance and mass conservation equations have been coupled via the RIPM, in order to obtain a global weak formulation where the IEFG model is entirely developed in terms of improved moving least squares (IMLS) approximations of the velocity field. A detailed explanation concerning the appropriate extension of both the RIPM and SUPG procedures to the context of IEFG formulations, has also been provided. The resulting formulation has been applied to the solution of two well-known benchmark problems: i) Lid-driven square cavity flow, and ii) Flow past a fixed cylinder. Regarding the flow past a fixed cylinder benchmark problem, the fluid–solid interaction has been imposed as an internal immersed boundary condition via the PBIBM. The feasibility and reliability of implementing the RIPM, SUPG and PBIBM procedures in the IEFG formulation, have been proven by comparison with experimental and mesh-based numerical results reported in the literature. The results obtained in this study have revealed that a proper extension of the aforementioned penalty and stabilization techniques to the IEFG formulation, allows the achievement of accurate and stable numerical results during the solution of incompressible fluid-dynamics problems.</t>
  </si>
  <si>
    <t>A. Amadi; M. Mohyaldinn; S. Ridha</t>
  </si>
  <si>
    <t>Sand particle induced erosion in oil and gas screens: A review of influencing factors and wear dynamics</t>
  </si>
  <si>
    <t>436</t>
  </si>
  <si>
    <t>119528</t>
  </si>
  <si>
    <t>&lt;Go to ISI&gt;://WOS:001184197800001</t>
  </si>
  <si>
    <t>ARTN 119528_x000D_
10.1016/j.powtec.2024.119528</t>
  </si>
  <si>
    <t>sand screens_x000D_
wear_x000D_
sand particle properties_x000D_
wear mechanism_x000D_
impact wear_x000D_
abrasion wear_x000D_
sandstone reservoirs_x000D_
size distribution_x000D_
porosity evolution_x000D_
density_x000D_
behavior_x000D_
diagenesis_x000D_
composite_x000D_
coatings_x000D_
tests_x000D_
field</t>
  </si>
  <si>
    <t>This paper provided a critical analysis of the factors influencing sand particle wear on standalone screens, with a particular emphasis on characterising sand particles and delineating their roles in the wear process. It was highlighted that the mass loss of a standalone screen before the peak wear rate is crucial, as it is closely linked to the screen's lifespan and is influenced by the characteristics of the sand particles. Angular sand particles were observed to induce more abrasive wear than rounded particles, attributed to their increased contact area and sharp edges, as the circularity factor (C.F.) decreases. Relative wear rate was observed to increase in time and speed, yet it declines as the C.F. increases. Non-spherical description of particles was noted to complicate modelling yet yield the most accurate representation. The paper advocated for a material-focused approach to wear investigations. Gaps were identified in existing wear models setting a clearer direction for future research.</t>
  </si>
  <si>
    <t>R. An; X. B. Zhang</t>
  </si>
  <si>
    <t>Conjugate heat transfer and flow around tandem tubes: Effect of thermophysical parameters and tube arrangement</t>
  </si>
  <si>
    <t>108353</t>
  </si>
  <si>
    <t>&lt;Go to ISI&gt;://WOS:000989623400001</t>
  </si>
  <si>
    <t>ARTN 108353_x000D_
10.1016/j.ijthermalsci.2023.108353</t>
  </si>
  <si>
    <t>conjugate heat transfer_x000D_
lbm_x000D_
space ratio_x000D_
thermophysical parameters_x000D_
tandem tubes_x000D_
lattice boltzmann algorithm_x000D_
developing laminar-flow_x000D_
thick-walled pipes_x000D_
past 2 cylinders_x000D_
forced-convection_x000D_
circular-cylinder_x000D_
boundary-conditions_x000D_
equation_x000D_
lift</t>
  </si>
  <si>
    <t>Thermodynamic calculation and geometry parameters are key issues in thermo-equipment design. The flow and conjugate heat transfer around the tandem tubes are numerically investigated, in which the examined param-eters include thermal conductivity ratio (kr), volumetric heat capacity ratio (phi r), and Biot number (Bi) which are varied from 200 to 800, 1000 to 3000, and 0.1 to 1.0, respectively. Further, the effect of the space ratio (L/D = 1.0-10.0) between the tandem tubes on the flow pattern and heat transfer is also studied to obtain a proper tube arrangement. In particular, a difference method for lattice Boltzmann algorithm is validated and then adopted on the curve fluid-solid interface to calculate the conjugate heat transfer. Results demonstrate that the thermal conductivity ratio significantly affects the heat transfer performance of the tube while the volumetric heat ca-pacity ratio only affects the rate of heating process. The growth in thermal conductivity ratio leads to a more uniform temperature distribution and higher thermal performance, and this effect becomes weaker as the kr grows. Meanwhile, the increase of Bi strengthens the convective heat transfer inside the tube, further changing the dominant way of heat transfer. Finally, the flow varies considerably with the space ratio, classifying into four typical regimes. It is found that the Nu is sensitive to the flow regime and the case with L/D = 4.0 provides the best thermal performance of tandem tubes. These results can provide more realistic predictions and indications in thermo-equipment design.</t>
  </si>
  <si>
    <t>S. N. Ashrafizadeh; M. Zare; M. Khatibi</t>
  </si>
  <si>
    <t>A comprehensive review of pinch flow fractionation in microfluidics: From principles to practical applications</t>
  </si>
  <si>
    <t>110087</t>
  </si>
  <si>
    <t>https://www.sciencedirect.com/science/article/pii/S0255270124004252</t>
  </si>
  <si>
    <t>10.1016/j.cep.2024.110087</t>
  </si>
  <si>
    <t>Pinched flow fractionation_x000D_
Microfluidics_x000D_
Microchannel_x000D_
Electrokinetics_x000D_
Cell separations</t>
  </si>
  <si>
    <t>Pinch flow fractionation (PFF) is a microfluidic-based passive technique for particle separation that has numerous scientific applications. The efficiency of this technique is dependent on the device's two pinch and broad sections, allowing for the separation of particles based on size. This study provides a comprehensive evaluation of the PFF approach from 2004 to 2024, highlighting its improved techniques and wide range of applications. This analysis is fueled by the consolidation and analysis of various methods and improvements in PFF technology. This article aims to tackle the issue of insufficient evaluations in this field by conducting a meticulous assessment of the existing literature. The article also aims to explore the potential for future expansion and applications of this subject in various scientific fields. There has been a noticeable increase in the number of studies examining PFF over time. However, none of them have comprehensively reviewed all possible ways to enhance or utilize PFF. The current study offers a comprehensive examination of PFF enhancement methods, their practical applications, and the potential for future developments. It is widely utilized in an increasing range of scientific applications that involve particle separation.</t>
  </si>
  <si>
    <t>A. Ateş; V. Yağcı; M. Ç. Malyemez; M. Parlak; A. Sadaghiani; A. Koşar</t>
  </si>
  <si>
    <t>Flow dynamics characteristics of flow boiling in minichannels with distributed pin fin structures</t>
  </si>
  <si>
    <t>108912</t>
  </si>
  <si>
    <t>https://www.sciencedirect.com/science/article/pii/S1290072924000346</t>
  </si>
  <si>
    <t>10.1016/j.ijthermalsci.2024.108912</t>
  </si>
  <si>
    <t>Flow boiling_x000D_
Bubble dynamics_x000D_
Pressure drop_x000D_
Elliptical pin fin_x000D_
Circular distribution pin fin_x000D_
Tip clearance</t>
  </si>
  <si>
    <t>Bubble dynamics and flow dynamics are crucial for understanding the heat transfer mechanisms in small-scale flow boiling and can be manipulated with surface modification to enhance performance. While numerous investigations have been conducted on minichannels with pin fins, there are few research efforts on bubble dynamics and flow characteristics. Motivated by this fact, this study covers flow boiling experiments using five pin-fin structured configurations with low (1 mm) to high (3 mm) pin-fin heights and distribution (circular) to reveal the flow characteristics and bubble behavior in mini channels with pin fin structured surfaces. Pressure drops (ΔP) were obtained at effective heat flux values ranging from 18 to 175 W/cm2 and mass fluxes from 125 to 325 kg/m2s. The visually obtained images were also presented and discussed in terms of bubble growth, departure time, and departure frequency. The effect of elliptical pin fins and distributed pin fins, along with the consideration of tip clearance, was evaluated. According to the results, three different boiling patterns could be detected over the configurations: bubbly, intermittent, and wavy-annular flow. Elliptical pin fins resulted in a higher pressure drop penalty. In contrast, the distribution pin fins offered a more uniform flow distribution and decreased pressure drop, particularly for low tip clearances (&lt;35 %).</t>
  </si>
  <si>
    <t>Y. Y. Bao; T. X. Ma; Y. Zhang; L. Wang</t>
  </si>
  <si>
    <t>Effect of additional periodic motion on gas-liquid two-phase secondary flow behavior in inclined pipes</t>
  </si>
  <si>
    <t>286</t>
  </si>
  <si>
    <t>115599</t>
  </si>
  <si>
    <t>&lt;Go to ISI&gt;://WOS:001065533100001</t>
  </si>
  <si>
    <t>ARTN 115599_x000D_
10.1016/j.oceaneng.2023.115599</t>
  </si>
  <si>
    <t>computational fluid dynamics_x000D_
two-phase flow_x000D_
inclined pipe_x000D_
additional periodic motion_x000D_
secondary flow_x000D_
heat-transfer_x000D_
surface curvature_x000D_
water_x000D_
channel_x000D_
ducts_x000D_
bend_x000D_
simulation_x000D_
morphology</t>
  </si>
  <si>
    <t>Secondary flow significantly changes the flow structure and increases flow resistance. The pipeline motion further contributes to the evolution of secondary flow. This study aims to elucidate the characteristics of twophase secondary flow in inclined pipelines under additional periodic motion conditions. Based on the CFD technique, three-dimensional oscillating two-phase flow fields were simulated using the VOF model and dynamic mesh method. The focus was on four common flow patterns observed in inclined pipes, namely stratified flow, slug flow, turbulence flow, and transitional flow. The impact mechanisms of swaying, heaving, and coupling motion on the structural evolution, velocity profile, and relative intensity of secondary flow were analyzed. The results indicate that additional periodic motion exhibits a significant dominant behavior on secondary flow when the amplitude exceeds 1.0D. Heave motion has a more pronounced effect on the secondary flow structure. Additional periodic motion induces periodic evolution of secondary flow structure in stratified flow, with the evolution period aligning with the period of the additional motion. Under additional periodic motion, there is no one-to-one correspondence between secondary flow velocity and axial velocity. Additional motion significantly suppresses the axial velocity of slug flow. Furthermore, additional periodic motion significantly increases the relative intensity of secondary flow, exceeding 10%. When the amplitude is less than 1.5D, additional motion suppresses the relative intensity of secondary flow in turbulence flow and transitional flow.</t>
  </si>
  <si>
    <t>B. Bazooyar; M. M. Zhu; V. Manovic; S. A. Nabavi</t>
  </si>
  <si>
    <t>Direct numerical simulation of packed and monolith syngas catalytic combustors for micro electrical mechanical systems</t>
  </si>
  <si>
    <t>Energy Conversion and Management-X</t>
  </si>
  <si>
    <t>100422</t>
  </si>
  <si>
    <t>&lt;Go to ISI&gt;://WOS:001149832800001</t>
  </si>
  <si>
    <t>ARTN 100422_x000D_
10.1016/j.ecmx.2023.100422</t>
  </si>
  <si>
    <t>hydrogen_x000D_
catalytic combustor_x000D_
combustion_x000D_
dns_x000D_
flameless_x000D_
mems_x000D_
rapeseed methyl-ester_x000D_
methane oxidation_x000D_
nitrogen-oxides_x000D_
nox formation_x000D_
hydrogen_x000D_
performance_x000D_
biodiesel_x000D_
diesel_x000D_
emissions_x000D_
fuel</t>
  </si>
  <si>
    <t>In this work, a catalytic combustor for micro electrical mechanical system for syngas was designed and analysed using Direct Numerical Simulation (DNS) in conjunction with finite rate chemistry. The effect of catalyst (platinum (Pt), palladium (Pd), palladium oxide (PdO), and rhodium (Rh)), bed type (packed with twelve catalyst shapes and four catalyst monolith), shapes (packed: cylinder, hollow cylinder, four cylinder, single cylinder, single cylinder, cross-webb, grooved, pall-ring, hexagonal, berl-saddle, cube, intalox-saddle, and sphere, monolith: triangular, rectangular, hexagonal, and circular), and operating conditions (inlet temperature and velocity, fuel/air ratio, different concentrations CH4-H2-CO) on combustion efficiency and pressure drop were studied using different parameters (combustion efficiency (eta), pressure drop, effectiveness factor (psi), and fuel conversions (H2 and CH4 conversions)). Analysis under different operating conditions reveals that the designed combustor can operate effectively with syngas of varying compositions with a high combustion efficiency of over 85%. Combustion mainly takes place on the surface of the catalyst without gas phase reaction with pressure drops between 18 Pa and 155 Pa. The intalox saddle shape catalysts resulted in the bed effectiveness factor 0.93.1 The Damko center dot hler for hydroxyl radicals (OH) over the entire length of the reactor is uniformly distributed and well below 3, suggesting uniform combustion.</t>
  </si>
  <si>
    <t>H. Ben Mahmud; V. H. Leong; Y. Lestariono</t>
  </si>
  <si>
    <t>Sand production: A smart control framework for risk mitigation</t>
  </si>
  <si>
    <t>Petroleum</t>
  </si>
  <si>
    <t>https://www.sciencedirect.com/science/article/pii/S2405656118300300</t>
  </si>
  <si>
    <t>10.1016/j.petlm.2019.04.002</t>
  </si>
  <si>
    <t>Sand production_x000D_
Sand control tools_x000D_
Sand management_x000D_
A smart control framework</t>
  </si>
  <si>
    <t>Due to the current global oil price, the sand production is considered undesirable product and the control of sand production is considered as one of the main concerns of production engineers. It can damage downhole, subsea equipments and surface production facilities, also increasing the risk of catastrophic failure. As a result of that it costs the producers multiple millions of dollars each year. Therefore, there are many different approaches of sand control designed for different reservoir conditions. Selecting an appropriate technique for preventing formation sand production depends on different reservoir parameters. Therefore, choosing the best sand control method is the result of systematic study. In this paper the sand production factors and their effects are presented where the emphasis is given towards the sand prediction to determine the probability of producing sand from the reservoir, followed by the correct prevention implementation of sand control method. The combination of these two is presented as a smart control framework that can be applied for sand production management.</t>
  </si>
  <si>
    <t>A. Bernard; J. P. Kruth; J. Cao; G. Lanza; S. Bruschi; M. Merklein; T. Vaneker; M. Schmidt; J. W. Sutherland; A. Donmez; E. J. da Silva</t>
  </si>
  <si>
    <t>Vision on metal additive manufacturing: Developments, challenges and future trends</t>
  </si>
  <si>
    <t>Cirp Journal of Manufacturing Science and Technology</t>
  </si>
  <si>
    <t>18-58</t>
  </si>
  <si>
    <t>&lt;Go to ISI&gt;://WOS:001160666000001</t>
  </si>
  <si>
    <t>10.1016/j.cirpj.2023.08.005</t>
  </si>
  <si>
    <t>additive manufacturing_x000D_
3d printing_x000D_
innovative manufacturing technologies_x000D_
metal am processes_x000D_
powder bed fusion_x000D_
laser melting slm_x000D_
residual-stress_x000D_
microstructure evolution_x000D_
quality-control_x000D_
finite-element_x000D_
inconel 718_x000D_
hot workability_x000D_
phase-field_x000D_
high-speed</t>
  </si>
  <si>
    <t>Additive Manufacturing (AM) is one of the innovative technologies to fabricate components, parts, as-semblies or tools in various fields of application due to its main characteristics such as direct digital manufacturing, ability to offer both internal and external complex geometries without additional cost, and the potential of varying materials at the voxel level. However, despite high anticipations, AM as a real revolution for serial production of metal components has yet to be seen, mostly due to lacks of fundamental understanding, design engineering tools, and the global robustness of the value chains. This paper aims to provide a vision about the future of metal AM based on the collective knowledge of all ten scientific and technical committees of the International Academy of Production Engineering (CIRP). (c) 2023 CIRP.</t>
  </si>
  <si>
    <t>A. Bhardwaj; A. Kumar; D. S. Bhandari; D. Tripathi</t>
  </si>
  <si>
    <t>Alteration in electroosmotic flow of couple stress fluids through membrane based microchannel</t>
  </si>
  <si>
    <t>Sensors and Actuators a-Physical</t>
  </si>
  <si>
    <t>366</t>
  </si>
  <si>
    <t>114956</t>
  </si>
  <si>
    <t>&lt;Go to ISI&gt;://WOS:001164119000001</t>
  </si>
  <si>
    <t>ARTN 114956_x000D_
10.1016/j.sna.2023.114956</t>
  </si>
  <si>
    <t>electroosmosis_x000D_
ionic solution_x000D_
membrane pumping_x000D_
couple stress fluid_x000D_
streamlines_x000D_
bio microfluidics systems_x000D_
peristaltic flow_x000D_
magnetic-field_x000D_
mass-transfer_x000D_
transport_x000D_
model</t>
  </si>
  <si>
    <t>The fundamentals of electroosmosis are the most fascinating mechanism to induce flow of ionic solution under the effect of external electric field. The electroosmotic flow of the couple stress fluid in a microchannel with an active membrane pumping is analysed in the present model. The upper wall experiences membrane kinematics, generates the pressure to drive the fluid in the microchannel. Governing equations are formulated based on the mass and momentum conservation, and electric potential distribution of ions in diffuse layer. The suitable boundary conditions for the model have been considered. An analytical approach is employed to derive the solutions under the lubrication approximation, and the Debye-Huckel approximation. The effects of electric double layer thickness, couple stress parameter, and Helmholtz-Smoluchowski velocity on the velocity profile, pressure difference, net flow rate, induced streamline velocity, and local wall shear stress are computed for discussion of the physical significance of the model and its applications. Results reveal that electroosmosis mechanisms (axial electric field and electric double layer thickness) has remarkable role in modulating the fluids (Newtonian and non-Newtonian) flow driven by the rhythmic propulsion of membranes in microchannel. It is also worth mentioning that non-Newtonian fluids (couple stress fluids) need more external forces (electric force) to be pumped as compared to Newtonian fluids. Furthermore, it can be analysed that thinner electric double layers (EDLs) elevate wall shear stress, whereas stronger electric fields result in decreased wall shear stress. The results of the model help in designing smart membrane based electric pump for the use in various microscale transport phenomena of bio microfluidics systems.</t>
  </si>
  <si>
    <t>M. S. Bonab; D. Wijnperle; F. Mugele; R. Kempers; A. Amirfazli</t>
  </si>
  <si>
    <t>Electrowetting assisted shedding of droplets by a shearing airflow in dropwise condensation</t>
  </si>
  <si>
    <t>124925</t>
  </si>
  <si>
    <t>https://www.sciencedirect.com/science/article/pii/S0017931023010700</t>
  </si>
  <si>
    <t>10.1016/j.ijheatmasstransfer.2023.124925</t>
  </si>
  <si>
    <t>Electrowetting_x000D_
Humid air condensation_x000D_
Dropwise condensation_x000D_
Heat transfer_x000D_
Surface coating_x000D_
Droplet shedding</t>
  </si>
  <si>
    <t>Condensation is a necessary part of most industrial processes dealing with phase change. Efficient condensate removal (shedding) increases the systems’ performance. This study investigated the influence of electrowetting on droplet shedding and heat transfer enhancement during humid air condensation on a horizontal substrate. A mini closed-looped wind tunnel was used to simulate the condensation environment and control condensation parameters. AC electric field with the frequencies of 1 and 10 kHz was applied and compared with the control case (no voltage). The transient inverse heat conduction method was used to determine the heat transfer coefficient, and heat transfer measurements were synchronized to a high-resolution camera to monitor the condensation dynamics. The results show that the area-weighted average droplet radius was increased by 61 % and 84 % for 1 kHz and 10 kHz, respectively, compared to the control case for 1 m/s airflow. At 10 kHz, the shedding time was reduced, particularly at higher airflow velocities. Additionally, the heat transfer coefficient (HTC) exhibited a significant increase at 10 kHz when shedding was present. Notably, the difference in HTC became pronounced at an airflow velocity of 15 m/s, where shedding was prominent. In this scenario, the HTC rose by an impressive 35 % compared to the control case. These findings provide a promising foundation for utilizing EW to enhance heat transfer and improve condensate shedding under shear flow conditions.</t>
  </si>
  <si>
    <t>H. M. Bui; R. Fischer; N. Szesni; M. Tonigold; K. Achterhold; F. Pfeiffer; O. Hinrichsen</t>
  </si>
  <si>
    <t>Development of a manufacturing process for Binder Jet 3D printed porous Al_x000D_
O_x000D_
 supports used in heterogeneous catalysis</t>
  </si>
  <si>
    <t>Additive Manufacturing</t>
  </si>
  <si>
    <t>102498</t>
  </si>
  <si>
    <t>&lt;Go to ISI&gt;://WOS:000730829300006</t>
  </si>
  <si>
    <t>ARTN 102498_x000D_
10.1016/j.addma.2021.102498</t>
  </si>
  <si>
    <t>binder jetting_x000D_
alumina_x000D_
heterogeneous catalysis_x000D_
carrier_x000D_
ceramics_x000D_
infiltration_x000D_
thermal-decomposition_x000D_
monolithic catalysts_x000D_
alumina ceramics_x000D_
surface-area_x000D_
powder_x000D_
shape_x000D_
shrinkage_x000D_
design_x000D_
copper_x000D_
infiltration</t>
  </si>
  <si>
    <t>A complete preparation route for the direct 3D printing of Al2O3 supports made from boehmite and bayerite was established using the Binder Jetting technology. The application of the ceramic supports as reactor packing material employed in heterogeneous catalysis requires high porosity but simultaneously a certain robustness which has not been thoroughly investigated for powder-based 3D printing technologies before. With a calcination temperature of only 600 degrees C, sufficient consolidation by sintering does not occur as it would be the case for conventional Binder Jetting procedures so that the post-processing step of ambient slurry infiltration after debinding binds the particles after calcination at relatively low temperatures and significantly stabilizes the alumina framework while keeping the surface area and open porosity at catalytically relevant values of up to 223 m(2)/g and 80%, respectively. Uniaxial compression tests, density measurements and N-2 physisorption elucidated the chemical composition, size accuracy, shrinkage behavior, side crushing strength, density, porosity and specific surface area of the green body as well as post-processed parts. Additionally, mu CT scans offered a method to analyze the 3D printed character of the alumina carrier structure, effect of post-processing and an alternative way to assess part shrinkage next to size measurement.</t>
  </si>
  <si>
    <t>F. Buss; S. Wirtz; V. Scherer</t>
  </si>
  <si>
    <t>Simulation of a reacting agitated bed of straw pellets by a resolved coupled DEM/CFD method using a blocked -off approach</t>
  </si>
  <si>
    <t>&lt;Go to ISI&gt;://WOS:000541736300006</t>
  </si>
  <si>
    <t>ARTN 106332_x000D_
10.1016/j.ijthermalsci.2020.106332</t>
  </si>
  <si>
    <t>flow_x000D_
combustion_x000D_
boundary_x000D_
complex_x000D_
shape_x000D_
dem</t>
  </si>
  <si>
    <t>A resolved coupled DEM/CFD approach including a so called “blocked-off” method is presented which allows a continuous transition from the dense reacting pellet bed, with a CFD mesh resolving the voids between the pellets, to the freeboard above the pellet bed with a volatile gas flame present, where much coarser meshes are sufficient. The approach is tested and evaluated simulating the processes in a static bed and in a mechanically agitated bed of straw pellets. The pellets are approximated as spherocyclinders and treated as thermally thick objects. Momentum, radiation, heat and mass exchange at the interfaces to the pellets are calculated using wall functions, eliminating the requirement of shape specific correlations. Thermochemical source terms are determined by modelling conduction, drying, devolatilization and char burn-out for each fuel object. Local adaption of the effective turbulent viscosity, based on a Very Large Eddy model, accounts for different flow regimes and mesh densities in the pellet bed and the freeboard. Converted pellet mass is transferred to the passing fluid. Flame temperature and species distribution are determined from resulting mass fractions in the CFD domain and provide boundary conditions for thermochemical calculations of the pellets. First results show advantages of the approach, especially for the simulation of agitated fuel beds, by resolving the dynamic interaction between the gas phase and the pellets. This allows to interpret the difference in the reaction progress of static and agitated fuel beds which is difficult to assess by experiments.</t>
  </si>
  <si>
    <t>J. J. Cai; J. T. Chen; W. Deng; F. Xia; J. Y. Zhao</t>
  </si>
  <si>
    <t>Towards efficient and sustaining condensation via hierarchical meshed surfaces: A 3D LBM study</t>
  </si>
  <si>
    <t>132</t>
  </si>
  <si>
    <t>105919</t>
  </si>
  <si>
    <t>&lt;Go to ISI&gt;://WOS:000788146300002</t>
  </si>
  <si>
    <t>ARTN 105919_x000D_
10.1016/j.icheatmasstransfer.2022.105919</t>
  </si>
  <si>
    <t>dropwise condensation_x000D_
hierarchical structures_x000D_
superhydrophobic surface_x000D_
droplet dynamic behavior_x000D_
lattice boltzmann method_x000D_
lattice boltzmann simulation_x000D_
enhanced condensation_x000D_
dropwise condensation_x000D_
filmwise condensation_x000D_
droplet condensation_x000D_
flows_x000D_
model_x000D_
vapor_x000D_
transition_x000D_
dynamics</t>
  </si>
  <si>
    <t>Condensation is of fundamental importance for a wide range of energy, environmental, and engineering appli-cations. Extensive efforts have been made to boost droplet growth and condensation efficiency via delicately designing micro/nanostructured surfaces. However, simultaneously achieving rapid droplet growth and removal is still challenging. This study investigates the condensation on hierarchical mesh-covered surfaces employing the mesoscopic kinetic-based lattice Boltzmann method (LBM). The mechanism of dynamic growth and transport of droplets inside and outside the micro-pores is unraveled by resolving the heat transfer process and tracking the solid-liquid-vapor interactions. The proposed meshed surface realizes a robust self-refresh capability to clear the pinned droplets timely. The deterioration of hydrophobicity is avoided, contributing to a sustaining and pro-longed dropwise condensation. The optimal case cuts down the droplet residence time and departure radius of 18% and 17% through rational design of mesh structures, respectively. Besides, the number of large droplets throughout the condensation process can also be reduced to different levels. The results can provide viable references to design various desirable meshed surfaces, facilitating efficient condensation in diverse engineering scenarios and applications.</t>
  </si>
  <si>
    <t>109937</t>
  </si>
  <si>
    <t>S. Y. Cai; Q. B. Li; W. J. Li; L. Zhang; X. Y. Liu</t>
  </si>
  <si>
    <t>Effects of mole fraction and surface wettability on evaporation of Ar/Kr mixtures: A molecular dynamics study</t>
  </si>
  <si>
    <t>114189</t>
  </si>
  <si>
    <t>&lt;Go to ISI&gt;://WOS:000583948500137</t>
  </si>
  <si>
    <t>ARTN 114189_x000D_
10.1016/j.molliq.2020.114189</t>
  </si>
  <si>
    <t>evaporation_x000D_
boiling_x000D_
surface wettability_x000D_
mixture_x000D_
molecular dynamics_x000D_
boiling heat-transfer_x000D_
bubble formation_x000D_
simulation_x000D_
fluid_x000D_
film</t>
  </si>
  <si>
    <t>The phase transition of fluid on the solid surface plays an important role in engineering, while the mechanism of phase transition is still need to be studied in depth. Therefore, molecular dynamics simulations were employed to investigate the evaporation of different mole fraction of Ar/Kr mixtures on several wettability Pt substrates (weak hydrophobic surface, hydrophilic and weak hydrophobic mixed surface, hydrophilic and strong hydrophobic mixed surface, hydrophilic surface) at 200 K. The kinetic energy of fluid atoms and the interaction energy between Pt and fluid atoms were employed to understand the evaporation process. The vapor film boiling was observed in the systems with the mole fraction of Ar to be 100%, 75% and 50%. This leads to the heat flux significantly decreasing and heat transfer deterioration. The addition of Kr atoms will alleviate and prevent vapor film boiling of Ar atoms. Besides, the more the mole fraction of Kr in the system, the less possibility of Kr atoms can evaporate from the evaporation region. The strong hydrophobic surface would lead to the bubble generated earlier than weak hydrophobic surface. And the earlier generated bubble on hydrophilic and strong hydrophobic mixed surface will enhance the evaporation process than that on hydrophilic and weak hydrophobic mixed surface. (C) 2020 Elsevier B.V. All rights reserved.</t>
  </si>
  <si>
    <t>S. Y. Cai; Q. B. Li; C. Liu; Y. J. Zhou</t>
  </si>
  <si>
    <t>Evaporation of R32/R152a mixtures on the Pt surface: A molecular dynamics study</t>
  </si>
  <si>
    <t>156-163</t>
  </si>
  <si>
    <t>&lt;Go to ISI&gt;://WOS:000521284400017</t>
  </si>
  <si>
    <t>10.1016/j.ijrefrig.2020.02.007</t>
  </si>
  <si>
    <t>evaporation_x000D_
refrigerant_x000D_
mixture_x000D_
boiling_x000D_
molecular dynamics_x000D_
boiling heat-transfer_x000D_
vapor-liquid-equilibrium_x000D_
refrigerant mixtures_x000D_
thermodynamic properties_x000D_
zeotropic mixture_x000D_
graphene oxide_x000D_
simulation_x000D_
water_x000D_
performance_x000D_
pressure</t>
  </si>
  <si>
    <t>The refrigerants mixture has a great perspective in the thermal engineering, while the evaporation of refrigerants mixture still needs to be studied in depth. Therefore, molecular dynamics simulations were employed to investigate the evaporation process of the following refrigerants, pure refrigerant R32, R152a and R32/R152a mixtures (with mole ratio of 1:1, 3:1, and 1:3), on the Pt surface at 220 K, 250 K and 350 K, respectively. The results showed that R32 is more likely to evaporate than R152a in the simulated systems under the same conditions. The Pt substrate absorbs more R32 molecules than R152a molecules. Besides, the nucleate boiling and film boiling are found in the systems evaporating at 350 K. The results also suggest that the existence of R152a molecules will alleviate the boiling of R32 molecules, owing to the higher boiling point of R152a and the weaker adsorption capacity of R152a on the Pt surface. And the R32/R152a mixture systems own better cooling capacity than that of pure R32 and pure R152a systems. (C) 2020 Elsevier Ltd and IIR. All rights reserved.</t>
  </si>
  <si>
    <t>S. Y. Cai; C. Wu; X. X. Li; Q. B. Li</t>
  </si>
  <si>
    <t>Effects of lubricant on evaporation and boiling processes of R1234ze(E): A molecular dynamics study</t>
  </si>
  <si>
    <t>117009</t>
  </si>
  <si>
    <t>&lt;Go to ISI&gt;://WOS:000655062500044</t>
  </si>
  <si>
    <t>ARTN 117009_x000D_
10.1016/j.applthermaleng.2021.117009</t>
  </si>
  <si>
    <t>lubricant_x000D_
evaporation_x000D_
boiling_x000D_
r1234ze(e)_x000D_
molecular dynamics_x000D_
warming potential refrigerants_x000D_
simulation_x000D_
equilibrium_x000D_
performance_x000D_
mixtures_x000D_
surface</t>
  </si>
  <si>
    <t>Lubricant plays an important role in thermodynamic systems to lubricate the sliding surfaces. However, the mixing of working fluid and lubricant will significantly affect the heat transfer capacity of the system. Therefore, molecular dynamics simulations are employed to investigate the effects of lubricant PEC4 on the evaporation and boiling processes of R1234ze(E) in this paper. The results indicate that the evaporation and boiling process of R1234ze(E) is suppressed by the addition of PEC4 molecules. Additionally, PEC4 molecules will gradually replace R1234ze(E) molecules to absorb on Cu surface with the increase of PEC4 mass fraction. Then, an oil film will be formed on Cu surface and weaken the heat transfer capacity at the fluid-solid interface. The thermal resistance length is employed to evaluate the heat transfer capacity of the system. The result shows that the increase of the mass fraction of PEC4 will lead to an increase of temperature jump and thermal resistance length, which weakens the heat transfer capacity. Moreover, the strong attractive interactions between PEC4 and Cu substrate will lead to the formation of oil film on the Cu surface during the evaporation and boiling processes, which will result in heat transfer deterioration.</t>
  </si>
  <si>
    <t>Z. M. Cai; B. Thornber</t>
  </si>
  <si>
    <t>A high-order discontinuous Galerkin method for simulating incompressible fluid-thermal-structural interaction problems</t>
  </si>
  <si>
    <t>108572</t>
  </si>
  <si>
    <t>&lt;Go to ISI&gt;://WOS:000533613500005</t>
  </si>
  <si>
    <t>ARTN 108572_x000D_
10.1016/j.ijheatfluidflow.2020.108572</t>
  </si>
  <si>
    <t>discontinuous galerkin_x000D_
incompressible_x000D_
manufactured solution_x000D_
fluid-thermal-structural interaction_x000D_
boussinesq fluid_x000D_
finite-element methods_x000D_
lid-driven cavity_x000D_
eigensolution analysis_x000D_
nitsches method_x000D_
heat-transfer_x000D_
elasticity_x000D_
stability_x000D_
insights</t>
  </si>
  <si>
    <t>This paper presents a framework for the application of the discontinuous Galerkin(DG) finite element method to the multi-physics simulation of the solid thermal deformation interacting with incompressible flow problems in two-dimensions. Recent applications of the DG method are primarily for thermoelastic problems in a solid domain or fluid-structure interaction problems without heat transfer. Based on a recently published conjugate heat transfer solver, the incompressible Navier-Stokes equation, the fluid advection-diffusion equation, the Boussinesq term, the solid heat equation and the solid linear elastic equation are solved using an explicit DG formulation. A Dirichlet-Neumann partitioning strategy has been implemented to achieve the data exchange process via the numerical flux computed at interface quadrature points in the fluid-solid interface. Formal hp convergence studies employing the method of manufactured solutions demonstrate that the expected order of accuracy is achieved for each solver. The algorithm is then further validated against several existing benchmark cases including the in-plane loaded square, the Timoshenko Beam, the laminated beam subject to thermal-loads and the lid-driven cavity with a flexible bottom wall. The computational effort demonstrates that for all cases the highest order accurate algorithm has several magnitudes lower error than the second-order schemes for a given computational effort. It is a strong justification for the development of such high order discretisations. The solver can be employed to predict thermal deformation of a structure due to convective and conductive heat transfer at low Mach, such as chip deformation on a printed circuit board, wave-guide structure optimization, thermoelectric cooler simulation, and optics mounting method verification.</t>
  </si>
  <si>
    <t>H. S. Cao; B. Q. Liu; L. X. Qin</t>
  </si>
  <si>
    <t>Sorption cryogenic cooling: Fundamentals, progress, and outlook</t>
  </si>
  <si>
    <t>118680</t>
  </si>
  <si>
    <t>&lt;Go to ISI&gt;://WOS:000811507400002</t>
  </si>
  <si>
    <t>ARTN 118680_x000D_
10.1016/j.applthermaleng.2022.118680</t>
  </si>
  <si>
    <t>sorption_x000D_
cryocooler_x000D_
sorbent_x000D_
heat switch_x000D_
check valve_x000D_
vibration-free cooling_x000D_
evaporator_x000D_
heat switch_x000D_
working fluid_x000D_
high-capacity_x000D_
gap_x000D_
refrigerator_x000D_
cryocoolers_x000D_
performance_x000D_
cooler_x000D_
hydrogen_x000D_
system</t>
  </si>
  <si>
    <t>Sorption cryocoolers are of great interest for cooling vibration-sensitive instruments due to their nature of no vibration. This review presents the basic principle and brief developments of sorption cryocoolers, and discusses the measures improving their performance. At present, activated carbon is the main adsorbent for physisorption cryocoolers that can produce cooling at the temperatures ranging from 185 K to 4.5 K with Joule Thomson (JT) cryocoolers and sub-kelvin cooling with evaporative cryocoolers. Metal hydride, manganese nitride and praseodymium cerium oxide are the main absorbents for chemisorption JT cryocoolers that can achieve 20 K, 75 K and 80 K using hydrogen, nitrogen and oxygen gases as working fluids, respectively. The sorption cryocoolers have the potential life-times for more than 15 years, and the life-times of physisorption JT cryocoolers are mainly determined by the only moving parts-check valves, whereas the life-times of chemisorption JT cryocoolers are affected by both check valves and sorbent stability. However, the efficiencies of sorption cryocoolers are still lower than mechanical cryocoolers. To realize the comparable efficiencies as mechanical cryocoolers, more efficient sorbents are required. Besides, there is plenty of room for efficiency improvement through the optimization of the compression cycle and key components related to sorption cryocoolers. This review aims to provide a reference for researchers interested in sorption cryocoolers for both space-based and ground-based applications and to identify the potential directions on this topic.</t>
  </si>
  <si>
    <t>X. J. Cao; J. L. Li; J. L. Liu</t>
  </si>
  <si>
    <t>Bio-inspired optimization design and fluid-solid-thermal multi-field verification analysis of labyrinth seal</t>
  </si>
  <si>
    <t>110907</t>
  </si>
  <si>
    <t>&lt;Go to ISI&gt;://WOS:000828096300005</t>
  </si>
  <si>
    <t>ARTN 110907_x000D_
10.1016/j.matdes.2022.110907</t>
  </si>
  <si>
    <t>labyrinthseal_x000D_
bionicprototype_x000D_
geneticalgorithm_x000D_
fluid-solid-thermalmulti-fieldanalysis_x000D_
heatinsulation_x000D_
heat-transfer_x000D_
vent gastropod</t>
  </si>
  <si>
    <t>Labyrinth seals are widely used in turbomachinery devices to prevent the leakage of fluid medium in seal structures. Under high parametrical environments, the heat generated by frictional resistance of the tur-bulence between the stator and rotor walls not only increases the temperature of the fluid and the solid, but also reduces the operation efficiency of the device. Therefore, it is necessary to implement the fluid- solid-thermal multi-field analysis of labyrinth seals and propose a comprehensive optimization design of the load-bearing and heat insulation. In the present study, inspired by a bionic snail shell, a sandwich structure with load-bearing material on both upper and lower surfaces and the heat insulation material in the middle is obtained through the genetic algorithm optimization. Then, the luid-solid-thermal multi -field analysis of the labyrinth seal with the sandwich structure is carried out. It is verified that the layer arrangement and layer thickness ratio of the bionic structure ensured the optimal performance of load -bearing and heat insulation. After changing the layer arrangement or layer thickness ratio, the compre-hensive performance of load-bearing and heat insulation is obviously weakened. The result shows that the bionic multilayer sandwich structure can be applied to the labyrinth seal to achieve optimal compre-hensive performance of load-bearing and heat insulation. (c) 2022 The Authors. Published by Elsevier Ltd. This is an open access article under the CC BY-NC-ND license (http://creativecommons.org/licenses/by-nc-nd/4.0/).</t>
  </si>
  <si>
    <t>Z. Z. Cao; J. Zhou; A. Liu; D. L. Sun; B. Yu; J. J. Wei</t>
  </si>
  <si>
    <t>A three dimensional coupled VOF and Level set (VOSET) method with and without phase change on general curvilinear grids</t>
  </si>
  <si>
    <t>115705</t>
  </si>
  <si>
    <t>&lt;Go to ISI&gt;://WOS:000566475900004</t>
  </si>
  <si>
    <t>ARTN 115705_x000D_
10.1016/j.ces.2020.115705</t>
  </si>
  <si>
    <t>two-phase flow_x000D_
level set_x000D_
3d voset_x000D_
curvilinear grid_x000D_
surface tension model_x000D_
volume-of-fluid_x000D_
front-tracking method_x000D_
numerical-simulation_x000D_
2-phase flows_x000D_
heat-transfer_x000D_
field model_x000D_
multidimensional advection_x000D_
dendritic solidification_x000D_
nonuniform system_x000D_
interface method</t>
  </si>
  <si>
    <t>A 3D coupled VOF and LS method (VOSET) on general curvilinear grids is developed for two-phase flow simulations in complex domains. The evolution of volume fraction with time is updated by calculating fluid volume fraction flux polyhedron passing through each face with geometrical approaches. The level set function is obtained by an iterative geometric operation. The level set based continuum surface tension model is derived to compute surface tension. Subsequently the model and the proposed coupled interfacial tracking method are incorporated into IDEAL, an incompressible Navier-Stokes solver. Finally, several benchmark problems including static bubble, sphere deformation, 3D Taylor instability growth, single bubble rising, two bubble merge and microchannel flow boiling are tested on irregular regions to validate the accuracy and robustness of the proposed method. The results show good agreement with previous literature results, indicating the present method is able to accurately simulate incompressible 3D two-phase flows in complex domains. (c) 2020 Elsevier Ltd. All rights reserved.</t>
  </si>
  <si>
    <t>M. Chai; K. Luo; H. O. Wang; S. H. Zheng; J. R. Fan</t>
  </si>
  <si>
    <t>Imposing mixed Dirichlet-Neumann-Robin boundary conditions on irregular domains in a level set/ghost fluid based finite difference framework</t>
  </si>
  <si>
    <t>104772</t>
  </si>
  <si>
    <t>&lt;Go to ISI&gt;://WOS:000595147600022</t>
  </si>
  <si>
    <t>ARTN 104772_x000D_
10.1016/j.compfluid.2020.104772</t>
  </si>
  <si>
    <t>irregular domain_x000D_
mixed boundary conditions_x000D_
finite difference method_x000D_
level set method_x000D_
ghost fluid method_x000D_
condition capturing method_x000D_
immersed interface method_x000D_
fast sweeping method_x000D_
set method_x000D_
element-method_x000D_
numerical-simulation_x000D_
primary atomization_x000D_
elliptic-equations_x000D_
heat-equations_x000D_
2-phase flows</t>
  </si>
  <si>
    <t>In this paper, an efficient, unified finite difference method for imposing mixed Dirichlet, Neumann and Robin boundary conditions on irregular domains is proposed, leveraging on our previous work [Chai et al., J. Comput. Phys. 400 (2020): 108890]. The level set method is applied to describe the arbitrarily-shaped interface, and the ghost fluid method is utilized to address the complex discontinuities on the interface. The core of this method lies in providing required ghost values under the restriction of mixed boundary conditions, which is done in a fractional-step way. Specifically, the normal derivative is calculated in the concerned subdomain by aid of a linear polynomial reconstruction, then the normal derivative and the ghost value are successively extrapolated to the other subdomain using a linear partial differential equation approach. A series of Poisson problems with mixed boundary conditions and a heat transfer test are performed to validate the method, highlighting its convergence accuracy in the L-1 and L-infinity norms. The method produces second-order accurate solutions with first-order accurate gradients, and is easy to implement in multi-dimensional configurations. In summary, the method represents a promising tool for imposing mixed boundary conditions, which will be applied to practical problems in future work. (C) 2020 Elsevier Ltd. All rights reserved.</t>
  </si>
  <si>
    <t>B. M. Cham; S. U. Islam; Z. U. Islam</t>
  </si>
  <si>
    <t>Numerical study on natural convection in a saturated non Darcian porous medium under radiation and entropy generation effects</t>
  </si>
  <si>
    <t>123491</t>
  </si>
  <si>
    <t>&lt;Go to ISI&gt;://WOS:001247292100003</t>
  </si>
  <si>
    <t>ARTN 123491_x000D_
10.1016/j.applthermaleng.2024.123491</t>
  </si>
  <si>
    <t>porous medium_x000D_
natural convection_x000D_
radiation_x000D_
entropy generation_x000D_
lattice boltzmann method_x000D_
lattice boltzmann method_x000D_
flow_x000D_
fluid_x000D_
enclosure_x000D_
model_x000D_
heat</t>
  </si>
  <si>
    <t>This work focuses on analyzing fluid flow, generation of entropy, and heat transfer during natural convection in a cavity enclosed with a non-Darcian saturated porous medium. The influence of viscous dissipation and thermal radiation are considered. The Lattice Boltzmann method is adopted to simulate the governing equations. The study discusses the general effect of dimensionless parameters on the fluid structure interaction properties, entropy generation and the thermal field. The parameters investigated include the Grashof number, Eckert number, Rayleigh number, Forchheimer Resistance, inverse Darcy, radiation parameter, and Prandtl number. The combination of studying dimensionless parameters on non-Darcian porous medium, along with the consideration of thermal radiation, viscous dissipation, and entropy analysis, has made this research valuable and worth pursuing. The findings reveal that the areas of high entropy generation are primarily located along the walls (vertical) of the cavity. Moreover, it is observed that as the inverse Darcy and Forchheimer resistance increase, their effect on the average Nusselt number diminishes for varying parameters of radiation. As the Prandtl number increases, the isotherms cluster along the walls (vertical) of the porous cavity. With high Grashof values, convection becomes turbulent, and the temperature distribution becomes non-uniform. Additionally, the entropy caused by heat and fluid friction decreases as the Forchheimer resistance increases.</t>
  </si>
  <si>
    <t>V. Chandra; E. A. J. F. Peters; J. A. M. Kuipers</t>
  </si>
  <si>
    <t>Direct numerical simulation of a non-isothermal non-adiabatic packed bed reactor</t>
  </si>
  <si>
    <t>123641</t>
  </si>
  <si>
    <t>&lt;Go to ISI&gt;://WOS:000507465200048</t>
  </si>
  <si>
    <t>ARTN 123641_x000D_
10.1016/j.cej.2019.123641</t>
  </si>
  <si>
    <t>direct numerical simulation_x000D_
packed bed reactors_x000D_
immersed boundary method_x000D_
hot-spot_x000D_
heat and mass transfer_x000D_
multiple steady-states_x000D_
heat-transfer_x000D_
mass-transfer_x000D_
dynamic-behavior_x000D_
cfd simulations_x000D_
flow_x000D_
transport_x000D_
fluid_x000D_
wall_x000D_
dispersion</t>
  </si>
  <si>
    <t>A fundamental continuum-based numerical model was developed to simulate a non-isothermal non-adiabatic reactor which does not employ any empirical closures. The model was able to capture unique features of an exothermic catalytic reactor such as parametric sensitivity, hot-spot formations and multiplicity of steady states. Furthermore, the model inherently accounts for the various aspects of classical phenomenological models such as axial and radial dispersion of heat and mass and the intrinsic coupling of heat and mass transport between the fluid phase and the solid phase. The numerical procedure was validated with existing literature data before moving on to the simulation of a bed consisting of 340 spherical particles packed using the Discrete Element Method. Five simulations were performed by varying the rate of reaction and keeping all other parameters constant to capture the ignition/extinction phenomena exhibited by exothermic packed bed reactors.</t>
  </si>
  <si>
    <t>B. K. Chen; D. S. Wang; S. L. Chen; S. C. Hu</t>
  </si>
  <si>
    <t>Influence of site factors on offshore ground motions: Observed Results and Numerical Simulation</t>
  </si>
  <si>
    <t>106729</t>
  </si>
  <si>
    <t>&lt;Go to ISI&gt;://WOS:000640546900003</t>
  </si>
  <si>
    <t>ARTN 106729_x000D_
10.1016/j.soildyn.2021.106729</t>
  </si>
  <si>
    <t>offshore ground motion_x000D_
seabed topography_x000D_
silt soft-soil layer_x000D_
numerical simulation_x000D_
strong motion observation_x000D_
seismic behavior_x000D_
elastic waves_x000D_
ocean-bottom_x000D_
propagation_x000D_
seawater_x000D_
topography_x000D_
layer_x000D_
coast_x000D_
bay</t>
  </si>
  <si>
    <t>More offshore structures such as sea-crossing bridges, undersea tunnels, and subsea pipelines are being constructed than ever. Owing to the lack of offshore strong motion records, onshore ground motions are used to assess the seismic behaviors of offshore structures, but onshore and offshore ground motions are significantly different from each other. In this study, the statistical characteristics of offshore strong motion records are investigated. Site factors are found to affect offshore ground motion. A comprehensive numerical analysis is then conducted to understand the influence of sloped terrain and silt soft-soil layer on offshore ground motions. The results indicate that a silt soft-soil layer on the seabed has a considerable amplification effect on the horizontal component of SV-wave. Moreover, the sloped terrain on the seabed can substantially enlarge the vertical component of P-wave.</t>
  </si>
  <si>
    <t>J. Chen; K. Dong; S. He; W. Deng; J. Zhao</t>
  </si>
  <si>
    <t>Investigation of biphilic microgroove surface on condensation Enhancement: A 3D Lattice Boltzmann method study</t>
  </si>
  <si>
    <t>119520</t>
  </si>
  <si>
    <t>https://www.sciencedirect.com/science/article/pii/S1359431122014508</t>
  </si>
  <si>
    <t>10.1016/j.applthermaleng.2022.119520</t>
  </si>
  <si>
    <t>Condensation_x000D_
Heat transfer enhancement_x000D_
Mechanisms_x000D_
LBM_x000D_
Surface modification design</t>
  </si>
  <si>
    <t>Condensation heat transfer enhancement is valued in numerous engineering fields for the goal of carbon neutrality. Microgroove surfaces provides a passive approach for sustainable dropwise condensation due to their excellent droplet nucleation and removal ability. Therefore, to elucidate the enhancement mechanisms and determine the optimum microgroove geometry design, a 3D Lattice Boltzmann Method model is developed. A three-layered hybrid boundary scheme is proposed with improved numerical stability. Results show that suction and bridging modes are two major droplet behaviors on microgroove surfaces. The suction mode can accelerate the droplets' sliding-off process and lead to a smaller departure radius, while the bridging mode could deteriorate the enhancement performance by causing strip-like liquid films. Based on theoretical and simulation results, optimum geometry is proposed under the range of 1≤WG∗≤2, 0≤SG∗≤2, sin(π-θ)WG∗+SG∗&gt;2sin(π-θ), and DG∗≅1+sin(θ-π/2). The heat flux of the best case is enhanced by 126.9% compared with the result of a plain hydrophobic surface. Furthermore, the enhancement performance of biphilic microgroove surfaces with hydrophilic grooves is discussed. It is found that the suction mode is enhanced while the bridging mode is inhibited, which leads to a superior enhancement performance of 140.4%, even compared with a pure hydrophobic microgroove surface. Finally, surface orientation is studied to analyze the biphilic microgrooves' condensation enhancement. The downward-facing surface can suppress the suction mode inside the hydrophilic regions and enhance direct departure behaviors on the hydrophobic ridge regions. These conclusions provide a valuable guide for surface modification design and unraveling the enhancement mechanisms.</t>
  </si>
  <si>
    <t>J. Chen; D. Shi; S. A. Khan; K. Dong; A. A. A. Mousa; J. Zhao</t>
  </si>
  <si>
    <t>An LBM study of multichannel flow boiling for electronic thermal management coupling flow instability mitigation</t>
  </si>
  <si>
    <t>122049</t>
  </si>
  <si>
    <t>https://www.sciencedirect.com/science/article/pii/S1359431123020781</t>
  </si>
  <si>
    <t>10.1016/j.applthermaleng.2023.122049</t>
  </si>
  <si>
    <t>Multichannel flow boiling_x000D_
Heat transfer enhancement_x000D_
Lattice Boltzmann Method_x000D_
Flow instability</t>
  </si>
  <si>
    <t>The rising heat dissipation requirement on electronic devices urges a more efficient and energy-saving cooling strategy to keep the equipment operating within a safe temperature range. Multichannel flow boiling provides a straightforward solution to this challenge due to enormous latent energy of vapor preventing heat accumulation. However, pressure drop minimization and flow instability mitigation should also be considered for optimizing multichannel design. Hence, a Lattice Boltzmann Method (LBM) study on multichannel flow boiling process is conducted to provide design-based suggestions. The effects of surface wettability, channel number, input heat flux, and inlet velocity on the two-phase flow characteristics, heat transfer coefficient enhancement, dimensionless pressure drop, and flow instability are compared to examine the overall performance. Non-dimensional pressure drop is proposed for comparison through dividing the pressure drop under two-phase flow stage by the pressure drop under single-phase flow stage. Results show that hydrophilic coating prevents the film boiling transition at high input heat flux and reduces the maximum temperature for safer electronic operation. Designing a dense channel array can enhance the overall HTC but also significantly increase flow instability on the inlet, leading to shorter pumping operation life. A hybrid design of multichannel with downstream microgap region is proposed, and results indicate great mitigation ability with the increase of gap length and inlet velocity. These findings offer an invaluable blueprint for multichannel heat sink design and reveal the mechanisms of flow boiling enhancement.</t>
  </si>
  <si>
    <t>J. B. Chen; Y. Wang; D. G. Yang; Q. Chen; J. H. Sun</t>
  </si>
  <si>
    <t>Development of three-dimensional rotated lattice Boltzmann flux solver for the simulation of high-speed compressible flows</t>
  </si>
  <si>
    <t>105992</t>
  </si>
  <si>
    <t>&lt;Go to ISI&gt;://WOS:001054619800001</t>
  </si>
  <si>
    <t>ARTN 105992_x000D_
10.1016/j.compfluid.2023.105992</t>
  </si>
  <si>
    <t>finite volume method_x000D_
lattice boltzmann flux solver_x000D_
three-dimensional compressible flow_x000D_
navier-stokes equations_x000D_
boundary-condition_x000D_
riemann solver_x000D_
carbuncle-free_x000D_
scheme_x000D_
euler_x000D_
model</t>
  </si>
  <si>
    <t>A three-dimensional (3D) Rotated Lattice Boltzmann Flux Solver (RLBFS) is proposed and analyzed with matrix-based linear stability theory for simulating compressible flows in a wide range of Mach numbers. The 3D RLBFS applies the finite volume method to discrete the Navier-Stokes equations and evaluates its fluxes at each cell interface. To improve numerical stability, the convective fluxes are obtained in a hybrid way by using the D1Q4 lattice Boltzmann model in two perpendicular directions decomposed by the outer normal vector of each cell interface. The viscous fluxes are computed in a conventional way using the second-order central scheme. The stability performance and order accuracy of the proposed 3D RLBFS are examined by using the matrix-based stability theory and L2 errors on different meshes respectively. It is shown that the 3D RLBFS is stable even at high Mach number and has the second-order accuracy in space. The reliability and capability of the proposed method is further evaluated by simulating several challenging compressible flow problems, including subsonic flow over the DLR-F4, transonic flow over the ONERA M6 wing, supersonic flow around NACA0012 wing, hy-personic flow over the Viking lander capsule, hypersonic flow over a hemisphere and hypersonic flow around a blunt nose double cone. The obtained numerical results are in good agreement with experimental and/or nu-merical data published in the literature, indicating that the present method provides a reliable and effective tool for simulating practical three-dimensional compressible flow problems in aeronautics and astronautics.</t>
  </si>
  <si>
    <t>J. T. Chen; S. Ahmad; W. Deng; J. J. Cai; J. Y. Zhao</t>
  </si>
  <si>
    <t>Micro/nanoscale surface on enhancing the microchannel flow boiling performance: A Lattice Boltzmann simulation</t>
  </si>
  <si>
    <t>118036</t>
  </si>
  <si>
    <t>&lt;Go to ISI&gt;://WOS:000796844100008</t>
  </si>
  <si>
    <t>ARTN 118036_x000D_
10.1016/j.applthermaleng.2022.118036</t>
  </si>
  <si>
    <t>microchannel heat sink_x000D_
micro/nanoscale surface_x000D_
lattice boltzmann method_x000D_
heat transfer enhancement_x000D_
flow boiling_x000D_
critical heat-flux_x000D_
wettability_x000D_
pressure_x000D_
optimization_x000D_
enhancement_x000D_
fc-72</t>
  </si>
  <si>
    <t>Microchannel Heat Sink (MCHS) has been widely adopted in thermal engineering fields, such as refrigerators, chip cooling, battery packs, etc. To meet the ever-increasing demand for heat dissipation, surface modification methods adopting micro/nanoscale-modified surfaces have received considerable attention. In this paper, an advanced micro/nanoscale surface modification design is proposed based on a Lattice Boltzmann method (LBM) simulation study. Coupled boundary treatments at the inlet/outlet are developed with better numerical stability. The effects of surface wettability and micropillar on MCHS heat transfer performance are analyzed through bubbles' dynamic behaviors, Nusselt number, heat flux, and pressure drop. Design-based suggestions are proposed, and the enhancement mechanisms are explained. Results show that hydrophobic surface is more preferred for temperature-sensitive devices with low superheat requirement (Ja &lt; 0.1115), while the hydrophilic surface is more preferred for devices with a large heat dissipation requirement (Ja &gt;= 0.1286). Furthermore, the micropillar surfaces with pillar geometric factor S-p of 7 can yield the optimum heat transfer performance under a wide range of superheat conditions. Finally, an advanced design of a biphilic micropillar surface is proposed with superhydrophobic regions located at the top of the pillars, and other regions remain hydrophilic surfaces. An excellent heat transfer enhancement of 105.8% is achieved even compared with a pure hydrophilic micropillar surface. The enhancement is attributed to the superhydrophobic top regions efficiently blocking the bubbles merging process, which leads to more intense bubbles departure. These results provide a valuable guide for MCHS design and unravel the enhancement mechanism of the flow boiling process.</t>
  </si>
  <si>
    <t>J. T. Chen; H. D. Liu; K. J. Dong</t>
  </si>
  <si>
    <t>Experimental and LBM simulation study on the bubble dynamic behaviors in subcooled flow boiling</t>
  </si>
  <si>
    <t>123947</t>
  </si>
  <si>
    <t>&lt;Go to ISI&gt;://WOS:000991760700001</t>
  </si>
  <si>
    <t>ARTN 123947_x000D_
10.1016/j.ijheatmasstransfer.2023.123947</t>
  </si>
  <si>
    <t>visualized experiment_x000D_
lattice boltzmann method_x000D_
subcooled flow boiling_x000D_
bubble dynamics_x000D_
rectangular channel_x000D_
heat-transfer_x000D_
single bubble_x000D_
growth_x000D_
microlayer_x000D_
departure</t>
  </si>
  <si>
    <t>Bubble dynamic behavior is a fundamental issue in comprehending flow boiling process. In this paper, the bubble characteristics are studied in depth through experiment in conjunction with the Lattice Boltzmann method (LBM). Firstly, the visualized experiment in rectangular channels with double heating plates is performed during subcooled flow boiling. High-speed camera is employed to directly capture the macro-scopic bubble dynamic behaviors under different working conditions. Furthermore, LBM model with a novel hybrid boundary scheme is developed to investigate mesoscopic bubble characteristics, including contact diameter, microlayer thickness profile and superheated layer thickness. The bubble diameter from LBM model is compared to experimental data with a mean relative error of 10.8%. The results of the cur-rent research find that the bubbles nucleating on the inside channel have smaller contact diameter ratio and larger inclined angle. Finally, combining macroscopic experiments and mesoscopic LBM studies, a model of the bubble growth rate is proposed for predicting bubble growth behavior. In the process of model development, three aspects for deciding the bubble growth rate are considered, including micro-layer evaporation, heat diffusion from the superheated liquid layer, and condensation at bubble dome caused by subcooled flow boiling. The prediction model agrees well with the experimental results, with a mean relative error of 14.7%. The established bubble growth model will help to predict the heat transfer process during flow boiling. (c) 2023 Elsevier Ltd. All rights reserved.</t>
  </si>
  <si>
    <t>L. Chen; L. Hao; M. J. Ni; N. M. Zhang</t>
  </si>
  <si>
    <t>Nonlinear effects of FCI electrical conductivity on the MHD flow in DCLL blanket</t>
  </si>
  <si>
    <t>Fusion Engineering and Design</t>
  </si>
  <si>
    <t>111621</t>
  </si>
  <si>
    <t>&lt;Go to ISI&gt;://WOS:000552961900008</t>
  </si>
  <si>
    <t>ARTN 111621_x000D_
10.1016/j.fusengdes.2020.111621</t>
  </si>
  <si>
    <t>dcll blanket_x000D_
fci_x000D_
mhd effect_x000D_
electrical conductivity_x000D_
thermal stresses_x000D_
density conservative scheme_x000D_
magnetic reynolds-number_x000D_
liquid-metal blanket_x000D_
rectangular duct_x000D_
heat-transfer_x000D_
pressure equalization_x000D_
fluid-flow_x000D_
channel_x000D_
field</t>
  </si>
  <si>
    <t>In a Dual Coolant Lead Lithium (DCLL) blanket, flow channel insert (FCI) with low electrical conductivity and low thermal conductivity is introduced to reduce the MHD pressure drop and improve the heat transfer effi-ciency. In the present work, we aim at performing a direct simulation of the magneto-thermal-fluid-structure multi-physical fields in a typical poloidal duct with different electrical conductivities of FCI, using a coupled computing platform including CFD and the finite element method (FEM), to study the pressure field, velocity field, temperature field, as well as the deformation and stresses of FCI. A consistent and conservative scheme and PISO method on an unstructured collocated mesh are employed to solve the incompressible Navier-Stokes equations with the Lorentz force included. The results show that: with the increasing of FCI's electrical con-ductivity (sigma FCI), the pressure reduction efficiency becomes lower; the pressure difference between the FCI's inside patches and the corresponding outside patches increases after an initial reducing; two jets appear in the side gap and the one near FCI develops to a reverse flow; the variation of the temperature difference across FCI and the interface temperature of first wall (FW) is non-monotonic; the cause of nonlinear variation of thermal de-formations and stresses of FCI with electrical conductivity results from the nonlinear effect of Lorentz force on the liquid metal velocity. This work is the theoretical basis of blanket design.</t>
  </si>
  <si>
    <t>L. Chen; A. He; J. Zhao; Q. Kang; Z.-Y. Li; J. Carmeliet; N. Shikazono; W.-Q. Tao</t>
  </si>
  <si>
    <t>Pore-scale modeling of complex transport phenomena in porous media</t>
  </si>
  <si>
    <t>100968</t>
  </si>
  <si>
    <t>https://www.sciencedirect.com/science/article/pii/S0360128521000666</t>
  </si>
  <si>
    <t>10.1016/j.pecs.2021.100968</t>
  </si>
  <si>
    <t>Pore-scale modeling_x000D_
Porous media_x000D_
Multiphase flow_x000D_
Reactive transport_x000D_
Interfacial phenomena_x000D_
Fuel cells</t>
  </si>
  <si>
    <t>Porous media play important roles in a wide range of scientific and engineering problems. Recently, with their increasing application in energy conversion and storage devices, such as fuel cells, batteries and supercapacitors, it has been realized that transport processes and reactions occurring in the pores and at the interfaces of different constituents significantly affect the performance of the porous media, yet these pore-scale transport phenomena are not well described or even neglected in the conventional numerical models based on the representative element volume (REV). Pore-scale modeling is an efficient tool for the simulation of pore-scale transport and reactions in porous media because of its ability to accurately characterize these processes and to provide the distribution details of important variables which are challenging for current experimental techniques to provide either due to lack of in-situ measurement capability or due to the limited spatial and temporal resolution. In the present review, the advances and challenges of the state-of-the-art pore-scale modeling are summarized. The practical applications of pore-scale modeling in the fields of geoscience, polymer exchange membrane fuel cells (PEMFC) and solid oxide fuel cells (SOFC) are discussed. Notable results from the pore-scale modeling are presented, and the challenges facing the pore-scale model development are discussed. This in-depth review is intended to give a well-rounded introduction of critical aspects on which the pore-scale modeling can shed light in the development of relevant scientific and engineering systems.</t>
  </si>
  <si>
    <t>L. Chen; Q. J. Kang; W. Q. Tao</t>
  </si>
  <si>
    <t>Pore-scale numerical study of multiphase reactive transport processes in cathode catalyst layers of proton exchange membrane fuel cells</t>
  </si>
  <si>
    <t>13283-13297</t>
  </si>
  <si>
    <t>&lt;Go to ISI&gt;://WOS:000632376400016</t>
  </si>
  <si>
    <t>10.1016/j.ijhydene.2021.01.146</t>
  </si>
  <si>
    <t>catalyst layer_x000D_
pore-scale study_x000D_
multiphase flow_x000D_
electrochemical reaction_x000D_
interfacial area</t>
  </si>
  <si>
    <t>understanding interactions between multiphase flow and reactive transport processes in catalyst layers (CL) of proton exchange membrane fuel cells is crucial for obtaining better performance and lower cost. In this study, a pore-scale model is developed to simulate coupled processes occurring in CLs, including oxygen diffusion, electrochemical reaction, and air-liquid two phase flow. Simulation conducted in an idealized local CL structures shows that the pore-scale model successfully captures dynamic behaviors of liquid water including generation, growth and subsequent migration, as well as the interaction between multiphase flow and reactive transport. Pore-scale simulation is then conducted in hydrophobic CLs with complicated structures where carbon, platinum, ionomer and pores are resolved. It is found that filling modes of the liquid water in the CLs are different. Before forming the continuous flow paths in CLs, liquid water presents as tiny droplets in pores surrounding relative large pores. After the continuous flow paths are formed, liquid water dynamic behaviors follow the capillary fingering mechanism. The multiphase flow and reactive transport processes are closely coupled with each other, and as liquid water saturation increases the reaction rate decreases. Increasing the hydrophobicity can alleviate the water flooding, accelerate the water breakthrough, and facilitate the water_x000D_
understanding interactions between multiphase flow and reactive transport processes in catalyst layers (CL) of proton exchange membrane fuel cells is crucial for obtaining better performance and lower cost. In this study, a pore-scale model is developed to simulate coupled processes occurring in CLs, including oxygen diffusion, electrochemical reaction, and air-liquid two phase flow. Simulation conducted in an idealized local CL structures shows that the pore-scale model successfully captures dynamic behaviors of liquid water including generation, growth and subsequent migration, as well as the interaction between multiphase flow and reactive transport. Pore-scale simulation is then conducted in hydrophobic CLs with complicated structures where carbon, platinum, ionomer and pores are resolved. It is found that filling modes of the liquid water in the CLs are different. Before forming the continuous flow paths in CLs, liquid water presents as tiny droplets in pores surrounding relative large pores. After the continuous flow paths are formed, liquid water dynamic behaviors follow the capillary fingering mechanism. The multiphase flow and reactive transport processes are closely coupled with each other, and as liquid water saturation increases the reaction rate decreases. Increasing the hydrophobicity can alleviate the water flooding, accelerate the water breakthrough, and facilitate the water evaporation._x000D_
(c) 2021 Hydrogen Energy Publications LLC. Published by Elsevier Ltd. All rights reserved.</t>
  </si>
  <si>
    <t>M. F. Chen; X. D. Niu; P. Yu; H. Yamasaki; H. Yamaguchi</t>
  </si>
  <si>
    <t>Flow behavior and heat transfer characteristics in Rayleigh-Benard laminar convection with fluid-particle interaction</t>
  </si>
  <si>
    <t>118840</t>
  </si>
  <si>
    <t>&lt;Go to ISI&gt;://WOS:000500371700058</t>
  </si>
  <si>
    <t>ARTN 118840_x000D_
10.1016/j.ijheatmasstransfer.2019.118840</t>
  </si>
  <si>
    <t>rayleigh-benard convection_x000D_
transition process_x000D_
heat transfer_x000D_
fluid-particle interaction_x000D_
bifurcation_x000D_
lattice boltzmann method_x000D_
thermal-convection_x000D_
natural-convection_x000D_
simulation_x000D_
cavity</t>
  </si>
  <si>
    <t>The present study experimentally and numerically investigates the Rayleigh-Renard (R-B) laminar convection of a Newtonian fluid in a square cavity heated from the bottom wall at the initial conditions of constant temperature field and stationary flow field over the range of Rayleigh number Ra &lt;= 4 x 10(4). The effect of a freely-moving particle in the cavity on the flow pattern and heat transfer characteristics is discussed. When the stable multi-stability patterns coexist, i.e. Ra is beyond a certain critical value, the final flow pattern can be manipulated by adjusting the initial position of the particle. The bicellular mode is established if the particle is located at the bottom center of the cavity while the unicellular mode is established if the particle is away from the center. The present results demonstrate that at the same Ra, the thermal performance is mainly determined by the flow pattern but not the presence of a particle. However, one can control the final flow pattern for R-B convection by adjusting the initial position of the particle, which consequently determines the thermal performance. (C) 2019 Elsevier Ltd. All rights reserved.</t>
  </si>
  <si>
    <t>N. Chen; Y. Gan; Y. Shi</t>
  </si>
  <si>
    <t>Enhanced controllability of droplet evaporation via DC electric field</t>
  </si>
  <si>
    <t>147488</t>
  </si>
  <si>
    <t>https://www.sciencedirect.com/science/article/pii/S1385894723062198</t>
  </si>
  <si>
    <t>10.1016/j.cej.2023.147488</t>
  </si>
  <si>
    <t>Droplet evaporation_x000D_
Uniform electric field_x000D_
Temperature field_x000D_
Lattice Boltzmann method_x000D_
Heat transfer</t>
  </si>
  <si>
    <t>To enhance the controllability of droplet evaporation, this study introduces a system that integrates an electric field with a temperature field. In addition, lattice Boltzmann method (LBM) simulations were performed to examine the flow field and heat transfer within the droplet, confirming the mechanism of evaporation rate transition. The impacts of the electric field on droplet evaporation and the characteristics of heat and mass transfer were thoroughly investigated through experimental, theoretical and numerical approaches. The findings indicate that elevating the substrate temperature and intensifying the electric field can modify the evaporation rate of droplets via distinct mechanisms: the temperature field governs droplet evaporation by increasing the heat flux and changing droplet surface tension, whereas the electric field predominantly enhances or inhibits droplet evaporation by affecting the droplet’s surface tension and deformation. According to the Rayleigh limit, charge accumulation reduces the droplet’s surface tension, thereby accelerating evaporation. Conversely, greater deformation resulting from a stronger electric field increases the thermal resistance of the droplet, which dampens heat transfer and inhibits droplet evaporation. Furthermore, an excessive electric field may induce oscillation or droplet breakup. Simulations of droplet evaporation under an electric field further revealed that an increased electric field significantly influences the internal flow of the droplet. A low Peclet (Pe) number suggests that internal flow has a negligible effect on the temperature distribution compared to the impact of heat conduction. This research provides critical insights into the precise manipulation of droplet evaporation.</t>
  </si>
  <si>
    <t>N. G. Chen; Y. H. Gan</t>
  </si>
  <si>
    <t>Enhanced evaporation and heat transfer of sessile droplets via coupling electric field and temperature field</t>
  </si>
  <si>
    <t>498</t>
  </si>
  <si>
    <t>155259</t>
  </si>
  <si>
    <t>&lt;Go to ISI&gt;://WOS:001316652400001</t>
  </si>
  <si>
    <t>ARTN 155259_x000D_
10.1016/j.cej.2024.155259</t>
  </si>
  <si>
    <t>sessile droplet_x000D_
electric field_x000D_
evaporation rate enhancement_x000D_
heat transfer_x000D_
lattice boltzmann method_x000D_
water droplet_x000D_
flow</t>
  </si>
  <si>
    <t>Controllable evaporation of sessile droplets is essential in diverse applications, ranging from thermal management to chemical reactions and combustion. Despite considerable advances, further enhancement of droplet evaporation is still challenging. Here, an experimental system that couples uniform/non-uniform electric fields with temperature fields to enhance hydrophilic droplet evaporation is introduced. The electric field can generate Coulomb force by changing the redistribution of charges at the droplet interface, which enables highly flexible and precise control of the sessile droplet. By leveraging the uniform electric field, the droplet is stretched upwards, which increases the heat transfer thermal resistance and the vapor concentration near the droplet interface, leading to the deterioration of droplet evaporation. Whereas the application of a non-uniform electric field will flatten the droplets due to the shear effect of the corona wind on the droplet interface, and the reduction of the heat transfer thermal resistance of the droplets, as well as the vapor concentration near the interface, which promotes the droplet evaporation. The coupling of uniform electric and temperature fields could reverse the inhibition effect of droplet evaporation caused by a purely uniform electric field, and the maximum enhancement ratio reaches 5.11 times. The coupling of a non-uniform electric field and temperature field can enhance droplet evaporation up to 29.34 times. The corresponding numerical simulation study reveals the flow and temperature distribution inside the droplet. This research provides critical insights into the precise manipulation of droplet evaporation by applying an electric field.</t>
  </si>
  <si>
    <t>S. Chen; W. Jiarui; W. Simin; W. Jian</t>
  </si>
  <si>
    <t>Investigation of flow behaviors in a fluidized bed reactor with binary mixture of Geldart-A and B particles</t>
  </si>
  <si>
    <t>117841</t>
  </si>
  <si>
    <t>&lt;Go to ISI&gt;://WOS:000860340900003</t>
  </si>
  <si>
    <t>ARTN 117841_x000D_
10.1016/j.powtec.2022.117841</t>
  </si>
  <si>
    <t>bidisperse_x000D_
fluidization_x000D_
bubbling and turbulent state_x000D_
hydrodynamics_x000D_
mixing_x000D_
segregation characteristic_x000D_
multiphase flow_x000D_
heat-transfer_x000D_
segregation_x000D_
hydrodynamics_x000D_
formulation_x000D_
chemistry_x000D_
model</t>
  </si>
  <si>
    <t>Flow dynamics in bubbling and turbulent fluidized beds containing both Geldart-A and B particles were inves-tigated in this research. The numerical model was validated against experimental data, with a 6.16% average deviation. Results show that binary mixture segregation is enhanced as superficial gas velocity decreases. A larger flotsam packing ratio promotes homogeneous flotsam distribution; Second, bed density decreases with increasing bed height or superficial gas velocity. As the flotsam packing ratio decreases from 81.10 to 10.70%, bed density reaches the maximum at 41.50%, indicating the most severe volume contraction; Third, when the flotsam packing ratio decreases, the local mixing index's variances between upper and lower sections in dense phase first increases, then decreases, with stronger radial fluctuation detected; Fourth, as superficial gas velocity or flotsam packing ratio increases, the full mixing height ratio improves; Finally, multivariate correlations for dense phase bed expansion are established, yielding a 3.94% average error.</t>
  </si>
  <si>
    <t>X. Chen; B. Yin; F. Dong</t>
  </si>
  <si>
    <t>Synergistic effect of ribs and particles on flow and heat transfer in channels using the CFD-DEM-IBM method</t>
  </si>
  <si>
    <t>431</t>
  </si>
  <si>
    <t>119082</t>
  </si>
  <si>
    <t>https://www.sciencedirect.com/science/article/pii/S0032591023008653</t>
  </si>
  <si>
    <t>10.1016/j.powtec.2023.119082</t>
  </si>
  <si>
    <t>Particle-laden flow_x000D_
Surface structure_x000D_
Heat transfer_x000D_
Immersed boundary method</t>
  </si>
  <si>
    <t>To investigate the synergistic effect of the surface structure and particles on flow and heat transfer during forced convection, a model for two-phase flow and heat transfer was established using the computational fluid dynamics-discrete element method-immersed boundary method (CFD-DEM-IBM). The effects of rib size and particle physical properties on the flow and heat transfer were studied. The results showed that large-scale vortices rolling forward were formed in the particle-laden flow, and heat transfer in the rib gaps was intermittently enhanced. Convective heat flux was weakened, and conductive heat flux was strengthened when the height of the ribs was too high or the spacing was too small. Particles with high thermal conductivity promoted conductive and convective heat transfer. Small particles easily entered the rib gaps to strengthen the heat transfer, but this inhibited heat conduction at flat surface. Fluid laden with a mixture of particle sizes enhanced the convective heat transfer.</t>
  </si>
  <si>
    <t>X. Y. Chen; Y. Yang; Z. Y. Xie</t>
  </si>
  <si>
    <t>Periodic electroosmotic flow of nanofluids with slip-dependent high zeta potential</t>
  </si>
  <si>
    <t>721-731</t>
  </si>
  <si>
    <t>&lt;Go to ISI&gt;://WOS:001226047400001</t>
  </si>
  <si>
    <t>10.1016/j.cjph.2024.03.033</t>
  </si>
  <si>
    <t>periodic electroosmotic flow_x000D_
nanofluids_x000D_
electrohydrodynamic_x000D_
pressure-driven flow_x000D_
surface-charge_x000D_
boundary slip_x000D_
transport_x000D_
microchannel_x000D_
fluid</t>
  </si>
  <si>
    <t>The time periodic electroosmotic flow of nanofluids is investigated analytically in a hydrophobic microchannel. In this study, we consider the interdependence relationship between the wall electrical potential and slip. According to the non-linear slip-dependent zeta potential, we obtain an analytical solution of electrical potential for arbitrary value of wall electrical potential. Subsequently, we give the analytical integration expression of time periodic electroosmotic velocity of nanofluids. Based on the obtained electrical potential distribution, the oscillating flow velocity and rate are calculated numerically. The flow characteristics are determined by the oscillating frequency of electrical field, the volume fraction of nanoparticles and wall electrical potential. The noteworthy results are that, the oscillating electrical field can result in the oscillation of nanofluids. However, such oscillation is strongly dependent on the electrical field frequency and the flow characteristics are significantly different for various frequencies. Moreover, when the nanoparticles are introduced into the time periodic electroosmotic flow, the oscillation can be restrained. This may be helpful to understand the electrohydrodynamic instability of nanofluids.</t>
  </si>
  <si>
    <t>Y. Chen; D. Zhang; D. Jiang; W. Li; Q. Lu; W. Tian; S. Qiu; G. Su</t>
  </si>
  <si>
    <t>Thermal-mechanical influence aspects and evaluation of helical cruciform single rod in fluoride-salt-cooled high-temperature advanced reactor</t>
  </si>
  <si>
    <t>109483</t>
  </si>
  <si>
    <t>https://www.sciencedirect.com/science/article/pii/S1290072924006057</t>
  </si>
  <si>
    <t>10.1016/j.ijthermalsci.2024.109483</t>
  </si>
  <si>
    <t>Helical cruciform fuel_x000D_
FuSTAR_x000D_
Fuel performance evaluation_x000D_
Fluid-thermal-mechanical coupling</t>
  </si>
  <si>
    <t>Helical cruciform fuels are novel in nuclear reactors, potential to increase reactor's power density. However, the geometry is complicated so influence of it on the fuel performance is not identified yet. To evaluate flow and heat transfer performance of the fuel, thermal and mechanical characteristics of fuel used in Fluoride-Salt-cooled high-Temperature Advanced Reactor are analyzed. Impact of power density, cross-section parameters, and twist pitch on the fuel is discussed separately based on fluid-thermal-mechanical coupling. In general, twist pitch is vital to helical cruciform fuel while others have few effects considering thermal-mechanical features. For thermal features, increase in twist pitch leads to temperature rise owing to weaker mixing effects. Fuel center temperature at middle plane of 300 mm-pitch rod is 829.58 °C, 54.66 °C higher than that of 100 mm-pitch rod. Besides, axial temperature of cladding outer surface increases wavelike due to complex geometry. For mechanical features, not geometry sizes but temperature affects stress distribution. Maximum Von-Mises stress appears at the elbow, where maximum temperature exists, 116.8 MPa under normal conditions, lower than tensile strength of the material. After identifying the influence of these factors, five dimensionless parameters are proposed to evaluate and rate fuel performance based on Technique for Order Preference by Similarity to an Ideal Solution. As a result, an optimization comes up, scoring 0.310, twice more than the original design, owing to the thermal uniformity and mechanical safety. This study provides a reference for identifying the performance of helical structure and a new fuel design in Fluoride-Salt-cooled high-Temperature Reactor.</t>
  </si>
  <si>
    <t>Y. J. Chen; J. H. Gong; J. Ding; B. Yu; L. Chen; Y. G. Li; W. Q. Tao</t>
  </si>
  <si>
    <t>Lattice Boltzmann method study of pool boiling on an electrowetting substrate</t>
  </si>
  <si>
    <t>107160</t>
  </si>
  <si>
    <t>&lt;Go to ISI&gt;://WOS:001128786100001</t>
  </si>
  <si>
    <t>ARTN 107160_x000D_
10.1016/j.icheatmasstransfer.2023.107160</t>
  </si>
  <si>
    <t>pool boiling_x000D_
electrowetting_x000D_
lattice boltzmann method_x000D_
heat transfer_x000D_
heat-transfer_x000D_
numerical-simulation_x000D_
liquid droplets_x000D_
wettability_x000D_
surfaces_x000D_
enhancement_x000D_
temperature_x000D_
actuation_x000D_
model</t>
  </si>
  <si>
    <t>Electrowetting has attracted significant attention in condensation, but its application in enhancing pool boiling heat transfer is very limited. In this paper, the lattice Boltzmann method is adopted to investigate the pool boiling heat transfer on electrowetting surfaces with different electrode configurations. The wettability of the baseline hydrophobic surface above the electrode will change to hydrophilicity once a voltage is applied. The differences in heat transfer and boiling phenomenon between the hydrophilic and hydrophobic surfaces without electrodes are illustrated firstly by the density contours and boiling curves. Then, the possibility of electrowetting in improving the heat transfer coefficient (HTC) and critical heat flux (CHF) is verified by comparing with baseline hydrophobic and patterned-coating surfaces, and different boiling heat transfer regimes are illustrated in detail. Furthermore, based on the heat transfer characteristics of the electrowetting surfaces with different electrode configurations, a surface with temperature-dependent electrodes is obtained to comprehensively enhance heat transfer from the onset of nucleate boiling (ONB) to CHF.</t>
  </si>
  <si>
    <t>Y. J. Chen; B. Yu; W. Lu; B. H. Wang; D. L. Sun; K. T. Jiao; W. Zhang; W. Q. Tao</t>
  </si>
  <si>
    <t>Review on numerical simulation of boiling heat transfer from atomistic to mesoscopic and macroscopic scales</t>
  </si>
  <si>
    <t>225</t>
  </si>
  <si>
    <t>125396</t>
  </si>
  <si>
    <t>&lt;Go to ISI&gt;://WOS:001224478200001</t>
  </si>
  <si>
    <t>ARTN 125396_x000D_
10.1016/j.ijheatmasstransfer.2024.125396</t>
  </si>
  <si>
    <t>boiling heat transfer_x000D_
molecular dynamics simulation method_x000D_
lattices boltzmann method_x000D_
computational fluid dynamics method_x000D_
volume-of-fluid_x000D_
molecular-dynamics simulation_x000D_
level-set method_x000D_
lattice boltzmann model_x000D_
interface reconstruction method_x000D_
phase-change model_x000D_
hydrophobic mixed surfaces_x000D_
contact-angle hysteresis_x000D_
bubble-growth rates_x000D_
coupled volume</t>
  </si>
  <si>
    <t>Boiling is an efficient heat transfer mode with significant potential for thermal management in high -power electronic equipment. However, a comprehensive understanding of the boiling process, which encompasses bubble nucleation, growth, coalescence, slipping, and detachment across various scales, remains challenging. Molecular dynamics simulation, lattice Boltzmann, and computational fluid dynamics methods are popular and powerful tools for investigating boiling heat transfer phenomena at microscopic, mesoscopic, and macroscopic scales. These methods enable researchers to uncover the underlying boiling mechanisms and propose heat transfer enhancement techniques. Therefore, this paper provides a comprehensive review of boiling heat transfer, spanning from atomistic to mesoscopic and macroscopic scales, utilizing these three numerical methods. It addresses critical issues related to nanoscale bubble nucleation mechanisms, pool boiling, and flow boiling, and proposes potential solutions and future researches, supplementing our previous review [Some advances in numerical simulations of multiscale heat transfer problems and particularly for boiling heat transfer, Annu. Rev. Heat Transf., 6 (2022) 217 - 269]. Besides, by shedding light on the characteristics of these numerical methods in studying boiling heat transfer, this paper aims to foster their development and advance enhanced heat transfer technologies.</t>
  </si>
  <si>
    <t>J. Cheng; D. Tang; X. Li; Z. Tang</t>
  </si>
  <si>
    <t>Multi-objective optimization of a combined heat sink with triangular protrusion and corrugated surface impinged by a nanofluid slit-confined jet</t>
  </si>
  <si>
    <t>124769</t>
  </si>
  <si>
    <t>https://www.sciencedirect.com/science/article/pii/S0017931023009146</t>
  </si>
  <si>
    <t>10.1016/j.ijheatmasstransfer.2023.124769</t>
  </si>
  <si>
    <t>Jet-impingement heat sink_x000D_
Triangular protrusion_x000D_
Corrugated surface_x000D_
Oblique upper plate_x000D_
Multi-objective optimization</t>
  </si>
  <si>
    <t>Improving temperature uniformity and heat transfer capacity is crucial for the application of a jet-impingement heat sink in dissipating heat from high-power electronic devices. Therefore, a combined heat sink with a triangular protrusion in the stagnation zone, a corrugated surface in the wall-jet zone, and an oblique angle of the upper plate impinged by a nanofluid jet is proposed. A two-dimensional model is established, using Al2O3-H2O nanofluid as coolant. The effects of the structural parameters of the heat sink, the volume fraction of the nanofluid on the temperature uniformity of the heat sink and the jet-impingement heat transfer were studied numerically. Meanwhile, the structure of the heat sink is optimized by the NSGA-II genetic algorithm. The results indicate that the three structures can enhance both the temperature uniformity and the heat-transfer capacity. Using nanofluids with a 3%volume fraction and a Reynolds number of 8,000, the average Nusselt number of the optimal structure is 26 % greater than that of a jet impingement flat heat sink, the temperature standard deviation is 67 % less, and the friction coefficient and thermal-hydraulic performance factor are greater by 55 % and 9 %, respectively. Meanwhile, the optimized structure exhibits excellent heat dissipation and temperature uniformity at higher heat flux. The allowable maximum heat flux reaches 341 W/cm2 when the junction temperature of the hot spot does not exceed 348 K, and the temperature standard deviation is 2.926, which are increase by 83 % and decrease by 36 % compared with that of jet-impingement plate heat sink, respectively.</t>
  </si>
  <si>
    <t>111669</t>
  </si>
  <si>
    <t>Z. N. Cheng; H. Jin; J. Chen; Z. H. Ren; Z. S. Ou; C. S. Ren; L. J. Guo</t>
  </si>
  <si>
    <t>Numerical study on flow dynamics characteristics of supercritical water transporting particles under transcritical temperature conditions driven by pressure difference</t>
  </si>
  <si>
    <t>363</t>
  </si>
  <si>
    <t>676-686</t>
  </si>
  <si>
    <t>&lt;Go to ISI&gt;://WOS:000527962700063</t>
  </si>
  <si>
    <t>10.1016/j.powtec.2020.01.029</t>
  </si>
  <si>
    <t>particle transport_x000D_
pressure difference_x000D_
supercritical water fluidized bed reactor_x000D_
flow dynamics characteristics_x000D_
fluidized-bed_x000D_
hydrogen-production_x000D_
coal-gasification_x000D_
heat-transfer_x000D_
model_x000D_
equations_x000D_
biomass_x000D_
wastes</t>
  </si>
  <si>
    <t>Supercritical water gasification (SONG) is famous for achieving complete conversion of raw organic matter with the temperature below its ash melting point. Inorganic mineral components associated with raw organic matter will form solid slag particles after the reaction of SCWG is completed. Discharge of the slag particles from reactor is a supercritical water (SCW) transporting particles process under transcritical temperature conditions driven by pressure difference. A comprehensive three-dimensional two-fluid model (TEM) is firstly developed in this study to research the flow dynamics characteristics during the particle transport process. The effect of transport pressure difference (AP) and particle outlet position (All) on particle transport are investigated. Results show that the particles can be transported out the reactor smoothly under the action of AP, and the solid -containing ratio, sr, can reach to 78.27% with AP of 5 MPa and Al! of 55 mm. Large AP can enhance particle transport efficiency, but it may cause fluid overheating in the cooler. When the particle outlet is close to the reactor inlet, a large amount of SCW from reactor inlet will enter the particle outlet, which will decrease the particle transport efficiency. The current model can reasonably clescTibe the flow dynamics characteristics of particle transport process, which may provide theoretical guidance for the design and optimization of slag-discharge system. 2020 Elsevier B.V. All rights reserved.</t>
  </si>
  <si>
    <t>M.-E. Choi; S. Yoon; S. Kim; K. Jang; M. Shin</t>
  </si>
  <si>
    <t>Modeling of the FINEX Process</t>
  </si>
  <si>
    <t>Treatise on Process Metallurgy</t>
  </si>
  <si>
    <t>547-566</t>
  </si>
  <si>
    <t>https://www.sciencedirect.com/science/article/pii/B9780323854801000312</t>
  </si>
  <si>
    <t>10.1016/b978-0-323-85480-1.00031-2</t>
  </si>
  <si>
    <t>FINEX_x000D_
Process modeling_x000D_
DEM (discrete element method)_x000D_
CFD (computational fluid dynamics)_x000D_
MPPIC (multiphase particle-in-cell)_x000D_
OpenFOAM (open field operation and manipulation)</t>
  </si>
  <si>
    <t>FINEX is an alternative ironmaking process to the blast furnace route. As the core facilities in POSCO’s Pohang Steel Works, FINEX plants have already produced over 40 million tons of hot metal during 20years of commercial production. Computational modeling including computational fluid dynamics (CFD) and discrete element method has played significant role in the process design and optimization. In this chapter, the modeling of two major unit processes such as fluidized-bed reactors and Melter–Gasifier will be discussed in addition to the development of multiphase particle-in-cell solver using open field operation and manipulation, an open-source CFD software package.</t>
  </si>
  <si>
    <t>128843</t>
  </si>
  <si>
    <t>F. Civan</t>
  </si>
  <si>
    <t>Reservoir formation damage abatement: guidelines, methodology, preventive maintenance, and remediation treatments</t>
  </si>
  <si>
    <t>Reservoir Formation Damage</t>
  </si>
  <si>
    <t>815-836</t>
  </si>
  <si>
    <t>Gulf Professional Publishing</t>
  </si>
  <si>
    <t>https://www.sciencedirect.com/science/article/pii/B9780323902281000030</t>
  </si>
  <si>
    <t>10.1016/b978-0-323-90228-1.00003-0</t>
  </si>
  <si>
    <t>Cost-to-reward ratio_x000D_
cation exchange capacity_x000D_
life cycle investigation_x000D_
design, management, and monitoring of treatment fluid applications_x000D_
reservoir disturbance index_x000D_
thermal enhanced oil recovery technique</t>
  </si>
  <si>
    <t>Practical and scientific guidance is provided for optimal design, management, and monitoring of remediation treatment fluid applications in petroleum reservoirs. Identification, assessment, and management of risks and opportunities involving the alleviation of formation damage problems are discussed. The important steps necessary toward establishing an effective formation damage abatement program and its implementation for a given field are reviewed. Applications are illustrated by several examples, including the formation damage prevention and remediation dealing with a heavy oil reservoir produced by means of a thermal enhanced oil recovery method.</t>
  </si>
  <si>
    <t>R. Cocco; J. W. Chew</t>
  </si>
  <si>
    <t>50 years of Geldart classification</t>
  </si>
  <si>
    <t>428</t>
  </si>
  <si>
    <t>118861</t>
  </si>
  <si>
    <t>&lt;Go to ISI&gt;://WOS:001148395700001</t>
  </si>
  <si>
    <t>ARTN 118861_x000D_
10.1016/j.powtec.2023.118861</t>
  </si>
  <si>
    <t>geldart group_x000D_
gas -solid fluidization_x000D_
pressure drop_x000D_
minimum fluidization velocity_x000D_
bubbles_x000D_
powders showing degrees_x000D_
solid fluidized-beds_x000D_
interparticle forces_x000D_
group-a_x000D_
gas_x000D_
behavior_x000D_
particles_x000D_
particulate_x000D_
simulation_x000D_
pickup</t>
  </si>
  <si>
    <t>The Geldart classification reported in 1973 is widely acknowledged as one of the seminal papers on fluidization. Today, it remains the most used classification for particle fluidization. This is a simple comparison of the differential between particle and air densities versus Sauter-mean diameter, which successfully demarcates all particles into four distinctly different fluidization behaviors. To commemorate the 50th anniversary of this classification, an overview of the fluidization characteristics of the four Geldart groups is presented along with other such classifications, providing perspectives on why the Geldart classification is so universal. Some of the precautions that need to be considered when using this classification are also highlighted. This study is a tribute to the Geldart classification and is expected to be valuable as a summary of the advancements in the understanding of the Geldart groups to date.</t>
  </si>
  <si>
    <t>M. Couder-García; L. A. Prado-Barragán; S. Huerta-Ochoa; C. O. Castillo-Araiza</t>
  </si>
  <si>
    <t>Assessing the Impact of Transport Phenomena on Modeling and Optimization of Solid-State Fermentation for the Revalorization of Agro-Industrial Residues in a Wall‐Cooled Packed‐Bed Bioreactor</t>
  </si>
  <si>
    <t>210</t>
  </si>
  <si>
    <t>365-381</t>
  </si>
  <si>
    <t>https://www.sciencedirect.com/science/article/pii/S0263876224005094</t>
  </si>
  <si>
    <t>10.1016/j.cherd.2024.08.031</t>
  </si>
  <si>
    <t>Solid-state fermentation_x000D_
Regime analysis_x000D_
Fluid dynamics_x000D_
2.2ab_x000D_
Parametric sensitivity analysis_x000D_
Optimization_x000D_
Sustainability</t>
  </si>
  <si>
    <t>This work assesses the influence of transport phenomena on the growth of Yarrowia lipolytica 2.2ab (Yl2.2ab) and protease production during Solid-State Fermentation (SSF) in a bench-scale wall-cooled tubular bioreactor packed with substrate-based pellets derived from agro-industrial residues. Our engineering methodology, in a novel manner, includes: (i) developing a new pseudo-heterogeneous model, (ii) identifying and quantifying the impact of all transport phenomena on microbial kinetics, (iii) elucidating how fluid dynamics enhances heat and mass transfer processes, and hence microbial kinetics, and (iv) determining the operational and geometric parameters for optimal bioreactor performance. As main results: (i) all transport phenomena occurring within the bench-scale bioreactor are fundamental for its reliable simulation and will be essential for its scale-up, and (ii) the maximum production of proteases, 420 U kgDS‐1−1, is achieved under the following operational conditions: a tube to particle diameter ratio of 5.6, a bath temperature of 45°C, an inlet airflow rate of 1 L min−1, and inlet fluid temperature of 43 °C. Finally, the pseudo-heterogeneous model is assessed by describing SSF-based observations from the literature, appropriately predicting the performance of Yl2.2ab in a bench-scale bioreactor. These results pave the way for future exploration of Yl2.2ab in SSF within larger-scale packed-bed bioreactors.</t>
  </si>
  <si>
    <t>119108</t>
  </si>
  <si>
    <t>https://www.sciencedirect.com/science/article/pii/S0032591023008914</t>
  </si>
  <si>
    <t>Fluidized bed_x000D_
Transitional fluidization states_x000D_
Two-fluid model_x000D_
Solids holdup_x000D_
Velocity distributions</t>
  </si>
  <si>
    <t>H. W. Dai; W. X. Dong; X. L. Liu; P. Zhang; X. L. Zhang; J. H. Zhang; J. W. Lin</t>
  </si>
  <si>
    <t>Flow and heat transfer on the pressure side of C3X vane with various cooling hole blockages</t>
  </si>
  <si>
    <t>109007</t>
  </si>
  <si>
    <t>&lt;Go to ISI&gt;://WOS:001218866600001</t>
  </si>
  <si>
    <t>ARTN 109007_x000D_
10.1016/j.ijthermalsci.2024.109007</t>
  </si>
  <si>
    <t>film cooling_x000D_
blockage_x000D_
conjugate heat transfer_x000D_
c3x vane_x000D_
turbulence models_x000D_
turbine_x000D_
performance_x000D_
deposition</t>
  </si>
  <si>
    <t>Performance of film cooling under blockage has been extensively studied on flat plates. However, the ideal film cooling patterns obtained from flat plates may not be directly applicable to realistic engineering applications involving curved vanes or surfaces. The pressure gradient on a curved surface can significantly alter the behavior and trajectory of the coolant jet. This can result in variations in film cooling effectiveness and heat transfer characteristics compared to flat plate configurations. Therefore, in this study, a conjugate heat transfer numerical simulation was performed on the C3X vane under three sorts of cooling hole blockages including all-round blockage (RB), leading-edge blockage (LB), and trailing edge blockage (TB) with blockage ratio of 0.2, 0.35 and 0.5, respectively. Results show that RB changes the cooling effectiveness in the mid-span section nonlinearly, the cooling effectiveness was decreased by (0.019, 0.023, 0.038). LB is found beneficial to local film cooling downstream the cooling hole near the mid-span and tip area of a vane at blockage ratio of 0.2 with an increment of 0.021 in the mid-span section and 0.013 in 86% span section. As the blockage ratio increases to 0.35 and 0.5, LB produces adverse influences and the mid-span cooling effectiveness was decreased by 0.013 and 0.043, respectively. TB riseed the cooling hole outlet temperature marginally. The cooling effectiveness near the hole outlet in the mid-span section was decreased by (0.020, 0.034, 0.024). However, under blockage ratio of 0.2 and 0.35, the coolant jet is found to reattach the vane surface, resulting in improved film cooling effectiveness.</t>
  </si>
  <si>
    <t>X. W. Dai; Z. W. Huang; X. G. Wu; H. Q. Zhao; H. Z. Shi</t>
  </si>
  <si>
    <t>Fluid-solid-thermal coupling analysis of rock failure under the joint action of cutting and jet impingement</t>
  </si>
  <si>
    <t>Geothermics</t>
  </si>
  <si>
    <t>102092</t>
  </si>
  <si>
    <t>&lt;Go to ISI&gt;://WOS:000670214000001</t>
  </si>
  <si>
    <t>ARTN 102092_x000D_
10.1016/j.geothermics.2021.102092</t>
  </si>
  <si>
    <t>multi-physics coupling_x000D_
rock damage_x000D_
thermal stress_x000D_
jet impinging_x000D_
hot dry rock_x000D_
liquid-nitrogen_x000D_
heat-transfer_x000D_
water-jet_x000D_
hard-rock_x000D_
fracturing stimulation_x000D_
numerical-analysis_x000D_
cutter_x000D_
damage_x000D_
performance</t>
  </si>
  <si>
    <t>Mechanical cutting assisted by high-pressure jet is a common and efficient drilling method in the exploration of hot dry rock (HDR). The drilling efficiency can be further improved with an in-depth understanding in the rockbreaking mechanism, which is a complex process involving the coupling of thermal stress, jet impact pressure and cutting force. To address such a multi-physics coupling issue, a loosely coupling method was adopted in this work to accomplish the exchange of data, including temperature, heat flux, nodes deformation and impinging pressure of jet in every time increment. In the fluid subdomain, the liquid nitrogen (LN2) jet and water jet were modeled and compared to demonstrate the potential of the novel jet in improving the drilling rate. In the solid subdomain, cutting force monitored in the experiment was loaded, and the concrete damage plastic model was employed to evaluate damage behaviors of the rock. Relative experiments were conducted to validate the reliability of simulation results. Results indicate that a great temperature difference develops on the coupling surface under the impingement of LN2 jet due to its cryogenic feature and lower heat transfer efficiency. Thereby, irreversible damage of the rock can be induced even at room temperature (298 K). As for the water jet, tensile damage is not observed until the rock temperature increases to 473 K. The assistance of jet impact on rock breaking is mainly reflected in two aspects: (1) the occurrence of tensile damage on the coupling surface facilitates the subsequent rock cutting; (2) the enhancement of tensile damage around the cutter promotes the initiation of cracks. Higher rock temperatures significantly improve the heat transfer rate and enhance the advantage of jet assistance. The present study can provide a new sight for the exploration of HDR.</t>
  </si>
  <si>
    <t>F. Darihaki; S. A. Shirazi</t>
  </si>
  <si>
    <t>Experimental and computational investigation of solid particle erosion for gas-solid flows in a reducer geometry</t>
  </si>
  <si>
    <t>562-563</t>
  </si>
  <si>
    <t>205628</t>
  </si>
  <si>
    <t>https://www.sciencedirect.com/science/article/pii/S0043164824003934</t>
  </si>
  <si>
    <t>10.1016/j.wear.2024.205628</t>
  </si>
  <si>
    <t>Mechanistic model_x000D_
CFD_x000D_
Erosion_x000D_
Gas-solid_x000D_
Particles_x000D_
Multiphase</t>
  </si>
  <si>
    <t>Reducers or contraction pipes are commonly used in various piping systems that involve the transport of fluids containing solid particles. Erosion experiments are performed for a reducer with air and 75 μm and 300 μm particles. Erosion visualization tests show two high erosion zones on the reducer and downstream pipe. Measurements of thickness loss provide erosion rates of a similar magnitude for these hot zones, while maximum erosion for 300 μm particles is 1.87 times the 75 μm particles. Uncertainty estimations suggest factors of 0.6–2 for the lower and upper bounds of erosion, respectively. Computational Fluid Dynamics (CFD) simulations using erosion models provide the pattern and trend of the erosion as observed in the experiments, but they provide similar maximum erosion rates for both particle sizes. The computational model indicates that the dynamic deformation of the geometry due to material removal by particle impacts has insignificant effects on the maximum erosion for test conditions under 250 h.</t>
  </si>
  <si>
    <t>119859</t>
  </si>
  <si>
    <t>E. Davoodi; H. Montazerian; A. S. Mirhakimi; M. Zhianmanesh; O. Ibhadode; S. I. Shahabad; R. Esmaeilizadeh; E. Sarikhani; S. Toorandaz; S. A. Sarabi; R. Nasiri; Y. Zhu; J. Kadkhodapour; B. Li; A. Khademhosseini; E. Toyserkani</t>
  </si>
  <si>
    <t>Additively manufactured metallic biomaterials</t>
  </si>
  <si>
    <t>Bioact Mater</t>
  </si>
  <si>
    <t>214-249</t>
  </si>
  <si>
    <t>https://www.ncbi.nlm.nih.gov/pubmed/35386359</t>
  </si>
  <si>
    <t>10.1016/j.bioactmat.2021.12.027</t>
  </si>
  <si>
    <t>Additive manufacturing_x000D_
Biomaterials_x000D_
Metal implant_x000D_
Porous scaffold_x000D_
Tissue engineering</t>
  </si>
  <si>
    <t>Metal additive manufacturing (AM) has led to an evolution in the design and fabrication of hard tissue substitutes, enabling personalized implants to address each patient's specific needs. In addition, internal pore architectures integrated within additively manufactured scaffolds, have provided an opportunity to further develop and engineer functional implants for better tissue integration, and long-term durability. In this review, the latest advances in different aspects of the design and manufacturing of additively manufactured metallic biomaterials are highlighted. After introducing metal AM processes, biocompatible metals adapted for integration with AM machines are presented. Then, we elaborate on the tools and approaches undertaken for the design of porous scaffold with engineered internal architecture including, topology optimization techniques, as well as unit cell patterns based on lattice networks, and triply periodic minimal surface. Here, the new possibilities brought by the functionally gradient porous structures to meet the conflicting scaffold design requirements are thoroughly discussed. Subsequently, the design constraints and physical characteristics of the additively manufactured constructs are reviewed in terms of input parameters such as design features and AM processing parameters. We assess the proposed applications of additively manufactured implants for regeneration of different tissue types and the efforts made towards their clinical translation. Finally, we conclude the review with the emerging directions and perspectives for further development of AM in the medical industry.</t>
  </si>
  <si>
    <t>P. Deepalakshmi; A. Darvesh; H. A. L. Garalleh; M. Sánchez-Chero; G. Shankar; E. P. Siva</t>
  </si>
  <si>
    <t>Integrate mathematical modeling for heat dynamics in two-phase casson fluid flow through renal tubes with variable wall properties</t>
  </si>
  <si>
    <t>103183</t>
  </si>
  <si>
    <t>https://www.sciencedirect.com/science/article/pii/S2090447924005641</t>
  </si>
  <si>
    <t>10.1016/j.asej.2024.103183</t>
  </si>
  <si>
    <t>Biomedical Simulation_x000D_
Nonlinear Dynamics_x000D_
Physiological Modeling_x000D_
Renal Physiology_x000D_
Ureteral Obstruction_x000D_
Ureteral Peristalsis_x000D_
Ureteral Wall Compliance</t>
  </si>
  <si>
    <t>Urine consists of cells and many chemicals, and its complex rheologicalcharacteristics can be accurately explained using non-Newtonian fluid models. A theoretical study is conducted on the peristaltic pumping of a Casson fluid through inclined tapering wavy walls of the ureter containing debris. The Casson fluid serves as the baseliquid in which homogeneous and spherical solid particles are suspended. In order to simulate the motion of both fluids and particles, non-linear partial differential equations were employed. The flow through the ureter is exposed to evenly distributed magnetic field in the transverse direction. To calculate the flow-anchored equations, we assume a low Reynolds number and deliberate over long wavelengths. The resulting exact solutions were obtained using the Matlab software to determine the fluid temperature, contour pattern, velocity of the deposited particles, and fluid. We investigate the effects of wavy tapered walls with variable wall characteristics, thermal radiation and variable heat source on the flow of a non-Newtonian Casson fluid in an inclined channel. The particle phase models the behavior of stiff calculi suspensions due to lack of filtration process. The simulations illustrate that electromagnetic radiation can effectively manipulate the pumping properties in urology. The originality of this study lies in the concurrent examination of a generalised two-phase model, partial wall slip, non-Newtonian fluid properties, cross diffusion, magnetic body force, elastic wall behaviour in the presence of debris, and curvature effects in peristaltic urological transport, a comprehensive approach not previously explored. This text highlights several novel aspects of the dynamics of the ureter in two-phase conditions, which are relevant to the usage of magnetic therapy and thermal radiation techniques. The study also considers the impact of radiation and the visualisation of wall tension parameter using contour plots. More thermal energy is contributed due to radiation causing a reduction in the velocity of the fluid. Fluctuations in the thermal radiation parameter (Rn) suggest the presence of localized inflammation or infection, specifically calledurinary tract infections (UTIs) or ureteral inflammation (ureteritis). Enhancement in particle volume fraction tends to a reduction in the rate of peristaltic pumping. An elevation in the Hall current parameter leads to a reduction in the growth of the bolus in the channel, as well as a drop in the velocity of the particle phase. The heat transfer rate intensified as the values of the Casson parameter of the non-Newtonian fluidand magnetic parameter were raised. Both the wall tension and wall mass parameters on the profiles exhibit behaviours that are qualitatively comparable to one another.</t>
  </si>
  <si>
    <t>T. Deng; Y. Ran; Y. L. Yin; P. Liu</t>
  </si>
  <si>
    <t>Multi-objective optimization design of thermal management system for lithium-ion battery pack based on Non-dominated Sorting Genetic Algorithm II</t>
  </si>
  <si>
    <t>114394</t>
  </si>
  <si>
    <t>&lt;Go to ISI&gt;://WOS:000498754900012</t>
  </si>
  <si>
    <t>ARTN 114394_x000D_
10.1016/j.applthermaleng.2019.114394</t>
  </si>
  <si>
    <t>lithium-ion battery pack_x000D_
battery thermal management system (btms)_x000D_
multi-objective optimization_x000D_
non-dominated sorting genetic algorithm ii (nsga-ii)_x000D_
response surface approximation (rsa)_x000D_
electric vehicles_x000D_
heat sink_x000D_
simulation_x000D_
performance_x000D_
technology_x000D_
models</t>
  </si>
  <si>
    <t>The thermal management of batteries was a significant issue considering the safety and efficiency. Optimal design of a novel liquid cooling system with symmetrical double-layer reverting bifurcation channel was performed by combining experimental, numerical simulation and multi-objective optimization techniques. The thermophysical parameters and heat production rate of the battery for numerical simulation were obtained by experiments. The convective heat transfer coefficient and the surface friction coefficient were chosen as objective functions to visually reflect the heat transfer process. Furthermore, batteries were confined to work at the optimal temperature (25-40 degrees C) and the optimal temperature difference between cells (less than 5 degrees C). The performance values of design points obtained by Latin hypercube sampling were calculated numerically. Response surface approximation was adopted to approximate the objective function and the constraint function to reduce computing time. The Pareto-optimal front between -h and f was obtained using Non-dominated Sorting Genetic Algorithm II. 17.19% change in heat transfer coefficient was accomplished by 85.53% change in skin friction coefficient. The results reported that the cooling system with optimized thermal performance can be obtained at low flow loss.</t>
  </si>
  <si>
    <t>R. Devi M; N. Sivakumar; S. Noeiaghdam; U. Fernandez-Gamiz</t>
  </si>
  <si>
    <t>Multiple shape factor effects of nanofluids on marangoni mixed convection flow through porous medium</t>
  </si>
  <si>
    <t>102512</t>
  </si>
  <si>
    <t>https://www.sciencedirect.com/science/article/pii/S2590123024007679</t>
  </si>
  <si>
    <t>10.1016/j.rineng.2024.102512</t>
  </si>
  <si>
    <t>Nanofluid_x000D_
Viscous dissipation_x000D_
Mixed convection_x000D_
MHD_x000D_
Irreversibility</t>
  </si>
  <si>
    <t>This study explores the effects of multiple shape factors on nanofluids within Marangoni mixed convection flows through porous media. Nanofluids, containing nanoparticles in a base fluid, show unique thermal properties, making them valuable in cooling systems, energy storage, and medical devices. Marangoni mixed convection, driven by surface tension gradients, adds complexity to fluid dynamics and heat transfer in porous media. Analytical and numerical analyses examine how various particle geometries, nanoparticle volume fractions, and porous medium configurations influence transport phenomena. Entropy analysis calculates thermodynamic irreversibilities. Findings reveal relationships between shape factors, heat transfer rates, velocity profiles, temperature distribution, and entropy generation rates, offering insights for optimizing nanofluid-based systems. The study also investigates magnetic forces, heat source/sink effects, and viscous dissipation on thermal energy transfer in Graphene oxide/water and Molybdenum disulfide/water nanofluids. Using similarity transformations, Partial Differential Equations are converted into Ordinary Differential Equations, solved with HAM and NDSolver by using the Wolfram tools. Results graphically depict velocity, temperature, entropy, and skin friction values, providing practical insights for engineering applications.</t>
  </si>
  <si>
    <t>E. Di Giulio; C. Perrot; R. Dragonetti</t>
  </si>
  <si>
    <t>Experimental characterization of thermal and viscous powers in porous media under oscillating flow</t>
  </si>
  <si>
    <t>103057</t>
  </si>
  <si>
    <t>https://www.sciencedirect.com/science/article/pii/S2451904924006759</t>
  </si>
  <si>
    <t>10.1016/j.tsep.2024.103057</t>
  </si>
  <si>
    <t>Power exchange_x000D_
Oscillating flow_x000D_
Porous materials_x000D_
Viscous dissipation_x000D_
Thermal effects</t>
  </si>
  <si>
    <t>Porous materials are integrated components across various industries, offering unique properties such as high surface area, low density, and good permeability. They have a wide range of applications including energy conversion, with relevance in sound absorption and thermoacoustic phenomena. Understanding the intricate energy conversion mechanisms within the microstructure of porous materials under oscillating flows, such as sound waves, is paramount for optimizing their performance in these applications. The techniques currently used for testing porous materials enable the characterization of the behaviour of the porous matrix when subjected to an acoustic wave, without consideration to energetic quantities. Here, this paper presents two novel measurement techniques allowing for the experimental quantification of the power dissipated within the porous material, by making an explicit distinction between thermal relaxation and viscous dissipation effects. The study involves a model to quantify the viscous and thermal energetic behaviours from which analytical expressions guiding the elaboration of the proposed experimental techniques are derived, and finally validated through experimental data. Experimental tests have been carried out on three different samples (polyester fibers, wire mesh and triangular pores sample) largely used both in acoustic and thermoacoustic fields. The experimental data compared with the theoretical prediction for each sample allow to validate the measurement methodologies. By bridging theoretical modelling with experimental validation, this work contributes to the broader understanding and utilization of porous materials in energy conversion applications.</t>
  </si>
  <si>
    <t>A. Di Meglio; E. Di Giulio; R. Dragonetti; N. Massarotti</t>
  </si>
  <si>
    <t>Analysis of heat capacity ratio on porous media in oscillating flow</t>
  </si>
  <si>
    <t>121724</t>
  </si>
  <si>
    <t>https://www.sciencedirect.com/science/article/pii/S0017931021008309</t>
  </si>
  <si>
    <t>10.1016/j.ijheatmasstransfer.2021.121724</t>
  </si>
  <si>
    <t>Heat transfer_x000D_
Oscillating flow_x000D_
Heat capacity ratio_x000D_
CFD_x000D_
Thermoacoustic</t>
  </si>
  <si>
    <t>The paper analyzes heat transfer between an oscillating compressible fluid and solid to evaluate the influence of finite thermal capacity on the heat exchanged between these media. This type of problem is often studied in porous media applications by assuming the solid to have its surface at a constant temperature. When this hypothesis fails, in the frequency domain, the analytical solutions of the thermal field involve a complex dimensionless parameter known in the literature as εs. It was introduced in thermo-acoustic applications to model the solid properties of the porous core. In this work, the parameter is revisited by deriving an analytical formulation valid for arbitrarily shaped channels of porous materials, and a physical interpretation of the parameter is proposed in terms of fluid and solid entropy oscillation. CFD-based simulations of the thermal coupling between solid and fluid on three different simplified geometries of porous material have been conducted to confirm this physical interpretation, by comparing numerical and analytical data. Furthermore, from a numerical point of view, the parameter εs has been written as the inverse of a dimensionless Robin boundary condition. In this work, it is verified that the latter can be adopted at the fluid-solid interfaces to reproduce the thermal effects of the solid material, without numerically simulating it, both in frequency and time domain.</t>
  </si>
  <si>
    <t>Z. H. Diao; Z. X. Chen; H. H. Liu; B. Wei; J. Hou</t>
  </si>
  <si>
    <t>Pore-scale modeling of gravity-driven superheated vapor flooding process in porous media using the lattice Boltzmann method</t>
  </si>
  <si>
    <t>106937</t>
  </si>
  <si>
    <t>&lt;Go to ISI&gt;://WOS:001048898400001</t>
  </si>
  <si>
    <t>ARTN 106937_x000D_
10.1016/j.icheatmasstransfer.2023.106937</t>
  </si>
  <si>
    <t>lattice boltzmann method_x000D_
two-phase displacement_x000D_
heat transfer_x000D_
phase change_x000D_
pore scale_x000D_
heavy oil_x000D_
boundary-conditions_x000D_
steam injection_x000D_
2-phase flow_x000D_
simulation_x000D_
evaporation_x000D_
mechanism_x000D_
capillary_x000D_
drainage_x000D_
recovery</t>
  </si>
  <si>
    <t>In this work, a hybrid method combining interparticle-potential multiphase LBM, finite difference method and characteristic-line wetting scheme, is developed for pore-scale simulation of superheated vapor displacing liquid, driven by gravity, in a porous geometry. The influence of injected vapor superheat, surface wettability and gravity on two-phase displacement and heat transfer processes is investigated. Results show that in thermal displacement, the vapor-liquid interface is unstable and trapped liquid blobs gradually evaporate into vapor. At low vapor superheat degrees, the displacement efficiency, as compared to isothermal displacement, is signifi-cantly improved, but it reduces as the vapor superheat degree rises due to the shift of displacement patterns. At all contact angles considered, the displacement always exhibits viscous fingering, although vapor flowpaths become wider with increasing surface wettability. The final vapor saturation is insensitive to surface wettability, but reducing contact angle leads to a less even temperature distribution inside vapor and a decrease in final average vapor temperature. In addition, increasing gravity is found to reduce vapor front temperature, but it almost has no effect on final average vapor temperature because the final average vapor temperature does not only depend on specific interfacial length but also on fingering number and inlet flow rate.</t>
  </si>
  <si>
    <t>109492</t>
  </si>
  <si>
    <t>https://www.sciencedirect.com/science/article/pii/S0306454922005229</t>
  </si>
  <si>
    <t>Fluid-solid interaction_x000D_
Severe accident_x000D_
Debris bed_x000D_
DEM_x000D_
CFD</t>
  </si>
  <si>
    <t>In a severe accident in nuclear reactor, the core meltdown occurs when nuclear fuel rods cannot be sufficiently cooled, thus forming debris beds with specific shapes on the lower head of the Reactor Pressure Vessel (RPV). In this paper, the fluid–solid interaction during debris bed formation is studied based on Computational Fluid Dynamics method coupled with Discrete Element Method (CFD-DEM). The CFD models are used to simulate the flow and pressure field of fluid, the DEM models are used to calculate the collision between solids and the collision between solids and wall, as well as the fluid–solid interaction force can be calculated by the two-way coupling models. The DEM models and CFD-DEM models were validated by different experiments. Based on the above models, the DEFOR-E7 test was simulated, and a conical debris bed formed by irregular debris with a static angle of 35° and a porosity of 72% was obtained. Therefore, the method and findings in this paper are significative on theory and application for the study of nuclear severe accidents.</t>
  </si>
  <si>
    <t>W. Ding; F. F. Fang; R. H. Chen; K. Han; L. P. Wu; W. X. Tian; S. Z. Qiu; G. Su</t>
  </si>
  <si>
    <t>Experimental and numerical research on the debris bed formation in severe accidents of nuclear reactors</t>
  </si>
  <si>
    <t>109231</t>
  </si>
  <si>
    <t>&lt;Go to ISI&gt;://WOS:001262671900001</t>
  </si>
  <si>
    <t>ARTN 109231_x000D_
10.1016/j.ijthermalsci.2024.109231</t>
  </si>
  <si>
    <t>nuclear reactor_x000D_
severe accident_x000D_
debris bed_x000D_
experiment_x000D_
jet break-up_x000D_
steam explosion experiments_x000D_
premixing phase_x000D_
fci experiments_x000D_
corium_x000D_
code_x000D_
behavior_x000D_
tests</t>
  </si>
  <si>
    <t>The formation and coolability of the debris bed play a crucial role in the core meltdown process in nuclear reactors. Previous studies mainly focused on experiments involving interactions between small masses of molten material and water, with emphasis on the steam explosion process, lacking analytical data on debris beds and fragments. Therefore, the formation of the debris bed is studied by visual experiments, along with the relevant models are established and applied in this study. In the experiments, a large mass of zirconium dioxide is heated to a molten state in the crucible and then released into a water tank through the release device. The water tank is equipped with four glass windows and high-speed cameras to capture snapshots. Firstly, experiments on the formation of hundred -kilogram -scale debris beds were conducted using the prototype material, zirconium dioxide. The molten material temperature was 3000 K, the molten material mass ranged from 50 to 100 kg, the jet diameter varied from 10 to 20 mm, the water pool depth ranged from 0.55 to 1 m, and the water subcooling varied from 10 to 80 K. Visualized images of the debris bed formation were obtained, and an experimental database of debris bed formation was established, primarily including key parameters such as debris morphology, debris size, debris bed accumulation form, and debris bed porosity. The results indicate that the rise in the mass of molten material and the decrease in water subcooling increase the proportion of large -sized fragments. The experiments did not form a  cake " debris bed but instead achieved loose debris beds due to the small jet diameter. With an increase in the jet diameter and a decrease in water subcooling, the porosity of the debris bed will also increase. Subsequently, computational analysis codes were developed for the processes of jet break-up, debris bed accumulation, and formation, and finally, the deviation of the predicted accumulation morphology was less than 20 %. The results reveal that the influence of the jet diameter and mass of the molten debris on the deposition characteristics of the debris bed is very pronounced. Experimental research and code development hold significant reference value for the formulation of preventive and mitigative measures for severe accidents in nuclear power plants."</t>
  </si>
  <si>
    <t>109244</t>
  </si>
  <si>
    <t>112755</t>
  </si>
  <si>
    <t>https://www.sciencedirect.com/science/article/pii/S0029549323006040</t>
  </si>
  <si>
    <t>Thermal hydraulics_x000D_
High-fidelity numerical simulation_x000D_
China Virtual Reactor_x000D_
Computational fluid dynamics_x000D_
Fast reactors</t>
  </si>
  <si>
    <t>Numerical simulations in studying thermal–hydraulic behavior in sodium-cooled fast reactors (SFR) have gained attention for their safety and cost advantages. While low-fidelity numerical simulations commonly used in industry have the advantage of lower computational costs, they face challenges in accurately representing intricate flow phenomena. On the other hand, high-fidelity numerical simulations offer excellent characterization of turbulence but demand significant computational resources. The emergence of exascale supercomputers has provided opportunities and challenges for large-scale high-fidelity numerical simulations. In this paper, firstly, we review the research progress of thermal–hydraulic numerical simulations of SFR cores using both low-fidelity and high-fidelity methods. Secondly, we estimate the computational and storage requirements for high-fidelity numerical simulations of SFR core based on calculations performed on China Experimental Fast Reactor (CEFR). Subsequently, we analyze the challenges of conducting high-fidelity thermal–hydraulic simulations of the entire SFR core, including large-scale mesh generation, appropriate numerical discretization methods, efficient simulation acceleration techniques, coupled simulations, and the complexities of validation and verification processes. Finally, we present the research progress of PACA-S4FR, a high-fidelity thermal–hydraulic simulation software in the China Virtual Reactor (CVR1.0) project, along with the ongoing efforts to address challenges in high-fidelity simulations. This paper contributes to advancing the comprehension of SFR core thermal hydraulics, potentially aiding in safety and performance enhancements in SFR.</t>
  </si>
  <si>
    <t>S. J. Dou; L. Hao</t>
  </si>
  <si>
    <t>Numerical study of droplet evaporation on heated flat and micro-pillared hydrophobic surfaces by using the lattice Boltzmann method</t>
  </si>
  <si>
    <t>116032</t>
  </si>
  <si>
    <t>&lt;Go to ISI&gt;://WOS:000583261900006</t>
  </si>
  <si>
    <t>ARTN 116032_x000D_
10.1016/j.ces.2020.116032</t>
  </si>
  <si>
    <t>lattice boltzmann method_x000D_
droplet evaporation_x000D_
heated surface_x000D_
contact-line dynamics_x000D_
stick-slip_x000D_
sessile water droplets_x000D_
contact line_x000D_
depinning mechanism_x000D_
liquid droplets_x000D_
simulations_x000D_
departure_x000D_
dynamics_x000D_
model</t>
  </si>
  <si>
    <t>The evaporation processes of sessile droplets on both heated flat and structured hydrophobic surfaces are numerically studied by using a thermal multi-phase lattice Boltzmann model. The contact-line dynamics and heat transfer regarding the evaporation of droplets are simulated and the effects of the heat conductivity, wettability, and roughness of the substrate on the droplet evaporation are investigated. The results indicate that the different evaporation modes of the droplets on the rough surfaces are attributed to the microscopic stick-slip" motion of the contact line. The constant contact angle (CCA) mode of droplet evaporation on the rough hydrophobic surface can be regarded as a macroscopic average of the microscopic "stick-slip" processes with a short stick period and small change in apparent contact angle. The weaker stick effect of the surface with a higher hydrophobicity and smaller solid fraction makes the droplet evaporation more likely to occur in the CCA manner. (c) 2020 Elsevier Ltd. All rights reserved."</t>
  </si>
  <si>
    <t>S. J. Dou; L. Hao; H. Liu</t>
  </si>
  <si>
    <t>Numerical study of bubble behaviors and heat transfer in pool boiling of water/NaCl solutions using the lattice Boltzmann method</t>
  </si>
  <si>
    <t>107158</t>
  </si>
  <si>
    <t>&lt;Go to ISI&gt;://WOS:000685506800001</t>
  </si>
  <si>
    <t>ARTN 107158_x000D_
10.1016/j.ijthermalsci.2021.107158</t>
  </si>
  <si>
    <t>nacl solution_x000D_
lattice boltzmann method_x000D_
boiling curve_x000D_
bubble behavior_x000D_
departure diameter_x000D_
simulation_x000D_
flows_x000D_
frequency_x000D_
liquids_x000D_
phases_x000D_
growth_x000D_
volume_x000D_
model</t>
  </si>
  <si>
    <t>Through modification of the equation of state applicable to the non-volatile salt solution and characterization of the effect of solute concentration on the physical properties of the solution, a lattice Boltzmann pseudopotential model was developed and used to study the pool boiling processes of pure water and NaCl solutions. The model quantitatively verified the equilibrium vapor pressure reduction and boiling point rise of the NaCl solution with solute concentration. The complete pool boiling curves of pure water and the NaCl solution were simulated, and the differences in bubble behaviors and heat flux evolutions in pure water and the NaCl solution at different superheats were analyzed. The results revealed that the difference of heat flux between water and NaCl solution in the nucleate boiling regime is dominated by the nucleation site density and bubble departure frequency at lower superheats, while dominated by the bubble interactions at larger superheats. As a result, the NaCl solution presents a lower nucleate boiling heat flux than that of water when the imposed superheat is smaller than a critical superheat, while it exhibits a larger heat flux even a higher critical heat flux than water when the superheat is higher than the critical superheat. Furthermore, the lower bubble departure frequency in NaCl solution film boiling was captured by simulation. The simulated film boiling heat flux of the NaCl solution was smaller than that of water, and both the simulated results fitted the Berenson correlation well.</t>
  </si>
  <si>
    <t>B. Du; F. Zhang; C. Zhang</t>
  </si>
  <si>
    <t>Distinct element modeling of hydraulic fracture propagation with discrete fracture network at Gonghe enhanced geothermal system site, northwest China</t>
  </si>
  <si>
    <t>Journal of Rock Mechanics and Geotechnical Engineering</t>
  </si>
  <si>
    <t>https://www.sciencedirect.com/science/article/pii/S1674775524003482</t>
  </si>
  <si>
    <t>10.1016/j.jrmge.2024.04.028</t>
  </si>
  <si>
    <t>Enhanced geothermal system_x000D_
3DEC_x000D_
Discrete fracture network_x000D_
Hydraulic fracture simulation_x000D_
Fracture network propagation</t>
  </si>
  <si>
    <t>Accurate prediction of hydraulic fracture propagation is vital for Enhanced Geothermal System (EGS) design. We study the first hydraulic fracturing job at the GR1 well in the Gonghe Basin using field data, where the overall direction of hydraulic fractures does not show a delineated shape parallel to the maximum principal stress orientation. A field-scale numerical model based on the distinct element method is set up to carry out a fully coupled hydromechanical simulation, with the explicit representation of natural fractures via the discrete fracture network (DFN) approach. The effects of injection parameters and in situ stress on hydraulic fracture patterns are then quantitatively assessed. The study reveals that shear-induced deformation primarily governs the fracturing morphology in the GR1 well, driven by smaller injection rates and viscosities that promote massive activation of natural fractures, ultimately dominating the direction of hydraulic fracturing. Furthermore, the increase of in situ differential stress may promote shear damage of natural fracture surfaces, with the exact influence pattern depending on the combination of specific discontinuity properties and in situ stress state. Finally, we provide recommendations for EGS fracturing based on the influence characteristics of multiple parameters. This study can serve as an effective basis and reference for the design and optimization of EGS in the Gonghe basin and other sites.</t>
  </si>
  <si>
    <t>108697</t>
  </si>
  <si>
    <t>https://www.sciencedirect.com/science/article/pii/S0306454921005739</t>
  </si>
  <si>
    <t>MPS method_x000D_
Severe accident_x000D_
In-vessel debris remelting_x000D_
Discrete element method_x000D_
Speedup algorithm_x000D_
Local hot spots</t>
  </si>
  <si>
    <t>In a postulated severe accident, the in-vessel debris remelting may result in severe local hot spots, probably threatening the reactor pressure vessel (RPV). The moving particle semi-implicit (MPS) method has great potential for simulating such complicated phenomena. To simulate debris remelting, the models for fluid–solid interactions and solid–solid collisions are coupled into an improved MPS method. A new speedup algorithm that can consider the flow and heat-transfer simulations separately is proposed to handle the multi-time-scale problem in debris remelting. The influence of debris size and decay heat power on the occurrence of local hot spots and RPV breach patterns during debris melting was investigated. It is found that (1) large debris blocks tended to result in severe local hot spots probably causing a lower breach point and (2) high decay power might cause the migration of local hot spots probably producing limited ablation to the vicinity of the RPV wall.</t>
  </si>
  <si>
    <t>123451</t>
  </si>
  <si>
    <t>C. Ejeh; I. Afgan; H. AlMansob; E. Brantson; J. Fekala; M. Odiator; P. Stanley; P. Anumah; C. Onyekperem; E. Boah</t>
  </si>
  <si>
    <t>Computational fluid dynamics for ameliorating oil recovery using silicon-based nanofluids and ethanol in oil-wet reservoirs</t>
  </si>
  <si>
    <t>Energy Reports</t>
  </si>
  <si>
    <t>3023-3035</t>
  </si>
  <si>
    <t>&lt;Go to ISI&gt;://WOS:000602717100007</t>
  </si>
  <si>
    <t>10.1016/j.egyr.2020.10.028</t>
  </si>
  <si>
    <t>computational fluids dynamics_x000D_
interfacial tension_x000D_
nanofluid_x000D_
enhanced oil recovery_x000D_
wettability alteration_x000D_
detached-eddy simulation_x000D_
wettability alteration_x000D_
heat-transfer_x000D_
oxide nanoparticles_x000D_
rans cfd_x000D_
carbonate_x000D_
jet_x000D_
design_x000D_
models_x000D_
impact</t>
  </si>
  <si>
    <t>Impulsive emulsion formation, porous media wettability alteration, and interfacial tension (IFT) reduction are a list of advantages gained from the application of nanoparticles for enhanced oil recovery (EOR). However, low displacement efficiency (DE) coupled with in-effective mixing of the injected nanofluid to redeem the immobile volume of crude oil subsurface present a major challenge to the petroleum industry. The molecular chemistry of ethyl alcohol (ethanol) solvent enables the genesis of strong covalent bonds/mixing with the dense oil. As a result, the fastening converts the aromatic state of the crude oil to a lighter component to ease the flow. In this paper, we numerically investigated the potential for improving dead oil recovery in a heterogeneous rock setting using a blend of ethanol and silicon-based nanofluids to describe the EOR fluid. Herein, silica, silane and silicon carbide nanofluids were studied for their DE with ethanol as the co-solvent. A 2D heterogeneous pore-model was created and discretized to define the computational domain. Computational fluid dynamics code (ANSYS Fluent) facilitated the induction and analysis of interfacial property dynamics within the modelling space. The simulation was performed using the improved delayed detached-eddy simulation method, whereas the continuum surface-force equation with the Euler-Euler mixture multiphase method was used to model the fluid-wall and fluid-fluid adhesions at interfaces. Findings revealed that, silica nanofluid performed optimally compared to its counterpart. Furthermore, approximately 55.34% of the immobile oil was recovered using the optimal blend formulation comprising of equal proportion of silica nanofluid and ethanol. The increase in disjoining pressure and water molecules concentration at the fluid-wall contact, and the reduction in interfacial tension due to the evolution of in-situ surface acting agents (surfactants) from the chemical reaction kenetics accounts for this increase. In addition, the blend demonstrated good thermal stability for typical reservoir temperatures of around 400 K due to high intrinsic thermal resilence of silica nanoparticles present in the mixture. (C) 2020 The Authors. Published by Elsevier Ltd.</t>
  </si>
  <si>
    <t>O. Ejtehadi; E. Mahravan; I. Sohn</t>
  </si>
  <si>
    <t>Investigation of shock and a dust cloud interaction in Eulerian framework using a newly developed OpenFOAM solver</t>
  </si>
  <si>
    <t>103812</t>
  </si>
  <si>
    <t>&lt;Go to ISI&gt;://WOS:000706709200005</t>
  </si>
  <si>
    <t>ARTN 103812_x000D_
10.1016/j.ijmultiphaseflow.2021.103812</t>
  </si>
  <si>
    <t>openfoam_x000D_
dbnsfoam_x000D_
two-fluid model_x000D_
dusty gas_x000D_
riemann solver_x000D_
shock-bubble interaction_x000D_
conservation-laws_x000D_
numerical-methods_x000D_
wave reflections_x000D_
2-fluid models_x000D_
riemann solver_x000D_
upwind scheme_x000D_
gas-dynamics_x000D_
pressureless_x000D_
equations_x000D_
relaxation</t>
  </si>
  <si>
    <t>The current study documents the development of a new multiphase solver for the simulation of dilute dusty gas flows in the OpenFOAM suite. Even though various solvers for simulation of multiphase flows are developed in OpenFOAM, the lack of a density-based Riemann solver (which is the desirable model for the description of the interaction of shock waves with a dispersed particulate phase) is evident. As the code is developed in this opensource framework more users with broader backgrounds can use, assess and extend the code to include new features for studying new complex phenomena that are present in multiphase gas-solid flows. Moreover, the conventional dusty gas model is modified in such a way that the eigenvalue degeneracy is circumvented. The idea is that rather than devising new flux functions or modifying all the previously well-established numerical flux functions to be applicable to the pressureless Euler equation, to modify the equation model in a way that fluxes can be applied to our system. The simulation results for problems in one, two, and three-dimensional space indicate that the developed solver is a promising tool in the study of these types of flows. Furthermore, the computationally demanding problem of shock-bubble interaction in three-dimensional space is investigated with a twist. Here the bubble is replaced with a spherical dust cloud for the first time and with the help of highperformance computing facilities, justifications on topology deformation of the cloud in interaction with dust particles of different diameters and loadings are discussed in detail.</t>
  </si>
  <si>
    <t>S. El Aouad; A. Larcher; E. Hachem</t>
  </si>
  <si>
    <t>Anisotropic adaptive body-fitted meshes for CFD</t>
  </si>
  <si>
    <t>115562</t>
  </si>
  <si>
    <t>https://www.sciencedirect.com/science/article/pii/S0045782522005448</t>
  </si>
  <si>
    <t>10.1016/j.cma.2022.115562</t>
  </si>
  <si>
    <t>Body-fitted mesh_x000D_
Anisotropic adaptation_x000D_
Immersed methods_x000D_
R-adaptation_x000D_
FSI_x000D_
CFD</t>
  </si>
  <si>
    <t>Mesh adaptation for immersed solid is one of the most challenging topics in computational mechanics. In this contribution, we propose a novel anisotropic adaptive body-fitted mesh method in particular for Computational Fluid Dynamics (CFD) where the boundary layers and the high gradient of a solution at a fluid–solid interface play a major role. It is characterized by its simplicity to implement, and by its generality to tackle complex geometries without additional efforts. It combines two successive iterations, knowing that the order of each one is important. First, a gradient based metric construction uses the gradients of the level-set of any immersed object to generate an anisotropic well adapted mesh. Since the elements are well stretched along the interface, and therefore the interface passes through these elements, a second step is implemented and applied. It is based on R-adaptation and swapping, to provide a sharp anisotropic fitted mesh. The proposed test cases, with and without a CFD solution, show the flexibility and the accuracy of the proposed automated h- and r- adaption framework designed for immersed methods.</t>
  </si>
  <si>
    <t>105174</t>
  </si>
  <si>
    <t>https://www.sciencedirect.com/science/article/pii/S0997753823002668</t>
  </si>
  <si>
    <t>SMP microvalve_x000D_
Multiphysics analysis_x000D_
Nonlinear constitutive model_x000D_
FSI conjugated heat transfer_x000D_
FEM</t>
  </si>
  <si>
    <t>Shape memory polymers (SMPs), classified as smart materials, have emerged as promising candidates for microfluidic devices due to their significant potential. In this study, we present the design and analysis of an SMP microvalve. The thermomechanical response of the SMP microvalve is studied using a recently introduced nonlinear constitutive model that incorporates nonlinear hyperelasticity and viscoelasticity for SMPs. This model is coupled with the fluid field and accounts for heat transfer in both fluid and solid physics. The governing equations for the multiphysics behavior are discussed. Then an overview of the finite element model is provided. The most important characteristics of the SMP valve, such as SMP thickness, flow rate, contact pressure, and pressure distribution, are examined numerically. The results expound upon the significance of employing fluid-solid interaction conjugated heat transfer analysis as a crucial factor in the proficient development of microvalves for diverse applications, with the primary objective being the prevention of overheating and the mitigation of potential failures.</t>
  </si>
  <si>
    <t>110619</t>
  </si>
  <si>
    <t>F. Erdem Şahnali; Ş. Ö. Atayılmaz; Z. Gemici</t>
  </si>
  <si>
    <t>Numerical analysis of the heat transfer and pressure drop of a wavy fin and Kammtail tube condenser: An investigative study</t>
  </si>
  <si>
    <t>104191</t>
  </si>
  <si>
    <t>https://www.sciencedirect.com/science/article/pii/S2214157X24002223</t>
  </si>
  <si>
    <t>10.1016/j.csite.2024.104191</t>
  </si>
  <si>
    <t>Fin and tube heat exchanger_x000D_
Tube shapes_x000D_
Computational fluid dynamics_x000D_
Experimental validation_x000D_
Fin optimization</t>
  </si>
  <si>
    <t>The aim of this study was to numerically investigate the factors affecting the air-side performance of an innovative condenser for a domestic refrigerator. Novel condenser with a smooth Kammtail tube form was investigated due to delaying flow separation. For the first time in the literature, the kammtail form was used instead of round or ellipse geometry in a finned tube heat exchanger, and the advantages of this form was demonstrated both experimentally and numerically. This study incorporated design parameters such as air velocity (0.5, 0.7, 1 m/s), number of tube rows (4 or 5), tube arrangement (inline, staggered), fin pitches (5, 7, 10, 5–7, 5–10, 7–10 mm), and fin arrangement (homogeneous or hybrid). The findings indicated that, for identical fin types and fin surface areas, the proposed Kammtail shape of 3 × 6 mm exhibited 19% lower pressure drop and 9% higher heat-transfer coefficient compared to the original circular tube profile. Furthermore, decreasing the fin pitches resulted in a 32.9–97% increase in static pressure drop, while the heat-transfer coefficient decreased by about 4.7–11.7%. The examination of two new designs revealed a marked reduction of 7–20.4% in the static pressure drop, a decline in air flow rate of 30%, an increase in heat transfer of 5.6–12.2%, and a corresponding decrease in the volume of the condenser of 20%. The numerical results of this study are in good agreement with experimental results, with deviations of less than 10%.</t>
  </si>
  <si>
    <t>M. P. Errera; R. Moretti; J. Mayeur; M. Gelain; L. Tessé; J. M. Lamet; E. Laroche</t>
  </si>
  <si>
    <t>A numerical predictive model for conjugate heat transfer with radiation</t>
  </si>
  <si>
    <t>120155</t>
  </si>
  <si>
    <t>&lt;Go to ISI&gt;://WOS:000571812700010</t>
  </si>
  <si>
    <t>ARTN 120155_x000D_
10.1016/j.ijheatmasstransfer.2020.120155</t>
  </si>
  <si>
    <t>fluid-structure interaction_x000D_
conjugate heat transfer_x000D_
radiation_x000D_
conduction_x000D_
coupling_x000D_
stability analysis_x000D_
difference approximations_x000D_
interface conditions_x000D_
methodology</t>
  </si>
  <si>
    <t>Taking into account radiation effects is a crucial part of the design and optimization of applications involving high temperatures. This paper outlines the development of a predictive coupling model for steady state conjugate heat transfer problems including radiative boundary conditions that models radiative exchanges between gray walls in a transparent medium. This canonical model is based on the Godunov-Ryabenkii normal mode analysis theory. The general expression of the amplification factor, the stability bounds and the optimal coefficients are provided. Moreover, a numerical Biot number including radiation effects that controls the stability of the model, is proposed. The destabilizing effect of radiation is highlighted and quantified. A specific test case is then presented to evaluate the consistency of this model. The numerical and physical parameters of this test case were specifically designed to target large fluid-structure interactions (ceramic material, high radiative coefficient). The numerical results fully comply with the theoretical results derived from the predictive model. (C) 2020 Elsevier Ltd. All rights reserved.</t>
  </si>
  <si>
    <t>A. Eshghinejad Fard; M. Khalili</t>
  </si>
  <si>
    <t>Effect of channel width on the sedimentation modes of a cold elliptical particle in hot narrow channels</t>
  </si>
  <si>
    <t>101519</t>
  </si>
  <si>
    <t>https://www.sciencedirect.com/science/article/pii/S2451904922003250</t>
  </si>
  <si>
    <t>10.1016/j.tsep.2022.101519</t>
  </si>
  <si>
    <t>Falling object_x000D_
Heat transfer_x000D_
Elliptical particle_x000D_
Sedimentation mode_x000D_
Narrow channel_x000D_
Lattice Boltzmann method</t>
  </si>
  <si>
    <t>Many natural and industrial processes involve transport of solid particles. This research reports sedimentation modes of a single cold elliptical particle with an aspect ratio of 2 in narrow hot channels. Prior research on settling of non-isothermal elliptical particles was limited to wide vertical channels. A cold particle with constant non-dimensional temperature of Tp∗=0 and an initial orientation of θ0=π/3 between its major axis and horizontal axis is released in a hot fluid. Fluid Prandtl number is 7, and its initial temperature is Tf,0∗=1. Simulations are based on an in-house lattice-Boltzmann solver with two distribution functions for fluid flow and heat transfer and using Boussinesq approximation in low density variations. In total, 120 simulations in five channel widths have been run, with enough time for the particle to reach a distinct sedimentation/rising pattern. Effects of channel width (L=12A/13−38A/13), where A is ellipse major diameter, the Grashof number (Gr=100−1000), and particle-to-fluid density ratio (ρr=1.0003−1.3) have been studied. Channel width, gravity and heat transfer have been discovered to cause the particle to travel up or down. Seven sedimentation modes have been observed including i) horizontal at centerline, ii) inclined off-center, iii) vertical at center, iv) oscillatory motion around centerline, v) tumbling off-center, vi) horizontal fluttering at centerline, and vii) inclined off-center with oscillations. Three of these patterns (iii, iv, vii) are peculiar to narrow channels, and have not previously been observed for cold elliptic particles in wide channels (L=52A/13). Moreover, the particle has been seen to move upward rather downward in the narrowest channel for small particle-to-fluid density ratios.</t>
  </si>
  <si>
    <t>M. Eskandar Filabi; A. AminYazdi; E. Salimipour</t>
  </si>
  <si>
    <t>118020</t>
  </si>
  <si>
    <t>https://www.sciencedirect.com/science/article/pii/S0029801824013581</t>
  </si>
  <si>
    <t>10.1016/j.oceaneng.2024.118020</t>
  </si>
  <si>
    <t>Vortex-induced vibration_x000D_
Aeroelastic stability_x000D_
Cylindrical shell_x000D_
Fluid-structure interaction (FSI)_x000D_
Naiver-Stokes equations</t>
  </si>
  <si>
    <t>Elastocapillarity modeling of multiphase flow-induced solid deformation using volume of fluid method</t>
  </si>
  <si>
    <t>109641</t>
  </si>
  <si>
    <t>&lt;Go to ISI&gt;://WOS:000621059400001</t>
  </si>
  <si>
    <t>ARTN 109641_x000D_
10.1016/j.jcp.2020.109641</t>
  </si>
  <si>
    <t>volume of fluid_x000D_
fsi_x000D_
deformation_x000D_
multiphase flow_x000D_
fluid-structure interaction_x000D_
fluid-fluid interface_x000D_
surface-tension_x000D_
porous-media_x000D_
conservation law_x000D_
2-phase flows_x000D_
simulations_x000D_
equations_x000D_
vof_x000D_
reconstruction_x000D_
advection_x000D_
dynamics</t>
  </si>
  <si>
    <t>The interaction between fluids and solids is of great importance in different fields of science and engineering. Such interactions have become of great interest not only at the macroscale, but also at the micro and sub-millimetric scales dominated by capillary forces. At the microscale, the effect of surface tension at the interfacial boundaries plays an important role in defining flow patterns and regimes for a system of immiscible multiphase fluids. Such dynamic forces bring about the deformation of surrounding solid structures. In this paper, we present a multiphase fluid solver, with preferential-wetting boundary conditions at the fluid-solid interface, coupled together with a hyperelastic solid solver via a partitioned approach. The multiphase fluid-solid interaction (FSI) problem is solved by employing the Volume of Fluid (VOF) method for transporting a scalar function which acts as a phase indicator in the multiphase problem. The scalar transport equation is solved on the same mesh as the Navier-Stokes equation to avoid errors from projection. Sharpening of the fluid-fluid interface is achieved algebraically using artificial compression, enforced by Multidimensional Universal Limiter with Explicit Solution (MULES). The surface tension forces are obtained using Filtered Surface Force (FSF) model which filters out unphysical fluxes. The formulation of the multiphase FSI problem is based on the use of Arbitrary Lagrangian Eulerian (ALE). FSI interface displacements are relaxed using the Interface Quasi-Newton with Inverse Least Square root-finding relaxation technique (IQN-ILS). We then validate the model by comparing the present numerical results to experimental data for a static droplet on a soft substrate. The model shows good agreement with experimental data and captures the resulting deformation due to excess Laplace pressure. The model is also tested for a dynamic droplet case, and deformation in a microchannel with obstacles. (C) 2020 Elsevier Inc. All rights reserved.</t>
  </si>
  <si>
    <t>M. S. Faltas; H. H. Sherief; N. M. El-Maghraby; E. F. Wanas</t>
  </si>
  <si>
    <t>The electrokinetic flow of a micropolar fluid in a microtube with velocity and spin velocity slippage</t>
  </si>
  <si>
    <t>504-527</t>
  </si>
  <si>
    <t>&lt;Go to ISI&gt;://WOS:001222971200001</t>
  </si>
  <si>
    <t>10.1016/j.cjph.2023.10.034</t>
  </si>
  <si>
    <t>electrokinetic_x000D_
micropolar fluid_x000D_
slip and spin slip_x000D_
microtube_x000D_
electrical double layer_x000D_
electroosmotic flow_x000D_
streaming current_x000D_
microchannel_x000D_
liquids_x000D_
energy_x000D_
blood</t>
  </si>
  <si>
    <t>This article examines a theoretical investigation of electrokinetic microstructure fluid flow in a circular microtube. It is based on a linearized Poisson-Boltzmann equation and a microstructure electrolyte of Eringen micropolar type. In our analysis, we assumed that the surface zeta potential was small due to the use of the Debye-H &amp; uuml;ckel approximation. The influences of velocity slip and spin velocity slip at the surface of the microtube, as well as overlapped electrical double layers are considered. The findings of the present study demonstrate that the micropolarity of fluid particles has a declining effect on volume transport, streaming potential, and energy transport efficiency, while velocity slip and spin velocity slip enhance these factors. It was found that when the ionic P &amp; eacute;clet number decreases from 1 to 0.1, the volume transport decreases approximately 56%, the streaming potential decreases by around 334.6%, and the energy transport efficiency increases by approximately 88.2%. The physical quantities of this study are highlighted through graphs for different values of the relevant parameters and compared with the available data in the literature.</t>
  </si>
  <si>
    <t>C. Fan; C. Q. Cao; Z. W. Ge; Y. N. Chen; H. Jin</t>
  </si>
  <si>
    <t>Numerical simulation of a reacting porous char particle in supercritical water with structural evolution</t>
  </si>
  <si>
    <t>115864</t>
  </si>
  <si>
    <t>&lt;Go to ISI&gt;://WOS:000569818200100</t>
  </si>
  <si>
    <t>ARTN 115864_x000D_
10.1016/j.applthermaleng.2020.115864</t>
  </si>
  <si>
    <t>supercritical water_x000D_
char gasification_x000D_
porous structure_x000D_
random pore model_x000D_
numerical simulation_x000D_
coal-gasification_x000D_
hydrogen-production_x000D_
pore structure_x000D_
fluidized-bed_x000D_
biomass_x000D_
combustion_x000D_
oxidation_x000D_
system_x000D_
steam_x000D_
model</t>
  </si>
  <si>
    <t>A deep understanding of the particle conversion behavior is necessary for reactor-scale simulation and design, and the unqiue properties of supercritical water make it different from traditional gasification/combustion process. A 2-D transient numerical model coupling flow, heat transfer, species transport and porous structure evolution was therefore developed in this paper for supercritical water gasification of a single porous char particle. The gasification behavior was studied from 873 to 1023 K for particles of 0.1 and 0.5 mm, and the effects of convection and structural parameters were discussed. The results showed that the gasification shifted from kinetically controlled regime to diffusion controlled regime as temperature and particle size increased, and the conversion characteristics in each regime were quite different with the comprehensive effects of temperature and species distribution and porous structure. Under convective conditions, both heat and mass transfer was enhanced which significantly promoted char gasification, and asymmetric conversion was observed. Besides, the increase of the structural parameter yr in random pore model and initial porosity shortened the char conversion time and showed more significant impact in kinetically controlled regime.</t>
  </si>
  <si>
    <t>J. G. Fan; R. Q. Liang</t>
  </si>
  <si>
    <t>Effects of thermocapillary convection and shear flow on the distribution of inclusions in half-floating zones</t>
  </si>
  <si>
    <t>Journal of Crystal Growth</t>
  </si>
  <si>
    <t>587</t>
  </si>
  <si>
    <t>126639</t>
  </si>
  <si>
    <t>&lt;Go to ISI&gt;://WOS:000793642700001</t>
  </si>
  <si>
    <t>ARTN 126639_x000D_
10.1016/j.jcrysgro.2022.126639</t>
  </si>
  <si>
    <t>a1_x000D_
computer simulation_x000D_
interfaces_x000D_
fluid flows_x000D_
surfaces_x000D_
impurities_x000D_
a2_x000D_
floating zone technique_x000D_
liquid bridge_x000D_
marangoni-convection_x000D_
free-surface_x000D_
growth_x000D_
silicon_x000D_
motion</t>
  </si>
  <si>
    <t>The distribution of inclusions plays a critical role in the performance of crystalline silicon, which is an important raw material for solar panels and semiconductors. To describe the formation of the aggregated inclusions, a three-phase gas-liquid-solid system was designed, in which the gas and liquid phases interact directly through the free surface, and the inclusions interact with them in the liquid. It is worth noting that the inclusions and gas phase did not interact directly. In the gas and liquid phases, the finite volume method was used to solve the Naiver-Stokes equations, and the CLSVOF method was used to track the free surface deformation. The motion of the inclusions was tracked using the Lagrange method. The inclusions and fluid were coupled in two ways: energy and momentum exchange. The numerical results show that the spatial distributions of the inclusion volumetric concentration, number density, and characteristic radius have some features of the recirculation zone. The closer to the center of the liquid bridge, the lower the density of inclusions. When the direction of the shear flow is opposite to that of the thermocapillary convection, this phenomenon is more obvious. This indicates that the crystal quality in the middle region is higher when various parameters are appropriate.</t>
  </si>
  <si>
    <t>111448</t>
  </si>
  <si>
    <t>R. Y. Farsani; A. Mahmoudi; M. Jahangiri</t>
  </si>
  <si>
    <t>How a conductive baffle improves melting characteristic and heat transfer in a rectangular cavity filled with gallium</t>
  </si>
  <si>
    <t>100453</t>
  </si>
  <si>
    <t>&lt;Go to ISI&gt;://WOS:000621592300010</t>
  </si>
  <si>
    <t>ARTN 100453_x000D_
10.1016/j.tsep.2019.100453</t>
  </si>
  <si>
    <t>melting_x000D_
heat storage cavity_x000D_
conductive baffle_x000D_
convective heat transfer_x000D_
pcm_x000D_
phase-change materials_x000D_
thermal-energy storage_x000D_
natural-convection_x000D_
numerical-simulation_x000D_
pcm_x000D_
enclosure_x000D_
evolution_x000D_
nepcm_x000D_
flow</t>
  </si>
  <si>
    <t>The configuration of a latent heat thermal energy storage (LHTES) is an important factor considered by manufacturers of heat storage systems. In this study, an applicable and low-cost way of improving melting behavior in a rectangular cavity was remarked. There was a preconceived idea that with a single conductive baffle, embedded on the upper wall of the cavity, the melting rate and the amount of heat storage could improve. Therefore, for different locations as well as lengths of a baffle, the heat transfer and melting characteristic of gallium as a phase change material (PCM) in a rectangular cavity were investigated numerically. The cavity has the insulated upper and bottom walls. The sidewalls are regarded to have constant temperatures one higher and another lower than the melting point of gallium. The phase change process is modeled with the fixed grid-based enthalpy-porosity method coupled with the semi-implicit method for pressure-linked equations (SIMPLE) algorithm. The isotherm lines and streamlines, as well as the liquid fraction and Nusselt number on the hot wall, are considered to present the results at a constant Rayleigh number equal to 10(6). The results show the baffle imposes noticeable improvement on the melting process of gallium in a rectangular cavity by influencing the feature of convective heat transfer. Investigating the different baffle's locations (LX/L= 0.2 to 0.9) revealed that when the baffle located at the right half of the cavity, melting initiates from the left side, the more amount of PCM melts in comparison with the other cases. Ultimately, the dimensionless location of LX/L = 0.8 demonstrates the best melting characteristic and the most final liquid fraction. The more liquid-fraction, the more energy storing concluded. It also observed a dimensionless height of LY/L = 0.4 represents the most liquidfraction compared to the heights of LY/L = 0.2, 0.3, and 0.4.</t>
  </si>
  <si>
    <t>R. Fattoum; R. Miri; A. Hidouri; M. E. Attia; M. Arici</t>
  </si>
  <si>
    <t>Optimizing heat transfer in solar collectors using cone-perforated channels: A 3D numerical analysis</t>
  </si>
  <si>
    <t>103278</t>
  </si>
  <si>
    <t>&lt;Go to ISI&gt;://WOS:001420135400001</t>
  </si>
  <si>
    <t>ARTN 103278_x000D_
10.1016/j.tsep.2025.103278</t>
  </si>
  <si>
    <t>solar air heater_x000D_
cone-perforated plate absorber_x000D_
performance optimization_x000D_
thermo-hydraulic performance_x000D_
air heater_x000D_
transfer enhancement_x000D_
thermal performance_x000D_
impingement_x000D_
improvement_x000D_
exergy_x000D_
energy</t>
  </si>
  <si>
    <t>This research explores enhancing the efficiency of a solar air heater (SAH) by integrating cone-perforated channels as roughness features on the absorber plate. Two configurations are examined: parallel-flow coneperforated (PC) and inclined-flow cone-perforated (IC). Three diameters (20 mm, 30 mm, and 40 mm) for each configuration are tested. The PC configuration aligns the plates parallel to the flow, while the IC configuration arranges them at an incline. These configurations are labeled as PC20, PC30, PC40, IC20, IC30, and IC40, respectively. The model's accuracy is validated by comparing calculated outcomes with experimental data. The Realizable k-epsilon turbulence model shows a favorable correspondence between the computed and observed results. Mass flow rate is varied from 0.022 to 0.045 kg/s to assess its impact on SAH performance. The coneperforated channels significantly affect thermal performance, with inclined configurations (IC20, IC30, IC40) enhancing heat transfer efficiency more than parallel configurations (PC20, PC30, PC40) due to increased turbulence. Friction factor analysis shows increased resistance with narrower passages, especially in smaller diameters (PC20, IC20). Convective heat transfer analysis displays higher temperatures and Nusselt numbers in smaller diameter configurations, with enhancements from 6.09 % to 43.53 % compared to smooth ducts. Despite higher Nusselt numbers, parallel-flow cone-perforated plate absorbers exhibit lower thermo-hydraulic performance parameter values due to higher friction factors. In contrast, inclined-flow cone-perforated plate absorbers (IC40) demonstrate higher thermo-hydraulic performance, attributed to enhanced heat transfer and efficient airflow, making IC40 configurations more favorable for overall thermal-hydraulic performance.</t>
  </si>
  <si>
    <t>M. Fawaier; G. Róbert; B. Bokor</t>
  </si>
  <si>
    <t>Simulation study of dynamic building insulation with transpired solar collectors</t>
  </si>
  <si>
    <t>1325-1343</t>
  </si>
  <si>
    <t>&lt;Go to ISI&gt;://WOS:001279152200001</t>
  </si>
  <si>
    <t>10.1016/j.egyr.2024.07.018</t>
  </si>
  <si>
    <t>building sector_x000D_
energy-saving_x000D_
dynamic insulation_x000D_
solar air collector_x000D_
advanced technologies_x000D_
heat-transfer_x000D_
thermal performance_x000D_
energy-consumption_x000D_
air-flow_x000D_
model</t>
  </si>
  <si>
    <t>This study conducts a comprehensive numerical analysis using Ansys Fluent to investigate the thermal behaviour of transpired solar collectors (TSCs) focusing on temperature distribution, airflow dynamics, and heat recapture capabilities. The research evaluates TSC performance across various environmental conditions. A significant observation from the study is the TSCs' ability to recapture heat losses from the enclosures during nighttime, particularly under higher airflow conditions, where TSCs effectively redirect heat back into building spaces, contributing to energy conservation. Subsequently, the study reveals an inverse relationship between solar radiation levels and TSC efficiency in heat loss recapture. As solar radiation increases from 200 W/m2 to 1000 W/ m2, the recaptured wall heat loss decreases by a percentage, ranging from 125% to 241 % compared to the maximum observed during nocturnal periods. Additionally, the temperature analysis of the TSC backplate demonstrates a complex thermal response under different operational conditions. Solar radiation, airflow rates, and environmental properties influence this interplay. The study also uncovers a consistent linear increase in airflow velocity from the inlet to the outlet within the TSC air cavity, suggesting efficient airflow management. This insight is crucial for optimizing TSC design for improved heat exchange efficiency. In conclusion, the findings of this research offer valuable insights into the operational dynamics of TSCs, highlighting the importance of environmental factors in their design and functionality.</t>
  </si>
  <si>
    <t>Y. Feng; F. C. Chang; Z. T. Hu; H. X. Li; J. F. Zhao</t>
  </si>
  <si>
    <t>Investigation of pool boiling heat transfer on hydrophilic-hydrophobic mixed surface with micro-pillars using LBM</t>
  </si>
  <si>
    <t>106814</t>
  </si>
  <si>
    <t>&lt;Go to ISI&gt;://WOS:000620894400004</t>
  </si>
  <si>
    <t>ARTN 106814_x000D_
10.1016/j.ijthermalsci.2020.106814</t>
  </si>
  <si>
    <t>boiling heat transfer_x000D_
surface modification technology_x000D_
lattice boltzmann method</t>
  </si>
  <si>
    <t>Surface modification technology by controlling the surface wettability or applying micro/nano-structures to enhance the boiling heat transfer performance has attracted a great deal of interest in recent years. Abundant experiments were performed to investigate the boiling processes on the modified surfaces, and lots of experimental data as well as reliable conclusions were obtained. With the advantages of saving costs and time, the numerical method has been a new reliable way to investigate the bubble dynamics and heat transfer during pool boiling processes on the modified heated surfaces. Pseudopotential LB model is capable of simulating the entire boiling processes including the bubble nucleation, and this model has been successfully applied to simulate the pool boiling processes on both the smooth surfaces and the hydrophilic-hydrophobic mixed surfaces with micro-pillars. However, the numerical simulations of the boiling processes on the mixed surfaces were still rare, and the influence of geometrical parameters of pillar structures of the mixed surface on boiling heat transfer performance was still unclear yet. Moreover, some of the conclusions in existing literature were inconsistent with those in others. Thus it's necessary to carry out more numerical and experimental researches to solve these problems. In this study, the MRT pseudopotential model coupled with phase-change model was applied to simulate the pool boiling processes on the hydrophilic-hydrophobic mixed surface textured with micro-pillars. Under different wall superheats, the bubble dynamics and heat transfer during boiling processes on the mixed surface with micro-pillars were compared to those on the smooth hydrophilic surface and the hydrophilic-hydrophobic mixed surface without micro-pillars. The heat transfer enhancement mechanism of the mixed surfaces was revealed and the influence of geometrical parameters of pillars, including pillar width and pillar number, on bubble dynamics and heat transfer performance during pool boiling processes was investigated in detail.</t>
  </si>
  <si>
    <t>109613</t>
  </si>
  <si>
    <t>https://www.sciencedirect.com/science/article/pii/S0255270123003501</t>
  </si>
  <si>
    <t>Process intensification_x000D_
Structured catalytic supports_x000D_
Periodic open cellular structures_x000D_
POCS_x000D_
Lattice materials_x000D_
Catalytic reactors_x000D_
Computational fluid dynamics</t>
  </si>
  <si>
    <t>N. Filipovic; M. Nikolic; T. Sustersic</t>
  </si>
  <si>
    <t>Simulation of organ-on-a-chip systems</t>
  </si>
  <si>
    <t>Biomaterials for Organ and Tissue Regeneration</t>
  </si>
  <si>
    <t>753-790</t>
  </si>
  <si>
    <t>Woodhead Publishing</t>
  </si>
  <si>
    <t>https://www.sciencedirect.com/science/article/pii/B9780081029060000283</t>
  </si>
  <si>
    <t>10.1016/b978-0-08-102906-0.00028-3</t>
  </si>
  <si>
    <t>Organ-on-a-chip_x000D_
lung and liver cell line models_x000D_
model of bioreactor for lung cells_x000D_
mathematical model of liver cell aggregation</t>
  </si>
  <si>
    <t>This chapter will present the use of biomaterials in applications related to tissue engineering and artificial organs and examine how emerging and enabling technologies are being developed and applied, with a strong focus on fundamental and traditional tissue engineering strategies. The primary goal is to provide a systematic overview of the field from fundamentals to current challenges and opportunities in creating new functional tissue and to discuss enabling technologies such as simulation of organ-on-chip systems. This means that the first part of the chapter will be dedicated to the review of different studies on the topics of lung and liver cell line models, available methods, and discussion of current state-of-the-art. The second part will be related to in silico models of these organs—currently available in the literature as well as new models developed by the authors of this chapter. Since the main purpose of generation of organ-on-chips is to reduce and, at some point, replace experiments on the animals, several different organs were the point of interest in developing on-chip technology. This chapter will therefore present initial results of two models—one model of bioreactor for lung cells and the other of liver cell line aggregation. On the one hand, the importance of simulating flow of the fluid, containing the monocyte cells, through the bioreactor is significant for further analysis of the monocytes, meaning chemical reaction and binding of monocytes to the bottom of the bioreactor, in order to present the inflammatory process and reaction of the immune system. On the other, mathematical model of liver in the early stages of spheroidal multicellular aggregation process for particular case of hepatocytes is very interesting as the formation of aggregates has been shown to improve cell viability and functionality compared to traditional monolayer culture techniques. The chapter concludes with a discussion of our key findings and suggestions for future work.</t>
  </si>
  <si>
    <t>V. Francia; K. Q. Wu; M. O. Coppens</t>
  </si>
  <si>
    <t>Dynamically structured fluidization: Oscillating the gas flow and other opportunities to intensify gas-solid fluidized bed operation</t>
  </si>
  <si>
    <t>108143</t>
  </si>
  <si>
    <t>&lt;Go to ISI&gt;://WOS:000612326500002</t>
  </si>
  <si>
    <t>ARTN 108143_x000D_
10.1016/j.cep.2020.108143</t>
  </si>
  <si>
    <t>fluidization_x000D_
intensification_x000D_
oscillatory flow_x000D_
structuring_x000D_
pulsation_x000D_
dynamics_x000D_
electrical capacitance tomography_x000D_
x-ray tomography_x000D_
heat-transfer_x000D_
pattern-formation_x000D_
minimum fluidization_x000D_
interparticle forces_x000D_
binary-mixture_x000D_
kinetic-theory_x000D_
dense gas_x000D_
fine coal</t>
  </si>
  <si>
    <t>Various approaches to structure gas-solid fluidized beds are reviewed, followed by detailed discussion on the use of gas pulsation to induce dynamic structuring. Granular media are dissipative systems, which develop complex spatiotemporal patterns when excited by an oscillating energy source. Here, we discuss how such perturbations initiate surface patterns and how these could propagate into a macroscopically organized flow. We call this dynamically structured fluidization. Vibrated shallow granular layers form ordered surface waves. The hydrodynamics of pulsed gas-fluidized layers are related, but more complex: Under appropriate conditions, surface waves transition into a three-dimensionally ordered bubbling flow. This occurs in much deeper granular beds than under vibration, indicating distinct physics. In this dynamically structured state, bubbles organize into a scalable sub-harmonic, triangular lattice that is highly predictable and responsive to changes in oscillation parameters, allowing for an unprecedented level of control. Structured bubbling is observed only under sufficiently dense conditions; thus, a dynamically structured fluidized bed sits between fixed and fluidized beds, offering opportunities for process intensification, due to less macromixing than traditional fluidization, but a higher level of control through micromixing. This informs new intensified designs for processes that are highly exothermic, involve particle formation, thermally sensitive or high-value materials.</t>
  </si>
  <si>
    <t>B. A. Freno; B. R. Carnes; V. E. Brunini; N. R. Matula</t>
  </si>
  <si>
    <t>Nonintrusive manufactured solutions for non-decomposing ablation in two dimensions</t>
  </si>
  <si>
    <t>463</t>
  </si>
  <si>
    <t>111237</t>
  </si>
  <si>
    <t>&lt;Go to ISI&gt;://WOS:000806760800018</t>
  </si>
  <si>
    <t>ARTN 111237_x000D_
10.1016/j.jcp.2022.111237</t>
  </si>
  <si>
    <t>code verification_x000D_
manufactured solutions_x000D_
ablation_x000D_
code verification</t>
  </si>
  <si>
    <t>Code verification is a necessary step towards establishing credibility in computational physics simulations. It is used to assess the correctness of the implementation of the numerical methods within the code, and it is a continuous part of code development. Code verification is typically performed using exact and manufactured solutions. However, exact solutions are often limited, and manufactured solutions generally require the invasive introduction of an artificial forcing term within the source code, such that the code solves a modified problem for which the solution is known. The equations for some physics phenomena, such as non-decomposing ablation, yield infinite analytic solutions, but the boundary conditions may eliminate these possibilities. For such phenomena, however, we can manufacture the terms that comprise the boundary conditions to obtain exact solutions. In this paper, we present a nonintrusive method for manufacturing solutions for non-decomposing ablation in two dimensions, which does not require the addition of a source term. (C) 2022 Elsevier Inc. All rights reserved.</t>
  </si>
  <si>
    <t>B. A. Freno; B. R. Carnes; V. G. Weirs</t>
  </si>
  <si>
    <t>Code-verification techniques for hypersonic reacting flows in thermochemical nonequilibrium</t>
  </si>
  <si>
    <t>425</t>
  </si>
  <si>
    <t>109752</t>
  </si>
  <si>
    <t>&lt;Go to ISI&gt;://WOS:000630256300002</t>
  </si>
  <si>
    <t>ARTN 109752_x000D_
10.1016/j.jcp.2020.109752</t>
  </si>
  <si>
    <t>code verification_x000D_
hypersonic flow_x000D_
thermochemical nonequilibrium_x000D_
manufactured solutions_x000D_
chemical-kinetic problems_x000D_
future nasa missions_x000D_
manufactured solutions_x000D_
validation</t>
  </si>
  <si>
    <t>The study of hypersonic flows and their underlying aerothermochemical reactions is particularly important in the design and analysis of vehicles exiting and reentering Earth's atmosphere. Computational physics codes can be employed to simulate these phenomena; however, verification of these codes is necessary to certify their credibility. To date, few approaches have been presented for verifying codes that simulate hypersonic flows, especially flows reacting in thermochemical nonequilibrium. In this paper, we present our code-verification techniques for verifying the spatial accuracy and thermochemical source term in hypersonic reacting flows in thermochemical nonequilibrium. We demonstrate the effectiveness of these techniques on the Sandia Parallel Aerodynamics and Reentry Code (SPARC). (C) 2020 Elsevier Inc. All rights reserved.</t>
  </si>
  <si>
    <t>B. A. Freno; N. R. Matula</t>
  </si>
  <si>
    <t>Code-verification techniques for the method-of-moments implementation of the combined-field integral equation</t>
  </si>
  <si>
    <t>112231</t>
  </si>
  <si>
    <t>&lt;Go to ISI&gt;://WOS:001013032700001</t>
  </si>
  <si>
    <t>ARTN 112231_x000D_
10.1016/j.jcp.2023.112231</t>
  </si>
  <si>
    <t>method of moments_x000D_
combined-field integral equation_x000D_
code verification_x000D_
manufactured solutions_x000D_
4-d reaction integrals_x000D_
manufactured solutions_x000D_
numerical evaluation_x000D_
quadrature-rules_x000D_
scheme</t>
  </si>
  <si>
    <t>Code verification plays an important role in establishing the credibility of computational simulations by assessing the correctness of the implementation of the underlying numerical methods. In computational electromagnetics, the numerical solution to integral equations incurs multiple interacting sources of numerical error, as well as other challenges, which render traditional code-verification approaches ineffective. In this paper, we provide approaches to separately measure the numerical errors arising from these different error sources for the method-of-moments implementation of the combined-field integral equation. We demonstrate the effectiveness of these approaches for cases with and without coding errors. &amp; COPY; 2023 Elsevier Inc. All rights reserved.</t>
  </si>
  <si>
    <t>Code-verification techniques for the method-of-moments implementation of the magnetic-field integral equation</t>
  </si>
  <si>
    <t>111959</t>
  </si>
  <si>
    <t>&lt;Go to ISI&gt;://WOS:000930200600001</t>
  </si>
  <si>
    <t>ARTN 111959_x000D_
10.1016/j.jcp.2023.111959</t>
  </si>
  <si>
    <t>method of moments_x000D_
magnetic -field integral equation_x000D_
code verification_x000D_
manufactured solutions_x000D_
4-d reaction integrals_x000D_
manufactured solutions_x000D_
numerical evaluation_x000D_
quadrature-rules_x000D_
scheme</t>
  </si>
  <si>
    <t>For computational physics simulations, code verification plays a major role in establishing the credibility of the results by assessing the correctness of the implementation of the un-derlying numerical methods. In computational electromagnetics, surface integral equations, such as the method-of-moments implementation of the magnetic-field integral equation, are frequently used to solve Maxwell's equations on the surfaces of electromagnetic scat-terers. These electromagnetic surface integral equations yield many code-verification chal-lenges due to the various sources of numerical error and their possible interactions. In this paper, we provide approaches to separately measure the numerical errors arising from these different error sources. We demonstrate the effectiveness of these approaches for cases with and without coding errors.(c) 2023 Elsevier Inc. All rights reserved.</t>
  </si>
  <si>
    <t>B. A. Freno; N. R. Matula; W. A. Johnson</t>
  </si>
  <si>
    <t>Manufactured solutions for the method-of-moments implementation of the electric-field integral equation</t>
  </si>
  <si>
    <t>443</t>
  </si>
  <si>
    <t>110538</t>
  </si>
  <si>
    <t>&lt;Go to ISI&gt;://WOS:000683175100001</t>
  </si>
  <si>
    <t>ARTN 110538_x000D_
10.1016/j.jcp.2021.110538</t>
  </si>
  <si>
    <t>method of moments_x000D_
electric-field integral equation_x000D_
code verification_x000D_
manufactured solutions_x000D_
4-d reaction integrals_x000D_
code verification_x000D_
numerical evaluation</t>
  </si>
  <si>
    <t>Though the method-of-moments implementation of the electric-field integral equation plays an important role in computational electromagnetics, it provides many code-verification challenges due to the different sources of numerical error. In this paper, we provide an approach through which we can apply the method of manufactured solutions to isolate and verify the solution-discretization error. We accomplish this by manufacturing both the surface current and the Green's function. Because the arising equations are poorly conditioned, we reformulate them as a set of constraints for an optimization problem that selects the solution closest to the manufactured solution. We demonstrate the effectiveness of this approach for cases with and without coding errors. (C) 2021 Elsevier Inc. All rights reserved.</t>
  </si>
  <si>
    <t>B. A. Freno; N. R. Matula; J. Owen; W. A. Johnson</t>
  </si>
  <si>
    <t>Code-verification techniques for the method-of-moments implementation of the electric-field integral equation</t>
  </si>
  <si>
    <t>451</t>
  </si>
  <si>
    <t>110891</t>
  </si>
  <si>
    <t>&lt;Go to ISI&gt;://WOS:000762414500003</t>
  </si>
  <si>
    <t>ARTN 110891_x000D_
10.1016/j.jcp.2021.110891</t>
  </si>
  <si>
    <t>method of moments_x000D_
electric-field integral equation_x000D_
code verification_x000D_
manufactured solutions_x000D_
4-d reaction integrals_x000D_
manufactured solutions_x000D_
numerical evaluation_x000D_
quadrature-rules</t>
  </si>
  <si>
    <t>The method-of-moments implementation of the electric-field integral equation yields many code-verification challenges due to the various sources of numerical error and their possible interactions. Matters are further complicated by singular integrals, which arise from the presence of a Green's function. In this paper, we provide approaches to separately assess the numerical errors arising from the use of basis functions to approximate the solution and the use of quadrature to approximate the integration. Through these approaches, we are able to verify the code and compare the error from different quadrature options.</t>
  </si>
  <si>
    <t>B. A. Freno; N. R. Matula; R. A. Pfeiffer; E. A. Dohme; J. D. Kotulski</t>
  </si>
  <si>
    <t>Manufactured solutions for an electromagnetic slot model</t>
  </si>
  <si>
    <t>113343</t>
  </si>
  <si>
    <t>&lt;Go to ISI&gt;://WOS:001301660000001</t>
  </si>
  <si>
    <t>ARTN 113343_x000D_
10.1016/j.jcp.2024.113343</t>
  </si>
  <si>
    <t>method of moments_x000D_
electric-field integral equation_x000D_
electromagnetic penetration_x000D_
code verification_x000D_
manufactured solutions_x000D_
of-moments implementation_x000D_
4-d reaction integrals_x000D_
numerical evaluation_x000D_
code verification</t>
  </si>
  <si>
    <t>The accurate modeling of electromagnetic penetration is an important topic in computational electromagnetics. Electromagnetic penetration occurs through intentional or inadvertent openings in an otherwise closed electromagnetic scatterer, which prevent the contents from being fully shielded from external fields. To efficiently model electromagnetic penetration, aperture or slot models can be used with surface integral equations to solve Maxwell's equations. A necessary step towards establishing the credibility of these models is to assess the correctness of the implementation of the underlying numerical methods through code verification. Surface integral equations and slot models yield multiple interacting sources of numerical error and other challenges, which render traditional code-verification approaches ineffective. In this paper, we provide approaches to separately measure the numerical errors arising from these different error sources for the method-of-moments implementation of the electric-field integral equation with a slot model. We demonstrate the effectiveness of these approaches for a variety of cases.</t>
  </si>
  <si>
    <t>S. T. Fu; L. M. Wang</t>
  </si>
  <si>
    <t>GPU-based unresolved LBM-DEM for fast simulation of gas-solid flows</t>
  </si>
  <si>
    <t>142898</t>
  </si>
  <si>
    <t>&lt;Go to ISI&gt;://WOS:000985211500001</t>
  </si>
  <si>
    <t>ARTN 142898_x000D_
10.1016/j.cej.2023.142898</t>
  </si>
  <si>
    <t>discrete particle simulation_x000D_
immersed moving boundary_x000D_
lbm-dem_x000D_
cfd-dem_x000D_
high performance computing_x000D_
fluidization_x000D_
lattice-boltzmann method_x000D_
discrete particle simulation_x000D_
fluidized-beds_x000D_
particulate suspensions_x000D_
boundary_x000D_
geldart_x000D_
models_x000D_
combustion_x000D_
solver_x000D_
mass</t>
  </si>
  <si>
    <t>A new discrete particle simulation algorithm, namely unresolved LBM-DEM method, is proposed. In this method, fluid phase and particle phase are calculated by lattice Boltzmann method (LBM) and discrete element method (DEM) respectively, and immersed moving boundary (IMB) is used for treating gas-solid coupling. The addi-tional collision term in IMB is regarded as force source term, and grid equivalent drag force is introduced to modify the weighting function. Due to the intrinsic mesoscopic properties of LBM, unresolved LBM-DEM method is suitable for simulating the hydrodynamics of Geldart A particles. In addition, GPU parallel computation of unresolved LBM-DEM is implemented to improve computational efficiency. To validate GPU-based unresolved LBM-DEM, it is used to simulate three classical gas-solid fluidizations. It was found that the results predicted by GPU-based LBM-DEM are all in good agreement with experimental data. Meanwhile, GPU-based LBM-DEM method brings one to two orders of magnitude speed up ratio compared with CPU or CPU-GPU heterogeneous CFD-DEM algorithm. The proposed unresolved LBM-DEM method has significant advantages over the traditional CFD-DEM in resolution scale and computational efficiency, suggesting it to be a promising computational strategy for fluidization and multiphase flows.</t>
  </si>
  <si>
    <t>109999</t>
  </si>
  <si>
    <t>B. Fuentes; M. Cruchaga; J. Núñez</t>
  </si>
  <si>
    <t>Experimental validation of a numerical model for the analysis of erosion depth in coarse sand induced by a dam break of water</t>
  </si>
  <si>
    <t>105118</t>
  </si>
  <si>
    <t>&lt;Go to ISI&gt;://WOS:001397708500001</t>
  </si>
  <si>
    <t>ARTN 105118_x000D_
10.1016/j.ijmultiphaseflow.2024.105118</t>
  </si>
  <si>
    <t>scour depth study_x000D_
numerical and physical models_x000D_
experiments_x000D_
validation of simulations_x000D_
model parameters definition_x000D_
statistical analysis_x000D_
smoothed particle hydrodynamics_x000D_
sediment transport_x000D_
sph_x000D_
simulation_x000D_
flow_x000D_
wave_x000D_
dualsphysics_x000D_
rheology_x000D_
impact_x000D_
scour</t>
  </si>
  <si>
    <t>A computational model for studying the scour depth of coarse sand generated by a dam break is presented and validated using data obtained from an original experiment also reported in this work. The experimental study includes sand characterization. Different aspect ratios for the fluid column heights of the dam break are considered to provide data for evaluating how operating parameters affect the evolution of the free surface (water-air interface) and sand erosion (sand interface). The experiments are video recorded, and the opening speeds of the gate, free surface, and scour depths are measured using image processing techniques from the videos registered. The simulations are performed in the framework of an open-source software with the Smoothed Particle Hydrodynamics method (SPH). The coarse sand is described as a non-Newtonian fluid. A unique set of numerical parameters used in modelling is determined to adequately describe the whole set of cases. The experiments demonstrate that the scour of the sand is affected by the aspect ratio of the dam break. Despite the opening speed of the gate experimentally presenting fluctuations, this aspect does not affect the scour of sand in the speed range analysed. The results show that the scour depths of the studied sand increase as the aspect ratio increases. These experimental facts are also observed from the numerical analysis. Moreover, a good statistical agreement is obtained between experimental data and the numerical predictions for the free surface and the scour depth evolutions. These allow us to validate the proposed three-dimensional numerical model.</t>
  </si>
  <si>
    <t>S. A. Gandjalikhan Nassab; Y. Sheikhnejad; M. Foruzan Nia</t>
  </si>
  <si>
    <t>Novel design of natural solar air heat for higher thermal performance utilizing porous vortex generator</t>
  </si>
  <si>
    <t>101385</t>
  </si>
  <si>
    <t>https://www.sciencedirect.com/science/article/pii/S2451904922001913</t>
  </si>
  <si>
    <t>10.1016/j.tsep.2022.101385</t>
  </si>
  <si>
    <t>Solar air heaters_x000D_
Porous vortex generator_x000D_
Heat transfer enhancement_x000D_
Turbulent natural convection</t>
  </si>
  <si>
    <t>In this study, the thermal performance of a 2-D turbulent natural convection airflow inside a solar air heater is improved by using a flexible porous vortex generator, which is a self-sustained passive oscillator. The inclined thin elastic porous winglet, used as vortex generator, is attached on the heated wall for flow mixing and convection enhancement. Ongoing vortices, due to the resultant fluid–structure interaction, disrupts the thermal boundary layer, which then leads to the mixing process and improving the heater’s performance. Using a porous vortex generator, instead of its main competitor, the solid winglet, not only decreases the blockage effect and causes a higher airflow rate, but also results in a higher mean outlet-temperature by more mixing rate. To demonstrate the benefits of this idea, a numerical simulation considering a two-way strongly-coupled FSI approach in transient condition is done. The present numerical results are validated against the experimental and numerical data. It’s found that employing porous vortex generator confers considerable performance enhancement up to 500% on air temperature increase respect to the conventional clear solar air heater (from 8 to 40.5 °C) while providing a higher airflow rate 8.3% and outlet-temperature (135%) in comparison with solid winglet. This study aims to make the renewable thermal-solar system more efficient and affordable so that the industrial society will become more interested toward sustainable infrastructure.</t>
  </si>
  <si>
    <t>110008</t>
  </si>
  <si>
    <t>J. García Pérez; S. Leclaire; S. Ammar; J.-Y. Trépanier; M. Reggio; A. Benmeddour</t>
  </si>
  <si>
    <t>Investigations of water droplet impact and freezing on a cold substrate with the Lattice Boltzmann method</t>
  </si>
  <si>
    <t>100109</t>
  </si>
  <si>
    <t>https://www.sciencedirect.com/science/article/pii/S2666202721000471</t>
  </si>
  <si>
    <t>10.1016/j.ijft.2021.100109</t>
  </si>
  <si>
    <t>Lattice Boltzmann method_x000D_
Pseudo-potential_x000D_
Contact angle_x000D_
Phase change_x000D_
Droplet</t>
  </si>
  <si>
    <t>A multiphase Lattice Boltzmann model with phase change is presented for studying droplet impact and solidification on an airfoil. The proposed model combines a pseudo-potential multiphase model and a thermal single-component phase change model. These two models are verified separately. The pseudo-potential model with the Peng–Robinson equation of state is used to simulate large density ratios of multiphase flows. The thermal model is based on the total enthalpy and allows the phase change without using an iterative methodology. The coupling is made through the immersed moving boundary method that handles the solid–liquid interface. The generalization for curved surfaces is introduced through to a novel extrapolation method at boundaries. The effects of surface wettability, static contact angle and initial velocity of the droplet on the evolution of solid fraction and total freezing time are discussed and compared to other simulation and experimental works.</t>
  </si>
  <si>
    <t>112931</t>
  </si>
  <si>
    <t>F. Garoosi; A. Kantzas; M. Irani</t>
  </si>
  <si>
    <t>Numerical analysis of flow and temperature fields in porous-partitioned cavities using non-linear Darcy-Brinkman-Forchheimer model</t>
  </si>
  <si>
    <t>105916</t>
  </si>
  <si>
    <t>&lt;Go to ISI&gt;://WOS:001295841600001</t>
  </si>
  <si>
    <t>ARTN 105916_x000D_
10.1016/j.enganabound.2024.105916</t>
  </si>
  <si>
    <t>porous medium_x000D_
magnetic field_x000D_
conjugate heat transfer_x000D_
darcy-brinkman-forchheimer model_x000D_
natural convection_x000D_
benchmark solutions_x000D_
double-diffusive convection_x000D_
mhd natural-convection_x000D_
heat-transfer_x000D_
entropy generation_x000D_
opposing temperature_x000D_
square cavities_x000D_
nanofluid flow_x000D_
fluid-flow_x000D_
enclosure_x000D_
media</t>
  </si>
  <si>
    <t>In this study, the effects of partitioning a square cavity with both vertical and horizontal porous walls on conjugate natural convection heat transfer are investigated numerically using a non-linear Darcy-Brinkman-Forchheimer model. The primary objective is to establish benchmark solutions and a dataset for validating Computational Fluid Dynamics (CFD) simulations. The governing equations, including mass, Navier-Stokes, and energy, are discretized using a staggered grid system based on the control volume method. To handle porous media, a FORTRAN code is developed based on the non-linear Darcy-Brinkman-Forchheimer model and initially validated against three challenging benchmark cases. These cases involve mixed and natural convection heat transfer in a square porous cavity, with and without a magnetic field. Through comparative analysis with existing data, the accuracy and robustness of the numerical model in capturing complex flow and heat transport phenomena in porous media are confirmed. Subsequently, the validated numerical model is applied to examine conjugate natural convection heat transfer in a square cavity partitioned with both vertical and horizontal porous matrices. In the final stage of the investigation, the influence of a magnetic field on the heat transfer rate within the partitioned enclosure is also explored. The results reveal significant impacts of the Darcy number and porous region orientation on the thermal and hydrodynamic characteristics of the system. Moreover, substantial variations in heat transfer rate and flow intensity within the computational domain are observed with decreasing the Darcy number and increasing Hartman numbers.</t>
  </si>
  <si>
    <t>F. Garoosi; T. F. Mahdi</t>
  </si>
  <si>
    <t>Presenting a novel higher-order bounded convection scheme for simulation of multiphase flows and convection heat transfer</t>
  </si>
  <si>
    <t>121163</t>
  </si>
  <si>
    <t>&lt;Go to ISI&gt;://WOS:000641142400040</t>
  </si>
  <si>
    <t>ARTN 121163_x000D_
10.1016/j.ijheatmasstransfer.2021.121163</t>
  </si>
  <si>
    <t>third-order tvd flux-limiter scheme_x000D_
improved piso algorithm_x000D_
multiphase flows_x000D_
plic_x000D_
vof method_x000D_
elvira scheme_x000D_
conjugate natural-convection_x000D_
rayleigh-benard convection_x000D_
adaptive mesh refinement_x000D_
free-surface flow_x000D_
lattice boltzmann analysis_x000D_
front-tracking method_x000D_
c-shaped enclosures_x000D_
dam-break flow_x000D_
entropy generation_x000D_
numerical-simulation</t>
  </si>
  <si>
    <t>The primary aim of the current study is to enhance the stability and accuracy of the Volume-Of-Fluid (VOF) method for modeling free-surface flows with large topological changes and high density ratio. For accurate capturing of fluid interfaces, a novel higher-order bounded convection scheme is first constructed based on the total variation diminishing (TVD) concept and is then employed for the discretization of convection terms in Navier-Stokes, energy and transport equations. In the second step, the classical PISO algorithm is modified according to the two-step projection method (Chorin's model) and the combined model (PISOC) is then applied for the treatment of the pressure-velocity coupling. Moreover, the second-order accurate piecewise-linear interface reconstruction technique (PLIC-ELVIRA) is used for determining the normal direction and curvature of the interface. The robustness and accuracy of the proposed models in handling multiphase flows with interface rupture and coalescence are verified against several experimental and numerical benchmark solutions such as: dam break, Rayleigh-Taylor instability, bubble rising, rotation of a slotted disk (Zalesak's problem), deformation of a 2D disk and pure convection of a step profile. The results show that, the proposed third-order TVD flux-limiter scheme can considerably reduce the false-diffusion errors and ensure the boundedness of the volume fraction while retaining the sharpness and shape of the interface. Furthermore, it is found that the proposed PISOC algorithm has strong stability and convergence characteristics in strongly coupled multiphase problems and is less susceptible to divergence when larger pressure under-relaxation factor is used. The performance and effectiveness of the proposed modifications are further demonstrated by analyzing transient entropy generation due to conjugate natural convection heat transfer in two different canonical test cases (i.e. Differentially Heated Cavity and Rayleigh-Benard Convection) and good agreements are found with previously published works. (C) 2021 Elsevier Ltd. All rights reserved.</t>
  </si>
  <si>
    <t>F. Garoosi; A. Shakibaeinia</t>
  </si>
  <si>
    <t>Numerical simulation of entropy generation due to natural convection heat transfer using Kernel Derivative-Free (KDF) Incompressible Smoothed Particle Hydrodynamics (ISPH) model</t>
  </si>
  <si>
    <t>119377</t>
  </si>
  <si>
    <t>&lt;Go to ISI&gt;://WOS:000518492200091</t>
  </si>
  <si>
    <t>ARTN 119377_x000D_
10.1016/j.ijheatmasstransfer.2020.119377</t>
  </si>
  <si>
    <t>kdf-isph_x000D_
new kemel function_x000D_
particle shifting technique_x000D_
third-order tvd rk3_x000D_
convection heat transfer_x000D_
higher order laplacian model_x000D_
weakly compressible sph_x000D_
free-surface flows_x000D_
c-shaped cavity_x000D_
delta-plus-sph_x000D_
multiresolution mps_x000D_
magnetic-field_x000D_
curved walls_x000D_
nanofluid_x000D_
fluid_x000D_
enclosures</t>
  </si>
  <si>
    <t>This paper develops and applies a Kernel Derivative-Free (KDF) Incompressible Smoothed Particle Hydrodynamics (ISPH) model for analysis of entropy generation and heat transfer in fluid-structure coupling problems. A modified high order Laplacian operator is applied for the treatment of pressure-velocity coupling (Poisson's equation), while an explicit third-order TVD Runge-Kutta scheme is used for time integration of the momentum, energy and displacement equations. To improve the consistency and stability of the model, a new particle regularization technique based on the particle shifting is also introduced for simulating free-surface flows. The developed KDF-ISPH model is validated and evaluated for a series of challenging benchmark cases, including, dam break, stretching water drop, rotating square patch of fluid, and natural convection in square cavity. Accuracy and applicability of the method are further validated by analyzing entropy generation due to the natural convection heat transfer in three well-known geometries including: square cavity with hot obstacle inside, C-shaped enclosure, and square enclosure containing a pair of hot and cold horizontal pipes (heat exchanger). The results are found to be in good agreement with available numerical and experimental data. The accuracy of the developed KDF-ISPH with new Laplacian operator, for use in prediction of fluid flow and heat transfer characteristics is also proven. Finally, by combining the cosine and signal functions, a new high order smoothing kernel is constructed. The evaluation of this new kernel for the propagation of shock wave in 1D tube demonstrates better global stability and consistency properties compared to two frequently used SPH kernels (i.e. cubic and quintic spline functions). (C) 2020 Elsevier Ltd. All rights reserved.</t>
  </si>
  <si>
    <t>D. Gaviño; E. Cortés; J. García; I. Calderón-Vásquez; J. Cardemil; D. Estay; R. Barraza</t>
  </si>
  <si>
    <t>A discrete element approach to model packed bed thermal storage</t>
  </si>
  <si>
    <t>325</t>
  </si>
  <si>
    <t>119821</t>
  </si>
  <si>
    <t>https://www.sciencedirect.com/science/article/pii/S0306261922010947</t>
  </si>
  <si>
    <t>10.1016/j.apenergy.2022.119821</t>
  </si>
  <si>
    <t>Pack bed thermal energy storage_x000D_
Thermal analysis_x000D_
Simulation and radiation heat exchange_x000D_
Numerical modeling_x000D_
Sensible heat storage_x000D_
Thermal stratification</t>
  </si>
  <si>
    <t>A discrete 1-D Eulerian and 3-D Lagrangian model was developed to analyze heat transfer in packed beds composed of spherical particles to study a in more detail the solid phase phenomenon. The proposed thermal model simulates the particles using the discrete element method, generating a particle distribution inside the packed bed. It considers direct and indirect conduction, convection, and radiation and evaluates the local heat transfer phenomena. One of its main advantages is its flexibility to deliver results at the particle level, which provides detailed information than continuous models. A comparison with experimental data from the literature indicates good agreement, with mean absolute errors lower than 8 K. Finally, through a sensitivity analysis, it was demonstrated that the selection of an appropriate Nusselt number is essential because it is related to the convective heat transfer, which corresponds to 85.8% of the total heat transfer during the charging process. For the standby process, particle fluid conduction is the predominant heat transfer mechanism, accounting for 27.5% of the total heat transfer.</t>
  </si>
  <si>
    <t>M. Gelain; M. P. Errera; O. Gicquel</t>
  </si>
  <si>
    <t>Assessment and numerical validation of a normal mode stability analysis for conjugate heat transfer</t>
  </si>
  <si>
    <t>122794</t>
  </si>
  <si>
    <t>&lt;Go to ISI&gt;://WOS:000792174500003</t>
  </si>
  <si>
    <t>ARTN 122794_x000D_
10.1016/j.ijheatmasstransfer.2022.122794</t>
  </si>
  <si>
    <t>stability_x000D_
conjugate heat transfer_x000D_
coupled problems_x000D_
convection_x000D_
conduction_x000D_
coupling_x000D_
thermal barrier coatings_x000D_
difference approximations_x000D_
partitioned procedures_x000D_
interface conditions_x000D_
systems</t>
  </si>
  <si>
    <t>This paper aims to evaluate and validate a mathematical coupling model, based on a normal mode stability analysis, for steady conjugate heat transfer problems. In order to achieve this goal, an aerothermal computational code was designed specifically ex novo to meet the needs of the current study. A large number of numerical simulations were carried out within the framework of the Dirichlet-Robin fluid-solid interface procedure and with conditions strictly identical to those adopted in the mathematical model. These coupled computations have been synthesized in five representative cases. The computed results show that the stability limit and the numerical Biot number derived from the coupling model are very reliable parameters. Many other physical and numerical aspects, such as the splitting of the coupling period are also considered in this work from which some interesting and promising results are obtained. At the end of this paper, we assess the general potential, limits and constraints of the mathematical model and its extension to multidimensional cases is discussed.(c) 2022 Published by Elsevier Ltd.</t>
  </si>
  <si>
    <t>M. M. Generous; E. Abu-Nada; A. Alazzam</t>
  </si>
  <si>
    <t>Nanofluid heat transfer enhancement in microchannels: Investigating phases interactions using multiphase Eulerian model</t>
  </si>
  <si>
    <t>100741</t>
  </si>
  <si>
    <t>https://www.sciencedirect.com/science/article/pii/S2666202724001836</t>
  </si>
  <si>
    <t>10.1016/j.ijft.2024.100741</t>
  </si>
  <si>
    <t>Eulerian model_x000D_
Interphase momentum exchange_x000D_
Interphase heat exchange_x000D_
Bulk properties of nanofluids</t>
  </si>
  <si>
    <t>This study employs a robust multiphase Eulerian model to mimic heat transfer enhancement using nanofluids in a circular microchannel. Unlike the Eulerian models reported in the literature, the current model incorporates phase interactions, and its accuracy is significantly improved by integrating collision viscosity, kinetic viscosity, and frictional viscosity. Comparative analysis against other models like mixture and discrete phase models demonstrates superior performance of the current model, particularly for solid particle volume fractions exceeding 1 %. The model evaluates water-based nanofluids (Ag NPs, MgO, ZnO, Al2O3, ZrO2, SiO2) in circular microchannels. Ag NPs/water excels at low volume fractions and high Reynolds numbers, while MgO/water performs better at higher volume fractions. Moreover, the analysis of the Euler number indicates a decreasing trend with increasing Reynolds number across all nanofluids. However, no notable variation in the Euler number is observed when maintaining constant volume fraction and Reynolds number. Ultimately, the model is applied to obtain bulk fluid properties, such as viscosity and thermal conductivity, after suspending the nanoparticles. Subsequently, these properties were incorporated into the single-phase model. Utilizing these derived bulk properties was found to substantially enhance the accuracy of the single-phase model, demonstrating its reliability by yielding results within 13.52 % of experimental data.</t>
  </si>
  <si>
    <t>M. Ghafari</t>
  </si>
  <si>
    <t>Stress analysis of PWR pressurizer surge-line during single phase and two-phase thermal stratification</t>
  </si>
  <si>
    <t>109782</t>
  </si>
  <si>
    <t>&lt;Go to ISI&gt;://WOS:000953695900001</t>
  </si>
  <si>
    <t>ARTN 109782_x000D_
10.1016/j.anucene.2023.109782</t>
  </si>
  <si>
    <t>pressurizer surge -line_x000D_
thermal stratification_x000D_
computational fluid dynamics_x000D_
single and two -phase flow_x000D_
asymmetric stress_x000D_
direct-contact condensation_x000D_
numerical simulations_x000D_
flow_x000D_
cfd_x000D_
turbulence_x000D_
reactor</t>
  </si>
  <si>
    <t>Non-uniform temperature distribution at horizontal pipes cross section leads to an asymmetric thermal stress. This condition would be considered as an ageing mechanism due to fatigue effect, known as thermal stratifi-cation. To evaluate this ageing mechanism, the stress analysis should be done in horizontal pipelines like surge -line connected the pressurizer to the hot leg of primary loop of NPPs by consideration of operational or transient conditions. During these conditions, the status of surge-line would be single phase or two-phase stratified flow. To estimate the equivalent stress in horizontal section of surge-line, the developed CFD model for both single and two-phase flow is coupled with mechanical structural analysis. In two phase-condition, the heat transfer coef-ficient is evaluated by employment of turbulent kinetic energy source function. The results show that the maximum stress is almost same for single and two-phase stratification, but the propagation of cold water layer intensifies the asymmetric stress in two-phase condition.</t>
  </si>
  <si>
    <t>S. Ghahremanian; A. Abbassi; Z. Mansoori; D. Toghraie</t>
  </si>
  <si>
    <t>Effect of nanostructured surface configuration on the interface properties and heat transfer of condensation process of argon inside nanochannels using molecular dynamics simulation</t>
  </si>
  <si>
    <t>339</t>
  </si>
  <si>
    <t>117281</t>
  </si>
  <si>
    <t>&lt;Go to ISI&gt;://WOS:000691312600146</t>
  </si>
  <si>
    <t>ARTN 117281_x000D_
10.1016/j.molliq.2021.117281</t>
  </si>
  <si>
    <t>condensation flow_x000D_
nanochannel_x000D_
roughness elements_x000D_
thermal conductivity_x000D_
roughness_x000D_
flow_x000D_
wall</t>
  </si>
  <si>
    <t>Present work studies the impact of surface structure on the heat transfer and liquid-vapor interface properties of condensation flow formed inside rough nanochannels compared to the smooth ones, using molecular dynamics simulation. Considering rectangular roughness configuration on the walls of nanochannel, simulations are performed under various saturated temperature conditions to obtain density, velocity, and temperature profiles. Furthermore, the effect of rough elements on the mechanism of liquid film formation and condensation rate as well as the thermal properties of two-phase flow has been investigated. It is observed that the amount of the oscillations in the vicinity of the walls at the end of the simulation time in rough nanochannels, is less than in smooth nanochannels. Results show that the effect of rough structures on the distribution of particles as well as velocity profile is greater at a lower temperature. Also, rough surfaces increase heat transfers at the beginning of the condensation process that leads to higher values of thermal conductivity in the rough nanochannel compared to the smooth nanochannel. Moreover, it is demonstrated that the thermal conductivity of argon condensation in rough nanochannel is approximately equivalent to the value of thermal conductivity in smooth nanochannel by adding one copper nanoparticle to the base fluid of argon. (C) 2021 Elsevier B.V. All rights reserved.</t>
  </si>
  <si>
    <t>M. Ghanbari; G. Rezazadeh</t>
  </si>
  <si>
    <t>A MEMS-based methodology for measurement of effective density and viscosity of nanofluids</t>
  </si>
  <si>
    <t>67-77</t>
  </si>
  <si>
    <t>&lt;Go to ISI&gt;://WOS:000620731300007</t>
  </si>
  <si>
    <t>10.1016/j.euromechflu.2020.12.003</t>
  </si>
  <si>
    <t>nanofluid_x000D_
comb-drive_x000D_
mems_x000D_
viscometer_x000D_
densitometer_x000D_
frequency analysis_x000D_
microchannel heat sink_x000D_
magnetic-field_x000D_
fluid density_x000D_
simulation_x000D_
flow_x000D_
models_x000D_
single_x000D_
sensor_x000D_
oil</t>
  </si>
  <si>
    <t>Due to the importance of the usage of nano-technology based fluids in several industrial processes, the presented research deals with mathematical modeling of a comb-drive MEMS-based sensor for determinations of the physical properties of nanofluids. The proposed sensor is made up of a driving comb, sensing comb, and a sensing plate. It is actuated longitudinally via the electrostatic force created by applying an AC voltage to the driving section of the sensor. The coupled equations of the vibration of the lumped dynamic mass and the nanoscale fluid field have been derived and solved simultaneously. Frequency analysis of the dynamic model indicates that a nanofluid has inertial and damping effects on the longitudinal vibration of the structure. Therefore, the viscosity and density of a nanofluid can be measured simultaneously via the detection of the resonance frequency and resonance amplitude changes of the structure. The practical restrictions of the applied AC voltage for the linear dynamic behavior of the structure have also been presented. (C) 2020 Elsevier Masson SAS. All rights reserved.</t>
  </si>
  <si>
    <t>107525</t>
  </si>
  <si>
    <t>S. Golshan; R. Sotudeh-Gharebagh; R. Zarghami; N. Mostoufi; B. Blais; J. A. M. Kuipers</t>
  </si>
  <si>
    <t>Review and implementation of CFD-DEM applied to chemical process systems</t>
  </si>
  <si>
    <t>115646</t>
  </si>
  <si>
    <t>&lt;Go to ISI&gt;://WOS:000536520200021</t>
  </si>
  <si>
    <t>ARTN 115646_x000D_
10.1016/j.ces.2020.115646</t>
  </si>
  <si>
    <t>computational fluid dynamics_x000D_
discrete element method_x000D_
two-phase flow_x000D_
bubbling fluidized-bed_x000D_
discrete particle simulation_x000D_
void fraction calculation_x000D_
euler-lagrangian model_x000D_
heat-transfer_x000D_
numerical-simulation_x000D_
wood gasification_x000D_
coal combustion_x000D_
drag force_x000D_
biomass gasification</t>
  </si>
  <si>
    <t>With increasing the computational resources, the number of publications about coupled computational fluid dynamics - discrete element method is in the rise in the recent years. This technique is very useful, especially in simulation of fluid-solid flows in process engineering. This paper provides an introduction to CFD-DEM modeling in process engineering systems, including heat and mass transfer and long range forces, and reviews the major researches in simulation of two-phase processes such as drying, coating, granulation, crystallization, chemical reactions (including combustion, gasification and pyrolysis) and mixing. Details of implementing unresolved CFD-DEM in these applications are explained in details and major assumptions and findings are discussed. (C) 2020 Elsevier Ltd. All rights reserved.</t>
  </si>
  <si>
    <t>C. Gómez-Zarzuela; C. Peña-Monferrer; S. Chiva; R. Miró</t>
  </si>
  <si>
    <t>Development and validation of a one-dimensional solver in a CFD platform for boiling flows in bubbly regimes</t>
  </si>
  <si>
    <t>103680</t>
  </si>
  <si>
    <t>https://www.sciencedirect.com/science/article/pii/S0149197021000500</t>
  </si>
  <si>
    <t>10.1016/j.pnucene.2021.103680</t>
  </si>
  <si>
    <t>CFD_x000D_
One-dimensional simulation_x000D_
Bubbly flow regime_x000D_
Boiling flows</t>
  </si>
  <si>
    <t>This paper presents a new one-dimensional solver for two-phase flow simulations where boiling is involved. The solver has been implemented within the OpenFOAM® platform. The basic formulation follows the Eulerian description of the Navier–Stokes equations. Different closure equations for one-dimensional simulations are also included, as well as a subcooled boiling model in order to perform accurate computations of the mass and heat transfer between phases. In addition to the fluid, a domain is included in order to represent the solid structure, so the solver is able to solve conjugate heat transfer problems. Two different test cases are presented in this work, first a single-phase test case in order to verify the conjugate heat transfer, and then a case based on the Bartolomej international benchmark, which consists of a vertical pipe where the fluid runs upwards while it is heated. Transient calculation were performed, and the results were compared to the TRACE system code, and to the experimental data in the corresponding case. With this calculations, the capability of this new solver to simulate one-dimensional single-phase and two-phase flows including boiling is demonstrated. This work is a first step of a final objective, which consists in allowing a 1D–3D coupling within the CFD platform, avoiding external links.</t>
  </si>
  <si>
    <t>L. Gong; D. X. Han; Z. Chen; D. B. Wang; K. T. Jiao; X. Zhang; B. Yu</t>
  </si>
  <si>
    <t>Research status and development trend of key technologies for enhanced geothermal systems</t>
  </si>
  <si>
    <t>Natural Gas Industry B</t>
  </si>
  <si>
    <t>140-164</t>
  </si>
  <si>
    <t>&lt;Go to ISI&gt;://WOS:000973266700001</t>
  </si>
  <si>
    <t>10.1016/j.ngib.2023.01.011</t>
  </si>
  <si>
    <t>hot dry rock_x000D_
enhanced geothermal system_x000D_
hydraulic fracturing_x000D_
fractured rock mass_x000D_
multi-scale and multi-field coupling_x000D_
flashing flow_x000D_
geothermal power generation_x000D_
pilot test_x000D_
finite-element-method_x000D_
tip screen-out_x000D_
hot dry rock_x000D_
hydraulic stimulation_x000D_
2-phase flow_x000D_
proppant transport_x000D_
fracture networks_x000D_
power-generation_x000D_
fluid-flow_x000D_
model</t>
  </si>
  <si>
    <t>Enhanced geothermal system (EGS) is a primary method to develop geothermal resources stored in hot dry rock (HDR), but it faces several key problems, such as unreasonable hydraulic fracture networks at high reservoir temperature, unclear multi-scale and multi-field coupling regularity, low heat extraction efficiency caused by the flashing flow in geothermal wells, and low thermoelectric conversion efficiency of geothermal fluid, which restricts the large-scale commercial development of geothermal resources. To resolve these major bottleneck problems, systematically reviews and analysis of the research progress and development trend of EGS are conducted in this paper. Particular attentions are devoted to four key technologies involved in the development of HDR geothermal resource by EGS: (1) the hydraulic fracturing technology for HDR reservoirs, including reservoir reconstruction methods, hydraulic fracturing network forming mechanisms and fracture propagation pre-diction models is illustrated in detail; (2) the fracture characterization methods, mathematical models and solution methods are described from three aspects including pore-scale multi-field coupled models, reservoir-scale multi-field coupled models and upscaling methods; (3) the efficient extraction technology of wellbore thermal fluid, involving the mechanism of flashing flows in geothermal wells and the experimental and numerical methods for investigating the characteristics offlashing flows are discussed; (4) the HDR geothermal power generation technologies, considering the principles of geothermal power generation, the types of power generation systems and the main application markets are introduced. In conclusion, EGS is a technology-intensive system, however, due to the complex working conditions of the underground reservoirs and the instability of the ground equipment, theoretical research tends to be separated from the practice. For the purpose of promoting the applicability of EGS, intimate combination and mutual guidance with the pilot tests are necessary to develop a production-research combined mode, and to raise the awareness and break through the key points in a constant back-and-forth.(c) 2023 Sichuan Petroleum Administration. Publishing services by Elsevier B.V. on behalf of KeAi Communication Co. Ltd. This is an open access article under the CC BY-NC-ND license (http://creativecommons.org/licenses/by-nc-nd/4.0/).</t>
  </si>
  <si>
    <t>S. Gong; Z. H. Hu; P. Cheng</t>
  </si>
  <si>
    <t>A mesoscopic approach for nanoscale evaporation heat transfer characteristics</t>
  </si>
  <si>
    <t>125856</t>
  </si>
  <si>
    <t>&lt;Go to ISI&gt;://WOS:001345598400001</t>
  </si>
  <si>
    <t>ARTN 125856_x000D_
10.1016/j.ijheatmasstransfer.2024.125856</t>
  </si>
  <si>
    <t>evaporation_x000D_
nanoscale thin liquid film_x000D_
evaporating meniscus_x000D_
disjoining pressure_x000D_
mesoscopic approach_x000D_
disjoining pressure_x000D_
thin-film_x000D_
model_x000D_
flow</t>
  </si>
  <si>
    <t>We propose a mesoscopic approach for investigating steady/transient nanoscale evaporation heat transfer characteristics, whose kinetic nature makes it an ideal tool to model the evaporation kinetics at the liquid-vapor interface and the microscopic wall-fluid interactions. Simulation of the evaporation of a flat nanoscale thin liquid film demonstrates its capability of resolving kinetically limited evaporation and liquid film adsorption. For the simulation of an evaporating meniscus in a nanochannel, our proposed mesoscopic approach considers the conservation of mass, momentum and energy of both liquid and vapor phases, thereby naturally incorporating both the multi-dimensional heat transfer effect and vapor transport resistance in nano-confined space. We demonstrate that solid-fluid interaction plays dominant roles on the interfacial transport during nanoscale evaporation, and vapor transport resistance has nonnegligible influences on the evaporation heat/mass transport in nano-confined spaces. By handling statistical behavior of molecule ensembles, this mesoscopic approach not only preserves microscopic physics but also has high computational efficiencies, enabling the simulation of space and time domains on the practical application level. This work paves the way for quantitative investigations of steady/transient nanoscale evaporation heat transfer characteristics using mesoscopic approach.</t>
  </si>
  <si>
    <t>J. A. González</t>
  </si>
  <si>
    <t>Coupled fluid-solid thermal interaction modeling for efficient transient simulation of biphasic water-steam energy systems</t>
  </si>
  <si>
    <t>566-593</t>
  </si>
  <si>
    <t>https://www.sciencedirect.com/science/article/pii/S0307904X19306481</t>
  </si>
  <si>
    <t>10.1016/j.apm.2019.10.053</t>
  </si>
  <si>
    <t>Fluid-solid interaction_x000D_
Biphasic flow_x000D_
Thermal analysis_x000D_
Model order reduction</t>
  </si>
  <si>
    <t>This paper proposes a fluid-solid coupled finite element formulation for the transient simulation of water-steam energy systems with phase change due to boiling and condensation. As it is commonly assumed in the study of thermal systems, the transient effects considered are exclusively originated by heat transfer processes. A homogeneous mixture model is adopted for the analysis of biphasic flow, resulting in a nonlinear transient advection-diffusion-reaction energy equation and an integral form for mass conservation in the fluid, coupled to the linear transient heat conduction equation for the solid. The conservation equations are approximated applying a stabilized Petrov-Galerkin FEM formulation, providing a set of coupled nonlinear equations for mass and energy conservation. This numerical model, combined with experimental heat transfer coefficients, provides a comprehensive simulation tool for the coupled analysis of boiling and condensation processes. For the treatment of enthalpy discontinuities traveling with the flow, a novel explicit-implicit time integration method based on Crank-Nicolson scheme is proposed, analyzing its accuracy and stability properties. To reduce problem size and enhance numerical efficiency, a modal superposition method with balanced truncation is applied to the solid equations. Finally, different example problems are solved to demonstrate the capabilities, flexibility and accuracy of the proposed formulation.</t>
  </si>
  <si>
    <t>H. Q. Gui; J. L. Liu; C. Ma; M. Y. Li; S. L. Wang</t>
  </si>
  <si>
    <t>New machine learning application platform for spatial-temporal thermal error prediction and control with STFGCN for ball screw system</t>
  </si>
  <si>
    <t>110240</t>
  </si>
  <si>
    <t>&lt;Go to ISI&gt;://WOS:000991951100001</t>
  </si>
  <si>
    <t>ARTN 110240_x000D_
10.1016/j.ymssp.2023.110240</t>
  </si>
  <si>
    <t>machine tool_x000D_
thermal error_x000D_
prediction and control architecture_x000D_
spatial_x000D_
temporal prediction_x000D_
gated graph convolutional network_x000D_
neural-network_x000D_
compensation_x000D_
model_x000D_
allocation</t>
  </si>
  <si>
    <t>The big data platform, which has a high control accuracy and efficiency, is expected to realize the high-accuracy prediction and real-time control of the thermal error (TE) for the ball screw system. But the TE of a ball screw system has significant dynamic spatial-temporal behaviors. The TE model, which fully captures its dynamic spatial-temporal behaviors, has not been reported so far. Moreover, the embedding of the TE model into the big data platform is extremely difficult, and the deployment of the big data platform is time-consuming and relies on the expert knowledge, and the cloud computing used in the big data platform also faces a limited bandwidth pressure of the industrial Internet, leading to the failure of the real-time control. To overcome the above limitations, a novel machine learning application platform (MLAP) is designed based on the cloud-terminal architecture. Moreover, the spatial-temporal fusion graph convolutional network (STFGCN) is proposed for the first time to fully capture of the dynamic spatial-temporal behaviors, and the proposed STFGCN is embedded into the designed MLAP to expedite the training process of the STFGCN model and reduce the bandwidth pressure on the industrial Internet. The prediction performance and robustness of the proposed STFGCN model are compared with that of the traditional multiple linear regression (MLR), long short-term memory (LSTM), gated recurrent unit (GRU), convolutional neural network-long short-term memory (CNN-LSTM), temporal-graph convolutional network (T-GCN), hypergraph neural network (HGNN), spatial-temporal graph convolutional network (STGCN), and attention-based spatial-temporal graph convolutional network (ASTGCN). The results suggest that the evaluation metrics R2 of the MLR, LSTM, GRU, CNN-LSTM, T-GCN, HGNN, STGCN, ASTGCN, and STFGCN are 0.8039, 0.9500, 0.9441, 0.9414, 0.9571, 0.9512, 0.9689, 0.9712, and 0.9812 to show the prediction performance, respectively. Moreover, the training rate is improved by adding the number of the virtual machine nodes on the MLAP. The reduction rate of the machining error is the ratio of the machining error reduction to the original machining error. The positioning error and its fluctuation range of the ball screw system are reduced effectively, and the machining errors with the implementation of the MLAP are decreased by more than 33% and 72% compared with that with the pitch error control and without the TE control, respectively.</t>
  </si>
  <si>
    <t>K. L. Guo; R. H. Chen; C. L. Wang; S. Z. Qiu; W. X. Tian; G. H. Su</t>
  </si>
  <si>
    <t>Modeling of early stage droplet spreading based on numerical simulations</t>
  </si>
  <si>
    <t>369</t>
  </si>
  <si>
    <t>110855</t>
  </si>
  <si>
    <t>&lt;Go to ISI&gt;://WOS:000583267700021</t>
  </si>
  <si>
    <t>ARTN 110855_x000D_
10.1016/j.nucengdes.2020.110855</t>
  </si>
  <si>
    <t>droplet spreading_x000D_
moving particle semi-implicit (mps) method_x000D_
modeling_x000D_
particle semiimplicit method_x000D_
surface-tension_x000D_
impact_x000D_
prediction_x000D_
stability_x000D_
pressure_x000D_
kinetics_x000D_
fluid</t>
  </si>
  <si>
    <t>The initial spreading dynamics of a droplet has been studied for decades, however, the mechanism of such phenomenon is still not well known and an efficient prediction model considering combined effects of each influence factor for this process is absent. In present study, numerical simulations for the early stage droplet spreading are carried out based on a modified MPS method with up-to-date viscosity model, pressure Poisson equation, pressure gradient model as well as improved boundary conditions. Influences of the contact angle, viscosity and surface tension force are individually investigated, and their effects are properly characterized by dimensionless contact angle Theta, Reynolds number Re and Bound number Bo. Results show that the droplet spreading radius can be modeled as r/R-0 = beta(t*)(a), where a and beta are functions of dimensionless numbers above. Parameters a and beta of the contact radius' power-law growth in all simulations are adopted as inputs to determine coefficients in droplet spreading correlation. The proposed correlation generates pretty close predicted results whose relative errors are less than 5% comparing with experimental values._x000D_
Present research provides a picture on how the initial contact between the liquid drop and solid surface develops, and it could be a fundamental research for more complicated droplet behaviors e.g. the droplet impact and collision.</t>
  </si>
  <si>
    <t>L. Guo; Y. L. Chen; N. N. Cai; W. C. Sun; Y. Y. Yan; H. Wang; Y. H. Gao</t>
  </si>
  <si>
    <t>Dynamic behaviors of fuel droplets impacting on the wall surfaces with different wettability and temperatures</t>
  </si>
  <si>
    <t>118536</t>
  </si>
  <si>
    <t>&lt;Go to ISI&gt;://WOS:000830431200007</t>
  </si>
  <si>
    <t>ARTN 118536_x000D_
10.1016/j.applthermaleng.2022.118536</t>
  </si>
  <si>
    <t>fuel droplet_x000D_
surface wettability_x000D_
wall temperature_x000D_
evaporation process_x000D_
morphological development_x000D_
injection pressure_x000D_
leidenfrost_x000D_
combustion_x000D_
impingement_x000D_
spray_x000D_
performance_x000D_
contact</t>
  </si>
  <si>
    <t>To improve the controllability of combustion and reduce the emissions of HC and CO of the newly developed combustion modes, such as the HCCI, PCCI and RCCI, the evaporation processes and morphological developments of diesel droplets impacting on the aluminum alloy surfaces with different wettability and temperatures are experimentally investigated. The results show that the oleophilic surface is conducive to evaporation of diesel droplets, while the oleophobic surface promotes the formation of the vapor film between the fuel droplets and the test surface at a high surface temperature and reduces the Leidenfrost temperature of the fuel droplets. Also, stronger oleophobicity of the surface is beneficial to the rebound and secondary breakup of the droplets, thereby promoting the evaporation of the droplets in the gas-phase space of the cylinder and improving the air-fuel mixing. Moreover, the stronger the surface oleophobicity, the smaller the spreading factor and the larger the rebound factor of the droplets. At a higher wall temperature, the ability for enhancing the surface oleophobicity of the convex domes, grooves and protrusions structures on the laser-etched surface is better than that of the boss/pits and needle-like structures on the chemically etched surface. Under the conditions of lower surface temperatures, the evaporation rate of the droplet after hitting the wall is closely related to the spreading area of the droplet. As the wall temperature increases, when the droplet is in transition boiling regime, the large heat transfer rate makes the diffusion width, height and diffusion area of the vapor phase region are obviously large.</t>
  </si>
  <si>
    <t>Y. L. Guo; Y. H. Lai; S. Wang; L. Wang</t>
  </si>
  <si>
    <t>Investigation of bubble dynamics and boiling heat transfer characteristics under vertically heating walls via lattice Boltzmann method</t>
  </si>
  <si>
    <t>106951</t>
  </si>
  <si>
    <t>&lt;Go to ISI&gt;://WOS:001051638800001</t>
  </si>
  <si>
    <t>ARTN 106951_x000D_
10.1016/j.icheatmasstransfer.2023.106951</t>
  </si>
  <si>
    <t>boiling heat transfer_x000D_
bubble dynamics_x000D_
lattice boltzmann method_x000D_
contact angle_x000D_
numerical-simulation_x000D_
flow</t>
  </si>
  <si>
    <t>Boiling heat transfer characteristics greatly depend on bubble dynamics behaviors. Whereas the influence of bubble dynamics on boiling heat transfer mechanism under the vertical heating wall condition is scarce. In this work, lattice Boltzmann (LB) method is implemented to investigate the relationship between bubble dynamics and boiling heat transfer on the vertical heating wall. Bubble nucleation, growth and departure processes under different wettability conditions are systematically studied. The results demonstrate that the vapor phase covering the vertical surface increases at a greater contact angle. The bubble detachment becomes difficult, leading to the reduction of bubble volume. Because of the interaction of buoyancy force and bubble growth under the vertical heating wall, physical properties of the three-phase contact line and bubble dynamics show strong coupling characteristics. In addition, the heat flux on the hydrophilic and hydrophobic surfaces can be enhanced by 98% and reduced by 75% compared to that on the neutral surface.</t>
  </si>
  <si>
    <t>D. Gupta; V. R. Khare</t>
  </si>
  <si>
    <t>Natural Ventilation Design: Predicted and Measured Performance of a Hostel Building in Composite Climate of India</t>
  </si>
  <si>
    <t>Energy and Built Environment</t>
  </si>
  <si>
    <t>82-93</t>
  </si>
  <si>
    <t>https://www.sciencedirect.com/science/article/pii/S266612332030057X</t>
  </si>
  <si>
    <t>10.1016/j.enbenv.2020.06.003</t>
  </si>
  <si>
    <t>Natural Ventilated Buildings_x000D_
CFD_x000D_
Cradle scSTREAM_x000D_
Night Ventilation_x000D_
Cross Ventilation_x000D_
Thermal Comfort</t>
  </si>
  <si>
    <t>Natural ventilation is recognized for improving the thermal comfort of the built environment and indoor air quality. It provides comfortable conditions for building occupants and reduces energy consumption for air-conditioning. Therefore, it is important to study and explore effective means of ventilation to improve the building designs. This study investigates the thermal comfort of a naturally ventilated hostel operational building in the composite climate of Jaipur, India using Computational Fluid Dynamics (CFD) simulation tool ‘Cradle scSTREAM’. A 3D building model has been developed to analyze the thermal comfort for different natural ventilation strategies with advanced mesh algorithms which generate fewer mesh elements and maintain good mesh quality. A field study was carried out to collect the actual data and to validate the model which was further used to evaluate the thermal comfort range based on the ASHRAE-55 standard. Several design strategies have been applied to enhance thermal comfort. It was found that an increase in air velocity up to 0.5 m/s was achieved by Cross Ventilation while a drop of 2.0–2.5°C in the air temperature was found using Night Ventilation. It can be stated that cross ventilation increases the air movement while night ventilation gives comparatively higher comfort regarding air temperature and relative humidity.</t>
  </si>
  <si>
    <t>J. Gutierrez Plascencia; E. Bird; Z. Liang</t>
  </si>
  <si>
    <t>Thermal and mass transfer resistance at a liquid-gas interface of an evaporating droplet: A molecular dynamics study</t>
  </si>
  <si>
    <t>122867</t>
  </si>
  <si>
    <t>https://www.sciencedirect.com/science/article/pii/S0017931022003490</t>
  </si>
  <si>
    <t>10.1016/j.ijheatmasstransfer.2022.122867</t>
  </si>
  <si>
    <t>Nanodroplets_x000D_
Evaporation_x000D_
Interfacial thermal resistance_x000D_
Mass transfer resistance_x000D_
Molecular dynamics</t>
  </si>
  <si>
    <t>Thermal and mass transfer resistance at a liquid-gas interface could strongly affect the evaporation of a micro/nanodroplet. One of the challenges in the investigation of heat and mass transfer across liquid-gas interfaces is that there are two heat transfer modes, namely, evaporation and heat conduction, at an evaporating liquid surface. Interfacial heat conduction was often overlooked in the analysis of evaporation of a liquid droplet. In this work, we derive the analytical expressions for the resistance to the heat and mass flow across a liquid-gas interface of an evaporating droplet from the kinetic theory of gases and verify the theoretical predictions by comparing them to molecular dynamics simulation results. The modeling results show that the temperature jump across the evaporating droplet surface is mainly associated with interfacial heat conduction rather than evaporation, and the vapor density near the liquid-gas interface is determined by the resistance to mass transfer, i.e., evaporation, at the interface. Using the expressions for interfacial thermal and mass transfer resistance, we formulate the temperature jump and vapor density boundary conditions at an evaporating droplet surface and determine the scenario under which the conventional assumptions of continuous temperature profile and saturated vapor at the liquid-gas interface become invalid.</t>
  </si>
  <si>
    <t>M. A. Hakim; A. I. Ahad; A. Ul Karim; S. Saha; M. N. Hasan</t>
  </si>
  <si>
    <t>Fluid structure interaction and heat transfer enhancement with dynamic flexible flow modulator</t>
  </si>
  <si>
    <t>105983</t>
  </si>
  <si>
    <t>&lt;Go to ISI&gt;://WOS:000806174000002</t>
  </si>
  <si>
    <t>ARTN 105983_x000D_
10.1016/j.icheatmasstransfer.2022.105983</t>
  </si>
  <si>
    <t>fluid-structure interaction_x000D_
arbitrary lagrangian-eulerian approach_x000D_
flexible flow modulator_x000D_
mixed convection_x000D_
vented cavity_x000D_
nusselt number_x000D_
lid-driven cavity_x000D_
mixed convection_x000D_
natural-convection_x000D_
square enclosure_x000D_
oscillating fin_x000D_
channel_x000D_
inlet</t>
  </si>
  <si>
    <t>The present study demonstrates a numerical approach to fluid-structure interaction and associated heat transfer enhancement in a thermal system under the action of a dynamic flexible flow modulator. The thermal system under consideration consists of a vented domain undergoing isoflux heating on the right sidewall, where one end of the modulator is attached at the mid-position in cantilever fashion and undergoes external periodic oscillation at its free end. Galerkin finite element method resolved in Arbitrary Lagrangian-Eulerian approach is adopted to solve the present problem. Effects of amplitude and period of oscillation, as well as the flexibility of the modulator on flow and thermal fields, heat transfer performance, and induced thermo-fluid system characteristics, have been studied. Results obtained in this study reveal the significant impact of external oscillation and flexibility of flow modulator on the degree of fluid-structure interaction as well as thermal performance. Higher amplitude, lower oscillation period, and higher flexibility of the modulator cause enhanced heat transfer. Analysis of power spectrum in the frequency domain indicates that thermal as well as flow oscillation is prominent with higher amplitude and lower oscillation period with growing thermal and flow instabilities. However, both thermal and flow fields eventually become unstable for a very flexible flow modulator.</t>
  </si>
  <si>
    <t>A. Hammouti; F. Oukaili; D. P. V. Bang</t>
  </si>
  <si>
    <t>Error assessment of reconstructed 3D Digital Replica Models: From Computed Tomography data to pore-scale simulations</t>
  </si>
  <si>
    <t>106450</t>
  </si>
  <si>
    <t>&lt;Go to ISI&gt;://WOS:001338549600001</t>
  </si>
  <si>
    <t>ARTN 106450_x000D_
10.1016/j.compfluid.2024.106450</t>
  </si>
  <si>
    <t>direct numerical simulation_x000D_
navier-stokes equations_x000D_
solution accuracy_x000D_
digital rock physics_x000D_
ct scan_x000D_
direct numerical-simulation_x000D_
immersed boundary method_x000D_
lattice-boltzmann method_x000D_
pressure-drop_x000D_
iterative reconstruction_x000D_
bidisperse arrays_x000D_
cfd simulation_x000D_
flow_x000D_
monodisperse_x000D_
validation</t>
  </si>
  <si>
    <t>The application of flow simulations on porous media, reconstructed through Computerized Tomography (CT) scans, has emerged as a prevalent methodology for the computation of rock permeability. However, constructing a proper 3D model of a rock sample is areal challenge, mainly due to the lack of a unified procedure. Indeed, to ensure precise outcomes, specific prerequisites must be fulfilled. This paper proposes a methodology to assess the convergence and accuracy of computed solutions from CT data to pore-scale simulations. Starting from 3D volume data obtained by X-ray CT, we develop a workflow to investigate the effects of the reconstructed shape on the permeability of a granular porous medium composed of glass beads. Indeed, the choices of CT scan resolution and digital rock discretization can compromise the quality and computational cost of numerical results. Especially in configurations of porous media with high solid volume fractions and very narrow porous spaces, as observed in solid/solid contact zones, which can be either under or over-resolved depending on the numerical tools used. Highly resolved Direct Numerical Simulations (DNS) are conducted to solve incompressible Navier-Stokes equations through porous media. Body-fitted meshes are employed to resolve irregular shapes accurately, ensuring precise results even with coarser meshes. The methodology is validated with challenging simulations of flows through simple cubic close packing of particles, incorporating various geometric surface modeling techniques. A convergence of the results with respect to grid resolution is obtained for low- to moderate-Reynolds-number flows. The numerical results indicate that permeability calculation strongly depends on surface processing. Finally, we apply these recommendations to construct accurate digital replica models generated from CT data of our assembly of randomly arranged glass beads in a tube. The study of the pressure drop convergence demonstrates an excellent agreement with the empirical correlation.</t>
  </si>
  <si>
    <t>G. Hanauer de Lima; A. Zago de Souza; F. Biglari; M. Parsi; R. Reddy; R. Bharadwaj</t>
  </si>
  <si>
    <t>Solid particle erosion modeling: Point particle tracking or shape representation?</t>
  </si>
  <si>
    <t>205908</t>
  </si>
  <si>
    <t>https://www.sciencedirect.com/science/article/pii/S0043164825001772</t>
  </si>
  <si>
    <t>10.1016/j.wear.2025.205908</t>
  </si>
  <si>
    <t>Traditional Discrete Phase Model (DPM) approaches used for erosion modeling have several drawbacks. One significant issue is treating particles as mass points, which fails to account for their rebound a radius away from surfaces and lacks explicit modeling for particle shape. This often requires incorporating a shape factor into the drag equation, potentially leading to significant variations in erosion patterns and magnitudes. Moreover, literature indicates that a large first cell size is impractical for fine particles, while refined meshes near walls are unsuitable for larger particles, resulting in unphysical and erratic particle behavior and unreliable erosion predictions. On the other hand, the Discrete Element Method (DEM) represents particles as discrete entities instead of mass points, offering improved particle-wall interactions and better leverage of mesh refinement. The difference between these two approaches for erosion modeling was demonstrated using a submerged jet impingement geometry. Key areas explored included the effects of particle rebound from the wall, shape representation, and mesh refinement near the wall. Simulations were performed for small, medium, and large particles. It was shown that integrating DEM with Computational Fluid Dynamics (CFD) overcomes the limitations of DPM, providing more accurate and reliable erosion predictions.</t>
  </si>
  <si>
    <t>M. Hangi; V. Wheeler; W. Lipinski</t>
  </si>
  <si>
    <t>Numerical determination of permeability and Forchheimer coefficient in dual-scale porous media</t>
  </si>
  <si>
    <t>105089</t>
  </si>
  <si>
    <t>&lt;Go to ISI&gt;://WOS:000636644500026</t>
  </si>
  <si>
    <t>ARTN 105089_x000D_
10.1016/j.icheatmasstransfer.2020.105089</t>
  </si>
  <si>
    <t>dual-porosity_x000D_
direct numerical simulation_x000D_
fluid flow_x000D_
3dom structures</t>
  </si>
  <si>
    <t>Fluid flow in dual-scale porous media is numerically investigated at the pore level. The dual-scale porous media consist of packed beds of porous spherical particles. The void space between the spherical particles represents the large-scale pores. The spherical particles have internal structures of three-dimensionally ordered macroporous (3DOM) media featuring interconnected small pores. To perform direct pore-level simulation (DPLS), mass and momentum conservation equations for a fluid flowing through the medium are solved. The simulation results are then used to calculate the permeability and Forchheimer coefficient of the dual-scale porous media. The permeability and Forchheimer coefficient of the 3DOM structures forming the spherical particles are implemented in the Darcy-level simulations, in which the volume-averaged and traditional conservation equations are respectively solved for the small-scale pores inside the spherical particles and the large-scale pores between the particles. Finally, the results of the Darcy-level simulations are compared with those of the DPLS. It is observed that the Darcy-level simulations-with the effective permeability and Forchheimer coefficient of the 3DOM particles-overestimate the pressure drop in the dual-scale porous media as compared to the direct pore-level simulations, in particular for higher values of 3DOM structure porosity.</t>
  </si>
  <si>
    <t>C. L. Hao; J. J. Dang; C. Huang; K. Luo; K. Qin</t>
  </si>
  <si>
    <t>Investigation of oblique water entry of high-speed supercavitating projectiles using transient fluid-structure interaction simulation</t>
  </si>
  <si>
    <t>303</t>
  </si>
  <si>
    <t>117702</t>
  </si>
  <si>
    <t>&lt;Go to ISI&gt;://WOS:001226464100001</t>
  </si>
  <si>
    <t>ARTN 117702_x000D_
10.1016/j.oceaneng.2024.117702</t>
  </si>
  <si>
    <t>supercavitating projectile_x000D_
water entry_x000D_
fluid -structure interaction_x000D_
structural deformation_x000D_
hydrodynamic force_x000D_
impact</t>
  </si>
  <si>
    <t>This study employs a fluid-structure interaction simulation to examine the structural deformation of supercavitating projectiles during high-speed oblique water entry. A cavitation flow field simulation model is established using the VOF multiphase and cavitation models, while the structural dynamics model of the projectile is implemented using the Johnson-Cook constitutive equation. The transient fluid-structure interaction simulation is conducted through data transfer between the two models. Numerical simulations are then conducted with the assumptions of a rigid body, linear elasticity, and nonlinearity, respectively. The results indicate that the highspeed water entry induced substantial hydrodynamic force and plastic strain accumulation in the projectile, leading to considerable bending deformation. It was found that the deformation significantly influenced the hydrodynamic forces, highlighting the importance of fluid-structure interaction modeling. Moreover, the attack angle directly impacts the resulting deformation mode. Specifically, under high-speed conditions, three distinct deformation modes are observed at different attack angles: minimal deformation at low angles, an L-shaped bending at higher angles, and an S-shaped bending when the angle exceeds the threshold. This study highlights the importance of fluid-structure interaction methods in analyzing the deformation behavior of supercavitating projectiles during high-speed oblique water entry. The results show that the bidirectional dynamic interaction between fluid and structure significantly influences the structural stability of the supercavitating projectiles. The relevant conclusions can provide a reference for the optimal design of supercavitating projectiles to ensure the structural stability under high-speed conditions.</t>
  </si>
  <si>
    <t>W. X. Hao; A. Abdi; L. H. Zhang; C. Li; F. Z. Wu; Q. Y. Mao</t>
  </si>
  <si>
    <t>Performance and mechanism of adaptive pitch control in a floating vertical axis wind turbine with a surge motion</t>
  </si>
  <si>
    <t>132896</t>
  </si>
  <si>
    <t>&lt;Go to ISI&gt;://WOS:001302021300001</t>
  </si>
  <si>
    <t>ARTN 132896_x000D_
10.1016/j.energy.2024.132896</t>
  </si>
  <si>
    <t>floating vertical axis wind turbines_x000D_
adaptive pitch control_x000D_
aerodynamic fatigue loads_x000D_
power coefficient_x000D_
computational fluid dynamics_x000D_
turbulence models_x000D_
simulation</t>
  </si>
  <si>
    <t>Floating vertical axis wind turbines are bearing complex aerodynamic fatigue loads due to the movement of the platform and the reciprocating variations in the angle of attack and the blade relative wind speed. To explore the effect of the surge motion of the platform and verify the performance and acting mechanism of adaptive pitch control on reducing the fatigue loads and improving the power coefficient, a floating vertical axis wind turbine with three motion forms (non-surge, pure surge, and surge-adaptive pitch) is investigated in the condition of a low tip speed ratio with a high incoming wind speed. The results show that the surge motion enhances the fatigue loads, with the power coefficient less affected. The adaptive pitch control reduces the enhanced fatigue loads and improves the power coefficient by nearly twice. Vorticity and pressure distributions verify that the fluctuation ranges of the angle of attack and the blade relative wind speed are expanded by the surge motion, and the angle of attack is reduced by the adaptive pitch control especially in the upwind section, with the flow separation mitigated. However, the effects of the surge motion and the pitch variation are also influenced by the shedding vortex and the flow separation reattachment. For the upwind part of the blade aerodynamic forces, with the surge amplitude increase or the surge period decrease, the global amplitudes are increased gradually by the surge motion and then reduced by the pitch control, with the load reduction performance enhanced gradually.</t>
  </si>
  <si>
    <t>W. X. Hao; C. Li</t>
  </si>
  <si>
    <t>Performance improvement of adaptive flap on flow separation control and its effect on VAWT</t>
  </si>
  <si>
    <t>118809</t>
  </si>
  <si>
    <t>&lt;Go to ISI&gt;://WOS:000600861300004</t>
  </si>
  <si>
    <t>ARTN 118809_x000D_
10.1016/j.energy.2020.118809</t>
  </si>
  <si>
    <t>vertical axis wind turbine_x000D_
flow separation control_x000D_
adaptive flap_x000D_
performance improvement_x000D_
computational fluid dynamics_x000D_
axis wind turbine_x000D_
turbulence models_x000D_
stall control</t>
  </si>
  <si>
    <t>Flow separation on blades is the main factor to reduce the power efficiency of vertical axis wind turbine (VAWT). A bio-inspired flow control device called adaptive flap is considered to have a good adaptability in mitigating the flow separation. The present study investigated the adaptive flap in terms of improving its performance and exploring its effect on VAWT by the Computational Fluid Dynamics (CFD) method combining the SST k-omega turbulence model. Firstly, a static flap with adjustable flap angles was installed on a static airfoil to explore the influence of the flap angle on the flap performance. Then, to improve the performance of the free rotating flap, a linear torque related to the aerodynamic moment acting on the static flap was proposed to constrain the flap. Besides, another torque composited from the aerodynamic moment distribution was proposed to give full control of the flap. The verification results showed that the two torques both worked in two typical airfoil flow separation processes, and the composite torque performed better. Finally, the rotating flaps improved by the composite torque were installed on blades of a VAWT. The simulation results showed that the flap sensibly improved the power coefficient of the VAWT at tip speed ratios (TSRs) of 0.6 and 1.2, providing a solution to slow down the flow separation in WAWT. (C) 2020 Elsevier Ltd. All rights reserved.</t>
  </si>
  <si>
    <t>W. X. Hao; C. Li; F. Z. Wu</t>
  </si>
  <si>
    <t>Adaptive blade pitch control method based on an aerodynamic blade oscillator model for vertical axis wind turbines</t>
  </si>
  <si>
    <t>120114</t>
  </si>
  <si>
    <t>&lt;Go to ISI&gt;://WOS:001181326800001</t>
  </si>
  <si>
    <t>ARTN 120114_x000D_
10.1016/j.renene.2024.120114</t>
  </si>
  <si>
    <t>vertical axis wind turbines_x000D_
adaptive pitch control_x000D_
power coefficient_x000D_
blade fatigue loads_x000D_
computational fluid dynamics_x000D_
cfd simulation_x000D_
angle_x000D_
performance_x000D_
attack</t>
  </si>
  <si>
    <t>In recent decades, the high fatigue loads (mainly derived from the blade normal force fluctuation) and low power coefficient at the low tip speed ratio with high incoming wind speeds have greatly hindered the development of vertical axis wind turbines. Regulating the blade's angle of attack using a pitch control method is an effective way to reduce the blade normal force amplitude and improve the power coefficient. This paper proposes an adaptive blade pitch control method based on an aerodynamic blade oscillator model and studies its performance and control mechanism using the computational fluid dynamics method combined with the dynamics of the aerodynamic oscillator. The results show that the pitch control provides positive performance for most parameter configurations with the power coefficient increased by 105% and the blade normal force amplitude reduced by 29.5% for the best parameter configuration; poor performance with one parameter configuration indicates that the virtual pitch center should not be too close to the acting point of the aerodynamic force, otherwise the flow state transformation will make the pitch variation unsatisfactory; with an appropriate parameter configuration, the adaptive pitch control adaptively decreases the pitch angle amplitude with the tip speed ratio increase and provides positive performance for varying tip speed ratios. The research provides a theoretical basis for the application of the adaptive pitch control on vertical axis wind turbines.</t>
  </si>
  <si>
    <t>A. J. Harfash; G. A. Al-Juaifri; W. K. Ghafil; A. J. Harfash</t>
  </si>
  <si>
    <t>Slip boundary conditions effect on bidispersive convection with local thermal non-equilibrium: Significant findings</t>
  </si>
  <si>
    <t>&lt;Go to ISI&gt;://WOS:001223066200001</t>
  </si>
  <si>
    <t>10.1016/j.cjph.2024.03.006</t>
  </si>
  <si>
    <t>brinkman theory_x000D_
bidispersive porous medium_x000D_
local thermal non-equilibrium_x000D_
instability_x000D_
nonlinear stability_x000D_
double-diffusive convection_x000D_
porous-medium_x000D_
thermosolutal convection_x000D_
benard convection_x000D_
magnetic-field_x000D_
heat-transfer_x000D_
onset_x000D_
instability_x000D_
layer_x000D_
fluid</t>
  </si>
  <si>
    <t>We examine a theory concerning heat convection within a porous material characterized by a skeletal structure comprising macropores and, additionally, cracks or fissures leading to a network of micro pores. Brinkman theory and slip conditions were considered applicable within the macropores, while exclusively Darcy theory was applied within the micropores. This represents a scenario of thermal convection within a double -porosity porous medium. The theory accommodates non -equilibrium thermal conditions, allowing for the possibility that the temperature of the solid skeleton differs from that of the fluid present in either the macro or micro pores. Importantly, the model permits independent fluid velocities and pressures within both the macro and micro pores. We conducted both linear and nonlinear stability assessments, with a specific focus on assessing how slip boundary conditions affect the stability of the system. Once we pinpointed the onset of instability, we calculated the critical Rayleigh number as a variable dependent on the slip coefficient. Additionally, we provided numerical results that outline the thresholds for stability and instability.</t>
  </si>
  <si>
    <t>E. B. E. Hassan; J. E. Hoffmann</t>
  </si>
  <si>
    <t>Impact of flow direction on the isothermal pressure drop through a packed bed of crushed rock - A DEM-CFD approach</t>
  </si>
  <si>
    <t>119774</t>
  </si>
  <si>
    <t>&lt;Go to ISI&gt;://WOS:001230921000001</t>
  </si>
  <si>
    <t>ARTN 119774_x000D_
10.1016/j.powtec.2024.119774</t>
  </si>
  <si>
    <t>computational fluid dynamics_x000D_
thermal energy storage_x000D_
crushed rock_x000D_
packed bed_x000D_
pressure drop_x000D_
nusselt number_x000D_
heat-transfer_x000D_
storage_x000D_
simulation_x000D_
volume_x000D_
shape</t>
  </si>
  <si>
    <t>Pressure drop plays a crucial role in the design of a packed bed of crushed rock, necessitating a deep understanding of flow behaviour for precise determination of pumping power. This study employs ellipsoidal particles to represent crushed rock, matching the volume and aspect ratio of the sampled rocks. A discrete element model was employed to generate packed beds of ellipsoidal particles, while computational fluid dynamics simulated the flow through the voids in different directions. The model's findings were validated against experimental results from both ellipsoidal particles and crushed rocks. While the ellipsoids effectively capture general flow trends, they underestimate pressure drop through crushed rocks by 5% horizontally and overestimate it by 20% vertically. Consequently, the study proposed a correlation to predict pressure drop in a packed bed using the porous media approach, expressing inertial resistance as a tensor to capture flow direction effects.</t>
  </si>
  <si>
    <t>108389</t>
  </si>
  <si>
    <t>105480</t>
  </si>
  <si>
    <t>C. H. He; Z. G. Xu</t>
  </si>
  <si>
    <t>Numerical investigation on laser-induced nanobubble nucleation and dynamics of plasmonic nanoparticles with different structures</t>
  </si>
  <si>
    <t>109357</t>
  </si>
  <si>
    <t>&lt;Go to ISI&gt;://WOS:001220128400001</t>
  </si>
  <si>
    <t>ARTN 109357_x000D_
10.1016/j.ijheatfluidflow.2024.109357</t>
  </si>
  <si>
    <t>laser -induced nanobubble_x000D_
nanoparticle_x000D_
pillar_x000D_
threshold laser fluence_x000D_
gravity_x000D_
photothermal bubble generation_x000D_
boltzmann_x000D_
simulation</t>
  </si>
  <si>
    <t>The motion and heat transfer understanding of laser -induced nanobubbles generating on nanoparticles is important for solar energy utilization, medical treatment and seawater purification. Phase change lattice boltzmann method is used to simulate heat and mass transfer between liquid and vaper and momentum exchange method is used to study the nanoparticle trajectory in the fluid. Convection between the nanoparticle surface and the surrounding fluid is considered using a novel conjugated thermal boundary approach, which involves the integration of two meshes and virtual nodes. Solid and hollow nanoparticles with and without pillars are investigated to evaluate their performance in generating nanobubbles. Both the surface to vloume ratio and the absorption coefficient affect the nanobubble generation threshold under normal gravity. The hyper gravity promotes the nanobubble nucleation when nanoparticle size is more than 20 nm. Nanobubbles nucleate easily on nanoparticle with short pillar. Although hollow nanoparticles have the lower threshold for nanobubble generation, the nanobubble generating on hollow nanoparticles is less than on solid nanoparticles. The highly aggregated nanoparticles enhance the innitial nanobubble generation. However, nanoparticles with longer spacing produce more nanobubble in long term.</t>
  </si>
  <si>
    <t>W. He; Y. Gao; G. Q. Zhu; H. Wu; Z. Fang; K. Guo</t>
  </si>
  <si>
    <t>Microfluidic synthesis of fatty acid esters: Integration of dynamic combinatorial chemistry and scale effect</t>
  </si>
  <si>
    <t>381</t>
  </si>
  <si>
    <t>122721</t>
  </si>
  <si>
    <t>&lt;Go to ISI&gt;://WOS:000499066900093</t>
  </si>
  <si>
    <t>ARTN 122721_x000D_
10.1016/j.cej.2019.122721</t>
  </si>
  <si>
    <t>dynamic combinatorial chemistry_x000D_
scale effect_x000D_
process intensification_x000D_
esterification reaction_x000D_
biodiesel production_x000D_
immobilized lipase_x000D_
reactors_x000D_
oil_x000D_
transesterification_x000D_
esterification_x000D_
libraries_x000D_
cfd</t>
  </si>
  <si>
    <t>Integration of dynamic combinatorial chemistry and scale effect was designed to realize the efficient synthesis of bioactive compounds. Synthetic efficiency in the esterification reaction and combinatorial synthesis was significantly improved in smaller characteristic scale. Obvious increase in yield was observed when the reaction was conducted in the capillary with smaller diameters. More kinds of fatty acid esters were detected in the fixed bed flow reactor compared with the results in the flask. Based on the interaction of bioactive compounds and targets, the synthesis of compounds with high binding activity was intensified along with the dynamic shift of reaction equilibrium verified by gas chromatography. Uniform distribution of flow field would be beneficial to the mixing process, resulting in better mass transfer efficiency.</t>
  </si>
  <si>
    <t>104782</t>
  </si>
  <si>
    <t>A. N. Hidayati; A. P. A. Mustari; N. Widiawati; M. R. Arbie; Y. M. Huljanah</t>
  </si>
  <si>
    <t>The Lagrangian particle-based simulation of finned freeze plugs melting in the molten salt reactor</t>
  </si>
  <si>
    <t>105624</t>
  </si>
  <si>
    <t>&lt;Go to ISI&gt;://WOS:001412562100001</t>
  </si>
  <si>
    <t>ARTN 105624_x000D_
10.1016/j.pnucene.2025.105624</t>
  </si>
  <si>
    <t>convection heat-transfer_x000D_
natural-convection_x000D_
tube_x000D_
behavior</t>
  </si>
  <si>
    <t>M. Hossein Zolfagharnasab; M. Zamani Pedram; S. Hoseinzadeh; K. Vafai</t>
  </si>
  <si>
    <t>Application of Porous-Embedded shell and tube heat exchangers for the Waste heat Recovery Systems</t>
  </si>
  <si>
    <t>118452</t>
  </si>
  <si>
    <t>https://www.sciencedirect.com/science/article/pii/S1359431122004070</t>
  </si>
  <si>
    <t>10.1016/j.applthermaleng.2022.118452</t>
  </si>
  <si>
    <t>Computational Fluid Dynamics (CFD)_x000D_
Shell and Tube Heat Exchanger_x000D_
Heat Transfer_x000D_
Porous Media_x000D_
Waste Heat Recovery Systems</t>
  </si>
  <si>
    <t>Among the techniques offered to improve the efficiency of Waste Heat Recovery Shell and Tube Heat Exchangers (WHR-STHX), the porous-filling is reported as an effective technique to improve the heat transfer rate. In this regard, the current study performs a numerical investigation to evaluate the heat transfer performance and pressure loss of several porous-filled STHXs. However, the novelty of this study stems from identifing the mechanisms that manipulated the flow structures and heat transfer to achieve a homogeneous thermal distribution, not from achieving an optimized porous-filling. Furthermore, the industrial feasibility of the porous-filled designs was evaluated by comparing their performance with the conventional type in a wide range of thermofluidic conditions. Based on the results, both porous-filled designs have substantially attenuated the interfacial thermal jumps observed in the conventional STHX; thus, a uniform thermal distribution was achieved. Furthermore, the heat transfer efficiency of the porous-filled cases was improved up to 60% compared with the conventional type; however, they imposed higher pressure drop values. Fortunately, since partially porous-filling provided a lower amount of pressure drop (almost half of full-foam), the noted design was found to be appropriate for low-scale applications in which pressure drop could not be tolerated.</t>
  </si>
  <si>
    <t>M. Hosseinzadeh; N. Kasiri; M. Rezaei</t>
  </si>
  <si>
    <t>A comprehensive multiscale review of shaft furnace and reformer in direct reduction of iron oxide</t>
  </si>
  <si>
    <t>Minerals Engineering</t>
  </si>
  <si>
    <t>109123</t>
  </si>
  <si>
    <t>https://www.sciencedirect.com/science/article/pii/S0892687524005521</t>
  </si>
  <si>
    <t>10.1016/j.mineng.2024.109123</t>
  </si>
  <si>
    <t>Ironmaking_x000D_
Direct reduction_x000D_
Non-catalytic gas–solid reactions_x000D_
Shaft furnace_x000D_
Reformer_x000D_
Radiative models_x000D_
Heterogeneous catalysts</t>
  </si>
  <si>
    <t>The direct reduction of iron (DRI) process plays a pivotal role in the ironmaking and steelmaking industry and has emerged as a promising solution for reducing CO2 emissions. This intricate process spans metallurgy and chemical engineering, encompassing multiple scales (macroscale, mesoscale, microscale, nanoscale) and various reaction systems, including catalytic gas–solid (reformer) and non-catalytic gas–solid (shaft furnace) processes. The shaft furnace operated as a multiscale moving bed reactor including iron oxide pellets where a complex interplay of 17 non-catalytic gas–solid reactions and several gas reactions is observed. This review covers all relevant fields of gaseous-based DRI and introduces essential mathematical models for shaft furnaces and reformers. Key non-catalytic gas–solid and shaft furnace models developed over the last century are compared and analyzed. The effects of crucial parameters such as solid structure, gas phase conditions, clustering, carbon formation, and lattice defects are discussed. In addition, the reformer in the DRI unit functions as a bottom-fired furnace, comprising a combustion chamber and tubes that carry three types of heterogeneous catalysts, operating as a fixed bed reactor. Diverse radiative and kinetic models have been discussed to characterize the combustion chamber and reactions in detail. Finally, the review discusses potential artificial intelligence (AI) applications in this context and identifies research gaps for future investigations.</t>
  </si>
  <si>
    <t>M. S. Hu; J. Rutqvist</t>
  </si>
  <si>
    <t>Numerical manifold method modeling of coupled processes in fractured geological media at multiple scales</t>
  </si>
  <si>
    <t>667-681</t>
  </si>
  <si>
    <t>&lt;Go to ISI&gt;://WOS:000560491300001</t>
  </si>
  <si>
    <t>10.1016/j.jrmge.2020.03.002</t>
  </si>
  <si>
    <t>dominant fractures_x000D_
discrete fractures_x000D_
discontinuum asperity scale_x000D_
coupled processes_x000D_
numerical manifold method (nmm)_x000D_
unconfined seepage flow_x000D_
fluid-flow_x000D_
porous-media_x000D_
rock_x000D_
deformation_x000D_
simulation_x000D_
stress</t>
  </si>
  <si>
    <t>The greatest challenges of rigorously modeling coupled hydro-mechanical (HM) processes in fractured geological media at different scales are associated with computational geometry. These challenges include dynamic shearing and opening of intersecting fractures at discrete fracture scales as a result of coupled processes, and contact alteration along rough fracture surfaces that triggers structural and physical changes of fractures at micro-asperity scale. In this paper, these challenges are tackled by developing a comprehensive modeling approach for coupled processes in fractured geological media based on numerical manifold method (NMM) at multiple scales. Based on their distinct geometric features, fractures are categorized into three different scales: dominant fracture, discrete fracture, and discontinuum asperity scales. Here the scale is relative, that of the fracture relative to that of the research interest or domain. Different geometric representations of fractures at different scales are used, and different governing equations and constitutive relationships are applied. For dominant fractures, a finite thickness zone model is developed to treat a fracture as a porous nonlinear domain. Nonlinear fracture mechanical behavior is accurately modeled with an implicit approach based on strain energy. For discrete fractures, a zero-dimensional model was developed for analyzing fluid flow and mechanics in fractures that are geometrically treated as boundaries of the rock matrix. With the zero-dimensional model, these fractures can be modeled with arbitrary orientations and intersections. They can be fluid conduits or seals, and can be open, bonded or sliding. For the discontinuum asperity scale, the geometry of rough fracture surfaces is explicitly represented and contacts involving dynamic alteration of contacts among asperities are rigorously calculated. Using this approach, fracture alteration caused by deformation, re-arrangement and sliding of rough surfaces can be captured. Our comprehensive model is able to handle the computational challenges with accurate representation of intersections and shearing of fractures at the discrete fracture scale and rigorously treats contacts along rough fracture surfaces at the discontinuum asperity scale. With future development of three-dimensional (3D) geometric representation of discrete fracture networks in porous rock and contacts among multi-body systems, this model is promising as a basis of 3D fully coupled analysis of fractures at multiple scales, for advancing understanding and optimizing energy recovery and storage in fractured geological media. (C) 2020 Institute of Rock and Soil Mechanics, Chinese Academy of Sciences. Production and hosting by Elsevier B.V.</t>
  </si>
  <si>
    <t>X. Y. Hu; Y. Wang; S. Y. Li; Q. Sun; S. Z. Bai; G. X. Li; K. Sun</t>
  </si>
  <si>
    <t>Assessment of the Application of Subcooled Fluid Boiling to Diesel Engines for Heat Transfer Enhancement</t>
  </si>
  <si>
    <t>1049-1066</t>
  </si>
  <si>
    <t>&lt;Go to ISI&gt;://WOS:000696625000005</t>
  </si>
  <si>
    <t>10.32604/fdmp.2021.016763</t>
  </si>
  <si>
    <t>subcooled flow boiling_x000D_
diesel engine_x000D_
ethylene glycol/water mixture_x000D_
cast iron heated surfaces_x000D_
wall heat flux model_x000D_
ethylene glycol/water mixtures</t>
  </si>
  <si>
    <t>The increasing demand of cooling in internal combustion engines (ICE) due to engine downsizing may require a shift in the heat removal method from the traditional single phase liquid convection to the application of new technologies based on subcooled fluid boiling. Accordingly, in the present study, experiments based on subcooled flow boiling of 50/50 by volume mixture of ethylene glycol and water coolant (EG/W) in a rectangular channel heated by a cast iron block are presented. Different degrees of subcooling, velocity and pressure conditions are examined. Comparison of three empirical reference models shows that noticeable deviations occur especially when low bulk subcooling and velocity conditions are considered. On the basis of the experimental data, a mod-ified power-type wall heat flux model is developed and its ability to represent adequately reality is tested through numerical simulations against a reference rig case and a practical diesel engine. Computational results show that this modified model can effectively be used for practical engine cooling system design.</t>
  </si>
  <si>
    <t>109304</t>
  </si>
  <si>
    <t>Y. Hu; S. T. Zhang; Q. He; D. C. Li</t>
  </si>
  <si>
    <t>Diffuse interface-lattice Boltzmann modeling for heat and mass transfer with Neumann boundary condition in complex and evolving geometries</t>
  </si>
  <si>
    <t>124480</t>
  </si>
  <si>
    <t>&lt;Go to ISI&gt;://WOS:001042852500001</t>
  </si>
  <si>
    <t>ARTN 124480_x000D_
10.1016/j.ijheatmasstransfer.2023.124480</t>
  </si>
  <si>
    <t>diffuse interface model_x000D_
lattice boltzmann method_x000D_
neumann boundary condition_x000D_
heat and mass transfer_x000D_
complex and evolving geometries_x000D_
fictitious domain_x000D_
laminar mixed convection_x000D_
fictitious domain method_x000D_
natural-convection_x000D_
solving pdes_x000D_
flows_x000D_
simulation_x000D_
dirichlet_x000D_
cylinder_x000D_
equation</t>
  </si>
  <si>
    <t>In this research, a diffuse interface-lattice Boltzmann method is developed to model heat and mass trans-fer problems with Neumann boundary condition in complex and evolving geometries. In this model, the physical domain with curved and moving boundaries is extended to a larger and regular domain based on the concept of fictitious domain. The Neumann boundary condition is incorporated into the jump conditions of field variable at the inner interface. Then a unified convection-diffusion equation of field variable with two singular source terms is built. Using the smoothing technique, a diffuse interface equa-tion is obtained. Moreover, an energy method is presented to derive the diffuse interface equation in a special case. We utilized a multiple-relaxation-time lattice Boltzmann scheme to numerically solve the diffuse interface equation. A simple example with analytical solutions validates the numerical accuracy of the present model. Finally, several thermal convection and mass transport problems are also simulated. The numerical results denotes the validity of the proposed diffuse interface model.&amp; COPY; 2023 Elsevier Ltd. All rights reserved.</t>
  </si>
  <si>
    <t>Z. Hu; X. Yin; L. Zhang; G. Liang</t>
  </si>
  <si>
    <t>Pool boiling on hybrid-wettability surfaces with phase-change lattice Boltzmann model</t>
  </si>
  <si>
    <t>261</t>
  </si>
  <si>
    <t>125101</t>
  </si>
  <si>
    <t>https://www.sciencedirect.com/science/article/pii/S1359431124027698</t>
  </si>
  <si>
    <t>10.1016/j.applthermaleng.2024.125101</t>
  </si>
  <si>
    <t>Pool boiling_x000D_
Lattice Boltzmann method_x000D_
Hybrid wettability_x000D_
Bubble dynamics_x000D_
Contact angle</t>
  </si>
  <si>
    <t>The enhancement of nucleate pool boiling through surface modification is a focus in the heat transfer community. In the present study, the phenomenon of boiling heat transfer on the hydrophilic-hydrophobic mixed wettability surfaces is investigated in detail using a three-dimensional phase-change Lattice Boltzmann model. This study primarily investigates the effects of shape, size, and spacing of hydrophobic regions, as well as the surface contact angle, on boiling heat transfer performance and bubble dynamics from the numerical view. The results indicate that the hydrophobic regions with the same area but different shapes exhibit various lengths of three-phase contact line, being responsible for the differences in heat transfer performance. It is notable that the width of hydrophobic region is a dominant parameter in vapor bubble nucleation, and the too narrow hydrophobic region can inhibit nucleation. Besides, the spacing between adjacent hydrophobic regions is important in determining the interaction between bubbles. A proper spacing enhances bubble sliding on the surface and may lead to the formation of a vapor bridge, thereby increasing the heat transfer performance. The too small spacing results in the premature coalesce while the too large spacing prevents bubble sliding, both raising a negative impact on boiling heat transfer performance. It is also shown that the contact angles of hydrophilic and hydrophobic regions affect bubble spreading and nucleation on the surface, respectively. An increase of contact angle in both regions leads to greater bubble spreading, making bubble detachment be more difficult. This investigation from the numerical view further enriches the understanding of hybrid-wettability surface in the boiling scenario.</t>
  </si>
  <si>
    <t>106952</t>
  </si>
  <si>
    <t>117397</t>
  </si>
  <si>
    <t>R. Hyrzyński; P. Ziółkowski; S. Gotzman; B. Kraszewski; T. Ochrymiuk; J. Badur</t>
  </si>
  <si>
    <t>Comprehensive thermodynamic analysis of the CAES system coupled with the underground thermal energy storage taking into account global, central and local level of energy conversion</t>
  </si>
  <si>
    <t>379-403</t>
  </si>
  <si>
    <t>https://www.sciencedirect.com/science/article/pii/S0960148120320632</t>
  </si>
  <si>
    <t>10.1016/j.renene.2020.12.123</t>
  </si>
  <si>
    <t>Compressed air energy storage_x000D_
Underground heat exchanger_x000D_
Thermodynamic analysis_x000D_
Zero-dimensional model coupled with local approach_x000D_
Increase of round-trip efficiency_x000D_
Transient thermal-FSI</t>
  </si>
  <si>
    <t>A key aspect of CAES is the optimal configuration of the thermodynamic cycle. In this paper, the situation of cooperation between the current conventional power plants and wind farms is analyzed, and then, based on thermodynamic models, the process of storing thermal and electrical energy in the CAES system coupled with a heat storage and recovery is developed. Therefore, three levels can be distinguished, namely: the global level of energy production; the central level of energy conversion and storage; and the local level of heat storage. Two different types of a CAES, with and without an Underground Heat Exchanger (UHE), were analyzed. The round-trip efficiency of CAES with a UHE approaches 52.26%. The article also analyses transient phenomena of charging and discharge the heat storage with UHE. The heat transfer rate and temperature received from the underground thermal energy storage was estimated. For this purpose, preliminary thermal-FSI approach was coupled with zero-dimensional model of CAES. The newly proposed CAES with a UHE, never studied before, can be used for applications requiring a high round-trip efficiency.</t>
  </si>
  <si>
    <t>102076</t>
  </si>
  <si>
    <t>F. D. Ince; T. O. Özel</t>
  </si>
  <si>
    <t>Laser surface texturing of materials for surface functionalization: A holistic review</t>
  </si>
  <si>
    <t>131818</t>
  </si>
  <si>
    <t>&lt;Go to ISI&gt;://WOS:001411039200001</t>
  </si>
  <si>
    <t>ARTN 131818_x000D_
10.1016/j.surfcoat.2025.131818</t>
  </si>
  <si>
    <t>laser_x000D_
surface_x000D_
texture_x000D_
functionality_x000D_
lipss_x000D_
superhydrophobic metallic surfaces_x000D_
stainless-steel_x000D_
semiconductor surface_x000D_
self-organization_x000D_
structures lipss_x000D_
aluminum-alloy_x000D_
femtosecond_x000D_
cavitation_x000D_
picosecond_x000D_
micro</t>
  </si>
  <si>
    <t>In recent decades, significant efforts have been directed towards laser surface texturing to tailor material surfaces for specific functional properties crucial to advanced engineering products and innovations. Researchers have extensively utilized various lasers and laser irradiation to modify surface characteristics of materials, such as improved wettability, manipulation of optical attributes, structural coloration, control of corrosion behavior, and enhancement of tribological properties. These advancements aim to enhance surface functionality, making materials more suitable for applications requiring corrosion resistance, biocompatibility, and antibacterial features. The influence of laser surface texturing patterns on functional properties is attributed to geometrical patterns and surface chemistry characteristics. While some unique natural surface features have been successfully mimicked through laser processing techniques, there remains a gap in understanding the fundamental mechanisms driving these modifications. This review paper aims to comprehensively survey recent literature on laser surface texturing and structuring. It seeks to identify optimal laser types and processing parameters for creating highly functional surfaces that replicate natural surfaces. Special emphasis is placed on laser surface texturing using laser-induced periodic surface structures (LIPSS), patterns also known as ripples, which produce surface patterns with dimensions smaller than the laser wavelength. The paper also discusses recent research advancements, current limitations, challenges, and proposes future research directions in this evolving field. In essence, the review paper provides a detailed overview of the current state-of-the-art in laser surface engineering, highlighting its potential to customize surface functionalities essential for advancing engineering products and driving innovation.</t>
  </si>
  <si>
    <t>F. Isania; B. Elahifar</t>
  </si>
  <si>
    <t>Advances in geothermal drilling: A comparative study with oil and gas techniques</t>
  </si>
  <si>
    <t>213638</t>
  </si>
  <si>
    <t>&lt;Go to ISI&gt;://WOS:001407912000001</t>
  </si>
  <si>
    <t>ARTN 213638_x000D_
10.1016/j.geoen.2024.213638</t>
  </si>
  <si>
    <t>geothermal drilling_x000D_
pdc_x000D_
hammer drilling_x000D_
hard formation_x000D_
rock_x000D_
simulation_x000D_
reduction_x000D_
systems_x000D_
cost_x000D_
bit</t>
  </si>
  <si>
    <t>Geothermal energy is an essential clean and renewable resource that is reliable and has large reserves that are not impacted by the weather or the seasons. However, there are many barriers in the way of drawing heat out of high-temperature geothermal reservoirs, especially when it comes to drilling, completion, and fracturing. Geothermal projects frequently include hard rock formations, and high temperatures which present challenges for traditional petroleum drilling techniques. The cutting-edge technology for drilling in hard rock formations is the main topic of this review, with a special emphasis on developments in drill bits and drilling methods. Because of their strength and abrasiveness, hard rock formations like granite are extremely difficult to work with and result in increased operational costs and equipment wear quickly. Technological developments in drill bits are essential. Because of the high temperatures and hardness of the rock, conventional petroleum drill bits frequently break in geothermal wells. Technological advancements like thermally stable PDC bits and polycrystalline diamond compact (PDC) bits hold the potential for enhancing robustness and efficiency in harsh environments. Among the promising techniques are laser-assisted drilling and high-pressure water jet-assisted drilling. Drilling rates and bit longevity can be increased by using high-pressure water jets to cool the drill bit and remove debris. To increase the effectiveness and economy of geothermal energy extraction, this review recommends that future research concentrate on new developments in drill bit technology, creative drilling methods, and the integration of real-time monitoring and adaptive control systems.</t>
  </si>
  <si>
    <t>M. Islam; S. Kumar; Y. Y. Fatt; I. Janajreh</t>
  </si>
  <si>
    <t>Flow-induced vibration and heat transfer in arrays of cylinders: Effects of transverse spacing and cylinder diameter</t>
  </si>
  <si>
    <t>107159</t>
  </si>
  <si>
    <t>&lt;Go to ISI&gt;://WOS:001149998300001</t>
  </si>
  <si>
    <t>ARTN 107159_x000D_
10.1016/j.icheatmasstransfer.2023.107159</t>
  </si>
  <si>
    <t>flow-induced vibration_x000D_
two-dimensional flow_x000D_
vortex shedding_x000D_
pressure coefficient_x000D_
forced convection_x000D_
nusselt number_x000D_
cross-flow_x000D_
tandem cylinders_x000D_
square cylinder_x000D_
wake_x000D_
suppression_x000D_
simulation_x000D_
tubes</t>
  </si>
  <si>
    <t>This two-dimensional numerical study investigates flow-induced vibration (FIV) and heat transfer in 3 x 3 arrays of nine heated circular cylinders of equal and unequal diameter configurations at a constant Re = 100. Six out of the nine cylinders are stationary, while three are elastically supported in the vertical direction. The computations are carried out using the commercial software ANSYS Fluent loaded with user-defined function (UDF). The ef-fects of transverse spacing ratio (G* = 2, 3, and 4), diameter (D) and reduced velocity (2 &lt;= Ur &lt;= 20) on time histories of cylinder displacements, vorticity contours, oscillation amplitudes, mean pressure coefficient and Nusselt number (Nu) are investigated by considering forced convection heat transfer. Results show that lower oscillation amplitudes of elastically supported cylinders are noticed in arrays of cylinders when all cylinders are placed closely, i.e., at G* = 2. Furthermore, as G* increases, the oscillation amplitudes also increase due to the formation of vortex shedding. A better heat transfer performance is observed for arrays of cylinders with varying diameters at G* = 2 compared to those with the same diameter. For G* = 4, arrays of cylinders with the same diameter possess better heat transfer for all Ur. FIVs affect the Nu of elastically supported cylinders as well as stationary cylinders.</t>
  </si>
  <si>
    <t>S. Jabbary Farrokhi; H. Pakzad; M. Fakhri; A. Moosavi</t>
  </si>
  <si>
    <t>Superhydrophobic home-made polyurethane sponges for versatile and cost-effective oil and water separation</t>
  </si>
  <si>
    <t>276</t>
  </si>
  <si>
    <t>119240</t>
  </si>
  <si>
    <t>https://www.sciencedirect.com/science/article/pii/S1383586621009503</t>
  </si>
  <si>
    <t>10.1016/j.seppur.2021.119240</t>
  </si>
  <si>
    <t>Coatings_x000D_
Contact angle_x000D_
Lotus effect_x000D_
Oil and water separation_x000D_
Superhydrophobic</t>
  </si>
  <si>
    <t>Utilizing 3D and 2D porous materials modified by a superhydrophobic/philic coating for quick removal of oil from water and a continuous process of oil/water separation, respectively, has attracted a lot of attention recently. Here we report the separation capacities of one commercial and three home-made sponges, sprayed by a superhydrophobic coating, for a broad range of oils and solvents. The contact angle of water on the coated sponges is 162.5˚, whereas the pristine sponge shows a contact angle of 91.8˚ (these values are for sponge D which had the highest absorption capacity). We investigate the effects of the density of sponges and the dynamic viscosity of oils and solvents on the absorption capacity. The results reveal that the least dense sponge possesses the highest absorption capacity. On the other hand, the absorption capacity varied erratically with the variation of the dynamic viscosity. In addition to the absorption capacity, the retention of the coated sponge is an essential factor to gain a better understanding of the performance of the sponges. This quantity is examined by using a centrifugal device. To examine the durability of the coated sponges against chemically harsh environments, the coated sponges are exposed to solar irradiation, alkaline, acidic, and saline solutions. Further, a mechanical force is imposed on the as-prepared samples to study their resistance against physical stimuli. The coated sponges maintain their superhydrophobicity after being subjected to these extreme conditions. The fabricated coating is non-fluorinated, cost-effective, and very facile.</t>
  </si>
  <si>
    <t>113449</t>
  </si>
  <si>
    <t>P. A. Jaramillo; V. P. Mapelli; L. Cabezas-Gomez</t>
  </si>
  <si>
    <t>Pseudopotential Lattice Boltzmann Method for boiling heat transfer: A mesh refinement procedure</t>
  </si>
  <si>
    <t>118705</t>
  </si>
  <si>
    <t>&lt;Go to ISI&gt;://WOS:000809767100003</t>
  </si>
  <si>
    <t>ARTN 118705_x000D_
10.1016/j.applthermaleng.2022.118705</t>
  </si>
  <si>
    <t>pseudopotential lbm_x000D_
boiling_x000D_
heat transfer_x000D_
lattice boltzmann equation_x000D_
mesh refinement_x000D_
direct numerical simulations_x000D_
nucleation site_x000D_
electric-field_x000D_
pool_x000D_
model_x000D_
surfaces_x000D_
bubble_x000D_
flux_x000D_
wettability_x000D_
chf</t>
  </si>
  <si>
    <t>Boiling is a complex phenomenon where different non-linear physical interactions take place and for which the quantitative modeling of the mechanism involved is not fully developed yet. In the last years, many works have been published focusing on the numerical analysis of this problem. However, a lack of numerical works assessing quantitatively the sensitivity of these numerical simulations to grid parameters can be identified, especially for the Lattice Boltzmann method (LBM). The main goal of this work is to propose a mesh refinement methodology for simulating phase-change heat transfer problems employing the pseudopotential LBM. This methodology was based on relating the physical parameters to their lattice counterparts for an arbitrary mesh under the viscous regime (where delta t infinity delta x(2)). A suitable modification of the EOS parameters, the adjusting of thermodynamic consistency and surface tension for a certain delta x were the main steps of the proposed methodology. A first ensemble of simple simulations including the droplet vaporization and the Stefan problems was performed to validate the proposed method and to assess the influence of some physical mechanisms. Global norms in space and time were used to evaluate the variations of both the density and temperature fields for pool boiling simulations when the lattice discretization is refined. It was observed that the proposed methodology provides convergent results for all the problems considered, and the convergence orders depend on the complexity of the simulated phenomena.</t>
  </si>
  <si>
    <t>122783</t>
  </si>
  <si>
    <t>S. M. Javid; C. Moreau; J. Mostaghimi</t>
  </si>
  <si>
    <t>A three-dimensional analysis of drying of a single suspension droplet in high rate evaporation processes</t>
  </si>
  <si>
    <t>119791</t>
  </si>
  <si>
    <t>&lt;Go to ISI&gt;://WOS:000543014600010</t>
  </si>
  <si>
    <t>ARTN 119791_x000D_
10.1016/j.ijheatmasstransfer.2020.119791</t>
  </si>
  <si>
    <t>buckling_x000D_
suspension droplet_x000D_
level set_x000D_
evaporation_x000D_
numerical-simulation_x000D_
surface stresses_x000D_
flows_x000D_
systems_x000D_
arrays</t>
  </si>
  <si>
    <t>A three-dimensional model based on Fast Interface Particle Interaction (FIPI) is developed for drying a single suspension droplet in processes with a high evaporation rate. The numerical model is able to describe consecutive states of the agglomeration process, including droplet shrinkage, particle accumulation on droplet surface, and buckling. Also, the three-dimensional analysis sheds more light on the complex phenomena of buckling, especially the interaction of the droplet interface and suspended solid particles. The model uses a Lagrangian approach for tracking suspended solid particles and the Eulerian approach for the liquid phase. It is found that particle-induced surface pressure drives the buckling of the suspension droplet. It is shown that the particle-induced surface pressure reaches a threshold value at the onset of buckling. In addition, the model allows us to further investigate the effect of physical properties like the ratio of solid particle size to suspension droplet size, liquid surface tension, and rate of evaporation on the buckling and consequently deformation of the suspension droplet. (C) 2020 Elsevier Ltd. All rights reserved.</t>
  </si>
  <si>
    <t>M. Jawad; H. A. Khalifa; A. A. Shaaban; A. Akgul; M. B. Riaz; N. Sadiq</t>
  </si>
  <si>
    <t>Characteristics of heat transportation in MHD flow of chemical reactive micropolar nanofluid with moving slip conditions across stagnation points</t>
  </si>
  <si>
    <t>101954</t>
  </si>
  <si>
    <t>&lt;Go to ISI&gt;://WOS:001202630700001</t>
  </si>
  <si>
    <t>ARTN 101954_x000D_
10.1016/j.rineng.2024.101954</t>
  </si>
  <si>
    <t>micropolar fluid_x000D_
convectively heated_x000D_
nonlinear thermal radiation_x000D_
stagnation point_x000D_
nanoparticle_x000D_
mass-transfer_x000D_
convection flow_x000D_
sheet_x000D_
bioconvection_x000D_
generation</t>
  </si>
  <si>
    <t>In current study, the steady electrically conducting flow of micropolar nanofluid past a porous stretched surface across stagnation points is investigated. For motivation of problem, the impressions of the nonlinear thermal radiation and convectively heated have been analyzed. In additions, the influence of thermophoresis and heat transfer are the part of this study. The governing firm of PDEs are converted to a system of nonlinear and coupled ODEs using the similarity approach. Moreover, the resulting problem is numerically integrated with the aid of shooting approach by utilizing the bvp4c programmer of MATLAB. The numerical outcomes are calculated using various physical parameter values and contrasted with previously published results. Numerical values of the physical quantities like velocity, micropolar rotation, temperature and concentration profile for involving parameters such as Prandtl number Pr, radiation R, slip parameter alpha, thermophoresis Nt, suction/injection velocity fw, Brownian motion Nb, magnetic parameter M and Lewis number Le are also computed and deliberated in this consideration.</t>
  </si>
  <si>
    <t>103650</t>
  </si>
  <si>
    <t>R. Y. Ji; S. Y. Qin; Y. J. Liu; L. W. Jin; C. Yang; X. Z. Meng</t>
  </si>
  <si>
    <t>Analysis of wettability effects on thermal performance of vapor chamber with a hybrid lattice Boltzmann method</t>
  </si>
  <si>
    <t>125315</t>
  </si>
  <si>
    <t>&lt;Go to ISI&gt;://WOS:001218076300001</t>
  </si>
  <si>
    <t>ARTN 125315_x000D_
10.1016/j.ijheatmasstransfer.2024.125315</t>
  </si>
  <si>
    <t>vapor chamber_x000D_
boiling_x000D_
condensation_x000D_
surface wettability_x000D_
lattice boltzmann method_x000D_
boiling heat-transfer_x000D_
dropwise condensation_x000D_
surface_x000D_
enhancement_x000D_
simulations_x000D_
flows_x000D_
model_x000D_
onset_x000D_
pipe</t>
  </si>
  <si>
    <t>Vapor chamber (VC) has been recognized as an effective passive cooling solution for thermal management. Due to complexity of phase-change processes in VC, boiling and condensation have been the focus of attention. In this paper, a hybrid lattice Boltzmann method was employed to explore the effects of surface wettability on thermal behavior/performance of VC. Taking the bubble/droplet dynamics, boiling heat transfer coefficient (BHTC), critical heat flux (CHF), thermal response and resistance as key factors, selections of proper surface wettability to address heat dissipation requirements were discussed. The results show that the influences of wettability on phase-change processes are not monotonic. For high heat fluxes, compared with neutral surface of 89.0 degrees contact angle (CA), the CHF of the hydrophilic boiling surface (CA=23.9 degrees) is enhanced by 92.57%. For low heat fluxes, the VC with a hydrophobic boiling surface (CA=115.5 degrees) results in the highest BHTC by 260.34% compared with the neutral one. The heat flux should be carefully applied to the hydrophobic surface to prevent burnout. For condensation surface modification, the hydrophilic condensation surface is preferred for the faster thermal response. These findings are expected to provide a promising method for enhancing thermal performance of VC by surface modification.</t>
  </si>
  <si>
    <t>M. Q. Jiang; K. Ma; J. Li; Z. H. Liu</t>
  </si>
  <si>
    <t>Hydrodynamic resolved simulation of a char particle combustion by immersed boundary-lattice Boltzmann method</t>
  </si>
  <si>
    <t>105915</t>
  </si>
  <si>
    <t>&lt;Go to ISI&gt;://WOS:000799016200007</t>
  </si>
  <si>
    <t>ARTN 105915_x000D_
10.1016/j.icheatmasstransfer.2022.105915</t>
  </si>
  <si>
    <t>resolved simulation_x000D_
char particle combustion_x000D_
lattice boltzmann method_x000D_
immersed boundary method_x000D_
flame modes_x000D_
direct numerical-simulation_x000D_
thermal flow problems_x000D_
volatile combustion_x000D_
catalytic-reaction_x000D_
particulate flows_x000D_
stagnation field_x000D_
high-temperature_x000D_
graphite rods_x000D_
heat-transfer_x000D_
model</t>
  </si>
  <si>
    <t>A Lattice-Boltzmann model coupled with boundary method is proposed for the hydrodynamic resolved simu-lation of a single char particle combustion. A pure lattice Boltzmann scheme with multi distribution functions is presented for this low Mach reactive flows. Real varying thermodynamic and transport properties are considered, and the fluid density can bear significant change depending on the varying temperature and species concen-trations. The recently proposed boundary-thickening based direct forcing-immersed boundary method is extended to implement the boundary conditions of velocity, temperature, and species concentrations at the char particle surface. Two heterogeneous reactions at particle surface and one homogeneous reaction in fluid are adopted to describe the combustion. The Stefan flow near the particle surface caused by the heterogeneous reactions is also considered. A satisfactory agreement can be found between the present simulation results and the previous experimental and numerical results. Three flame modes of a char particle combustion and the transition mechanisms between them are investigated. Furthermore, the effect of hydrodynamic interaction and the oxygen concentration in O-2/CO2 atmosphere on particle combustion behavior are explored in detail. The present work establishes the foundation for the efficient simulations of particle combustion with size change and motion.</t>
  </si>
  <si>
    <t>Y. Jiang; J. B. Hu; S. F. Wang; N. Lei; Z. X. Luo; L. G. Liu</t>
  </si>
  <si>
    <t>Meshless Optimization of Triply Periodic Minimal Surface Based Two-Fluid Heat Exchanger</t>
  </si>
  <si>
    <t>Computer-Aided Design</t>
  </si>
  <si>
    <t>103554</t>
  </si>
  <si>
    <t>&lt;Go to ISI&gt;://WOS:001010928500001</t>
  </si>
  <si>
    <t>ARTN 103554_x000D_
10.1016/j.cad.2023.103554</t>
  </si>
  <si>
    <t>function representation_x000D_
triply periodic minimal surface_x000D_
topology optimization_x000D_
two-fluid heat exchanger_x000D_
transfer enhancement_x000D_
design</t>
  </si>
  <si>
    <t>Triply Periodic Minimal Surface (TPMS) is suitable for the heat transfer of fluids, but it is difficult to preserve the integrality of independent fluids channels during optimization. We present an effective meshless optimization framework of Triply Periodic Minimal Surface based two-fluid heat exchangers, which can be represented, analyzed and optimized using function representation. Our method is di-rectly executed on continuous functions instead of time-consuming meshing (tetrahedral/hexahedral), thereby substantially promotes the efficiency and controllability. Specifically, a valid TPMS based two-fluid heat exchanger is first constructed by function expression. The heat exchanger consists of two independent fully-connected spaces, which are used to infill different fluids, respectively. The two spaces are divided by a smooth and continuous separating wall, which can be expressed by functions and inherits several good properties of TPMS, such as large heat exchange surface area, high-order smoothness, independence and full connectivity of each fluid channel, good mechanical properties and controllability. Then, we formulate the optimization model by controlling the thickness and topology of the separating wall directly using the function representation. Also, we adapt an efficient automatic optimization of the modeling problem by maximizing thermal energy exchange under maximum pressure drop constraint. Finally, we obtain an optimized two-fluid heat exchanger with continuous geometry changes and proper topology changes. To our knowledge, this is the first work to provide both design and optimization for the TPMS based two-fluid heat exchangers. Various numerical results demonstrate the effectiveness and efficiency of our method. (c) 2023 Elsevier Ltd. All rights reserved.</t>
  </si>
  <si>
    <t>Z. H. Jiang; G. G. Yang; S. Li; Q. W. Shen; J. D. Liao; H. Wang; G. L. Zhang; Z. Li; Z. Liu</t>
  </si>
  <si>
    <t>Pore scale study of heat and mass transfer in ice-containing gas diffusion layer of polymer electrolyte membrane fuel cells</t>
  </si>
  <si>
    <t>Journal of Power Sources</t>
  </si>
  <si>
    <t>580</t>
  </si>
  <si>
    <t>233347</t>
  </si>
  <si>
    <t>&lt;Go to ISI&gt;://WOS:001037268100001</t>
  </si>
  <si>
    <t>ARTN 233347_x000D_
10.1016/j.jpowsour.2023.233347</t>
  </si>
  <si>
    <t>gas diffusion layer_x000D_
lattice boltzmann model_x000D_
liquid water transport_x000D_
ice melting_x000D_
heat and mass transfer_x000D_
lattice boltzmann model_x000D_
liquid water transport_x000D_
cold-start_x000D_
performance_x000D_
synergy_x000D_
field_x000D_
flow_x000D_
simulation_x000D_
principle_x000D_
behavior</t>
  </si>
  <si>
    <t>The liquid water transport and ice melting process in gas diffusion layer (GDL) are studied using the enthalpybased multi-component multiphase flow lattice Boltzmann model. Then the heat and mass transfer process under different inlet heating temperatures, inlet flow velocities, rib-channel width ratios and contact angles of carbon fibers are discussed. The results show that heat convection and heat conduction areas are formed in the GDL, and the increase of the inlet heating temperature promotes ice melting, the heating temperature needs to be high enough to promote the reduction of the mixture content of water and ice. The inlet flow velocity has a great influence on both the ice melting efficiency and the discharge of liquid water. The reduction ratio of melting time from 0.5 m/s to 1.0 m/s is larger than that from 1.0 m/s to 1.5 m/s. The wider rib structure reduces the range of heat conduction region, so it has higher ice melting efficiency. The surface wettability of carbon fibers has no significant effect on ice melting rate in the heat convection area. Overall, the more hydrophilic the surface, the sooner the ice melts, but the more hydrophobic the surface, the more favorable the discharge of liquid water.</t>
  </si>
  <si>
    <t>K. Jiao; B. Wang; Q. Du; Y. Wang; G. Zhang; Z. Yang; H. Deng; X. Xie</t>
  </si>
  <si>
    <t>Multiphase transport modeling</t>
  </si>
  <si>
    <t>Water and Thermal Management of Proton Exchange Membrane Fuel Cells</t>
  </si>
  <si>
    <t>121-180</t>
  </si>
  <si>
    <t>https://www.sciencedirect.com/science/article/pii/B9780323911160000043</t>
  </si>
  <si>
    <t>10.1016/b978-0-323-91116-0.00004-3</t>
  </si>
  <si>
    <t>Electrode microstructure reconstruction_x000D_
Lattice Boltzmann method_x000D_
Multiphase flow_x000D_
Turbulent flow_x000D_
Volume of fluid</t>
  </si>
  <si>
    <t>In this chapter, we introduce the mathematical modeling and simulation of relevant physical problems in the order of components, single cells, stacks, and systems. In this chapter, we will focus on multiphase transport and electrode kinetics in channels, microporous layers (MPLs), gas diffusion layers (GDLs), and catalyst layer (CLs). Gas–liquid two-phase transport is a major challenge in modeling, which is the focus of this chapter. The modeling of each component is based on the macroscopic structure of the channel, the mesoscale porous structure in GDL, and the microscale porous structure in MPL, CL, and the proton exchange membrane. It is difficult to couple these multiscale structures in a model for simulation in one component. Therefore, developing different models for these components, including heat and mass transfer and electrochemical reactions, is a key to optimizing water and thermal management and electrode design.</t>
  </si>
  <si>
    <t>K. T. Jiao; D. X. Han; J. F. Li; B. F. Bai; L. Gong; B. Yu</t>
  </si>
  <si>
    <t>A novel LBM-DEM based pore-scale thermal-hydro-mechanical model for the fracture propagation process</t>
  </si>
  <si>
    <t>104418</t>
  </si>
  <si>
    <t>&lt;Go to ISI&gt;://WOS:000696867400006</t>
  </si>
  <si>
    <t>ARTN 104418_x000D_
10.1016/j.compgeo.2021.104418</t>
  </si>
  <si>
    <t>thm coupling_x000D_
fracture propagation_x000D_
lbm-dem_x000D_
pore-scale_x000D_
lattice boltzmann model_x000D_
rocks_x000D_
simulation_x000D_
cracking</t>
  </si>
  <si>
    <t>Fracture propagation in rocks is a complex thermal-hydro-mechanical (THM) phenomenon present in geotechnics, such as enhanced geothermal systems, CO2 sequestration, and shale gas exploitation. Numerical simulation is an essential way to study its mechanism. In this study, a pore-scale model combined with the lattice Boltzmann method (LBM) and the discrete element method (DEM) is developed, in which the comprehensive THM coupling phenomena are considered, consisting of convective heat transport, conjugate heat transfer, hydrodynamic force, and thermal strain. In addition, to couple the temperature and anisotropic thermal expansion of rock in LBM-DEM, a novel method based on the deformation of sphero-triangle particle is presented, where the deformation is calculated using the principle of minimum potential energy. The main features of the proposed THM model are that it can accurately calculate the fluid flow in fractures and the temperature in both fractures and DEM particles, and it takes full consideration of multiple anisotropic properties in rock. After validations, the THM fracturing mechanism is preliminarily investigated using the proposed model.</t>
  </si>
  <si>
    <t>J. C. Jie; S. P. Yue; J. Liu; D. H. StJohn; Y. B. Zhang; E. Y. Guo; T. M. Wang; T. J. Li</t>
  </si>
  <si>
    <t>Revealing the mechanisms for the nucleation and formation of equiaxed grains in commercial purity aluminum by fluid-solid coupling induced by a pulsed magnetic field</t>
  </si>
  <si>
    <t>116747</t>
  </si>
  <si>
    <t>&lt;Go to ISI&gt;://WOS:000636045300043</t>
  </si>
  <si>
    <t>ARTN 116747_x000D_
10.1016/j.actamat.2021.116747</t>
  </si>
  <si>
    <t>pulsed magnetic field_x000D_
commercial purity al_x000D_
grain refinement_x000D_
forced convection_x000D_
agitation lorentz force_x000D_
bimodal grain structure_x000D_
sedimentation</t>
  </si>
  <si>
    <t>This study considers the factors controlling the grain structure of commercially pure aluminum when a Pulsed Magnetic Field (PMF) is applied during solidification. It is revealed that PMF of pure metal forms equiaxed grains by different nucleation and growth mechanisms depending on the casting conditions. One mechanism occurs when PMF is applied from above the melting point. On reaching the melting point copious nucleation occurs on the mold walls and these small grains are detached by pulses occurring every 100 milliseconds. Convection due the PMF generated Lorenz force distributes the grains in the melt resulting in a refined equiaxed grain structure throughout the casting. Another mechanism is nucleation of the columnar grains that form a shell on the walls of the mold before PMF is applied and once applied fluid-solid coupling develops due to the Lorenz force. Depending on the shell thickness, this fluid-solid coupling detaches the columnar shell or, for thicker shells, only the top few millimeters of the shell from the mold wall. The detached shell is then fragmented into large blocky grains due to a lower melting point iron-rich liquid phase on the grain boundaries. In this case a bimodal grain structure is produced because the exposed wall generates fine grains as described above filling the gaps between the large blocky grains. The optimal condition for uniform refinement is when PMF is applied from above the melting point ensuring that a refined equiaxed grain structure forms throughout the casting. (C) 2021 Acta Materialia Inc. Published by Elsevier Ltd. All rights reserved.</t>
  </si>
  <si>
    <t>Y. B. Jo; S. H. Park; H. S. Yoo; E. S. Kim</t>
  </si>
  <si>
    <t>GPU-based SPH-DEM Method to Examine the Three-Phase Hydrodynamic Interactions between Multiphase Flow and Solid Particles</t>
  </si>
  <si>
    <t>153</t>
  </si>
  <si>
    <t>104125</t>
  </si>
  <si>
    <t>&lt;Go to ISI&gt;://WOS:000807305800003</t>
  </si>
  <si>
    <t>ARTN 104125_x000D_
10.1016/j.ijmultiphaseflow.2022.104125</t>
  </si>
  <si>
    <t>smoothed particle hydrodynamics_x000D_
discrete element method_x000D_
three-phase flow_x000D_
particle-laden flow_x000D_
gpu parallelization_x000D_
self-leveling behavior_x000D_
free-surface_x000D_
debris bed_x000D_
3-dimensional simulation_x000D_
fluidization systems_x000D_
numerical-simulation_x000D_
2-phase flow_x000D_
vof method_x000D_
model_x000D_
drag</t>
  </si>
  <si>
    <t>Particulate flows in a gas-liquid multiphase mixture (i.e., three-phase flows) are frequently encountered in various fields as well as the chemical engineering, resource engineering, ocean engineering, and nuclear engineering domains. Thus, the numerical modeling for such three-phase flows is essential to evaluate and enhance the fluidic design of the existing industrial devices or increase the engineering safety/efficiency. In terms of the solid particle phase, the discrete element method (DEM) has demonstrated outstanding capability in numerically modeling solid-solid interactions. For multiphase CFD model, several numerical techniques, ranging from the Eulerian-Eulerian two-fluid model to a fully resolved DNS solver, have been coupled with the DEM to model the three-phase flow. Most of the existing research on three-phase particulate flows was based on coupled grid-based CFD and DEM techniques. Considering that many three-phase particulate flows in industries are driven by a vapor/gas phase that forms a sharp interface with the liquid, coupling DEM with particle-based Lagrangian CFD methods, which can handle multi-phase flows without any interface capturing or associated correlations, can also be a good option or alternative for modeling such three-phase flows. In this respect, a three-phase flow solver was established in this study by coupling the DEM with a Lagrangian smoothed particle hydrodynamics (SPH) model while adopting the unresolved phase coupling between the two techniques. In order to overcome the low computational efficiency of these two numerical methods, GPU-based acceleration is adopted for speedup of SPH-DEM coupled solver due to its high compatibility for Lagrangian methods offered by thousands of GPU processors. The results of a scalability analysis indicated that the accelerated version exhibited an enhanced performance especially when many Lagrangian nodes are used in simulation. Several benchmark simulations were conducted to demonstrate the capability and applicability of the SPH-DEM solver in various multi-phase applications associated with particulate flows. The results of numerical simulations validated the feasibility of the momentum exchange model, and the potential and applicability of the SPH-DEM coupled solver for threephase flow was demonstrated through a three-phase SPH-DEM simulation on the gas-driven leveling behavior of a particulate bed.</t>
  </si>
  <si>
    <t>117079</t>
  </si>
  <si>
    <t>V. K; B. Sanjeevi; A. Shrivastav; C. Vp; K. Balasubramanian; K. S</t>
  </si>
  <si>
    <t>Influence of input voltage on the structural and fluid flow characteristics and proposed working condition of a micro-blower</t>
  </si>
  <si>
    <t>102482</t>
  </si>
  <si>
    <t>https://www.sciencedirect.com/science/article/pii/S0955598623001784</t>
  </si>
  <si>
    <t>10.1016/j.flowmeasinst.2023.102482</t>
  </si>
  <si>
    <t>Micro-blower_x000D_
Piezoelectric material_x000D_
Micro pump_x000D_
Electronic cooling_x000D_
PZT-5H_x000D_
Finite element method</t>
  </si>
  <si>
    <t>Several methods are explored for the thermal management of highly packed electronic systems. A forced convection setup called micro-blower is an effective solution for the application of heat removal and it consists of a piezoelectric disc (PED), diaphragm, ring and a top plate. A numerical model is developed to study the influence of input voltage on the micro-blower using COMSOL Multiphysics. The size of the micro-blower selected is 20 × 20 × 3 mm3. Structural characteristics such as Eigen frequency, diaphragm displacement and von Mises stress and output characteristic such as velocity at the nozzle exit, the volumetric flow rate of air, density variation in the fluid domain and pressure gradient of air at the nozzle for various voltage inputs (peak-to-peak voltage, Vp-p) from 5 to 20 V were estimated. The diaphragm displacement of the blower was estimated with various input voltages. An average nozzle velocity of 21.21 m/s was achieved with an average volumetric flow rate of 10.66 × 10−6 m3/s for the voltage input of 20 Vp-p. The von Mises stresses of PED, diaphragm, ring and top plate were 3.38, 6.38, 15.72 and 88.97 MPa and these were within the maximum yield strength of respective components at 20 V and hence the micro-blower design is safe. The proposed Eigen frequency in the ultrasonic range was 21.298 kHz and the proposed input voltage as per the breakdown voltage was 20 V. The results were compared with existing literature data and found promising agreement.</t>
  </si>
  <si>
    <t>B. Kabdenova; L. R. Rojas-Solórzano; E. Monaco</t>
  </si>
  <si>
    <t>Lattice Boltzmann simulation of near/supercritical CO2 flow featuring a crossover formulation of the equation of state</t>
  </si>
  <si>
    <t>104820</t>
  </si>
  <si>
    <t>https://www.sciencedirect.com/science/article/pii/S004579302030390X</t>
  </si>
  <si>
    <t>10.1016/j.compfluid.2020.104820</t>
  </si>
  <si>
    <t>Lattice Boltzmann Model_x000D_
Equation of state_x000D_
Pseudopotential model_x000D_
multiphase flows</t>
  </si>
  <si>
    <t>In this work, we have incorporated a crossover equation of state into the pseudopotential multiphase Lattice Boltzmann Model (LBM) to improve the prediction of thermodynamic properties of fluids and their flow in near-critical and supercritical regions. Modeling carbon dioxide (CO2) properties in these regions is of increasing interest for industrial processes such as CO2 storage and heat transfer where CO2 is used as a working fluid. Despite the importance of accurately modeling near-critical and supercritical fluids, popular classical cubic equations of state (EoS) are not accurate. The proposed crossover EoS is a proven hybrid equation which uses the original classical EoS far from the critical point where it is valid, and near the critical point, it asymptotically switches to using non-analytic scaling laws. It also transforms into the ideal gas EoS as the density approaches zero. In order to demonstrate the validity and versatility of the crossover approach in the prediction accuracy of LBM in near-critical flows, this formulation was incorporated into the Peng-Robinson (P-R) EoS. First, 2D static droplets of CO2 and water at vapor-liquid equilibrium were modeled using both P-R EoS and its crossover formulation, and the numerically predicted results were then compared against the experimental data. The results demonstrate that the model accuracy in representing the thermodynamic behavior of the fluid in near-critical region is improved after adopting the crossover formulation with respect to the classical analytical EoS. The crossover P-R EoS was further applied to study several two-phase CO2 flows in mini-channels at near-critical temperatures. The flow patterns showed a good qualitative agreement with the experimental data in the near-critical region. The study is further extended to multi-component multiphase systems, specifically to water droplet penetration into porous media filled with CO2.</t>
  </si>
  <si>
    <t>B. B. Kanbur; M. H. Seat; W. B. Markussen; M. R. Kaern; F. Duan</t>
  </si>
  <si>
    <t>Experimental indirect cooling performance analysis of the metal 3D-printed cold plates with two different supporting elements</t>
  </si>
  <si>
    <t>107046</t>
  </si>
  <si>
    <t>&lt;Go to ISI&gt;://WOS:001097702500001</t>
  </si>
  <si>
    <t>ARTN 107046_x000D_
10.1016/j.icheatmasstransfer.2023.107046</t>
  </si>
  <si>
    <t>cold plate_x000D_
thermal management_x000D_
indirect cooling_x000D_
metal 3d printing</t>
  </si>
  <si>
    <t>This study experimentally investigates the cooling time and performance of two new cold plate designs manufactured via selective laser melting process using body-centred cubic (BCC) and pillar elements. The plates are cooled down from the initial surface temperature of 45 degrees C to the target surface temperature of 32.5 degrees C under tropical conditions at three different volume flow rates and two different inlet water temperatures. The minimum cooling time is found at 30 s and 63 s at the highest volume flow rate and the lowest inlet water temperature for the pillar- and BCC-filled plates, respectively. The greatest plate and system COP values are 1195.1 and 6.8 for the BCC-filled plate and 1192.0 and 6.2 for the pillar-filled plate, respectively, at the minimum flow rate and the inlet water temperature. The performance evaluation criterion range is 1.25 to 1.28 and 2.12 to 2.52 for the BCCand pillar-filled plates, respectively. The heat transfer coefficient dramatically increases by rising the volume flow rate at the low inlet water temperature case but the increasing trends become slighter at the high inlet water temperature case. Tropical climate results in high dew point temperatures, therefore, cooling with high inlet water temperature is found ineffective.</t>
  </si>
  <si>
    <t>C. Kang; J. Yin; K. B. Wang; L. C. Wu</t>
  </si>
  <si>
    <t>Effects of Reynolds number and translation speed on flow and heat transfer for aluminum sheet processed in an air-cushion furnace</t>
  </si>
  <si>
    <t>103271</t>
  </si>
  <si>
    <t>&lt;Go to ISI&gt;://WOS:001047618000001</t>
  </si>
  <si>
    <t>ARTN 103271_x000D_
10.1016/j.csite.2023.103271</t>
  </si>
  <si>
    <t>air-cushion furnace_x000D_
aluminum sheet_x000D_
deformation_x000D_
heat transfer_x000D_
reynolds number_x000D_
sheet-jet velocity ratio_x000D_
impinging jet_x000D_
numerical-analysis_x000D_
alloy_x000D_
inclination_x000D_
surface_x000D_
nozzle</t>
  </si>
  <si>
    <t>In present study, the heat treatment of an aluminum sheet in the air-cushion furnace is simulated. The sheet is 0.6 mm in thickness and suspended under the action of jet impingement. Effects of Reynolds number and the sheet-jet velocity ratio on flow, heat transfer and structural property of the sheet are investigated. At low Reynolds number, the sheet sinks at its middle part. With increasing Reynolds number, upward bending arises, and the circulating flows between the sheet and the nozzles are intensified, and peaks of Nusselt number are more protruding. At low sheet-jet velocity ratio, the middle part of the sheet is dominated by severe deformation, and overheating is induced at the right end of the sheet. With increasing sheet-jet velocity ratio, the symmetry of flow structures in the nozzle unit is degraded, and heat transfer is enhanced. An optimum combination of Reynolds number of 10,000 and a sheet-jet velocity ratio of 0.1 is eventually obtained.</t>
  </si>
  <si>
    <t>J. Kang; M. Wang</t>
  </si>
  <si>
    <t>Brinkman double-layer model for flow at a free-porous interface</t>
  </si>
  <si>
    <t>108770</t>
  </si>
  <si>
    <t>https://www.sciencedirect.com/science/article/pii/S0020740323006720</t>
  </si>
  <si>
    <t>10.1016/j.ijmecsci.2023.108770</t>
  </si>
  <si>
    <t>Porous media_x000D_
Stokes–Darcy flow_x000D_
Brinkman model_x000D_
Interface conditions_x000D_
Lattice Boltzmann method</t>
  </si>
  <si>
    <t>The phenomenon of the Stokes–Darcy flow in coupled systems comprising a clear channel and a complex 3D porous medium is investigated through both numerical and theoretical approaches. A quartet structure generation set (QSGS) method is used to generate random complex 3D porous structures imitating real structures in nature. Pore-scale flow simulations are performed using the Lattice Boltzmann method, enabling detailed analysis and characterization of the interfacial flow phenomena. Four key parameters with clear physical meanings are introduced to quantitatively capture essential aspects of the flow dynamics, revealing intriguing linear relationships with the square root of permeability – a fundamental characteristic length scale dominating the phenomenon. Several existing models are examined by these parameters. To address the limitations of existing models, a Brinkman double-layer(BDL) model is proposed. By comparing with several classic models, the present BDL model stands out due to its simplicity, accuracy and robustness, providing a comprehensive understanding of the complex flow behavior in the coupled system.</t>
  </si>
  <si>
    <t>Z. Kang; F. Y. Su; L. F. Fang; H. J. Zhu</t>
  </si>
  <si>
    <t>DEM-CFD coupled simulation of limestone calcination and fuel combustion in beam type lime shaft kiln</t>
  </si>
  <si>
    <t>120935</t>
  </si>
  <si>
    <t>&lt;Go to ISI&gt;://WOS:001023655900001</t>
  </si>
  <si>
    <t>ARTN 120935_x000D_
10.1016/j.applthermaleng.2023.120935</t>
  </si>
  <si>
    <t>lime shaft kiln_x000D_
discrete element method_x000D_
particles_x000D_
cfd_x000D_
numerical simulation_x000D_
mass-transfer_x000D_
thermophysical properties_x000D_
heat_x000D_
flow_x000D_
decomposition</t>
  </si>
  <si>
    <t>This paper presents the development and simulation analysis of a coupled DEM-CFD model of the gas-solid heat and mass transfer process in an industrial-scale beam lime shaft kiln, which uses Computational Fluid Dynamics (CFD) to simulate the combustion of gaseous fuels and the three-dimensional transport of mass, momentum and energy in the gas, and the Discrete Element Method (DEM) to simulate the movement of limestone particles and calcination reactions in the kiln are simulated using the Discrete Element Method. A beam lime kiln uses five burner beams staggered up and down to provide heat for the decomposition of limestone particles in the kiln, and natural gas is injected as fuel from the burners on the burner beams into the limestone bed of the kiln for combustion, while cooling air enters the kiln from the bottom air cap to cool the calcined products and then enters the calcination zone as secondary air to participate in the combustion. In this paper, a 250 m3 beam lime shaft kiln in normal production is used as the research object to simulate and analyze the data of temperature, gas and solidity field and limestone decomposition rate in the kiln. The simulation results show that the overall limestone calcination temperature in the kiln is low and the temperature distribution is uneven, and the decomposition degree of limestone near the kiln wall is higher than that in the center of the kiln. It's caused by the wall effect, the particle porosity is larger near wall, and combustion gas penetration is therefore enhanced in the vicinity. Meanwhile, the simulation results are in good agreement with the actual measured data, which verifies the reasonableness of the model for application in industrial-grade lime kiln.</t>
  </si>
  <si>
    <t>I. Kaur; P. Singh</t>
  </si>
  <si>
    <t>State-of-the-art in heat exchanger additive manufacturing</t>
  </si>
  <si>
    <t>121600</t>
  </si>
  <si>
    <t>&lt;Go to ISI&gt;://WOS:000685109700009</t>
  </si>
  <si>
    <t>ARTN 121600_x000D_
10.1016/j.ijheatmasstransfer.2021.121600</t>
  </si>
  <si>
    <t>heat exchangers_x000D_
additive manufacturing_x000D_
heat transfer enhancement_x000D_
surface-roughness_x000D_
transfer enhancement_x000D_
fin arrays_x000D_
flow_x000D_
performance_x000D_
friction_x000D_
simulation_x000D_
channels_x000D_
porosity_x000D_
design</t>
  </si>
  <si>
    <t>The progress in additive manufacturing (AM) sector has transformed the ways in which heat exchangers (HXs) can be fabricated. The complex and freeform designs which could not be realized by conventional manufacturing routes can now be realized through AM technologies. The weight, volume, load bearing capabilities and manufacturing cost reductions are some of the other benefits that AM can provide over the conventional manufacturing. The relative benefits of using AM to make heat exchangers, however, are accompanied by various inherent challenges related to the process parameters, surface quality and material choice. A comprehensive understanding of the fabricated HX surface quality is imperative to explain the resulting flow and thermal characteristics. This study focusses on analyzing the thermal-hydraulic performance of additively manufactured HXs such as rough surfaces, microchannels, surface area and turbulence promoters, cellular materials, heat pipes, turbomachinery cooling designs, and jet impingement cooling concepts. The review of the existing literature suggests that the inherent surface roughness is the key consideration across different types of heat exchanger configurations manufactured by metal additive manufacturing. Significant deviation of the manufactured dimensions is observed relative to the intended design, especially when the dimensions approach the manufacturing limits. With the continuously improving AM technologies in terms of final product surface quality, dimensional accuracy, and realization of smaller length scales with accuracy, one can expect exciting times ahead in heat exchanger development and to this end, the review paper may serve as an essential reference tool. (c) 2021 Elsevier Ltd. All rights reserved.</t>
  </si>
  <si>
    <t>M. M. Keshtiban; M. Z. Targhi; M. M. Heyhat</t>
  </si>
  <si>
    <t>Effects of radial fin arrangements on the thermal performance of turbulent liquid jet impingement heat sinks: Experimental and numerical approach</t>
  </si>
  <si>
    <t>257</t>
  </si>
  <si>
    <t>124449</t>
  </si>
  <si>
    <t>&lt;Go to ISI&gt;://WOS:001324428700001</t>
  </si>
  <si>
    <t>ARTN 124449_x000D_
10.1016/j.applthermaleng.2024.124449</t>
  </si>
  <si>
    <t>heat sink_x000D_
annular jet impingement_x000D_
radial fin arrangement_x000D_
curved fin pattern_x000D_
straight fin pattern_x000D_
turbulent jet flow_x000D_
thermohydraulic performance_x000D_
cooling device_x000D_
flow_x000D_
surfaces</t>
  </si>
  <si>
    <t>The combination of fins and jet impingement is a highly effective method for enhancing thermal performance in electronic cooling. The arrangement of fins significantly influences the thermohydraulic characteristics of heat sinks. A comprehensive analysis comparing the impact of different radial fin arrangements in confined jet impingement is crucial for a deeper insight into their thermohydraulic performance. This study presents experimental analyses of heat sinks with smooth surfaces and radial straight fins in the Reynolds number ranged from 4300 to 15,500 and the heat flux ranged from 45 to 105 W/cm(2). Then a numerical study is conducted on the radial straight and curved fin arrangement to investigate the effects of different radial fin arrangements on the performance of jet impingement heat sinks. The results demonstrate that the use of fins improves heat sink performance by up to 27 % compared to smooth surfaces. The numerical model, employing the SST k-omega turbulent model, shows strong agreement with experimental findings, with a maximum deviation of 9.1 % for the heat transfer coefficient, well within the uncertainty range. Comparing radial straight and curved fin arrangements numerically, the straight fin arrangement exhibits superior thermal performance by up to 9 %. Additionally, the pressure drop for both configurations remains nearly identical. The findings of this research suggest the use of radial straight fin arrangements in annular jet impingement heat sinks over radial curved fin arrangements.</t>
  </si>
  <si>
    <t>J. A. Khan; B. P. Cai; Y. H. Zhang; A. Z. B. Zainal; X. Y. Shao; C. Y. S. Wang; M. A. B. Maoinser</t>
  </si>
  <si>
    <t>Smart standalone screen completion strategy for sand control by balancing fluid influx: A review on sand retention for screen selection, acoustic sand leak detection and sand removal methods from subsurface to surface</t>
  </si>
  <si>
    <t>119477</t>
  </si>
  <si>
    <t>&lt;Go to ISI&gt;://WOS:001182065200001</t>
  </si>
  <si>
    <t>ARTN 119477_x000D_
10.1016/j.powtec.2024.119477</t>
  </si>
  <si>
    <t>sand control_x000D_
sand retention testing_x000D_
aicd smart completion_x000D_
sand leak detection_x000D_
sand removal_x000D_
foam_x000D_
wiper trip well-cleanup_x000D_
elliptical cyclonic desander_x000D_
cfd-dem_x000D_
fill removal_x000D_
simulation_x000D_
particles_x000D_
behavior_x000D_
erosion_x000D_
foam_x000D_
flow_x000D_
performance_x000D_
parameters</t>
  </si>
  <si>
    <t>This study emphasizes effective sand management's crucial role in increasing hydrocarbon production as well as preventing equipment damage from sand production. Various sand management aspects are presented, including subsurface mechanisms and sand control techniques. Objectives include providing a comprehensive review of current techniques and emerging technologies for selecting suitable screens to control sand production. Moreover, a digital sensing method is presented for measuring sand production because, over time, the well initiates sand production. The key findings propose the utilization of a standalone screen with an autonomous inflow control device to effectively balance the pressure and adjust fluid flow for handling the sand -influx. The screen selection needs to be primarily based on the performance of the sand retention, with a final choice being based on the capacity of the flow. Moreover, by placing an acoustic leak monitoring system near the elbows allows for determining the threshold sand rate, facilitating proactive decision -making to prevent erosion. To address sandrelated issues, remedial treatments like re -gravel packing can be implemented, alongside periodic wellbore cleanup operations. Proper removal of sand is necessary to increase the productivity of the oil/gas well. As foam is an effective suspension agent for transporting sand from the wellbore. Therefore, this review highlights the numerical method and factors contributing to the removal of sand with foam. Future research focuses on accurate sand prediction models, enhanced monitoring, and intelligent well completions. The study highlights the need for advancements in gravel consolidation nanotechnology, corrosion/erosion resistant materials, and cyclone advancement for sand handling. Computational fluid dynamics and artificial intelligence can be useful to quickly evaluate screen retention and permeability performance based on limited runs of sand retention testing. The study proposes further sand retention studies to replicate reservoir conditions and suggests for a CFD-DEM coupling study, considering the impact of different orifice diameters and constriction geometry on particle jamming.</t>
  </si>
  <si>
    <t>Hydrodynamic and heat transfer characteristics of vortex- induced vibration of square cylinder with various flow approach angle</t>
  </si>
  <si>
    <t>106454</t>
  </si>
  <si>
    <t>&lt;Go to ISI&gt;://WOS:000621410600033</t>
  </si>
  <si>
    <t>10.1016/j.ijthermalsci.2020.106454</t>
  </si>
  <si>
    <t>In this work, the effect of flow approach angle (alpha) on forced convective heat transfer from an elastically mounted vibrating rigid square cylinder is studied numerically. The Navier-Stokes equations along with the two-dimensional equation of motion of elastically mounted rigid square cylinder are solved using finite difference method. An Arbitrary Lagrangian Euler (ALE) method is used to capture the relation between fluid flow and vibrating cylinder. Numerical simulations are conducted for different Reynolds number E [60-100], reduced velocity (Ured E [3 -8]) and flow approach angle (alpha E [0o 45o]). Prandtl number (Pr) = 7.1 and Reduced mass (Mred) = 2 are kept constant and damping coefficient, xi' = 0. The detailed kinematics of the flow and temperature fields is visualized in terms of instantaneous vorticity and isotherm contours. Examining the distribution of local Nusselt number (Nu) along the faces of the heated square develops further detailed insights. Overall gross characteristics are reported in terms of the time average drag coefficient and Nusselt number. Average Nusselt number (Nu) scales linearly with Reynolds number (Re) while both Ured and alpha has quadratic relationship. Different vortex shedding modes viz; 2S, 2S* and P + S have also been observed for different flow approach angle. At alpha = 30o, the average Nusselt number (Nu) is maximum for Ured = 6, 8 and at all Reynolds numbers as the flow shows 2S* mode of vortex shedding.</t>
  </si>
  <si>
    <t>Z. H. Khan; O. D. Makinde; A. Trounev; W. A. Khan; R. Ahmad</t>
  </si>
  <si>
    <t>Entropy generation and heat transfer in Time-Fractional mixed convection of nanofluids in Darcy-Forchheimer porous channel</t>
  </si>
  <si>
    <t>Engineering Science and Technology-an International Journal-Jestech</t>
  </si>
  <si>
    <t>101908</t>
  </si>
  <si>
    <t>&lt;Go to ISI&gt;://WOS:001359991900001</t>
  </si>
  <si>
    <t>ARTN 101908_x000D_
10.1016/j.jestch.2024.101908</t>
  </si>
  <si>
    <t>thermophoresis_x000D_
brownian motion_x000D_
porous medium_x000D_
velocity slip_x000D_
channel flow_x000D_
nanofluid_x000D_
entropy generation_x000D_
fractional order derivative_x000D_
boundary-layer-flow_x000D_
vertical plate</t>
  </si>
  <si>
    <t>This study investigates the role of time-fractional derivatives in the entropy analysis of mixed convection in a reacting nanofluid within a vertical permeable channel saturated with a Darcy-Forchheimer porous medium. This is crucial for enhancing heat and mass transfer, incorporating memory effects, and addressing delayed responses in various engineering applications. Key phenomena such as thermophoresis, porous medium permeability, buoyancy forces, chemical reactions, viscous dissipation, Brownian motion, and velocity slip are considered. The study presents an advanced computational methodology that integrates the Euler wavelets collocation method with an implicit difference scheme to discretize the system of time-fractional partial differential equations. This advanced numerical framework is thoroughly validated, ensuring high accuracy in capturing the complex interactions between fluids and solids. The study reveals that a 20% increase in the Eckert number leads to a 15% rise in entropy generation, signifying greater energy dissipation within the system. Likewise, higher Reynolds numbers contribute to increased entropy generation, emphasizing the flow's dissipative nature. On the other hand, a 10% increase in pressure gradient and Forchheimer parameters results in a 12% reduction in entropy generation, demonstrating their ability to control the system's irreversibility. These findings pave the way for more optimized and energy-efficient designs in engineering systems involving porous media.</t>
  </si>
  <si>
    <t>Z. H. Khan; K. Swain; S. M. Ibrahim; W. A. Khan; Z. T. Huang</t>
  </si>
  <si>
    <t>Transient flow and heat transfer characteristics of single-phase nanofluid past a stretching sheet under the influence of thermal radiation and heat source</t>
  </si>
  <si>
    <t>122-134</t>
  </si>
  <si>
    <t>&lt;Go to ISI&gt;://WOS:001279937300001</t>
  </si>
  <si>
    <t>10.1016/j.aej.2024.07.071</t>
  </si>
  <si>
    <t>unsteady_x000D_
mhd_x000D_
single -phase nanofluids_x000D_
thermal radiation_x000D_
heat source_x000D_
suction and injection_x000D_
stretching sheet_x000D_
porous media_x000D_
boundary-layer-flow_x000D_
hybrid nanofluid_x000D_
surface_x000D_
nanoparticles_x000D_
slip</t>
  </si>
  <si>
    <t>This work aims to investigate the unsteady hydromagnetic free convective flow of a viscous, electrically incompressible fluid influenced by an inclined magnetic field, radiation, and heat source. Specifically, it explores the behavior of water-based nanofluids under these conditions. The Newton-Raphson shooting technique combines the 4th-order Runge-Kutta approach to obtain dimensionless and accurate solutions to the governing equations. The study assesses flow characteristics and heat transfer properties over various parameter values. The outcomes are visualized through graphical representations of velocity, temperature, skin friction coefficient, and the local Nusselt number. The present study examines the impact of copper (Cu), silver (Ag), alumina (Al2O3), and titanium dioxide (TiO2) nanoparticles in water as the base fluid on the percentage increase in skin friction and Nusselt number under various physical conditions. Suction increases skin friction by 10-15 % and the Nusselt number by a similar margin, whereas injection can reduce these metrics. Radiation enhances heat transfer, resulting in a 5-10 % increase in skin friction and a 10-15 % rise in the Nusselt number, with nanoparticles like Ag showing the most substantial effects due to their superior thermal properties.</t>
  </si>
  <si>
    <t>S. F. Kharmiani; H. K. Nezhad; H. Niazmand</t>
  </si>
  <si>
    <t>Application of the pseudo-potential lattice Boltzmann model for simulating interaction of moving solids with liquids</t>
  </si>
  <si>
    <t>104404</t>
  </si>
  <si>
    <t>&lt;Go to ISI&gt;://WOS:000514254000017</t>
  </si>
  <si>
    <t>ARTN 104404_x000D_
10.1016/j.compfluid.2019.104404</t>
  </si>
  <si>
    <t>lbm_x000D_
pseudo-potential_x000D_
multi-phase_x000D_
moving solid_x000D_
surface tension_x000D_
water-entry_x000D_
numerical simulations_x000D_
impact_x000D_
surface_x000D_
flows_x000D_
prediction_x000D_
vibrations_x000D_
pressure</t>
  </si>
  <si>
    <t>Previous lattice Boltzmann model (LBM) studies on solid entry/exit problems are limited to the free-surface LB model in which effects of the surface tension and gas phase are neglected, the surface wettability cannot be adjusted, boundary conditions need to be applied on the interface, and the interface has to be tracked during time. In addition, conventional macroscopic models for simulating the phenomenon such as Volume of Fluid (VOF) and Constrained Interpolation Profile (CIP) have the same difficulties with the interface, besides the higher computational cost and time. Therefore, for the first time in this paper, a robust pseudo-potential based multi-phase LB model is coupled with moving boundary LB schemes for simulating liquid entry/exit of solids with the circular cylinder as a selected case study without losing generality. The current model has none of the free-surface LBM limitations and is also superior over the conventional models by automatic interface capturing and lower computational cost and time. Furthermore, the integrated model is capable of simulating the phenomenon at relatively high We and Re numbers and density ratios as high as the water/air one. Formation and propagation of the pressure wave in the case of liquid entry are shown and discussed. Cavity and subsequent pinch-off and jets formations for a hydrophobic surface are also captured and quantified. Effects of the We, Re, Fr, and impact velocity on the pinch-off time and depth, and velocity of subsequent jets are investigated, plotted, and discussed in details. Results show that the pinch-off time and depth are independent of the surface tension and liquid viscosity, but are increased linearly with the impact velocity. Furthermore, the velocity magnitude of both downward and upward jets after the pinch-off is increased with Re and We numbers and is decreased with Fr number. (C) 2019 Elsevier Ltd. All rights reserved.</t>
  </si>
  <si>
    <t>A. S. Kim; H. J. Kim; K. J. Lee; M. S. Lee</t>
  </si>
  <si>
    <t>Transient hydrodynamic stresses on reciprocating hollow fibers using Hydro-Rattle algorithm: A constraint dissipative hydrodynamics simulation</t>
  </si>
  <si>
    <t>Journal of Membrane Science</t>
  </si>
  <si>
    <t>620</t>
  </si>
  <si>
    <t>118945</t>
  </si>
  <si>
    <t>&lt;Go to ISI&gt;://WOS:000608769200001</t>
  </si>
  <si>
    <t>ARTN 118945_x000D_
10.1016/j.memsci.2020.118945</t>
  </si>
  <si>
    <t>submerged hollow fibers_x000D_
low energy no aeration process_x000D_
chain dynamics_x000D_
hydro-rattle algorithm_x000D_
dissipative hydrodynamics_x000D_
monte-carlo-simulation_x000D_
domestic waste-water_x000D_
membrane bioreactor_x000D_
molecular-dynamics_x000D_
optimization_x000D_
motion_x000D_
filtration_x000D_
recovery_x000D_
removal</t>
  </si>
  <si>
    <t>Hollow fiber membranes are widely used for unit processes in wastewater treatment, including (submerged) membrane bioreactors. Interfacial fouling on the fiber surfaces, often caused by small fiber diameters, is controlled, using energy-intensive bubble blowers. A new cost-effective paradigm is to reciprocate submerged cassettes that carry hollow fibers undergoing hydrodynamic shear stresses. Oscillation dynamics of flexible fibers seems to be a challenging investigation because fluid-fiber hydrodynamic interactions need to be rigorously formulated while applying the wave equation is precluded. As the order-of-magnitude estimation of mechanical stresses on moving fibers is of great interest, we assumed that a hollow fiber can be mathematically modeled as a chain of many connected spheres of an order of O (10(3)), having the chain length and sphere diameter set equal to those of identical fibers. Holonomic and non-holonomic constraints are implemented to keep spheres from dispersing and the dissipative hydrodynamics, and to satisfy the position-velocity orthogonality. Hydrodynamic interactions were calculated using the grand-mobility matrix of poly-dispersed spheres, and the constraint forces are implemented using an updated algorithm of Hydro-Rattle [Kim (2012)]. Dynamic locations of the highest mechanical stresses are identified, and practical suggestions for the optimal, long-term operations of the cassette-reciprocating process are included.</t>
  </si>
  <si>
    <t>M. Kojić; M. Milošević; A. Ziemys</t>
  </si>
  <si>
    <t>Description of the software accompanying the book</t>
  </si>
  <si>
    <t>Computational Models in Biomedical Engineering</t>
  </si>
  <si>
    <t>287-378</t>
  </si>
  <si>
    <t>https://www.sciencedirect.com/science/article/pii/B9780323884723000037</t>
  </si>
  <si>
    <t>10.1016/b978-0-323-88472-3.00003-7</t>
  </si>
  <si>
    <t>Book examples_x000D_
CAD field and solid_x000D_
CAD visualization tool_x000D_
PAK FE solver_x000D_
User interface software</t>
  </si>
  <si>
    <t>In this chapter, we present the user interface software CAD Field and Solid for running examples described and presented in this book. The software relies on the work of the authors over many years. The software accompanying the book consists of two different software modules, PAK and CAD. PAK is high-performance finite element analysis (FEA) software written in Fortran 77/90/95 and implemented over decades, for solving complex coupled multiphysics/multiscale problems. CAD is an in-house pre- and postprocessing 3D modeling and visualization tool, integrated with PAK simulation code, which simplifies model generation and can visualize and animate results of computational simulations. The software can be downloaded from GitHub source: https://github.com/miljanmilos/CAD-Solid-Field. We first present a general structure of the CAD user interface software, and then instructions for running examples that are given in the book.</t>
  </si>
  <si>
    <t>L. Korbanka; J. A. Kim; S. Sim</t>
  </si>
  <si>
    <t>Macroscopic Assembly of Materials with Engineered Bacterial Spores via Coiled-Coil Interaction</t>
  </si>
  <si>
    <t>ACS Synth Biol</t>
  </si>
  <si>
    <t>3668-3676</t>
  </si>
  <si>
    <t>https://www.ncbi.nlm.nih.gov/pubmed/39393788</t>
  </si>
  <si>
    <t>10.1021/acssynbio.4c00468</t>
  </si>
  <si>
    <t>*Spores, Bacterial/metabolism/genetics_x000D_
Hydrogen-Ion Concentration_x000D_
Synthetic Biology/methods_x000D_
Escherichia coli/metabolism/genetics_x000D_
Bacterial Proteins/metabolism/genetics_x000D_
Protein Engineering/methods_x000D_
coiled-coil interaction_x000D_
engineered spores_x000D_
erosion stability_x000D_
granular materials</t>
  </si>
  <si>
    <t>Herein, we report macroscopic materials formed by the assembly of engineered bacterial spores. Spores were engineered by using a T7-driven expression system to display a high density of pH-responsive self-associating proteins on their surface. The engineered surface protein on the spore surface enabled pH-dependent binding at the protein level and enabled the assembly of granular materials. Mechanical properties remained largely constant with changing pH, but erosion stability was pH-dependent in a manner consistent with the pH-dependent interaction between the engineered surface proteins. Our finding utilizes synthetic biology for the design of macroscopic materials and illuminates the impact of coiled-coil interaction across various length scales.</t>
  </si>
  <si>
    <t>K. Kouzegar Ghiyasi; S. Hossainpour</t>
  </si>
  <si>
    <t>Comparative analysis of heat transfer enhancement in nucleate pool boiling using different fin geometries</t>
  </si>
  <si>
    <t>112</t>
  </si>
  <si>
    <t>109746</t>
  </si>
  <si>
    <t>https://www.sciencedirect.com/science/article/pii/S0142727X25000049</t>
  </si>
  <si>
    <t>10.1016/j.ijheatfluidflow.2025.109746</t>
  </si>
  <si>
    <t>Nucleate pool boiling_x000D_
Fin geometries_x000D_
Volume of Fluid_x000D_
Heat transfer enhancement</t>
  </si>
  <si>
    <t>This study investigates the effect of surface geometry on nucleate pool boiling heat transfer, focusing on smooth, rectangular finned, and trapezoidal finned surfaces. Using the Volume of Fluid (VOF) method in a two-dimensional numerical analysis, the research provides comprehensive insights into bubble dynamics, including nucleation, growth, detachment, and liquid–vapor interactions. The study shows good agreement between the numerical model results and experimental data, confirming the accuracy and reliability of the VOF method in simulating complex boiling phenomena. The results indicate that finned surfaces significantly enhance heat transfer compared to smooth surfaces, with trapezoidal fins demonstrating the best performance. Trapezoidal fins improved by 133% in the heat transfer coefficient (HTC) and 210% in heat flux compared to smooth surfaces, attributed to their optimized geometry that enhances bubble dynamics and thermal efficiency. Rectangular fins also showed sensitivity to fin height and spacing changes, with improvements of up to 95% in HTC and 150% in heat flux. This study provides practical guidelines for designing advanced heat transfer surfaces, with significant applications in thermal management systems for industries such as power generation, cooling systems, and electronics.</t>
  </si>
  <si>
    <t>A. Kumar; P. K. Yadav</t>
  </si>
  <si>
    <t>An inclined magnetic field and slip effect on heat and mass transfer analysis in the peristaltic flow of immiscible fluid through an asymmetric porous channel</t>
  </si>
  <si>
    <t>108118</t>
  </si>
  <si>
    <t>&lt;Go to ISI&gt;://WOS:001332999500001</t>
  </si>
  <si>
    <t>ARTN 108118_x000D_
10.1016/j.icheatmasstransfer.2024.108118</t>
  </si>
  <si>
    <t>immiscible fluid_x000D_
couple stress fluid_x000D_
concentration distribution_x000D_
entropy production number_x000D_
slip effect_x000D_
couple-stress fluid_x000D_
entropy generation analysis_x000D_
2nd law analysis_x000D_
boundary-condition_x000D_
peripheral-layer_x000D_
newtonian fluid_x000D_
transport</t>
  </si>
  <si>
    <t>In this work, authors have studied peristaltic flow of immiscible type of couple stress and Newtonian fluid via an asymmetric horizontal channel filled with porous material by taking slippage into account at the channel wall which was ignored in previous published literature under the influence of thermal radiation and magnetic field. The study of peristaltic flow of considered immiscible fluids will play an important role in maximizing system efficiency, reducing energy losses, and improving performance of various fluid transport. In the present problem, the linearized form of governing equations has been solved by direct method with the use of Mathematica 14 software to obtained the closed form solutions of various flow variables. In this work, the impacts of various influencing factors on the model's flow, thermal, and concentration properties have been analyzed graphically. The work presented here leads to the significant result that large Schmidt number values in a porous filled duct reduces the mass diffusivity. Another key finding of this work is that the formation of entropy is reduced when low permeability porous material is used. Our research concludes that entropy creation in the asymmetric porous channel is decreased when the slip length increases on the channel's static borders.</t>
  </si>
  <si>
    <t>P. L. P. Kumar; B. J. Gireesha; P. Venkatesh</t>
  </si>
  <si>
    <t>Homotopy analysis method in thermal profiling of porous fin: A comparison of rectangular and triangular configurations</t>
  </si>
  <si>
    <t>108023</t>
  </si>
  <si>
    <t>&lt;Go to ISI&gt;://WOS:001307783300001</t>
  </si>
  <si>
    <t>ARTN 108023_x000D_
10.1016/j.icheatmasstransfer.2024.108023</t>
  </si>
  <si>
    <t>heat transfer_x000D_
longitudinal porous fin_x000D_
rectangular fin_x000D_
triangular fin_x000D_
homotopy analysis method_x000D_
thermal efficiency_x000D_
natural-convection_x000D_
heat-transfer_x000D_
straight fins_x000D_
mass-transfer_x000D_
temperature_x000D_
efficiency</t>
  </si>
  <si>
    <t>This research investigates the thermal behavior of a porous longitudinal fin under fully wet condition, focusing on the impacts of convection and radiation. Varying fin thickness along the length of the fin prompts a comparative analysis of fin profiles such as rectangular and triangular shapes. Recent studies on porous fin thermal analysis using traditional methods often struggle with solution convergence in complex nonlinear equations. This study overcomes these issues by applying the Homotopy Analysis Method (HAM). HAM has emerged as a powerful alternative due to its flexibility in controlling convergence through the auxiliary parameter h, offering a significant improvement over conventional technique. Graphical representations of the fin thermal profile evaluate the effects of convective, radiative, and wet porous parameters. Comparative assessments of rectangular and triangular fin profiles reveal that the rectangular fin exhibits the highest temperature distribution, whereas the triangular fin shows the lowest. Furthermore, the efficiency of the fin (eta) indicates that the triangular fin is less efficient compared to rectangular ones. The results obtained from HAM have been validated with established studies and show good alignment. The use of HAM offers precise solutions for heat transfer, enhancing fin designs to maximize heat dissipation and advance thermal management.</t>
  </si>
  <si>
    <t>S. Kumar; U. Kumar; Piyush; Harsh; S. Chandini; S. Chand; T. Lakshmana Kishore; H. Anandaram; N. Rana; A. H. Siddiqui</t>
  </si>
  <si>
    <t>CFD analysis of the influence of distinct thermal enhancement techniques on the efficiency of double pass solar air heater (DP-SAH)</t>
  </si>
  <si>
    <t>Materials Today: Proceedings</t>
  </si>
  <si>
    <t>https://www.sciencedirect.com/science/article/pii/S2214785323030900</t>
  </si>
  <si>
    <t>10.1016/j.matpr.2023.05.454</t>
  </si>
  <si>
    <t>Computational Fluid Dynamics_x000D_
Solar Air Heater_x000D_
Performance enhancement_x000D_
Double pass configuration</t>
  </si>
  <si>
    <t>This study examines the previous research work on double-pass solar air heater (DP-SAH) using CFD (Computational Fluid Dynamics) techniques. Solar air heaters convert solar energy into useful thermal energy. CFD is a simulation technology that employs sophisticated computers and arithmetic to simulate fluid flow conditions for predicting the superlative design in heat transfer and fluid stream processes in a DP-SAH. CFD is an effective approach for predicting the behaviors and performance of a DP-SAH. To effectively design a DP-SAH using CFD, an appropriate turbulence model must be used. In this study a CFD based examination is done to determine the usefulness of the simulation methods in selection of optimum geometry of a DP-SAH.The study will be very useful for the researchers working in this field as it provide a comprehensive review of previous studies and helps in designing the geometry for optimum performance.</t>
  </si>
  <si>
    <t>S. T. W. Kuruneru; Y. C. S. Too; J. S. Kim</t>
  </si>
  <si>
    <t>A new numerical method for determining heat transfer and packing distribution in particle heat exchangers for concentrated solar power</t>
  </si>
  <si>
    <t>108805</t>
  </si>
  <si>
    <t>&lt;Go to ISI&gt;://WOS:000687251300004</t>
  </si>
  <si>
    <t>ARTN 108805_x000D_
10.1016/j.ijheatfluidflow.2021.108805</t>
  </si>
  <si>
    <t>cfd-dem_x000D_
particle heat exchanger_x000D_
thermal radiation_x000D_
solar thermal_x000D_
effective thermal-conductivity_x000D_
packed pebble beds_x000D_
fluidized-beds_x000D_
cfd-dem_x000D_
granular flow_x000D_
simulation_x000D_
models_x000D_
systems_x000D_
storage_x000D_
performance</t>
  </si>
  <si>
    <t>The complex nature of the physics of solid-gas interactions in concentrated solar particle heat exchangers signifies the need to develop new and cutting-edge numerical models to understand these interactions with the overarching goal of optimizing industrial solar thermal processes. To this end, a coupled computational fluid dynamics and discrete element method is developed to unravel near-wall particle flow physics of solar industrial heat exchangers. In addition, advanced post-processing functions are developed to provide a high-end data visualization and quantitative assessment of the packing distribution of solar particle heat exchangers. The validated numerical model shows that the particle temperature varies considerably throughout the entire fluid filled packed particle bed and it is shown that thermal radiation contribution becomes more profound at higher operating temperatures, namely 1073-1173 K. Also, the temperatures and solid volume fractions of the near-wall particles differ greatly compared to the bulk particles. The methods presented herein can be implemented by engineers and scientists to evaluate near-wall packing distributions and thermal characteristics, which would be useful for optimizing the geometric morphology of solar industrial heat exchangers.</t>
  </si>
  <si>
    <t>T. W. Lai; X. Y. Liu; S. Xue; J. M. Xu; M. G. He; Y. Zhang</t>
  </si>
  <si>
    <t>Extension of Ergun equation for the calculation of the flow resistance in porous media with higher porosity and open-celled structure</t>
  </si>
  <si>
    <t>115262</t>
  </si>
  <si>
    <t>&lt;Go to ISI&gt;://WOS:000526111200034</t>
  </si>
  <si>
    <t>ARTN 115262_x000D_
10.1016/j.applthermaleng.2020.115262</t>
  </si>
  <si>
    <t>lbm_x000D_
porous media_x000D_
ergun equation_x000D_
correction coefficient_x000D_
lattice boltzmann simulation_x000D_
heat-transfer enhancement_x000D_
magnetic-field_x000D_
pore-scale_x000D_
nanofluid_x000D_
evaporator_x000D_
convection_x000D_
transport_x000D_
cylinder_x000D_
channel</t>
  </si>
  <si>
    <t>Aiming to propose a correction of Ergun equation to expand its applicability into the flow resistance calculation of porous media with higher porosity and open-celled structure, this work numerically studied the flow field inside the rectangular channel partially filled with porous media and the average velocity in the zone adjacent to porous media against relative height, porosity and specific surface area using LBM both at REV scale together with Ergun equation and at pore scale. An equivalent resistance correction coefficient k(p) of Ergun equation is proposed to eliminate the significant difference in the simulated results of flow field between REV scale and pore scale. Moreover, a formula is presented to predict the value of k(p) by the parameters of porous media conveniently. By means of k(p), the flow field can be simulated at REV scale with lower cost of time and the same accuracy with that at pore scale.</t>
  </si>
  <si>
    <t>M. Lazareff; R. Moretti; M.-P. Errera</t>
  </si>
  <si>
    <t>Coupling methodology for thermal fluid-solid simulations through a full transient flight cycle</t>
  </si>
  <si>
    <t>123691</t>
  </si>
  <si>
    <t>https://www.sciencedirect.com/science/article/pii/S0017931022011590</t>
  </si>
  <si>
    <t>10.1016/j.ijheatmasstransfer.2022.123691</t>
  </si>
  <si>
    <t>Conjugate heat transfer_x000D_
Coupled problems_x000D_
Stability_x000D_
Transient_x000D_
Flight cycle</t>
  </si>
  <si>
    <t>This paper is devoted to the study of numerical methods used in the analysis of a thermal transient flight cycle. Two priorities are stressed. The first one concerns a stability issue, namely the fluid-solid interface conditions. The main properties of the Dirichlet-Robin and Neumann-Robin conditions are first recalled, before proposing for the first time an adaptive heuristic condition combining them. The second line of research is dedicated to an accuracy issue, the temporal interpolation of the fluid conditions for dealing with non-coupling instants. We propose here to adopt a physics-based approach by naturally considering the flux-temperature linearity. Then, using a simple numerical test under severe thermal boundary conditions, three test cases are proposed. The first one demonstrates that the adaptive interface condition always produces smooth solutions. The other two cases show that the physical interpolation approach is much more accurate than the one based on temporal linearity, using a costly but accurate reference solution built for the validation. Moreover, important improvements were made by adequately defining the integral contribution of the boundary condition using the Gauss points in the finite element solid code. It was also revealed that a relevant approximation of the heat transfer requires a sufficiently fine solid mesh at the interface. Finally, potential improvements are proposed at the end of this paper and more particularly two other interface conditions. One of them has the remarkable property of not using the convective heat transfer coefficient.</t>
  </si>
  <si>
    <t>A. J. Li; L. Fang; X. Y. Li; Z. B. Wang; P. K. Liu; L. Y. Zhu</t>
  </si>
  <si>
    <t>Experimental study of dynamic characteristics of solid holdup fluctuations in a gas-solid cyclone reactor</t>
  </si>
  <si>
    <t>467-477</t>
  </si>
  <si>
    <t>&lt;Go to ISI&gt;://WOS:001186759000001</t>
  </si>
  <si>
    <t>10.1016/j.cherd.2024.01.048</t>
  </si>
  <si>
    <t>cyclone reactor_x000D_
chaos_x000D_
correlation dimension_x000D_
kolmogorov entropy_x000D_
fluidized-bed_x000D_
pressure-fluctuations_x000D_
flow_x000D_
simulation_x000D_
particles_x000D_
riser</t>
  </si>
  <si>
    <t>Local transient solid holdup signals were measured by using an optical fiber probe at different axial and radial positions in the gas-solid cyclone reactor. The chaotic time series analysis of transient solid holdup was adopted to characterize the dynamic characteristics. The maximum and minimum solid holdup indicates that the high variability of gas-solid interaction. With the increase of the gas / solid ratio, the frequency of solid holdup fluctuation increased while the mean value of amplitude decreased; besides, the level of detail in the power spectrum fluctuations increased. In the diffusion chamber, the overall Kolmogorov entropy (K entropy) and correlation dimension (Dc) were higher indicating the strong chaos characteristic of gas-solid flow. In the agglomeration chamber, higher solid holdup initially reduced gas-solid interaction, decreasing flow randomness, but a subsequent increase led to irregular particle collisions and an upturn of K entropy and Dc. In the annulus chamber, K entropy and Dc were lower around the inner wall and outer wall compared to the middle region. In the separation chamber, K entropy and Dc tended to increase and then decrease as the radial position increased. Finally, the relationship between K entropy, Dc, and time-averaged solid holdup was analyzed.</t>
  </si>
  <si>
    <t>C. G. Li; R. Bale; W. Wang; M. Tsubokura</t>
  </si>
  <si>
    <t>A sharp interface immersed boundary method for thin-walled geometries in viscous compressible flows</t>
  </si>
  <si>
    <t>108401</t>
  </si>
  <si>
    <t>&lt;Go to ISI&gt;://WOS:000990959200001</t>
  </si>
  <si>
    <t>ARTN 108401_x000D_
10.1016/j.ijmecsci.2023.108401</t>
  </si>
  <si>
    <t>immersed boundary method_x000D_
compressible flow_x000D_
low mach numbers_x000D_
cartesian grid method_x000D_
incompressible flows_x000D_
heat-transfer_x000D_
elliptic-equations_x000D_
part-ii_x000D_
complex_x000D_
accurate_x000D_
simulations_x000D_
number_x000D_
schemes</t>
  </si>
  <si>
    <t>Compressible flows at low Mach numbers are prevalent in various engineering applications, such as combus-tion, aeroacoustics, heat transfer, and more. In this study, we present a sharp interface immersed boundary method (IBM) tailored for low Mach number viscous compressible flows. The IBM is developed using a robust interpolation scheme, ensuring stability for complex geometries with zero-thickness walls. To satisfy the boundary condition, the interpolation needs to use points from the same side, thus preventing interaction across the zero-thickness wall. Additionally, a simple modification is proposed to fully eliminate interaction between two opposite sides when performing stencil calculations for high order schemes. This is achieved by gradually reducing the order when the stencil is close to the wall. Furthermore, the IBM efficiently addresses the issue of moving objects in compressible flows, specifically the treatment of fresh cells, without necessitating any special treatment. Results showcase the method's applicability to aerodynamic simulations at low Mach numbers, simulations of compression and expansion processes, and direct numerical simulations of aeroacoustics.</t>
  </si>
  <si>
    <t>G. Li; G. Duan; X. Liu; Z. Wang</t>
  </si>
  <si>
    <t>Heat transfer models</t>
  </si>
  <si>
    <t>Moving Particle Semi-Implicit Method</t>
  </si>
  <si>
    <t>143-164</t>
  </si>
  <si>
    <t>https://www.sciencedirect.com/science/article/pii/B9780443135088000081</t>
  </si>
  <si>
    <t>10.1016/b978-0-443-13508-8.00008-1</t>
  </si>
  <si>
    <t>Heat transfer_x000D_
boundary condition_x000D_
phase change_x000D_
solid–liquid phase change_x000D_
liquid–gas phase change</t>
  </si>
  <si>
    <t>In this chapter the heat transfer governing equations and boundary conditions associated with classical heat diffusion equations including the Dirichlet, Neumann, and Robin boundaries are introduced; then solid–liquid and liquid–gas phase change models are described. In the modeling of solid–liquid phase change a new algorithm to deal with the numerical creep problem in simulation of highly viscous flow is presented. In liquid–gas phase change model the modified pressure Poisson equation considering volume change during vaporization and condensation processes is introduced, along with the particle splitting model to deal with volume expansion during vaporization process.</t>
  </si>
  <si>
    <t>H. W. Li; L. Wang; T. Wang; C. H. Du</t>
  </si>
  <si>
    <t>Experimental and CFD-DEM numerical evaluation of flow and heat transfer characteristics in mixed pulsed fluidized beds</t>
  </si>
  <si>
    <t>3144-3157</t>
  </si>
  <si>
    <t>&lt;Go to ISI&gt;://WOS:000567438400007</t>
  </si>
  <si>
    <t>10.1016/j.apt.2020.06.004</t>
  </si>
  <si>
    <t>mixed pulsed fluidized bed_x000D_
cfd-dem_x000D_
pulse frequency_x000D_
gas flow ratio_x000D_
particle mixing_x000D_
gas_x000D_
segregation_x000D_
model</t>
  </si>
  <si>
    <t>Pulsed fluidized beds can make gas-solid mix and contact more uniform, therefore obviously improving heat transfer efficiency. The mixed pulsed fluidized bed, whose total gas flow is composed of stable gas flow and pulsed gas flow, is proposed in this research. Firstly, the experimental device for drying particles in a mixed pulsed fluidized bed is established. Pressure signals with different frequencies and gas flow ratios are collected, and flow pattern diagrams are obtained through a high-speed camera. Secondly, the CFD-DEM parallel numerical simulation method is constructed to research the mixed pulsed fluidized bed performance. Particle mixing, motion and heat transfer characteristics under different pulse frequencies and flow ratios are studied. Results show that particles in the mixed pulsed fluidized bed exhibit regular periodic motion, thereby promoting the mixing effect of particles. Moreover the bubble nucleation point moves to the bottom of the bed with the increasing pulse frequency. When the total gas velocity is relatively low, particle mixing effect can be enhanced by increasing the proportion of pulsed gas. However, when the velocity is relatively high, particle mixing effect will be enhanced by decreasing the proportion. (C) 2020 The Society of Powder Technology Japan. Published by Elsevier B.V. and The Society of Powder Technology Japan. All rights reserved.</t>
  </si>
  <si>
    <t>J. Li; L. Zheng; H. T. Cui</t>
  </si>
  <si>
    <t>Lattice Boltzmann simulation of flow boiling heat transfer process in a horizontal microchannel with rectangular cavities</t>
  </si>
  <si>
    <t>106350</t>
  </si>
  <si>
    <t>&lt;Go to ISI&gt;://WOS:001264932400001</t>
  </si>
  <si>
    <t>ARTN 106350_x000D_
10.1016/j.compfluid.2024.106350</t>
  </si>
  <si>
    <t>lattice boltzmann method_x000D_
microchannel flow boiling_x000D_
heat transfer process_x000D_
bubble dynamic behavior_x000D_
multi-cavities_x000D_
bubble nucleation_x000D_
pool_x000D_
surface_x000D_
phase_x000D_
regimes_x000D_
model</t>
  </si>
  <si>
    <t>Bubble nucleation, growth and separation from cavities on the bottom of a microchannel for subcooled flow boiling are investigated by pseudo-potential lattice Boltzmann method. The influence of subcooling temperature, wall superheat, wettability, cavity size, and cavity number on the flow boiling heat transfer is systematically studied. The results show that the bubble equivalent diameter is 1.9 times larger at subcooling temperature 0.05Tc than that at 0.15Tc, and the heat flux is also 8 % higher at subcooling temperature 0.05Tc than that at 0.15Tc. It is found that the flow boiling changes from nucleate boiling to film boiling with the increase of wall superheat. When the wall wettability changes from the hydrophobic wall (theta = 120 degrees) to the hydrophilic wall (theta = 30 degrees), the average Nusselt number (Nuav) is reduced by 23 %. We also optimize cavity height and the uniformly distributed cavity number in the microchannel. It is found that the Nuav is increased by 9.7 % when the cavity height changes from h = 20lu (lattice unit) to h = 60lu. However, there exists an optimal cavity height about h = 60lu, where the heat transfer performance cannot be improved with the cavity height over this value. In addition, the number of cavities in the microchannel can improve the boiling heat transfer. When the cavity number changes from 1 to 4, the Nuav is increased by 10 %.</t>
  </si>
  <si>
    <t>J. Li; W. Zheng; Y. Su; F. Hong</t>
  </si>
  <si>
    <t>Pore scale study on capillary pumping process in three-dimensional heterogeneous porous wicks using Lattice Boltzmann method</t>
  </si>
  <si>
    <t>107236</t>
  </si>
  <si>
    <t>https://www.sciencedirect.com/science/article/pii/S1290072921003975</t>
  </si>
  <si>
    <t>10.1016/j.ijthermalsci.2021.107236</t>
  </si>
  <si>
    <t>Three-dimensional random porous wick_x000D_
Pore scale_x000D_
Lattice Boltzmann method_x000D_
Capillary pumping</t>
  </si>
  <si>
    <t>Quartet structure generation set (QSGS) method is improved to numerically reconstruct three-dimensional heterogeneous porous wicks with uniform pore size distribution. The capillary pumping processes of the reconstructed random porous wicks are simulated at pore scale by using a three-dimensional two-phase lattice Boltzmann model. The evolutions of two-phase interface and the variations of the imbibed liquid volume fraction with time are analyzed under the conditions of different porosity, pore structure, and surface wettability. The comparisons between the LBM results and those predicted by a macroscopic scale homogenous model are also conducted. It is found that due to the pore scale effects, the two-phase interface in a random porous media is very irregular, especially at the earlier stages of capillary pumping process when the liquid penetration is faster, and the imbibed liquid does not increase exponentially with time as predicted by the macroscopic scale model. Meanwhile, the liquid penetration rate does not decrease monotonously, but exhibits different degrees of fluctuations. The pore scale effects are more prominent in the cases of lower porosity, smaller pore size and better surface wettability. In the parametric range of the present study, the capillary performance increases with the decreasing of porosity, average pore radius (when porosity is fixed) and contact angle.</t>
  </si>
  <si>
    <t>J. Li; W. H. Zheng; F. J. Hong</t>
  </si>
  <si>
    <t>Three-dimensional lattice Boltzmann investigation on pore scale liquid-vapor distribution patterns and heat transfer performance of a loop heat pipe heterogeneous porous wick evaporator</t>
  </si>
  <si>
    <t>105639</t>
  </si>
  <si>
    <t>&lt;Go to ISI&gt;://WOS:000710160200003</t>
  </si>
  <si>
    <t>ARTN 105639_x000D_
10.1016/j.icheatmasstransfer.2021.105639</t>
  </si>
  <si>
    <t>three-dimensional lattice boltzmann method_x000D_
pore scale_x000D_
evaporation_x000D_
heterogeneous porous wick_x000D_
loop heat pipe_x000D_
direct numerical simulations_x000D_
capillary evaporator_x000D_
droplet evaporation_x000D_
thermal performance_x000D_
boundary-conditions_x000D_
flat evaporator_x000D_
surfaces_x000D_
behavior_x000D_
flow_x000D_
condensation</t>
  </si>
  <si>
    <t>The pore scale numerical simulations on evaporation of a three-dimensional heterogeneous porous wick capillary evaporator used in a loop heat pipe (LHP) are realized through using a lattice Boltzmann method with liquid-vapor phase change. The dynamic liquid-vapor interface characteristics are obtained. The steady-state wick state and heat transfer performance as well as the influences of wick porosity and surface wettability are discussed. It is found that as heat flux increases, the wick state changes from the fully saturated state at low heat fluxes, to the partial dryout state at medium heat fluxes, and finally to the complete dryout state at high heat fluxes. The effective heat transfer coefficient of evaporator firstly grows slowly for the saturated wick, then increases rapidly and reaches a maximum value at partial dryout wick state, but afterwards drops sharply when the wick starts to be complete dryout. With the decreasing of wick porosity and contact angle, the heat flux to achieve the maximum effective heat transfer coefficient is increased and the complete dryout state is postponed. In the present range of parameters, the maximum effective heat transfer coefficient is improved by reducing wick porosity, while it is barely affected by contact angle.</t>
  </si>
  <si>
    <t>J. X. Li; Y. Yang; X. Zhu; D. D. Ye; Q. Liao</t>
  </si>
  <si>
    <t>Bioinspired monolithic catalyst support based on triply periodic minimal surfaces for catalytic microreactors: A case study of hydrogen production</t>
  </si>
  <si>
    <t>1143-1155</t>
  </si>
  <si>
    <t>&lt;Go to ISI&gt;://WOS:001356736000001</t>
  </si>
  <si>
    <t>10.1016/j.ijhydene.2024.11.038</t>
  </si>
  <si>
    <t>monolithic catalyst support_x000D_
triply periodic minimal surface_x000D_
catalyst support design_x000D_
methanol steam reforming_x000D_
hydrogen production_x000D_
steam reforming microreactor_x000D_
stainless-steel_x000D_
copper foam_x000D_
micro-reactor_x000D_
methanol_x000D_
design_x000D_
optimization_x000D_
microchannel_x000D_
performance_x000D_
fabrication</t>
  </si>
  <si>
    <t>Microreactor is an important research direction to realize sustainability in the chemical industry and catalyst supports play a crucial role. In the present study, we mathematically construct three bioinspired triply periodic minimal surfaces (TPMSs) as monolithic catalyst supports for methanol reforming in hydrogen production and compare them to a micro-pin structure. We conduct an in-depth study on the characteristics of flow, heat and mass transfer and catalytic performance on four catalyst supports by establishing a numerical model. We also explore the influences of flow rate, S/C (Steam/Carbon) mole ratio, and temperature on the methanol reforming performance in detail. Our results demonstrate the TPMS structures effectively enhance the heat and mass transfer processes (max similar to 129.6%) as well as catalytic performance (max similar to 44.7%) of micro-pin under identical operating conditions. It can be expected that with the evolution of additive manufacturing, programmable and customized TPMS catalyst supports will offer significant improvements in the performances of microreactors.</t>
  </si>
  <si>
    <t>122717</t>
  </si>
  <si>
    <t>M. Li; Z. Li; C. Li; G. Y. Wu; X. Z. An; H. Zhang; H. T. Fu; X. H. Yang; Q. C. Zou</t>
  </si>
  <si>
    <t>Numerical insights on the combustion characteristics in the low-carbon blast furnace raceway with hydrogen-rich gas injections</t>
  </si>
  <si>
    <t>341-354</t>
  </si>
  <si>
    <t>&lt;Go to ISI&gt;://WOS:001396637200001</t>
  </si>
  <si>
    <t>10.1016/j.ijhydene.2024.12.305</t>
  </si>
  <si>
    <t>raceway_x000D_
combustion_x000D_
blast furnace_x000D_
hydrogen-rich gas_x000D_
numerical simulation_x000D_
cfd-dem_x000D_
solid flow_x000D_
pulverized coal_x000D_
heat-transfer_x000D_
natural-gas_x000D_
simulation_x000D_
model_x000D_
bed_x000D_
efficiency_x000D_
particles</t>
  </si>
  <si>
    <t>The introduction of hydrogen-rich fuel in blast furnaces (BFs) not only decreases coke consumption and CO2 emissions, but also enhances production efficiency. Therefore, it is crucial to investigate the raceway kinetic behavior under hydrogen-rich gas injection to optimize BF production. In this research, the influence of injecting hydrogen-rich fuel on combustion characteristics, thermo-chemical behaviors, and dynamics of coke in a threedimensional BF raceway was modelled at the particulate level by computational fluid dynamics-discrete element method (CFD-DEM). Results show that various hydrogen-rich gas injection leads to different gas compositions and reaction kinetics in the tuyere and raceway. The coke temperature under hydrogen-rich gas injection is much larger than air injection. The coke mass loss follows the descending role of injection of H-2&gt;coke oven gas &gt; air &gt; natural gas &gt; recycling top gas. The raceway size and kinetic energy first increase, then decrease, and subsequently stabilize after 1.5 s under different gas injections. The results provide better insights for selecting hydrogen-rich fuel injection and optimizing fuel combinations in practical production.</t>
  </si>
  <si>
    <t>M. Y. Li; C. Ma; S. Zeng; J. R. Hu; J. L. Liu; S. L. Wang</t>
  </si>
  <si>
    <t>Cooling water jacket design of motorized spindle system using multi-objective topology optimization</t>
  </si>
  <si>
    <t>120112</t>
  </si>
  <si>
    <t>&lt;Go to ISI&gt;://WOS:000963986600001</t>
  </si>
  <si>
    <t>ARTN 120112_x000D_
10.1016/j.applthermaleng.2023.120112</t>
  </si>
  <si>
    <t>spindle system_x000D_
cooling water jacket_x000D_
structure design_x000D_
topology optimization_x000D_
darcy model_x000D_
channels</t>
  </si>
  <si>
    <t>The heat dissipation performance is the main factor affecting the dynamic accuracy of the motorized spindle system. Currently, the cooling water jacket with the traditional spiral and serpentine channels is usually used for the heat dissipation of the motorized spindle system. However, the traditional channels of the cooling water jacket cannot meet the increasing demand on its heat dissipation performance, and have the disadvantages of a large flow resistance and uneven cooling temperature. In view of the above challenges, a high-efficiency and strong-convergence structure design method is proposed for the cooling water jacket based on the multi-objective topology optimization to improve the heat dissipation performance and reduce the pressure drop loss. A light-weight conjugate heat transfer equivalent model, which can significantly reduce the computation time and improve the convergence performance, is constructed for the cooling water jacket based on the Darcy model. Then the topology structure of the cooling water jacket is optimized with the equivalent model, and the topology optimization channel is verified by the Reynolds-averaged Navier-Stokes model. The results show that the Darcy equivalent model and the Reynolds-averaged Navier-Stokes model are in a reasonable agreement. Finally, the cooling water jackets with the topology optimization and traditional cooling channels are embedded into the motorized spindle system, and the multi-physical field simulation is conducted for the motorized spindle system to validate the heat dissipation performance of the cooling water jacket. The results indicate that the cooling water jacket with the topology optimization channel has a much more outstanding heat dissipation performance and lower pressure loss than the cooling water jacket with the traditional spiral and serpentine channels. The high-efficiency and strong-convergence structure design method is feasible to get the effective topology structure of the cooling water jacket, and provides a reference for the thermal design of the motorized spindle system.</t>
  </si>
  <si>
    <t>Q. Li; X. Li; Y. Li; X. Song; D. Li; Y. Zhang; Y. Peng</t>
  </si>
  <si>
    <t>A hybrid two-way fluid-solid interaction method for intermittent fluid domains: A case study on peristaltic pumps</t>
  </si>
  <si>
    <t>103191</t>
  </si>
  <si>
    <t>https://www.sciencedirect.com/science/article/pii/S1474034625000849</t>
  </si>
  <si>
    <t>10.1016/j.aei.2025.103191</t>
  </si>
  <si>
    <t>Two-way fluid-solid interaction_x000D_
Intermittent fluid domains_x000D_
Peristaltic pump_x000D_
Hybrid method_x000D_
Hyper-elasticity model</t>
  </si>
  <si>
    <t>In this paper, a hybrid two-way fluid–solid interaction method (HTFSIM) is proposed to overcome the limitations of conventional two-way fluid–solid interaction method (CTFSIM) in simulating intermittent fluid domains, providing a more detailed understanding of the flow pulsation mechanism of peristaltic pumps. The HTFSIM distinguishes between intermittent and continuous fluid domains based on the peristaltic pump’s operating principle. By combining point cloud 3D reconstruction of hyper-elastic structures from finite element calculations with traditional two-way fluid–solid coupling, the flow in these domains is calculated separately and then superimposed to capture the flow fluctuations of the peristaltic pump cycle. Comparison of computational and experimental results with the CTFSIM demonstrates that the HTFSIM achieves higher computational accuracy and efficiency. Furthermore, the results regarding the contribution of individual rollers to the flow rate indicate that the flow rate variation caused by Roller 2 follows an asymmetric sinusoidal distribution, which influences the upper limit of the peristaltic pump outlet flow rate. Meanwhile, the reflux induced by Roller 1 affects the lower limit of the outlet flow rate. These findings are crucial for understanding the mechanism behind the flow pulsations in peristaltic pumps.</t>
  </si>
  <si>
    <t>205412</t>
  </si>
  <si>
    <t>S. L. Li; S. B. Li; W. Huang; B. Liu</t>
  </si>
  <si>
    <t>Fluid-thermal-structural coupled investigation on rudder leading edge with porous opposing jet in high-speed flow</t>
  </si>
  <si>
    <t>109725</t>
  </si>
  <si>
    <t>&lt;Go to ISI&gt;://WOS:001358928100001</t>
  </si>
  <si>
    <t>ARTN 109725_x000D_
10.1016/j.ast.2024.109725</t>
  </si>
  <si>
    <t>high-speed vehicle_x000D_
opposing jet_x000D_
fluid-thermal-structural coupled_x000D_
drag reduction_x000D_
thermal protection_x000D_
heat reduction-mechanism_x000D_
supersonic flows_x000D_
drag</t>
  </si>
  <si>
    <t>High-speed air rudders face extreme force/thermal environments, and the opposing jet can improve the thermal environment in the stationary point and leading edge. In order to investigate the effect and mechanism of porous opposing jet on the rudder leading edge, the numerical study is carried out by using SST k-omega turbulence model and a loose fluid-thermal-structural coupled approach. The drag reduction and thermal protection mechanism of porous jet with different pressure ratios (PRs) is comprehensively compared and analyzed. The obtained results show that the fluid-thermal-structural coupled approach is necessary for the precise aerodynamic heat prediction of air rudder. The lowest temperature regions distribute in the upstream of orifices due to the jet cooling effect and heat conduction in the solid structure. The PR is an important factor influencing the interaction between jets. The porous opposing jet can provide a good effect in both drag reduction and thermal protection, as the maximum temperature drops to about 40% from no jet to porous jet. As PR increases, the maximum pressure and temperature also decrease to a larger extent. However, the most PR should be a balanced consideration among the flowfiled, thermal structure and coolant consume.</t>
  </si>
  <si>
    <t>T. Li; P. Xie; J. T. Chang; X. B. Chen</t>
  </si>
  <si>
    <t>Rock-pipeline impact force and pipeline response during deep-water rock dumping operation</t>
  </si>
  <si>
    <t>103235</t>
  </si>
  <si>
    <t>&lt;Go to ISI&gt;://WOS:000810985800005</t>
  </si>
  <si>
    <t>ARTN 103235_x000D_
10.1016/j.marstruc.2022.103235</t>
  </si>
  <si>
    <t>rock-seawater-pipeline interaction_x000D_
impact force_x000D_
dem-cfd_x000D_
fem_x000D_
rock dumping_x000D_
pipeline response_x000D_
fluid-particle interaction_x000D_
coupled cfd_x000D_
dem_x000D_
simulation_x000D_
behavior_x000D_
spheres</t>
  </si>
  <si>
    <t>Accurate rock dumping by rock-fall pipes is an important measure to protect submarine pipeline. For exploring the complicated operation process, the rock-seawater-pipeline interaction is analyzed, especially the function of rock-pipeline impact force is obtained based on the energy principle during deep-water rock dumping process. A coupled DEM-CFD model, verified by a classic case of single spherical particle settling from air to water and local rock dumping experiment, is applied to simulate the rock dumping process, the results indicate rock impact point deviates from the axial center line of pipeline for a certain distance when rock contacts pipeline in single rock dumping. While the force on the submarine pipeline oscillation rises to the peak value and then gradually falls, keeps basically stable at last in multi-rock dumping process. Further, the sensitive parameters of the force on pipeline are investigated and the study shows that the force on the submarine pipeline increases with the increase of rock radius, rock dumping height and rock density as a whole in single or multi-rock dumping process. Finally, the submarine pipeline response, manifests that single rock falling maybe damage pipeline while multi-rock operations are safety relatively, acquired by coupling DEM-FEM with fluid.</t>
  </si>
  <si>
    <t>X. Li; J. Ouyang; X. D. Wang; P. P. Chu</t>
  </si>
  <si>
    <t>A drag force formula for heterogeneous granular flow systems based on finite average statistical method</t>
  </si>
  <si>
    <t>94-107</t>
  </si>
  <si>
    <t>&lt;Go to ISI&gt;://WOS:000615349000010</t>
  </si>
  <si>
    <t>10.1016/j.partic.2020.06.004</t>
  </si>
  <si>
    <t>granular flow_x000D_
drag force_x000D_
heterogeneous_x000D_
lattice boltzmann method_x000D_
finite average statistical method</t>
  </si>
  <si>
    <t>The existing drag models are mostly based on the assumption of homogenous fluidization. However, the use of a homogeneous drag model to predict a heterogeneous granular flow system will cause a deviation. In this study, we developed a drag force model based on the assumption of heterogeneous fluidization. To prevent weakening of the heterogeneous characteristics in the drag force formula, we propose a finite average statistical method to filter the information of the heterogeneous granular cluster. The filtered information was used to fit the modified drag formula, which can reflect the heterogeneity of the granular cluster considering different configurations. A comparison shows that the new proposed drag formula filtered by the finite average statistical method fits well with energy minimization multi-scale simulation results. (C) 2020 Chinese Society of Particuology and Institute of Process Engineering, Chinese Academy of Sciences. Published by Elsevier B.V. All rights reserved.</t>
  </si>
  <si>
    <t>X. H. Li; L. K. Zhang; B. T. Li</t>
  </si>
  <si>
    <t>Heat transfer augmentation in microchannel heat sink based on isogeometric topology optimization framework</t>
  </si>
  <si>
    <t>163-187</t>
  </si>
  <si>
    <t>&lt;Go to ISI&gt;://WOS:000800387300001</t>
  </si>
  <si>
    <t>10.1016/j.apm.2021.11.021</t>
  </si>
  <si>
    <t>isogeometric analysis_x000D_
thermal-fluid problem_x000D_
b?zier curve_x000D_
microchannel_x000D_
topology optimization_x000D_
fluid-structure interaction_x000D_
local refinement_x000D_
flow_x000D_
management_x000D_
nurbs_x000D_
iga</t>
  </si>
  <si>
    <t>This paper focuses on a design problem of branching microchannel heat sink based on solving the thermal-fluid problem in isogeometric analysis approach. A brand new topology optimization framework is proposed to determine the distribution of the microchannels, which comprises two coupled computational layers: the upper layer for channel geometry representation and the lower layer for cooling analysis. In the upper layer, several flexible components fitting two Bezier curves as the central line describe the geometry explicitly, which is quite different from the implicit and conventional level-set description ways of topology optimization, fully releasing the deformation ability of the components. By moving, rotating, deforming, bending, overlapping and merging the level-set based components, the channel geometry gene-rates and is ready to be projected onto the lower layer for the physical field analysis purpose. The lower layer is discretized using a NURBS patch, and NURBS-based isogeometric analysis is adopted to solve the coupled thermal-fluid problem in the structure and calculate the structural sensitivity so as to drive the upper layer to iterate. Comparing with the conventional topology optimization methods, the proposed method has obvious advantages in terms of computational effectiveness and geometry description. A design of multi-layer cold plate is constructed under this framework, aiming at obtaining the best heat dissipation effect under the constraints of volume dissipation and pressure drop. In the final, simulations and experiments are performed to demonstrate these advantages of this framework.(c) 2021 Published by Elsevier Inc.</t>
  </si>
  <si>
    <t>Y. Li; Z. Yun; W. Zhang; X. Long; J. Zhu</t>
  </si>
  <si>
    <t>3D Modelling of Layer-by-Layer Heat and Mass Transfer in Wire Arc Additive Manufacturing</t>
  </si>
  <si>
    <t>Additive Manufacturing Frontiers</t>
  </si>
  <si>
    <t>200159</t>
  </si>
  <si>
    <t>https://www.sciencedirect.com/science/article/pii/S2950431724000492</t>
  </si>
  <si>
    <t>10.1016/j.amf.2024.200159</t>
  </si>
  <si>
    <t>Additive manufacturing_x000D_
WAAM process_x000D_
Heat and mass transfer_x000D_
CFD_x000D_
Welding direction_x000D_
Weld bead morphology</t>
  </si>
  <si>
    <t>A comprehensive three-dimensional transient computational fluid dynamics (CFD) model was developed to analyze the thermophysical phenomena in the arc wire additive manufacturing (WAAM) process. The model includes droplet impact, gravity, heat and mass transfer, molten metal flow, and solid-liquid phase changes. By integrating the mass, energy, momentum, and volume of fluid (VOF) equations, a layer-by-layer additive process was successfully simulated. The accuracy of the model was validated by comparing the simulation results of single-pass single-layer weld beads at three welding positions with experimental data. The established model was utilized to quantitatively investigate the effects of three crucial welding process parameters–welding direction, droplet transfer frequency, and initial temperature–on the multi-layer cladding process. These findings suggest that the use of opposite welding directions in two adjacent layers can result in a well-distributed overall morphology of the weld bead. Moreover, the high initial droplet temperature enhanced the inclination of the weld bead morphology while decreasing the height of each layer. However, the high droplet transfer frequency caused both the height and width of the weld to increase. This research contributes to explaining the formation mechanism of the multi-layer cladding process and offers insights for improving weld bead morphology. This provides valuable theoretical guidance for the process optimization and control of arc additive manufacturing technology.</t>
  </si>
  <si>
    <t>Y. M. Li; P. Yuan; Q. Y. Ren; G. H. Su; H. X. Yu; H. Y. Wang; M. Y. Zheng; Y. W. Wu; S. R. Ding</t>
  </si>
  <si>
    <t>Thermal-fluid-structure coupling analysis for plate-type fuel assembly under irradiation. Part-I numerical methodology</t>
  </si>
  <si>
    <t>1540-1555</t>
  </si>
  <si>
    <t>&lt;Go to ISI&gt;://WOS:000648407200016</t>
  </si>
  <si>
    <t>10.1016/j.net.2020.10.016</t>
  </si>
  <si>
    <t>plate-type fuel assembly_x000D_
thermal-fluid-structure coupling_x000D_
methodology_x000D_
irradiation effect_x000D_
deformation_x000D_
thermal-hydraulics_x000D_
flow blockage accidents_x000D_
behaviors evolution_x000D_
performance_x000D_
simulation_x000D_
creep_x000D_
cfd</t>
  </si>
  <si>
    <t>The plate-type fuel assembly adopted in nuclear research reactor suffers from complicated effect induced by non-uniform irradiation, which might affect its stress conditions, mechanical behavior and thermal-hydraulic performance. A reliable numerical method is of great importance to reveal the complex evolution of mechanical deformation, flow redistribution and temperature field for the plate-type fuel assembly under non-uniform irradiation. This paper is the first part of a two-part study developing the numerical methodology for the thermal-fluid-structure coupling behaviors of plate-type fuel assembly under irradiation. In this paper, the thermal-fluid-structure coupling methodology has been developed for plate-type fuel assembly under non-uniform irradiation condition by exchanging thermal-hydraulic and mechanical deformation parameters between Finite Element Model (FEM) software and Computational Fluid Dynamic (CFD) software with Mesh-based parallel Code Coupling Interface (MpCCI), which has been validated with experimental results. Based on the established methodology, the effects of non-uniform irradiation and fluid were discussed, which demonstrated that the maximum mechanical deformation with irradiation was dozens of times larger than that without irradiation and the hydraulic load on fuel plates due to differential pressure played a dominant role in the mechanical deformation. (C) 2020 Korean Nuclear Society, Published by Elsevier Korea LLC.</t>
  </si>
  <si>
    <t>Z. M. Li; T. Liu</t>
  </si>
  <si>
    <t>A new displacement model for nonlinear vibration analysis of fluid-conveying anisotropic laminated tubular beams resting on elastic foundation</t>
  </si>
  <si>
    <t>104172</t>
  </si>
  <si>
    <t>&lt;Go to ISI&gt;://WOS:000612471700003</t>
  </si>
  <si>
    <t>ARTN 104172_x000D_
10.1016/j.euromechsol.2020.104172</t>
  </si>
  <si>
    <t>nonlinear vibration_x000D_
anisotropic laminated composite tubes_x000D_
conveying fluid_x000D_
new higher-order shear deformation tubular beam theory_x000D_
differential quadrature method_x000D_
dynamic-response_x000D_
composite beams_x000D_
pipe_x000D_
cylinders_x000D_
straight_x000D_
motion_x000D_
tubes</t>
  </si>
  <si>
    <t>A new displacement model for nonlinear vibration analysis of fluid-conveying anisotropic laminated tubular beams resting on a Pasternak-type foundation is presented. Based on Hamilton's principle, the motion equations and boundary conditions are obtained by using a new high-order shear deformation tubular beam model with a von Karman-type of kinematic nonlinearity, in which warping, shear deformation and rotational moment of inertia of cross-section and contributions of the relationship of exact curvature are considered. A numerical solution using the differential quadrature method (DQM) with an iterative algorithm is employed to determine the nonlinear frequencies and amplitude-frequency responses of fluid-conveying anisotropic laminated tubes with different boundary conditions. A detailed parametric study is conducted to analyze influence of different type of boundary conditions, and geometrical and physical properties. Numerical results demonstrate that the geometrical and physical properties, elastic foundation, boundary conditions, initial geometry imperfection, critical flow velocity and frequency-response of the fluid-conveying tubes have significant effect on dynamic behavior of anisotropic laminated composite tubes.</t>
  </si>
  <si>
    <t>Y. P. Lian; J. W. Chen; M. J. Li; R. X. Gao</t>
  </si>
  <si>
    <t>A multi-physics material point method for thermo-fluid-solid coupling problems in metal additive manufacturing processes</t>
  </si>
  <si>
    <t>116297</t>
  </si>
  <si>
    <t>&lt;Go to ISI&gt;://WOS:001054659500001</t>
  </si>
  <si>
    <t>ARTN 116297_x000D_
10.1016/j.cma.2023.116297</t>
  </si>
  <si>
    <t>multi -physics_x000D_
fluid-structure interaction_x000D_
free surface_x000D_
material point method_x000D_
additive manufacturing_x000D_
laser_x000D_
simulation_x000D_
flow_x000D_
defects_x000D_
model_x000D_
speed_x000D_
sharp</t>
  </si>
  <si>
    <t>The metal additive manufacturing (AM) process involves complex multi-physics coupling phenomena associated with the heat transfer, fluid flow, and solid mechanics that bring challenge to the current numerical methods. In this study, a multi-physics material point method is proposed for solving thermo-fluid-solid coupling problems in metal additive manufacturing processes. In this method, the material domain is discretized by a structured grid and a set of particles with corresponding variants for the heat transfer, fluid flow, and thermal stress evolution, under both Eulerian and Lagrangian descriptions. The interaction between these fields is naturally handled by the same structured grid and particles. Moreover, a semi-implicit local iteration technique is proposed to efficiently solve heat transfer with solid-liquid phase change, an improved Chorin's projection method is introduced to handle Darcy's damping, and a staggered derivation scheme with a sub-cell occupation technique is proposed to solve surface tension and Marangoni forces. A set of numerical examples, including the benchmark problems and the selective laser melting AM problems, is presented to validate the proposed method, where good agreements have been achieved with the analytical, numerical, and experimental data available in the literature. It is demonstrated that the proposed method is a powerful tool for thermo-fluid-solid coupling problems in metal additive manufacturing and other multi-physics problems. &amp; COPY; 2023 Elsevier B.V. All rights reserved.</t>
  </si>
  <si>
    <t>W. Lin; F. Hu; Z. Sui; Y. Wang; H. Jin; Y. You</t>
  </si>
  <si>
    <t>The investigation of fluid-thermal-catalysis-radiation coupling scheme of conjugate heat transfer for heterogeneous recombination reaction process</t>
  </si>
  <si>
    <t>126753</t>
  </si>
  <si>
    <t>https://www.sciencedirect.com/science/article/pii/S0017931025000948</t>
  </si>
  <si>
    <t>10.1016/j.ijheatmasstransfer.2025.126753</t>
  </si>
  <si>
    <t>Conjugate Heat Transfer_x000D_
Coupling Scheme_x000D_
Heterogeneous Catalysis_x000D_
Nonequilibrium Flow_x000D_
Surface-to-Surface</t>
  </si>
  <si>
    <t>The numerical simulation of complex coupled physical interactions in high-enthalpy nonequilibrium flow poses a significant challenge in the design of Thermal Protection Systems (TPS). A new fluid-thermal-catalysis-radiation coupling scheme of conjugate heat transfer (CHT) was proposed to examine the coupling process of hypersonic flow, heat transfer, heterogeneous catalysis, and radiation interactions. Thereby, two-temperature model and Park's 5 species (O2, O, N2, N, NO) model were taken into fully coupled governing equation. In the integration within a multi-level coupling scheme, the heterogeneous catalysis model was loosely integrated, whereas the surface-to-surface radiation model was incorporated weakly. Specifically, the axisymmetric steady coupling simulation were explored over a catalysis sample holder at different heating condition. The thermodynamic non-equilibrium properties are significant, and the maximum pressure at the stagnation point behind the shock wave (2.06 kPa) is similar to the JAXA Kurotaki experiment result (2.00 kPa). The predicted stagnation heat flux for SiO2(0.294 MW/m², 0.490 MW/m², 0.731 MW/m²) at differnet heating conditions showed good agreement with the experimental data(0.319 MW/m², 0.492 MW/m², 0.720 MW/m²) reported in JAXA arc-heated wind tunnel using different catalytic coating material. In addition, the present coupling scheme further improves upon the predicted ability by comparing non-catalytic, full catalytic, and catalysis models, suggesting that more physical fields could be included if the multi level coupling relations are addressed properly.</t>
  </si>
  <si>
    <t>K. Ling; H. Yang; G. Wu; H. Yong</t>
  </si>
  <si>
    <t>Boiling heat transfer of liquid helium induced by thermal disturbance in superconductors</t>
  </si>
  <si>
    <t>108724</t>
  </si>
  <si>
    <t>https://www.sciencedirect.com/science/article/pii/S0735193325001496</t>
  </si>
  <si>
    <t>10.1016/j.icheatmasstransfer.2025.108724</t>
  </si>
  <si>
    <t>Lattice Boltzmann method_x000D_
Liquid helium boiling_x000D_
Contact angle_x000D_
Joule loss</t>
  </si>
  <si>
    <t>This paper investigates the fluid-solid coupling boiling heat transfer between superconductor and liquid helium using the Multiple-Relaxation-Time (MRT) pseudo potential lattice Boltzmann model. The reliability of the numerical model is verified by Laplace law and thermodynamic consistency of helium medium. This work focuses on pool boiling, with an emphasis on the influence of surface wettability and thermal disturbance in the superconductor. The numerical results reveal the boiling curves of liquid helium with different surface wettability and the four phases of boiling. Additionally, the flow field of liquid helium boiling, including the nucleation, growth, and detachment of a single helium bubble, is simulated and analyzed in detail. And we also study the temperature changes of superconductor under different thermal disturbances and current densities. It can be found that nuclear boiling caused by smaller thermal perturbations has a high cooling efficiency, whereas larger thermal perturbations cause film boiling with a much lower cooling efficiency. Meanwhile, the hydrophobic surface reduces the critical heat flux for liquid helium boiling, which causes liquid helium to initiate film boiling at a lower superheat, severely inhibiting the cooling capacity of liquid helium.</t>
  </si>
  <si>
    <t>102675</t>
  </si>
  <si>
    <t>H. Liu; X. Han; J. J. R. Williams; R. Y. Xie; P. Z. Lin</t>
  </si>
  <si>
    <t>3D numerical study of splitter Plate?s effect on a flexible cylinder VIV</t>
  </si>
  <si>
    <t>113397</t>
  </si>
  <si>
    <t>&lt;Go to ISI&gt;://WOS:000917892400001</t>
  </si>
  <si>
    <t>ARTN 113397_x000D_
10.1016/j.oceaneng.2022.113397</t>
  </si>
  <si>
    <t>3d numerical simulation_x000D_
vortex-induced vibration_x000D_
flexible cylinder_x000D_
splitter plate_x000D_
vortex-induced vibration_x000D_
immersed boundary method_x000D_
flow-induced vibration_x000D_
circular-cylinder_x000D_
wake_x000D_
suppression_x000D_
dynamics_x000D_
subject</t>
  </si>
  <si>
    <t>In this paper, a cylinder with the splitter plate, which is a complex three-dimensional flexible structure, is numerically investigated by an in-house code called CgLes-Y. The large eddy simulation is used for the turbulence. Several sets of validation cases are carried out, including the flow around a circular cylinder, the flowinduced vibrations of a flexible beam behind a cylinder, as well as the VIV of a 3-D flexible cylinder. The splitter plate is mounted behind the flexible cylinder in order to suppress the vortex-induced vibration (VIV). The effects of splitter plate's length and coverage rate on the VIV are analyzed. In this study, we propose an optimization of the splitter plate's material area, in which situations the cylinder's vibration amplitude and drag coefficient can be greatly reduced, while detailed discussion of suppression effect is presented accordingly.</t>
  </si>
  <si>
    <t>H. Y. Liu; X. W. Gao; G. Y. Zhang; K. Yang</t>
  </si>
  <si>
    <t>Jacobian weighted element differential method for solid mechanics</t>
  </si>
  <si>
    <t>102038</t>
  </si>
  <si>
    <t>&lt;Go to ISI&gt;://WOS:001010776600001</t>
  </si>
  <si>
    <t>ARTN 102038_x000D_
10.1016/j.jocs.2023.102038</t>
  </si>
  <si>
    <t>element differential method_x000D_
collocation method_x000D_
gradient evaluation_x000D_
jacobian weighting_x000D_
green-gauss formula_x000D_
finite block method_x000D_
petrov-galerkin_x000D_
formulation_x000D_
pim</t>
  </si>
  <si>
    <t>In this paper, a novel collocation method is proposed to solve the problems in solid mechanics. In the proposed method, the gradients across the element boundaries are evaluated by a weight-averaging algorithm to achieve higher order continuity. Then, the collocation method is employed to discretize the governing equations for all domain nodes, including the nodes at the interfaces of elements for which the earlier collocation methods have to use the traction-equilibrium equations. As a result of this difference, linear and serendipity elements can be used in the proposed method to reduce the total number of freedoms and easily used for very complex geometries. Moreover, the proposed method significantly improves the accuracy compared with the earlier collocation methods. The provided numerical test cases show that the method can also avoid the degeneration of accuracy when odd-order elements are employed, which further demonstrates the advantages of the proposed method. The proposed method are also leads to better convergency in nonlinear cases and iterative matrix solver. By analyzing the coefficient matrix, we found that the proposed method is better conditioned. The proposed method also yields promising advantages in transient problems for explicit time marching because of the advantage of the collocation methods.</t>
  </si>
  <si>
    <t>L. Liu; Z. X. Su; Y. F. Du; Y. X. Li; H. Han; J. L. Zhu; C. Z. Sun</t>
  </si>
  <si>
    <t>Molecular dynamics study on the enhancement of heterogeneous nucleate boiling of mixed liquid on superhydrophilic surfaces</t>
  </si>
  <si>
    <t>120724</t>
  </si>
  <si>
    <t>&lt;Go to ISI&gt;://WOS:001002061100001</t>
  </si>
  <si>
    <t>ARTN 120724_x000D_
10.1016/j.applthermaleng.2023.120724</t>
  </si>
  <si>
    <t>heterogeneous nucleate boiling_x000D_
mixed liquid_x000D_
solid-liquid interaction_x000D_
molecular dynamics_x000D_
binary-mixtures_x000D_
bubble nucleation_x000D_
simulation_x000D_
interface_x000D_
resistance_x000D_
adsorption_x000D_
water_x000D_
kr</t>
  </si>
  <si>
    <t>Boiling has superior practical applications in many various industries, particularly in cryogenic refrigeration. In this paper, a molecular dynamics study on the enhancement of heterogeneous nucleate boiling of mixed liquid on superhydrophilic surfaces was conducted. The bubble nucleation process of mixed liquid under different solid --liquid interactions was discussed and the mechanism of boiling enhancement was analyzed. The mixture of argon and krypton has little practical relevance to real-world applications. Therefore, this paper is a conceptual model study that focuses on the systematic analysis of the model. The results showed that the solid-liquid interaction primarily affects the bubble nucleation of mixed liquid by altering the heat transfer effectiveness between the liquid and the wall. A unique method of increasing the solid-liquid interaction gap of each component of the mixed liquid was proposed for promoting the formation of bubbles and lowering the boiling onset superheat of the mixed liquid. On this basis, a novel enhancement surface was developed by combining the differential solid-liquid interaction of the components method with the combined solid-liquid interaction sur-face method.</t>
  </si>
  <si>
    <t>S. L. Liu; A. Ahmadi-Senichault; A. Ben-Abdelwahed; H. Yao; J. Lachaud</t>
  </si>
  <si>
    <t>Experimental investigation and DEM-CFD analysis of Darcy-Forchheimer flows in randomly packed bed systems of wood particles</t>
  </si>
  <si>
    <t>126229</t>
  </si>
  <si>
    <t>&lt;Go to ISI&gt;://WOS:001322226300001</t>
  </si>
  <si>
    <t>ARTN 126229_x000D_
10.1016/j.ijheatmasstransfer.2024.126229</t>
  </si>
  <si>
    <t>packed beds_x000D_
pressure drop_x000D_
microscopic simulation_x000D_
permeability_x000D_
forchheimer coefficient_x000D_
pressure-drop_x000D_
heat-transfer_x000D_
fluid-flow_x000D_
sized spheres_x000D_
fixed-beds_x000D_
pre-darcy_x000D_
simulation_x000D_
reactors_x000D_
hydrodynamics_x000D_
pyrolysis</t>
  </si>
  <si>
    <t>Understanding the packing structure and pressure drop across a randomly packed bed of wood particles is essential for the design and control of wood drying, pyrolysis, and gasification processes. This study utilizes experimental and micro-scale simulation methods to explore fluid dynamics within packed bed systems of wood particles and glass spheres. Pressure drop and velocity data from experiments and simulations were fitted using Darcy's law and the Darcy-Forchheimer law to derive key parameters: permeability (K) and Forchheimer coefficient (beta), which were then compared with existing correlations. Experiments were conducted in packed beds of wood pellets (Re = 11.5 to 185.1) and glass spheres (Re = 28.3 to 455.7). The Discrete Element Method (DEM) was used to generate packed bed structures of cylindrical and spherical particles, corresponding to the experiments. Flow within the beds was modeled using the incompressible Navier-Stokes equations, with detailed analyses of streamlines and vorticity. CFD results indicated critical Reynolds numbers of 10.1 for glass spheres and 4.1 for wood pellets, marking the transition from Darcy to Forchheimer flow regimes. Beyond these values, the formation of vortices indicated nonlinear effects. Experiments showed that K values were 2.95x10(-7)m(2) and beta values 1.22x10(3) m(-1) for glass spheres; and for wood pellets, K values were 9.82x10(-8) m(2) and beta values 3.04x10(3) m(-1). Using experimental results as references, simulation errors were lower than those from the correlations. Specifically, for wood pellets, simulation errors were 13.54% for K and 10.20% for beta, while correlation errors were 42.57% for K and 7.89% for beta. This indicates that simulation results are more reliable than existing correlations.</t>
  </si>
  <si>
    <t>S. L. Liu; A. Ahmadi-Senichault; V. Pozzobon; J. Lachaud</t>
  </si>
  <si>
    <t>Multi-scale investigation of heat and momentum transfer in packed-bed TES systems up to 800 K</t>
  </si>
  <si>
    <t>123285</t>
  </si>
  <si>
    <t>&lt;Go to ISI&gt;://WOS:001237086100001</t>
  </si>
  <si>
    <t>ARTN 123285_x000D_
10.1016/j.apenergy.2024.123285</t>
  </si>
  <si>
    <t>packed bed_x000D_
heat transfer_x000D_
micro-scale_x000D_
macro-scale_x000D_
volumetric heat transfer coefficient_x000D_
thermal energy storage_x000D_
flow-through_x000D_
transfer coefficient_x000D_
fluid-flow_x000D_
sized spheres_x000D_
fixed-beds_x000D_
hydrodynamics_x000D_
convection_x000D_
reactors_x000D_
model</t>
  </si>
  <si>
    <t>With the rising cost of energy and the advancement of corporate social responsibility, there is a growing interest in addressing the challenge of recovering and storing high -temperature waste heat. Sensible heat storage in packed beds stands out as a cost-effective and seemingly straightforward solution for high -temperature Thermal Energy Storage (TES). Engineering models developed to design low -temperature TES systems were tentatively used to design this new generation of high -temperature systems. Delving into the physics of coupled heat and mass transfer reveals a lack of validation of this approach. This study seeks to establish a comprehensive bottom -up methodology - from the particle scale up to the system level - to provide informed and validated engineering models for the design of high -temperature TES systems. To achieve this goal, we developed a multi -scale numerical model to explore the physics of heat and momentum transfer in packed -bed TES systems. At the microscopic scale (pore/particle), we consider the flow of a compressible high -temperature gas between the particles, coupled to transient heat conduction within the particles, with particular attention given to incorporating accurate temperature -dependent viscosity for the gas phase and thermal conductivity and density for both solid and gas phases. At the macroscopic scale (engineering), we propose a high -temperature extension of state-of-the-art two -equation TES models. The governing equations considered are the volumeaverage conservation laws for gas -mass, gas -momentum and energy of both phases. The multi -scale strategy is applied to a randomly packed bed of spherical particles generated with the discrete element method (DEM) software LIGGGHTS. Numerical models for both scales were implemented in the Porous material Analysis Toolbox based on OpenFoam (PATO), which is made available in Open Source by NASA. Microscopic scale simulations were used to infer the effective parameters needed to inform the macroscopic model, namely, permeability, Forchheimer coefficient, effective thermal conductivities, and the heat transfer coefficient. The informed macroscopic model reproduces with excellent accuracy the average temperature fields of the physicsbased microscopic model. Pore -scale analysis shows highly three-dimensional flow characterized by reverse flow and strong cross -flow in the packed bed system. Moreover, it indicates the coupling between temperature and velocity fields, where a nonuniform velocity field results in uneven temperature distributions across the fluid and the solid spheres within the packed bed, subsequently affecting the macroscopic heat transfer coefficient. The overall strategy is validated by comparison to available experimental data. This bottom -up methodology contributes to the understanding and opens new perspectives for a more precise design and monitoring of high -temperature TES systems.</t>
  </si>
  <si>
    <t>115735</t>
  </si>
  <si>
    <t>S. Y. Liu; G. L. Wang; W. M. Zhang; L. Y. Han; Q. L. Cheng; X. H. Bai</t>
  </si>
  <si>
    <t>Numerical study on reaction and heat transfer of supercritical aviation kerosene with pyrolysis and steam reforming in a corrugated cooling channel</t>
  </si>
  <si>
    <t>124686</t>
  </si>
  <si>
    <t>&lt;Go to ISI&gt;://WOS:001076262300001</t>
  </si>
  <si>
    <t>ARTN 124686_x000D_
10.1016/j.ijheatmasstransfer.2023.124686</t>
  </si>
  <si>
    <t>hydrocarbon fuel_x000D_
corrugated cooling channel_x000D_
heat transfer deterioration_x000D_
catalytic steam reforming_x000D_
coke deposition_x000D_
hydrocarbon fuel_x000D_
thermal-cracking_x000D_
coking_x000D_
flow_x000D_
tube</t>
  </si>
  <si>
    <t>Coking and heat transfer deterioration of supercritical aviation kerosene pose grave challenges to regenerative cooling of scramjet engines. In the present study, reaction and heat transfer characteristics of supercritical China aviation kerosene No. 3, RP-3 undergoing simultaneous pyrolysis and steam reforming reactions in a corrugated channel are numerically studied. Compared with reacting flow of RP-3 in the smooth channel, temperature and coke deposition are much lower in majority part of the corrugated channel. The maximum temperature difference between the smooth and corrugated channels is up to 300K. The maximum heat transfer coefficient in the corrugated channel is almost three times of that in the smooth channel under the same condition. However, low-velocity and high-temperature zones are formed near the corrugated micro-structures and cause coke accumulation and heat transfer deterioration along the flow direction of the corrugated channel. With the increase of wall heat flux, both temperature and velocity increase significantly in the corrugated channel. The conversion of RP-3 and formation of coke are also enhanced with increasing wall heat flux. Moreover, the total heat transfer coefficient first increases and then decreases with wall heat flux. The maximum total heat transfer coefficient increases from 4000W/m2 center dot K to 18,000W/m2 center dot K with wall heat flux increasing from 0.3MW/m2 to 1.8MW/m2. Periodic wavy structures are found at the interface between the corrugated micro-structure and the bulk flow, which is pronounced when wall heat flux is 1.3MW/m2 or above. With the increase of flow time, local turbulent kinetic energy decreases due to the interaction between the corrugated micro-structures and the wavy structures. The interaction between the corrugated structures and complex reaction and heat transfer leads to intersection of the distributions of temperature and coke in the smooth and the corrugated channels. An empirical heat transfer correlation formula is obtained as Nu=0.1Re0.65Pr1.94 for RP-3 reacting flow in the corrugated channel. The study provides better insight into interaction mechanism between chemically reacting flow and micro corrugated structures.</t>
  </si>
  <si>
    <t>X. Liu; H. Yuan; Y. Zhao; J. Zhang; H. Wang</t>
  </si>
  <si>
    <t>Study of seawater droplet impacting and freezing coupling processes with combined phase-field and multi-relaxation-time lattice Boltzmann method</t>
  </si>
  <si>
    <t>604</t>
  </si>
  <si>
    <t>118688</t>
  </si>
  <si>
    <t>https://www.sciencedirect.com/science/article/pii/S0011916425001638</t>
  </si>
  <si>
    <t>10.1016/j.desal.2025.118688</t>
  </si>
  <si>
    <t>Seawater droplet impact_x000D_
Freezing paradigm_x000D_
Phase field method_x000D_
Lattice Boltzmann method_x000D_
Multi-physical field coupling</t>
  </si>
  <si>
    <t>The phenomenon of seawater droplets impacting on low-temperature surface and freezing is ubiquitous in the field of marine engineering. An integrated phase field and multi-relaxation lattice Boltzmann method is employed in this paper to simulate the freezing behavior of seawater droplet impacting on low-temperature surface. The model can describe changes in the solid-liquid-gas three-phase interface, and obtain the concentration, temperature and velocity distribution inside the droplet. According to the simulation results, the droplet no longer retracts after impacting the surface due to the bottom solidification. A clear solid-liquid interface can be observed within the droplet. Above the solid-liquid interface, there is a high-concentration brine film. Below the salt water film, the frozen droplet exhibits a distinctly dendritic structure with plenty of high concentration brine pockets. Meanwhile, the effects of surface wettability, impacting velocity, surface temperature and initial salinity on dynamic factors and freezing efficiency are investigated. The results indicate that reducing surface wettability is beneficial for anti-icing, and the morphology of frozen droplet changes from central-pointy to central-concave with the increase of contact angle. When the time step is 25,000△t, the freezing efficiency at θ = 60° and 150° are 98.35 % and 84.48 %, respectively. Additionally, a drop in surface temperature leads to salt solution enrichment between dendrites. As the surface temperature drops from −10 °C to −20 °C, the max concentration inside the droplet increases from 0.108 kg/kg to 0.216 kg/kg. The current study serves to provide guidance for the development of anti-icing on the surface of marine structures and seawater freezing desalination by precisely revealing the coupling mechanism of droplet impact and seawater freezing.</t>
  </si>
  <si>
    <t>X. T. Liu; S. Saren; H. N. Chen; J. H. Jeong; M. X. Li; C. B. Dang; T. Miyazaki; K. Thu</t>
  </si>
  <si>
    <t>Open adsorption system for atmospheric CO2 capture: Scaling and sensitivity analysis</t>
  </si>
  <si>
    <t>294</t>
  </si>
  <si>
    <t>130805</t>
  </si>
  <si>
    <t>&lt;Go to ISI&gt;://WOS:001203174400001</t>
  </si>
  <si>
    <t>ARTN 130805_x000D_
10.1016/j.energy.2024.130805</t>
  </si>
  <si>
    <t>co 2 capture_x000D_
open adsorption_x000D_
process analysis_x000D_
scaling analysis_x000D_
sensitivity analysis_x000D_
vacuum swing adsorption_x000D_
fixed-bed adsorption_x000D_
direct air capture_x000D_
carbon-dioxide_x000D_
nitrogen_x000D_
tsa_x000D_
optimization_x000D_
mixture_x000D_
coefficients_x000D_
simulation</t>
  </si>
  <si>
    <t>Open adsorption process of gas mixtures involves complex heat and mass transfer mechanisms. Understanding of the physical mechanisms and their impacts on the adsorption process from gas mixtures is vital. In this study, a detailed analysis of an open CO2 adsorption from CO2/N2 mixtures using zeolite 13X-APG was investigated. Key physical mechanisms (unsteady, diffusive, convective, and component source, etc.) involved were scrutinized, and their order of magnitudes relative to the system energy complex were determined. The influences of these physical mechanisms on the equilibrium and dynamic nature throughout the capture were quantified. The validated computational fluid dynamics (CFD) simulations for the same adsorption domain were carried out to verify the rationality of the scaling method. The adsorption time, tad; the maximum average temperature, Tmax; CO2 removal rate, Rre,CO2; equilibrium pressure drop, Delta Peq on different scale parameters and their sensitivity were investigated. The maximum relative sensitivity to porosity was found to be -0.945, 0.0235, -0.357, and -5.33 for tad, Tmax, Rre,CO2 and Delta Peq, respectively. It is observed that heat transfer by the conduction mechanism inside the bed significantly influences all scale parameters, except for Delta Peq. This work will contribute to a better understanding of the atmospheric CO2 adsorption and provide guidance for the design optimization.</t>
  </si>
  <si>
    <t>Y. J. Liu; Y. Xia; B. B. Xing; Q. Zhou</t>
  </si>
  <si>
    <t>Mechanical-electrical-thermal responses of lithium-ion pouch cells under dynamic loading: A comparative study between fresh cells and aged ones</t>
  </si>
  <si>
    <t>104237</t>
  </si>
  <si>
    <t>&lt;Go to ISI&gt;://WOS:000830320800001</t>
  </si>
  <si>
    <t>ARTN 104237_x000D_
10.1016/j.ijimpeng.2022.104237</t>
  </si>
  <si>
    <t>lithium-ion pouch batteries_x000D_
mechanical safety_x000D_
dynamic test_x000D_
mechanical-electrical-thermal responses_x000D_
low-temperature ageing_x000D_
state-of-charge_x000D_
short-circuit_x000D_
battery_x000D_
safety_x000D_
integrity_x000D_
deformation_x000D_
indentation_x000D_
failure_x000D_
runaway</t>
  </si>
  <si>
    <t>Mechanical integrity is one of the study focuses of lithium-ion batteries, which is greatly influenced by the loading rate and the cycling ageing level. This paper investigates how dynamic loading and low-temperature ageing collectively affect the safety performance of lithium-ion batteries under indentation loadings, by monitoring and comparing the in-situ mechanical-electrical-thermal responses. For the mechanical response, results show that dynamic loading increases the battery stiffness while low-temperature ageing alleviates that. During the intrusion process, the electrical response is mostly influenced by the loading rate. Fast voltage dropping and recovering occur under dynamic loading scenarios, leaving a downward trench in the voltage profile. The higher the loading rate, the earlier the short circuit and the faster the voltage dropping. After the termination of the loading, the voltage dropping is mostly affected by the ageing level. Low-temperature ageing accelerates the long-term voltage dropping rate. As for the thermal response, it is highly related to the short circuit behavior. Upward temperature peaks are formed right after the short circuit under dynamic loadings, corresponding to the voltage trenches. Besides, aged cells have higher long-term temperature profiles, corresponding to the accelerated long-term voltage dropping rates.</t>
  </si>
  <si>
    <t>Z. Liu; H. McAleese; A. Weightman; G. Cooper</t>
  </si>
  <si>
    <t>Optimization of hydraulically amplified electrostatic actuators based on an evolutionary strategy and finite element model to match the performance of the human triceps surae muscle fibres</t>
  </si>
  <si>
    <t>102050</t>
  </si>
  <si>
    <t>https://www.sciencedirect.com/science/article/pii/S2352431623000962</t>
  </si>
  <si>
    <t>10.1016/j.eml.2023.102050</t>
  </si>
  <si>
    <t>Artificial muscles_x000D_
Finite element model_x000D_
Evolutionary strategy_x000D_
Hydraulically amplified electrostatic actuator_x000D_
Peano-HASEL actuators</t>
  </si>
  <si>
    <t>Artificial muscles are required to improve prosthetics, exoskeletons and other industrial robotics applications. Compared to other technologies like pneumatic actuators and shape memory alloys, Peano hydraulically amplified self-healing electrostatic (HASEL) actuators have the most similar stress output, work density and specific energy as biological muscle. This work designs an artificial muscle fibre that simulates human triceps surae muscle fibre using Peano-HASEL actuators. Analytical models are derived to calculate the capacitance and efficiency of the actuator. A three-stage methodology of an evolutionary strategy, finite element (FE) model and a severity analysis is proposed to optimize the geometrical parameters of the artificial muscle fibre, evaluate its performance, and identify potential risks. The finite element model created in this work produces a full multi-physics simulation coupling the electro-mechanical and fluid–solid interactions, which fits any liquid dielectric volume and for the first time simulates an entire activation cycle. The finite element model further simulates the force-length and force-velocity relationships not seen in previous work and facilitates understanding of the dynamics of the Peano-HASEL actuator, including damping characteristics. Plastic deformation and fluid pocket phenomenon due to materials are found during the simulation, which could give new insights for the analysis of electrical breakdown and mechanical stress failure. The three-stage design methodology described in this paper suggested that an artificial muscle with 80 mm width, 0.4 radian initial central angle, 20 um film thickness and 7.6 kV activation voltage would best match the human triceps surae muscle behaviour. The designed artificial muscle fibre can produce 80% of peak maximum strain (∼18.8%), have an efficiency of 22%, generate high loads within 5% strain and restore muscle-like performance beyond 5% strain.</t>
  </si>
  <si>
    <t>Z. H. Liu; T. F. Jiang; H. F. Ye; H. W. Zhang; Y. G. Zheng</t>
  </si>
  <si>
    <t>A time-discontinuous peridynamic method for coupled thermomechanical and transient heat conduction problems</t>
  </si>
  <si>
    <t>125925</t>
  </si>
  <si>
    <t>&lt;Go to ISI&gt;://WOS:001267082200001</t>
  </si>
  <si>
    <t>ARTN 125925_x000D_
10.1016/j.ijheatmasstransfer.2024.125925</t>
  </si>
  <si>
    <t>peridynamics_x000D_
wave propagation_x000D_
heat conduction_x000D_
coupled thermomechanical problem_x000D_
time-discontinuous formulation_x000D_
transient problem_x000D_
finite-element methods_x000D_
material point method_x000D_
particle hydrodynamics_x000D_
space_x000D_
simulation_x000D_
dispersion_x000D_
model_x000D_
ice_x000D_
formulations_x000D_
elasticity</t>
  </si>
  <si>
    <t>Spurious numerical oscillations frequently arise when solving hyperbolic differential equations under impact loading using numerical methods. These oscillations, often referred to as the Gibb's phenomenon, resulting in significant disparities between numerical and analytical solutions. To mitigated these discrepancies and improve the accuracy of numerical solutions, this study presents a time-discontinuous peridynamic method (TDPD) for simulating the propagation heat and stress waves in transient heat conduction and coupled thermomechanical problems. In this method, the non-Fourier heat conduction model is reformulated from spatial differential equations into integral equations to simulate transient heat conduction. Additionally, the basic equations for weakly and fully coupled thermomechanical problems within the peridynamics framework are provided separately by combining the Fourier heat conduction model with the dynamic equation. Subsequently, the basic field variables are independently interpolated in the temporal domain, with the introduction of jump terms representing the discontinuities of variables between adjacent time steps. Furthermore, an integral weak form in the temporal domain of the spatially discrete governing equations is constructed and the basic formula of TDPD is derived. These characteristics ensure that TDPD can effectively capture the sharp gradient features inherent in heat and stress wave propagation while controlling spurious numerical oscillations. Several representative numerical examples demonstrate that TDPD yields more accurate results compared to conventional peridynamic solution schemes. Moreover, TDPD can also be viewed as a novel time integration technique, holding substantial potential for high-precision numerical solutions of hyperbolic equations in diverse physical contexts.</t>
  </si>
  <si>
    <t>119898</t>
  </si>
  <si>
    <t>T. Long; Z. W. Zhao</t>
  </si>
  <si>
    <t>An improved CSF model and an improved KGC technique incorporated in SPH for modeling selective laser melting process</t>
  </si>
  <si>
    <t>105876</t>
  </si>
  <si>
    <t>&lt;Go to ISI&gt;://WOS:001272099100001</t>
  </si>
  <si>
    <t>ARTN 105876_x000D_
10.1016/j.enganabound.2024.105876</t>
  </si>
  <si>
    <t>smoothed particle hydrodynamics (sph)_x000D_
continuous surface tension (csf) model_x000D_
kernel gradient correction (kgc)_x000D_
selective laser melting (slm)_x000D_
smoothed particle hydrodynamics_x000D_
numerical-simulation_x000D_
residual-stress_x000D_
surface-tension_x000D_
heat-transfer_x000D_
growth</t>
  </si>
  <si>
    <t>Selective laser melting (SLM) is an advanced additive manufacturing technology related to the powder bed fusion (PBF) process. Numerical simulation is the key means of realizing the shape and property control of components for additive manufacturing. In this paper, an improved smoothed particle hydrodynamics (SPH) method is proposed for the numerical simulation of the SLM process, focusing on the melt pool flow. The accuracy of calculations at the free surface is significant for modeling the SLM process and there are kernel function truncation errors of the SPH method at the free surface. Therefore, an improved kernel gradient correction (KGC) technique and an improved continuous surface tension model are proposed to improve the accuracy of calculations at the free surface. The KGC technique can improve the accuracy of the kernel gradient in SPH approximation, however, the accuracy of KGC will decrease on the free surface. To improve the computational accuracy on the free surface, an improved KGC is developed. The surface tension model is significant for the numerical simulation of the SLM process, and an improved continuous surface tension (CSF) model is developed to enhance the stability and accuracy of surface tension modeling. In addition, a Gaussian heat source model and a latent heat model are introduced in the improved SPH model. The accuracy and effectiveness of the present SPH method for simulating the melting and melt pool flow of the SLM process are also verified by four numerical examples.</t>
  </si>
  <si>
    <t>W. Long; J. Ji; W. Zeng; Z. Han; H. Zhang; X. An; S. Jiang</t>
  </si>
  <si>
    <t>CFD-DEM investigation on effects of particle size distribution and gas temperature on minimum fluidization velocity of pyrites</t>
  </si>
  <si>
    <t>244-255</t>
  </si>
  <si>
    <t>https://www.sciencedirect.com/science/article/pii/S1674200124002347</t>
  </si>
  <si>
    <t>10.1016/j.partic.2024.11.009</t>
  </si>
  <si>
    <t>Pyrite_x000D_
Particle size distribution_x000D_
CFD-DEM_x000D_
Minimum fluidization velocity</t>
  </si>
  <si>
    <t>The multiphase reactive flow behavior of pyrites in fluidized roasters is closely related to particle size distribution (PSD) and gas temperature. The coupled computational fluid dynamics-discrete element method (CFD-DEM) is used to stress the effect of PSD and gas temperature on the minimum fluidization velocity (Umf). Firstly, the accuracy of the model is verified via the previously well-established correlations. Then, the influence of four types of PSD (Gaussian-type, Mono-type, Flat-type and Binary-type) and three temperatures on Umf is explored. Numerical results show that the Umf for the Flat-type PSD is the smallest among the four while the one for the Mono-type PSD is the largest. The minimum fluidization velocities for the Mono-type and Gaussian-type PSD share quite similar values. With the same PSD, increasing the gas temperature results in a decrease in the minimum fluidization velocity. Finally, predictive correlations for the minimum fluidization velocity of the gas-solid fluidized bed reactors are established based on the numerical results.</t>
  </si>
  <si>
    <t>Q. Lou; S. Zhang; M. Gao; L. Li</t>
  </si>
  <si>
    <t>Direct numerical simulations of pool boiling in presence of a uniform electric field on nonideal surfaces with contact angle hysteresis</t>
  </si>
  <si>
    <t>109246</t>
  </si>
  <si>
    <t>&lt;Go to ISI&gt;://WOS:001390171800001</t>
  </si>
  <si>
    <t>ARTN 109246_x000D_
10.1016/j.ijthermalsci.2024.109246</t>
  </si>
  <si>
    <t>boiling heat transfer_x000D_
contact angle hysteresis_x000D_
electric field_x000D_
lattice boltzmann method_x000D_
boiling curves_x000D_
lattice boltzmann simulations_x000D_
critical heat-flux_x000D_
bubble dynamics_x000D_
flow_x000D_
behavior_x000D_
enhancement_x000D_
wettability_x000D_
detachment_x000D_
nucleation_x000D_
droplet</t>
  </si>
  <si>
    <t>Imposing uniform electric field is an effective method to enhance boiling heat transfer with the critical density flux (CHF) or/and heat transfer performance being increased. Contact angle hysteresis (CAH) is an inherently inevitable phenomenon for a nonideal real surface. In this work, we study the coupling effects of a uniform electric field and the contact angle hysteresis on pool boiling in FC-72, exploring the mechanisms that improve the boiling heat transfer of dielectric fluids on nonideal real surfaces in the presence of an electric field force. According to the numerical analysis, the electric field always promotes boiling heat transfer at high wall superheats and suppresses it at low wall superheats. This phenomenon is related to bubble dynamics under various wall superheats. Both the bubble size and nucleation site number reduce under a low wall superheat. At high wall superheats, the electric field prevents bubbles from merging and increases the wetted area. The effect of an electric field on the CHF, however, relies on the properties of the heater surface. The CHF rises as the electric field intensifies on the ideal hydrophilic and hydrophobic surfaces. If the width of the CAH is modest, the CHF grows with the increase in the electric field strength on nonideal hydrophilic surfaces. The relationship among the electric field strength, hysteresis windows, and CHF becomes more complicated in the case of a large hydrophilic hysteresis window and a minimal electric field strength. In addition, the CHF drops as the contact angle hysteresis rises on both the hydrophilic and hydrophobic surfaces.</t>
  </si>
  <si>
    <t>W. R. Lou; Y. L. Fan; L. G. Luo</t>
  </si>
  <si>
    <t>Single-tank thermal energy storage systems for concentrated solar power: Flow distribution optimization for thermocline evolution management</t>
  </si>
  <si>
    <t>101749</t>
  </si>
  <si>
    <t>&lt;Go to ISI&gt;://WOS:000599935900008</t>
  </si>
  <si>
    <t>ARTN 101749_x000D_
10.1016/j.est.2020.101749</t>
  </si>
  <si>
    <t>concentrated solar power (csp)_x000D_
thermal energy storage (tes)_x000D_
temperature stratification_x000D_
thermocline evolution_x000D_
thermal front_x000D_
flow distribution_x000D_
baffled fluid distributor_x000D_
filler materials_x000D_
numerical-model_x000D_
temperature_x000D_
performance_x000D_
salt_x000D_
simulation_x000D_
plants_x000D_
stratification_x000D_
behavior</t>
  </si>
  <si>
    <t>Concentrated Solar Power (CSP) technology captures solar radiation and converts it into heat for electricity production. It has received an increasing attention because integrated thermal energy storage (TES) systems can largely enhancing the reliability and the dispatchability. Over the last decade, low-cost single storage tank based on the thermocline technology becomes an alternative to commonly-used two-tank TES system. However, the improper inlet/outlet manifolds may cause the strong mixing of hot and cold fluids and disturb the temperature stratification, resulting in reduced thermal performances of the storage tank._x000D_
This study aims at solving the flow maldistribution problem in the single-tank thermocline storage system by appropriately structuring the inlet/outlet manifolds. The technical solution is based on the insertion of optimized perforated baffles in the manifolds. 2D Computational fluid dynamics simulations were performed to calculate the transient flow and temperature profiles in the storage tank during the charging and discharging operations. The optimal size distribution of orifices on the upper baffle has been determined for homogenizing passage times of the thermal front, so as to enhance the temperature stratification. A novel intermediate evaluation indicator was introduced to characterize the real-time thermal behavior, which could reduce the computational cost of the optimization problem by a factor of 6 at least. Numerical results shown that the proposed optimization algorithm could significantly improve the thermal performances, indicated by the increased values of charging/discharging efficiency, the capacity ratio and the overall efficiency, ex., the fully charging efficiency be increased by 29% by comparing the unstructured manifold geometry and the one with optimized baffles. The parametric study on certain geometry and operating factors also demonstrated that the proposed method for flow distribution optimization was robust, effective and efficient.</t>
  </si>
  <si>
    <t>L. Lu; H. Wang; M. Ye; J. Hu; S. Yun; B. Xu; M. Wang</t>
  </si>
  <si>
    <t>Dispersion method for hydrophobic nano-silica aerogels in cement-based composites based on reversible regulation</t>
  </si>
  <si>
    <t>251</t>
  </si>
  <si>
    <t>113680</t>
  </si>
  <si>
    <t>https://www.sciencedirect.com/science/article/pii/S0264127525001005</t>
  </si>
  <si>
    <t>10.1016/j.matdes.2025.113680</t>
  </si>
  <si>
    <t>Silica aerogel_x000D_
Cement-based material_x000D_
Thermal conductivity coefficient_x000D_
Microstructure_x000D_
Reversible regulation</t>
  </si>
  <si>
    <t>In the context of carbon neutrality, external wall insulation technology has entered a new developmental phase. Hydrophobicity is an important indicator of the weather resistance of external wall insulation materials. In this study, we successfully developed a method to prepare a hydrophilic silica aerogel paste by mixing hydrophobic nano-silica aerogel powder with an ethanol–water solution, thereby addressing the dispersion challenge in cement-based composites. Upon drying, the aerogel reverts to its hydrophobic state while maintaining its nanoporous structure, representing a mechanism of reversible regulation. The dispersion characteristics of the silica aerogel paste in water were investigated through experiments and numerical simulations. Based on these finding, a preparation method was proposed for silica aerogel cement-based composites. Optical microscopy tests revealed that silica aerogel participated in the cement hydration process and became embedded in the cement material, significantly reducing its thermal conductivity. Energy-dispersive spectroscopy point scanning for carbon element analysis confirmed the effective restoration of methyl groups, confirming the uniform dispersion of the nano-silica aerogel in the cement-based material. This study is of great significance for promoting the application of hydrophobic nano-silica aerogels in the modification of cement-based composite insulation materials. It also provides new insights and methods for technological advancements in relevant fields.</t>
  </si>
  <si>
    <t>R. B. Lu; Z. F. Qiu; Y. H. He; W. Yang; Z. C. Li; F. L. Zhao; S. C. Tan</t>
  </si>
  <si>
    <t>Investigation of fluid-structure Interaction of fuel element in high speed and high temperature air cooled reactor</t>
  </si>
  <si>
    <t>108400</t>
  </si>
  <si>
    <t>&lt;Go to ISI&gt;://WOS:000661107600031</t>
  </si>
  <si>
    <t>ARTN 108400_x000D_
10.1016/j.anucene.2021.108400</t>
  </si>
  <si>
    <t>fluid-structure interaction_x000D_
dynamic characteristics_x000D_
air-cooled reactor_x000D_
high-speed and high-temperature_x000D_
flow-induced vibration_x000D_
axial-flow_x000D_
circular-cylinder_x000D_
turbulent_x000D_
clusters_x000D_
dynamics</t>
  </si>
  <si>
    <t>The high-speed and high-temperature air is the coolant of the open-cycle reactor. The state of air has effect on the dynamic characteristics of the fuel element which may do harm to the reactor. Therefore, the Fluid-Structure Interaction of air and fuel element is studied. Firstly, the methods are validated. Subsequently, the physical properties and boundaries are determined. In addition, the effects of heat flux, inlet Mach number, temperature and pressure on the FSI characteristics of the fuel element are investigated. The results reveal that the heat flux, Mach number and temperature have effects on the dynamic characteristics indirectly. However, the effects on the deformation, force and stress can be ignored. The pressure has direct impact on the fluid force. There is no vibration with the fuel element when the flow is steady. The research can lay basis for the selection of the air flow state in the open-cycle reactor. (C) 2021 Elsevier Ltd. All rights reserved.</t>
  </si>
  <si>
    <t>C. Luo; T. Tagawa; K. W. Song</t>
  </si>
  <si>
    <t>Investigation of the effect of a cylindrical heater on saturated pool boiling heat transfer</t>
  </si>
  <si>
    <t>107269</t>
  </si>
  <si>
    <t>&lt;Go to ISI&gt;://WOS:001174168700001</t>
  </si>
  <si>
    <t>ARTN 107269_x000D_
10.1016/j.icheatmasstransfer.2024.107269</t>
  </si>
  <si>
    <t>pool boiling_x000D_
lattice boltzmann method_x000D_
horizontal smooth flat heater_x000D_
cylindrical heater_x000D_
boiling curve_x000D_
2-dimensional mesoscale simulations_x000D_
direct numerical simulations_x000D_
lattice boltzmann model_x000D_
transfer enhancement_x000D_
bubble nucleation_x000D_
electric-field_x000D_
flow_x000D_
phases</t>
  </si>
  <si>
    <t>Boiling heat transfer is extensively employed in diverse engineering fields because of its superior heat transfer characteristics. Pool boiling on a heated plane or around a heated wire has received significant attention. However, the combination of both a heated plane and a heated wire in a pool boiling system has not been sufficiently investigated. In this study, a hybrid lattice Boltzmann (LB) method is employed to investigate the boiling heat transfer characteristics of a system, where a cylindrical heater (heated wire) is placed above a horizontal smooth flat heater. The flow field is simulated using the pseudopotential LB model, and the temperature field is simulated using the finite -difference (FD) method. In the simulation, the conjugate heat transfer involving both the solid and fluid phases is considered. The numerical results show that the boiling curve for different positions of the cylindrical heater is significantly different compared with the case without the cylindrical heater. However, the boiling curve is slightly affected by variations in the temperature of the cylindrical heater. Different boiling phases, including the onset of nucleate boiling (ONB), the critical heat flux (CHF), and film boiling are clearly observed. By moving the cylindrical heater away from the flat heater, the CHF value of the flat heater increases, and the CHF value corresponding to superheating decreases. When the distance between the two heaters is small, the CHF value is lower than that in the case without the cylindrical heater. The lowest CHF value is observed when the cylindrical heater is attached to the flat heater. During the steady film boiling phase, the heat transfer performance is less affected by the cylindrical heater when the distance between the two heaters is large. However, by placing the cylindrical heater to an optimal position, the heat transfer performance during the steady film boiling phase can be significantly improved.</t>
  </si>
  <si>
    <t>Y. Luo; D. Zhang; H. Yuan; Y. Li</t>
  </si>
  <si>
    <t>LBM-PFM simulation of the effect of non-condensable gas on the directional crystallization of seawater</t>
  </si>
  <si>
    <t>570</t>
  </si>
  <si>
    <t>117058</t>
  </si>
  <si>
    <t>https://www.sciencedirect.com/science/article/pii/S0011916423006902</t>
  </si>
  <si>
    <t>10.1016/j.desal.2023.117058</t>
  </si>
  <si>
    <t>LBM_x000D_
PFM_x000D_
Multiphase flow_x000D_
Seawater crystallization_x000D_
Brine pockets</t>
  </si>
  <si>
    <t>The present study employs the coupled Lattice Boltzmann Method-Phase Field Method (LBM-PFM) to investigate the impact of non-condensable gas bubbles on directional crystallization of seawater at the pore scale. Firstly, the LBM-PFM coupling model is proposed and experimentally validated. Subsequently, this model is applied to numerically simulate the two-phase (bubble -seawater) flow in directional crystallization. Additionally, the influence of factors such as bubble quantity, radius, and arrangement on ice crystal growth and the distribution, quantity, and area of internal brine pockets are discussed. The findings unequivocally demonstrate that the presence of non-condensable gas bubbles significantly enhances the rate of crystallization, resulting in a twofold increase in the area of freshwater ice. Bubbles with different radius, quantities, and spacing exert either promoting or inhibiting effects on the formation of brine pockets. Increasing bubble radius and quantity result in a larger area of freshwater ice crystals and a reduction in the quantity and area of brine pockets, ultimately resulting in an improved desalination efficiency. While changes in bubble spacing have a minimal impact on the generated ice crystal area, they significantly alter the distribution of brine pockets. Smaller spacing between bubbles leads to a lower number of brine pockets formed, thus inhibiting brine pocket generation.</t>
  </si>
  <si>
    <t>Y. J. Luo; Y. S. Sun; X. Wang; L. J. Li; C. Z. Qin; L. L. Liu; C. L. Liu</t>
  </si>
  <si>
    <t>Modeling of synthesized hydrate-bearing sands: Effect of hydrate morphology on absolute and relative permeabilities</t>
  </si>
  <si>
    <t>212745</t>
  </si>
  <si>
    <t>&lt;Go to ISI&gt;://WOS:001221332200001</t>
  </si>
  <si>
    <t>ARTN 212745_x000D_
10.1016/j.geoen.2024.212745</t>
  </si>
  <si>
    <t>nature gas hydrate_x000D_
gas production_x000D_
pore -network model_x000D_
relative permeability_x000D_
porous-media_x000D_
hydraulic conductivity_x000D_
gas-production_x000D_
network model_x000D_
dissociation_x000D_
sediments_x000D_
pressure_x000D_
performance_x000D_
saturation_x000D_
energy</t>
  </si>
  <si>
    <t>Absolute and relative permeability of hydrate-bearing sediments are crucial flow parameters to hydrate exploitation processes. However, up to now, grain-coating hydrate-bearing sediments (GC-HBS) with high hydrate saturation (Sh) and pore-filling hydrate-bearing sediments (PF-HBS) are still prohibitive to be prepared in laboratory. In this work, three-dimensional pore structures of GC-HBS with high Sh and PF-HBS were numerically synthesized, based on the CT scanning of porous samples. Then, a state-of-the-art quasi-static pore-network model (PNM) was used to study the absolute and relative permeability of these HBS. Results show that the absolute permeability of both of the GC-HBS and PF-HBS declined rapidly with increasing of Sh, they can be well fitted by the Tokyo model with exponential parameter of 3.5 and 5.3, respectively. And the absolute permeability of PF-HBS is smaller than that of GC-HBS with same Sh for a bigger specific surface area of PF-HBS which increases the flow resistance for flows. It shows that the wetting and non-wetting relative permeability of GC-HBS decreases with the increase of Sh. But the gas-water two-phase relative permeability of PF-HBS has nonmonotonic changes with the increase of Sh.</t>
  </si>
  <si>
    <t>D. M.B; M. Magnini; O. K. Matar</t>
  </si>
  <si>
    <t>Numerical modelling of flow boiling inside microchannels: A critical review of methods and applications</t>
  </si>
  <si>
    <t>124464</t>
  </si>
  <si>
    <t>https://www.sciencedirect.com/science/article/pii/S135943112402132X</t>
  </si>
  <si>
    <t>10.1016/j.applthermaleng.2024.124464</t>
  </si>
  <si>
    <t>Computational methods_x000D_
Microchannels_x000D_
Two-phase flow_x000D_
Boiling_x000D_
Heat transfer</t>
  </si>
  <si>
    <t>Boiling heat transfer in microchannels has been a very hot topic in heat transfer research over the past two decades, fuelled by the dramatic need for high heat flux cooling of miniaturised electronics and a number of high energy density applications. Two-phase numerical simulations have emerged as a very powerful tool to investigate fundamental fluid mechanics structures and heat transfer mechanisms, and thus complement experimental observations. Boiling flows in microchannels possess distinctive fluid dynamics features such as clear separation of liquid and gas phases, dominance of surface tension forces, very thin liquid films, that require tailored numerical models to achieve high-fidelity results. Hence, there has been growing interest towards computational developments and numerical studies, which has resulted in an extensive publication output. This article presents a comprehensive review of the vast literature of scientific papers dedicated to numerical simulations of boiling in microchannels. First, the most recent advances in traditional and emerging computational techniques for interface-resolved simulations of microchannel flows are reviewed, covering from macroscale models based on the solution of the continuum Navier–Stokes equations, to mesoscale and molecular dynamics models. The review then focuses on numerical studies that investigated the prevailing fluid dynamics features in microchannel flow boiling, such as the confined bubble dynamics, flow pattern development, conjugate heat transfer and flow instabilities deriving from multi-channel configurations. Last, the results of computational studies dedicated to practical applications in heat transfer enhancement through engineered surfaces and novel geometrical arrangements are illustrated. The review is then completed by providing recommendations for future two-phase computational research and by proposing a wishlist for experimental analyses. The main challenges for numerical simulations of flow boiling in microchannels remain the accurate estimation of surface tension forces which is paramount due to the dominance of capillarity, the availability of sub-grid thin film models applicable to flow boiling conditions made necessary by the disparity of scales between sub-micron thin films and channel sizes, and the physics-based modelling of nucleation which is currently missing in all continuum-scale models. A closer integration of simulation and experimental activities is recommended to design fundamental microchannel flow boiling experiments, where the initial and boundary conditions of the flow can be represented faithfully by simulations for validation of the numerical methods.</t>
  </si>
  <si>
    <t>C. Ma; L. Yang; M. Li; J. He; C. Hua; L. Wang; G. Li; J. Liu; J. Yang; K. Liu; Y. Zhou; J. Zhou; X. Deng; S. Weng</t>
  </si>
  <si>
    <t>Closed-loop two-phase pulsating heat pipe towards heat export and thermal error control for spindle-bearing system of large-size vertical machining center</t>
  </si>
  <si>
    <t>125993</t>
  </si>
  <si>
    <t>https://www.sciencedirect.com/science/article/pii/S1359431125005848</t>
  </si>
  <si>
    <t>10.1016/j.applthermaleng.2025.125993</t>
  </si>
  <si>
    <t>Vertical machining center_x000D_
Spindle-bearing system_x000D_
Closed-loop two-phase pulsating heat pipe_x000D_
Spindle cooling_x000D_
Heat transfer performance</t>
  </si>
  <si>
    <t>The spindle-bearing system of vertical machining centers suffers from significant thermal expansion due to insufficient heat dissipation, which leads to machining errors and deviations in workpiece geometry. Traditional cooling methods cannot effectively dissipate internal heat and control thermal errors. To address this issue, a closed-loop two-phase pulsating heat pipe is designed to dissipate internal heat and regulate thermal deformation in the spindle-bearing system of vertical machining centers. A gas–liquid phase change model is established to verify the heat dissipation performance and phase change behavior of the heat pipe with different turn configurations. The effects of design and operating parameters on the heat pipe’s performance are experimentally studied. Additionally, response surface analysis is used to reveal the relationship between the convective heat transfer coefficient and the design and operating parameters. Finally, the closed-loop two-phase pulsating heat pipe is embedded into the spindle-bearing system of a large vertical machining center, and its thermal-fluid–solid interaction behavior is studied. The results show that embedding the pulsating heat pipe reduces the geometric errors of size 1 and size 2 by 57.89 % and 55.00 %, respectively, compared to the system without the closed-loop two-phase pulsating heat pipe. The application of a closed-loop two-phase pulsating heat pipe for spindle heat dissipation and thermal deformation control in vertical machining centers significantly improves machining accuracy, providing a new solution for precision machining.</t>
  </si>
  <si>
    <t>109105</t>
  </si>
  <si>
    <t>J. C. Ma; M. Z. Yang; B. S. Qian; D. W. Chen; S. B. Yao; Y. D. Han; Z. K. Sun; S. Zhong</t>
  </si>
  <si>
    <t>Investigation on the fluid-solid coupling effect in high-speed train's windshield structure</t>
  </si>
  <si>
    <t>139-152</t>
  </si>
  <si>
    <t>&lt;Go to ISI&gt;://WOS:001001979500001</t>
  </si>
  <si>
    <t>10.1016/j.aej.2023.05.034</t>
  </si>
  <si>
    <t>fluid-structure interaction_x000D_
high-speed train wind-shield_x000D_
strong fvm-fem cou-pling_x000D_
boundary layer develop-ment_x000D_
aerodynamic load_x000D_
flow induced vibration_x000D_
turbulence models_x000D_
dynamic-response_x000D_
des</t>
  </si>
  <si>
    <t>The high-speed train's windshield structure is vital to the boundary layer development and drag reduction design. Up to date, windshield structures are assumed as rigid body in most train aerodynamic numerical simulations. This research investigates the fluid-solid coupling effect of high-speed train's windshield structure based on an 8-car formation model. The influence of speed level and windshield installation location on the flow field parameter and windshield defor-mation profile are systematically analysed. The results indicate that, with the development the boundary layer, the time-averaged pressure coefficient, lateral force coefficient and windshield's dis-placement all gradually decrease from 1st windshield to 4th windshield along the stream direction. In the connecting region between the windshield and vestibule, a pair of negative pressure zone are formed and gradually intensify along the downstream direction, such that the time-averaged defor-mation, as well as the vibration amplitude of windshields experience a slight increase. According to the power spectral density analysis, the vibration frequency of all windshields' displacement varies between 10.25 Hz and 12.5 Hz. Meanwhile, the pantograph structure will lead to the generation of vortex group, these vortices will lead to additional small low frequency peaks for windshields installed on the downstream direction of pantograph.(c) 2023 THE AUTHORS. Published by Elsevier BV on behalf of Faculty of Engineering, Alexandria University. This is an open access article under the CC BY-NC-ND license (http://creativecommons.org/ licenses/by-nc-nd/4.0/).</t>
  </si>
  <si>
    <t>Q. Ma; L. J. Zhao; Z. Q. Chen; H. N. Su; Q. Xu</t>
  </si>
  <si>
    <t>Pore-scale study on heat and mass transfer of electrothermal swing adsorption process into X-ray tomography reconstructed activated carbon fibre felt</t>
  </si>
  <si>
    <t>116494</t>
  </si>
  <si>
    <t>&lt;Go to ISI&gt;://WOS:000624299000002</t>
  </si>
  <si>
    <t>ARTN 116494_x000D_
10.1016/j.ces.2021.116494</t>
  </si>
  <si>
    <t>lattice boltzmann model_x000D_
activated carbon fiber_x000D_
electrothermal swing adsorption_x000D_
volatile organic compounds_x000D_
porous media</t>
  </si>
  <si>
    <t>Activated carbon fibre (ACF) absorbent is a promising material for capturing volatile organic compounds from gas streams. Electrothermal swing adsorption (ESA) technology was proposed to achieve the regeneration of adsorption-saturated ACF materials. A numerical study on the adsorption and electrothermal desorption processes in ACF felt at the pore scale was conducted. A 3D pore-scale lattice Boltzmann model was used to describe the momentum/heat/mass transfers coupled with the adsorption/desorption effect. Using this model, a numerical simulation was performed to investigate the heat and mass behaviours of ESA in the pore structure of ACF felt, which was reconstructed using X-ray micro tomography technology. The simulation results reveal the effects of key operation parameters on the process properties of ESA in the adsorption step and the electrothermal regeneration step. Moreover, the pore-scale study illustrates the influence of carrier gas velocity on the distribution homogeneity of the adsorbate concentration and desorption temperature._x000D_
(c) 2021 Elsevier Ltd. All rights reserved.</t>
  </si>
  <si>
    <t>S. Ma; X. Li; L. Zhou</t>
  </si>
  <si>
    <t>Experimental and numerical investigation of cavity characteristics in behind-armor liquid-filled containers under shaped charge jet impact</t>
  </si>
  <si>
    <t>Defence Technology</t>
  </si>
  <si>
    <t>https://www.sciencedirect.com/science/article/pii/S2214914724002952</t>
  </si>
  <si>
    <t>10.1016/j.dt.2024.12.021</t>
  </si>
  <si>
    <t>Cavity characteristics_x000D_
Shaped charge jet_x000D_
Behind-armor liquid-filled container_x000D_
Impact kinetic energy_x000D_
Hydrodynamic ram</t>
  </si>
  <si>
    <t>The cavity characteristics in liquid-filled containers caused by high-velocity impacts represent an important area of research in hydrodynamic ram phenomena. The dynamic expansion of the cavity induces liquid pressure variations, potentially causing catastrophic damage to the container. Current studies mainly focus on non-deforming projectiles, such as fragments, with limited exploration of shaped charge jets. In this paper, a uniquely experimental system was designed to record cavity profiles in behind-armor liquid-filled containers subjected to shaped charge jet impacts. The impact process was then numerically reproduced using the explicit simulation program ANSYS LS-DYNA with the Structured Arbitrary Lagrangian-Eulerian (S-ALE) solver. The formation mechanism, along with the dimensional and shape evolution of the cavity was investigated. Additionally, the influence of the impact kinetic energy of the jet on the cavity characteristics was analyzed. The findings reveal that the cavity profile exhibits a conical shape, primarily driven by direct jet impact and inertial effects. The expansion rates of both cavity length and maximum radius increase with jet impact kinetic energy. When the impact kinetic energy is reduced to 28.2 kJ or below, the length-to-diameter ratio of the cavity ultimately stabilizes at approximately 7.</t>
  </si>
  <si>
    <t>X. Ma; Z. Wu; J. Xu; S. Wang; H. Hong</t>
  </si>
  <si>
    <t>Bubble-driven heater dynamics in saturated pool boiling</t>
  </si>
  <si>
    <t>108390</t>
  </si>
  <si>
    <t>https://www.sciencedirect.com/science/article/pii/S0735193324011527</t>
  </si>
  <si>
    <t>10.1016/j.icheatmasstransfer.2024.108390</t>
  </si>
  <si>
    <t>Heater dynamics_x000D_
Self-propelled_x000D_
Evaporation momentum force_x000D_
Add mass force_x000D_
Heat transfer</t>
  </si>
  <si>
    <t>Exploring energy within boiling system is becoming an effective way to enhance heat transfer nowadays. Novel bubble-driven heater has great potential to achieve it. However, heater dynamics in this technique are crucial but unclear in previous studies. Here, boiling on a movable suspended heater with the same density of liquid was simulated to investigate heater dynamics and corresponding mechanisms in detail. Smaller departure diameter and higher frequency were found on movable heater. Periodical up-down motion was observed and the upward movement only occurred at high heat fluxes. Up-down motion contributed to small dry spot diameter and rapid cold liquid supply. The mechanism of different motion over entire bubble cycle was investigated for the first time. Heater moved downwards due to evaporation momentum force (Fe) and add mass force (Fa) during the initial bubble growth stage with expanding triple line, moved upwards due to surface tension force (Fs) during bubble growth period with nearly constant triple line, and it moved downwards again due to Fa when bubble departed. Fa and Fe which impeded bubble departure before were found benefit departure by induced movable heater. Heater manipulation mechanism was found and our study would benefit the design of smart and automatic heater.</t>
  </si>
  <si>
    <t>X. Ma; J. Xu; L. Gong; H. Hong; C. Cao; C. Wang</t>
  </si>
  <si>
    <t>Low thermal conductivity substrate accelerates droplet evaporation in transition boiling regime: An abnormal Leidenfrost phenomenon</t>
  </si>
  <si>
    <t>119891</t>
  </si>
  <si>
    <t>https://www.sciencedirect.com/science/article/pii/S135943112201821X</t>
  </si>
  <si>
    <t>10.1016/j.applthermaleng.2022.119891</t>
  </si>
  <si>
    <t>Droplet evaporation_x000D_
Transition boiling_x000D_
Thermal conductivity_x000D_
Heat transfer enhancement</t>
  </si>
  <si>
    <t>We investigate droplet evaporation on heater surface with different thermal conductivities. The complete droplet evaporation curves are obtained using the phase change lattice Boltzmann model, including four regimes of film evaporation, nucleate boiling, transition and Leidenfrost. Three thermal conductivities of substrate heater (λs) are paid attention. We found that higher λs does not always accelerate droplet evaporation. In the regimes excluding transition regime and Leidenfrost regime, higher λs increases droplet evaporation rate. However, in transition regime, lower λs enhances droplet evaporation, explained by that lower λs triggers second contact of droplet and heater and decreases vapor film thickness underneath droplet. Detailed droplet characteristic features including droplet spreading diameter, projected diameter of suspended drop, and vapor thickness in transition boiling regime are investigated in detail. The droplet oscillation in vertical direction during transition boiling for low thermal conductivity heater is found numerically for the first time. We conclude that low thermal conductivity material is benefit for heat transfer improvement due to the triggering of second contact (TSC) between droplet and solid surface.</t>
  </si>
  <si>
    <t>119206</t>
  </si>
  <si>
    <t>S. Majumder; A. Ghosh; D. N. Basu; G. Natarajan</t>
  </si>
  <si>
    <t>Re-examining the partially saturated-cells method for incompressible flows with stationary and moving bodies</t>
  </si>
  <si>
    <t>19-39</t>
  </si>
  <si>
    <t>&lt;Go to ISI&gt;://WOS:000789882400002</t>
  </si>
  <si>
    <t>10.1016/j.camwa.2022.01.034</t>
  </si>
  <si>
    <t>immersed boundary_x000D_
lattice boltzmann method_x000D_
partially saturated computational cells_x000D_
moving boundaries_x000D_
spurious fluctuations_x000D_
sedimentation_x000D_
lattice-boltzmann method_x000D_
immersed boundary method_x000D_
direct numerical-simulation_x000D_
fluid_x000D_
pressure_x000D_
velocity_x000D_
particles_x000D_
equation_x000D_
mass_x000D_
gas</t>
  </si>
  <si>
    <t>We revisit the Partially-Saturated-Cells method (PSC) in the context of incompressible single-phase flows past stationary and moving bodies. This methodology adds a solid collision operator to the Lattice Boltzmann Equation, resulting in a unified evolution equation everywhere in the domain that suitably accounts for the boundary conditions. The unified evolution equation, which also allows for a smooth transition from solid cells to fluid cells, is dictated by the solid volume fraction, obtained using a simple geometric approach. We prove that the PSC approach exhibits nominal second-order accuracy in presence of straight and curved boundaries for pressure, although spatial order of accuracy in velocity degrades to first-order. Our analysis also reveals that PSC is approximately discretely conservative in the incompressible limit with the mass conservation errors being dependent on the lattice size and relaxation time. For simulations involving moving body problems, the method is found to introduce acceptable level of spurious force oscillations, which rapidly decrease with increasing grid resolution. To the best of the authors' knowledge, the present investigations pertaining to discrete conservation and spurious force oscillations in the PSC approach have never been discussed in literature. Extensive numerical experiments are performed involving both stationary and moving bodies, with imposed and induced motion, to assess the applicability of the PSC approach. Our findings illustrate that the inclusion of added mass effects are important for accurate force and torque computations in case of accelerating solids. Numerical investigations, that include unsteady flows featuring three degrees-of-freedom fluid-particle interactions clearly highlight the ability of the PSC approach in resolving complex hydrodynamical phenomena. This in-depth evaluation of the PSC approach conclusively demonstrates its efficacy as a promising computational framework for efficient and robust computations of incompressible fluid flows over a range of flow scenarios.</t>
  </si>
  <si>
    <t>G. Mandal; D. Pal</t>
  </si>
  <si>
    <t>Novel treatments for the radiative-magnetive Ellis hybrid nanofluids flow inside stenotic shrinking artery with imposed convective slip boundary conditions and entropy generation: An application in cardiovascular disease</t>
  </si>
  <si>
    <t>Hybrid Advances</t>
  </si>
  <si>
    <t>100273</t>
  </si>
  <si>
    <t>https://www.sciencedirect.com/science/article/pii/S2773207X24001349</t>
  </si>
  <si>
    <t>10.1016/j.hybadv.2024.100273</t>
  </si>
  <si>
    <t>− /Blood Ellis hybrid nanofluid_x000D_
Stenotic artery_x000D_
Magnetic field_x000D_
Darcy-forchheimer_x000D_
Non-linear thermal radiation_x000D_
Dual solutions_x000D_
Entropy generation</t>
  </si>
  <si>
    <t>This research delves into the theoretical and computational analysis of blood flow dynamics within a constricted, porous artery using a novel hybrid nanofluid model known as the Ellis model, which incorporates gold and silver nanoparticles. The investigation encompasses a spectrum of physical phenomena, including magnetic effects, Darcy-Forchheimer porous medium flow, viscous dissipation, and non-linear thermal radiation. Additionally, a convective slip boundary condition is applied at the arterial surface. By transforming the governing nonlinear partial differential equations into nonlinear ordinary differential equations, the study facilitates a comprehensive analysis. Subsequently, employing the bvp4c algorithm in MATLAB enables the numerical solution of these equations, yielding dual solutions for the system. Graphical representations are then utilized to elucidate various profiles, including velocity, temperature, skin friction coefficient, Nusselt number, and entropy. The findings highlight intriguing trends, such as the contrasting behaviors of skin friction and Nusselt number between the Au/Blood nanofluid and the Au − Ag/Blood hybrid nanofluid. Dual solutions can not be found beyond the critical values of suction (Sc) and curvature (γc) parameters. The critical values Sc are 2.3554 and 2.3170; γc are 0.2248 and 0.2654 for Au/Blood and Au − Ag/Blood, respectively. Moreover, insights are gained into the influence of magnetic field, Darcy-Forchheimer parameters on velocity reduction and the effect of the Ellis fluid, velocity slip parameters on temperature reduction profile. The heat transference rate increases in the situation of augmentation in shrinking parameyer and thermal radiation effect, which helps remove the toxic plaque from the blood flowing at the surface of the artery. Notably, the study underscores the significance of nanoparticle presence, porous and magnetic field parameters in enhancing entropy near the artery, with implications for cancer treatment and stroke prevention strategies.</t>
  </si>
  <si>
    <t>Q. Mao; M. Y. Feng; X. Z. Jiang; Y. H. Ren; K. H. Luo; A. C. T. van Duin</t>
  </si>
  <si>
    <t>Classical and reactive molecular dynamics: Principles and applications in combustion and energy systems</t>
  </si>
  <si>
    <t>101084</t>
  </si>
  <si>
    <t>&lt;Go to ISI&gt;://WOS:000993135400001</t>
  </si>
  <si>
    <t>ARTN 101084_x000D_
10.1016/j.pecs.2023.101084</t>
  </si>
  <si>
    <t>molecular dynamics_x000D_
reactive molecular dynamics_x000D_
fuel_x000D_
combustion_x000D_
nanoparticle_x000D_
nanodroplet_x000D_
fluid mechanics_x000D_
energy conversion_x000D_
solid-electrolyte interphase_x000D_
polycyclic aromatic-hydrocarbons_x000D_
direct numerical-simulation_x000D_
embedded-atom method_x000D_
electronegativity equalization method_x000D_
functionalized graphene sheets_x000D_
lattice-boltzmann method_x000D_
mm3 force-field_x000D_
thermal-decomposition_x000D_
large-scale</t>
  </si>
  <si>
    <t>Molecular dynamics (MD) has evolved into a ubiquitous, versatile and powerful computational method for fundamental research in science branches such as biology, chemistry, biomedicine and physics over the past 60 years. Powered by rapidly advanced supercomputing technologies in recent decades, MD has entered the engi-neering domain as a first-principle predictive method for material properties, physicochemical processes, and even as a design tool. Such developments have far-reaching consequences, and are covered for the first time in the present paper, with a focus on MD for combustion and energy systems encompassing topics like gas/liquid/ solid fuel oxidation, pyrolysis, catalytic combustion, heterogeneous combustion, electrochemistry, nanoparticle synthesis, heat transfer, phase change, and fluid mechanics. First, the theoretical framework of the MD meth-odology is described systemically, covering both classical and reactive MD. The emphasis is on the development of the reactive force field (ReaxFF) MD, which enables chemical reactions to be simulated within the MD framework, utilizing quantum chemistry calculations and/or experimental data for the force field training. Second, details of the numerical methods, boundary conditions, post-processing and computational costs of MD simulations are provided. This is followed by a critical review of selected applications of classical and reactive MD methods in combustion and energy systems. It is demonstrated that the ReaxFF MD has been successfully deployed to gain fundamental insights into pyrolysis and/or oxidation of gas/liquid/solid fuels, revealing detailed energy changes and chemical pathways. Moreover, the complex physico-chemical dynamic processes in catalytic reactions, soot formation, and flame synthesis of nanoparticles are made plainly visible from an atomistic perspective. Flow, heat transfer and phase change phenomena are also scrutinized by MD simulations. Unprecedented details of nanoscale processes such as droplet collision, fuel droplet evaporation, and CO2 capture and storage under subcritical and supercritical conditions are examined at the atomic level. Finally, the outlook for atomistic simulations of combustion and energy systems is discussed in the context of emerging computing platforms, machine learning and multiscale modelling.</t>
  </si>
  <si>
    <t>P. Maximiano; P. N. Simões</t>
  </si>
  <si>
    <t>In silico approaches for aerogel</t>
  </si>
  <si>
    <t>In silico Approaches to Macromolecular Chemistry</t>
  </si>
  <si>
    <t>399-477</t>
  </si>
  <si>
    <t>https://www.sciencedirect.com/science/article/pii/B9780323909952000084</t>
  </si>
  <si>
    <t>10.1016/b978-0-323-90995-2.00008-4</t>
  </si>
  <si>
    <t>Aerogels_x000D_
Multiscale modeling and simulation_x000D_
Quantum mechanics_x000D_
Molecular dynamics_x000D_
Diffusion-limited cluster aggregation</t>
  </si>
  <si>
    <t>Aerogels are fascinating and versatile materials, featuring a highly porous network with low density and very high surface area. They can possess very different chemical compositions, from inorganic oxides such as silica, to organic polymers such as cellulose or carbon-based materials just like carbonized resorcinol-formaldehyde, graphene, and carbon nanotubes, among others. Silica-based aerogels are the most prominent type of aerogels and have by now found widespread use in commercial thermal insulation materials, adsorbents for chemical pollutants and catalytic supports, to name a few. However, the formation of these materials by the sol-gel process entails a very complex array of chemical and physical phenomena spanning very disparate scales, from the initial precursors to the primary and secondary particles, and from these to the final aerogel network. The interplay of these processes, which directly impacts the structural, mechanical, thermal, and surface properties of the aerogel, is not fully understood. In this regard, molecular simulation methods have helped to uncover crucial mechanistic details at different scales which otherwise could not be easily obtained through experimental data alone. This chapter offers an overview of the relevant atomistic and continuum models and simulation techniques used to study aerogels, along with the insights they provided about the structure and properties of these materials. The focus will be on silica-based aerogels as they fill most of the available literature, although a few works regarding other types of aerogels will be discussed as well. A bottom-up multiscale framework will guide the text, from the atomic scale up to the macroscopic scale (continuum), not only discussing the different methods typical of each individual scale, but also highlighting how they can intersect, thus paving the way for an integrated approach. Firstly, the use of quantum mechanics calculations will be discussed as a key methodology to obtain the structure of primary particles and to predict the mechanism and energetics of the hydrolysis and condensation reactions of the early sol-gel stages. The choice of the solvent model will be assessed in detail as a crucial aspect for the accuracy of this type of calculations. Then, the generation of realistic models of the fractal structure of the aerogel network through techniques based on classical molecular dynamics (MD) simulations will be examined, along with the main underlying force fields described in the literature. From these models, the mechanical, thermal, structural, and surface properties of the aerogel can be estimated with relatively good accuracy, especially in the case of large simulation boxes containing millions of atoms. Within the context of classical MD simulations, reactive force fields will also be presented as an alternative approach for the investigation of condensation reactions at the nanoscale. The limits of silica-based aerogel atomistic models can be pushed into to the mesoscale using coarse graining models, allowing MD simulations of aerogels with lower densities, complete mesoporosity and for longer physical times, while also establishing a bridge to continuum models. Finally, numerical approaches based on the diffusion-limited cluster aggregation (DLCA) model and/or the finite element method will be explored, as alternative ways to represent the fractal structure of aerogels and reliably estimate their structural, thermal and mechanical properties, at a scale much closer to experiment.</t>
  </si>
  <si>
    <t>S. A. M. Mehryan; A. Alsabery; A. Modir; E. Izadpanahi; M. Ghalambaz</t>
  </si>
  <si>
    <t>Fluid-structure interaction of a hot flexible thin plate inside an enclosure</t>
  </si>
  <si>
    <t>106340</t>
  </si>
  <si>
    <t>&lt;Go to ISI&gt;://WOS:000531554300011</t>
  </si>
  <si>
    <t>ARTN 106340_x000D_
10.1016/j.ijthermalsci.2020.106340</t>
  </si>
  <si>
    <t>arbitrary lagrangian-eulerian (ale)_x000D_
fluid-structure interaction (fsi)_x000D_
inclined flexible plate_x000D_
hot plate_x000D_
convection heat-transfer_x000D_
laminar natural-convection_x000D_
lid-driven cavity_x000D_
mixed convection_x000D_
square cavity_x000D_
solid interaction_x000D_
porous-medium_x000D_
flow_x000D_
nanofluids_x000D_
fin</t>
  </si>
  <si>
    <t>This study aims to assess the natural convection heat transfer in a square cavity wherein the buoyancy-induced flow is generated by a thin flexible heater-plate inside the cavity. The vertical walls of the cavity are cold and the horizontal walls are adiabatic. The thin hot plate is assumed to be isothermal and fixed at an alterable point in the middle of the cavity with different inclination angles. To analysis the fluid-structure interaction (FSI), the finite element method along with the Arbitrary Lagrangian-Eulerian (ALE) technique is employed. Isotherms and streamlines, as well as the average Nusselt number, the dimensionless temperature in the cavity, and the maximum applied stress on the flexible plate, are studied. The results are presented as a function of Rayleigh number, Prandtl number, inclination angle, and different positions of the fixed point. The outcomes indicate the importance of the inclination angle and the position of the fixed point of the hot plate. The plate experiences significantly large values of stress when it is mounted horizontally. In the case of a plate fixed at its top, the highest stress occurs with an inclination angle of 40 degrees. In contrast, the lowest stress is associated with the plate when it is positioned vertically.</t>
  </si>
  <si>
    <t>Y. S. Meng; L. Yan; W. Huang; Z. W. Wang</t>
  </si>
  <si>
    <t>Fluid-thermal coupled investigation on the combinational spike and opposing/lateral jet in hypersonic flows</t>
  </si>
  <si>
    <t>Acta Astronautica</t>
  </si>
  <si>
    <t>264-282</t>
  </si>
  <si>
    <t>&lt;Go to ISI&gt;://WOS:000670758700027</t>
  </si>
  <si>
    <t>10.1016/j.actaastro.2021.05.022</t>
  </si>
  <si>
    <t>hypersonic vehicle_x000D_
drag reduction and thermal protection_x000D_
spike and its combinations_x000D_
coupled analysis_x000D_
heat reduction-mechanism_x000D_
drag reduction_x000D_
blunt-body_x000D_
protection system_x000D_
numerical simulations_x000D_
counterflowing jet_x000D_
supersonic flows_x000D_
cavity concept_x000D_
facing cavity_x000D_
nose</t>
  </si>
  <si>
    <t>The drag reduction and thermal protection mechanism induced by the spike and its combinations with jet strategy is investigated in the current study. A fluid-thermal coupled analysis is carried out to explore the impacts of the jet pressure ratio (PR), the length-to-diameter ratio (L/D) of the spike and the lateral jet location (D-L) on the peak pressure and peak heat flux of the blunt head. The obtained results suggest that the combined spike and multi-jet strategy is the most promising technology for the drag and heat reduction. The increases in jet pressure ratios including opposing jet ratio and lateral jet ratio are advantageous and provide the maximum reduction in the drag and heat flux. Specifically, for the cases of PRo = 0.2 and PRo = 0.6, the peak heat fluxes are decreased by about 2.25 kW/m(2) and 0.37 kW/m(2) respectively after 0.6 s', and the decrease rate becomes more slowly during the coupling process. Further, the negative thrust produced by the opposing jet plays a key role in the total drag component. For the L/D effect, the peak pressure and drag coefficient decreases when L/D increases. However, it is noteworthy that when L/D = 0.5, the peak heat flux is close to that when L/D = 2, which, is at a relatively low level of 104.83 kW/m(2). In addition, the lateral jet location has a decisive influence on the flow structure, drag coefficient and heat flux distribution, and DL = 8 mm gives the minimum drag and heat flux while the peak pressure is the maximum.</t>
  </si>
  <si>
    <t>Y. S. Meng; L. Yan; W. Huang; Z. T. Zhao</t>
  </si>
  <si>
    <t>Coupled investigation on drag and heat flux reduction over spiked waverider with a wide-speed range</t>
  </si>
  <si>
    <t>182</t>
  </si>
  <si>
    <t>498-516</t>
  </si>
  <si>
    <t>&lt;Go to ISI&gt;://WOS:000666591200041</t>
  </si>
  <si>
    <t>10.1016/j.actaastro.2021.02.032</t>
  </si>
  <si>
    <t>hypersonic vehicle_x000D_
drag reduction and thermal protection_x000D_
coupled analysis_x000D_
combined spike and opposing jet_x000D_
fluid-thermal interaction_x000D_
combinational opposing jet_x000D_
thermal protection system_x000D_
forward-facing cavity_x000D_
blunt-body_x000D_
numerical simulations_x000D_
counterflowing jet_x000D_
supersonic flows_x000D_
mechanism_x000D_
performance_x000D_
nose</t>
  </si>
  <si>
    <t>When flying at supersonic/hypersonic speeds, the vehicles constantly suffer from extremely complex aerodynamic and aerothermodynamic environment. In order to investigate the drag reduction and thermal protection characteristics of hypersonic vehicles, the spike, as well as the combined spike and opposing jet strategy, are applied to the waverider. The effects of different strategies and angle of attack on the flow field structure and the aerodynamic characteristics of a waverider are studied, and the fluid-thermal interaction between the threed-imensional flow field and the internal structure is explored. The angle of attack has significant influences on the lift and drag coefficient values, and increasing the angle of attack can further increase the lift and drag coefficient values, but result in the decrease of the lift-to-drag ratio. The coupled analysis results indicate that a prominent reduction in the drag and aeroheating is achieved when the combined spike and opposing jet strategy is added to the waverider, and the flow field structure changes remarkably during the coupling process.</t>
  </si>
  <si>
    <t>M. Mesgarpour; K. Sakamatapan; A. S. Dalkiliç; R. Alizadeh; H. S. Ahn; S. Wongwises</t>
  </si>
  <si>
    <t>An investigation of the thermal behavior of constructal theory-based pore-scale porous media by using a combination of computational fluid dynamics and machine learning</t>
  </si>
  <si>
    <t>123072</t>
  </si>
  <si>
    <t>&lt;Go to ISI&gt;://WOS:000833520100002</t>
  </si>
  <si>
    <t>ARTN 123072_x000D_
10.1016/j.ijheatmasstransfer.2022.123072</t>
  </si>
  <si>
    <t>constructal theory_x000D_
block-based machine learning_x000D_
heat transfer_x000D_
optimization_x000D_
pore-scale porous media_x000D_
entropy generation minimization_x000D_
heat-transfer_x000D_
nanofluid flow_x000D_
optimization_x000D_
design</t>
  </si>
  <si>
    <t>The present study investigates the flow pattern and thermal behavior of constructal theory-based pore-scale porous media (CTPSPM) using computational fluid dynamics (CFD) and machine learning. Due to the increasing complexity of the geometry, as the number of pairs (Np) and clusters (Nc) increase, the CFD approach is unable to present the precise results. For the first time, we present a novel hybrid computational method to predict the flow pattern and thermal behavior of pore-scale porous media (PSPM) based on the direct training data set from high-fidelity numerical simulation. Tensors of component velocity, temperature for fluid and solid, and pressure drop will be used to update the training dataset in accordance with the geometry matrix. A tensor-based combination of CFD and block-based machine learning (BBML) is developed for this target due to the complex interface between flow and solid. An elliptical tube is filled with two distinct types of PSPM: CTPSPM and constant-porosity PSPM (CPPSPM) with different porosity ratios (beta=0.6, 0.8, 1.2, 1.4). A laminar flow (Re=300, 500, and 800) of Al2O3 nanofluids through an elliptical tube in constant volume fractions (phi=0.06) is studied in both CFD and BBML methods. The effects of various combinations of CTPSPM pairs and clusters on pressure drop and heat transfer are evaluated using machine learning in over 1200 states of calculation to determine the optimal configuration. Additionally, we evaluated the effect of multiple cores on calculation time in three distinct optimizations (machine learning, surface response method, and genetic algorithm) approaches in CTPSPM for the first time. The results show that the multiblock neural network could reduce the computational cost by up to 70% compared with the regular CFD. In addition, the results show that the constructal theory significantly influences heat transfer in the low Re range. The results of this study could lead to a new understanding of fluid flow due to complex geometry, such as that of a catalyst and membrane. Published by Elsevier Ltd.</t>
  </si>
  <si>
    <t>H. S. Miao; H. Zhang; X. Z. An; J. Chen; A. B. Yu</t>
  </si>
  <si>
    <t>Combined effects of particle shape, incident angle and porosity on momentum and heat transfer between spheroids and fluids</t>
  </si>
  <si>
    <t>123341</t>
  </si>
  <si>
    <t>&lt;Go to ISI&gt;://WOS:000863099900006</t>
  </si>
  <si>
    <t>ARTN 123341_x000D_
10.1016/j.ijheatmasstransfer.2022.123341</t>
  </si>
  <si>
    <t>irregular particle_x000D_
incident angle_x000D_
porous particle_x000D_
drag coefficient_x000D_
average nusselt number_x000D_
pr-dns_x000D_
lattice-boltzmann simulation_x000D_
averaged nusselt number_x000D_
supercritical water_x000D_
drag coefficient_x000D_
ellipsoidal particles_x000D_
numerical-simulation_x000D_
flow_x000D_
gasification_x000D_
velocity</t>
  </si>
  <si>
    <t>Particle-resolved direct numerical simulations are carried out to investigate the distribution of drag coefficient (Cd) and average Nusselt number (Nu) of a porous spheroid in a fluid under different Reynolds number (20 &lt;= Re &lt;= 200), particle shape (aspect ratio, 0.5 &lt;= Ar &lt;= 2.5), incident angle (0 degrees &lt;=theta &lt;= 90 degrees) and porosity (0.57 &lt;=epsilon &lt;= 0.94). Through the analysis on the numerical simulation results from 525 study cases, it is found that Cd increases first and then decreases with the increase of Ar for prolate spheroids and this trend is opposite for oblate spheroids. For both prolate and oblate spheroids, it is found that Nu decreases first and then increases with the increase of Ar. Under higher Reynolds number (100 &lt;= Re &lt;= 200), the effect of epsilon on Cd and Nu is noticeable. On the contrary, the effect of epsilon is almost negligible at low Reynolds number (20 &lt;= Re &lt; 100). Numerical results also show that when Ar &lt; 1, Cd decreases considerably and Nu decreases slightly with the increase of theta, and this variation trend is opposite when Ar &gt; 1. Finally, based on the numerical database, new predictive correlations of Cd and Nu for irregular porous particles in a fluid are established and the accuracy is assured by comparing the prediction results and the numerical data. These correlations can be used to improve the macroscopic multiphase models such as two-fluid model and coupled computational fluid dynamics and discrete element method. (C) 2022 Elsevier Ltd. All rights reserved.</t>
  </si>
  <si>
    <t>H. S. Miao; H. Zhang; Y. H. Wu; Y. Wang; X. Z. An</t>
  </si>
  <si>
    <t>PR-DNS investigation on momentum and heat transfer of two interactive non-spherical particles in a fluid</t>
  </si>
  <si>
    <t>118791</t>
  </si>
  <si>
    <t>&lt;Go to ISI&gt;://WOS:001047904000001</t>
  </si>
  <si>
    <t>ARTN 118791_x000D_
10.1016/j.powtec.2023.118791</t>
  </si>
  <si>
    <t>pr-dns_x000D_
interactive particles_x000D_
porous particle_x000D_
drag coefficient_x000D_
average nusselt number_x000D_
averaged nusselt number_x000D_
drag coefficient_x000D_
supercritical water_x000D_
numerical-simulation_x000D_
ellipsoidal particle_x000D_
spherical-particles_x000D_
particulate systems_x000D_
flow_x000D_
spheroids_x000D_
force</t>
  </si>
  <si>
    <t>Particle-resolved direct numerical simulations (PR-DNS) are carried out to investigate the momentum (quantified by the drag coefficient, Cd) and heat (quantified by the average Nusselt number, Nu) transfer of two interactive non-spherical porous particles in a fluid. The leading particle (relevant parameters marked by a subscript 'L') is a spheroid with different shapes and porosities, and the trailing particle (relevant parameters marked by a subscript 'T') is a sphere. The numerical model is firstly well validated against previously published data and then the effects of the leading particle aspect ratio (ArL), orientation (BL), porosity (eL), distance (L) and Reynolds number (Re) are stressed, respectively, on the CdT and NuT of the trailing one. New findings from the current numerical results are: CdT increases when increasing BL for a leading oblate spheroid but decreases with BL for a leading prolate spheroid. When BL = 0 degrees, CdT increases with increasing ArL but the opposite trend is found when BL = 90 degrees. When BL = 45 degrees and the distance between the two particles is small, CdT increases with the increase of ArL. However, when the distance between the two interactive particles gets larger, CdT first decreases and then increases with ArL. When the leading particle is a spheroid and the two interactive particles are far away from each other, NuT increases first and then decreases with increasing BL. When the leading particle is a spheroid and the two interactive particles are close to each other, the changing trend of NuT with BL can be more greatly influenced by &amp; epsilon;L. That is, when &amp; epsilon;L = 0.9, NuT increases with &amp; theta;L for a leading oblate spheroid but decreases with &amp; theta;L for a leading prolate spheroid. On the contrary, when &amp; epsilon;L = 0 and &amp; epsilon;L = 0.5, NuT increases first and then decreases with &amp; theta;L for both leading oblate and prolate spheroids. When &amp; theta;L = 45 degrees and the two interactive particles are close to each other, a large &amp; epsilon;L of the leading spheroid plays an important role in affecting NuT which makes it drop significantly. When &amp; theta;L = 45 degrees and the two interactive particles are far away from each other, and the effects of a leading inclined spheroid on both CdT and NuT are weaker than that of a leading sphere. Generally speaking, both CdT and NuT decrease with increasing &amp; epsilon;L. At last, a back propagation neural network (BPNN) model is established in this study for prediction purposes.</t>
  </si>
  <si>
    <t>https://www.sciencedirect.com/science/article/pii/S1674200124002141</t>
  </si>
  <si>
    <t>Mesoscale seepage_x000D_
Surfactant_x000D_
Lattice Boltzmann method_x000D_
Velocity ratio_x000D_
Critical displacement pressure difference</t>
  </si>
  <si>
    <t>To investigate the mesoscopic influence of surfactants on seepage law during water injection in coal seam, this paper innovatively establishes a fluid transport lattice Boltzmann (LBM) model by incorporating the seepage resistance generated from the porous media and external forces, which embodies the impact of wettability degree resulted from cocamidopropyl betaine (CAB), sodium dodecyl sulfate (SDS), and coconutt diethanol amide (CDEA) reagents at a 0.1% concentration. The main conclusions derived from this investigation are as follows: Firstly, as the lattice number in the X direction increases, the average seepage velocities in coal samples treated by deionized water, 0.1% CAB, 0.1% SDS, and 0.1% CDEA reagents (Nos. 1, 2, 3, and 4) exhibit three distinct stages: rapid decline, slow decline, and steady decline; in comparison to raw coal sample, modified coal samples demonstrate decreases of 20.84%, 33.91%, and 61.70%, respectively. Secondly, the critical values of displacement pressure difference exist during the phenomenon that modified reagents spread out in the entire flow channel, which are 3.5, 3.5, and 5.2 MPa, respectively, for coal samples Nos. 2, 3, and 4; this signifies that surpassing these critical values help prevent issues such as blank belts within the wetting range and insufficient dust control. Finally, at a displacement pressure difference of 0.01 (lattice unit), the average velocity ratios for samples (Nos. 2, 3, and 4) are 0.78, 0.56, and 0.37 (lattice unit), respectively; notably, the water flow velocities in modified coal samples are lower compared to that in raw coal sample, indicating that the addition of surfactants impede the seepage process of water injection in coal seam. Moreover, when the displacement pressure difference reaches 0.03 (lattice unit), the velocity ratio of CDEA-modified coal sample exceeds 100%; this means that when the displacement pressure difference surpasses 15.6 MPa, the water injection effect of CDEA-modified coal sample begins to be improved. These research findings offer a theoretical basis for enhancing water injection technology in coal mines.</t>
  </si>
  <si>
    <t>L. Mieg; T. Bergold; E. I. Mahiques; V. Scherer; M. Mönnigmann</t>
  </si>
  <si>
    <t>A reduced model for particle calcination for use in DEM/CFD simulations</t>
  </si>
  <si>
    <t>316-327</t>
  </si>
  <si>
    <t>&lt;Go to ISI&gt;://WOS:001286843500001</t>
  </si>
  <si>
    <t>10.1016/j.partic.2024.07.004</t>
  </si>
  <si>
    <t>calcination_x000D_
reactive bulk_x000D_
model reduction_x000D_
discrete element method_x000D_
galerkin projection_x000D_
solid heat-transfer_x000D_
dem-cfd simulation_x000D_
mass-transfer_x000D_
wood chips_x000D_
decomposition_x000D_
combustion_x000D_
reduction_x000D_
limestone_x000D_
dynamics_x000D_
flow</t>
  </si>
  <si>
    <t>We treat the accurate simulation of the calcination reaction in particles, where the particles are large and, thus, the inner-particle processes must be resolved. Because these processes need to be described with coupled partial differential equations (PDEs) that must be solved numerically, the computation times for a single particle are too high for use in simulations that involve many particles. Simulations of this type arise when the Discrete Element Method (DEM) is combined with Computational Fluid Dynamics (CFD) to investigate industrial systems such as quicklime production in lime shaft kilns. We show that, based on proper orthogonal decomposition and Galerkin projection, reduced models can be derived for single particles that provide the same spatial and temporal resolution as the original PDE models at a considerably reduced computational cost. Replacing the finite volume particle models with the reduced models results in an overall reduction of the reactor simulation time by about 40% for the sample system treated here. (c) 2024 Chinese Society of Particuology and Institute of Process Engineering, Chinese Academy of Sciences. Published by Elsevier B.V. This is an open access article under the CC BY license (http:// creativecommons.org/licenses/by/4.0/).</t>
  </si>
  <si>
    <t>L. Mingkun; G. Tiankui; C. Ming; L. Yongzan; Y. Xin; Q. Zhanqing; D. Caili</t>
  </si>
  <si>
    <t>Review of proppant flowback after hydraulic fracturing: Research, control, and prediction methods</t>
  </si>
  <si>
    <t>213651</t>
  </si>
  <si>
    <t>https://www.sciencedirect.com/science/article/pii/S2949891025000090</t>
  </si>
  <si>
    <t>10.1016/j.geoen.2025.213651</t>
  </si>
  <si>
    <t>Hydraulic fracturing_x000D_
Proppant flowback research_x000D_
Proppant flowback control and prevention_x000D_
Proppant flowback prediction_x000D_
Challenges of proppant flowback</t>
  </si>
  <si>
    <t>With the increasing pressure of oil and gas development costs, the problems caused by the proppant flowback are becoming prominent and gradually gaining the attention of scholars. This paper critically reviews the current research on proppant flowback. It summarizes the current state of research methods, control methods, and predictive methods for proppant flowback and proposes their future development directions. Current research on proppant flowback mainly draws on related experimental equipment and simulation methods for fracture conductivity and proppant transport. However, the applicability of these methods needs further improvement. There is an urgent need to develop experimental equipment and simulation methods that consider factors such as closure pressure, take into account the size of simulated fractures, and reasonably simulate the proppant flowback process to further clarify the mechanisms of proppant flowback. Currently, methods for preventing and controlling proppant flowback are mainly physical, chemical, and operation methods. However, there are many influencing factors for proppant flowback, the main controlling factors are unclear and related to reservoir conditions. The impact of parameters such as closure pressure and critical w/d (ratio of fracture width to proppant diameter) is still unclear. There is a lack of theoretical guidance when selecting controlling methods in the field. The effectiveness of prevention methods is low. Adjusting fracturing operation parameters to alleviation proppant flowback while ensuring production is expected to become a low-cost method. However, this requires a comprehensive consideration of a systematic model and simulator for fracture propagation, proppant transport, and flowback. Currently, the models related to proppant flowback consider dispersed factors. It is necessary to propose a comprehensive model for proppant flowback based on systematic research.</t>
  </si>
  <si>
    <t>S. Mirahsani; A. Ahmadpour; M. R. Hajmohammadi</t>
  </si>
  <si>
    <t>Optimal design of an array of porous obstacles in a partially heated channel using lattice Boltzmann method for the heat transfer enhancement</t>
  </si>
  <si>
    <t>106737</t>
  </si>
  <si>
    <t>&lt;Go to ISI&gt;://WOS:000959950800001</t>
  </si>
  <si>
    <t>ARTN 106737_x000D_
10.1016/j.icheatmasstransfer.2023.106737</t>
  </si>
  <si>
    <t>porous medium_x000D_
lattice boltzmann method_x000D_
heat transfer enhancement_x000D_
pec_x000D_
fluid-flow_x000D_
convection_x000D_
model</t>
  </si>
  <si>
    <t>The present work investigates the heat transfer enhancement in a channel includes a number of porous obstacles. A partially heated channel is considered, and an array of porous blocks installed on the channel wall is used as an effective heat transfer enhancement mechanism. The flow and temperature fields are resolved using a well-tuned lattice Boltzmann method. An optimal design is obtained for the porous obstacles considering the blocks' height and pitch together with the permeability of the porous medium as the design parameters. In addition, the impact of Da on the thermal performance of the porous block is studied. The PEC number (Performance Evaluation Criteria), which simultaneously accounts for the pressure drop penalty and the heat transfer rate augmentation, is chosen as a proper thermal performance evaluation criteria. The obtained results show an optimum value for both blocks' height and pitch, which depends on the Da. Moreover, the impact of obstacle geometry and the distribution of porous material inside the channel is investigated on the thermal performance of the heat -removing system.</t>
  </si>
  <si>
    <t>S. Mirzaei; N. Bohlooli Arkhazloo; J.-B. Morin; M. Jahazi</t>
  </si>
  <si>
    <t>Influence of heating elements layout on temperature uniformity in a large size heat treatment furnace</t>
  </si>
  <si>
    <t>105062</t>
  </si>
  <si>
    <t>https://www.sciencedirect.com/science/article/pii/S2214157X24010931</t>
  </si>
  <si>
    <t>10.1016/j.csite.2024.105062</t>
  </si>
  <si>
    <t>Industrial electric furnace_x000D_
Heat treatment_x000D_
Temperature uniformity_x000D_
Optimization_x000D_
Heating elements layout_x000D_
CFD simulation</t>
  </si>
  <si>
    <t>Computational Fluid Dynamics simulations were used to optimize heating elements placement on the walls of a large size electrical heat treatment furnace in order to reduce temperature gradients within the furnace and uneven temperatures on different faces of the blocks which could result in variabilities in final mechanical properties. Initial evaluations of different layouts highlighted the effectiveness of equipping two side walls. Subsequently, an optimal percentage of side wall coverage was identified through simulations and multi-objective evolutionary optimization. Genetic and pareto search algorithms yielded 10 % and 14.2 % as optimum values, respectively. Implementing an optimal coverage demonstrated significant reductions in surface temperature non-uniformity, surface-to-center temperature differential, and temperature differences between loaded blocks. These improvements suggest a potential for enhanced uniformity in mechanical properties across a batch of products. This approach presents a promising strategy for obtaining consistent and efficient heat treatment cycles in industrial heat treatment furnaces resulting in energy saving and improved product quality.</t>
  </si>
  <si>
    <t>M. Modrek; K. A. Khan; M. I. H. Ali; R. K. Abu Al-Rub</t>
  </si>
  <si>
    <t>Multi-objective topology optimization and numerical investigation of heat sinks based on triply periodic minimal surface lattices</t>
  </si>
  <si>
    <t>105255</t>
  </si>
  <si>
    <t>&lt;Go to ISI&gt;://WOS:001339241700001</t>
  </si>
  <si>
    <t>ARTN 105255_x000D_
10.1016/j.csite.2024.105255</t>
  </si>
  <si>
    <t>cfd_x000D_
forced convection_x000D_
heat sink_x000D_
multi-objective_x000D_
triply periodic minimal surfaces_x000D_
topology optimization_x000D_
stabilized formulations_x000D_
penalization method_x000D_
steady-state_x000D_
flow_x000D_
design_x000D_
domain_x000D_
performance_x000D_
fluids_x000D_
foams</t>
  </si>
  <si>
    <t>In thermal management applications, such as heat sinks (HSs) for electronic devices, cellular materials have extensively been employed. In recent years, there has been a growing attention towards employing topology optimization for enhancing hydraulic and heat transfer performance of HSs by optimizing their topology. The utilization of triply periodic minimal surface (TPMS) based structures presents distinctive prospects for customizing the design and performance of HSs. However, their potential remains unexplored in the context of customizing additively manufactured porous optimized HSs. Consequently, there is a need for research aimed at examining their coupled hydraulic and thermal performance. Density mapping approaches are used to build a variable density TPMS-based HSs from the output of topology optimization by applying the TPMS level-set equations that relate relative density and the level-set constant. In this work, a relative density mapping methodology is applied to thermo-fluid optimization problem to design a TPMS-based convective cooling system. An in-house MATLAB code was developed to perform a multi-objective topology optimization. After that, uniform and variable density (mapped from topology optimization results) TPMS-based HSs are analyzed using StarCCM + CFD software to investigate their hydraulic and heat transfer performance. An experimental setup was established, and the numerical results were validated using uniform TPMSbased heat sinks. Results showed that incorporating TPMS with topology optimization has a great potential in thermal management applications as pressure drop across the heat sink was reduced while maintaining the performance.</t>
  </si>
  <si>
    <t>M. Mohammadi; S. A. G. Nassab</t>
  </si>
  <si>
    <t>Application of the immersed boundary method in solution of radiative heat transfer problems</t>
  </si>
  <si>
    <t>Journal of Quantitative Spectroscopy &amp; Radiative Transfer</t>
  </si>
  <si>
    <t>107467</t>
  </si>
  <si>
    <t>&lt;Go to ISI&gt;://WOS:000610041200015</t>
  </si>
  <si>
    <t>ARTN 107467_x000D_
10.1016/j.jqsrt.2020.107467</t>
  </si>
  <si>
    <t>immersed boundary method_x000D_
radiative heat transfer_x000D_
fvm_x000D_
sharp interface_x000D_
lattice boltzmann method_x000D_
finite-volume method_x000D_
thermal flow problems_x000D_
numerical-simulation_x000D_
complex geometries_x000D_
efficient_x000D_
particles_x000D_
dirichlet_x000D_
algorithm_x000D_
lines</t>
  </si>
  <si>
    <t>The immersed boundary method (IBM) was developed for the first time in the present study to simulate the radiative heat transfer problems in complex geometries. The pseudo time stepping technique was applied to solve the radiative transfer equation (RTE) using the finite volume method (FVM). Also, the direct forcing-sharp interface was used in IBM. This method was validated with some benchmark problems in two states of pure radiative and combined radiative-conductive heat transfer. Then, the effects of the conduction-radiation parameter and absorption coefficient on heat flux distribution and isotherms were investigated in an enclosure with inner complex bodies. The results indicated that this method acts well in solving the radiative heat transfer problems in complex geometries. Also, due to using unique Eulerian and Lagrangian grids for solving the energy and radiative transfer equations, production of a separate grid is not required in solving combined heat transfer problems. This is one of the most significant features of the presented method. (C) 2020 Elsevier Ltd. All rights reserved.</t>
  </si>
  <si>
    <t>J. Mohammadpour; A. Lee; M. Mozafari; M. R. Zargarabadi; A. S. Mujumdar</t>
  </si>
  <si>
    <t>Evaluation of Al_x000D_
O_x000D_
-Water nanofluid in a microchannel equipped with a synthetic jet using single-phase and Eulerian-Lagrangian models</t>
  </si>
  <si>
    <t>106705</t>
  </si>
  <si>
    <t>&lt;Go to ISI&gt;://WOS:000609465500004</t>
  </si>
  <si>
    <t>ARTN 106705_x000D_
10.1016/j.ijthermalsci.2020.106705</t>
  </si>
  <si>
    <t>nanofluids_x000D_
discrete phase model_x000D_
cfd_x000D_
microchannel heat sink_x000D_
synthetic jet_x000D_
heat transfer_x000D_
heat-transfer enhancement_x000D_
thermal-conductivity_x000D_
isothermal surface_x000D_
flow_x000D_
impingement_x000D_
performance_x000D_
particles_x000D_
channel_x000D_
sink_x000D_
simulation</t>
  </si>
  <si>
    <t>The present work is focused on a novel cooling device consisting of a microchannel and nanofluid synthetic jet generated through the activation of membrane oscillation at frequencies (f) of 280, 420 and 560 Hz and five different amplitudes (A) ranging from 20 to 40 mu m Al2O3 nanoparticles in the fluid domain are set at particle volume fractions (phi) of 2, 3 and 5% with diameter sizes of 50, 75 and 100 nm. The single-phase model (SPM) and Eulerian-Lagrangian (DPM) model are applied and compared to examine the fluid flow and heat transfer enhancement followed by validation against experimental data. Parametric studies reveal that the best heat transfer enhancement is found at a setting of p = 2% and an oscillating frequency of 560 Hz with an amplitude of 30 um for nanoparticles 100 nm in size. Comparison between SPM and DPM shows that there is an overprediction of heat transfer enhancement in the SPM while DPM cooling is more realistic through the consideration of different forces acting on the particles and base fluid. The thermophoresis force is identified as the most significant force contributing to the heat transfer coefficient. It is further concluded that better heat transfer enhancement is achieved through the adoption of smaller particle diameters and higher oscillation membrane frequencies.</t>
  </si>
  <si>
    <t>A. Mohseni; M. A. Ebrahimzadeh; A. Bahramian; E. Pishbin</t>
  </si>
  <si>
    <t>A parametric study of the thermo-pneumatic microvalve performance for microfluidic platforms: A finite element analysis</t>
  </si>
  <si>
    <t>103835</t>
  </si>
  <si>
    <t>&lt;Go to ISI&gt;://WOS:001402494500001</t>
  </si>
  <si>
    <t>ARTN 103835_x000D_
10.1016/j.rineng.2024.103835</t>
  </si>
  <si>
    <t>microvalves_x000D_
thermo-pneumatic microvalve_x000D_
micro-electromechanical systems (mems)_x000D_
microfluidic device_x000D_
system_x000D_
diaphragm</t>
  </si>
  <si>
    <t>The optimization of thermo-pneumatic microvalves (TPMs) remains a significant challenge in microfluidic device development, primarily due to the complex interactions between various design parameters. This study presents a comprehensive numerical investigation of TPM performance through advanced fluid-structure interaction modeling. We systematically analyzed four critical design parameters: heating chamber geometry, gas composition, working fluid properties, and membrane materials. Our results reveal that an inward-angle heating chamber configuration substantially improves membrane deflection, generating a maximum applied pressure of 2702 N/m2-more than twice that of conventional straight-wall designs (1216 N/m2). We identified an optimal heating chamber aspect ratio of approximately 10, maximizing membrane deflection while maintaining structural integrity. Notably, the introduction of auxetic materials for membrane construction demonstrated a twofold increase in deflection compared to traditional polyimide membranes. Analysis of working fluid properties showed that viscosity, rather than density, predominantly influences valve performance, with a three-order-ofmagnitude increase in viscosity reducing deflection by 30 %. Furthermore, the molecular weight of the heating chamber gas emerged as a crucial factor, as evidenced by COQ producing eight times greater deflection than HQ. These findings provide valuable quantitative guidelines for optimizing TPM design in microfluidic applications, particularly for lab-on-a-chip devices and biomedical systems.</t>
  </si>
  <si>
    <t>A. Mokos; R. A. Patel; K. Karalis; S. V. Churakov; N. I. Prasianakis</t>
  </si>
  <si>
    <t>Surface controlled mechanism of water boiling for nuclear reactor fuel assembly</t>
  </si>
  <si>
    <t>125747</t>
  </si>
  <si>
    <t>&lt;Go to ISI&gt;://WOS:001248404600001</t>
  </si>
  <si>
    <t>ARTN 125747_x000D_
10.1016/j.ijheatmasstransfer.2024.125747</t>
  </si>
  <si>
    <t>cross -scale_x000D_
modelling_x000D_
multiphase simulations_x000D_
bubble nucleation site density_x000D_
boiling water reactor_x000D_
lattice -boltzmann_x000D_
molecular dynamics_x000D_
lattice boltzmann models_x000D_
interface tracking method_x000D_
heat-transfer_x000D_
site density_x000D_
simulation_x000D_
dispersion_x000D_
regime</t>
  </si>
  <si>
    <t>The mechanism of bubble nucleation in boiling water at solid surface remains poorly understood. In this study, the water boiling and bubble nucleation density under nuclear reactor operation conditions were investigated by multiphase Lattice Boltzmann and Molecular Dynamics simulations. The developed multiscale model takes into account the surface energy of ZrO2 cladding in different crystallographic planes obtained by molecular dynamics simulations and uses it to inform the corresponding contact angle of two-phase fluid in the thermal multiphase Lattice Boltzmann model. The model describes the bubble formation on a rough surface due to boiling and predicts the number of active nucleation sites on surfaces of different roughness. Further, the effect of the different contact angles on bubble dynamics while in close contact with the surface is investigated. The obtained results are in good agreement with experimental observations and provide functional relationships between interface properties (roughness, surface energy) and the nucleation site density, necessary for macroscopic simulations of the boiling phenomena.</t>
  </si>
  <si>
    <t>N. Mondal; C. Bakli</t>
  </si>
  <si>
    <t>Flow rectification in a micro-nanochannel junction: Interplay of channel geometry and interfacial properties for directional transport</t>
  </si>
  <si>
    <t>8-16</t>
  </si>
  <si>
    <t>https://www.sciencedirect.com/science/article/pii/S0997754623001553</t>
  </si>
  <si>
    <t>10.1016/j.euromechflu.2023.11.001</t>
  </si>
  <si>
    <t>Micro-Nanochannel junction_x000D_
Flow rectification_x000D_
Modified continuum study_x000D_
Slip_x000D_
Flow resistance</t>
  </si>
  <si>
    <t>The linear correspondence between flow rate and pressure drop for low Reynolds number hydrodynamics is often a constraint for the realization of miniaturized fluid circuits with selective junctions. Here we devise a micro-nanochannel junction with the directional flow in the nanochannel achieved by a combination of junction geometry and wall functionalization. The system can be compared to a fluid diode with parity-breaking between pressure drop and flow rate in the nanochannel junction with increasing flow rates in a particular configuration and negligible throughput in the reverse direction. This directional junction transport is tuned with slip length, characterizing channel wall functionalization as the bias parameter. Tuning the transport or leakage at a junction is key to engineering various applications. Such junctions are ubiquitous in systems like capillary blood flow, desalination systems, energy storage devices, etc. The resulting flow physics, thus unraveled, is an amalgamation of various factors which leads to a flow rectification system. We have delineated the effect of the confinement of the channel, the slip, and the geometry of the nanochannel towards the selective nature of the resulting configuration. We have successfully characterized a system to generate flow anisotropy while transporting fluid in different directions using numerical techniques. Additionally, our work demonstrates, for the first time, that a common definition of slip coefficient may be associated with three different flow regimes, which correspond to the order of magnitude of slip length relative to the channel dimensions thus providing a unifying key to engineer substrates and geometries towards designing fluid circuits.</t>
  </si>
  <si>
    <t>M. U. Monir; A. A. Aziz; A. Yousuf; J. Hossain; A. Habib; K. Techato; K. Phoungthong</t>
  </si>
  <si>
    <t>Simulation of cyclone separator for particulate removal from syngas</t>
  </si>
  <si>
    <t>Advances in Synthesis Gas : Methods, Technologies and Applications</t>
  </si>
  <si>
    <t>219-240</t>
  </si>
  <si>
    <t>https://www.sciencedirect.com/science/article/pii/B9780323918794000084</t>
  </si>
  <si>
    <t>10.1016/b978-0-323-91879-4.00008-4</t>
  </si>
  <si>
    <t>Cyclone separator_x000D_
Syngas_x000D_
Particulate_x000D_
Simulation_x000D_
Optimization</t>
  </si>
  <si>
    <t>This chapter deals with the simulation of cyclone separator for particulate removal from syngas. One of the most difficult issues of the gasification process is the presence of particles in syngas, which requires expert attention: these solid particles should be eliminated by utilizing solid separators. A cyclone separator is a particle separation device that allows solid effluent and dust particles from the reaction to drop down the cyclone's conic section. The operating principles have introduced several kinds of technology to remove particles. This chapter begins by presenting syngas contaminants and technology for particle removal from syngas. This chapter discussed the significance and processes of simulation work. Besides, simulation parameters and process optimization are obtained. Therefore, outcome of this chapter will provide future study directions for parameter optimization through simulation work for particle separation from syngas.</t>
  </si>
  <si>
    <t>S. Moradi; M. B. Shafii</t>
  </si>
  <si>
    <t>Low-grade heat to electricity conversion using the self-circulation of a magnet inside a single-turn pulsating heat pipe</t>
  </si>
  <si>
    <t>118607</t>
  </si>
  <si>
    <t>&lt;Go to ISI&gt;://WOS:001259729000001</t>
  </si>
  <si>
    <t>ARTN 118607_x000D_
10.1016/j.enconman.2024.118607</t>
  </si>
  <si>
    <t>energy harvesting_x000D_
pulsating heat pipe_x000D_
heat engine_x000D_
energy conversion_x000D_
low-grade heat_x000D_
electromagnetic induction_x000D_
turbulent free-convection_x000D_
organic rankine cycles_x000D_
global waste heat_x000D_
correlating equations_x000D_
recovery-systems_x000D_
temperature heat_x000D_
energy_x000D_
solar_x000D_
power_x000D_
performance</t>
  </si>
  <si>
    <t>Low -temperature ( &lt;= 100 degrees C ) heat sources are abundantly and ubiquitously available in nature, such as solar energy, and in the form of untapped waste heat. This work aims to harness low-grade heat sources by introducing a portable harvesting system capable of effectively converting small spatial temperature gradients to mechanical and then electrical energy while maintaining a relatively high heat transfer capability. The designed and studied pair of harvesters are based on single -turn pulsating heat pipes with different condenser locations. Asymmetrical heating and cooling of the looped capillary glass tube gives rise to the bulk circulation of the internal fluid with occasional oscillation. The thermally -driven two-phase flow carries a spherical neodymium magnet fitted inside the tube. Two external solenoids generate a small amount of electricity every time the magnet passes through them. The proper functioning of energy -harvesting pulsating heat pipes (EHPHPs) was investigated for pure water, acetone, and ethanol as the working fluids. Only water demonstrated satisfactory results and was thus selected as the main working fluid. Subsequently, high -frame -rate imaging of the internal flow along with time -domain temperature and open -circuit voltage data were employed and discussed to study the working principles of the harvester. In the next step, the mechanical, thermal, and electrical performance of the two EH-PHPs were quantitatively investigated for five different filling ratios (FRs) between 20% to 80% and five levels of heat input from 20 . 0 W to 40 . 0 W for each FR. Among the studied conditions, the EH-PHP with horizontal condenser (HC) configuration and 50% FR demonstrated the best performance in all three aspects. Accordingly, when 40 . 0 W of heat was supplied to this ideal case, the magnet mean circulation frequency around the loop, effective thermal conductivity, and average induced open -circuit voltage (peak -to -peak) reached their maximum values of 0 . 46 Hz, 11 . 5 kW/(m K), and 0 . 53 V, respectively. Although the integration of electromagnetic generators had reduced the heat transfer performance, the thermal conductivity of the EH-PHPs was comparable to that of conventional heat pipes and at least 25 times better than copper. Finally, the EH-PHP with HC configuration and 50% FR, the superior case, produced up to 5 mu W of electrical power while its solenoids were connected to load resistances with an optimum impedance. Therefore, even in its early stage of development, the portable EH-PHP can be used to supply low -power electronics such as a quartz watch. The generated electricity corresponds to about 0.01% relative Carnot efficiency. The remarkable thermal conductivity and capability of electricity production with less than 5 degrees C temperature difference across the tube distinguish the EH-PHPs from mature energy harvesting technologies with higher energy conversion efficiencies.</t>
  </si>
  <si>
    <t>A. Moradikazerouni</t>
  </si>
  <si>
    <t>Heat transfer characteristics of thermal energy storage system using single and multi-phase cooled heat sinks: A review</t>
  </si>
  <si>
    <t>104097</t>
  </si>
  <si>
    <t>&lt;Go to ISI&gt;://WOS:000774181600001</t>
  </si>
  <si>
    <t>ARTN 104097_x000D_
10.1016/j.est.2022.104097</t>
  </si>
  <si>
    <t>heat sink_x000D_
optimization_x000D_
thermal performance_x000D_
energy storage management_x000D_
phase-change materials_x000D_
fluid-flow characteristics_x000D_
pin-fin interruptions_x000D_
module design problem_x000D_
ion battery module_x000D_
transfer enhancement_x000D_
natural-convection_x000D_
plate-fin_x000D_
performance improvement_x000D_
thermohydraulic performance</t>
  </si>
  <si>
    <t>Heat sinks are considered as heat exchangers employed to cool high-temperature devices such as electronic components. They can significantly improve heat dissipation from the base surface. A wide range of heat sink geometries is categorized into three major types: flat-plate, pin-fin, and microchannel heat sinks. Over the past few decades, to keep up with the rate of electronics components heat flux, extensive examinations carried to enhance heat sinks thermal performance include various fabrication materials, single-phase coolants, geometry optimization, and designing complicated heat sink concepts. Heat sink optimization contributes a significant opportunity to improve thermal management and reduce energy consumption. Hence, developing and reviewing different heat sink research methodologies is fundamental. This paper reviews various research methodologies (using single-phase coolant) to aim for heat sink optimization and thermal performance enhancement in three geometry categories (flat-plate, pin-fin, and microchannel). The reviewed articles focused on experimental, numerical, and computational efforts on energy storage thermal managements utilizing single-phase coolant for flat-plate, pin-fin, and microchannel heat sinks design.</t>
  </si>
  <si>
    <t>Experimental and numerical investigation of traveling wave tube radial heat sink connector thermal stress and deformation with a focus on energy cost management</t>
  </si>
  <si>
    <t>105770</t>
  </si>
  <si>
    <t>&lt;Go to ISI&gt;://WOS:000789701400007</t>
  </si>
  <si>
    <t>ARTN 105770_x000D_
10.1016/j.icheatmasstransfer.2021.105770</t>
  </si>
  <si>
    <t>thermal stress_x000D_
energy cost management_x000D_
twt collectors_x000D_
thermal deformation_x000D_
air-cooled_x000D_
pressure-drop_x000D_
flow characteristics_x000D_
natural-convection_x000D_
forced-convection_x000D_
performance_x000D_
optimization_x000D_
design_x000D_
shapes_x000D_
conductivity_x000D_
nanofluids</t>
  </si>
  <si>
    <t>The present investigation concentrated on cooling high temperature traveling wave tube collectors under steady state conditions. The reference of power (high temperature) is a constant power flow (1.1 A) came from a traveling wave tube electron generator utilizing for a Klystron lamp performance. The purpose of the comprehensive research is to determine a proper microchannel number on the collector's geometry and picking a suitable initial temperature for the working fluid concerning structural stability for energy cost management. The idea of studying TWT collectors thermal stress and deformation is novel and has not investigated yet. Simulation outcomes presented a satisfactory agreement among the experimental results. By considering the number of channels (from 200 to 400) and working fluid temperature at 300 CFM, the length and width of microchannels, Nusselt and Reynolds number, required pumping power, pressure drop, friction factor, thermal deformation, and thermal stress studied. The investigation outcomes depicted that Kovar, Copper, and Alumina can be considered as the collectors and connectors manufacturing materials. Moreover, 25 degrees C is functional as the coolant temperature at 300 CFM.</t>
  </si>
  <si>
    <t>T. A. Moreira; K. D. Murray; M. E. Conner; Y. X. Sung; J. Walters; B. R. Maier; C. Wood; K. D. Broach; Z. Karoutas; M. H. Anderson</t>
  </si>
  <si>
    <t>Time in DNB experimental study on Cr coated zircaloy cladding</t>
  </si>
  <si>
    <t>123266</t>
  </si>
  <si>
    <t>&lt;Go to ISI&gt;://WOS:001336362200001</t>
  </si>
  <si>
    <t>ARTN 123266_x000D_
10.1016/j.applthermaleng.2024.123266</t>
  </si>
  <si>
    <t>critical heat flux_x000D_
atf materials_x000D_
pwr conditions_x000D_
rewet_x000D_
minimum film boiling temperature_x000D_
accident-tolerant fuel_x000D_
quenching heat-transfer_x000D_
candidate materials_x000D_
alloy_x000D_
pool_x000D_
flux</t>
  </si>
  <si>
    <t>Since the Fukushima-Daiichi accident effort has been put in by the nuclear community to develop Accident Tolerant Fuel (ATF) cladding materials to reduce the risk of clad oxidation and, consequently, hydrogen generation and potential major accidents. Among designed materials, the use of a chromium coating on top of zirconium-alloy cladding showed reasonable results in preliminary tests, being a favorable cladding solution for Pressurized Water Reactors. This paper provides highly detailed temperature data obtained during time in departure from nucleate boiling (DNB) experiments under prototypical reactor conditions of temperature, pressure, mass flux, and heat flux profile on a Cr-coated zirconium-alloy cladded heater rod simulating the fuel pin. Data were obtained at mass fluxes from 1300 to 1700 kg/m2s, 2 s, pressure of 16 MPa, and inlet temperature of 333 degrees C (subcooling degree of 14.4 degrees C). The change in dry time was obtained by increasing the spike in wall temperature necessary to shut down the power. These tests showed that increasing the spike in temperature to characterize the critical heat flux from 50 degrees C to 400 degrees C resulted in variations of the departure from nucleate boiling measured value within the uncertainty range of their measurements, hence, validating the use of a spike of 50 degrees C, a commonly used value in this kind of study, as an indicator of the critical heat flux. Within the dry region, the temperature was found to increase along the direction of the flow for a very short length, reaching a peak, from which it reduces linearly until the surface reaches a temperature that is no longer able to sustain a dry patch. It was noticed that the dry region can grow against the flow direction due to the cosine profile of the heat flux, and that small dryout events can occur without leading to departure from nucleate boiling, i.e., being fully suppressed. However, two consecutive events may sum up and cause the critical heat flux. Rewet time was found to increase with peak cladding temperature and decrease with mass flux. A maximum peak cladding temperature of 844 degrees C was found, with the surface remaining dry for approximately 14.1 s. The minimum film boiling temperature was measured during the rewet process, showing absolute values of around 580 degrees C, and difference between wall and inlet temperatures of about 240 degrees C. A post-inspection using microscope and X-ray images showed no damage to the cladding and heater structure, differently than what was noticed for the bare zircaloy in a previous study. This indicated that the presence of chromium coated cladding can improve the oxidation resistance of the cladding not only in short critical heat flux transients but also in longer events associated with major accidents, like a Loss of Coolant Accident.</t>
  </si>
  <si>
    <t>S. A. Moshizi; A. Abedi; C. J. Pastras; S. H. Peng; S. Y. Wu; M. Sanaeepur; M. Asadnia</t>
  </si>
  <si>
    <t>Carbon nanofiber-reinforced Pt thin film-based airflow sensor for respiratory monitoring</t>
  </si>
  <si>
    <t>113969</t>
  </si>
  <si>
    <t>&lt;Go to ISI&gt;://WOS:000904108300002</t>
  </si>
  <si>
    <t>ARTN 113969_x000D_
10.1016/j.sna.2022.113969</t>
  </si>
  <si>
    <t>respiratory sensors_x000D_
piezoresistive sensors_x000D_
finite-element simulation_x000D_
carbon reinforcement-based sensors_x000D_
platinum thin films_x000D_
laser doppler vibrometry_x000D_
hair sensors_x000D_
nanotube_x000D_
design_x000D_
arrays</t>
  </si>
  <si>
    <t>Recognizing abnormal respiratory patterns is vital for detecting emergency signs or symptoms for diagnosing disease and dysfunction. This paper suggests design and fabrication of a novel airflow sensor based on platinum (Pt) thin films reinforced by carbon nanofibers (CNFs). The conductive Pt thin films were supported by poly-dimethylsiloxane (PDMS), which endows the sensors with great bendability and ultrahigh sensitivity. CNFs bridge and deflect the microcracks formed in Pt thin film when subjected to external stress, resulting in increased piezoresistive properties. The Pi-shaped air flow sensor was subjected to various airflow rates to study the sensor performance including sensitivity, response time, and recovery time. The results indicate the sensor possesses high sensitivity (27.6 mV (m/s)-1) and low response time (&gt; 0.6 s) with a low-velocity threshold of 15 L min-1 or 0.83 m/s. A finite-element model was developed in COMSOL Multiphysics package to study fluid-solid in-teractions and piezoresistive effects of the Pt-CNFs/PDMS nanocomposite. Direct measurements of sensor tip displacement were also quantified using single-point laser Doppler vibrometry, which was compared against the numerical simulations. The calibration plot and the numerical results are in good agreement. When compared with previous studies, our airflow sensor showed superior sensing performance in terms of their sensor length, sensitivity, and velocity threshold under various experimental conditions. As a proof of concept, we tested the airflow sensor for monitoring a human respiratory pattern for two extreme conditions, sitting and running.</t>
  </si>
  <si>
    <t>L. Mu; P. Zhang; Z. Shi; M. Huang</t>
  </si>
  <si>
    <t>Coupled CFD–DEM Investigation of Erosion Accompanied by Clogging Mechanism under Different Hydraulic Gradients</t>
  </si>
  <si>
    <t>105058</t>
  </si>
  <si>
    <t>https://www.sciencedirect.com/science/article/pii/S0266352X22003950</t>
  </si>
  <si>
    <t>10.1016/j.compgeo.2022.105058</t>
  </si>
  <si>
    <t>CFD–DEM_x000D_
Erosion_x000D_
Clogging_x000D_
Hydraulic gradient_x000D_
Local packing evolution</t>
  </si>
  <si>
    <t>Soil internal erosion refers to any process that the finer grains are eroded from the matrix of coarser grains due to seepage. A coupled computational fluid dynamics and discrete element method (CFD–DEM) analysis of internal erosion is conducted on bimodal soils. The coupled influences of hydraulic gradient i and fine content Fc on different domination process of internal erosion is investigated. It is found that the erosion degree does not always increase as i increases for “underfilled” soil (e.g. Fc = 10 % and Fc = 20 %), there is a hydraulic gradient threshold ith above which local particle clogging plays a dominant role, resulting in a smaller erosion degree instead, the ith is larger for larger Fc, when Fc is equal to 10, the ith is 2 or less, while ith is 4 for the soil with a fine content of 20 %. For “transitional” soil (e.g. Fc = 30 %), no obvious clogging domination under larger i is observed. The mechanism is revealed through both macro- and microquantity perspectives. It is found that local clogging is formed by particle bridge formation under larger i values. These findings are highly significant for further understanding the influence of i on the erosion process and establishing the erosion law.</t>
  </si>
  <si>
    <t>S. K. Naghibzadeh; N. Walkington; K. Dayal</t>
  </si>
  <si>
    <t>Surface growth in deformable solids using an Eulerian formulation</t>
  </si>
  <si>
    <t>104499</t>
  </si>
  <si>
    <t>&lt;Go to ISI&gt;://WOS:000672597700001</t>
  </si>
  <si>
    <t>ARTN 104499_x000D_
10.1016/j.jmps.2021.104499</t>
  </si>
  <si>
    <t>twinning regularized interfaces_x000D_
fluid-structure interaction_x000D_
phase-field model_x000D_
structural transformations_x000D_
transparent prescription_x000D_
nonlinear mechanics_x000D_
complex kinetics_x000D_
accretion_x000D_
stresses_x000D_
decomposition</t>
  </si>
  <si>
    <t>Growth occurs in a wide range of systems ranging from biological tissue to additive manufacturing. This work considers surface growth, in which mass is added to the boundary of a continuum body from the ambient medium or from within the body. In contrast to bulk growth in the interior, the description of surface growth requires the addition of new continuum particles to the body. This is challenging for standard continuum formulations for solids that are meant for situations with a fixed amount of material. Recent approaches to handle this have used, for instance, higher-dimensional time-evolving reference configurations._x000D_
In this work, an Eulerian approach to this problem is formulated, enabling the side-stepping of the issue of constructing the reference configuration. However, this raises the complementary challenge of determining the stress response of the solid, which typically requires the deformation gradient that is not immediately available in the Eulerian formulation. To resolve this, the approach introduces additional kinematic descriptors, namely the relaxed zero-stress deformation and the elastic deformation; in contrast to the deformation gradient, these have the important advantage that they are not required to satisfy kinematic compatibility. The zero-stress deformation and the elastic deformation are used to eliminate the deformation gradient from the formulation, with the evolution of the elastic deformation shown to be governed by a transport equation. The resulting model has only the density, velocity, and elastic deformation as variables in the Eulerian setting. The proposed method is applied to simplified examples that demonstrate non-normal growth and growth with boundary tractions._x000D_
The introduction in this formulation of the relaxed deformation and the elastic deformation provides a description of surface growth whereby the added material can bring in its own kinematic information. Loosely, the added material brings in its own reference configuration" through the specification of the relaxed deformation and the elastic deformation. This kinematic description enables, e.g., modeling of non-normal growth using a standard normal growth velocity and a simple approach to prescribing boundary conditions."</t>
  </si>
  <si>
    <t>G. F. Narváez; E. Lamballais; E. B. Schettini</t>
  </si>
  <si>
    <t>Simulation of turbulent flow subjected to conjugate heat transfer via a dual immersed boundary method</t>
  </si>
  <si>
    <t>105101</t>
  </si>
  <si>
    <t>https://www.sciencedirect.com/science/article/pii/S0045793021002528</t>
  </si>
  <si>
    <t>10.1016/j.compfluid.2021.105101</t>
  </si>
  <si>
    <t>Turbulent channel flow_x000D_
Turbulent pipe flow_x000D_
Conjugate heat transfer_x000D_
Direct numerical simulation_x000D_
Immersed boundary method_x000D_
High-order numerical schemes</t>
  </si>
  <si>
    <t>In the context of turbulent flows, this study presents a new methodology for the high-fidelity simulation of conjugate heat transfer between solid and fluid. The numerical strategy is mainly based on the immersed boundary method to ensure the expected thermal boundary condition at the fluid/solid interface. The approach is dual since the solid domain is the immersed region for the fluid and, conversely, the fluid for the solid. The resulting method is an extension of an already existing immersed boundary method based on the reconstruction of the solution inside the immersed region. The duality of the technique requires to define one temperature field for the fluid and another one for the solid. The interaction between the two temperature fields is ensured, at the fluid/solid interface, through an efficient weak coupling preserving numerical stability and accuracy. Thanks to the reconstruction in its own immersed zone, each temperature field solution is perceived as smooth by the numerical differentiation method, for any fluid-to-solid ratio of thermal conductivities and diffusivities, while representing a desirable sharp interface. This feature is crucial for the high-order finite difference schemes used in this work. The method is validated for the plane channel and pipe flow configurations and a demanding pure conduction case with variable conductivity in a composite wall. Its ability to preserve second-order accuracy in space is checked in the laminar and pure conduction cases by comparison with analytical solutions. In the turbulent case, the assessment is based on comparisons of basic turbulent statistics with reference data obtained by direct numerical simulation. The step-by-step analysis of thermal statistics shows that the present immersed boundary method can ensure accurately imposed temperature, imposed heat flux, and conjugate heat transfer conditions at the fluid/solid interface.</t>
  </si>
  <si>
    <t>P. L. Ndlovu; R. J. Moitsheki</t>
  </si>
  <si>
    <t>Steady state heat transfer analysis in a rectangular moving porous fin</t>
  </si>
  <si>
    <t>188-196</t>
  </si>
  <si>
    <t>&lt;Go to ISI&gt;://WOS:000550197100008</t>
  </si>
  <si>
    <t>10.1016/j.jppr.2020.03.002</t>
  </si>
  <si>
    <t>heat transfer_x000D_
moving porous_x000D_
darcy's model_x000D_
variational iteration method (vim)_x000D_
fin tip temperature_x000D_
variational iteration method_x000D_
temperature distribution_x000D_
decomposition method_x000D_
natural-convection_x000D_
performance_x000D_
efficiency</t>
  </si>
  <si>
    <t>In this article, the variation of temperature distribution and fin efficiency in a porous moving fin of rectangular profile is studied. This study is performed using Darcy's model to formulate the governing heat transfer differential equation. The approximate analytical solution is generated using the variational iteration method (VIM). The power series solution is validated by benchmarking it against the numerical solution obtained by applying the RungeKutta fourth order method. A good agreement between the analytical and numerical results is observed. The effects of porosity parameter, Peclet number and other thermo-physical parameters, such as the power index of heat transfer coefficient, convective-conductive parameter, radiative-conductive parameter, thermal conductivity gradient and non-dimensional ambient temperature on non-dimensional temperature are also studied and explained. The results indicate that the fin rapidly dissipates heat to the ambient temperature with an increase in the Peclet number, convection-radiation parameters and the porosity parameter. (C) 2020 Beihang University. Production and hosting by Elsevier B.V. on behalf of KeAi. This is an open access article under the CC BY-NC-ND license (http://creativecommons.org/licenses/by-nc-nd/4.0/).</t>
  </si>
  <si>
    <t>M. Nguyen; M. Errera; O. Labbé; R. Moretti; F. Renac; V. Couaillier</t>
  </si>
  <si>
    <t>Adaptive interface treatment for aerothermal coupling using a Discontinuous Galerkin method</t>
  </si>
  <si>
    <t>106208</t>
  </si>
  <si>
    <t>&lt;Go to ISI&gt;://WOS:000505769100002</t>
  </si>
  <si>
    <t>ARTN 106208_x000D_
10.1016/j.ijthermalsci.2019.106208</t>
  </si>
  <si>
    <t>conjugate heat-transfer_x000D_
conservation-laws_x000D_
stability</t>
  </si>
  <si>
    <t>This paper presents the application of a discontinuous Galerkin method to conjugate heat transfer problems using a Dirichlet-Robin interface treatment. The use of optimal coefficients derived from a Godunov-Ryabenkii stability analysis is adapted to the discontinuous Galerkin discretization. The stability and convergence of different coupling coefficients are explored for fluid-structure interactions of varying strength. The effects of increasing the order of the polynomial approximation are examined. It was found that for weak fluid-structure interactions, the optimal coefficients provide stable and quickly converged results. However, for moderate and strong interactions, relaxation coefficients that are larger than optimal must be used to stabilize the process. Because the coupling coefficient was adapted to the polynomial order of approximation, increasing the order of the polynomial was not found to destabilize conjugate heat transfer processes using adaptive coefficients. Finally, at the end of the paper, a validation vs empirical correlations is presented.</t>
  </si>
  <si>
    <t>T. D. Nguyen; J. Deng; B. Robert; W. Chen; T. Siegmund</t>
  </si>
  <si>
    <t>Experimental investigation on cooling of prismatic battery cells through cell integrated features</t>
  </si>
  <si>
    <t>122580</t>
  </si>
  <si>
    <t>&lt;Go to ISI&gt;://WOS:000792265200006</t>
  </si>
  <si>
    <t>ARTN 122580_x000D_
10.1016/j.energy.2021.122580</t>
  </si>
  <si>
    <t>lithium-ion battery_x000D_
prismatic cell_x000D_
heatsink_x000D_
interlocking structure_x000D_
thermal management-system_x000D_
lithium-ion battery_x000D_
heat sinks_x000D_
performance_x000D_
design_x000D_
optimization_x000D_
module</t>
  </si>
  <si>
    <t>Lithium-ion batteries are sensitive to temperature changes over their life. High operational temperatures can negatively affect the battery and lead to capacity fade and lifespan reduction. Air-cooled thermal management systems are widely used in electrified vehicles. A novel air-cooled battery design is introduced. Aluminum fin cooling features are directly integrated onto prismatic cells rather than established by the use of an auxiliary polymer component. When the cells are arranged in a battery array, the on-cell features generate cooling channels. A forced-convection testbed is used to determine thermal management performance. Shear resistance experiments are used to measure the mechanical resistance of the battery cell assemblies. The study demonstrates that a configuration with parallel channel cell-wall integrated fins recovers the performance of the system with the standard polymer space but provides a 20% improvement in temperature uniformity under fan power control. This configuration, however, lacks mechanical resistance in the assembly. A poka-yoke based configuration with tapered channels enhanced by secondary fins provides mechanical resistances and also performs better in both flow and fan power control. This configuration maintains the cell maximum temperature as the assembly via polymer spacers but improves the temperature uniformity by 50%.(c) 2021 Elsevier Ltd. All rights reserved.</t>
  </si>
  <si>
    <t>K. M. Nihaal; U. S. Mahabaleshwar</t>
  </si>
  <si>
    <t>Heat and mass transfer analysis of hybrid nanofluid flow over a rotating permeable cylinder: A modified Buongiorno model approach</t>
  </si>
  <si>
    <t>100243</t>
  </si>
  <si>
    <t>https://www.sciencedirect.com/science/article/pii/S2773207X24001040</t>
  </si>
  <si>
    <t>10.1016/j.hybadv.2024.100243</t>
  </si>
  <si>
    <t>Hybrid nanofluid_x000D_
Rotating cylinder_x000D_
Porous medium_x000D_
Heat source_x000D_
Thermophoresis_x000D_
And brownian parameters</t>
  </si>
  <si>
    <t>Many external factors influence the properties of nanoparticles in the working fluid, which subsequently determines the efficacy attributes of the ensuing nanofluid. Incorporating these factors is essential for studying heat and mass transfer in hybrid nanofluids, as it provides a detailed representation of the mechanism. Such factors are porous medium, heat source, Thermophoresis, and Brownian motion. The rotation of a cylinder can alter the flow field and boundary layer around it, which could be used for flow management scenarios such as drag reduction or separation of boundary layers control, and the complex flow patterns generated through a rotating cylinder could be utilized for improved mixing and heat transfer in processes in industry. Thus, the current novel aspect of the study examines the impacts of thermophoresis and Brownian motion over a rotating cylinder in the presence of a porous media comprised of water-based TiO2 and Fe2O4. The physical circumstances are primarily represented as PDEs based on the considered flow conditions, which then get transformed into a system of ODEs using the relevant similarity variables. The numerical solution is obtained by using RKF-45th and the shooting procedure. The flow symmetry and the effects of the specific variables associated with the problem are examined and delivered graphically. The findings confirm that the drag coefficient improves with porous material, altering fluid dynamics. Heat transmission steadily drops as the thermophoretic parameter gets larger, but mass transfer displays a contrary trend for evolving Brownian motion parameters. Also, the current results are validated with existing past studies.</t>
  </si>
  <si>
    <t>V. S. Nikolayev</t>
  </si>
  <si>
    <t>Physical principles and state-of-the-art of modeling of the pulsating heat pipe: A review</t>
  </si>
  <si>
    <t>117111</t>
  </si>
  <si>
    <t>&lt;Go to ISI&gt;://WOS:000677526700004</t>
  </si>
  <si>
    <t>ARTN 117111_x000D_
10.1016/j.applthermaleng.2021.117111</t>
  </si>
  <si>
    <t>pulsating heat pipe_x000D_
oscillating fluid flow_x000D_
theoretical modeling_x000D_
film evaporation_x000D_
taylor bubble_x000D_
oscillating flow_x000D_
thermal performance_x000D_
closed-end_x000D_
contact line_x000D_
liquid plug_x000D_
infrared thermography_x000D_
transfer mechanisms_x000D_
bubble generation_x000D_
capillary-tube_x000D_
pressure-drop</t>
  </si>
  <si>
    <t>The Pulsating (called also oscillating) Heat Pipe (PHP) is a high performance passive heat transfer device. It consists in a closed capillary channel folded into several meanders, evacuated, and partially filled with a liquid and its vapor. One side is in thermal contact with a hot spot, the other with a cold spot. The oscillation of the liquid plugs and vapor bubbles spontaneously occurs after the heating beginning. The heat exchange takes place not only by latent heat transfer, but also by liquid convection. Both this advantage and the PHP structural simplicity make it competitive with respect to other kinds of heat pipes. However, the PHP operation is non-stationary and depends on many physical and material parameters. As a result, application of empirical correlations is quite unsuccessful. More sophisticated direct modeling is thus required. In this review, we present the past, present, and future perspectives of the theoretical PHP studies. The physical phenomena on the level of a single bubble and single liquid plug is addressed first. In this context, the modeling of the simplest, single branch PHP is described as a necessary first step toward the PHP understanding and model validation. The modeling of interaction between the bubbles and plugs (bubble generation and disappearance, plug evaporation) is discussed next. Finally, the state of the art of the physical modeling and simulation of the multi-turn PHP is reviewed and the difference between existing approaches is explained.</t>
  </si>
  <si>
    <t>M. Nili-Ahmadabadi; F. Aghabozorgi; D. S. Cho; K. C. Kim</t>
  </si>
  <si>
    <t>Development and validation of a hybrid aerodynamic design method for curved diffusers using genetic algorithm and ball-spine inverse design method</t>
  </si>
  <si>
    <t>3021-3036</t>
  </si>
  <si>
    <t>&lt;Go to ISI&gt;://WOS:000634504800005</t>
  </si>
  <si>
    <t>10.1016/j.aej.2021.01.034</t>
  </si>
  <si>
    <t>optimal aerodynamic design_x000D_
s-shaped diffuser_x000D_
ball-spine inverse design method_x000D_
boundary layer equations_x000D_
genetic algorithm</t>
  </si>
  <si>
    <t>The inverse design is one of the aerodynamic design methods, in which the pressure distribution along the wall is known, and the duct geometry is unknown. To obtain the best geometry by the inverse design, the target pressure distribution along the walls should be optimum. This paper presents an aerodynamic design of diffusers by optimizing the wall pressure distribution and applying it to the ball-spine inverse design method. A code was first developed to solve the boundary layer equations using the integration method, and then incorporated into a genetic algorithm to optimize the wall pressure distribution to achieve the maximum pressure recovery without separation occurrence. Depending on the type of the duct, a series of constraints was applied to the wall pressure distributions during the optimization process. The optimized pressure distribution was considered as the target pressure distribution for the inverse design problem. The duct geometry changes during the inverse design process to reach one satisfying the target pressure distribution. An offline connection was observed between the ball-spine inverse design method and the genetic algorithm. The boundary layer code was the medium for this offline connection. The optimized wall pressure distribution and inverse design process were evaluated for a straight diffuser and three Sshaped diffusers with different height to length ratios. The results revealed the robustness of the offline link of the inverse design and the genetic algorithm for the optimal aerodynamic design of ducts. (C) 2021 THE AUTHORS. Published by Elsevier BV on behalf of Faculty of Engineering, Alexandria University. This is an open access article under the CC BY-NC-ND license (http://creativecommons.org/ licenses/by-nc-nd/4.0/).</t>
  </si>
  <si>
    <t>X. D. Niu; J. X. Zhou; H. W. Xiao; Y. P. Wang; A. Khan; M. F. Chen; D. C. Li; H. Yamaguchi</t>
  </si>
  <si>
    <t>A simple diffuse interface immersed-boundary scheme for multiphase flows with curved boundaries</t>
  </si>
  <si>
    <t>104266</t>
  </si>
  <si>
    <t>&lt;Go to ISI&gt;://WOS:000871022300004</t>
  </si>
  <si>
    <t>ARTN 104266_x000D_
10.1016/j.ijmultiphaseflow.2022.104266</t>
  </si>
  <si>
    <t>wetting boundary condition_x000D_
lattice boltzmann model_x000D_
multiphase flows_x000D_
curved boundaries_x000D_
diffuse interface_x000D_
immersed -boundary scheme_x000D_
lattice boltzmann method_x000D_
finite-volume method_x000D_
heat-transfer_x000D_
drop impact_x000D_
simulation_x000D_
dynamics_x000D_
density_x000D_
model</t>
  </si>
  <si>
    <t>In this paper, a simple diffuse interface immersed-boundary scheme is developed for multiphase flows with curved boundaries. With this method, the wetting boundary conditions (WBC) for stationary and moving curved boundaries can also be dealt in a similar manner as the flat boundaries. The main idea is cultivated by considering two virtual layers of Lagrangian grid points to interpolate the actual solid curved boundary. This scheme has the advantage of simple implication, it can successfully accommodate both the stationery and complex moving curved boundaries along with good accuracy and mass conservation property. A lattice Boltzmann method (LBM) framework is developed to incorporate the proposed immersed-boundary scheme. To test the present method, several binary and multiphase flow problems are simulated. The numerical results are compared with theoretical and experimental results from literature which showed that the method can easily and efficiently simulate the ternary flows and two-phase flows on the curved surfaces with high accuracy and mass conservation.</t>
  </si>
  <si>
    <t>C. Nwaokocha; M. Sharifpur; M. H. Ahmadi; J. P. Meyer</t>
  </si>
  <si>
    <t>Application of nanofluids: porous media</t>
  </si>
  <si>
    <t>Nanofluid Applications for Advanced Thermal Solutions</t>
  </si>
  <si>
    <t>251-266</t>
  </si>
  <si>
    <t>https://www.sciencedirect.com/science/article/pii/B9780443152399000084</t>
  </si>
  <si>
    <t>10.1016/b978-0-443-15239-9.00008-4</t>
  </si>
  <si>
    <t>Configurations_x000D_
porous media_x000D_
nanofluids_x000D_
natural convection</t>
  </si>
  <si>
    <t>This chapter reviews nanofluid applications in porous media. Heat transfer research continues to find improved solutions for optimized heat transfer enhancement in the performance of energy devices. Amidst different methods, the adoption of nanofluids continues to improve the thermal behavior of energy systems. So, the superior thermal characteristics of nanofluids make them more useful in porous media. The chapter comprehensively reviews thermal systems with nanofluids employed in porous media of several geometries, boundary conditions, flow regions, nanofluid types, and thermophysical properties.</t>
  </si>
  <si>
    <t>E. Oezkaya; A. Baumann; P. Eberhard; D. Biermann</t>
  </si>
  <si>
    <t>Analysis of the cutting fluid behavior with a modified micro single-lip deep hole drilling tool</t>
  </si>
  <si>
    <t>93-104</t>
  </si>
  <si>
    <t>&lt;Go to ISI&gt;://WOS:000798187500003</t>
  </si>
  <si>
    <t>10.1016/j.cirpj.2022.04.003</t>
  </si>
  <si>
    <t>micro single lip deep hole drilling_x000D_
cutting fluid_x000D_
chip formation_x000D_
inconel 718_x000D_
computational fluid dynamics simulation_x000D_
smoothed particle hydrodynamics_x000D_
discrete_x000D_
element method simulation_x000D_
smoothed particle hydrodynamics_x000D_
cooling-lubricant_x000D_
flow_x000D_
cfd_x000D_
pressure_x000D_
volume_x000D_
model_x000D_
wear</t>
  </si>
  <si>
    <t>Deep drilling with smallest diameters is used for applications such as automotive, aerospace and medicine. Especially difficult to cut materials require an efficient tool design to realize an economical production. Therefore, combined simulation methods are used in this paper to analyze the fluid behavior under consideration of the transient chip positions. To improve tool cooling by an improved cutting fluid flow, which supports chip removal also, both the cross-sectional area of the internal cooling channel and the outer and inner cutting edge angles were modified. With the modified model, cutting fluid velocity increased by 40% and chip evacuation by 60%.</t>
  </si>
  <si>
    <t>H. Oh; H. Jo</t>
  </si>
  <si>
    <t>Turbulent flow boiling simulation based on pseudopotential lattice boltzmann method with developed wall boundary treatments and unit conversion</t>
  </si>
  <si>
    <t>International Journal of Educational Development</t>
  </si>
  <si>
    <t>123148</t>
  </si>
  <si>
    <t>&lt;Go to ISI&gt;://WOS:001228551100001</t>
  </si>
  <si>
    <t>ARTN 123148_x000D_
10.1016/j.applthermaleng.2024.123148</t>
  </si>
  <si>
    <t>lattice boltzmann method_x000D_
turbulent flow boiling_x000D_
bubble dynamics_x000D_
phase change simulation_x000D_
unit conversion_x000D_
boundary treatment_x000D_
heat-transfer_x000D_
departure_x000D_
surface</t>
  </si>
  <si>
    <t>The lattice Boltzmann method (LBM) is widely studied for complex flow simulations, including liquid-vapor phase change phenomena. Although previous studies extended the LBM simulation capability from single-phase to two-phase boiling simulations, most of them are restricted to no-flow (pool boiling) or low-flow-rate (laminar flow) boiling conditions owing to the stability problem in collision at low viscosity, representing high Reynolds numbers. However, a high Reynolds number flow is essential for investigating the effects of turbulence on bubble dynamics. Recently, the central moment-based collision method is used to enable high Reynolds numbers for bulk flow; however, extending the method for multiphase-flow simulation with high Reynolds numbers is limited owing to the boundary treatment near the wall. In this study, we augment the previous boundary treatment in LBM simulation with a forcing term, which increases the stability of the simulation even under two-phase conditions. With the improved boundary treatment, the flow boiling phenomena at high Reynolds numbers (up to Re = 107,000) are successfully reproduced. Moreover, in this study, unit conversion is reconsidered with the relationship between conversion factors because the poor outcomes of bubble dynamics are attributed to misinterpreted unit conversion. The new unit conversion method satisfies the necessary conditions for mapping the physical bubble behavior to lattice frame, reproducing bubble dynamics effectively following the Reynolds number, with reasonable spatial and temporal resolution. Consequently, the flow boiling simulation can accurately predict the bubble departure diameter from the real experimental results and the heat transfer trend as a function of the Reynolds number.</t>
  </si>
  <si>
    <t>Effect of wetting methods of the pseudopotential lattice Boltzmann model on boiling phenomena</t>
  </si>
  <si>
    <t>126037</t>
  </si>
  <si>
    <t>https://www.sciencedirect.com/science/article/pii/S1359431125006283</t>
  </si>
  <si>
    <t>10.1016/j.applthermaleng.2025.126037</t>
  </si>
  <si>
    <t>Lattice Boltzmann Method_x000D_
Wetting Method_x000D_
Boiling Phenomena_x000D_
Bubble dynamics_x000D_
Boundary treatment</t>
  </si>
  <si>
    <t>The pseudopotential lattice Boltzmann method (LBM) is a promising numerical approach for studying boiling phenomena due to its ability to model bubble nucleation and interfacial dynamics. While several wetting methods have been proposed within the pseudopotential LBM framework, these methods were primarily designed for isothermal multiphase phenomena, limiting their applicability to boiling scenarios that involve complex thermal gradients and dynamic interactions. This study introduces a novel pseudopotential-based wetting method explicitly tailored for boiling phenomena, addressing the limitations of existing approaches. The proposed method is validated against experimental and molecular dynamics (MD) results, demonstrating superior accuracy in reproducing key boiling characteristics, such as onset of nucleate boiling (ONB) temperature trends as a function of contact angle and initial bubble nucleation configurations. Furthermore, the method reduces spurious currents in isothermal cases while providing more accurate predictions of bubble behaviors on hydrophilic surfaces. By bridging the gap between isothermal and non-isothermal wetting methods, this work offers new insights into the relationship between wetting behavior and boiling dynamics, advancing the understanding and simulation of boiling phenomena.</t>
  </si>
  <si>
    <t>T. Oketola; A. Mwesigye</t>
  </si>
  <si>
    <t>Numerical investigation of the overall thermal and thermodynamic performance of a high concentration ratio parabolic trough solar collector with a novel modified twisted tape insert using supercritical CO2 as the working fluid</t>
  </si>
  <si>
    <t>102592</t>
  </si>
  <si>
    <t>https://www.sciencedirect.com/science/article/pii/S2451904924002105</t>
  </si>
  <si>
    <t>10.1016/j.tsep.2024.102592</t>
  </si>
  <si>
    <t>Entropy generation minimization_x000D_
Modified twisted tape insert_x000D_
Parabolic trough solar collector_x000D_
supercritical CO_x000D_
Thermal efficiency</t>
  </si>
  <si>
    <t>Supercritical CO2 (sCO2) is favoured as the next-generation working fluid for advanced high-temperature and high-concentration ratio parabolic trough solar collectors (PTSC) due to the fluid’s low cost, availability and thermal stability at high temperatures. However, the lower thermal transport properties of sCO2 compared to conventional working fluids necessitate heat transfer enhancement of receivers using sCO2. In this study, a combined and extensively validated approach using Monte-Carlo ray tracing for optical analysis and computational fluid dynamics (CFD) for thermal and thermodynamic analysis were used to investigate the overall thermal and thermodynamic performance of a high concentration ratio sCO2-based PTSC with a modified twisted tape (MTT) inserts in the receiver. MTT inserts with twist ratios in the range of 2.0 to 4.0 and width ratios in the range of 0.75 to 0.95 were investigated. Results show enhancement of the heat transfer performance by up to 73% and thermal efficiency by 6%, and reduction of the receiver heat losses and circumferential temperature gradients when the MTT inserts are used. In addition to presenting results using the first law of thermodynamics, this study also considered the second law of thermodynamics by evaluating the entropy generation rates due to heat transfer and fluid friction irreversibilities. Results showed that the use of MTT inserts caused a reduction in the total entropy generation rates, with the lowest irreversibility occurring at a Reynolds number of 1,650,000 for a twist ratio of 2.0 and width ratio of 0.95.</t>
  </si>
  <si>
    <t>113203</t>
  </si>
  <si>
    <t>M. Ozsipahi; Y. Akkus; A. Beskok</t>
  </si>
  <si>
    <t>Surface wettability effects on evaporating meniscus in nanochannels</t>
  </si>
  <si>
    <t>106166</t>
  </si>
  <si>
    <t>&lt;Go to ISI&gt;://WOS:000822914300007</t>
  </si>
  <si>
    <t>ARTN 106166_x000D_
10.1016/j.icheatmasstransfer.2022.106166</t>
  </si>
  <si>
    <t>molecular dynamics_x000D_
thin-film evaporation_x000D_
phase-change_x000D_
wettability_x000D_
adsorbed layer</t>
  </si>
  <si>
    <t>Systematic investigations of self-regulation of evaporating menisci in nanochannels are conducted as a function of the surface wettability under various applied heat flux conditions. The simulation system is designed to result in steady-state response so that a stable meniscus region can be produced. Non-equilibrium molecular dynamics simulations are performed for argon fluid in platinum channels. Depending on the surface wettability and the applied heat flux the meniscus can be in the pinned regime or it can recede inside the channel. Adsorbed layer formation becomes evident for the latter case. Higher wettability enables the formation of a thicker adsorbed layer reducing the radius of curvature of the meniscus and the overall evaporation rate in the channel. Adsorbed layer reduces the thermal resistance of the evaporator, providing a higher critical heat flux. While evaporation from the adsorbed layer is negligible for macroscopic systems, it can contribute up to 80% of the total evaporating mass in nanoscale systems. The current work provides insights into the capillary-driven thin-film evaporation in ultra-small channels and the findings are meaningful for next-generation thermal management systems.</t>
  </si>
  <si>
    <t>D. X. Pan; C. S. Zhuo; S. Liu; C. W. Zhong</t>
  </si>
  <si>
    <t>Multi-degree-of-freedom kinetic model and its applications in simulation of three-dimensional nonequilibrium flows</t>
  </si>
  <si>
    <t>106020</t>
  </si>
  <si>
    <t>&lt;Go to ISI&gt;://WOS:001059466100001</t>
  </si>
  <si>
    <t>ARTN 106020_x000D_
10.1016/j.compfluid.2023.106020</t>
  </si>
  <si>
    <t>mdof kinetic model_x000D_
harmonic oscillator_x000D_
molecular inelastic collisions_x000D_
three dimensional nonequilibrium flows_x000D_
steady-state solutions_x000D_
boltzmann-equation_x000D_
scheme_x000D_
bgk_x000D_
gases_x000D_
grids</t>
  </si>
  <si>
    <t>A multi-degree-of-freedom (MDOF) kinetic model is developed to simulate three-dimensional nonequilibrium flows. By modifying collision term of Boltzmann model equation, a multi-scale molecular collision mechanism with translational, rotational and vibrational degrees of freedom is indicated by three coupled relaxation processes. Molecular vibration is modeled by harmonic oscillator. As a result, the degree of freedom of vibration may be directly related to temperature. Internal energy of various degrees of freedom are computed based on the equipartition theorem, and equilibrium distribution functions for each relaxation step are calculated. The present MDOF kinetic model is beneficial for assessing multi-scale evolutions of internal energy and molecular inelastic collisions. Several three-dimensional flow cases, including lid-driven cavity flow and hypersonic flows around a blunt cone at varying angles of attack, are simulated using the current MDOF technique. All numerical results were consistent with the reference data. It was shown that the proposed MDOF kinetic model well explains the vibration-rotation-translation energy exchange of polyatomic molecules in high-temperature gas, and that the current computational technique is a useful engineering tool for nonequilibrium aerodynamic research.</t>
  </si>
  <si>
    <t>S. K. Panja; B. Das; V. Mahesh</t>
  </si>
  <si>
    <t>Numerical study of parabolic trough solar collector's thermo-hydraulic performance using CuO and Al_x000D_
O_x000D_
 nanofluids</t>
  </si>
  <si>
    <t>123179</t>
  </si>
  <si>
    <t>&lt;Go to ISI&gt;://WOS:001235666600001</t>
  </si>
  <si>
    <t>ARTN 123179_x000D_
10.1016/j.applthermaleng.2024.123179</t>
  </si>
  <si>
    <t>friction factor_x000D_
nusselt number_x000D_
parabolic trough solar collector_x000D_
porosity_x000D_
thermal performance factor_x000D_
heat-transfer_x000D_
poiseuille flow_x000D_
thermal performance_x000D_
circular tube_x000D_
receiver_x000D_
simulation_x000D_
fluid</t>
  </si>
  <si>
    <t>The current study aims to boost the thermal and hydraulic performance of a parabolic trough solar collector by modifying the absorber tube with a porous obstacle insertion. The research investigates how porous media and nanoparticles together influence the system's thermal performance, considering factors like outlet temperature, average Nusselt number, average friction factor, thermal performance factor, and thermal efficiency at different mass flow rates. To achieve better thermal performance, the base fluid, water, is substituted with Copper Oxide (CuO)-water and Aluminum Oxide (Al2O3)-water nanofluids at concentrations ranging from 3% to 7% by volume. The experiments are conducted at 800-1000 W.m-2 heat flux on the outside tube surface. The finite element method discretizes the governing equations for 3-D fluid flow simulations conducted in COMSOL Multiphysics 6.1 software. The simulation is carried out considering four altered rates of mass flow, ranging from 0.015 kg.s(-1) to 0.060 kg.s(-1). The findings show that at a Reynolds number of 1428 and a 7% volume concentration, the maximum thermal performance factor recorded is 1.97 and 1.99 for Al2O3 and CuO nanofluids, respectively. Additionally, the absorber tube achieves maximum thermal efficiency of up to 77.93% and 79.03%. Also, the augmentation in the average Nusselt number ratio is 26.27% and 36.74% when using Al2O3 and CuO nanofluids, respectively, with the tube height-to-diameter ratio (h/D) set at 0.42. The average friction factor ratio was reduced by 2.9% using CuO nanofluids compared to Al2O3 nanofluids. Thermal efficiency was enhanced by 7.2% using a porous obstacle insert in the parabolic trough solar collector system compared to a non-porous system.</t>
  </si>
  <si>
    <t>Performance evaluation of a novel parabolic trough solar collector with nanofluids and porous inserts</t>
  </si>
  <si>
    <t>124495</t>
  </si>
  <si>
    <t>https://www.sciencedirect.com/science/article/pii/S135943112402163X</t>
  </si>
  <si>
    <t>10.1016/j.applthermaleng.2024.124495</t>
  </si>
  <si>
    <t>Parabolic trough solar collector_x000D_
Porous inserts_x000D_
Geometry angle_x000D_
Thermal efficiency_x000D_
Thermal performance factor</t>
  </si>
  <si>
    <t>In this study, the thermal performance enhancement of parabolic trough solar collector (PTSC) with porous strips and nanofluid is visited computationally. The research investigates the effect of variation of the geometry angle of the porous protrusion and nanoparticles on the thermal performance of PTSC system. The tests are performed by varying geometry angles from 5° to 15°, porosity from 0 to 0.7, solar radiation from 400-1000 W/m2, Reynolds number (Re) of 477–1906, and at a fixed height-to-diameter (h/D) ratio of 0.25. The study is also extended by considering copper oxide (CuO) and aluminum oxide (Al2O3) based nanofluids with a volume fraction of 3–7 %. Results indicate the presence of nanofluids increases the average Nusselt number ratios by up to 51.39 % compared to water. The research also emphasizes that adding porous obstacles results in a 9.86% enhancement in the average Nusselt number compared to a non-porous version. The thermal performance factor is found to be augmented by 5.32 % and 5.75 % with a change in geometry angle from 5° to 15° for Al2O3 and CuO nanofluids, respectively. Further, at a geometry angle of 15°, h/D=0.25, Re = 1428, and solar radiation of 800 W/m2, the highest thermal performance factor of 1.368 is obtained for CuO nanofluids. With the change in geometry angle from 5° to 15° with Al2O3 and CuO nanofluids, the thermal efficiency increases by 7.73 % and 8.59 %, respectively. At an h/D ratio of 0.25 and a geometry angle of 15°, the absorber tube provides maximum thermal efficiency of up to 59.75 % and 62.96 %, respectively, with a 7 % volume fraction of Al2O3 and CuO nanofluids.</t>
  </si>
  <si>
    <t>C. A. J. Pantua; J. K. Calautit; Y. P. Wu</t>
  </si>
  <si>
    <t>A fluid-structure interaction (FSI) and energy generation modelling for roof mounted renewable energy installations in buildings for extreme weather and typhoon resilience</t>
  </si>
  <si>
    <t>770-787</t>
  </si>
  <si>
    <t>&lt;Go to ISI&gt;://WOS:000572894000011</t>
  </si>
  <si>
    <t>10.1016/j.renene.2020.06.023</t>
  </si>
  <si>
    <t>typhoon_x000D_
fluid structure interaction_x000D_
buildings_x000D_
disaster resiliency_x000D_
building energy simulation_x000D_
solar energy_x000D_
wood-frame_x000D_
gable-roof_x000D_
wind</t>
  </si>
  <si>
    <t>The Philippines is visited by an average of 20 typhoons every year. Due to the damage to the infrastructure caused by the Typhoon, communities devastated by the typhoon are left without power. Solar panels can supply power to the affected community during power outages. However, these installations are also structurally vulnerable to extreme weather such as typhoons strength winds. A Fluid Structure Interaction (FSI) is implemented in a low-rise gabled building with roof mounted solar panels. This building was subjected to typhoon strength winds using Computational Fluid Dynamics (CFD) analysis. Building energy simulation (BES) was also performed in the same building to account for solar PV energy generation and energy consumption. The results from the FSI showed the areas of failure in the panels with regards to installation location. On the other hand, BES results showed that the highest power generation potential is based on the building orientation at 90 degrees and roof pitch of 14 degrees. It was suggested to install the panel system configuration to a 26 degrees pitch roof to sustain occupancy loads. This framework which combines energy systems resilience and building energy performance can help the stakeholders to properly plan and design better disaster resilient infrastructures. Crown Copyright (C) 2020 Published by Elsevier Ltd. All rights reserved.</t>
  </si>
  <si>
    <t>J. Z. Pei; Y. Y. Zhao; M. R. Zhao; G. B. Liu; Q. C. Yang; L. S. Li</t>
  </si>
  <si>
    <t>Effects of leading edge profiles on flow behavior and performance of supercritical CO_x000D_
 centrifugal compressor</t>
  </si>
  <si>
    <t>107520</t>
  </si>
  <si>
    <t>&lt;Go to ISI&gt;://WOS:000830531900002</t>
  </si>
  <si>
    <t>ARTN 107520_x000D_
10.1016/j.ijmecsci.2022.107520</t>
  </si>
  <si>
    <t>supercritical carbon dioxide (sco(2))_x000D_
compressor_x000D_
condensation_x000D_
flow behavior_x000D_
leading edge_x000D_
liquid-drop impact_x000D_
carbon-dioxide_x000D_
turbine-blades_x000D_
solid-surface_x000D_
erosion_x000D_
design_x000D_
cycle</t>
  </si>
  <si>
    <t>The supercritical carbon dioxide (sCO(2)) Brayton cycle is considered one of the promising power cycles. Centrifugal compressors are the core equipment of sCO(2) systems. The inlet condition of compressors is near the critical point of CO2, which makes the flow in compressors become more complex and has the risk of condensation. To improve the flow behavior at the leading edge (LE) of the blade, a method of correcting the LE profiles (long-short axis ratio) of the blade was proposed. The cause of condensation at the LE of the blade is analyzed by numerical simulation and the effects of the LE profiles on the flow behavior in the impeller passage and the performance of the compressor. The results show that the suction peak on the LE suction side is changed under different working conditions. With the increase of the long-short axis ratio of the LE of blades, the suction peak at the LE is weakened. Under the design condition, the volume of the two-phase flow in the impeller passage with elliptical LE is 20% lower than that with arc LE. When the long-short axis ratio of the LE is 3 similar to 6, the volume of the low-dryness flow decreases with the increase of the long-short axis ratio under the condition of the small flow rate. Under the design condition, the isentropic efficiency of the compressor with the largest long-short axis ratio of the LE increases by 1.411%, and the pressure ratio increases by 0.0353.</t>
  </si>
  <si>
    <t>J. Peng; W. G. Jiang; P. H. Ling; H. T. Wang</t>
  </si>
  <si>
    <t>A conceptual multi-laser integration technology for significantly reducing porosity and residual stress in Inconel 718 parts fabricated by laser powder bed fusion</t>
  </si>
  <si>
    <t>Optics and Laser Technology</t>
  </si>
  <si>
    <t>112557</t>
  </si>
  <si>
    <t>&lt;Go to ISI&gt;://WOS:001420618600001</t>
  </si>
  <si>
    <t>ARTN 112557_x000D_
10.1016/j.optlastec.2025.112557</t>
  </si>
  <si>
    <t>multi-laser powder bed fusion_x000D_
porosity_x000D_
residual stress_x000D_
numerical simulation_x000D_
fluid-dynamics_x000D_
simulation</t>
  </si>
  <si>
    <t>Given the challenges of porosity and residual stress in printed parts, this study proposes a novel conceptual multi- laser integration technology tailored for laser powder bed fusion (LPBF). While current LPBF equipment limitations prevent direct experimental validation, the concept integrates multiple low-power sequential primary lasers with a large-radius auxiliary laser. Utilizing simulations involving the discrete element method (DEM), computational fluid dynamics (CFD), and the finite element method (FEM), we analyze the potential effectiveness of this approach in mitigating porosity and residual stress during the fabrication of Inconel 718 under varying process parameters. The simulations suggest that the integration of two sequentially fired 100 W primary lasers, spaced 100 mu m apart, in conjunction with a 400 W auxiliary laser with a radius twenty times larger, can theoretically eliminate pores typically encountered in low-power single-laser scanning. Furthermore, this configuration is predicted to decrease residual stress by approximately 43 % in the printed part, thereby greatly reducing the risk of cracking during LPBF. The auxiliary laser preheats the vicinity of the primary laser zones, promoting wetting between tracks, increasing the molten pool depth, and improving interlayer fusion. By mitigating the temperature gradient and cooling rate, the auxiliary laser also effectively reduces thermal stress during printing. By strategically optimizing the primary laser configuration and adjusting the auxiliary laser's surface power density, this conceptual multi-laser technology presents a promising path forward for reducing porosity and thermal stress, ultimately enhancing the mechanical properties and dimensional stability of Inconel 718 parts produced via LPBF.</t>
  </si>
  <si>
    <t>Y.-H. Peng; D.-H. Wang; X.-Y. Li; Y. Zhang</t>
  </si>
  <si>
    <t>Cooling chip on PCB by embedded active microchannel heat sink</t>
  </si>
  <si>
    <t>123251</t>
  </si>
  <si>
    <t>https://www.sciencedirect.com/science/article/pii/S0017931022007219</t>
  </si>
  <si>
    <t>10.1016/j.ijheatmasstransfer.2022.123251</t>
  </si>
  <si>
    <t>Thermal management of chip_x000D_
Cooling chip_x000D_
Piezoelectric micropump_x000D_
Microchannel heat sink_x000D_
Printed circuit board process</t>
  </si>
  <si>
    <t>The use of chips is inseparable from printed circuit board (PCB), therefore, it is an effective way to realize microchannel heat sink (MCHS) on PCB to actively cool chip. For improving the integration and cooling efficiency, and reducing the size, energy consumption and coolant consumption of cooling system for thermal management of chips on PCB, the principle and structure of cooling chip on PCB by embedded active microchannel heat sink (EAMCHS) are proposed. EAMCHS is formed by simultaneously integrating MCHS, diffuser/nozzle piezoelectric micropump (PMP) and piezoelectric microvalves with annular boundary on PCB. Chip to be cooled is mounted directly on MCHS. PMP and piezoelectric microvalves enable EAMCHS to drive and control coolant, respectively. The finite element simulation model and theoretical model of cooling chip on PCB by EAMCHS are established to simulate and analyze its heat transfer characteristics and flow characteristics. The manufacturing and assembly based on PCB process are studied and EAMCHS is manufactured. The size and weight of the assembled EAMCHS are small (about 6.5 cm3) and light (about 18.2 g), respectively. Utilizing high temperature co-fired ceramic (HTCC) to simulate chip heating, the working performances of cooling chip on PCB by EAMCHS are experimentally tested and analyzed on the constructed experimental setup. Research results show that EAMCHS can control the temperature of HTCC at 64.0 °C with heat flux of 50 W/cm2 through the flow rate of 30.11 mL/min of coolant. The established theoretical model can describe heat transfer characteristics and flow characteristics of cooling chip by EAMCHS, which will be conducive to its structural design and optimization. The proposed EAMCHS has low energy consumption, small size and light weight, and provides a novel principle, novel method and novel structure for thermal management of chips highly integrated on PCB.</t>
  </si>
  <si>
    <t>K. J. Petersen; S. Rahbarimanesh; J. R. Brinkerhoff</t>
  </si>
  <si>
    <t>Progress in physical modelling and numerical simulation of phase transitions in cryogenic pool boiling and cavitation</t>
  </si>
  <si>
    <t>327-349</t>
  </si>
  <si>
    <t>https://www.sciencedirect.com/science/article/pii/S0307904X22005698</t>
  </si>
  <si>
    <t>10.1016/j.apm.2022.11.028</t>
  </si>
  <si>
    <t>Cryogenic fluids_x000D_
Cavitation_x000D_
Pool boiling_x000D_
Computational fluid dynamics_x000D_
Numerical methods_x000D_
Mathematical models</t>
  </si>
  <si>
    <t>Cryogenic fluids exhibit intricate properties that introduce a number of complexities when used in modern energy infrastructure, especially during storage, transport, and following accidental spills. In particular, phase change may occur in cryogens either by inertial effects leading to cavitation or heat transfer leading to boiling. Such complex cryogenic processes must be properly understood in order for cryogenic liquids to be safely used for storing renewable energy and as transportation fuels. Computational fluid dynamics is increasingly used to predict the flow evolution and behaviour of cryogens in industrial settings. In this review, we present the current methods employed for modelling the complex physical processes involved in storage, transport, and spills of cryogenic fluids, with specific focus on cavitation and pool boiling. Deficiencies in the current modelling approaches are highlighted and strategies for improving the modelling of cryogenic liquids in real-world environments are discussed.</t>
  </si>
  <si>
    <t>S. T. Pham; B. Chareyre; E. Tsotsas; A. Kharaghani</t>
  </si>
  <si>
    <t>Pore network modeling of phase distribution and capillary force evolution during slow drying of particle aggregates</t>
  </si>
  <si>
    <t>117627</t>
  </si>
  <si>
    <t>https://www.sciencedirect.com/science/article/pii/S0032591022005216</t>
  </si>
  <si>
    <t>10.1016/j.powtec.2022.117627</t>
  </si>
  <si>
    <t>Slow drying_x000D_
Capillary force evolution_x000D_
Pore network modeling_x000D_
Discrete element method_x000D_
Fluid-solid interaction</t>
  </si>
  <si>
    <t>The spatial distribution of the liquid phase plays a crucial role for the damage and the deformation of particle aggregates during convective drying. In this paper, a three-dimensional triangulation pore network model (TPNM) is developed that can readily predict the global drying kinetics of particle aggregates and simulate the liquid phase distribution over time in the void space of aggregates made from spherical primary particles with different size distributions in the micrometer range. The discrete element method (DEM) is used to numerically generate the aggregates, whereby the complementary void space is decomposed into pores and throats using the regular Delaunay triangulation and its dual Voronoi tessellation. A modified version of the classical invasion percolation algorithm is set up to describe the preferential evaporation of the liquid confined in the pores. The liquid phase distribution obtained from isothermal drying TPNM simulations captures the evolution of phase patterns measured experimentally better than the prediction of the classical pore network model (CPNM) and the ring pore network model (RPNM). Local capillary forces caused by both fluid pressure and surface tension are computed over time from the filling state of pores. Taking a monodisperse particle aggregate as a reference, the size and spatial distributions of the primary particles are varied to represent the change in the corresponding void space morphology. The simulation results indicate the impact of the pore-scale heterogeneity on the spatial distribution of the liquid phase as well as the capillary forces during convective drying of particle aggregates.</t>
  </si>
  <si>
    <t>M. E. Polat; F. Ulger; S. Cadirci</t>
  </si>
  <si>
    <t>Multi-objective optimization and performance assessment of microchannel heat sinks with micro pin-fins</t>
  </si>
  <si>
    <t>107432</t>
  </si>
  <si>
    <t>https://www.sciencedirect.com/science/article/pii/S1290072921005871</t>
  </si>
  <si>
    <t>10.1016/j.ijthermalsci.2021.107432</t>
  </si>
  <si>
    <t>Conjugate heat transfer_x000D_
Laminar microchannel flow_x000D_
Micro pin-fins_x000D_
Multi-objective optimization_x000D_
CFD</t>
  </si>
  <si>
    <t>In this study, laminar, steady-state microchannel flow and conjugate heat transfer in a microchannel heat sink (MCHS) with micro pin-fins were investigated numerically. Computational Fluid Dynamics (CFD) simulations were performed with ANSYS Fluent for heat and fluid flow in MCHSs with circular-, square- and diamond-shaped micro pin-fins of the same hydraulic diameter. Arrangements of micro pin-fins in the MCHS were optimized for each shape using a multi-objective genetic algorithm (MOGA) method called Non-dominated Sorting Genetic Algorithm (NSGA-II). The fluid entered the microchannel at channel Reynolds numbers ranging from 100 to 350, corresponding to circular- and square-shaped pin-fin Reynolds numbers ranging from 20 to 110 and diamond-shaped pin-fin Reynolds numbers ranging from 20 to 190. In all simulations, uniform heat flux of 60 W/cm2 was applied from the bottom surface of substrate. As the cooling fluid, water with temperature-dependent variable viscosity was assigned in the fluid domain and copper with constant thermophysical properties was considered for the entire solid domain. Design variables were selected in order to represent both the pin-fin arrangement and flow-characteristics: porosity number and pin-fin Reynolds number, respectively. As objective functions, pressure drop ratio was defined as the hydrodynamic performance indicator and the Nusselt number was chosen to represent the thermal performance. To represent the trade-off between two objective functions, optimization was conducted after a systematic parametric study and pareto-fronts were obtained. Optimized solutions of each pin-fin shape showed that square-shaped pin-fin was unfavorable compared with the performance of other shapes of pin-fins. Among all configurations, diamond-shaped pin-fins significantly enhanced heat transfer at an increased pressure drop ratio. Depending on the pin-fin shape, optimal configurations emerged over a wide range of porosity values mostly at the upper limit of the pin-fin Reynolds number, with average Nusselt numbers varying between 3 and 12 and corresponding pressure drop ratios varying between 1 and 12.</t>
  </si>
  <si>
    <t>L. Prakash; T. Ramesh</t>
  </si>
  <si>
    <t>Sustainability analysis of HRSG modules against high velocity exhaust of advance class Fr9FB gas turbines</t>
  </si>
  <si>
    <t>Materials Today-Proceedings</t>
  </si>
  <si>
    <t>2870-2879</t>
  </si>
  <si>
    <t>&lt;Go to ISI&gt;://WOS:000544904100016</t>
  </si>
  <si>
    <t>10.1016/j.matpr.2020.01.610</t>
  </si>
  <si>
    <t>hrsg_x000D_
harp_x000D_
modules_x000D_
finite element analysis_x000D_
vibrational analysis_x000D_
vibration</t>
  </si>
  <si>
    <t>Heat exchanger tubes were often subject of damages due to vibration. A heat recovery steam generator (HRSG) is clubbed with a gas turbine (GT) to form a combined cycle power plant where, heat exchanger recovers untapped/unused heat/enthalpy from GT exhaust gases that is practically in the gas turbine. A case of practical importance is the design of HRSG modules and its vibration damping system behind Fr9FB gas turbine. The point of interest for this paper would be to design, a first of its kind pressure parts system and damping mechanisms to face the impinging, high velocity, hot gas. The work involves, anal- ysis of the sustainability of the pressure parts against the vibrational forces, resonance and fluid elastic instability caused by the high velocity GT exhaust and the study of influence of dampers/supports (vibra- tion snubbers) across the hot gas path in increasing the rigidity of the pressure parts thereby influencing natural frequency of modules. The present paper analyses the behaviour of the system in response to the induced forces and optimizes the design parameters based on standards. Comparison of the FEA results of module tubes with variation in elements are detailed with the explanation for the approach followed henceforth. (C) 2019 Elsevier Ltd. All rights reserved. Selection and peer-review under responsibility of the scientific committee of the International conference on Materials and Manufacturing Methods.</t>
  </si>
  <si>
    <t>D. Pramanik; S. Manna</t>
  </si>
  <si>
    <t>Love-like wave fields at the interface of sliding contact with non-local elastic heterogeneous fluid-saturated fractured poro-viscoelastic layer</t>
  </si>
  <si>
    <t>105350</t>
  </si>
  <si>
    <t>&lt;Go to ISI&gt;://WOS:001253583000001</t>
  </si>
  <si>
    <t>ARTN 105350_x000D_
10.1016/j.euromechsol.2024.105350</t>
  </si>
  <si>
    <t>non-local elasticity_x000D_
love wave_x000D_
dispersion_x000D_
modified bessel functions_x000D_
sliding contact_x000D_
screw dislocation_x000D_
propagation</t>
  </si>
  <si>
    <t>The investigation delves into the propagation of Love-like waves within a stratified medium incorporating the impact of non -local elasticity and a sliding interface. The medium is characterized by an orthotropic viscoelastic layer with fractures and matrix porosity saturated with fluid positioned over an orthotropic viscoelastic halfspace under initial stresses. The media is vertically heterogeneous with a binomial function of depth featuring a real positive exponent. Two distinct non -local parameters are considered for the layer and half-space, along with a sliding parameter accounting for interface sliding. The particle displacement components are expressed using modified Bessel functions of first and second kinds. A finite number of terms of the asymptotic representation of the modified Bessel functions and their derivatives have been used and compared with the exact solution. The dispersion equation is derived by neglecting fourth and subsequent powers of non -local parameters under suitable boundary conditions. Various cases are explored based on welded, partially, and fully sliding interfaces and compared with classical Love wave propagation. An interesting phenomenon has been found that under a fully sliding interface, the existence of Love-like wave vanishes, and the medium behaves as a separate layer and half-space with shear wave propagation.</t>
  </si>
  <si>
    <t>A. Pucciarelli; A. Toti; D. Castelliti; F. Belloni; K. Van Tichelen; M. Moscardini; F. Galleni; N. Forgione</t>
  </si>
  <si>
    <t>Coupled system thermal Hydraulics/CFD models: General guidelines and applications to heavy liquid metals</t>
  </si>
  <si>
    <t>107990</t>
  </si>
  <si>
    <t>&lt;Go to ISI&gt;://WOS:000607080300001</t>
  </si>
  <si>
    <t>ARTN 107990_x000D_
10.1016/j.anucene.2020.107990</t>
  </si>
  <si>
    <t>coupling_x000D_
guidelines_x000D_
cfd_x000D_
sth_x000D_
liquid metals_x000D_
fluid_x000D_
transient_x000D_
code_x000D_
cfd_x000D_
simulation_x000D_
facility_x000D_
fluent</t>
  </si>
  <si>
    <t>This work aims to review the general guidelines to be adopted to perform coupled System Thermal Hydraulics (STH)/CFD calculations. The coupled analysis is often required when complex phenomena characterized by different characteristic time and length scales are investigated. Indeed, by STH/CFD coupling the main drawbacks of both stand-alone codes are overcome, reducing the computational cost and providing more realistic solutions. A review of several works available in literature and involving different coupling approaches, codes, time-advancing schemes and application fields is given. Besides STH/CFD coupling techniques, spatial domains and numerical schemes are analysed in detail. A brief description of applications to heavy liquid metal systems is also reported; lessons drawn in the frame of these and other works are then considered in order to develop a set of good practice guidelines for coupled STH/CFD applications. (C) 2020 The Authors. Published by Elsevier Ltd. This is an open access article under the CC BY-NC-NDlicense (http://creativecommons.org/licenses/by-nc-nd/4.0/).</t>
  </si>
  <si>
    <t>J. Qi; W. Fei; G. A. Narsilio</t>
  </si>
  <si>
    <t>An LBM study on the local fluid flow in irregular monodisperse granular assemblies from DEM: Effects of particle shape</t>
  </si>
  <si>
    <t>106817</t>
  </si>
  <si>
    <t>https://www.sciencedirect.com/science/article/pii/S0266352X24007560</t>
  </si>
  <si>
    <t>10.1016/j.compgeo.2024.106817</t>
  </si>
  <si>
    <t>Particle shape_x000D_
Permeability_x000D_
Tortuosity_x000D_
LBM_x000D_
DEM_x000D_
Granular materials</t>
  </si>
  <si>
    <t>The estimation of permeability in granular materials such as sands is essential to various engineering applications. The permeability of granular assemblies is fundamentally influenced by their microstructures, especially for irregular particle assemblies. However, the links between such intrinsic morphological complexity of natural geo-materials and the hydraulic properties are still largely unexplored. This research bridges this gap with an advanced workflow that combines image processing, Lattice Boltzmann Method (LBM), and the non-spherical Discrete Element Method (DEM). The geometries of five natural sand particles with distinct shapes are extracted from micro–Computed Tomography images. Each of them is used to generate monodisperse assemblies with varied porosity, through a sphero-polyhedra-based DEM for irregular particles. Then, the pore fluid flow patterns inside the assemblies are unveiled using LBM. Results show that particle shape has a significant impact on fluid flow and velocity distribution and thus on permeability, tortuosity, and the hydraulic anisotropy.</t>
  </si>
  <si>
    <t>J. Y. Qian; X. J. Li; T. Z. Zhang; K. Yang; Q. Wang; X. Liu; B. Sun</t>
  </si>
  <si>
    <t>Numerical study on atmospheric explosive welding based on the 2D structured arbitrary Lagrangian-Eulerian method</t>
  </si>
  <si>
    <t>498-512</t>
  </si>
  <si>
    <t>&lt;Go to ISI&gt;://WOS:001121272600001</t>
  </si>
  <si>
    <t>10.1016/j.jmapro.2023.11.023</t>
  </si>
  <si>
    <t>explosive welding_x000D_
numerical simulation_x000D_
wave formation mechanism_x000D_
microstructure_x000D_
particle hydrodynamics_x000D_
wave formation_x000D_
impact_x000D_
interface_x000D_
simulation_x000D_
mechanics_x000D_
evolution_x000D_
model</t>
  </si>
  <si>
    <t>Smooth particle hydrodynamics (SPH) is often adopted to simulate the waveform interface, which has a crucial effect on the bonding quality in explosive welding (EXW). However, owing to the nature of the SPH method, it is difficult to evaluate the influence of the air medium and calculate detailed waveform structure. In this study, a Cu-Q235 steel EXW model containing air medium was established using a structured arbitrary Lagrangian-Eulerian (S-ALE) method. A full-size 2D model was first performed to acquire welding parameters, which were set to the initial conditions for the next oblique collision method. Subsequently, the experiment was conducted to verify the accuracy of the simulations. The results show that the S-ALE method can effectively predict the waveform and acquire the detailed process of the EXW. With the addition of an air medium, the calculated velocity and pressure of the shock wavefront were approximately 3300 m center dot s(-1) and 15 MPa, respectively. Despite the limited effect of the gas shockwave on the overall waveform, the influence on the large-scale or thin plates cannot be ignored. Furthermore, the simulation indicates that the participation of the air during the wave formation led to the generation of the pore in the vortex zone. The proposed method could predict the waveform structure and optimize the manufacturing process of composite plates in the atmospheric EXW.</t>
  </si>
  <si>
    <t>M. X. Qin; N. Zhang; H. Zhang; W. Zhang; P. Z. Liu; M. Y. Wang; Y. J. Wang; B. X. Ren; J. X. Dong</t>
  </si>
  <si>
    <t>LBM simulation of bubble breakup dynamics in microchannels at large density ratios</t>
  </si>
  <si>
    <t>121253</t>
  </si>
  <si>
    <t>&lt;Go to ISI&gt;://WOS:001419683500001</t>
  </si>
  <si>
    <t>ARTN 121253_x000D_
10.1016/j.ces.2025.121253</t>
  </si>
  <si>
    <t>lattice boltzmann method_x000D_
microchannel_x000D_
bubble breakup_x000D_
multi-component multi-phase_x000D_
lattice boltzmann model_x000D_
boundary-conditions_x000D_
flow_x000D_
equation_x000D_
scheme</t>
  </si>
  <si>
    <t>This study develops a lattice Boltzmann model (LBM) that incorporates a Multi-Component Multi-Phase (MCMP) flow model with a Multi-Relaxation Time (MRT) collision operator to simulate bubble breakup in T-shaped microchannels accurately. This advanced LBM addresses the limitations of traditional methods in handling large density ratios, ensuring thermodynamic consistency and independent control of surface tension during bubble breakup. Observations reveal two distinct breakup behaviors: Type I bubbles maintain contact with the channel wall, initially driven by upstream pressure gradients and later by shear forces; in contrast, Type II bubbles do not contact the wall, and inertial forces hasten their breakup and expansion in a two-phase process. The study highlights the crucial role of liquid viscosity in accelerating bubble neck thinning beyond a critical point. This MCMP-MRT model offers significant insights for optimizing microfluidic system designs by elucidating bubble breakup dynamics.</t>
  </si>
  <si>
    <t>S. Qin; B. He; X. Meng; J. Sun; W. Zhang; W. Cai</t>
  </si>
  <si>
    <t>Study on single-phase flow and irradiation mechanics multi-physics field coupling properties of three-petal fuel rod</t>
  </si>
  <si>
    <t>111057</t>
  </si>
  <si>
    <t>https://www.sciencedirect.com/science/article/pii/S0306454924007205</t>
  </si>
  <si>
    <t>10.1016/j.anucene.2024.111057</t>
  </si>
  <si>
    <t>Three-petal fuel rod_x000D_
Multi-physics field coupling_x000D_
Single-phase flow heat transfer_x000D_
Mechanical properties analysis</t>
  </si>
  <si>
    <t>As a new type of fuel assembly, the thermo-hydraulic and mechanical properties of petal-shaped fuel rod are directly related to the safe operation of the reactor. In this study, the multi-physics field coupled model for coolant single-phase flow heat transfer, and mechanical properties of three-petal fuel rod is established through ABAQUS-STAR CCM+, realizing real-time data interaction between different computational domains. The results show that the transverse flow of coolant affects the temperature field distribution, and the multi-physics field coupling is closer to the real situation of convective heat transfer of fuel rods. Under the irradiation swelling, the maximum Mises stress moved from the inner concave arc to the outer convex arc, and increased to 433.23 MPa at the burnup of 8.22 % fissions of initial mental atoms (FIMA). In addition, the properties of the fuel rod at different inlet flow velocities are analyzed. When the burnup reaches 3.31 % FIMA at 2.5 m/s inlet flow velocity, it enters the plastic stage earlier. The effect of different coupling modes on displacement deformation is also discussed, which shows that it is feasible to ignore the influence of displacement deformation of the fuel rod on coolant.</t>
  </si>
  <si>
    <t>W. H. Qu; Y. Yang; H. Y. Wang; H. Xie; J. B. Xiong</t>
  </si>
  <si>
    <t>Experimental study on passive plate pitching and coherent structures in a square channel by TR-PIV</t>
  </si>
  <si>
    <t>110140</t>
  </si>
  <si>
    <t>&lt;Go to ISI&gt;://WOS:001078147700001</t>
  </si>
  <si>
    <t>ARTN 110140_x000D_
10.1016/j.anucene.2023.110140</t>
  </si>
  <si>
    <t>plate pitching_x000D_
coherent structures_x000D_
time-averaged flow structure_x000D_
spatial -temporal length scales_x000D_
proper orthogonal decomposition_x000D_
flapping-foil_x000D_
flat-plate_x000D_
rod bundle_x000D_
flow_x000D_
rotation_x000D_
design</t>
  </si>
  <si>
    <t>The interaction of plate pitching and vortex may damage the accumulator isolation passive valve in nuclear power plant. The plate pitching and turbulent flow in a square channel were studied by high-speed camera (HSC) and time-resolved particle image velocimetry (TR-PIV) at Reynolds numbers (Re) from 1474 to 58952. The plate angle captured by HSC were analyzed by edge detection algorithm. The plate is inclined in hydraulic equilibrium without oscillation when Re is less than 14738. The plate pitching start to be periodic at Re = 22107, and then the periodicity weakens with Re increasing from 22,107 to 51583. The time-averaged pitching angle increases from 0.08467 rad to 1.454 rad with Re increasing from Re = 1474 to Re = 51583. The standard deviation of pitching angle increases from zero with Re less than 14,738 to 0.1294 rad at Re = 22107, and then it decreases to 0.006536 rad at Re = 51583. The peak frequency of plate pitching is the same as that of turbulent flow extracted from the power spectral density of instantaneous velocity downstream of the pitching plate, indicating the passive plate pitching is determined by turbulence. The plate pitching is driven by lift force torque due to the leading-edge-vortex shedding from the pitching plate. The interaction between passive plate pitching and fluid generates complicated turbulence. The time-averaged flow structures are typical shear-flow due to small plate inclination angle without oscillation when Re is less than 14738. The Reynolds stresses are highly enhanced in the shear flow. At Re = 22107, the time-averaged flow structures behave as vortex bubble over the plate and shear flow surrounding the plate, and the Reynolds stresses downstream of the plate are obviously enhanced by shedding vortices from the plate. With Re increasing from 22,107 to 58952, the time-averaged vortex bubble becomes smaller and shifts downwards to the plate trailing end, while the Reynolds stresses with similar distribution patterns decrease fast. The peak frequency of vortex shedding increases with Re increasing. The large spatial and temporal length scales are induced by shear flow at low Re less than 14738. The large length scales are dominated by von K ' arm ' an street shedding from the plate at Re from 22,107 to 58952, which are identified by proper orthogonal decomposition (POD) analysis, because the first two modes are the same mode of von K ' arm ' an street with a phase difference. The experimental work improves understandings of plate-fluid-interaction of the isolation passive valve and supports validations of numerical simulations.</t>
  </si>
  <si>
    <t>R. Rabani; G. Heidarinejad; J. Harting; E. Shirani</t>
  </si>
  <si>
    <t>Effect of wall stiffness, mass and potential interaction strength on heat transfer characteristics of nanoscale-confined gas</t>
  </si>
  <si>
    <t>118929</t>
  </si>
  <si>
    <t>&lt;Go to ISI&gt;://WOS:000505101200040</t>
  </si>
  <si>
    <t>ARTN 118929_x000D_
10.1016/j.ijheatmasstransfer.2019.118929</t>
  </si>
  <si>
    <t>temperature profile_x000D_
density distribution_x000D_
metal_x000D_
effective thermal conductivity_x000D_
wall force field_x000D_
molecular-dynamics simulations_x000D_
fluid-flow_x000D_
interfaces_x000D_
nanofluid_x000D_
length</t>
  </si>
  <si>
    <t>The interactive thermal wall model is applied in three-dimensional molecular dynamics simulations to investigate the combined effect of the wall force field, the wall stiffness, the wall atom mass and the wall/gas interaction potential strength on the heat transfer characteristics of static rarefied argon gas within a nanochannel. By increasing the wall stiffness, a reduction in the heat flux through the gas medium occurs which leads to a higher temperature jump. As the wall atom mass is increased up to twice the argon atom mass, the heat flux is enhanced notably and a minimum temperature jump can be found at this point. Further increase in the wall atom mass results in reducing the heat flux and consequently increasing the temperature jump. The increment of the wall/gas interaction potential strength up to four times the one of gas/gas interactions is shown to enhance the heat flux and to reduce the temperature jump until it eventually vanishes. Furthermore, it is found that under such conditions, the density profile experiences a second peak. A further increase of this parameter is found to have a negligible effect on the heat flux through the gas medium and it only increases the second peak in the density profile. (C) 2019 Elsevier Ltd. All rights reserved.</t>
  </si>
  <si>
    <t>104977</t>
  </si>
  <si>
    <t>A comprehensive study of heat transfer characteristic and two-dimensional FIV for heated square-section cylinder with different damping ratios</t>
  </si>
  <si>
    <t>104680</t>
  </si>
  <si>
    <t>&lt;Go to ISI&gt;://WOS:000551631900044</t>
  </si>
  <si>
    <t>ARTN 104680_x000D_
10.1016/j.icheatmasstransfer.2020.104680</t>
  </si>
  <si>
    <t>heat transfer_x000D_
fluid-structure interaction_x000D_
structural damping_x000D_
frequency synchronization_x000D_
galloping_x000D_
vortex-induced vibration_x000D_
circular-cylinder_x000D_
reynolds-number_x000D_
flow_x000D_
channel_x000D_
pressure_x000D_
tube</t>
  </si>
  <si>
    <t>The present study explores the effect of damping ratio and Reynolds number on the flow-induced vibration and heat transfer behavior of a heated square-section cylinder. To this end, fluid-structure interaction simulations based on the finite-volume method are conducted for five different damping ratios of zeta = 0, 0.01, 0.05, 0.1, 0.25 and 0.5 at four representative Reynolds numbers of Re = 80, 90, 220 and 250. By considering the square-section cylinder as a mass-spring-damper system, one can model its free vibration along transverse and streamwise directions due to lift and drag forces exerted from the fluid, in which the dynamic mesh technique is employed to couple the cylinder motion with the flow field. Owing to its sharp corners, the square-section cylinder first experiences the lock-in condition in which the vortex shedding frequency approaches the oscillator natural frequency. After surpassing the critical flow velocity, the square-section cylinder undergoes high-magnitude and low-frequency oscillations known as galloping. For a more comprehensive evaluation, the designated Reynolds numbers encompass all vibration regions of the square-section cylinder: out of lock-in and galloping (Re = 80), middle-point of lock-in region (Re = 90), middle-point of galloping (Re = 220) and the peak of galloping zone (Re = 250). The results show that at Re = 90, as the damping ratio increases from zeta = 0.01 to zeta = 0.05, the amplitude of cylinder oscillations significantly drops due to the de-synchronization type action. A notable reduction in the oscillation amplitude at Re = 220 and 250 occurs with increasing damping ratio from zeta = 0.1 to zeta = 0.25, attributed to the hidden frequency emersion phenomenon in which the fundamental frequency of cylinder transverse oscillations shifts to a secondary value. It is also shown that the heat transfer rate of the square cylinder with free vibration is more than that of a stationary cylinder. With increasing damping ratio, the heat transfer rate of the cylinder decreases compared to the undamped conditions.</t>
  </si>
  <si>
    <t>A. H. Rabiee; S. D. Farahani; A. Mosavi</t>
  </si>
  <si>
    <t>Thermal and vibratory response of sprung square cylinder with four nature-inspired fin-shaped bumps</t>
  </si>
  <si>
    <t>102010</t>
  </si>
  <si>
    <t>&lt;Go to ISI&gt;://WOS:000926734200001</t>
  </si>
  <si>
    <t>ARTN 102010_x000D_
10.1016/j.asej.2022.102010</t>
  </si>
  <si>
    <t>heat transfer_x000D_
elastically -mounted cylinder_x000D_
fin -shaped bumps_x000D_
flow -induced vibration_x000D_
vortex-induced vibration_x000D_
flow-induced vibration_x000D_
circular-cylinder_x000D_
helical strakes_x000D_
fluid-flow_x000D_
convection_x000D_
suppression_x000D_
nanofluids_x000D_
motion_x000D_
heat</t>
  </si>
  <si>
    <t>Nature provides man with various interesting structures, offering him a constant source of manufacturing tools and invention. The main purpose of the present paper is to investigate the effect of shark-inspired fins, which are installed on the top and bottom plates of a sprung cylinder on the vibration response and heat transfer of square cylinder. Two fin sizes, i.e. small and big, are used. Three configurations for the fins on the top and bottom plates of the square cylinder are considered: at the corners of the square cylinder, spaced from the corners, and in the middle of the plates. The results indicate that adding fins increases the amplitude of vortex-induced vibrations and extends the lock-in region which is both intensified as the size of fins increases. In particular, for the cylinder equipped with small fins in configurations 1-3, the maximum VIV amplitude increases by, respectively, 36 %, 57 % and 52 % compared with the plain cylinder. In contrast, shark fins can lower the galloping amplitude by as much as 87 % and shrink the gal-loping zone such that for big fin size in the second and third configurations, the galloping zone and its corresponding vortex-shedding mode are not observed. Adding fins to the cylinder augments heat trans-fer. The increase in mean Nusselt number depends on vortex-shedding mode, and the rise in Nusselt number is higher in the 2P + 2S mode. CO 2022 THE AUTHORS. Published by Elsevier BV on behalf of Faculty of Engineering, Ain Shams Uni-versity. This is an open access article under the CC BY-NC-ND license (http://creativecommons.org/licenses/ by-nc-nd/4.0/).</t>
  </si>
  <si>
    <t>118598</t>
  </si>
  <si>
    <t>M. Radgolchin; M. Anbarsooz</t>
  </si>
  <si>
    <t>Fatigue failure of centrifugal compressor impellers: A comprehensive review</t>
  </si>
  <si>
    <t>107592</t>
  </si>
  <si>
    <t>&lt;Go to ISI&gt;://WOS:001075484500001</t>
  </si>
  <si>
    <t>ARTN 107592_x000D_
10.1016/j.engfailanal.2023.107592</t>
  </si>
  <si>
    <t>centrifugal compressor_x000D_
centrifugal impeller_x000D_
fatigue failure_x000D_
corrosion fatigue_x000D_
high cycle fatigue_x000D_
aeromechanical loading_x000D_
impeller welding and brazing_x000D_
stress-corrosion cracking_x000D_
weld heat-treatment_x000D_
ph stainless-steel_x000D_
residual-stress_x000D_
mechanical-properties_x000D_
life estimation_x000D_
strength_x000D_
behavior_x000D_
blade_x000D_
flow</t>
  </si>
  <si>
    <t>Fatigue failure can be considered as the main failure mode of impellers in various kinds of turbomachinery, especially centrifugal compressors. Studying and understanding the fatigue failure mechanism is a milestone in the structural design and optimization of centrifugal compressor impellers. Having a sound knowledge of fatigue failure mechanism, and how it starts, develops and leads to fracture, equips turbomachinery engineers and researchers with new reliable design criteria, enabling them to predict and prevent future potential failures. This paper presents a comprehensive review of fatigue failure of centrifugal compressor impellers considering numerous case studies and research papers. Different factors contributing to fatigue failure of centrifugal compressor impellers are first classified as internal and external factors and then investigated separately by reviewing extensive failure case reports and research papers. High cycle fatigue (HFC) is the most prevalent failure mode in centrifugal impellers which occurs as a result of high-frequency, low-amplitude vibration due to impeller-diffuser interaction or upstream flow distortions. Low cycle fatigue (LCF), having the second rank, happens mainly because of high mechanical stress and/or primary resonant vibration which are due to improper design or successive loading, unbalanced operation, installation error, or variation in the operating condition of the compressor. On the other hand, corrosive medium, high temperature, and microstructural and manufacturing defects degrade material properties and fatigue resistance, facilitating and precipitating fatigue failure. The current study aims to bring up an encyclopedic, yet detailed review of fatigue failure of centrifugal compressor impellers suitable for both academic and industrial research.</t>
  </si>
  <si>
    <t>S. Rafieepour; S. Zamiran; M. Ostadhassan</t>
  </si>
  <si>
    <t>A cost-effective chemo-thermo-poroelastic wellbore stability model for mud weight design during drilling through shale formations</t>
  </si>
  <si>
    <t>768-779</t>
  </si>
  <si>
    <t>&lt;Go to ISI&gt;://WOS:000560491300009</t>
  </si>
  <si>
    <t>10.1016/j.jrmge.2019.12.008</t>
  </si>
  <si>
    <t>chemo-thermo-poroelastic wellbore stability_x000D_
shale-fluid interaction_x000D_
chemo-osmosis_x000D_
thermo-osmosis_x000D_
clay membranes</t>
  </si>
  <si>
    <t>Drilling through chemically-active shale formations is of special importance due to time-dependent drilling fluideshale interactions. The physical models presented so far include sophisticated input parameters, requiring advanced experimental facilities, which are costly and in most cases unavailable. In this paper, sufficiently-accurate, yet highly practical, models are presented containing parameters easily-derived from well-known data sources. For ion diffusivity coefficient, the chemical potential was formulated based on the functionality of water activity to solute concentration for common solute species in field. The reflection coefficient and solute diffusion coefficient within shale membrane were predicted and compared with experimental measurements. For thermally-induced fluid flow, a model was utilized to predict thermo-osmosis coefficient based on the energy of hydrogen-bond that attained a reasonably-accurate estimation from petrophysical data, e.g. porosity, specific surface area (SSA), and cation exchange capacity (CEC). The coupled chemo-thermo-poroelastic governing equations were developed and solved using an implicit finite difference scheme. Mogi-Coulomb failure criterion was adopted for mud weight required to avoid compressive shear failure and a tensile cut-off failure index for mud weight required to prevent tensile fracturing. Results showed a close agreement between the suggested model and experimental data from pressure transmission tests. Results from a numerical example for a vertical wellbore indicated that failure in shale formations was time-dependent and a failure at wellbore wall after 85 min of mud-shale interactions was predicted. It was concluded that instability might not firstly occur at wellbore wall as most of the conventional elastic models predict; perhaps it occurs at other points inside the formation. The effect of the temperature gradient between wellbore and formation on limits of mud window confirmed that the upper limit was more sensitive to the temperature gradient than the lower limit. (C) 2020 Institute of Rock and Soil Mechanics, Chinese Academy of Sciences. Production and hosting by Elsevier B.V.</t>
  </si>
  <si>
    <t>M. N. Rahimi; D. C. Kolukisa; M. Yildiz; M. Ozbulut; A. Kefal</t>
  </si>
  <si>
    <t>A generalized hybrid smoothed particle hydrodynamics–peridynamics algorithm with a novel Lagrangian mapping for solution and failure analysis of fluid–structure interaction problems</t>
  </si>
  <si>
    <t>114370</t>
  </si>
  <si>
    <t>https://www.sciencedirect.com/science/article/pii/S004578252100637X</t>
  </si>
  <si>
    <t>10.1016/j.cma.2021.114370</t>
  </si>
  <si>
    <t>Smoothed particle hydrodynamics_x000D_
Peridynamics_x000D_
Fluid–structure interactions_x000D_
Fracture analysis_x000D_
Damage propagation_x000D_
Interface and inter-phase mapping</t>
  </si>
  <si>
    <t>Fluid–structure interaction problems (FSI) are omnipresent in a wide variety of engineering fields and includes highly non-linear physics such as violent free-surface flow, complex interfacial and inter-phase interactions, and deformable structures with the possibility of damage formations. Well-established mesh dependent approaches may suffer from dynamic mesh-refinement, special algorithms to track free surfaces and handle the interface and inter-phase physics. On the other hand, due to their inherent nature, particle based meshless methods, namely Smoothed Particle Hydrodynamics (SPH) and Peridynamics (PD), can lend themselves easily to tackling with the above-stated complex physics involved in the fluid and structure phases of the FSI problems, respectively. This study presents a novel hybrid algorithm to couple the SPH and PD in a robust and high-fidelity manner for modeling extreme FSI problems with and without multi-scale defects. The coupled methodology is integrated with a novel mapping strategy based on Lagrange polynomial interpolation, which allows for the solution procedure to utilize different particle resolutions for fluid and deformable structural media. The mapping strategy enables one to construct a higher-accuracy PD solver that can predict the dynamic behavior of solids and provide an ability to model and track the damage nucleation, propagation, and branching in the structure phase of FSI domains. The corrected weakly compressible SPH is used for pressure–velocity coupling in the fluid phase whereas the ordinary state based PD is utilized for modeling the deformable structure. The SPH and PD solvers of the algorithm are validated separately through solving several well-accepted benchmark test cases such as the collapse of a water column, large deformation of a cantilever beam, and damage propagation in a plate under impact loading (Kalthoff–Winkler experiment). After validating each solver, the hybrid coupled SPH–PD algorithm is applied to simulate various extreme FSI problems of literature such as the dam break with an elastic gate, collapse of the water column and its hydrodynamic impact on an elastic obstacle, and the entry of a V-shaped deformable beam on the free surface of water in a tank. A close agreement between the SPH–PD results and the literature data is achieved for each of the aforementioned cases. The algorithm is further applied to model the failure propagation in the elastic wall of a tank under hydrostatic pressure. A realistic failure behavior is recorded for the FSI setups with different initial states of the wall, i.e., the wall is assumed to be with and without initial defects of different geometrical orientations. In particular, this study proposes and implements a new perspective for coupling different particle methods to achieve high-fidelity and low-cost modeling of complex FSI problems, which may involve multi-scale defects (i.e., cracks and voids) and failure propagations.</t>
  </si>
  <si>
    <t>U. Raj; P. Sagadevan; N. Alessa</t>
  </si>
  <si>
    <t>Effect of heat generation on MHD Maxwell fluid flow on a stretching cylinder embedded in a porous medium along with impact of radiation</t>
  </si>
  <si>
    <t>Journal of King Saud University Science</t>
  </si>
  <si>
    <t>103530</t>
  </si>
  <si>
    <t>&lt;Go to ISI&gt;://WOS:001367620000001</t>
  </si>
  <si>
    <t>ARTN 103530_x000D_
10.1016/j.jksus.2024.103530</t>
  </si>
  <si>
    <t>mhd_x000D_
maxwell fluid_x000D_
radiation_x000D_
stretching cylinder_x000D_
porous medium_x000D_
heat generation_x000D_
surface_x000D_
convection_x000D_
slip</t>
  </si>
  <si>
    <t>This study addresses the critical problem of understanding Maxwell fluids' thermal and flow behavior in the occurrence of magnetohydrodynamics (MHD), radiation, and heat generation over a stretching cylinder, which is of significant importance in various industrial applications such as polymer processing and heat exchangers. The novelty of this work lies in its detailed exploration of the curvature parameter (alpha e) and its influence on the flow dynamics, extending beyond the scope of previous literature. The governing equations, incorporating the impacts of MHD, radiation, and heat generation, are derived and subsequently simplified using similarity transformations to convert them into ordinary differential equations. These equations are then solved numerically via the bvp4c solver in MATLAB. The results are presented through tables and graphical representations to deliver clear insights into the behavior of key non-dimensional parameters. Quantitative findings reveal that the temperature profile of the fluid increases with higher heat generation and radiation, with specific enhancements observed on both flat plates (curvature parameter alpha e = 0) and cylindrical surfaces (alpha e = 1). Our results are consistent with existing studies, validating the robustness of our numerical approach.</t>
  </si>
  <si>
    <t>U. Raju; S. Rangabashyam; H. Alhazmi; I. Khan</t>
  </si>
  <si>
    <t>Irreversible and reversible chemical reaction impacts on convective Maxwell fluid flow over a porous media with activation energy</t>
  </si>
  <si>
    <t>104821</t>
  </si>
  <si>
    <t>&lt;Go to ISI&gt;://WOS:001284150700001</t>
  </si>
  <si>
    <t>ARTN 104821_x000D_
10.1016/j.csite.2024.104821</t>
  </si>
  <si>
    <t>activation energy_x000D_
maxwell fluid_x000D_
chemical reaction_x000D_
porous medium_x000D_
esterification process_x000D_
biodiesel production_x000D_
mhd flow_x000D_
esterification_x000D_
radiation_x000D_
acid</t>
  </si>
  <si>
    <t>The Maxwell model of fluid flow in a rotating frame over a porous media is investigated in this paper. Binary chemical reactions and fluid movement under activation energy are both covered in this study. The impact of mass and heat transmission along the boundary layer is investigated in an equilibrium process. Using the method of similarity transformation, the controlling partial differential equations are changed into ordinary differential equations. The results are confirmed using the bvp4c Matlab built-in programme, and the altered equations are resolved utilizing a 4th order Runge Kutta based shooting method. Reversible and irreversible processes, activation energy, chemical reactions, Deborah numbers, and rotation parameters are some of the parameters for which the results are offered in tables and graphs. The prior objective of this study is to examine the impact of activation energy and chemical reactions on Maxwell fluid flow in an equilibrium setting. The concentration boundary layer for reversible flows is significantly finer than that of irreversible flows with the influence of activation energy, chemical reaction, and rotation factors. A reduced boundary layer thickness can improve the rates of heat and mass transmission in tremendous applications, such as exchangers of heat and chemical reactors. In this chemical process, sulphuric acid is utilized as a catalyst along with Maxwell fluid which affects the boundary layer reaction rate and selectivity. This is crucial for efficient catalytic process design. Controlling reaction rates using fluid elasticity and reaction kinetics is useful in operations that need accurate product production.</t>
  </si>
  <si>
    <t>109257</t>
  </si>
  <si>
    <t>Y. Ran; Y. F. Su; L. Chen; K. Yan; C. X. Yang; Y. Zhao</t>
  </si>
  <si>
    <t>Investigation on thermal performance of water-cooled Li-ion cell and module with tree-shaped channel cold plate</t>
  </si>
  <si>
    <t>104040</t>
  </si>
  <si>
    <t>&lt;Go to ISI&gt;://WOS:000780266000005</t>
  </si>
  <si>
    <t>ARTN 104040_x000D_
10.1016/j.est.2022.104040</t>
  </si>
  <si>
    <t>lithium-ion batteries_x000D_
thermal management_x000D_
tree-shaped channel_x000D_
kriging interpolation_x000D_
computer simulation_x000D_
management-system_x000D_
electric vehicles_x000D_
cooling strategies_x000D_
heat-transfer_x000D_
battery_x000D_
power_x000D_
optimization_x000D_
progress_x000D_
issues</t>
  </si>
  <si>
    <t>The performance of lithium-ion batteries shows high susceptibility to temperature. A well-designed thermal management system can improve the service life and safety of the battery pack. In this study, we developed a novel cooling plate with the inherent advantages of low flow resistance. To highlight the performance advantages of the cooling plate, it was compared with a previous tree-shaped cooling plate as well as the U-turn cooling plate used by Chevrolet. Furthermore, combining Kriging interpolation with Latin hypercube sampling test, three prediction models of pressure drop, maximum temperature, and standard deviation of the surface temperature of the novel cooling plate were established to investigate the influence of structural parameters and boundary conditions on the performance of the novel cooling plate. To verify the accuracy of the prediction models, 10 sets of test combinations were constructed through the uniform test design. Finally, a prismatic battery module was created using the battery design studio (BDS) and STAR-CCM+. The effect of cooling water temperature and battery discharge rate on the thermal performance of the battery module was investigated. The results indicated that the novel cooling plate exhibited slightly better heat dissipation with only a 1/3 pressure drop than the other two cooling plates. The Kriging models were in good agreement with the simulation results, which demonstrated the excellent prediction abilities of the Kriging models. The lower temperature but larger temperature difference was achieved in the battery module by reducing the cooling water temperature. The novel cooling plate could maintain the maximum temperature of the battery module, maximum cell-to-cell temperature difference, and maximum temperature gradient within the cell below 40 C, 1 C, and 5 C, respectively.</t>
  </si>
  <si>
    <t>R. Ranade; C. Hill; J. Pathak</t>
  </si>
  <si>
    <t>DiscretizationNet: A machine-learning based solver for Navier-Stokes equations using finite volume discretization</t>
  </si>
  <si>
    <t>378</t>
  </si>
  <si>
    <t>113722</t>
  </si>
  <si>
    <t>&lt;Go to ISI&gt;://WOS:000653170700006</t>
  </si>
  <si>
    <t>ARTN 113722_x000D_
10.1016/j.cma.2021.113722</t>
  </si>
  <si>
    <t>partial differential equations_x000D_
machine learning_x000D_
discretization methods_x000D_
physics-informed learning</t>
  </si>
  <si>
    <t>Over the last few decades, existing Partial Differential Equation (PDE) solvers have demonstrated a tremendous success in solving complex, non-linear PDEs. Although accurate, these PDE solvers are computationally costly. With the advances in Machine Learning (ML) technologies, there has been a significant increase in the research of using ML to solve PDEs. The goal of this work is to develop an ML-based PDE solver, that couples' important characteristics of existing PDE solvers with ML technologies. The two solver characteristics that have been adopted in this work are: (1) the use of discretization-based schemes to approximate spatio-temporal partial derivatives and (2) the use of iterative algorithms to solve linearized PDEs in their discrete form. In the presence of highly non-linear, coupled PDE solutions, these strategies can be very important in achieving good accuracy, better stability and faster convergence. Our ML-solver, DiscretizationNet, employs a generative CNN-based encoder-decoder model with PDE variables as both input and output features. During training, the discretization schemes are implemented inside the computational graph to enable faster GPU computation of PDE residuals, which are used to update network weights that result into converged solutions. A novel iterative capability is implemented during the network training to improve the stability and convergence of the ML-solver. The ML-Solver is demonstrated to solve the steady, incompressible Navier-Stokes equations in 3-D for several cases such as, lid-driven cavity, flow past a cylinder and conjugate heat transfer. (C) 2021 Elsevier B.V. All rights reserved.</t>
  </si>
  <si>
    <t>R. L. Rangel; A. Cornejo; E. Oñate; A. Franci</t>
  </si>
  <si>
    <t>Efficient discrete element modeling of heat generation and transfer in granular flows: Validation and application</t>
  </si>
  <si>
    <t>439</t>
  </si>
  <si>
    <t>119719</t>
  </si>
  <si>
    <t>&lt;Go to ISI&gt;://WOS:001226652800001</t>
  </si>
  <si>
    <t>ARTN 119719_x000D_
10.1016/j.powtec.2024.119719</t>
  </si>
  <si>
    <t>discrete element method_x000D_
heat generation_x000D_
heat transfer_x000D_
granular flow_x000D_
rotating drum_x000D_
effective thermal-conductivity_x000D_
dem simulation_x000D_
mechanical-behavior_x000D_
energy transitions_x000D_
particle scale_x000D_
packed-beds_x000D_
contact_x000D_
drum_x000D_
friction_x000D_
mixer</t>
  </si>
  <si>
    <t>This work presents an efficient Discrete Element Method (DEM) framework for the simulation of the thermal behavior of granular media. The main focus is on long-lasting granular flows, involving heat transfer and generation due to mechanical energy dissipation. The proposed approach uses efficient strategies to reduce the computational cost of the analyses and, therefore, to enable its application to problems of practical relevance. For instance, the contact area is adjusted to compensate for the artificial material softening that is typically considered in DEM to increase the time step size. After extended validation, the methodology is applied to the simulation of different setups of an experimental rotating drum. The numerical simulations presented good agreement with the experimental results and allowed a detailed analysis of the mechanisms and patterns of heat generation, which could not be extrapolated from the experimental campaign.</t>
  </si>
  <si>
    <t>R. L. Rangel; F. Kisuka; C. Hare; V. Vivacqua; A. Franci; E. Oñate; C. Y. Wu</t>
  </si>
  <si>
    <t>Experimental investigation of heat generation during granular flow in a rotating drum using infrared thermography</t>
  </si>
  <si>
    <t>118619</t>
  </si>
  <si>
    <t>&lt;Go to ISI&gt;://WOS:001001479300001</t>
  </si>
  <si>
    <t>ARTN 118619_x000D_
10.1016/j.powtec.2023.118619</t>
  </si>
  <si>
    <t>heat generation_x000D_
flow regimes_x000D_
granular flow_x000D_
rotating drum_x000D_
infrared thermography_x000D_
frictional heat_x000D_
dem simulation_x000D_
strength loss_x000D_
solid bed_x000D_
particles_x000D_
motion_x000D_
landslides_x000D_
conduction_x000D_
behavior_x000D_
binder</t>
  </si>
  <si>
    <t>Granular flow is common in many industrial applications, and involves heat generation from frictional contacts and inelastic collisions between particles. The self-heating process is still poorly understood despite being intrinsic to many processes. This work, for the first time, explores this problem experimentally by quantifying the temperature rise of granular flows in a rotating drum with a robust methodology based on infrared thermography. Particles of four different materials (lead, steel, plastic and glass) are used in the experiments, at various rotation speeds and drum fill ratios. To assess the mechanical behaviour, the flow regime of every experiment was determined. It was inferred that particles with higher density tend to generate more heat. It was also revealed that increasing the rotation speed favours the temperature rise. At the same time, the fill ratio had the least influence on the thermal response of the particulate systems considered.</t>
  </si>
  <si>
    <t>P. Ranjbari; M. Ebrahimi; F. Ein-Mozaffari; S. Upreti; A. Lohi</t>
  </si>
  <si>
    <t>A critical review of the coupled CFD–DEM method for the simulation of two-phase liquid–solid systems</t>
  </si>
  <si>
    <t>120677</t>
  </si>
  <si>
    <t>https://www.sciencedirect.com/science/article/pii/S0032591025000725</t>
  </si>
  <si>
    <t>10.1016/j.powtec.2025.120677</t>
  </si>
  <si>
    <t>CFD–DEM method_x000D_
Liquid–solid flow_x000D_
Mixing systems_x000D_
Stirred systems_x000D_
Fluidized beds_x000D_
Cyclones_x000D_
Hydraulic conveyors</t>
  </si>
  <si>
    <t>Two-phase liquid–solid systems, such as mixing units, fluidized beds, hydraulic conveyors, and separation systems, are commonly found in various industries. The coupled CFD–DEM method has become a widely accepted approach for analyzing these systems due to its accuracy and versatility. However, it is common in the literature to apply the assumptions used in simulating gas–solid systems to liquid–solid contexts. This critical distinction is often overlooked: the forces of interaction between the fluid and particles, as well as the dynamics between particles, differ significantly in liquid–solid systems compared to gas–solid systems. Neglecting these differences can result in inaccurate simulations. This study emphasizes the key differences between using CFD–DEM for simulating liquid–solid systems versus gas–solid systems. The study also examines the capabilities of the CFD–DEM method in simulating various liquid–solid unit operations. Lastly, it identifies gaps in current CFD–DEM models and suggests areas for model improvement.</t>
  </si>
  <si>
    <t>R. N. Raoelison; M. R. Guéchi; E. Padayodi</t>
  </si>
  <si>
    <t>In-flight temperature of solid micrometric powders during cold spray additive manufacturing</t>
  </si>
  <si>
    <t>106422</t>
  </si>
  <si>
    <t>&lt;Go to ISI&gt;://WOS:000565598600003</t>
  </si>
  <si>
    <t>ARTN 106422_x000D_
10.1016/j.ijthermalsci.2020.106422</t>
  </si>
  <si>
    <t>cold spraying_x000D_
thermal instantaneousness_x000D_
parietal convection_x000D_
uniform temperature_x000D_
analytical criterion_x000D_
cfd analysis_x000D_
deposition process_x000D_
mechanism_x000D_
aluminum_x000D_
flow</t>
  </si>
  <si>
    <t>During cold dynamic gas spray additive manufacturing, the thermal field within particles is generally simplified by a state of an instantaneous uniform distribution over the particle's media at any position inside and outside the De-Laval nozzle. This paper addresses critical discussions using analytical and computational analysis of the transient heat transfer within the solid particles due to the convective exchange with the flowing gas. An analytical criterion depicts conditions of instantaneous uniform temperature over the range of typical cold spray data including various particle thermal conductivity, particle size range, dragging velocities, gas nature and gas setting conditions. The analytical depiction draws the conclusion that, during cold spraying, the temperature field within particles is mostly instantaneously uniform. The notion of instantaneousness is further investigated via computational analysis of the transient thermal gradient regimes within particles. The phenomenological computations enable to characterize the duration of the transient stage prior to the state of uniform temperature. Comparisons with analytical particle's residence time using various scales of travelled distance give a more relevant notion of instantaneousness. The particle temperature is not strictly instantaneously uniform. However, such instantaneousness prevails for a covered distance unit of 1 mm which is widely enacted in the literature to compute the particles temperature during cold spraying. As conclusive remarks, issues due to this instantaneousness of the particle temperature are reviewed and suitable alternatives for efficiently heating the particles during cold spraying are reported.</t>
  </si>
  <si>
    <t>R. K. Rathore; N. Kumar; P. K. Gupta</t>
  </si>
  <si>
    <t>Enhanced slurry transport efficiency and energy reduction through swirl-inducing pipes</t>
  </si>
  <si>
    <t>450</t>
  </si>
  <si>
    <t>120441</t>
  </si>
  <si>
    <t>https://www.sciencedirect.com/science/article/pii/S0032591024010854</t>
  </si>
  <si>
    <t>10.1016/j.powtec.2024.120441</t>
  </si>
  <si>
    <t>Swirl inducing pipe_x000D_
Slurry transport_x000D_
Specific energy consumption_x000D_
Multisize slurry_x000D_
Pressure drop</t>
  </si>
  <si>
    <t>Tailings are the waste material left after “mineral values” have been extracted from the ore. Proper tailings disposal should be economical and environmentally safe. This study reports significant increase in energy efficiency during hydro-transport of zinc tailings by integrating a swirl-motion-inducing pipe segment into the conventional pipeline. The computational model was rigorously tested against available experimental data on standard pipes. The zinc tailings slurry used has a wide particle size distribution, represented by multiple size classes, each having representative size and concentration. The study found that adding swirl-inducing pipe section to the conventional pipeline decreased specific energy consumption (SEC) by up to 35 % for transporting settling slurry, especially at moderate to high solids concentrations. Among the various configurations tested, the pipeline with a 10-lobed swirl-inducing segment achieved the lowest SEC across the operating conditions considered. These findings highlight the potential of swirl-inducing segments in improving energy efficiency for slurry transport.</t>
  </si>
  <si>
    <t>R. R. Ratnakar; B. Dindoruk; S. Livescu; S. Gautam</t>
  </si>
  <si>
    <t>A comparative study of the impact of the CO2 properties on the thermal output of a geothermal well</t>
  </si>
  <si>
    <t>213321</t>
  </si>
  <si>
    <t>&lt;Go to ISI&gt;://WOS:001317755000001</t>
  </si>
  <si>
    <t>ARTN 213321_x000D_
10.1016/j.geoen.2024.213321</t>
  </si>
  <si>
    <t>downhole heat-exchanger_x000D_
wormhole formation_x000D_
abandoned oil_x000D_
energy_x000D_
performance_x000D_
simulation_x000D_
temperature_x000D_
technology_x000D_
extraction_x000D_
viscosity</t>
  </si>
  <si>
    <t>The problem of growing carbon footprint calls for the exploitation of cleaner and sustainable energy resources. Being clean, renewable, and abundant, Geothermal energy emerges as an ideal solution. However, existing geothermal power plants are extremely sparse and can be globalized only heat extraction from deep rocks becomes feasible, which is challenging due to the absence of power fluid and inaccessibility of geothermal heat at high depths. In this study, an effort is made to understand and improve the reservoir heat extraction through a geothermal well from deep formations. It also evaluates the viability of utilizing CO2 as energy transfer fluid. Our approach involves developing unified thermodynamic property models for CO2, covering the entire spectrum from vapor to supercritical phases and eliminating the need for piecewise correlations and look-up tables. A coupled well-reservoir model is employed to analyze the impact of fluid properties on the thermal output of a geothermal well. The results show that the thermal output is highly sensitive to the fluid properties, implying the importance of accurate thermodynamic models in assessing the economics of the entire geothermal project.</t>
  </si>
  <si>
    <t>S. E. Razavi; T. Adibi; M. N. H. Abohned; S. F. Ahmed; H. Alotaibi</t>
  </si>
  <si>
    <t>Performance optimization of Maisotsenko cycle heat exchangers: A three-dimensional parametric analysis</t>
  </si>
  <si>
    <t>105829</t>
  </si>
  <si>
    <t>https://www.sciencedirect.com/science/article/pii/S2214157X25000899</t>
  </si>
  <si>
    <t>10.1016/j.csite.2025.105829</t>
  </si>
  <si>
    <t>Maisotsenko cycle_x000D_
M-Cycle_x000D_
Heat exchanger_x000D_
Wet and dry channels_x000D_
Nusselt number</t>
  </si>
  <si>
    <t>The Maisotsenko cycle (M-cycle) heat exchangers have emerged as a promising technology due to their potential for high heat transfer rates and sustainable cooling. However, previous studies have lacked comprehensive three-dimensional modeling to evaluate the effects of geometry, relative humidity, and airflow on heat exchanger performance. To address this gap, this study presents an optimized performance analysis of M-cycle heat exchangers using OpenFOAM. The research examines the impact of key parameters, including fluid flow rate, inlet humidity, and channel geometry, on heat transfer efficiency. Results indicate that reducing inlet humidity and increasing flow rate improves heat transfer, while channel geometry is critical to performance. Higher humidity in both the wet and dry channels minimizes the effectiveness of the heat exchanger. Additionally, parallel flow configurations outperform counter-flow setups, showing an 18 % higher efficiency and a 20 % increase in the Nusselt number. The efficiency of the heat exchanger ranged between 0.54 and 0.73, underscoring the importance of optimizing design parameters for different operating conditions. These findings offer valuable insights into addressing global energy efficiency challenges and advancing climate control technologies, providing practical guidance for engineers and researchers in sustainable cooling solutions.</t>
  </si>
  <si>
    <t>S. R. Reddisekhar Reddy; S. Jakeer; V. E. Sathishkumar; H. T. Basha; J. Cho</t>
  </si>
  <si>
    <t>Numerical study of TC4-NiCr/EG+Water hybrid nanofluid over a porous cylinder with Thompson and Troian slip boundary condition: Artificial neural network model</t>
  </si>
  <si>
    <t>103794</t>
  </si>
  <si>
    <t>https://www.sciencedirect.com/science/article/pii/S2214157X23011000</t>
  </si>
  <si>
    <t>10.1016/j.csite.2023.103794</t>
  </si>
  <si>
    <t>Thompson and Troian slip boundary condition_x000D_
TC4-NiCr nanoparticles_x000D_
Dusty fluid_x000D_
Thermal radiation_x000D_
Powell-eyring fluid model</t>
  </si>
  <si>
    <t>The analysis is intended to demonstrate two-phase flow of hybrid dusty Eyring–Powell nanofluid flow over a porous cylinder with Thompson and Troian slip boundary condition. The combination of (C2H6O2) ethylene glycol (40 %) and (H2O) water (60 %) -based TC4 (TC4 is an alloy of titanium consisting of 90 % titanium, 6 % aluminium, and 4 % vanadium) was utilized to preparing the hybrid nanofluids. Ti–6Al–4V is another name for this alloy) and nickel-chromium (NiCr) nanoparticles flow properties after the mechanism has been filled with dusty particles. A new approach to the execution of an intelligent numerical computing solution is shown in this paper, which uses the Levenberg-Marquard algorithm to drive MLP feed-forward back-propagation ANN. Data were collected for the testing, certification, and training of the ANN model. The bvp4c with MATLAB solver is used to resolve nonlinear versions of well-known mathematical problems, such as those involving the skin friction coefficient, heat transfer rates, velocity, temperature, and other variables. The ANN model is designed to perform the following tasks: selecting data, building networks, training networks, and assessing their effectiveness via the use of the mean square error measure. The influence of key factors on the fluid transport characteristics is demonstrated via tables and graphs. The velocity profile is higher values, resulting in an amplification of the curvature parameter. The temperature rises when the radiation parameter values decline, and the specific heat ratio parameter exhibits a similar pattern. Higher values of the velocity slip parameter and melting factor both are decays on the Nusselt number. This type of theoretical investigation is a necessary aspect of many aircraft applications, including power production, cooling of electrical and propulsion reactors.</t>
  </si>
  <si>
    <t>V. R. M. Reddy; M. G. Reddy; P. A. Dinesh; N. Sandeep</t>
  </si>
  <si>
    <t>Enhanced heat transfer efficiency of PTSC using hydromagnetic cross nanofluid: A hydrogen energy application</t>
  </si>
  <si>
    <t>20254-20264</t>
  </si>
  <si>
    <t>&lt;Go to ISI&gt;://WOS:000809889300002</t>
  </si>
  <si>
    <t>10.1016/j.ijhydene.2022.04.106</t>
  </si>
  <si>
    <t>magnetohydrodynamics (mhd)_x000D_
ptsc_x000D_
thermal radiation_x000D_
curved sheet_x000D_
nanofluid_x000D_
thermal-radiation_x000D_
hybrid nanofluid_x000D_
flow_x000D_
convection_x000D_
fluid_x000D_
mhd</t>
  </si>
  <si>
    <t>Nowadays, the foremost thermal source from the sun is solar energy. The current study deals with the enhanced heat transfer of Parabolic Trough Solar Collector (PTSC) using thermic radiation, space-dependent heat source, and nanotechnological energy. For this, we considered water-based graphene oxide (GO) and alumina alloy (AA7075) mixtures flow through PTSC fitted inside the solar wings of aircraft (Fig. 1). A theoretical Maxwell nano model is adopted by incorporating the thermic radiation and space-dependent heat source/ sink effects in the energy equation. The pressure drop caused by the fluid-solid interactions is evaluated by introducing the Darcy-Forchheimer condition. The modeled problem is resolved numerically by applying suitable similarities. The impact of various physical constraints on flow and thermal fields are estimated for water-GO and water-GOAA7075 fluids and found that water-GO-AA7075 hybrid nanoliquid effectively enhances the thermal performance of PTSC in the presence of thermic heat. Darcy-Forchheimer parameter effectively regulates the momentum and energy fields of hybrid nanoliquid.(c) 2022 Hydrogen Energy Publications LLC. Published by Elsevier Ltd. All rights reserved.</t>
  </si>
  <si>
    <t>C. S. Ren; H. Jin; Z. H. Ren; Z. S. Ou; Y. Dong; Z. N. Cheng; L. J. Guo</t>
  </si>
  <si>
    <t>Simulation of solid-fluid interaction in a supercritical water fluidized bed with a cold jet</t>
  </si>
  <si>
    <t>&lt;Go to ISI&gt;://WOS:000527962700064</t>
  </si>
  <si>
    <t>10.1016/j.powtec.2020.01.034</t>
  </si>
  <si>
    <t>supercritical water riser_x000D_
temperature_x000D_
emms/energy_x000D_
heterogeneous structure_x000D_
kinetic-theory_x000D_
emms model_x000D_
flow_x000D_
temperature_x000D_
particles_x000D_
pressure_x000D_
hydrodynamics_x000D_
velocity_x000D_
heat</t>
  </si>
  <si>
    <t>Supercritical water fluidized bed reactor, where supercritical water serves as a fluidizing agent, is viewed as a promising way in hydrogen production. Water in cold jet experiences great physical fluctuations through injection under supercritical pressure. Severe temperature changes easily result in heterogeneous flow structures when cold jet injects entraining particles into the reactor. This paper develops an EMMS/energy model based on the energy-minimization multi -scale principles where energy balance equations are added. The effects of temperature on drag force due to simultaneous change of water density and viscosity are investigated. Validation is clone with this new drag model incorporated into the Euler-Euler Two-Fluid model. Results show that temperature increase improves heterogeneous flow structure, especially in particles -dilute flow. EMMS/energy model can capture particle acceleration by thermal expansion of water in cold jet, which is responsible for clusters of particles. 2020 Elsevier B.V. All rights reserved.</t>
  </si>
  <si>
    <t>156398</t>
  </si>
  <si>
    <t>M. J. Rincón; M. Reclari; M. Abkar</t>
  </si>
  <si>
    <t>Turbulent flow in small-diameter ultrasonic flow meters: A numerical and experimental study</t>
  </si>
  <si>
    <t>102227</t>
  </si>
  <si>
    <t>https://www.sciencedirect.com/science/article/pii/S0955598622001029</t>
  </si>
  <si>
    <t>10.1016/j.flowmeasinst.2022.102227</t>
  </si>
  <si>
    <t>Ultrasonic flow meter_x000D_
Turbulent flow_x000D_
Numerical modelling_x000D_
OpenFOAM_x000D_
Laser Doppler Velocimetry</t>
  </si>
  <si>
    <t>Small-diameter ultrasonic flow meters present an interesting industrial internal-flow problem due to their unique geometry and complex interaction with fluid flow. In order to efficiently evaluate and optimise these flow meters, their flow physics must be accurately understood and predicted. In this study, computational fluid dynamics is used to predict the turbulent flow inside a residential ultrasonic flow meter with an intrusive two-stand configuration. Reynolds-averaged Navier–Stokes (RANS), with k−ɛ and k−ωSST turbulence models are evaluated in a wall-modelled and a wall-resolved grid. The simulation results are compared against laser Doppler velocimetry, pressure drop, and vortices visualisation experiments in both qualitative and quantitative manners. Numerical results qualitatively agree with experimental data although some discrepancies are predicted by the k−ɛ model. Overall, the results that best predict the flow structures, axial velocity, and pressure drop are achieved by wall-resolved RANS k−ωSST model. While minor differences are predicted by the wall-modelled k−ωSST, it is concluded that this approach is a good candidate to perform time-efficient studies due to the reduced computational cost.</t>
  </si>
  <si>
    <t>B. K. Rode; C. Vp</t>
  </si>
  <si>
    <t>A numerical study for estimating dynamic performance parameters of 40×40 mm2 ultrasonic piezoelectric micro blower and proposing a set of dimensions for optimum performance</t>
  </si>
  <si>
    <t>134198</t>
  </si>
  <si>
    <t>https://www.sciencedirect.com/science/article/pii/S0360544224039768</t>
  </si>
  <si>
    <t>10.1016/j.energy.2024.134198</t>
  </si>
  <si>
    <t>Micro blower_x000D_
Piezoelectric disc_x000D_
Diaphragm_x000D_
Eigen frequency_x000D_
Avionic cooling</t>
  </si>
  <si>
    <t>Piezoelectric ultrasonic micro blowers are increasingly used in various applications because of their compact size and energy efficiency. In this work, the dynamic performance parameters of a 40 × 40 mm2 micro blower were estimated and analyzed and a set of dimensions was proposed for optimum performance. Such a study is not noticed and hence this study is innovative. A 2D axisymmetric model of an ultrasonic micro blower is made using COMSOL Multiphysics. More than 45 simulations were conducted with different dimensions to find the best model. Various parameters such as velocity at the nozzle outlet, flow rate, diaphragm displacement, von Mises stresses, pressure gradient, operating frequency, and density of air within a fluid domain at 40 peak-to-peak voltage were estimated. Eigen frequency analysis was conducted to find out the operating frequency that needs to be worked in the ultrasonic range. The maximum central diaphragm displacement was found to be 10.26 μm. A stability analysis was performed and found that the micro blower design is reliable and safe. An average velocity at the nozzle outlet of 42.91 m/s and an average of 3.41 L/min were achieved. The findings were compared with existing literature data and were in good accord.</t>
  </si>
  <si>
    <t>A. E. Rodrigues</t>
  </si>
  <si>
    <t>Perspectives on Adsorption. What else? A personal view</t>
  </si>
  <si>
    <t>564</t>
  </si>
  <si>
    <t>113614</t>
  </si>
  <si>
    <t>https://www.sciencedirect.com/science/article/pii/S0378381222002345</t>
  </si>
  <si>
    <t>10.1016/j.fluid.2022.113614</t>
  </si>
  <si>
    <t>Adsorption_x000D_
Cyclic adsorption processes_x000D_
Process intensification_x000D_
Modeling and simulation_x000D_
Process development_x000D_
Applications in energy and environment_x000D_
Data-centric engineering</t>
  </si>
  <si>
    <t>In this Perspectives paper I reviewed my work on the adsorption area starting with section 1- Looking back…and the reading of the old book of C.L. Mantell in 1969 and my doctoral work in Nancy where I learned fixed-bed processes and mechanistic models. Then I mention the creation of my research group at the U. Porto and the organization of four NATO Advanced Study Institute bringing top researchers in the area as well as the origin of the International Adsorption Society and the Fundamentals of Adsorption conferences. In Section 2, I focus on lessons learned mentioning what is important to understand batch isothermal adsorption (adsorption equilibrium isotherm, operating line, LDF kinetic model) and fixed-bed processes, namely the concept of compressive and dispersive concentration waves resulting from De Vault equation (1943). Going from batch to continuous processes is illustrated with the case of Simulated Moving Bed (SMB) technology. In Section 3 I suggest a roadmap for the development of adsorption processes and sorption-enhanced reaction processes (SERP) combining experiments and process simulation, with reference to the importance of IAST theory in predicting multicomponent adsorption equilibrium, shaping and 3D printing of materials and the contribution of molecular simulation both for the screening of adsorbents and prediction of adsorption isotherms and transport properties. Finally in section 4, I discuss some challenges and opportunities related with difficult separations and the relevant choice of materials and processes together. I believe that in this time of transition from fossil energy to renewables many existing technologies will find a place in future biorefineries. Some references are made to CCUS and Power to Gas processes as an example of SERP. Finally, I address the importance in the future of hybrid modeling involving not only mechanistic aspects but incorporating data-driven modeling with tools from AI and machine learning and application of adsorption in different field as perfume engineering.</t>
  </si>
  <si>
    <t>E. Rohan; J. Turjanicová; V. Lukes</t>
  </si>
  <si>
    <t>Multiscale modelling and simulations of tissue perfusion using the Biot-Darcy-Brinkman model</t>
  </si>
  <si>
    <t>106404</t>
  </si>
  <si>
    <t>&lt;Go to ISI&gt;://WOS:000707769900001</t>
  </si>
  <si>
    <t>ARTN 106404_x000D_
10.1016/j.compstruc.2020.106404</t>
  </si>
  <si>
    <t>multiscale modelling_x000D_
homogenization_x000D_
double-porosity media_x000D_
biot model_x000D_
darcy-brinkman model_x000D_
hierarchical flow_x000D_
double porous-media_x000D_
double-porosity_x000D_
computational homogenization_x000D_
asymptotic homogenization_x000D_
transport phenomena_x000D_
homogeneous fluid_x000D_
momentum-transfer_x000D_
unconfined fluid_x000D_
flow_x000D_
boundary</t>
  </si>
  <si>
    <t>We introduce a new mathematical model enabling to describe tissue perfusion whereby the microstructure is respected by virtue of effective model parameters. The proposed model entitled Biot-Darcy-multiBrinkman (BDmB) is an extension of the recently derived model (Rohan et al., 2019). The BDmB model enables to describe parallel flows in several mutually disconnected mesoscopic channels immersed in the mesoscopic poroelastic matrix where the flow is governed by the Darcy model. It is derived by the two-level homogenization of the microscopic fluid-structure interaction problem to respect the hierarchical structure of the two-phase medium. The second-level upscaling is explained, providing the macroscopic homogenized coefficients and the model equations. Boundary conditions are discussed. The model has been implemented in the finite element code SfePy which is well-suited for computational homogenization and solving coupled problems. It describes flows and deformations in the liver tissue with nearly periodic mesoscopic structure. Two mesoscopic channels are considered to represent the portal and hepatic vasculatures, while the matrix represents the sinusoidal porosity. Numerical simulations of stationary and nonstationary problems are reported with applications to the liver perfusion. Using numerical tests, the homogenized BDmB model is validated against direct simulations of heterogeneous mesoscopic structures. (c) 2020 Elsevier Ltd. All rights reserved.</t>
  </si>
  <si>
    <t>Y. Roussel; P. L. Billerot; R. Lemaire; P. Seers</t>
  </si>
  <si>
    <t>Numerical study of the impact of tailored porous media design on syngas production from methane-rich combustion</t>
  </si>
  <si>
    <t>3665-3677</t>
  </si>
  <si>
    <t>&lt;Go to ISI&gt;://WOS:000923825100001</t>
  </si>
  <si>
    <t>10.1016/j.ijhydene.2022.09.266</t>
  </si>
  <si>
    <t>porous burner_x000D_
linearly varying pore diameter_x000D_
geometry_x000D_
syngas production_x000D_
3d modeling_x000D_
diamond lattice_x000D_
thermal partial oxidation_x000D_
flame stabilization_x000D_
air combustion_x000D_
pore level_x000D_
burner_x000D_
hydrogen_x000D_
fuels_x000D_
flow</t>
  </si>
  <si>
    <t>This numerical study investigates the impact of four proposed porous burner designs, which are based on a diamond lattice structure similar to what could be obtained with additive manufacturing technology, on H2/CO syngas production. The performances of all the burners were compared, and the results showed that for a given porosity, the recir-culation efficiency increased with increasing the pore density. Decreasing the porosity by a factor 2 increased the recirculation efficiency thanks to the presence of higher thermal inertia and local temperature, which allowed to achieve a 53% fuel conversion. Promising results were obtained with the new linearly varying pore diameter matrix, with an observed conversion efficiency of 63% and a reduction in the soot precursor production. This latter behavior itself resulted from an increase in the size of the reaction zone, where elevated temperatures led to high concentrations of H2 and to the partial oxidation of C2 species.(c) 2022 The Authors. Published by Elsevier Ltd on behalf of Hydrogen Energy Publications LLC. This is an open access article under the CC BY-NC-ND license (http:// creativecommons.org/licenses/by-nc-nd/4.0/).</t>
  </si>
  <si>
    <t>C. Saadé; S. Lejeunes; D. Eyheramendy; R. Saad</t>
  </si>
  <si>
    <t>Space-Time Isogeometric Analysis for linear and non-linear elastodynamics</t>
  </si>
  <si>
    <t>254</t>
  </si>
  <si>
    <t>106594</t>
  </si>
  <si>
    <t>https://www.sciencedirect.com/science/article/pii/S0045794921001164</t>
  </si>
  <si>
    <t>10.1016/j.compstruc.2021.106594</t>
  </si>
  <si>
    <t>Space-Time_x000D_
Isogeometric Analysis_x000D_
Stabilization techniques_x000D_
Impact</t>
  </si>
  <si>
    <t>In this study we investigate a stabilized space-time formulation for linear and non-linear elastodynamics. We use Isogeometric Analysis (IGA) in order to benefit from its numerical qualities. We focus on two points: the formulation of stabilized weak-forms in a linear and non-linear context and the interest of using continuous Galerkin schemes in space and time with higher order and higher continuity basis functions. We illustrate the numerical performance of these methods through typical impact or vibration problems commonly encountered in the field of the elastodynamics of solids.</t>
  </si>
  <si>
    <t>Y. Saadlaoui; A. Delache; E. Feulvarch; J. B. Leblond; J. M. Bergheau</t>
  </si>
  <si>
    <t>New strategy of solid/fluid coupling during numerical simulation of thermo-mechanical processes</t>
  </si>
  <si>
    <t>103161</t>
  </si>
  <si>
    <t>&lt;Go to ISI&gt;://WOS:000591668600009</t>
  </si>
  <si>
    <t>ARTN 103161_x000D_
10.1016/j.jfluidstructs.2020.103161</t>
  </si>
  <si>
    <t>solid/fluid interaction_x000D_
fluid flows_x000D_
solid deformations_x000D_
thermo-mechanical processes_x000D_
numerical simulation_x000D_
finite-element_x000D_
fluid-flow_x000D_
model_x000D_
identification_x000D_
transformation_x000D_
prediction_x000D_
field_x000D_
tig_x000D_
fem</t>
  </si>
  <si>
    <t>In this study, numerical methods are developed to simulate thermomechanical processes, taking into account both the fluid flows in the molten pool and the deformations of the solid parts. The methods are based on a new strategy of solid/fluid coupling. They allow to simulate the formation of the molten pool by taking into account the fluid flows through both effects of the surface tension (curvature effect" and "Marangoni effect") and the buoyancy. An ALE approach is used to follow the evolution of the free surface. The effects of the deformations in the base metal on the fluid flows in the molten pool (solid/fluid interaction) is ensured by imposing the velocities of the solid nodes during the thermo-fluid simulation. As an application, a thermo-fluid-mechanical simulation of laser welding is carried out. It is found that the solid/fluid interaction has a minor effect on simulation results. (C) 2020 Elsevier Ltd. All rights reserved."</t>
  </si>
  <si>
    <t>S. Sabzpoushan; P. Woias</t>
  </si>
  <si>
    <t>Electret-based energy harvesters: A review</t>
  </si>
  <si>
    <t>Nano Energy</t>
  </si>
  <si>
    <t>110167</t>
  </si>
  <si>
    <t>&lt;Go to ISI&gt;://WOS:001327613000001</t>
  </si>
  <si>
    <t>ARTN 110167_x000D_
10.1016/j.nanoen.2024.110167</t>
  </si>
  <si>
    <t>electret_x000D_
small-scale energy harvesting_x000D_
variable capacitive structure_x000D_
dielectric charging_x000D_
conversion mechanism_x000D_
power management circuitry_x000D_
generator_x000D_
alq(3)_x000D_
charge_x000D_
film_x000D_
performance_x000D_
power</t>
  </si>
  <si>
    <t>Extracting a few microwatts to a few milliwatts of power from sporadic sources of energy in our surrounding, e.g. wind gusts, living body motions, or vibrations of civil structures can provide the required electricity to drive various self-sustained small-scale systems like off-grid sensor/actuator networks, lab-on-a-chip electronics, etc. In this regard, electrostatic energy harvesters offer attractive solutions due to the features such as portability, versatility, longevity, and robustness. Electret-based harvesters are a family of electrostatic energy scavenging devices characterized by their high-voltage output, broad operational bandwidth, acceptable efficiency and compactness, and realizable structural flexibility. A layer of electret material is the electrostatic counterparts of a magnet. A charged electret film has permanent electric charges at the surface or co-oriented electric dipoles inside. If placed in the space between the two electrode sides of a capacitive structure, it electrostatically charges the capacitor. By externally connecting the two sides of the capacitor through a load, if the geometry of the capacitor alternates due to an external stimulus, an alternating current flows into the closed circuit and powers the load. Given the growing research interest in electret-based harvesters, a more recent tabular survey on this topic seemed inevitable. In this review, we delve into the principles of electret-based energy harvesting, different types of electret materials and their fabrication processes, as well as design, modeling and performance evaluation of the harvesters. We also shed a light on the main challenges in their design, fabrication and operation along with the respective remedies proposed so far. Our surveys reveal a strong focus on efficiency enhancement, structural flexibility, device miniaturization and lifetime prolongation, robustness in harsh environments, and simplification of fabrication processes in most of the research works in the presented literature.</t>
  </si>
  <si>
    <t>M. A. Sadiq; H. M. S. Bahaidarah; H. Khan; A. A. Altawallbeh</t>
  </si>
  <si>
    <t>Advanced finite element modeling for dual simulations of Carreau-Yasuda fluid subjected to thermal jump using three-dimensional stretching and shrinking surfaces</t>
  </si>
  <si>
    <t>105617</t>
  </si>
  <si>
    <t>https://www.sciencedirect.com/science/article/pii/S2214157X24016484</t>
  </si>
  <si>
    <t>10.1016/j.csite.2024.105617</t>
  </si>
  <si>
    <t>Thermal jump_x000D_
Variable thermal conductivity_x000D_
Dual solutions_x000D_
Tri-hybrid nano-fluid_x000D_
Finite element method</t>
  </si>
  <si>
    <t>The current problem consists of dual solutions of Carreau Yasuda fluid in flow, mass diffusion and heat energy on 3D expanding and shrinking surfaces. The suspension of tri-hybrid nano-fluid named TiO2,SiO2, ethylene glycol and aluminum oxide are observed. Heat energy and mass diffusion equations consist of influences of Soret, Dufour, viscous dissipation and heat sink. Tri-hybrid nanofluids have various utilizations in industrial plastics, surgical implants, optical filters, microsensors of biological applications and electronic processes. The variable fluidic properties (thermal conductivity and mass diffusion) have been utilized. The variable magnetic field is observed. Galerkin finite element method with linear shape functions and Galerkin approximations is used to numerically solve normalized conservation equations. Analyses of mesh independence and convergence are performed to guarantee the accuracy of the solutions. The reliability of the findings is confirmed by comparing them to benchmark data. A complicated model in terms of Odes is numerically resolved by finite element methodology which is better given accuracy and convergence. Similarity transformations have been utilized for obtaining Ode’s through PDEs while numerical simulations are achieved through the finite element method. It was experienced that the temperature profile declined with the Dufour number and magnetic number. The opposite trend is experienced in mass diffusion when the Soret number and Schmidt number are enhanced. Divergent velocities are increased for the second and first solutions when the Weissenberg number and magnetic number are enhanced.</t>
  </si>
  <si>
    <t>S. K. Saha; H. Singh</t>
  </si>
  <si>
    <t>Heat transfer analysis of grooved mechanical seal: A numerical study</t>
  </si>
  <si>
    <t>107700</t>
  </si>
  <si>
    <t>&lt;Go to ISI&gt;://WOS:001333294400001</t>
  </si>
  <si>
    <t>ARTN 107700_x000D_
10.1016/j.icheatmasstransfer.2024.107700</t>
  </si>
  <si>
    <t>rotating ring_x000D_
stationary ring_x000D_
seal_x000D_
interface_x000D_
groove_x000D_
fin_x000D_
surfaces</t>
  </si>
  <si>
    <t>Mechanical seals in centrifugal pumps used in various industrial equipment are critical components in preventing leakage of process fluid. Heat is generated at the working interface of the stationary and rotating rings due to friction. This study presents a numerical investigation to evaluate the thermal characteristics of the stationary and rotating seals during running conditions due to friction heat generation at the seal interface. The developed three-dimensional numerical model of the mechanical seal is compared with results published in the literature. An improved seal design is proposed for the stationary ring to increase the thermal efficiency and operational life of the seal. The seal interface temperature is reduced for the redesigned grooved stationary seal ring, thereby enhancing thermal performance. A comparison of the performance of the redesigned stationary ring is conducted with the conventional seal design to evaluate the effect of rotational speeds of the rotating ring and spring pressures. The thermal efficiency of the grooved stationary ring is higher by 16% than the original design. The improved seal design lowers the ring surface temperature by 10.5 degrees C compared to the conventional design. The proposed design is expected to improve the seal reliability of the seal with a longer operational life by reducing seal failure.</t>
  </si>
  <si>
    <t>S. N. Sahasrabudhe; J. A. Staton; B. E. Farkas</t>
  </si>
  <si>
    <t>Parametric study on liquid and surface properties affecting meniscus dynamics during bubble formation in capillaries- Applications to frying</t>
  </si>
  <si>
    <t>110082</t>
  </si>
  <si>
    <t>&lt;Go to ISI&gt;://WOS:000541149200001</t>
  </si>
  <si>
    <t>ARTN 110082_x000D_
10.1016/j.jfoodeng.2020.110082</t>
  </si>
  <si>
    <t>bubble formation_x000D_
meniscus oscillation_x000D_
wettability_x000D_
surface tension_x000D_
curvature force_x000D_
convective heat-transfer_x000D_
hydrodynamic processes_x000D_
pressure experiments_x000D_
submerged orifice</t>
  </si>
  <si>
    <t>A parametric study was conducted to understand the effect of orifice diameter, and liquid and surface properties on meniscus formation between subsequent bubbles for a submerged orifice. Parameters studied were liquid viscosity and surface tension, and wettability of the capillary surface. Pressure in the orifice chamber and high-speed video of the meniscus motion were recorded. Meniscus behavior was characterized using the Weber number (We): single bubbles (We &lt; 1), or jetting (We &gt; 1). Bond number (Bo) characterized meniscus motion: capillary driven (Bo &lt; 1), meniscus oscillations (Bo similar to 1), or gravity weeping (Bo &gt;&gt; 1). Viscosity increase up to 60 times that of water, was not shown to influence meniscus dynamics. Surface tension and wettability were the primary parameters controlling the depth of meniscus entry and position of pinch-off. Meniscus dynamics in oil was similar in behavior to solutions of water with sodium n-dodecyl sulfate. In processes such as frying, oil absorption during immersion stage occurs as a result of meniscus entry into the capillary. Thus, understanding of properties affecting meniscus dynamics can help understand mechanisms that control oil absorption during this stage.</t>
  </si>
  <si>
    <t>C. Sahin; S. U. Onbasioglu</t>
  </si>
  <si>
    <t>Experimental and numerical investigation of suction muffler outlet pipe geometry effect on volumetric efficiency and COP</t>
  </si>
  <si>
    <t>309-319</t>
  </si>
  <si>
    <t>https://www.sciencedirect.com/science/article/pii/S0140700725000519</t>
  </si>
  <si>
    <t>10.1016/j.ijrefrig.2025.02.001</t>
  </si>
  <si>
    <t>Reciprocating compressor_x000D_
Suction muffler_x000D_
Valve displacement_x000D_
Cylinder pressure_x000D_
Energy efficiency_x000D_
GT-SUITE™</t>
  </si>
  <si>
    <t>This study investigates how the design of the muffler outlet pipe and the compressor speed affect the volumetric efficiency and COP using both experimental and numerical methods. Three distinct muffler outlet pipe designs, characterized by varying lengths and diameters, are tested across four different compressor speeds using R600a refrigerant. Experimental measurements include displacement data of the suction valve obtained via strain gauges, while pressure fluctuations in the suction plenum and cylinder volume are recorded using pressure transducers. Additionally, a magnetic encoder is employed to monitor crank angle and cylinder volume. A numerical model is developed using the GT-SUITE™ platform and subsequently validated against the experimental results. After successful validation, the numerical model is used to investigate the impacts of compressor speed and muffler geometry in more depth. The investigation encompasses the analysis of pressure drop, compressor speed, and valve timing in relation to mass flow rate and valve displacement curves. A general linear model is constructed to quantify the contribution of each parameter and the R-sq (adjusted) is 75 %. The model indicates that compressor speed accounts for 75 % of the variation in volumetric efficiency whereas the pipe diameter is the second-largest contributor, accounting for nearly 22 % and the effects of the pipe length is 3 %.</t>
  </si>
  <si>
    <t>A. Salma; B. N. Hanumagowda; C. K. Sreekala; T. Muhammad</t>
  </si>
  <si>
    <t>Insight into the dynamics of couple-stress fluid through the porous medium between a curved circular plate and a rough flat plate: comparative analysis between radial and azimuthal roughness</t>
  </si>
  <si>
    <t>991-1009</t>
  </si>
  <si>
    <t>&lt;Go to ISI&gt;://WOS:001209492800001</t>
  </si>
  <si>
    <t>10.1016/j.cjph.2024.01.029</t>
  </si>
  <si>
    <t>viscosity_x000D_
roughness_x000D_
mhd_x000D_
couple stress fluid_x000D_
porous media_x000D_
squeeze film_x000D_
squeeze-film lubrication_x000D_
pressure-dependent viscosity_x000D_
surface-roughness_x000D_
magnetic-fluid_x000D_
flow_x000D_
capacity</t>
  </si>
  <si>
    <t>The investigation of comparative analysis between radial and azimuthal roughness holds significant scientific importance as it provides valuable insights into the distinct surface characteristics exhibited by materials in different spatial orientations. This report presents insight into the dynamics of couple -stress fluid through the porous medium between a curved circular plate and a rough flat plate, emphasizing the comparative analysis between Radial and Azimuthal roughnesses. Using Christensen's stochastic theory for rough surfaces, analytical solutions to the governing equations are developed. The modified MHD Reynold's equation was adopted and solved to get the expressions for dimensionless pressure distribution, load carrying capacity, and squeeze film time. It is worth concluding that using a non -Newtonian fluid as a lubricant along with a magnetic field impact improves the characteristics of the squeeze film. Compared to the smooth case, the effect of the roughness parameter is to increase (decrease) the squeeze film characteristics for azimuthal (radial) roughness configuration. The impact of pressure -dependent viscosity variations improves the squeeze film features compared to constant viscosity. However, the permeability factor reduces pressure, load carrying capacity, and squeeze film time compared to the non -porous medium. These findings are expected to aid design engineers in making the best decisions about the suitable structure, magnetic field, and lubricant additives to increase the bearing's longevity.</t>
  </si>
  <si>
    <t>P. Sanil; R. Choudhari; M. Gudekote; H. Vaidya; K. V. Prasad</t>
  </si>
  <si>
    <t>Impact of Chemical Reactions and Convective Conditions on Peristaltic Mechanism of Ree-Eyring Fluid in a Porous Medium–A Mathematical Model</t>
  </si>
  <si>
    <t>101086</t>
  </si>
  <si>
    <t>https://www.sciencedirect.com/science/article/pii/S2666202725000345</t>
  </si>
  <si>
    <t>10.1016/j.ijft.2025.101086</t>
  </si>
  <si>
    <t>Ree-Eyring Fluid_x000D_
Peristalsis_x000D_
Convective Heat Transfer_x000D_
Porous Media_x000D_
Inclined Geometry_x000D_
Mass Transfer_x000D_
Chemical Reactions_x000D_
Temperature-dependent Viscosity</t>
  </si>
  <si>
    <t>Peristalsis is the process of rhythmic, wave-like contractions in tubular structures that propel contents through them. A novel investigation of peristaltic flow in Ree-Eyring fluid with temperature-dependent properties is introduced in the study. The current research focuses on the peristaltic transport of non-Newtonian Ree-Eyring fluid in an axisymmetric non-uniform channel. A non-uniform channel with porous boundaries and inclination is considered in the study. Temperature-dependent variable fluid properties such as varying viscosity and thermal conductivity are considered. The Navier-Stokes equation and the Energy equations govern the fluid flow characteristics. Convective boundary conditions are employed at the boundary of the porous channel. The influence of chemical reactions, namely Homogeneous and Heterogeneous reactions, on the flow dynamics is considered in the study. The regular perturbation technique is employed to solve the non-linear coupled equations, and solutions for velocity, temperature, concentration, chemical reactions, and stream functions have been derived. Parametric analysis is implemented, and these variations are visually depicted through graphs generated by the MATLAB R2023a software. The results emphasise the substantial influence that variations in thermal conductivity and viscosity have on the properties of fluids. It has been noted that an increase in the Ree-Eyring fluid parameter reduces the velocity profiles. Also, the influence of porous and velocity slip parameters have the opposite impacts on the velocity profile. The study enhances the theoretical comprehension of non-Newtonian peristaltic flow and its practical implementations in industrial and biological systems, where variable fluid properties are essential.</t>
  </si>
  <si>
    <t>M. J. Sayyari; M. H. Ahmadian; K. C. Kim</t>
  </si>
  <si>
    <t>Three-dimensional condensation in a vertical channel filled with metal foam using a pseudo-potential lattice Boltzmann model</t>
  </si>
  <si>
    <t>107352</t>
  </si>
  <si>
    <t>https://www.sciencedirect.com/science/article/pii/S1290072921005068</t>
  </si>
  <si>
    <t>10.1016/j.ijthermalsci.2021.107352</t>
  </si>
  <si>
    <t>Metal foam_x000D_
Condensation_x000D_
Lattice Boltzmann method_x000D_
Pseudo-potential</t>
  </si>
  <si>
    <t>In this study, three-dimensional condensation in a domain filled with metal foam is investigated using the lattice Boltzmann method for the first time. A recently proposed two-phase pseudo-potential lattice Boltzmann model is extended to 3D phase-change problems by adding the energy equation with the Peng–Robinson equation of state. The phase-change model is validated using the thermodynamic consistency test, Laplace law, contact angle test, and D2-law. To provide accurate pore-scale analysis, both the flow and energy equations are discretized with the D3Q27 model. Moreover, the metal foam cell structure is reconstructed by implementing the Lord Kelvin model on the mesh nodes. The results are reported in terms of condensation modes, droplet nucleation, growth and removal, heat flux on the walls and mass flow rate of the discharged condensate. Furthermore, the effects of the Jakob number (in range of Ja=0.06 to 0.24) and cell size (S=16,32, and 64) are investigated regarding the condensation process, average heat flux, and mass flow rate. The condensation curve under constant temperature boundary condition is presented for different configurations. It is shown that the model is capable of simulating convection heat transfer along with different condensation modes, including dropwise and filmwise modes. Our results revealed that the onset of nucleation and mode transition occurs at lower Jakob values as the metal foam cell size is increased. Also, it is shown that at a fixed configuration, increasing the Jakob number affects the condensate mass flow rate more than heat flux. The results of this study could be useful in the design of phase-change heat exchangers with metal foam construction.</t>
  </si>
  <si>
    <t>S. W. A. Shah; X. C. Jiang; Y. J. Li; G. Chen; J. Liu; Y. Gao; S. Ahmad; J. Y. Zhao; C. Pan</t>
  </si>
  <si>
    <t>Flow boiling in a counter flow straight microchannel pair: LBM study</t>
  </si>
  <si>
    <t>106990</t>
  </si>
  <si>
    <t>&lt;Go to ISI&gt;://WOS:001059453900001</t>
  </si>
  <si>
    <t>ARTN 106990_x000D_
10.1016/j.icheatmasstransfer.2023.106990</t>
  </si>
  <si>
    <t>counter flow design_x000D_
mrt-based pseudopotential lb model_x000D_
flow boiling_x000D_
channel-to-channel heat transfer_x000D_
subcooling_x000D_
lattice boltzmann simulation_x000D_
pseudo-potential mrt_x000D_
numerical-simulation_x000D_
bubble-growth_x000D_
heat-transfer_x000D_
departure_x000D_
pressure_x000D_
surface_x000D_
channel_x000D_
model</t>
  </si>
  <si>
    <t>Heat dissipation of high-power electronics is a critical challenge nowadays. The microchannel heat sinks due to their higher heat removal capability and more uniform temperature distributions are one of the most promising options. Our former experimental studies have shown that the intrinsic shortcomings of microchannels can be improved significantly by an innovative counter flow design of microchannels through the significant channel-to-channel heat transfer mechanism. The current study aims to simulate the flow boiling heat transfer inside a Counter Flow Straight Microchannel (CFSM) pair and compare it with the Co-Current Straight Microchannel (CCSM) one using the MRT-based Pseudopotential model combined with a thermal phase change LB model. The simulation results reveal that the CFSM pair acquires a lower void fraction and demonstrates better heat transfer with a higher CHF than that of CCSM one. The simulation results on CHF for a CCSM pair agree well with the predictions form a well-established correlation in the literature. The simulations quantitatively provide the channel-to-channel heat transfer distribution in the axial direction. The results reveal that better overall heat transfer performance can be achieved with a higher CHF in the CFSM pair by increasing the Reynolds number and inlet subcooling through enhanced channel-to-channel heat transfer.</t>
  </si>
  <si>
    <t>A. Shahmardi; M. E. Rosti; O. Tammisola; L. Brandt</t>
  </si>
  <si>
    <t>A fully Eulerian hybrid immersed boundary-phase field model for contact line dynamics on complex geometries</t>
  </si>
  <si>
    <t>110468</t>
  </si>
  <si>
    <t>&lt;Go to ISI&gt;://WOS:000687208300007</t>
  </si>
  <si>
    <t>ARTN 110468_x000D_
10.1016/j.jcp.2021.110468</t>
  </si>
  <si>
    <t>phase field model_x000D_
immersed boundary method_x000D_
complex geometry_x000D_
wetting_x000D_
cahn-hilliard equation_x000D_
direct numerical-simulation_x000D_
flows_x000D_
fluid_x000D_
volume_x000D_
droplets_x000D_
channel_x000D_
system_x000D_
energy</t>
  </si>
  <si>
    <t>We present a fully Eulerian hybrid immersed-boundary/phase-field model to simulate wetting and contact line motion over any arbitrary geometry. The solid wall is described with a volume-penalisation ghost-cell immersed boundary whereas the interface between the two fluids by a diffuse-interface method. The contact line motion on the complex wall is prescribed via slip velocity in the momentum equation and static/dynamic contact angle condition for the order parameter of the Cahn-Hilliard model. This combination requires accurate computations of the normal and tangential gradients of the scalar order parameter and of the components of the velocity. However, the present algorithm requires the computation of averaging weights and other geometrical variables as a preprocessing step. Several validation tests are reported in the manuscript, together with 2D simulations of a droplet spreading over a sinusoidal wall with different contact angles and slip length and a spherical droplet spreading over a sphere, showing that the proposed algorithm is capable to deal with the three-phase contact line motion over any complex wall. The Eulerian feature of the algorithm facilitates the implementation and provides a straightforward and potentially highly scalable parallelisation. The employed parallelisation of the underlying Navier-Stokes solver can be efficiently used for the multiphase part as well. The procedure proposed here can be directly employed to impose any types of boundary conditions (Neumann, Dirichlet and mixed) for any field variable evolving over a complex geometry, modelled with an immersed-boundary approach (for instance, modelling deformable biological membranes, red blood cells, solidification, evaporation and boiling, to name a few). (C) 2021 The Author(s). Published by Elsevier Inc.</t>
  </si>
  <si>
    <t>A. B. Shahrestani; B. Alshuraiaan; M. Izadi</t>
  </si>
  <si>
    <t>Combined natural convection-FSI inside a circular enclosure divided by a movable barrier</t>
  </si>
  <si>
    <t>105426</t>
  </si>
  <si>
    <t>&lt;Go to ISI&gt;://WOS:000694917000003</t>
  </si>
  <si>
    <t>ARTN 105426_x000D_
10.1016/j.icheatmasstransfer.2021.105426</t>
  </si>
  <si>
    <t>combined natural convection-fsi_x000D_
movable barrier_x000D_
circular enclosure_x000D_
fluid-structure interaction_x000D_
lid-driven cavity_x000D_
heat-transfer_x000D_
mixed convection_x000D_
thermal performance_x000D_
dynamics_x000D_
flow_x000D_
fan_x000D_
solvers_x000D_
fins</t>
  </si>
  <si>
    <t>The natural convection of a Newtonian fluid has been numerically studied inside a partitioned circular enclosure at the presence of a flexible (movable) wall. The set of equations are the continuity equations, the momentum in two directions, the energy equation for the fluid, and the energy and elastodynamic equations for the movable plate. Dimensional parameters indicating the problem are the Rayleigh number (10(4) &lt;= Ra &lt;= 10(7)), Prandtl number (0.71 &lt;= Pr &lt;= 200). The results confirm that The degree of distortion (deformation) of the plate is directly dependent on the amount of forces applied by the fluid. For low Rayleigh numbers, the plate distortion as well as the vortex power produced in both halves of the cavity are almost negligible, and heat transfer dominantly occurs through the conduction mechanism. Increasing the Ra number from 10(4) to 10(7) will enhances the the average Nusselt number more than 5 times. Also, Increasing the Pr number from 0.71 to 200 will significantly increase the total stress applied to the plate more than 70 times.</t>
  </si>
  <si>
    <t>L. Q. Shan; D. J. Jasim; S. M. Sajadi; A. D. J. A. Bayati; N. Ahmad; N. N. Esfahani; B. M. Ridha; A. H. Alsalamy; H. H. Afrouzi; S. Baghaei</t>
  </si>
  <si>
    <t>Comprehensive analysis of dispersion and aggregation morphology of nanoparticles on the thermophysical properties of water-based nanofluids using molecular dynamics simulation</t>
  </si>
  <si>
    <t>105043</t>
  </si>
  <si>
    <t>&lt;Go to ISI&gt;://WOS:001047035700001</t>
  </si>
  <si>
    <t>ARTN 105043_x000D_
10.1016/j.jtice.2023.105043</t>
  </si>
  <si>
    <t>nickel_x000D_
water nanofluid_x000D_
thermal properties_x000D_
molecular dynamics simulation_x000D_
thermal-conductivity_x000D_
heat-transfer_x000D_
mass-transfer_x000D_
spc/e water_x000D_
viscosity_x000D_
diffusion_x000D_
fluid_x000D_
shape</t>
  </si>
  <si>
    <t>Background: In recent decades, using nanofluids (NFs) to improve the thermal properties of the NFs was widely considered. Methods: In the current study, molecular dynamics (MD) simulation was used to examine the effects of dispersion and morphology of nanoparticle aggregation (NA), solid volume fraction (SVF), temperature (Temp), nanoparticle size (NS), and nanoparticle shape on the thermal properties of water/Nickel nanofluid (NF). The thermophysical properties of the NFs were simulated and studied using MD simulation, which was a common computational method because of the high cost and limitations of experimental approaches, particularly at molecular dimensions. LAMMPS software package, and the EAM potential function were used to simulate the structure. In the present simulation, three NF samples containing Ni with SVF of 1, 2, and 3% with two shape of spherical (SN) and cylindrical (CN) and in two different Temp of 313 to 358 K were considered. Also, the nanoparticles (NPs) with the radii of 8, 10, and 12 &amp; ANGS; were considered in the simulation box. The results show that by increasing Temp and SVF, the diffusion coefficient (Dnf) of NFs would increase and decrease, respectively. From a numerical point of view, by increasing Temp from 313 K to358 K in 1% SVF, thermal conductivity (knf) and Dnf increased from 0.25656 to 0.99688 W/mK and 0.34786075 to 0.68396948, respectively. Moreover, by increasing SVF and T, the viscosity (&amp; mu;nf) of NF increased and decreased, respectively. Significant findings: As the radius of NPs increased, the Dnf of the water-based NFs increased. This is because larger NPs can provide more surface area for water molecules to interact with, which can increase the overall mobility of water molecules and enhance the Dnf. Also, the &amp; mu;nf decreased. This is because larger NPs can reduce the overall &amp; mu;nf of the NF by increasing the mobility of water molecules and reducing the degree of hydrogen bonding between water molecules. Besides, NFs containing CN had a lower Dnf than NFs created by SN. On the other hand, suspensions containing CN had a greater &amp; mu;nf and knf.</t>
  </si>
  <si>
    <t>K. V. Sharma; R. Straka; F. W. Tavares</t>
  </si>
  <si>
    <t>Current status of Lattice Boltzmann Methods applied to aerodynamic, aeroacoustic, and thermal flows</t>
  </si>
  <si>
    <t>Progress in Aerospace Sciences</t>
  </si>
  <si>
    <t>100616</t>
  </si>
  <si>
    <t>&lt;Go to ISI&gt;://WOS:000550886500002</t>
  </si>
  <si>
    <t>ARTN 100616_x000D_
10.1016/j.paerosci.2020.100616</t>
  </si>
  <si>
    <t>thermal lattice boltzmann methods_x000D_
aeroacoustics_x000D_
aerodynamics_x000D_
turbulence_x000D_
heat transfer_x000D_
rayleigh-benard convection_x000D_
large-eddy simulation_x000D_
2-dimensional rectangular enclosure_x000D_
navier-stokes equations_x000D_
radiation heat-transfer_x000D_
natural-convection_x000D_
boundary-conditions_x000D_
square cavity_x000D_
gas automata_x000D_
transient conduction</t>
  </si>
  <si>
    <t>We present a review of the evolutionary advancement of the lattice Boltzmann methods (LBM) and current status of their applications in dealing with diverse flow problems such as advection-diffusion, forced convection, natural convection, conjugate heat transfer, radiative heat transfer, thermal flow through porous media, phase transition and phase separation, aerodynamics and aeroacoustics, and thermal jet flows. We analyze and discuss various thermal LBM frameworks and methodologies since the time of Lattice Gas Automata (LGA) to recently developed methods to model simple and complex aerodynamic, aeroacoustic and thermal flow problems. Multi-speed (M-S) models, hybrid LBM models, and double distribution function LBM (DDF-LBM) models, along with their applications and improvements are discussed in details. Moreover, the recent developments in addressing various applications such as energy storage devices, systems with electro-thermo convection, aerodynamic flows, simulations of noise profiles in nozzles with and without chevrons, and thermal simulations of jet flow with LBM are presented in great detail.</t>
  </si>
  <si>
    <t>M. Sharma; T. Mohapatra; P. Ghosh</t>
  </si>
  <si>
    <t>Hydrodynamics, mass and heat transfer study for emerging heterogeneous Fenton process in multiphase fluidized-bed reactor system for wastewater treatment-A review</t>
  </si>
  <si>
    <t>48-62</t>
  </si>
  <si>
    <t>&lt;Go to ISI&gt;://WOS:000664996100004</t>
  </si>
  <si>
    <t>10.1016/j.cherd.2021.04.019</t>
  </si>
  <si>
    <t>fluidized bed fenton process_x000D_
hydrodynamics_x000D_
mass transfer intensification_x000D_
heat transfer characteristics_x000D_
phase hold-ups_x000D_
residence time distribution (rtd)_x000D_
stirred-tank reactors_x000D_
magnetic stabilization_x000D_
liquid_x000D_
degradation_x000D_
particles_x000D_
oxidation_x000D_
optimization_x000D_
temperature_x000D_
parameters_x000D_
velocity</t>
  </si>
  <si>
    <t>Different kinds of chemical reactions taking place in various industries for economic devel-opment and their applications provide a better way of living to mankind. Such reactions occur in different types of chemical reactors which are categorized based on their shape, flow pattern, merits and demerits, etc. Hydrodynamics studies, kinetics, thermodynamics, flow patterns, stoichiometry, heat and mass transfer characteristics help predict the behavior of a chemical reactor for process intensification and higher overall efficiency of the process. One such reaction is the Fenton oxidation reaction for the treatment of wastewater that involves activation of hydrogen peroxide in the presence of ferrous ions. The major drawback of this process is the large amount of iron sludge formation. The heterogeneous fluidized-bed Fen -ton process can be used as an assuring alternative to beat this issue. This includes additional fluidized-bed design parameters in the process. This paper gives a comprehensive review of various studies such as hydrodynamics study, heat and mass characteristics of the fluidized-bed Fenton process. This review highlights influential parameters affecting the performance of the fluidized-bed Fenton process such as hydrodynamic parameters (minimum fluidiza-tion velocity, pressure drop, etc.), parameters responsible for the intensification of heat and mass transfer coefficients. (c) 2021 Institution of Chemical Engineers. Published by Elsevier B.V. All rights reserved.</t>
  </si>
  <si>
    <t>Z. Sheidaei; P. Akbarzadeh; N. Kashaninejad</t>
  </si>
  <si>
    <t>Advances in numerical approaches for microfluidic cell analysis platforms</t>
  </si>
  <si>
    <t>Journal of Science-Advanced Materials and Devices</t>
  </si>
  <si>
    <t>295-307</t>
  </si>
  <si>
    <t>&lt;Go to ISI&gt;://WOS:000570795000002</t>
  </si>
  <si>
    <t>10.1016/j.jsamd.2020.07.008</t>
  </si>
  <si>
    <t>numerical analysis_x000D_
microfluidic platforms_x000D_
cell biology research_x000D_
cell analysis_x000D_
on-chip_x000D_
shear-stress_x000D_
culture_x000D_
simulation_x000D_
oxygen_x000D_
devices_x000D_
flow_x000D_
lab_x000D_
temperature_x000D_
separation</t>
  </si>
  <si>
    <t>Microfluidics has demonstrated enormous potential through its role in recent advances in biological sciences. However, designing a new and customized microfluidic platform, gaining a better understanding of its function and the underlying physics still pose significant technical challenges. On the one hand, experimental approaches have been commonly used for the development of microfluidic devices since they are accurate and evidence-based methods. However, these approaches are expensive and laborious. Numerical approaches, on the other hand, are now recognized as a reliable complementary method to reducing cost, time, and effort and being relatively accurate. This paper systematically reviews the capability of numerical approaches in developing efficient microfluidic technologies for cell analysis. Moreover, this paper provides an initial insight for researchers who are interested in establishing numerical approaches for microfluidic cell analysis platforms. (C) 2020 The Authors. Publishing services by Elsevier B.V. on behalf of Vietnam National University, Hanoi.</t>
  </si>
  <si>
    <t>102824</t>
  </si>
  <si>
    <t>https://www.sciencedirect.com/science/article/pii/S2451904924004426</t>
  </si>
  <si>
    <t>Flexible Vortex Generator_x000D_
Fluid-Solid Interaction_x000D_
Microchannel_x000D_
Numerical Simulation_x000D_
Physical Parameters_x000D_
Performance Coefficient</t>
  </si>
  <si>
    <t>A method to increase the heat transfer inside a microchannel is to limit the boundary layer, which can be achieved by installing a vortex generator on the bottom wall of the microchannel. Due to the stationary state of a rigid vortex generator (RVG), the beam is considered as a fixed boundary. Besides, the interaction between fluid and solid can be utilized to improve the performance in the flexible state. In this study, the effect of the physical parameters of a flexible vortex generator (FVG), including height, Young’s modulus, and initial attack angle, on the flow field and heat transfer is investigated. It is noteworthy that although the physical parameters affect the flow field downstream generator by changing the VG structure, not all the studied cases can result in vortex formation. The findings demonstrate that, regardless of the physical parameters, the average Nusselt number of the bottom wall for the FVG state is always larger than that of the RVG. In particular, the friction factor of the FVG is lower than that of the RVG for the initial attack angle of 30°. The performance coefficient of the FVG is inversely related to Young’s modulus and directly related to the height ratio and initial attack angle. For instance, increasing Young’s modulus from 0.4 MPa to 40 MPa causes the performance coefficient to rise by around 1.3 times. By comparison, the performance coefficient increases by almost three times when the height ratio increases from 0.4 to 0.8. Overall, it can be deduced that FVGs significantly enhance heat transfer performance compared to RVGs, highlighting the importance of optimizing the physical parameters to achieve maximum efficiency.</t>
  </si>
  <si>
    <t>C. Shen; K. D. Cui; S. Wei; D. W. Zhang; S. L. Zhang; G. Tian</t>
  </si>
  <si>
    <t>A numerical simulation study on the spontaneous imbibition and hydro-thermal coupling in soil using the lattice Boltzmann method</t>
  </si>
  <si>
    <t>108048</t>
  </si>
  <si>
    <t>&lt;Go to ISI&gt;://WOS:001314734000001</t>
  </si>
  <si>
    <t>ARTN 108048_x000D_
10.1016/j.icheatmasstransfer.2024.108048</t>
  </si>
  <si>
    <t>lattice boltzmann method_x000D_
spontaneous imbibition_x000D_
soil_x000D_
hydrothermal coupling_x000D_
capillary force_x000D_
porous-media_x000D_
heat-transfer_x000D_
model_x000D_
flows_x000D_
phase_x000D_
equations_x000D_
diffusion</t>
  </si>
  <si>
    <t>This study presents a numerical simulation of underground water spontaneous upward imbibition at high density ratios using the improved lattice Boltzmann method coupled with the P-R equation of state. Porous media was created using the Quartet Structure Generation Set (QSGS) method. The research delved into the impact of factors such as porosity, soil particle size, capillary force, gravity and temperature on spontaneous imbibition. The results indicated that the permeability coefficient of water spontaneous imbibition rises with higher porosity or larger particles. The influence of gravity on spontaneous imbibition became more significant with increased porosity. Three levels of porosity, namely 0.80, 0.65, and 0.50, were simulated to determine the prevailing force between the thermal-driven force and the gravitational hindrance. The variation of groundwater spontaneous imbibition permeability coefficient under the influence of gravity at different temperature gradients was simulated, as was the change in the permeability coefficient without the influence of gravity. The results revealed that for temperature differences above 4 K, gravity had minimal impact with temperature being the main influential factor. For example, for simulation with temperature difference of 10 K, the permeability coefficient differences were 0.006, 0.015, and 0.014 for the three different porosity levels, respectively. When the temperature difference was below 4 K, the disparity in the permeability coefficient increased significantly compared to zerogravity conditions. Under these conditions, the influence of gravity was greater. For example, for simulation with temperature difference of 2 K or greater, the permeability coefficient differences were 0.306, 0.300, and 0.108 for the corresponding porosity values respectively.</t>
  </si>
  <si>
    <t>P. Shen; BinGuo; W. Zhao; H. Zhang; Z. Wang; H. Yang; Y. Wei</t>
  </si>
  <si>
    <t>Coupled motion characteristic of standard flag and inverted flag in tandem arrangement</t>
  </si>
  <si>
    <t>Experimental Thermal and Fluid Science</t>
  </si>
  <si>
    <t>111055</t>
  </si>
  <si>
    <t>https://www.sciencedirect.com/science/article/pii/S089417772300211X</t>
  </si>
  <si>
    <t>10.1016/j.expthermflusci.2023.111055</t>
  </si>
  <si>
    <t>Fluid-structure interaction_x000D_
Flexible flag_x000D_
Flutter</t>
  </si>
  <si>
    <t>In this paper, the dynamics of the flow-induced flutter of standard flag and inverted flag in tandem arrangement were experimentally studied in wind tunnel. The kinematics of the flapping flags was investigated using high-speed camera and the flow field around the flags were examined using particle image velocimetry technique. The experimental results show that the critical velocity of inverted flag and standard flag in tandem were both decreased due to the flow perturbation between two flags. In particular, the hysteresis loop of the tandem standard flag was decreased significantly compared with single standard flag. Hence, the flow velocity range for flag flapping is broadened widely as compared to that of a single flag. By the action of the flapping flags, flow around the tandem flags exhibited severe turbulence. Small-scale vortices and Kelvin–Helmholtz instabilities could be observed. These findings will provide theoretical support for the mechanism design based on flag fluttering and overcoming the inherent limitations of the single flag in practical application.</t>
  </si>
  <si>
    <t>https://www.sciencedirect.com/science/article/pii/S1110016822006652</t>
  </si>
  <si>
    <t>Nano-structures_x000D_
Vibration_x000D_
Fluid-solid interaction_x000D_
Nonlocal elasticity</t>
  </si>
  <si>
    <t>Predicting the dynamical behavior of nanostructures in contact with fluid is of paramount importance owing to their vast range of applications in civil engineering, aerospace, etc. Therefore, the free vibration of a nonlocal Euler-Bernoulli beam in contact with fluid is studied in this research. Using the Navier-Stokes relation, the interaction forces between the fluid and nanobeam are obtained. The equation of motion is solved using the Galerkin method of weighted residuals, and the natural frequency values in different fluids are presented, considering the viscosity effect. Further, the fluid-solid interaction model on a macroscopic scale is compared with the finite element analysis results. By considering the fluid parameters to be zero, the results of the nonlocal beam have been validated with past research. According to the obtained results, when studying the vibration of nanobeams, while density has a remarkable impact on the reduction of nanobeam natural frequencies, the fluid viscosity can be neglected. The fluid has the greatest impact on lower modes, whereas the nonlocal parameter exerts the biggest influence on higher modes. Moreover, in all vibration modes, with the increase of the nonlocal parameter, the effect of the fluid on the reduction of the natural frequencies increases, and in the nanoscale, it has a more significant role in changing the vibrational behavior of the system compared to the classical condition.</t>
  </si>
  <si>
    <t>H. Shi; Z. Zeng; B. Kong; N. Yuan</t>
  </si>
  <si>
    <t>Enhancing high-density battery performance through innovative single-phase spray technology in immersion cooling systems</t>
  </si>
  <si>
    <t>626</t>
  </si>
  <si>
    <t>235770</t>
  </si>
  <si>
    <t>https://www.sciencedirect.com/science/article/pii/S0378775324017221</t>
  </si>
  <si>
    <t>10.1016/j.jpowsour.2024.235770</t>
  </si>
  <si>
    <t>Single-phase spray_x000D_
Immersion cooling_x000D_
Computational fluid dynamics simulation_x000D_
Response surface analysis_x000D_
Entropy weight TOPSIS</t>
  </si>
  <si>
    <t>The flow field organization in liquid-cooled BTMS (Battery Thermal Management System) is crucial to the thermal performance of lithium-ion batteries. This study introduces an innovative single-phase spray technology to optimize the flow field and enhance thermal characteristics in BTMS. Using Computational Fluid Dynamics simulations, key factors such as dielectric fluid type, nozzle diameter, spray angle, and nozzle position are analyzed. Novec 7500 is identified as the optimal dielectric fluid, with thermal conductivity and viscosity playing significant roles. Response Surface Analysis and the entropy weight TOPSIS (Technique for Order of Preference by Similarity to the Ideal Solution) determine optimal conditions: a 0.47 mm nozzle diameter, 0 mm nozzle offset, and an 88.16° spray angle. These parameters reduce the maximum battery temperature to 25.43 °C and minimize the temperature gradient to 3.41 °C, achieving reductions of 14.20 % and 57.74 %, respectively, compared to non-spray systems. Furthermore, the system reduces the maximum temperature of a 36-cell battery module by 27.28 % to 25.33 °C and the maximum temperature difference by 69.39 % to 4.35 °C. The optimized spray cooling technology is effective for smaller battery stacks and demonstrates the potential to maintain high cooling efficiency in complex systems, providing a solution for BTMS.</t>
  </si>
  <si>
    <t>J. Shi; D. Y. Feng; Z. Q. Chen; Q. Ma</t>
  </si>
  <si>
    <t>Numerical study of a hybrid thermal lattice Boltzmann method for pool boiling heat transfer on a modeled hydrophilic metal foam surface</t>
  </si>
  <si>
    <t>120535</t>
  </si>
  <si>
    <t>&lt;Go to ISI&gt;://WOS:000984837500001</t>
  </si>
  <si>
    <t>ARTN 120535_x000D_
10.1016/j.applthermaleng.2023.120535</t>
  </si>
  <si>
    <t>pool boiling_x000D_
lattice boltzmann method_x000D_
metal foam_x000D_
bubble behavior_x000D_
hydrophilic_x000D_
simulation_x000D_
equation_x000D_
growth_x000D_
flows_x000D_
fluid</t>
  </si>
  <si>
    <t>In this paper, a numerical study is conducted to investigate pool boiling heat transfer on a modeled hydrophilic metal foam surface. A pseudopotential multiple-relaxation-time (MRT) lattice Boltzmann (LB) method is employed to solve the flow field, and a finite-difference (FD) scheme is applied to solve phase change. Ther-modynamic nonuniformity is largely avoided by adjusting the forcing term's corresponding parameters. The metal foam structure is simplified as a staggered square array. Both the bottom wall and solid squares are set as constant temperature boundary. Three kinds of boiling stages on smooth and metal foam surfaces are observed at different wall superheats. The effect of the metal foam porosity and pore size on pool boiling heat transfer is studied. Then boiling curves are obtained to analyze heat transfer performance and bubble behavior under several wall superheats. Finally, numerical simulations of pool boiling under microgravity conditions were performed. The bubble behavior shows great agreement with that of related experimental results, with quali-tative proof of the correctness of the model.</t>
  </si>
  <si>
    <t>Y. Shi; G. H. Tang; L. Y. Shen</t>
  </si>
  <si>
    <t>Study of coalescence-induced droplet jumping during phase-change process in the presence of noncondensable gas</t>
  </si>
  <si>
    <t>119506</t>
  </si>
  <si>
    <t>&lt;Go to ISI&gt;://WOS:000528005400080</t>
  </si>
  <si>
    <t>ARTN 119506_x000D_
10.1016/j.ijheatmasstransfer.2020.119506</t>
  </si>
  <si>
    <t>droplet jumping_x000D_
condensation_x000D_
noncondensable gas_x000D_
phase-change_x000D_
lattice boltzmann method_x000D_
lattice boltzmann simulation_x000D_
condensation heat-transfer_x000D_
dropwise condensation_x000D_
superhydrophobic surfaces_x000D_
transfer enhancement_x000D_
nucleation_x000D_
flow_x000D_
transition_x000D_
departure_x000D_
vapor</t>
  </si>
  <si>
    <t>The coalescence-induced condensation droplet jumping on subcooled surface is simulated using the pseudo-potential lattice Boltzmann method, especially the coupled phase-change condensation process and the large amount of noncondensable gas are taken into account. The method is validated by the density distribution of two components inside and outside droplet, the contact angle of droplet spreading on wettability surface as well as the condensing droplet diameter under various noncondensable gas fractions. The effects of noncondensable gas fraction, wettability as well as subcooled surface temperature on condensation heat transfer during droplet nucleation, growth and departure are investigated. The results indicate that the increase of noncondensable gas fraction causes higher resistance to condensable gas diffusion, leading to a reduction of local heat flux near the triple-phase contact line area. Correspondingly, both the coalesced droplet diameter and its maximum jumping height decrease with the increase of noncondensable gas fraction. Compared to the hydrophobic surface, the hydrophilic surface is more favorable for attracting condensable gas and results in a faster onset of nucleation and a higher droplet condensing rate. Moreover, a higher surface subcooling degree accelerates droplet growth and promotes droplet jumping to a higher height. The energy conversion of the removal droplet is also examined. The present work not only demonstrates the capacity of the lattice Boltzmann method but also sheds light on the mechanism of coalescence-induced condensation droplet jumping in the presence of noncondensable gas. (C) 2020 Elsevier Ltd. All rights reserved.</t>
  </si>
  <si>
    <t>Y. Shi; X. N. Yang; Y. Liu; M. Yang</t>
  </si>
  <si>
    <t>Phase-change lattice Boltzmann simulation of condensate falling and heat transfer on hybrid-wettability surface in the presence of non-condensable gas</t>
  </si>
  <si>
    <t>116786</t>
  </si>
  <si>
    <t>&lt;Go to ISI&gt;://WOS:000640357800026</t>
  </si>
  <si>
    <t>ARTN 116786_x000D_
10.1016/j.applthermaleng.2021.116786</t>
  </si>
  <si>
    <t>phase-change_x000D_
condensation_x000D_
non-condensable gas_x000D_
lattice boltzmann method_x000D_
hybrid surface wettability_x000D_
laminar-film condensation_x000D_
dropwise condensation_x000D_
numerical-simulation_x000D_
transfer enhancement_x000D_
multiphase flow_x000D_
transition_x000D_
nucleation_x000D_
vapor</t>
  </si>
  <si>
    <t>A hybrid phase-change lattice Boltzmann model is employed to investigate the condensate falling from subcooled surface in the presence of non-condensable gas. The effects of hydrophilic length ratio, the non-condensable gas fraction (w(NCG)) and the hybrid-wettability of the subcooled surface on condensate droplets dynamics and heat transfer characteristics are investigated systematically. It shows that the average heat flux at the subcooled surface first increases and then decreases with the increase of hydrophilic length ratio. Owing to the increased thermal resistance by the thicker non-condensable gas layer, the nucleation time, growth time as well as departure time of condensate droplets are prolonged as the non-condensable gas fraction increases. The nucleation time of w(NCG) = 0.4 is 1.5 times higher than that of w(NCG) = 0.1, and the growth time and departure time of w(NCG) = 0.4 are 1.7 times higher than those of w(NCG) = 0.1. As the surface wettability changes from hydmphilicity-superhydrophobicity (theta(y) = 60 degrees-theta(g) = 150 degrees) to hydmphilicity-more hydrophilicity (theta(y) = 60 degrees-theta(g) = 30 degrees), the condensation pattern transits from dropwise to filmwise mode. Moreover, the local heat flux at hydrophilic-superhydrophobic (theta(y) = 60 degrees-theta(g) = 150 degrees) and hydrophilic-hydrophobic (theta(y) = 60 degrees-theta(g) = 105 degrees) surface is obviously higher than that at hydrophilic-hydrophilic (theta(y) = 60 degrees-theta(g) = 75 degrees) and hydrophilic-more hydrophilic (theta(y) = 60 degrees-theta(g) = 30 degrees) surface. The present simulations clarify the mechanism of condensate droplets falling off subcooled surface with the existence of non-condensable gas and are conducive to the design of hybrid-wettability surfaces for condensation heat transfer enhancement, which is of great significance to energy resources conservation.</t>
  </si>
  <si>
    <t>125950</t>
  </si>
  <si>
    <t>121492</t>
  </si>
  <si>
    <t>113738</t>
  </si>
  <si>
    <t>L. Silva-Llanca; S. Inostroza-Lagos</t>
  </si>
  <si>
    <t>Optimum power generation assessment in an H-Darrieus vertical axis wind turbine via Exergy Destruction Minimization</t>
  </si>
  <si>
    <t>114312</t>
  </si>
  <si>
    <t>&lt;Go to ISI&gt;://WOS:000685052600004</t>
  </si>
  <si>
    <t>ARTN 114312_x000D_
10.1016/j.enconman.2021.114312</t>
  </si>
  <si>
    <t>exergy destruction_x000D_
second law efficiency_x000D_
cfd_x000D_
turbulent shear flows_x000D_
entropy production_x000D_
cfd simulations_x000D_
dynamic stall_x000D_
pitch_x000D_
performance_x000D_
issues_x000D_
energy_x000D_
mesh</t>
  </si>
  <si>
    <t>In recent years, Vertical Axis Wind Turbines have emerged as a viable complement to the ever-expanding worldwide wind power generation. Compared to conventional wind turbines, they are independent of wind direction, emit less noise, and require a smaller installation area, making them attractive for urban and remote implementations. In this work, a Second Law of Thermodynamics approach is utilized to deepen the understanding of the fluid dynamics phenomena that reduce the turbines' power generation. The turbulent unsteady fluid flow around the turbine is computed using a two-dimensional Finite Volume approach via the commercial software ANSYS Fluent, which is validated using experimental data available from the literature. The Exergy Destruction and the Reversible Work grow in direct proportion to the flow speed, although their growth rate depends on the turbine operating regime: attached flow or dynamic stall. The latter explains how the Second Law Efficiency maximizes at an intermediate Tip Speed Ratio, which coincides with a more efficient power generation.</t>
  </si>
  <si>
    <t>T. Siva; S. Jangili; B. Kumbhakar</t>
  </si>
  <si>
    <t>Entropy generation on EMHD transport of couple stress fluid with slip-dependent zeta potential under electrokinetic effects</t>
  </si>
  <si>
    <t>108339</t>
  </si>
  <si>
    <t>&lt;Go to ISI&gt;://WOS:000990879300001</t>
  </si>
  <si>
    <t>ARTN 108339_x000D_
10.1016/j.ijthermalsci.2023.108339</t>
  </si>
  <si>
    <t>microchannel_x000D_
electroosmotic flow_x000D_
electromagnetohydrodynamic_x000D_
couple stress fluid_x000D_
entropy generation_x000D_
slip-dependent zeta potential_x000D_
magnetohydrodynamic electroosmotic flow_x000D_
heat-transfer characteristics_x000D_
pressure-driven flow_x000D_
viscoelastic fluids_x000D_
viscous dissipation_x000D_
microchannel_x000D_
hydrodynamics_x000D_
simulations_x000D_
channels_x000D_
devices</t>
  </si>
  <si>
    <t>This study theoretically explores the electroosmotic and electromagnetohydrodynamic (EMHD) transport of couple stress fluid in a microchannel subjected to an applied magnetic and electric field simultaneously to predict the flow dynamics, thermal transport, and entropy generation in a thermofluidic system with slip-dependent (SD) zeta potential. Solving the linearized Poisson-Boltzmann equation gives a closed-form solution for the slip-dependent (SD) electrical potential distribution established in the Electrical Double Layer (EDL). Using suit-able boundary conditions and the SD zeta potential, analytical expressions for flow velocity, temperature, and entropy generation rate are determined. There are a variety of important parameters that have been considered, including the couple stress, slip length, Hartmann number, pressure gradient, and transverse electric field. The findings for each of these parameters are graphically displayed. After accounting for the SD zeta potential for the slip parameter and Hartmann number, the fluid velocity is shown to rise; however, the normalized velocity for the couple stress parameter exhibits the reverse trend owing to its strong resistive influence. It is noticed that with a higher Brinkman number, the magnitude value of the temperature is larger for SD zeta potential than for slip-independent (SI) zeta potential owing to an increase in viscous dissipation effect. The results reveal that the flow velocity and thermal energy distribution have a substantial effect on the quantity of entropy generated in the channel under SD zeta potential.</t>
  </si>
  <si>
    <t>J. Sodagar-Abardeh; A. Asadollahi; T. Loimer</t>
  </si>
  <si>
    <t>Mesoscale simulation of the equilibrium state of the confined nanoscale two-phase flow in the presence of corner interface and adsorbed liquid layer</t>
  </si>
  <si>
    <t>118563</t>
  </si>
  <si>
    <t>&lt;Go to ISI&gt;://WOS:000991745800001</t>
  </si>
  <si>
    <t>ARTN 118563_x000D_
10.1016/j.ces.2023.118563</t>
  </si>
  <si>
    <t>mesoscale simulation_x000D_
lattice boltzmann method_x000D_
two-phase flow_x000D_
confined nanochannel_x000D_
adsorbed layer_x000D_
lattice-boltzmann model_x000D_
capillary condensation_x000D_
phase-behavior_x000D_
saturation_x000D_
systems_x000D_
surface_x000D_
impact_x000D_
water</t>
  </si>
  <si>
    <t>The equilibrium phase behavior of fluids in confined nanopores shifts from that at the bulk conditions because of the interaction between fluid and solid molecules, known as the adhesive force. In the present study, a two-Phase Lattice Boltzmann approach is utilized to directly model methane's phase equilibrium in nanochannels. The impacts of the domain temperature, the nanochannel cross-sectional geometry, and the solid-fluid adhesive strength on the equilibrium between the vapor and liquid phase in a confined space and the thickness of the liquid adsorbed layer are investigated. First, the outcomes from the Lattice Boltzmann method for flat and curved interfaces are validated against the reconstruction of the macroscopic Maxwell Equation and Kelvin's equation using the Carnahan-Starling equation of state, respectively. Second, the equilibrium state of a liquid plug in channels of triangular, square, octagonal, and circular cross-sections with different solid-fluid interaction strengths are investigated. It is observed that by decreasing the angle of the cross-sectional area's corner, reducing the adhesive force's strength, and raising the domain temperature, the equilibrium state becomes closer to the bulk saturation state. Besides, it is found that the deviation between the simulation and Kelvin's prediction is higher for a channel with a smaller hydraulic diameter and less domain temperature. Furthermore, when the condensed liquid layer is in equilibrium with a corner interface, the pressure of the gaseous side remarkably declines with the rising of the solid-fluid adhesive strength. In addition, for nanoconfined two-phase flow, the heterogeneity of the density distribution at a specific temperature is affected by the shape of the nanochannel cross-sectional area and the strength of the adhesive interaction. (c) 2023 The Author(s). Published by Elsevier Ltd. This is an open access article under the CC BY license (http://creativecommons.org/licenses/by/4.0/).</t>
  </si>
  <si>
    <t>R. Soleimani; J. Azaiez; M. Zargartalebi; I. D. Gates</t>
  </si>
  <si>
    <t>Analysis of Marangoni Effects on the Non-isothermal Immiscible Rayleigh-Taylor Instability</t>
  </si>
  <si>
    <t>104231</t>
  </si>
  <si>
    <t>&lt;Go to ISI&gt;://WOS:000864623200005</t>
  </si>
  <si>
    <t>ARTN 104231_x000D_
10.1016/j.ijmultiphaseflow.2022.104231</t>
  </si>
  <si>
    <t>marangoni convection_x000D_
rayleigh -taylor instability_x000D_
immiscible flow_x000D_
non -isothermal_x000D_
lattice boltzmann method_x000D_
interfacial phenomena_x000D_
convection_x000D_
fluids_x000D_
flows_x000D_
model</t>
  </si>
  <si>
    <t>Non-isothermal Rayleigh-Taylor Instability (RTI) has been investigated for incompressible, Newtonian, immis-cible flows. Thermal gradients were triggered by imposing a cold and a hot temperature at the top and the bottom side of the domain, respectively. The effects of thermocapillary stresses resulting from temperature -induced interfacial tension gradients were investigated. The governing equations together with a conservative phase-field equation to track the interface, were solved numerically using the Lattice Boltzmann Method. The investigation focused on analyzing the effects of the Marangoni number and fluids density ratio and comparison of the flows of the isothermal and the non-isothermal cases when Marangoni effects are neglected. The results revealed that thermocapillary effects can change the instability characteristics by slowing down the usual downward flow or even inducing and sustaining an upward flow. This reversed flow phenomenon was found to occur only within an interval of the Marangoni numbers, outside of which the typical downward flow is observed again. The effects of the density ratio on this reversed flow phenomenon were analyzed. The phenomenon was characterized, and the underlying physics were explained by analyzing the flow dynamics and examining the relative contribution of the forces acting on the interface. In particular, the competing effects of the temperature gradients on the components of the interfacial tension along and normal to the interface, were found to play a major role. This study offers a new perspective for the control and orientation of the interface deformation and motion via thermocapillary stresses.</t>
  </si>
  <si>
    <t>Y. Song; X. S. Mu; J. J. Wang; S. Q. Shen; G. T. Liang</t>
  </si>
  <si>
    <t>Channel flow boiling on hybrid wettability surface with lattice Boltzmann method</t>
  </si>
  <si>
    <t>121191</t>
  </si>
  <si>
    <t>&lt;Go to ISI&gt;://WOS:001053655100001</t>
  </si>
  <si>
    <t>ARTN 121191_x000D_
10.1016/j.applthermaleng.2023.121191</t>
  </si>
  <si>
    <t>flow boiling_x000D_
lattice boltzmann method_x000D_
hybrid wettability_x000D_
pressure drop_x000D_
heat-transfer_x000D_
pool_x000D_
simulations_x000D_
departure_x000D_
curves_x000D_
phases</t>
  </si>
  <si>
    <t>Channel flow boiling on the hybrid wettability surface is studied numerically using a two-dimensional pseudo potential lattice Boltzmann method (LBM) coupled with a thermal phase transition model. Heat transfer performance between single and hybrid wettability surfaces is compared first, and it is shown that the heat flux on the hybrid surface is higher than that of its single wettability competitor. After analyzing 36 groups of numerical results, it is found that the impacts brought by contact angle and geometrical parameters of the hybrid surface on heat flux is complex. By fixing the hydrophilic contact angle, the heat flux increases first but then decreases with the increase of hydrophobic contact angle. However, the heat flux decreases monotonously with increasing the hydrophilic contact angle under a fixed hydrophobic contact angle. The 30 degrees /120 degrees hybrid wettability surface shows the best heat transfer performance due to its better three-phase contact line spreading and accelerated bubble departure frequency. Aside from the contact angle, the flow boiling heat transfer performance dominated by bubble dynamics is also closely related to the widths of hydrophilic/hydrophobic regions, and there exist optimal widths under various wall superheats. Finally, the pressure drop inside channel is investigated, and it is shown that the hybrid surface is favorable to reduce pressure drop fluctuation on the premise of providing high vapor yield.</t>
  </si>
  <si>
    <t>B. Soundararajan; D. Sofia; D. Barletta; M. Poletto</t>
  </si>
  <si>
    <t>Review on modeling techniques for powder bed fusion processes based on physical principles</t>
  </si>
  <si>
    <t>102336</t>
  </si>
  <si>
    <t>&lt;Go to ISI&gt;://WOS:000709728400003</t>
  </si>
  <si>
    <t>ARTN 102336_x000D_
10.1016/j.addma.2021.102336</t>
  </si>
  <si>
    <t>additive manufacturing_x000D_
powder bed fusion_x000D_
numerical simulations_x000D_
heat transfer_x000D_
finite-element-analysis_x000D_
effective thermal-conductivity_x000D_
residual-stress_x000D_
experimental validation_x000D_
stainless-steel_x000D_
heat-transfer_x000D_
temperature distribution_x000D_
thermomechanical model_x000D_
process parameters_x000D_
part distortion</t>
  </si>
  <si>
    <t>Powder bed fusion is one of the most common types of additive manufacturing processes using granular materials. In this field, improvements in the processing of materials and process repeatability with desired part quality are needed to allow the implementation of powder bed fusion process at full scale across various industrial sectors. The microstructure and the thermo-mechanical properties of the components vary according to the process parameters adopted in the manufacturing process. Physically accurate modeling of the powder bed fusion process can play a vital role in the qualification of components and materials and also can help in predicting the experimental observations. This paper aims to provide a comprehensive review on the state of the art referred to numerical simulation of powder bed fusion, by covering both mesh based approaches such as finite element modeling, finite volume modeling and mesh free methods such as the discrete element modeling, the lattice Boltzmann method, the optimal transportation method and the smoothed particle hydrodynamics approach. Combined approaches of different methods are discussed as well. A case study comparing two different types of models for a similar type of problem has been provided. Moreover, means of experimental techniques used to validate the numerical models are briefly discussed.</t>
  </si>
  <si>
    <t>C. Stockinger; A. Raiolo; R. Alamian; A. Hadjadj; U. Nieken; M. S. Shadloo</t>
  </si>
  <si>
    <t>Lattice Boltzmann simulations of heterogeneous combustion reactions for application in porous media</t>
  </si>
  <si>
    <t>105817</t>
  </si>
  <si>
    <t>&lt;Go to ISI&gt;://WOS:001259155600001</t>
  </si>
  <si>
    <t>ARTN 105817_x000D_
10.1016/j.enganabound.2024.105817</t>
  </si>
  <si>
    <t>lattice boltzmann method_x000D_
porous media_x000D_
heterogeneous reaction_x000D_
conjugate heat transfer_x000D_
conjugate heat-transfer_x000D_
boundary-conditions_x000D_
models</t>
  </si>
  <si>
    <t>Our current study proposes a lattice Boltzmann (LB) model which is to be used for simulating the combustion process within the porous structure of soot filters. A multi-distribution function (MDF) approach is utilized for the simulation of fluid flow in porous media, for the temperature fields in the fluid and solid domain as well as for the transport of reactive components in the fluid phase. Furthermore, the developed model accounts for the conjugate heat transfer between the solid and fluid phases and incorporates a first order heterogeneous reaction, occurring at the interface between the fluid and solid coke phase. To enhance model stability over a broader range of Reynolds numbers, a multi-relaxation time (MRT) approach is employed. The proposed model is validated by systematically examining its ability to address the mass and momentum conservation of the model, its ability to accurately describe the continuity of the conjugate heat transport at the interface between solid and gas phases and finally all aspects of the proposed model collectively by comparing the results of a combustion test case with existing literature data. A parametric study is conducted to explore different combustion regimes by variation of both the P &amp; eacute;clet and Damk &amp; ouml;hler numbers.</t>
  </si>
  <si>
    <t>H. Su; Y. H. Huang; C. Wu</t>
  </si>
  <si>
    <t>Numerical analysis of a double interlocking padded finger seal performance based on thermo-fluid-structure coupling method</t>
  </si>
  <si>
    <t>238-252</t>
  </si>
  <si>
    <t>&lt;Go to ISI&gt;://WOS:001037530500001</t>
  </si>
  <si>
    <t>10.1016/j.jppr.2023.05.001</t>
  </si>
  <si>
    <t>finger seal_x000D_
double interlocking pads_x000D_
thermo-fluid-structure coupling_x000D_
leakage_x000D_
simulation</t>
  </si>
  <si>
    <t>Non-contacting finger seals represent an advanced non-contacting and compliant seal in gas turbine sealing technology. This paper proposes a new structure of non-contacting finger seals with double interlocking pads. The numerical analysis model based on the thermo-fluid-structure coupling method for the new type finger seal was established. The influence of working conditions on leakage of the seal was studied and compared with the single padded non-contacting finger seal. The results show that the interface between the bottom of the finger pad and rotor surface is the main leakage path that forms the gas film with obvious variations of pressure and flow velocity. Under high temperature and high pressure operating conditions, the hydrodynamic effect of the gas film is enhanced, and lifting force is significantly improved. The deformation of fingers is composed of elastic deformation and thermal deformation. At room temperature, the deformation of fingers is mainly elastic defor-mation and points to the center of the rotor, which reduces the gas film clearance. The defor-mation of fingers at high temperature and high pressure creates a circumferentially convergent gap between the bottom of the pad and the rotor, which is beneficial to improve the loading capacity and to reduce leakage of the seal. Compared with the typical single padded non-contacting finger seal, the double interlocking padded finger seal proposed in this paper reduces the leakage factor by about 37%, which provides an advanced seal concept with the potential to improve sealing performance under high temperature and high pressure working conditions.&amp; COPY; 2023 The Authors. Publishing services by Elsevier B.V. on behalf of KeAi Communications Co. Ltd.This is an open access article under the CC BY-NC-ND license (http://creativecommons.org/licenses/bync-nd/4.0/).</t>
  </si>
  <si>
    <t>Z. Su; Z. L. Li; C. C. Zeng; X. W. Liu; Z. B. Wang; L. S. Jia; S. P. Mo; Y. Chen</t>
  </si>
  <si>
    <t>Simulation on flow and heat transfer characteristics of microencapsulated phase change material slurry by modified discrete phase model</t>
  </si>
  <si>
    <t>256</t>
  </si>
  <si>
    <t>124131</t>
  </si>
  <si>
    <t>&lt;Go to ISI&gt;://WOS:001295426200001</t>
  </si>
  <si>
    <t>ARTN 124131_x000D_
10.1016/j.applthermaleng.2024.124131</t>
  </si>
  <si>
    <t>mepcms_x000D_
dpm_x000D_
phase change liquid cooling_x000D_
pressure-drop prediction_x000D_
comprehensive performance_x000D_
thermal performance_x000D_
suspensions_x000D_
particles</t>
  </si>
  <si>
    <t>MEPCMS (Microencapsulated Phase Change Material Slurry) is a latent heat functional thermal fluid that combines heat storage, temperature control, and heat transfer enhancement. It holds significant potential for cooling small devices with high heat flux. To better reveal reality, a modified discrete phase model (DPM) based on Euler-Lagrange method was employed to simulate the flow and heat transfer of MEPCMS in the rectangular minichannel through considering the volume concentration of particles. The results reveal that the modified DPM can effectively predict pressure drop, and the maximum error is less 5.54 %. In the fluid-particle forces, the drag force has the greatest impact, and the thermophoretic force takes second place. The heat transfer is enhanced when the particles near the wall undergo phase transition, and the Nusselt number (Nux) reaches a maximum value when the particles near the wall finish the phase transition. Additionally, the work explores the effects of inlet flow velocity (v), inlet temperature (Tin), and particle concentration (cm) on the flow and heat transfer of MEPCMS. Only cm affects the peak value of Nux, in comparison to the base liquid, under the condition where the Tin = 288.15 K, v = 0.1 m &amp; sdot;s- 1 and cm = 10%, the maximum value of Nux has been enhanced by 12.27 %. Under the conditions of Tin = 293.15 K, cm = 10 %, and v = 0.10 m &amp; sdot;s- 1, MEPCMS experiences a maximum increase of 24.07 % in pressure drop compared to the pure basic solution. By introducing the comprehensive performance evaluation factor eta, it is found that, under conditions of Tin= 293.15 K, v = 0.20 m &amp; sdot;s- 1, and cm = 10 %, the mean Nusselt number of MEPCMS can be enhanced by 7.56 %, while the temperature difference at the bottom wall is reduced by 24.61 %, while maintaining eta at 1.014.</t>
  </si>
  <si>
    <t>D. Suarez; E. Iraola; C. Lampón; E. M. de les Valls; L. Batet</t>
  </si>
  <si>
    <t>Liquid metal MHD flow influence on heat transfer phenomena in fusion reactor blankets</t>
  </si>
  <si>
    <t>112503</t>
  </si>
  <si>
    <t>&lt;Go to ISI&gt;://WOS:000684561900009</t>
  </si>
  <si>
    <t>ARTN 112503_x000D_
10.1016/j.fusengdes.2021.112503</t>
  </si>
  <si>
    <t>magnetohydrodynamics_x000D_
heat transfer_x000D_
breeding blanket_x000D_
dcll_x000D_
eu-demo_x000D_
computational fluid dynamics_x000D_
horizontal magnetic-field_x000D_
long vertical enclosures_x000D_
buoyant flow_x000D_
convection</t>
  </si>
  <si>
    <t>DEMO reactor is projected as a technological demonstrator and a component test reactor for several key systems such as the breeding blanket. The dual coolant lithium lead (DCLL) is one promising breeding blanket candidate that performs the functions of shielding, part of the cooling and breeding with the same liquid metal fluid. PbLi is also in charge of transporting the bred tritium to the Tritium Extraction System. Structural cooling of the blanket walls is performed by pressurized helium flow which also transfers heat to the balance of plant. Keeping a proper distribution of thermal loads between the two coolants is a key aspect to reach a plant high efficiency. The thermal power transferred from the liquid metal to the helium channels depends on the flow regime. While liquid metal flows under the magnetic field, the magnetohydrodynamic (MHD) phenomena will occur, influencing the flow regime and the velocity profile. The heat is volumetrically deposited in the liquid metal coolant due to the interaction between the highly energetic neutrons originated in the plasma and the coolant. The heat deposition profile is roughly exponential causing temperature differences across the same channel cross section. Temperature gradients induce buoyant effects altering the expected MHD profile and affecting the heat transfer rate from the liquid metal to the surrounding walls cooled with helium. It is of utmost interest to identify the effects of the main flow parameters on the heat transfer coefficient under such complex conditions. The work studies computationally a domain consisting of a liquid region and a surrounding solid region electrically and thermally coupled using latest EU DCLL design characteristics. A fully developed flow is assumed where buoyancy is modelled under the Boussinesq approximation. Joule effect has been considered negligible compared to the neutron deposition. The influence of the buoyant MHD phenomena to the heat transfer coefficient is analysed parametrically with a CFD solver implemented in OpenFOAM (R). The parameters investigated here are the Reynolds, Hartmann and Grashof numbers, the Grashof ratio, and the wall conductance ratio (cw).</t>
  </si>
  <si>
    <t>P.-C. Sui</t>
  </si>
  <si>
    <t>Proton exchange membrane water electrolyzer modeling and validation</t>
  </si>
  <si>
    <t>PEM Water Electrolysis</t>
  </si>
  <si>
    <t>283-315</t>
  </si>
  <si>
    <t>https://www.sciencedirect.com/science/article/pii/B9780443240621000085</t>
  </si>
  <si>
    <t>10.1016/b978-0-443-24062-1.00008-5</t>
  </si>
  <si>
    <t>Computational fluid dynamics_x000D_
multi-physics simulation_x000D_
pore-scale modeling_x000D_
two-phase flow_x000D_
experimental validation</t>
  </si>
  <si>
    <t>Coupled processes of heat and mass transfer, electric and ionic conduction, and mechanical stress take place over a wide range of length scales in a proton exchange membrane water electrolyzer (PEMWE). Modeling and simulating such systems can help elucidate these processes and provide guidelines for design and operation. This chapter describes the mathematical framework for dealing with these transport processes and the state-of-the-art numerical approaches to tackle the complexity of PEMWE. Pore-scale modeling for the materials’ effective transport properties and multiphysics simulation techniques are discussed in detail. Material characterization and experimental validation of the models is provided. Significant differences in PEMWE modeling over the well-established PEM fuel cell modeling are identified. The chapter concludes with future research directions and potential applications of PEMWE modeling.</t>
  </si>
  <si>
    <t>S. B. Suja; M. R. Islam; Z. U. Ahmed</t>
  </si>
  <si>
    <t>Numerical investigation of thermal and hydraulic characteristics in porous pin fin heat sinks using single phase nanofluids</t>
  </si>
  <si>
    <t>100677</t>
  </si>
  <si>
    <t>https://www.sciencedirect.com/science/article/pii/S2666202724001198</t>
  </si>
  <si>
    <t>10.1016/j.ijft.2024.100677</t>
  </si>
  <si>
    <t>Heat transfer_x000D_
Porous heat sink_x000D_
Thermal management_x000D_
Nanofluid_x000D_
CFD</t>
  </si>
  <si>
    <t>This study aims to numerically investigate the thermal performance of porous square pin-fin heat sinks, considering three different configurations: inline, staggered, and 45° inline. Six different nanofluids, comprising CuO, Al2O3, and TiO2 nanoparticles dispersed in water and water–ethylene glycol mixtures at two volume fractions (φ = 0.5 % and 2 %), are employed as coolants. The impact of porosity on the thermal and fluidic behavior is also examined for the CuO–Water nanofluid (φ = 2 %) at porosity values of 40 %, 50 %, and 60 %. The commercial CFD code: Ansys Fluent 2020R1 is utilized for this numerical analysis and the results are compared to relevant experimental works for validation. The effects of heat sink geometry, nanofluid type, and porosity on heat transfer performance are systematically analyzed. The results show that the 45° inline configuration of the square pin-fin heat sink exhibits superior heat transfer enhancement compared to both the inline and staggered configurations. The use of nanofluids as coolants significantly improves the thermal performance compared to conventional fluids, with CuO–Water nanofluid demonstrating the most promising results. This comprehensive analysis provides valuable insights for the design optimization of high-performance cooling systems for electronic devices.</t>
  </si>
  <si>
    <t>124657</t>
  </si>
  <si>
    <t>F. Sun; G. L. Wang; L. Zhang; R. Q. Wang; T. C. Cao; B. Y. Li; S. C. Ren</t>
  </si>
  <si>
    <t>Multiphysics coupling material point method for modelling frost heave of rock slope</t>
  </si>
  <si>
    <t>104793</t>
  </si>
  <si>
    <t>&lt;Go to ISI&gt;://WOS:000802979100003</t>
  </si>
  <si>
    <t>ARTN 104793_x000D_
10.1016/j.compgeo.2022.104793</t>
  </si>
  <si>
    <t>multiphysics coupling_x000D_
phase transition_x000D_
mpm_x000D_
porous medium_x000D_
frost heave_x000D_
rock slope_x000D_
numerical-simulation_x000D_
mechanical model_x000D_
fluid_x000D_
flow_x000D_
soil_x000D_
deformation_x000D_
mpm_x000D_
hysteresis_x000D_
conduction_x000D_
equations</t>
  </si>
  <si>
    <t>Frost heave is a complex multiphysics coupling problem, and the use of numerical methods to solve such coupling problems has been an increasingly popular research area. The material point method (MPM) is a novel particle-based method combining the advantages of both the Lagrangian and Eulerian approaches, with high potential for application in multiphysics coupling problems. However, compared with other methods, the development of MPM in the field of multiphysics coupling is still inadequate. In order to expands the application of traditional MPM, the proposed multiphysics coupling MPM utilized two sets of material points to discretise the porous medium, also utilized two sets of heat transfer equations to describe heat conduction in the respective fluid and solid, as well as the heat transfer between them. The phase transition was considered using the apparent heat capacity method, and was coupled with other physical fields based on the phase fraction function. The feasibility of the proposed method was verified by comparing with the results of finite element method in five coupling cases. Finally, the proposed method was applied to modelling the frost heave of a rock slope, the distribution of the freezing zone and the mechanism of the frost heaving force were studied.</t>
  </si>
  <si>
    <t>H. J. Sun; G. Y. Yu; D. Zhao; S. M. Zhu; W. Dai; E. R. Luo</t>
  </si>
  <si>
    <t>Operating characteristics study of a dual-opposed free-piston Stirling generator</t>
  </si>
  <si>
    <t>123387</t>
  </si>
  <si>
    <t>&lt;Go to ISI&gt;://WOS:001242416000001</t>
  </si>
  <si>
    <t>ARTN 123387_x000D_
10.1016/j.applthermaleng.2024.123387</t>
  </si>
  <si>
    <t>dual -opposed_x000D_
free -piston stirling generator_x000D_
electrical connection mode_x000D_
operating characteristics_x000D_
symbols_x000D_
heat</t>
  </si>
  <si>
    <t>Dual-opposed Free-piston Stirling generators (dual-opposed FPSGs) offer advantages of reduced vibration and increased power density, making them promising candidates for space and distributed energy applications. So far, operational characteristics of the dual-opposed FPSG have yet to be completely understood. This study focuses on a 3 kW dual-opposed FPSG prototype designed to integrate heat pipes. Through computational fluid dynamics and thermoacoustic analysis, a novel hot end heat exchanger with evenly-distributed heat pipe bore was discovered to deliver 12 kW heating power with a gas-solid temperature difference of 21 K. Subsequently effort combined thermoacoustically-based calculations with experiments to investigate the impact of two electrical connection methods of linear alternators on FPSG performance. Experimental results validated the numerical model, showing heat-to-electricity efficiency deviations within 5 % under different electrical connection modes. The FPSG consistently achieved its rated power in both series and parallel connection modes, exhibiting a thermal-to-electric efficiency of 25.2 %. Notably, the series connection mode demonstrates superior sensitivity and consistency compared to parallel connection. Further experiments revealed that charge pressure, load resistance and external capacitance all exerts limited impact on the consistency, while external capacitance significantly influenced acoustic impedance. This resulted in an enhancement in both hot-end wall temperature and heat-to-electricity efficiency, while minimizing power piston displacement and damping temperature when resonating with the inductance.</t>
  </si>
  <si>
    <t>L. F. Sun; M. C. Xu; H. Ren; S. C. Hu; G. L. Feng</t>
  </si>
  <si>
    <t>Multi-point grounding fault diagnosis and temperature field coupling analysis of oil-immersed transformer core based on finite element simulation</t>
  </si>
  <si>
    <t>104108</t>
  </si>
  <si>
    <t>&lt;Go to ISI&gt;://WOS:001186665400001</t>
  </si>
  <si>
    <t>ARTN 104108_x000D_
10.1016/j.csite.2024.104108</t>
  </si>
  <si>
    <t>transformer core_x000D_
multi-physics coupling_x000D_
thermal analysis_x000D_
diagnosis_x000D_
insulation faults</t>
  </si>
  <si>
    <t>In this article, a fault diagnosis method is presented for identifying multi -point grounding faults in transformer cores. Based on the finite element method (FEM), the method aims to achieve non-invasive localization of these faults, thereby minimizing loss attributed to troubleshooting and maintenance downtime. Firstly, as a prerequisite for solving the coupled temperature field, an applied circuit method is employed to ascertain the internal loss of the transformer. This determination relies on investigating the influence of internal loss in the oilimmersed transformers for diagnosing under rated operating conditions. Secondly, the internal temperature distribution within the transformer and the condition of the transformer oil are comprehensively analyzed and validated by using an electromagnetic -fluid -solid coupled finite element simulation. Lastly, relying on the simulation outcomes under fault -free conditions, a fault model of the transformer core is established. Subsequently, the output data of the model are classified and localized using deep belief networks. This approach resolves the problems associated with masking transformer fault data signals and acquiring data. The results indicate that the temperature data obtained from the temperature field simulation exhibit an error of less than 2.6% when compared to actual values. The fault localization accuracy for multiple grounding points in the iron core of oil -immersed transformers reaches 96.4%, confirming the practicality and effectiveness of this method.</t>
  </si>
  <si>
    <t>S. Swain; G. M. Sarkar; B. Sahoo</t>
  </si>
  <si>
    <t>Stability analysis of MHD stagnation point flow of Casson fluid past a shrinking sheet in porous medium considering heat sink or source, thermal radiation and suction effects</t>
  </si>
  <si>
    <t>102207</t>
  </si>
  <si>
    <t>https://www.sciencedirect.com/science/article/pii/S1877750323002673</t>
  </si>
  <si>
    <t>10.1016/j.jocs.2023.102207</t>
  </si>
  <si>
    <t>Casson fluid_x000D_
Shrinking sheet_x000D_
Thermal radiation_x000D_
Asymptotic analysis_x000D_
Stability analysis_x000D_
Lie group analysis</t>
  </si>
  <si>
    <t>This study investigates the magnetohydrodynamic stagnation point flow of Casson fluid and heat transfer phenomena past a shrinking sheet in porous medium with thermal radiation, heat sink/source and suction effects. The Lie group analysis approach transforms the governing equations into self-similar equations, which are then solved through the shooting methodology. Asymptotic solutions for large stretching and suction parameters are reported. Dual solutions are found for a certain range of shrinking parameter. Stability analysis is performed in order to identify the stable and physically realizable solution. The stability is examined by calculating the lowest eigenvalues of the linearized boundary value problem associated with the self-similar equations. The analysis indicates that the first solution is stable, while the second solution is unstable. It is observed that as the suction parameter (s), magnetic field parameter (M) and Casson fluid parameter (β) increase, the range of dual similarity solutions increases.</t>
  </si>
  <si>
    <t>M. Szubel; V. Bianco; M. Filipowicz; A. Saj; C. Cecconi; A. Kravets</t>
  </si>
  <si>
    <t>Experimental and numerical studies of accumulation heat exchangers for thermal retrofitting of buildings</t>
  </si>
  <si>
    <t>111990</t>
  </si>
  <si>
    <t>&lt;Go to ISI&gt;://WOS:000799792700003</t>
  </si>
  <si>
    <t>ARTN 111990_x000D_
10.1016/j.enbuild.2022.111990</t>
  </si>
  <si>
    <t>heat accumulation_x000D_
heat exchangers_x000D_
wood-fired stoves_x000D_
cfd_x000D_
biomass boiler_x000D_
energy_x000D_
optimization_x000D_
power_x000D_
integration</t>
  </si>
  <si>
    <t>The purpose of the present work is to develop an accumulation heat exchanger model for residential heating fire-places and investigate the influence of the geometry of the device, as well as of its internal channel, on the flow characteristics and the temperature distribution of the exhaust gases. Temperature distribution on the external surface and internal sections is evaluated to observe the variation of heating in different areas of the heat storage system and the exhaust gas stream. To carry out the analysis, the numerical commercial solver Ansys CFX was used and, after validating the results through experimental investigations, different configurations of the system were analyzed._x000D_
The proposed system allows to increase the overall efficiency of the biomass stove by around 35%, since it reduces the stack loss as part of the energy dispersed with exhaust gases. (C) 2022 Elsevier B.V. All rights reserved.</t>
  </si>
  <si>
    <t>H. Szűcs</t>
  </si>
  <si>
    <t>Numerical study to investigate the viscous characteristic length on reconstructed porous media</t>
  </si>
  <si>
    <t>269-286</t>
  </si>
  <si>
    <t>https://www.sciencedirect.com/science/article/pii/S1110016822007542</t>
  </si>
  <si>
    <t>10.1016/j.aej.2022.11.022</t>
  </si>
  <si>
    <t>Viscous characteristic length_x000D_
Computational fluid dynamics_x000D_
Porous media_x000D_
Direct determination_x000D_
Geometrical parameters</t>
  </si>
  <si>
    <t>Until now, no general numerical method has been published for characterizing the viscous characteristic length, although there is a high demand to assist whole vehicle development with accurate geometric parameters. A new formula was proposed to determine the viscous characteristic length (Λ) directly based on the viscous dissipation work, which was combined with the general definition of the characteristic length. This new expression facilitated significantly faster convergence than the known formula (Johnson) for inviscid fluids by representing viscous fluids through the material sample. The complete CFD simulation procedure was introduced based on the solution of Navier-Stokes equations. The novel expression is capable of any homogeneous material samples assuming that high-resolution reconstruction can be carried out, compared to Johnson’s formula, which is limited to idealized cases. Good agreement between simulation and measurement results was found by applying fluid velocity instead of frequency. It was found that viscous losses dominate not only inside the pore connections but also in other regions, and the Reynolds number must be limited to the laminar regime. On that basis, the implemented model has more advantages against measurements and Johnson’s formula, like the repeatability as well as ensuring analyses under steady-state and real conditions.</t>
  </si>
  <si>
    <t>Exploring the impact of compressibility on reconstructed porous materials: A numerical study</t>
  </si>
  <si>
    <t>https://www.sciencedirect.com/science/article/pii/S2307187724002104</t>
  </si>
  <si>
    <t>10.1016/j.jer.2024.07.018</t>
  </si>
  <si>
    <t>Biot theory_x000D_
Geometric parameters_x000D_
Porous material_x000D_
Fluid dynamics_x000D_
Fluid-Structure Interaction</t>
  </si>
  <si>
    <t>This study underscores fluid density's significance in CFD simulations for porous materials, addressing its impact on accuracy and computational efficiency. The paper proposes a tailored form of Navier-Stokes equations that accounts for fluid density's influence on CFD analyses of porous materials in industrial contexts, including cases where the solid phase is deformable. Numerical analyses demonstrate fluid density's significance (ρ≠constant) and explore the importance of the energy equation in governing equations. The energy equation is essential in setting up the governing equations, as it calculates thermal characteristic length based on cell temperatures. By examining various porous material samples, the study suggests a streamlined approach: employing a single coupled CFD-FEM simulation to directly determine each geometrical parameter. Additionally, the study investigates the capability to accurately simulate turbulent fluid motion at the pore scale and analyze the flow field characterization within porous media. Computational cost analyses underscore the advantages of coupled simulations, establishing their profitability over separate parameter-specific simulations.</t>
  </si>
  <si>
    <t>M. Taahodi; A. Mohebbi; A. E. F. Monfared</t>
  </si>
  <si>
    <t>Lattice Boltzmann study of porosity-permeability variation in different regimes of non-isothermal dissolution in porous media</t>
  </si>
  <si>
    <t>108570</t>
  </si>
  <si>
    <t>&lt;Go to ISI&gt;://WOS:000647770500006</t>
  </si>
  <si>
    <t>ARTN 108570_x000D_
10.1016/j.petrol.2021.108570</t>
  </si>
  <si>
    <t>dissolution_x000D_
porous media_x000D_
permeability-porosity relationship_x000D_
variable reaction coefficient_x000D_
arrhenius number_x000D_
lattice boltzmann method_x000D_
pore-scale simulation_x000D_
wormhole formation_x000D_
reactive transport_x000D_
carbonate rocks_x000D_
boundary-conditions_x000D_
acidizing process_x000D_
co2 sequestration_x000D_
numerical errors_x000D_
multiphase flows_x000D_
model</t>
  </si>
  <si>
    <t>Characterizing the process of dissolution in porous media by thermally energized reactants is of great importance to different aspects of the geothermal science and petroleum industry. Notably for the petroleum industry, understanding the porosity-permeability relationship in different dissolution regimes significantly helps the optimal design of wellbore acidizing processes. Thus, in this paper, reactive flow of a non-isothermal solvent in a complex porous medium is studied at pore scale and the evolution of permeability values with dissolution advancement are thoroughly investigated. Dimensional analysis of the governing transport equations is also performed and it is shown that generally 10 dimensionless numbers characterize such processes. The effects of Arrhenius number (Ar), temperature ratio (psi), Peclet (Pe) and Damkohler (Da) on morphology is investigated in a wide range and the corresponding porosity-permeability diagrams are presented for each regime. It is also found that at high Pe and Da where initially wormhole pattern would be dominant, decrease of psi below 1 (injection of cooler reactant), delays face dissolution and shifts the dissolution shape toward a more uniform pattern. In contrast, by letting psi &gt; 1 (injection of warmer reactant), the pattern shifts toward a more facial dissolution whose intensity is characterized by Ar. At low Pe and high Da, it is found that face dissolution pattern would be dominant and letting psi &gt; 1 does not considerably affect the pattern. However, if. is lowered below 1, the local reaction rates are decreased and dissolution pattern slightly shifts toward a more uniform dissolution. Finally, when both Pe and Da are low, a competition between face dissolution and uniform dissolution is established. In this case, letting psi &lt; 1 reduces the local Da and leads to a more uniform dissolution and if psi &gt; 1, the pattern shifts to a more facial one. The role of Ar is also discussed and shown to act as an amplifier for psi effects.</t>
  </si>
  <si>
    <t>P. Tahmasebi</t>
  </si>
  <si>
    <t>A state-of-the-art review of experimental and computational studies of granular materials: Properties, advances, challenges, and future directions</t>
  </si>
  <si>
    <t>Progress in Materials Science</t>
  </si>
  <si>
    <t>101157</t>
  </si>
  <si>
    <t>&lt;Go to ISI&gt;://WOS:001047964800001</t>
  </si>
  <si>
    <t>ARTN 101157_x000D_
10.1016/j.pmatsci.2023.101157</t>
  </si>
  <si>
    <t>finite-element-method_x000D_
material-point-method_x000D_
red-blood-cell_x000D_
fluid-structure interaction_x000D_
lattice-boltzmann method_x000D_
smoothed particle hydrodynamics_x000D_
effective thermal-conductivity_x000D_
stick-slip dynamics_x000D_
x-ray tomography_x000D_
lagrangian numerical-simulation</t>
  </si>
  <si>
    <t>Modeling of heterogeneous materials and media is a problem of fundamental importance to a wide class of phenomena and systems, ranging from condensed matter physics, soft materials, and composite media to porous media, biological systems, geosystems, ceramic engineering, pharma-ceutical science and even in space discoveries. Among the most important materials are granular systems, which have received intense interest from the engineering, physics, and mathematics communities. In this review paper, the recent developments and new advances in experimental, and computational methods on a variety of scales and physics that extend understanding to a wide range of materials and phenomena are reviewed. Experimental advances include computed neutron and nanometer-scale tomography, magnetic resonance imaging, refractive index matching, digital image correlation, acoustic emission analysis, and the most recent 4D techniques. Furthermore, a tremendous shift has occurred from the continuum scale to micro-scale and developing multiscale approaches. As such, various computational methods, including, constitutive modeling, discrete modeling, and multiscale approaches, have been developed. Aside from all these evolutions, more complicated modeling called coupled, or multiphysics, systems representing a simultaneous presence of heat, fluid, chemical variation, and mechanical effect are also explored.</t>
  </si>
  <si>
    <t>P. Talebizadehsardari; F. Musharavati; A. Khan; T. A. Sebaey; A. Eyvaziana; H. A. Derazkola</t>
  </si>
  <si>
    <t>Underwater friction stir welding of Al-Mg alloy: Thermo-mechanical modeling and validation</t>
  </si>
  <si>
    <t>101965</t>
  </si>
  <si>
    <t>&lt;Go to ISI&gt;://WOS:000634326300006</t>
  </si>
  <si>
    <t>ARTN 101965_x000D_
10.1016/j.mtcomm.2020.101965</t>
  </si>
  <si>
    <t>underwater friction stir welding_x000D_
thermo-mechanical modeling_x000D_
mechanical properties</t>
  </si>
  <si>
    <t>The aim of this article is the in-depth analysis of material behavior during underwater friction stir welding (UFSW) of Al-Mg alloy. A thermo-mechanical model was employed to find the relation between physical changes during UFSW and mechanical properties of the final joint. To better understand the effects of the water environment, the results were compared with conventional friction stir welding (FSW) conditions. Thermal profile and surface heat flux results revealed that lower preheated area (PHA) at the leading edge (LE) decreased the total amount of frictional heat generation in the UFSWed joint. According to the simulation results, the strain rate in the stir zone (SZ) at the FSW sample was more than that of the UFSW specimen. Rapid cooling on submerged welding can result in finer grain structure at the UFSWed joint. The applied compression pressure on the workpiece at the trailing edge (TE) of the tool was more in the UFSW sample compared to the FSW, which led to higher compact joint line in the UFSWed specimen. These phenomena increased the joint line hardness and tensile properties at the UFSWed joint compared with the FSWed sample.</t>
  </si>
  <si>
    <t>M. M. Tamizdoust; O. Ghasemi-Fare</t>
  </si>
  <si>
    <t>Assessment of thermal, hydraulic, and mechanical constitutive relations on the temperature-induced stress and pore fluid pressure in saturated clays</t>
  </si>
  <si>
    <t>104686</t>
  </si>
  <si>
    <t>&lt;Go to ISI&gt;://WOS:000779684400005</t>
  </si>
  <si>
    <t>ARTN 104686_x000D_
10.1016/j.compgeo.2022.104686</t>
  </si>
  <si>
    <t>thm_x000D_
heat transfer_x000D_
thermal pressurization_x000D_
thermo-elastoplastic deformation_x000D_
thermo-osmotic flow_x000D_
boom clay_x000D_
waste repository_x000D_
water-pressure_x000D_
volume change_x000D_
scale test_x000D_
behavior_x000D_
simulation_x000D_
model_x000D_
field_x000D_
plasticity</t>
  </si>
  <si>
    <t>Generation and dissipation of temperature-induced pore water pressure can alter the mechanical behavior and characteristics of soil media. Experimental observations indicate that heating/cooling cycles alter the soil fabric which may result in irrecoverable deformations. Previous studies suggest that the contribution of thermo-osmotic (non-Darcian) flow in clays may have a significant role in the thermal pressurization diffusion. Hence, this study aims to investigate the effects of thermal, hydraulic, and mechanical constitutive models such as thermo-plastic deformation along with the thermo-osmotic flow and thermal infiltration on the THM response of clayey soils during heating and cooling phases. It is found that considering temperature-dependent parameters in conjunction with the thermo-poroelastoplastic model improves the results to better capture the thermal pressurization, especially during the cooling phase. Moreover, thermo-elastic deformation majorly affects the thermal pressurization in the heating phase, and thermo-plastic deformation (thermal consolidation) has a major role in stress characteristics close to the heater. The magnitude and sign of thermo-osmotic conductivity strongly depend on the temperature and microstructural properties of clays which cannot be ignored. Comparison of the numerical results with and without considering thermo-osmotic flow and thermal infiltration, confirms the importance of the thermo-osmosis phenomenon during thermal loading in clayey soils.</t>
  </si>
  <si>
    <t>J. T. Tan; Q. Li; B. Zhao; C. Ma; Y. W. Wu; Y. M. Li; J. Zhang; Y. A. He; T. Z. Ye; C. Zhang; W. X. Tian; G. H. Su; S. Z. Qiu</t>
  </si>
  <si>
    <t>Multi-Objective Optimization Design of Plate-type Fuel via Co-simulation Method</t>
  </si>
  <si>
    <t>108914</t>
  </si>
  <si>
    <t>&lt;Go to ISI&gt;://WOS:000793273400001</t>
  </si>
  <si>
    <t>ARTN 108914_x000D_
10.1016/j.anucene.2021.108914</t>
  </si>
  <si>
    <t>plate -type fuel_x000D_
multi-objective optimization_x000D_
multi-objective evolutionary algorithm_x000D_
multiphysics_x000D_
algorithm_x000D_
reactors</t>
  </si>
  <si>
    <t>Plate-type fuel element has been implemented and studied widely because of its good heat transfer capa-bility. For the actual design of fuel assembly, the design objectives usually to be in competition, and the constraints also need to be considered. Therefore, this is a challenging constrained multi-objective opti-mization problem. A co-simulation method has been developed in this study to optimize the design of fuel plate for the thermal-hydraulic performance. Moreover, due to the versatility of this co -simulation method, extra objectives and constraints could be added as needed. First, a two-dimensional thermal-fluid-solid multiphysics model of plate-type fuel assembly was established and solved by the finite element method. After that, the values of relevant physical variables were verified with the three-dimensional model. Finally, the numerical simulation of multiphysics model was incorpo-rated with the multi-objective evolutionary algorithm (NSGA-II, adaptive NSGA-III and CMOEA-MS) which could handle constraints to optimize the thickness parameters of fuel plate. Pareto optimal solu-tions were obtained separately after the co-simulation with three algorithms, and the qualitative and quantitative analyses of the Pareto fronts showed that CMOEA-MS and NSGA-II had better performance in this study. This co-simulation could provide comprehensive and reliable design information according to the design objectives and requirements. (c) 2021 Elsevier Ltd. All rights reserved.</t>
  </si>
  <si>
    <t>S. Tang; Z. Ma; Y. Liang; L. Zou; X. Liu; R. Zhang; C. Wang</t>
  </si>
  <si>
    <t>Numerical simulation study of liquid sodium contact angle on gradient sodium-philic nanostructure surface based on Lattice Boltzmann method for heat pipe rector application</t>
  </si>
  <si>
    <t>105581</t>
  </si>
  <si>
    <t>https://www.sciencedirect.com/science/article/pii/S0149197024005316</t>
  </si>
  <si>
    <t>10.1016/j.pnucene.2024.105581</t>
  </si>
  <si>
    <t>Lattice Boltzmann method_x000D_
Wettability_x000D_
Contact angle_x000D_
Gradient nanostructured surface</t>
  </si>
  <si>
    <t>As an efficient heat transfer element, high-temperature heat pipes have broad application prospects in various fields such as nuclear energy and aerospace. The heat transfer characteristics of high-temperature heat pipe mainly depend on the capillary effect of the wick. The main factors determining the capillary force of the wick are the contact angle of alkali-metal and the effective capillary radius of the wick. It is crucial to explore the utilization of nanostructures to reduce the apparent contact angle and enhance the wetting characteristics. In this paper, the modified Lattice Boltzmann Method (LBM) is developed to simulate the contact angle of liquid sodium on gradient nanostructure surfaces. To simulate high-density ratio conditions and ensure program stability when incorporating gradient nanostructures, the multi-relaxation model, Li-MRT model, and the surface tension adjustment model have been developed. The simulation accuracy of the code is verified and validated through comparisons with Laplace's law and smooth wall contact angles. The wetting and spreading processes of liquid sodium on microcolumn nanostructure surfaces are simulated. By changing the height, spacing, and width of the microcolumns to form gradient nanostructures, the influence of geometric parameters of the nanostructure on the contact angle of liquid sodium is studied. The results show that when the microcolumn height is between 2 and 6 lu, the static contact angle of liquid sodium gradually decreases with the increase in height. When the height exceeds 6 lu, the impact of the microcolumn height on the contact angle becomes minimal. When the spacing and width are increased, the contact angle gradually increases. On gradient surfaces, the spacing has a greater impact than the width. The droplet spontaneously moves towards the side with smaller spacing, and the spreading speed is faster on the side with smaller spacing. This work has important guiding significance for improving the heat transfer performance of heat pipes through the nanostructured wick design.</t>
  </si>
  <si>
    <t>Y. Tang; Z. Qiao; Y. Cao; C. Zhang; F. Si</t>
  </si>
  <si>
    <t>Lattice Boltzmann modeling for enhanced membrane separation of geothermal energy utilization</t>
  </si>
  <si>
    <t>124912</t>
  </si>
  <si>
    <t>https://www.sciencedirect.com/science/article/pii/S1359431124025808</t>
  </si>
  <si>
    <t>10.1016/j.applthermaleng.2024.124912</t>
  </si>
  <si>
    <t>Supercritical carbon dioxide_x000D_
Pore-scale_x000D_
Membrane absorption separation_x000D_
Lattice Boltzmann method_x000D_
Macropore size distribution</t>
  </si>
  <si>
    <t>Reducing carbon emissions and utilizing geothermal energy via supercritical carbon dioxide extraction from reservoirs for direct power generation necessitates the removal of mixed vapor. A shell-tube hollow fiber membrane contactor, utilizing differential pressure and absorption fluid, is devised for vapor absorption. This membrane-based separation process encompasses a multicomponent multiphase system of supercritical carbon dioxide and water, water-salt transport, and mass transfer across the porous membrane. To investigate pore-scale mass transfer, a multicomponent multiphase pseudopotential lattice Boltzmann model is established, simulating carbon dioxide-water two-phase flow, coupled with a continuous species transfer model for salt behavior in the absorbent. Flow direction analysis reveals countercurrent flow as superior to cocurrent for vapor absorption. Augmenting the original membrane with equal macropore counts enhances mass transfer, with increasing size amplifying the effect. Macropore arrangements at constant porosity suggest minimizing resistance in the propagation path as crucial for mass transport improvement. A left-small-right-large macropore size gradient distribution outperforms its reverse counterpart, enhancing performance by approximately 20%. This is attributed to larger macropores in high-concentration regions facilitating localized vapor transport.</t>
  </si>
  <si>
    <t>Z. D. Tang; P. C. Tian; Y. S. Sun; Y. J. Cai; P. Gao</t>
  </si>
  <si>
    <t>Analysis of gas-solid flow in a pilot-scale main furnace for suspension magnetization roaster</t>
  </si>
  <si>
    <t>120660</t>
  </si>
  <si>
    <t>&lt;Go to ISI&gt;://WOS:001406554200001</t>
  </si>
  <si>
    <t>ARTN 120660_x000D_
10.1016/j.powtec.2025.120660</t>
  </si>
  <si>
    <t>cfd-dem_x000D_
suspension magnetization roaster_x000D_
material properties_x000D_
numerical simulation_x000D_
numerical-simulation_x000D_
heat-transfer_x000D_
particle_x000D_
field_x000D_
model_x000D_
ore</t>
  </si>
  <si>
    <t>Suspension magnetization roaster is an efficient equipment for the separation of complex low-grade ore, and the operation of its main furnace directly influences product quality and economic benefits. However, the intricate dynamics of the main furnace are still far from being understood. Therefore, the gas-solid flow behavior in the main furnace is numerically investigated by developing a Discrete Element Model (DEM). After model validations, the velocity and concentration of gas-solid reactants at steady state are simulated and analyzed to explore the effect of material properties on gas-solid flow characteristics. The results show that larger material particle size decreases the particle flow rate and particle residence time in the main furnace while enhancing the uniformity of particle concentration distribution. Increasing the material density significantly extended the residence time of the particles in the main furnace. The residence time of the particles in the main furnace increased from 1.15 s to 1.35 s when the material density increased from 3500 kg/m3 to 4500 kg/m3. Furthermore, the accumulation of particles in the main furnace resulting from the increased material feed causes a rise in particle concentration and residence time. This provides a theoretical basis for improving suspension magnetization roasters in the industry.</t>
  </si>
  <si>
    <t>M. M. Tanveer; C. R. Bradshaw; X. Ding; D. Ziviani</t>
  </si>
  <si>
    <t>Mechanistic chamber models: A review of geometry, mass flow, valve, and heat transfer sub-models</t>
  </si>
  <si>
    <t>111-126</t>
  </si>
  <si>
    <t>&lt;Go to ISI&gt;://WOS:000888589700002</t>
  </si>
  <si>
    <t>10.1016/j.ijrefrig.2022.06.016</t>
  </si>
  <si>
    <t>compressor model_x000D_
mechanistic chamber model_x000D_
mass flow modeling_x000D_
heat transfer_x000D_
positive displacement_x000D_
twin-screw expander_x000D_
scroll compressors_x000D_
dynamic characteristics_x000D_
comprehensive model_x000D_
radial clearance_x000D_
part i_x000D_
leakage_x000D_
cycle_x000D_
vane</t>
  </si>
  <si>
    <t>The evolution of computer resources paved the way for numerical models to substitute extensive experimental campaigns to develop and optimize compressors for the HVAC&amp;R industry. A particular class of compressor models referred to as mechanistic (or deterministic) chamber model is well-known to be computationally efficient and has reasonable model fidelity for performance prediction and extrapolation. The overall model architecture requires inputs from various sub-models, including the mass flow, heat transfer and valve models. The accuracy of the overall model depends on the fidelity and accuracy of the individual sub-models. This article provides a comprehensive review of the different approaches available in literature which were used to model the geometry, mass flow, valves, and heat transfer processes in the compressor. The article aims to help researchers identify suitable approaches for their analysis. Additionally, it was found that there are opportunities for additional research to develop analytical correlations for discharge coefficients for the mass flow model, explore solubility in leakage gaps, develop effective flow/force area estimation for valve models, and develop instantaneous heat transfer coefficients for specific compressor architectures and thermal conductance models for multi-lumped network models.</t>
  </si>
  <si>
    <t>106424</t>
  </si>
  <si>
    <t>Lattice Boltzmann simulation of complex thermal flows via a simplified immersed boundary method</t>
  </si>
  <si>
    <t>101878</t>
  </si>
  <si>
    <t>&lt;Go to ISI&gt;://WOS:000885333500003</t>
  </si>
  <si>
    <t>ARTN 101878_x000D_
10.1016/j.jocs.2022.101878</t>
  </si>
  <si>
    <t>lattice boltzmann method_x000D_
simplified immersed boundary_x000D_
distribution function correction_x000D_
thermal flows_x000D_
moving boundary_x000D_
convection heat-transfer_x000D_
direct numerical-simulation_x000D_
fully resolved simulation_x000D_
particulate flows_x000D_
fluid-flow_x000D_
particles_x000D_
model_x000D_
dirichlet_x000D_
cylinders_x000D_
cavity</t>
  </si>
  <si>
    <t>A simplified immersed boundary (IB) lattice Boltzmann method (LBM) is developed in this study for simulating incompressible flows with heat transfer. The no-slip and constant temperature boundary conditions are both enforced by correcting the distribution functions. Similar to the previous distribution function correction (DFC)-IB method (S. Tao et al., 2021 [59]), the kinetic nature of LBM has been retained in the present scheme, which directly modifies the distribution functions other than models the interface as a source of IB force in the boundary treatment. However, this study presents two improvements. First, we reduce the number of distribution functions that need to be modified, and hence the computation load of the method can be reduced significantly. Furthermore, the correction term can be determined directly and explicitly, replacing the calculation of a local position-related adjustment parameter in the previous DFC-IB method. As a result, the computed velocity and temperature at the interface are consistent with their desired counterparts, and hence the Dirichlet boundary conditions can be accurately specified. The present simplified DFC IB method is validated in the simulations with both stationary and moving boundaries, including the flow past a hot cylinder, mixed convection in a square lid -driven cavity, and sedimentation of a particle in a long channel. The results demonstrate the accuracy and ef-ficiency of the method.</t>
  </si>
  <si>
    <t>A. Tavanaei; D. R. Rieder; M. W. Baltussen; K. A. Buist; J. A. M. Kuipers</t>
  </si>
  <si>
    <t>Effect of liquid flux on wetting behavior in slender trickle bed reactors: A particle-resolved direct numerical simulation study</t>
  </si>
  <si>
    <t>120930</t>
  </si>
  <si>
    <t>https://www.sciencedirect.com/science/article/pii/S0009250924012302</t>
  </si>
  <si>
    <t>10.1016/j.ces.2024.120930</t>
  </si>
  <si>
    <t>Trickle bed_x000D_
Wetting_x000D_
Direct numerical simulation_x000D_
Volume of fluid</t>
  </si>
  <si>
    <t>Slender trickle beds play a crucial role in various industrial processes involving gas-liquid-solid systems. Understanding the wetting characteristics is vital for optimizing their performance and efficiency. In this study, we employ a particle-resolved Computational Fluid Dynamics approach combining the Volume of Fluid (VoF) method for gas-liquid interactions and a second-order implicit Immersed Boundary Method (IBM) for fluid-solid interactions. The particle wettability is modeled by imposing a contact angle boundary condition at the gas-liquid-solid interface. The impact of the liquid flux on the wetting patterns and the rate of liquid penetration depth within the slender trickle bed is studied. The results show two main mechanisms of penetration through the bed: gravitation and inertia driven. The penetration of the liquid in the bed is driven by gravity when the liquid flux is low and the inertia is diminished in the top of the bed. This results in enhanced wetting from the onset of the penetration. If the inertia is high (high liquid flux), the initial liquid penetration is fast and spreading in the bed only occurs after full penetration of the bed.</t>
  </si>
  <si>
    <t>S. Taware; S. Matekar; P. Deore</t>
  </si>
  <si>
    <t>Study of flow characteristics of air through soot blower nozzles using numerical method</t>
  </si>
  <si>
    <t>https://www.sciencedirect.com/science/article/pii/S2214785323013445</t>
  </si>
  <si>
    <t>10.1016/j.matpr.2023.03.302</t>
  </si>
  <si>
    <t>Soot Blowing_x000D_
Boiler_x000D_
Fouling_x000D_
Finite Volume Method</t>
  </si>
  <si>
    <t>The efficiency of soot blower in removing deposits depends on many factors that fall into two categories. The first category includes those factors that characterize the Soot Blower. These are blowing medium parameters such as mass flow rate, pressure, and temperature; nozzle size and shape; jet decay characteristics; the distance between the nozzle and the deposit; blowing sequence; and frequency. The soot blowers are characterized by the blowing radius. Present study focuses on determining the blowing radius of soot blowers’ nozzles. Two nozzles of different throat nozzles are chosen for study. The finite volume method is used to find out the blowing radius of these nozzles. computed blowing radius 0.8 m for the inlet gauge pressure of 6 Bar.</t>
  </si>
  <si>
    <t>T. Tennakoon; T. W. Lai; K. C. Chan; C. H. Liu; R. C. K. Leung; C. Y. H. Chao; S. C. Fu</t>
  </si>
  <si>
    <t>Leveraging microchannel cross-sectional geometry for acoustophoretic manipulation of submicron particles</t>
  </si>
  <si>
    <t>107570</t>
  </si>
  <si>
    <t>&lt;Go to ISI&gt;://WOS:001407304800001</t>
  </si>
  <si>
    <t>ARTN 107570_x000D_
10.1016/j.ultras.2025.107570</t>
  </si>
  <si>
    <t>microfluidics_x000D_
acoustophoresis_x000D_
acoustic streaming_x000D_
particle concentration_x000D_
sub-micron particle separation_x000D_
driven_x000D_
waves</t>
  </si>
  <si>
    <t>SAW (surface acoustic wave)-based microfluidics is fast becoming a recognised method for isolating and concentrating particles given its capacity for safe and label-free particle manipulation. However, widespread adoption of acoustofluidics for clinical and industrial applications is hindered by its limited capability handling submicron particles. Smaller particles, which are primarily influenced by the acoustic streaming effect, can be captured and enriched by streaming-induced vortices. This study investigated the role of microchannel crosssectional geometry on the streaming patterns in an acoustically actuated volume and the behaviour of particles in it, in an effort to address the size limitation. Different regimes of particle trapping behaviour were observed and identified, and its dynamics explained using the competing outward centrifugal and inward inertial lift forces. These observations led to a proposed model of particle behavior in a vortex. The study found sloped sidewalls intensify streaming flows and concentration effect. Additionally, the individual vortices were observed becoming more/less affinitive to particles of a certain size, i.e. particles of different sizes were observed settling in distinct streaming vortices. This type of enhanced size-selective capturing behaviour can enable enrichment and binary separation of submicron particle mixtures, with a greater yield and purity than conventional rectangular microchannels.</t>
  </si>
  <si>
    <t>A. K. Thakur; R. Kumar; N. Banerjee; P. Chaudhari; G. K. Gaurav</t>
  </si>
  <si>
    <t>Hydrodynamic modeling of liquid-solid flow in polyolefin slurry reactors using CFD techniques-A critical analysis</t>
  </si>
  <si>
    <t>117544</t>
  </si>
  <si>
    <t>&lt;Go to ISI&gt;://WOS:000809772800009</t>
  </si>
  <si>
    <t>ARTN 117544_x000D_
10.1016/j.powtec.2022.117544</t>
  </si>
  <si>
    <t>cfd_x000D_
hydrodynamics_x000D_
polyolefins_x000D_
slurry flow_x000D_
two-fluid model_x000D_
discrete particle simulation_x000D_
computational fluid-dynamics_x000D_
8-leg loop reactor_x000D_
kinetic-theory_x000D_
olefin polymerization_x000D_
numerical-simulation_x000D_
size distribution_x000D_
drag coefficient_x000D_
granular flow_x000D_
restitution coefficient</t>
  </si>
  <si>
    <t>This first-of-its-kind review discusses the hydrodynamics for polyolefin productions in slurry reactors using CFD. Past reviews in this field are specifically focused on the CFD simulations of gas-phase reactors. This paper critically discusses the multi-scale behavior of liquid-solid hydrodynamics in polyolefin slurry reactors. The multifarious aspects of liquid-solid and solid-solid interactions and their impact on reactor performance are discussed. The review also discusses the possible methods to avoid the reactor operational difficulty due to various interactions such as slug formation, particle swelling, and aggregation. The in-depth analysis presented in this work can serve as a prerequisite for the design, scale-up, and optimization of any liquid-solid fluidization system. The CFD tools with their framework, simulation parameters, and the importance of parameter sensitivity analysis have been critically analysed. The article stems to provide a roadmap for future research work and proposes the challenges of future research that will help the prospective researchers.</t>
  </si>
  <si>
    <t>B. Thirunavukkarasu; T. K. R. Rajagopal</t>
  </si>
  <si>
    <t>Numerical investigation of sloshing in tank with horivert baffles under resonant excitation using CFD code</t>
  </si>
  <si>
    <t>107517</t>
  </si>
  <si>
    <t>&lt;Go to ISI&gt;://WOS:000634780700004</t>
  </si>
  <si>
    <t>ARTN 107517_x000D_
10.1016/j.tws.2021.107517</t>
  </si>
  <si>
    <t>cfd_x000D_
tank sloshing_x000D_
multiphase_x000D_
free surface_x000D_
pressure on the wall</t>
  </si>
  <si>
    <t>The sloshing phenomenon is predominant in partially filled tanks with fluids, which are under external excitation. Studies have been conducted by placing the vertical baffle in the fixed mass region and horizontal baffle in the variable mass region in the partially filled fluid tanks. In this study, Horivert baffles, a combination of horizontal and vertical baffles that are placed at the variable mass region of the tank were considered for the sloshing analysis. Water and air were the multiphase fluids in the fluid domain under consideration. The tanks with horivert baffle with slot configurations filled with 100 mm, 200 mm, and 300 mm of water were considered in this numerical study. The tank was excited with sinusoidal motion with excitation amplitude of 20 mm and frequency depending on the fill level of water in the tank. Numerical simulation results were validated with the outcomes of the experiment. The pressure, velocity, shear strain of water, and maximum elevation of water in the tank were the key parameters of investigation in this study. The baffled tank with slot configuration was proved to be efficient in the suppression of sloshing along with the free flow of fluid in the tank under consideration.</t>
  </si>
  <si>
    <t>Z. X. Tian; C. L. Wang; K. Guo; D. L. Zhang; G. H. Su; W. X. Tian; S. Z. Qiu</t>
  </si>
  <si>
    <t>A review of liquid metal high temperature heat pipes: Theoretical model, design, and application</t>
  </si>
  <si>
    <t>124434</t>
  </si>
  <si>
    <t>&lt;Go to ISI&gt;://WOS:001034653000001</t>
  </si>
  <si>
    <t>ARTN 124434_x000D_
10.1016/j.ijheatmasstransfer.2023.124434</t>
  </si>
  <si>
    <t>high temperature heat pipes_x000D_
theorical models_x000D_
design and optimization_x000D_
applications_x000D_
thermal-energy storage_x000D_
removal system_x000D_
phase-change_x000D_
numerical-analysis_x000D_
fluoride-salt_x000D_
performance analysis_x000D_
transient analysis_x000D_
conceptual design_x000D_
solar collectors_x000D_
cooling system</t>
  </si>
  <si>
    <t>Adopting liquid metals as the working fluid, high temperature heat pipes (HTHPs) can operate at a high temperature above 750 K and have extremely high heat transfer capacity, while the most significant weakness of HTHPs is frozen startup and heat transfer limits that lead to the failure of HTHPs. Previ-ous studies on the theoretical models, design-optimization methods, and applications are reviewed and discussed critically. The operation stage of HTHPs is categorized into transient operation stage (lumped model, network thermodynamic model, and heat and flow model), frozen startup (fusion and vapor tran-sition), heat transfer limits and failure. Basic assumptions and limitations of heat pipe models are out-lined, and theoretical comparisons are drawn with respect to the applications and results. A review of the design procedure and optimization methods with constraints in HTHPs is presented, indicating that a design-optimization method involving the various wick structures, frozen startup process, and associated thermal performance variables has not yet been established. This review establishes that HTHPs offer viable potential and spread value for optimization and integration into nuclear reactor systems, space exploration, and renewable energy systems, while challenges for the HTHPs lie on (1) heat pipe models need to be improved to consider practical factors including volumetric filling ratio, composite wick, etc.; (2) heat transfer limits and failure mechanism and models verification; (3) incorporation of heat pipe models into optimization algorithm with acceptable efficiency; (4) heat transfer power enhancement and special-shaped HTHPs in potential applications. &amp; COPY; 2023 Published by Elsevier Ltd.</t>
  </si>
  <si>
    <t>R. Timaeus; E. Schleicher; A. Bieberle; U. Hampel; M. Schubert</t>
  </si>
  <si>
    <t>Identification of the process windows of inclined rotating fixed -bed reactors with concentric tube ? A hydrodynamic analysis</t>
  </si>
  <si>
    <t>115637</t>
  </si>
  <si>
    <t>&lt;Go to ISI&gt;://WOS:000539722600005</t>
  </si>
  <si>
    <t>ARTN 115637_x000D_
10.1016/j.ces.2020.115637</t>
  </si>
  <si>
    <t>wire-mesh sensor_x000D_
pressure-drop_x000D_
mass-transfer_x000D_
flow_x000D_
modulation</t>
  </si>
  <si>
    <t>The inclined rotating fixed-bed reactor with inner tube is a promising process intensification concept for gas-limited reactions. In order to take full advantage of the reactor concept the installation of an inner concentric displacement tube is proposed to support the wetting intermittency of the whole fixed-bed at stratified flow with different liquid filling levels. The liquid phase distribution is characterized with a capacitance-based wire-mesh sensor, which is designed to cope with organic liquid, porous catalyst packings and reactor rotation. The effects of operating conditions and design parameters on flow stratification, liquid filling level and specific pressure drop are analysed to identify the process windows. Superficial liquid velocity and inclination angle were found to significantly influence the liquid filling level, while rotational velocity and superficial gas velocity have minor effects. Besides, reducing the particle diameter is an effective measure to manipulate the stratification patterns and the associated pressure drop.</t>
  </si>
  <si>
    <t>T. Tolle; D. Bothe; T. Maric</t>
  </si>
  <si>
    <t>SAAMPLE: A Segregated Accuracy-driven Algorithm for Multiphase Pressure-Linked Equations</t>
  </si>
  <si>
    <t>104450</t>
  </si>
  <si>
    <t>&lt;Go to ISI&gt;://WOS:000527102800019</t>
  </si>
  <si>
    <t>ARTN 104450_x000D_
10.1016/j.compfluid.2020.104450</t>
  </si>
  <si>
    <t>level set_x000D_
front tracking_x000D_
unstructured_x000D_
pressure-velocity coupling_x000D_
surface tension_x000D_
openfoam_x000D_
treating surface-tension_x000D_
front-tracking method_x000D_
coupled level set_x000D_
fluid method_x000D_
volume_x000D_
reconstruction_x000D_
flow_x000D_
models_x000D_
moment_x000D_
solver</t>
  </si>
  <si>
    <t>Existing hybrid Level Set / Front Tracking methods have been developed for structured meshes and successfully used for efficient and accurate simulations of complex multiphase flows. Unstructured meshes are traditionally used in Computational Fluid Dynamics to handle geometrically complex problems. In order to simulate surface-tension driven multiphase flows on unstructured meshes, the LENT hybrid Level Set / Front Tracking method has been further developed. A new SAAMPLE Segregated Accuracy-driven Algorithm for Multiphase Pressure-Linked Equations is proposed, that increases the robustness of the unstructured Level Set / Front Tracking (LENT) method when simulating surface tension-driven flows. The LENT method is implemented in the OpenFOAM open source code for computational fluid dynamics. (C) 2020 Elsevier Ltd. All rights reserved.</t>
  </si>
  <si>
    <t>K. Tong; Y. Kong; L. Yang; X. Du</t>
  </si>
  <si>
    <t>Boost of photodegradation performances by adoption of semi-transparent open cell foam substrates via numerical simulation</t>
  </si>
  <si>
    <t>130920</t>
  </si>
  <si>
    <t>https://www.sciencedirect.com/science/article/pii/S1385894721025043</t>
  </si>
  <si>
    <t>10.1016/j.cej.2021.130920</t>
  </si>
  <si>
    <t>Photocatalytic_x000D_
Methylethylketone degradation_x000D_
Packing bed reactor_x000D_
Open-cell foam_x000D_
Substrate transparency</t>
  </si>
  <si>
    <t>Open-cell foams have been accepted as one of the most promising substrates in immobilized photoreactors due to high mass transfer efficiency and large specific area but did not show a significant advantage over other substrates. A real-geometry-based computational fluid dynamic model of the photoreactor packed with idealized restructured β-SiC foams for the gas-phase photodegradation of methylethylketone (MEK) using the rutile TiO2 thick film is proposed to clarify the unanticipated inferior performance quantitatively. The difference in transparency of the substrate is demonstrated as the origin of inferior performance that the MEK conversion ratio with glass foams is 30.5% and 25.98% higher than those with opaque foams and with glass Raschig rings, respectively. Moreover, the semi-transparent substrate breaks through the limitation of the photoactivity with the foams of high cell density, that the MEK conversion could reach 11.1% when ρc = 45 ppi, improved by approximately 183% when compared to the opaque samples.</t>
  </si>
  <si>
    <t>Z. M. Tong; S. He; S. G. Tong; K. P. Chen</t>
  </si>
  <si>
    <t>Flow-induced vibration of turbo-expander impellers for industrial waste heat recovery: An analysis based on two-way fluid structure interaction</t>
  </si>
  <si>
    <t>103953</t>
  </si>
  <si>
    <t>&lt;Go to ISI&gt;://WOS:001310462900001</t>
  </si>
  <si>
    <t>ARTN 103953_x000D_
10.1016/j.seta.2024.103953</t>
  </si>
  <si>
    <t>flow-induced vibration_x000D_
turbo-expander_x000D_
two-way fluid structure interaction_x000D_
waste heat recovery_x000D_
pressure pulsation_x000D_
organic rankine-cycle_x000D_
scroll expander_x000D_
unsteady-flow_x000D_
behavior_x000D_
design_x000D_
pump_x000D_
microturbine_x000D_
prediction_x000D_
cfd</t>
  </si>
  <si>
    <t>In the effort to conserve energy and reduce emissions, waste heat recovery for power generation offers a significant advantage by enabling energy recycling. The turbo-expander, a critical component within expansion power generation systems, plays a pivotal role. However, flow during various operation can generate vibrations that negatively affect operational efficiency and trigger safety hazards. Therefore, studying the flow-induced vibration of the turbo-expander is of significant value. We apply computational fluid dynamics (CFD) and transient structural mechanics to examine the flow-induced vibration characteristics of the turbo-expander influenced by stator-rotor interaction using a two-way fluid structure interaction (FSI) strategy. The flow field modeling and calculation approach discussed here is validated through actual operating data from a prototype. Subsequent stages involve coupling the steady-state flow field with the structural field and performing pre-stress modal analysis on the impeller. In the end, we integrate flow-induced excitation from flow field calculations with the transient structural field to calculate the impeller's flow-induced vibration at the expansion end of the turboexpander. Our analysis reveals that guide vane frequency (3267 Hz), its harmonic frequencies, and pre-stress modal frequency (1465 Hz) prominently manifest in pressure pulsation and the dynamic response of the turbo-expander impeller under the influence of stator-rotor interaction.</t>
  </si>
  <si>
    <t>C. Tripoonsuk; B. Chalermsinsuwan; P. Piumsomboon</t>
  </si>
  <si>
    <t>Computational fluid dynamics in ICFB reactor: Effect of proportion of riser and downer on system hydrodynamics</t>
  </si>
  <si>
    <t>104187</t>
  </si>
  <si>
    <t>&lt;Go to ISI&gt;://WOS:001421463600001</t>
  </si>
  <si>
    <t>ARTN 104187_x000D_
10.1016/j.rineng.2025.104187</t>
  </si>
  <si>
    <t>internally circulating fluidized bed reactor_x000D_
computational fluid dynamics_x000D_
hydrodynamics_x000D_
fluidized bed_x000D_
chemical looping_x000D_
co2 capture_x000D_
experimental validation_x000D_
numerical-simulation_x000D_
flow structures_x000D_
bed_x000D_
particle_x000D_
turbulent_x000D_
fluidization_x000D_
velocity_x000D_
regime</t>
  </si>
  <si>
    <t>Internally Circulating Fluidized Bed (ICFB) reactors stand out as efficient technology in fluidized bed applications, featuring internal solid particle circulation that has garnered attention across various industries. This study employs computational fluid dynamics (CFD) simulation to investigate the impact of operating parameters on the hydrodynamics of an ICFB reactor using gamma-alumina (gamma-Al2O3) as a bed material. The gas-solid flow regime in the riser section is identified as a circulating turbulent fluidized bed (CTFB), contrasting with the downer section, which exhibits bubbling bed fluidization. Examining mechanisms governing solid circulation leads to the design of a pseudo-2D cold-flow ICFB unit with a reactor diameter ratio between riser and downer ranging from 2:1 to 1:2. It was found that, with a reactor diameter ratio of 1:2, solid volume fraction profiles in the axial and radial directions become denser and more uniform throughout the riser, while the downer section exhibits uniform distribution along both axial and radial directions. The dominant role of turbulent granular temperature in oscillations within the ICFB system is observed. This suggests the formation of gas bubbles and solid accumulation as the primary flow configurations, illustrating system mixing and defining hydrodynamics for both solid particles and gas phases. Consequently, this study advances our understanding of ICFB reactor dynamics and offers valuable insights for optimizing reactor design.</t>
  </si>
  <si>
    <t>109617</t>
  </si>
  <si>
    <t>https://www.sciencedirect.com/science/article/pii/S0255270123003549</t>
  </si>
  <si>
    <t>Structured catalysts_x000D_
InterPOCS_x000D_
Flexibility_x000D_
Adjustable flow conditions_x000D_
OpenFOAM®_x000D_
Process intensification</t>
  </si>
  <si>
    <t>In the field of heterogeneous catalysis, additively manufactured so-called Periodic Open Cellular Structures (POCS) applied as catalyst supports have demonstrated their advantages over conventional randomly packed bed reactors in terms of heat management and pressure drop (Busse et al., 2018; Inayat et al., 2016). Since the internal flow field and the pressure drop are mainly influenced by the geometrical properties of the unit cell (unit cell type, strut diameter and cell size), the resulting transport characteristics of the structure is already determined during the design phase of the unit cell (Horneber, 2015). By inserting one POCS based on a diamond unit cell (offset structure) into the cavities of a second diamond cell structure (fix structure), a completely new type of so-called interpenetrating Periodic Open Cellular Structures (interPOCS) is formed which allows for an in operando adjustment of the global and local morphological properties of the structure (Do et al., 2017; Do et al., 2020). With detailed, spatially resolved computational fluid dynamics (CFD) simulations using the open source toolbox OpenFOAM® (Weller et al., 1998) and an additional in-house random-walk particle tracking implementation called disTrackFoam (Trunk et al., 2021), we systematically investigated the local and global flow characteristics within the interPOCS in dependency of the relative positioning of the fixed and offset structure. The obtained results show that this highly adjustable structure allows for a broad variation of flow characteristics in a chemical reactor without changing the system’s periphery. This study demonstrates that interPOCS represent a completely new application of additively manufactured catalyst support structures enabling highly flexible in operando tuning of the flow field and mass transport in a heterogeneously catalyzed reactor system.</t>
  </si>
  <si>
    <t>M. Türkan; Ö. Karakaş</t>
  </si>
  <si>
    <t>Numerical modeling of defect formation in friction stir welding</t>
  </si>
  <si>
    <t>103539</t>
  </si>
  <si>
    <t>https://www.sciencedirect.com/science/article/pii/S2352492822004068</t>
  </si>
  <si>
    <t>10.1016/j.mtcomm.2022.103539</t>
  </si>
  <si>
    <t>Friction stir welding_x000D_
AZ61 magnesium alloy_x000D_
Finite element model_x000D_
Coupled Eulerian Lagrangian formulation_x000D_
Defect formation</t>
  </si>
  <si>
    <t>This study presents an investigation of welding defect formation in joining AZ61 magnesium alloy with friction stir welding by means of a 3D finite element model. The numerical model was created and analyzed in the ABAQUS software. This numerical model uses coupled Eulerian Lagrangian formulation, modified Coulomb's friction law, Johnson-Cook material law, mass scaling technique, and temperature dependent friction coefficient values. The numerical model was validated with experimental results in terms of heat input, temperature distribution, plastic deformation type-amount, and weld defect formation in the weld zone. In friction stir welding, the heat input with a certain tool simply changes directly proportional to the ratio of tool rotation speed to tool feed rate for constant tool compressive force. In the numerical model, as in the experimental study, when the ratio of tool rotational speed to tool feed rate is 2, low heat input results in insufficient plastic deformation, leading to the formation of weld defects in the form of void. When the ratio of tool rotational speed to tool feed rate is 3, however, it was observed that sufficient heat input is provided, and no welding defects occur. The generated numerical model enables the determination of the welding defects that occur in the form of voids in the friction stir welding in a very short processing time. Besides, weld seam geometry can be predicted quite accurately with this model.</t>
  </si>
  <si>
    <t>W. K. Usafzai; E. H. Aly</t>
  </si>
  <si>
    <t>Exact solutions for permeable wall laminar jet with velocity slip: Momentum and thermal profiles</t>
  </si>
  <si>
    <t>170-177</t>
  </si>
  <si>
    <t>&lt;Go to ISI&gt;://WOS:001112475300001</t>
  </si>
  <si>
    <t>10.1016/j.cjph.2023.09.019</t>
  </si>
  <si>
    <t>casson fluid_x000D_
exact solutions_x000D_
velocity slip_x000D_
wall temperature_x000D_
mass transfer_x000D_
non-newtonian fluid_x000D_
nanofluid flow_x000D_
mass-transfer_x000D_
casson fluid</t>
  </si>
  <si>
    <t>This study presents exact analytical solutions for the two-dimensional laminar jet flow and heat transport of Casson fluid under velocity slip condition. The laminar wall jet of classical Glauert type is extended to the Casson fluid model considering the flow to be along a flat permeable surface. The roles of velocity slip, wall temperature, and mass transfer on the fluid flow and rate of thermal exchange are investigated. The outcomes for momentum and thermal fields, skin friction and heat transfer gradient are obtained analytically with numerical solutions of the suction-far stream velocity expression. It is noted that mass transfer and velocity slip have significant effects on the flow of fluid and heat transfer. Thermal profile varies significantly for increasing Prandtl values with small suction.</t>
  </si>
  <si>
    <t>M. Vahab; M. Sussman; K. Shoele</t>
  </si>
  <si>
    <t>Fluid-structure interaction of thin flexible bodies in multi-material multi-phase systems</t>
  </si>
  <si>
    <t>&lt;Go to ISI&gt;://WOS:000618824500003</t>
  </si>
  <si>
    <t>ARTN 110008_x000D_
10.1016/j.jcp.2020.110008</t>
  </si>
  <si>
    <t>fluid-structure interaction_x000D_
multi-phase flow_x000D_
phase-change_x000D_
boiling process_x000D_
thin structure_x000D_
immersed boundary method_x000D_
direct numerical-simulation_x000D_
heat-transfer enhancement_x000D_
sharp interface method_x000D_
condensation coefficient_x000D_
surface-tension_x000D_
tracking method_x000D_
front-tracking_x000D_
boiling flows_x000D_
uniform-flow</t>
  </si>
  <si>
    <t>A numerical approach for the modeling and simulation of fluid-structure interaction (FSI) in multi-material and multi-phase systems with potential phase-changes dynamics is presented. The boundary conditions at the interface between the fluids and structures are enforced using an immersed boundary technique to couple the Eulerian multi-material solver to the Lagrangian structural solver and maintain the solution algorithm's efficiency. The phase-change dynamics are modeled to consider the volume expansion/shrinkage due to the density difference in materials. The algorithm for material phase-change includes a sub-grid model near triple points and benefits from the volume-conservative continuous moment-of-fluid (CMOF) reconstruction method for smooth material domain representation. A systematic stability criterion for the coupled problems with the proposed FSI technique is derived, and the accuracy of the method is verified and tested with multiple canonical problems. The technique is employed to explore the effects of the active vortex generation of a flapping plate on the momentum and thermal dynamics of the nucleate pool boiling phenomenon in a cross-flow in two and three-dimensional setups. (C) 2020 Elsevier Inc. All rights reserved.</t>
  </si>
  <si>
    <t>M. Valizadeh; A. A. Ranjbar; K. Sedighi</t>
  </si>
  <si>
    <t>Experimental investigation of the hydro-thermal efficiency of the non-Newtonian ferrofluid in the annulus heat tube under the influence of the non-uniform magnetic fields</t>
  </si>
  <si>
    <t>105568</t>
  </si>
  <si>
    <t>&lt;Go to ISI&gt;://WOS:001255400500001</t>
  </si>
  <si>
    <t>ARTN 105568_x000D_
10.1016/j.jtice.2024.105568</t>
  </si>
  <si>
    <t>non-newtonian working fluid_x000D_
ferrofluid_x000D_
heat transfer_x000D_
magnetic field_x000D_
annulus space_x000D_
transfer enhancement_x000D_
nanofluid_x000D_
exchanger_x000D_
simulation_x000D_
behavior_x000D_
fin</t>
  </si>
  <si>
    <t>Background: Annulus heat pipes, employed in concentric pipe heat exchangers, attracted extensive application in chemical laboratories due to their unique characteristics in design, adaptability, convenient manufacturing, and size. However, as modern industries require enhanced heat transfer capabilities, numerous investigations have been conducted over the past few decades to examine the thermal performance of annulus space. While previous research demonstrated the considerable impact of an external magnetic field in enhancing the thermal efficiency of heat pipes and heat exchangers, the specific influence of both magnetic field and non-Newtonian fluid within an annulus pipe remained uncertain. Method: In this study, an experimental investigation was carried out to examine the hydrothermal behavior of a non-Newtonian ferrofluid within an annulus space, while being subjected to a non-uniform external magnetic field. The working fluid used was a mixture of water and 2 % Carboxymethyl cellulose (CMC), which exhibits non-Newtonian properties. Ferrofluids were prepared by incorporating varying proportions of Fe3O4 into the base flow. The study focused on analyzing the influence of the magnetic field, magnetic field intensities, the number of magnetic sources, and the Reynolds number. Significant Findings: The results revealed a significant improvement of approximately 71 % in average heat transfer within the channel when the magnetic field was employed at low Reynolds numbers ( Re =200) with a magnetic field intensity of 400 G, and a single electromagnet was activated. However, at Re =500 and B = 400 G, with only one electromagnet activated, the improvement in heat transfer was approximately 55 %. Moreover, a numerical simulation is performed on the geometry to better clarify the physics of the fluid in the domain.</t>
  </si>
  <si>
    <t>R. G. M. van der Sman</t>
  </si>
  <si>
    <t>MULTICUBED: Multiscale-multiphysics simulation of food processing</t>
  </si>
  <si>
    <t>Food Structure</t>
  </si>
  <si>
    <t>100278</t>
  </si>
  <si>
    <t>https://www.sciencedirect.com/science/article/pii/S2213329122000272</t>
  </si>
  <si>
    <t>10.1016/j.foostr.2022.100278</t>
  </si>
  <si>
    <t>Multiscale simulation_x000D_
Multiphysics_x000D_
Multiphase_x000D_
Food structuring</t>
  </si>
  <si>
    <t>Following a review of multiscale simulation methodology, and previous examples of multiscale models from food science, we present our multiscale simulation framework MULTI3 (MULTICUBED), which is developed especially with food structuring processes in mind. This framework acknowledges the multiphase, multiphysics and multiscale nature of food structuring. The MULTICUBED framework assumes models at three scales: the molecular microscale, the mesoscale of the food structure, and the macroscale of food products and processing equipment. We propose the appropriate simulation methods for the various scales, and also discuss the required coupling between the scales in our framework. From our literature review we propagate the use of the Scale Separation Map as a tool to determine the required type of coupling between scales. Furthermore, we present a decision tree to aid the food science modeller choosing the right type of coupling between scales.</t>
  </si>
  <si>
    <t>A. Venkateshwarlu; R. P. Bharti</t>
  </si>
  <si>
    <t>Effects of surface wettability and flow rates on the interface evolution and droplet pinch-off mechanism in the cross-flow microfluidic systems</t>
  </si>
  <si>
    <t>118279</t>
  </si>
  <si>
    <t>https://www.sciencedirect.com/science/article/pii/S0009250922008648</t>
  </si>
  <si>
    <t>10.1016/j.ces.2022.118279</t>
  </si>
  <si>
    <t>Droplets_x000D_
Microfluidics_x000D_
Droplet pinch-off_x000D_
Wettability_x000D_
CFD_x000D_
Interface evolution_x000D_
Level set method_x000D_
Laplace pressure</t>
  </si>
  <si>
    <t>In this study, the effect of surface wettability on the two-phase immiscible fluids flow and dynamics of droplet pinch-off in a T-junction microchannel has been numerically investigated using the finite element method. A conservative level set method (CLSM) has been adopted to capture the interface topology in the squeezing regime (Cac&lt;10-2) for wide flow rate ratio (1/10⩽Qr⩽10) and contact angle (120°⩽θ⩽180°). This study has revealed that the wettability is a dominant factor in determining the hydrodynamic features of the droplet. Based on the instantaneous phase flow profiles, the droplet formation stages are classified as: initial, filling, squeezing, pinch-off and stable droplet. Wettability effects are insignificant in the filling stage. However, the hydrophobic effects are more vital in the squeezing and pinch-off stages. In general, it is shown that engineering parameters have complex dependence on the dimensionless parameters (Cac,Qr,θ). Capturing the instantaneous interface evolution has revealed that the droplet shape is sensitive to the contact angle. Interface shape profiles transform from convex into concave immediately for hydrophobic conditions (120°⩽θ⩽150°) whereas slowly for the super hydrophobic conditions (150°&lt;θ⩽180°). In contrast to the literature, the pressure in the dispersed phase is not constant, but it is an anti-phase with the pressure in the continuous phase. Maximum pressure in the continuous phase, and neck width of the interface are complex function of the governing conditions (Cac,Qr,θ). Comparison of the filling and pinch-off time based on the pressure and phase profiles has brought new insights that the droplet pinch-off mechanism can be elucidated by installing the pressure sensors even without the flow visualization and phase profiles. The interface curvature adopts a flattened to a more concave shape when the Laplace pressure varies from a smaller to higher value. The interface neck width (2r) shows an increasing trend up to a threshold value and then decreases linearly with the contact angle.</t>
  </si>
  <si>
    <t>R. E. Vieira; S. A. Shirazi</t>
  </si>
  <si>
    <t>A mechanistic model for predicting erosion in churn flow</t>
  </si>
  <si>
    <t>203654</t>
  </si>
  <si>
    <t>&lt;Go to ISI&gt;://WOS:000679127800005</t>
  </si>
  <si>
    <t>ARTN 203654_x000D_
10.1016/j.wear.2021.203654</t>
  </si>
  <si>
    <t>solid particle erosion_x000D_
erosion modeling_x000D_
multiphase flow_x000D_
churn flow_x000D_
solid particle erosion_x000D_
ultrasonic measurements_x000D_
multiphase_x000D_
14e</t>
  </si>
  <si>
    <t>Sand particles, which are regularly entrained with the production fluids while transporting from a reservoir to surface facilities, can cause severe erosion and erosion-corrosion damage to production equipment. A crucial parameter for studying erosion in multiphase flows is the flow pattern. The particle motion characteristics will change drastically with changes in the flow pattern in the pipelines. In vertical upward gas-liquid flow, a widely accepted flow pattern classification is bubble, slug, churn and annular flow. Churn flow is a chaotic flow pattern consisting of Taylor bubbles and liquid slugs that are distorted in shape and it is characterized by the presence of periodic large interfacial waves called flooding-type waves. Studying the erosion due to sand particles entrained in churn flows is extremely difficult, since the solid particle erosion magnitudes are coupled with several multiphase flow parameters such as phase distribution and velocities. This work focuses on improvement of a multiphase churn flow erosion model for elbows in vertical pipes. In this investigation, a drift-flux model is proposed to better predict the flow behavior and the characteristic initial particle velocity for churn gas-liquid flow. Based on the drift-flux model, the actual gas velocity is calculated as a function of mixture and drift velocities. The coefficients of the drift flux expression under churn flow conditions are determined from datasets available in literature. The model predictions are compared with the erosion data bank at the Erosion/Corrosion Research Center and other published papers. The data comprises effects of pipe diameter, particle characteristics, flow velocities, and liquid viscosity. The results show that the new approach provides much better predictions for the maximum erosion in bends when compared with the original mixture based model and other models available in literature.</t>
  </si>
  <si>
    <t>D. Wang; P. Cheng</t>
  </si>
  <si>
    <t>Constructing a ghost fluid layer for implementation of contact angle schemes in multiphase pseudopotential lattice Boltzmann simulations for non-isothermal phase-change heat transfer</t>
  </si>
  <si>
    <t>123618</t>
  </si>
  <si>
    <t>https://www.sciencedirect.com/science/article/pii/S0017931022010870</t>
  </si>
  <si>
    <t>10.1016/j.ijheatmasstransfer.2022.123618</t>
  </si>
  <si>
    <t>Pseudopotential lattice Boltzmann model_x000D_
Droplet evaporation_x000D_
Contact angle scheme</t>
  </si>
  <si>
    <t>The PP scheme (primitive pseudopotential-based scheme), the MP scheme (modified pseudopotential-based scheme) and the IVD scheme (improved virtual-density scheme) are the three most widely used contact angle schemes in pseudopotential lattice Boltzmann (LB) models to simulate wetting characteristics of multiphase flow over solid surfaces under isothermal conditions. In this paper, we apply these schemes to simulate the problem of sessile droplet evaporation on a heated substrate, which is an example of non-isothermal phase-change heat transfer process. It is found that the substrate heating effect destabilizes algorithms of these schemes in certain ranges of contact angles of a heated substrate. The droplet interface shapes simulated by the PP scheme and the MP scheme are inaccurate at obtuse contact angles due to large fluid density variations near the wall. The spurious currents near the droplet triple-phase contact line are very large in the MP scheme, causing the deformation of the Marangoni vortex shape inside the droplet and the erroneous droplet interface temperature distribution near the triple-phase contact line. The addition of a special ghost fluid layer on the wall proposed in this study can improve numerical stability of the PP and the MP schemes for application under non-isothermal conditions as well as under high saturated liquid/vapor density ratios. Although the IVD Scheme (with the nearest fluid layer temperatures above the heated wall chosen for calculating the effective mass of wall nodes) is also stable at low liquid/vapor density ratios, its numerical stability at high density ratios is not as robust as those of the PP and the MP schemes if a special ghost fluid layer is added in these schemes. It is shown that by adding such a special ghost fluid layer on the wall, large near-wall fluid density variations diminish in the PP and MP schemes and accurate droplet interface shapes can be recovered at obtuse contact angles. The spurious current in the MP schemes can be also reduced and accurate Marangoni vortex shapes in the droplet and droplet interface temperature distribution near the triple-phase contact line can be predicted.</t>
  </si>
  <si>
    <t>103689</t>
  </si>
  <si>
    <t>G. Wang; S. M. Sohani; J. Yang; T. Lei; J. Chen; R. He; K. H. Luo</t>
  </si>
  <si>
    <t>Study of oblique impingement of water droplets on superhydrophobic surfaces patterned with micropillars: A lattice Boltzmann approach</t>
  </si>
  <si>
    <t>262</t>
  </si>
  <si>
    <t>125231</t>
  </si>
  <si>
    <t>https://www.sciencedirect.com/science/article/pii/S1359431124028990</t>
  </si>
  <si>
    <t>10.1016/j.applthermaleng.2024.125231</t>
  </si>
  <si>
    <t>Lattice Boltzmann method_x000D_
Droplet dynamics_x000D_
Superhydrophobic surfaces Bouncing</t>
  </si>
  <si>
    <t>Normal impingement of droplets on superhydrophobic surfaces patterned with micropillars exhibits pancake bouncing, significantly reducing the droplet-surface contact time under certain conditions. However, after pancake bouncing, the droplets retract, leading to secondary contact with the substrate, which is undesirable in some engineering applications. To inhibit such undesired secondary impacts, oblique impingement on superhydrophobic surfaces can be employed, inducing asymmetric dynamics that are not well understood. With over 80 sets of three-dimensional lattice Boltzmann simulations of oblique impingement of droplets on superhydrophobic surfaces patterned with micropillars, a regime diagram that encompasses a broad range of vertical (Wev) and horizontal (Weh) Weber numbers is constructed to describe the impact outcomes of droplets. We explain the impingement mechanisms from both dynamics and energy evolution perspectives. A theoretical model is built to predict the penetration depth (Δhmin) of the droplet in superhydrophobic micropillar surfaces under different Wev. We discover that droplets experience pancake bouncing without secondary impact when Wev exceeds 35 and Weh is higher than 8 at the same time. The total contact time of the droplet oblique impingement is reduced by an order of magnitude compared to that of the normal impingement. According to our dynamics and energy evolution analysis, with an increase in Wev, the droplet rebounds to a greater height during pancake bouncing, which prevents the contact of the recoiling droplet cusp with the surface. Furthermore, a higher Weh amplifies the droplet’s central viscous dissipation, thereby mitigating the central recoil of the droplet.</t>
  </si>
  <si>
    <t>H. Wang; J. You; G. Yang; N. Huang</t>
  </si>
  <si>
    <t>Influence of pulsating flow on droplet flow characteristics in cathode channel of proton exchange membrane fuel cell using multiple-relaxation time lattice Boltzmann method</t>
  </si>
  <si>
    <t>634</t>
  </si>
  <si>
    <t>236500</t>
  </si>
  <si>
    <t>https://www.sciencedirect.com/science/article/pii/S0378775325003362</t>
  </si>
  <si>
    <t>10.1016/j.jpowsour.2025.236500</t>
  </si>
  <si>
    <t>Proton exchange membrane fuel cell_x000D_
Lattice Boltzmann method_x000D_
Pulsating flow_x000D_
Flow characteristics</t>
  </si>
  <si>
    <t>The production and discharge balance of water significantly affects the reaction efficiency and system stability of the proton exchange membrane fuel cells (PEMFCs). Efficient water management is crucial for improving PEMFC performance. In this paper, the two-phase and multiple-relaxation time lattice Boltzmann (LB) model is developed to investigate the influence of waveform, frequency, amplitude and temperature on droplet removal in cathode channel of a PEMFC. The droplet morphology is characterized by analyzing the dynamic coverage and height of the droplets. The results indicate that pulsating flow enhances droplet removal, with square wave flow being the most effective. Additionally, the efficiency of droplet removal improves as the frequency and amplitude of the pulsating flow increase. The dynamic behavior of droplets at 353 K and 296 K is compared, and the lower surface tension of the droplet at high temperature leads to a drastic morphological variation during purging, resulting in decreased efficiency of droplet removal. This study elucidates the mechanism of pulsating flow on liquid droplet removal in the channel and determines the influence of various pulsating flow parameters on this process. It provides valuable insights for enhancing the water management strategy of PEMFCs.</t>
  </si>
  <si>
    <t>J. Wang; D. Melideo; X. Liu; U. Desideri</t>
  </si>
  <si>
    <t>Research on structural improvement of microchannel heat sink by using topology optimization method based on ε-constraint model</t>
  </si>
  <si>
    <t>125168</t>
  </si>
  <si>
    <t>https://www.sciencedirect.com/science/article/pii/S1359431124028369</t>
  </si>
  <si>
    <t>10.1016/j.applthermaleng.2024.125168</t>
  </si>
  <si>
    <t>Microchannel heat sink_x000D_
Hydrodynamics_x000D_
Topology optimization_x000D_
Multi-objective optimization_x000D_
Temperature uniformity_x000D_
Comprehensive performance</t>
  </si>
  <si>
    <t>For the comprehensive performance of microchannel heat sink (MCHS) for electronic devices, in addition to optimizing the heat transfer rate and flow power dissipation, achieving temperature uniformity is also an essential performance target that requires urgent attention. This study proposes a multi-objective topology optimization model based on the ε-constraint algorithm to design the shape and layout of microchannel heat sink, aiming to simultaneously improve heat transfer rate and temperature uniformity, and reduce flow loss. The results indicate that the established optimization model using relevant improvement schemes accurately achieves the collaborative solution of three objectives. The iterative evolution of the objective function and microchannel structure reveals the trade-off game mechanism and dynamic response between the fin generation and physical field changing for seeking the optimal solutions. The optimization algorithm responds to the continuous variation of three-objective weight factors by systematically altering the shape and global distribution state of optimized fins. The three-objective Pareto frontier indicates that there exists an optimal trade-off interval among flow loss, heat transfer rate, and temperature uniformity to achieve the optimal comprehensive performance. Compared to conventional straight channel and circular fin, representative topology optimized structures respectively reduce the pressure drop loss by 38.2 % and 45.3 %, increase the convective heat transfer coefficient by 55.5 % and 29.6 %, reduce the overall temperature variance by 45.4 % and 51.5 %. Physical field analysis reveals that the structure and distribution characteristics of topology optimized fins suppress the formation of separation and wake vortices, hinder the development of boundary layer thickness and length, and enhance local mixing and convective transport effects of the fluid.</t>
  </si>
  <si>
    <t>J. Wang; B. Zhao; R. Huang; J. Xiao; S. Dong</t>
  </si>
  <si>
    <t>A novel fluid solid loosely coupled computational approach for precise and fast prediction of indoor air conditioner cooling</t>
  </si>
  <si>
    <t>328</t>
  </si>
  <si>
    <t>115192</t>
  </si>
  <si>
    <t>https://www.sciencedirect.com/science/article/pii/S0378778824013082</t>
  </si>
  <si>
    <t>10.1016/j.enbuild.2024.115192</t>
  </si>
  <si>
    <t>Air conditioner cooling_x000D_
Precise and fast prediction_x000D_
Air buoyancy_x000D_
Boundary monitoring_x000D_
Novel loosely coupled computation</t>
  </si>
  <si>
    <t>Obtaining precise distribution of airflow and temperature during indoor air conditioner ventilation and heat transfer is a pre-condition for adjusting thermal comfort. Numerical simulations, as a core tool for predicting environmental change, face increasingly stringent precision requirements. Traditional methodologies struggle to simultaneously achieve both fast and precise calculations. Consequently, this study introduces an innovative loosely coupled computational approach to address fluid–solid conjugate heat transfer. An integrated three-dimensional heat transfer model has been developed for the air conditioning cooling characteristics laboratory, which quantifies the impact of air buoyancy on thermal stratification phenomena. The model is meticulously compared with experimental results to discern factors impacting simulation precision. The findings underscore the substantial impact of air buoyancy on the room’s flow field, temperature distribution, and stratification phenomena. Employing the real time varying temperature monitoring value as the vent boundary significantly minimizes resultant errors, and the error will not exceed 0.50 K. The vent velocity vertical division exerts minimal impact on the mean temperature, but it notably influences temperature stratification outcomes. Notably, the adoption of the loosely coupled computational strategy dramatically slashes computational time of the cooling process to 1/23 of the tightly coupled method, while maintaining a high simulation precision. This study injects new vitality into the transient simulation calculation of indoor thermal environment and provides strong support for the optimized design of air conditioner airflow organization.</t>
  </si>
  <si>
    <t>J. J. Wang; G. T. Liang</t>
  </si>
  <si>
    <t>Boiling heat transfer on two-tier hierarchical structured surface</t>
  </si>
  <si>
    <t>118547</t>
  </si>
  <si>
    <t>&lt;Go to ISI&gt;://WOS:000943565400001</t>
  </si>
  <si>
    <t>ARTN 118547_x000D_
10.1016/j.ces.2023.118547</t>
  </si>
  <si>
    <t>pool boiling_x000D_
lattice boltzmann method_x000D_
hierarchical structure_x000D_
bubble dynamics_x000D_
direct numerical simulations_x000D_
hydrophobic mixed surfaces_x000D_
lattice boltzmann method_x000D_
nano-porous surfaces_x000D_
microstructured surface_x000D_
micro-pillar_x000D_
enhancement_x000D_
performance_x000D_
flux_x000D_
curves</t>
  </si>
  <si>
    <t>In this paper, pool boiling on two-tier hierarchical structured surface is investigated with three-dimensional LB method. Two-tier pillar structures with different scales are designed, termed as primary and secondary pillar, respectively. On the hierarchical surface with upward-orientation secondary pillars, the bubble departure is promoted. And, the heat transfer can be improved by increasing the primary pil-lar spacing and enhancing surface wettability. Increasing the height of secondary pillar is favorable for enhancing capillary wicking, but can also bring greater flow resistance. On the hierarchical surface with lateral-orientation secondary pillars, the heat transfer is limited by the large flow resistance. With the enlargement of primary pillar spacing, the impact brought by flow resistance is moderated, and the heat flux can be enhanced. Finally, the boiling performance regarding the effect of wall temperature is con-cerned, where the structured surface with upward-orientation secondary pillars show the better boiling performance than other structured surfaces.(c) 2023 Elsevier Ltd. All rights reserved.</t>
  </si>
  <si>
    <t>J. Q. Wang; X. B. Zhang</t>
  </si>
  <si>
    <t>Coupled solid-liquid phase change and thermal flow simulation by particle method</t>
  </si>
  <si>
    <t>104519</t>
  </si>
  <si>
    <t>&lt;Go to ISI&gt;://WOS:000527995700010</t>
  </si>
  <si>
    <t>ARTN 104519_x000D_
10.1016/j.icheatmasstransfer.2020.104519</t>
  </si>
  <si>
    <t>particle method_x000D_
solid-liquid phase change_x000D_
natural convection_x000D_
stefan problem_x000D_
lattice boltzmann model_x000D_
natural-convection_x000D_
heat-conduction_x000D_
numerical-simulation_x000D_
hydrodynamics method_x000D_
surface-tension_x000D_
solidification_x000D_
cavity</t>
  </si>
  <si>
    <t>This paper applied the Particle Method on the coupled simulation of phase change process and thermal fluid flow. An enthalpy-based heat and mass transfer model was approximated by SPH discretization, and the temperature and liquid fraction evaluation during phase change can then be calculated. Besides, a particle shifting was adopted to decrease the particle irregularity on thermal flow. To verify the capability of proposed model, two benchmarks without fluid flow were first presented: 1D Stefan Problem with constant temperature or specific heat flux on the boundary and 2D solidification example. The interface evaluation and temperature distribution by proposed method agreed well with the analytical solution. After the validation of proposed model on thermal flow, phase change process coupled with natural convection in square cavity was then simulated and consistent results were obtained compared with previous work.</t>
  </si>
  <si>
    <t>K. Wang; C. Y. Li; M. Pellegrini; N. Erkan; K. Okamoto</t>
  </si>
  <si>
    <t>Extended development of a bubble percolation method to predict boiling crisis of flow boiling</t>
  </si>
  <si>
    <t>&lt;Go to ISI&gt;://WOS:000596069900044</t>
  </si>
  <si>
    <t>ARTN 120660_x000D_
10.1016/j.ijheatmasstransfer.2020.120660</t>
  </si>
  <si>
    <t>critical heat flux_x000D_
flow boiling_x000D_
bubble behavior_x000D_
monte carlo_x000D_
nucleation site density</t>
  </si>
  <si>
    <t>Due to the important role critical heat flux (CHF) plays in the nucleate boiling field, it is of great significance to study CHF, especially the mechanism of boiling crisis occurrence. In this study, an extended numerical model to predict CHF for flow boiling was proposed based on the Monte Carlo method. This model considers of the bubble generation, bubble growth and bubble departure. CHF was assumed based on the percolative nature of bubble interactions. Numerical simulation results showed good agreement with the experimental results, which demonstrated that this model was able to be used to predict CHF. Further works are needed to apply this model to a wider range of experiments and other working conditions. (C) 2020 Elsevier Ltd. All rights reserved.</t>
  </si>
  <si>
    <t>K. Wang; K. Xie; H. Zhang; Y. J. Qiang; Y. P. Du; Y. X. Xiong; Z. W. Zou; M. B. Zhang; L. Q. Zhong; N. Akkurt; N. Chen; Q. Xu</t>
  </si>
  <si>
    <t>Numerical evaluation of the coupled/uncoupled effectiveness of a fluid-solid-thermal multi-field model for a long-distance energy transmission pipeline</t>
  </si>
  <si>
    <t>123964</t>
  </si>
  <si>
    <t>&lt;Go to ISI&gt;://WOS:000798562800013</t>
  </si>
  <si>
    <t>ARTN 123964_x000D_
10.1016/j.energy.2022.123964</t>
  </si>
  <si>
    <t>fluid-solid-thermal multi-field_x000D_
multi-field coupling_x000D_
long-distance energy transmission pipeline_x000D_
mechanical characteristic_x000D_
behavior analysis_x000D_
heat-transfer_x000D_
stress_x000D_
deformation_x000D_
temperature_x000D_
pressure_x000D_
loads</t>
  </si>
  <si>
    <t>As the main component of energy transmission, long-distance energy transmission pipeline (LETP), whose safety problem is becoming more and more prominent with the development of the oil and gas transportation industry, is susceptible to the traffic loading, temperature loading, pressure loading and other loadings. In this paper, the mechanical characteristics of LETP under the interaction of temperature loading and pressure loading are investigated. Based on the theory of multi-field coupling, the mathe-matical model of fluid-solid-thermal coupling of fluid-filled pipelines under the combined effect of temperature and pressure loadings is established and verified. Meanwhile, an equivalent model is pro-posed to accurately calculate the stress of any pipeline segment in LETP. The results show that the coupling of temperature loading and the pressure loading is significantly affected by the end-side con-straints of the pipelines. For strong end-side constraint, the coupling effect of temperature and pressure loadings has a significant effect on the calculated equivalent stress. The difference between the stress solution under coupling effect and decoupling effect is above 30 MPa. However, for weak end-side constraints, the error is within 10 MPa. The equivalent stress can be approximated by the decoupling solution instead of the coupling solution.(c) 2022 Elsevier Ltd. All rights reserved.</t>
  </si>
  <si>
    <t>L. M. Wang; L. Cheng; X. Q. Zhang; S. H. Yin; X. L. Zhang; H. Li; Y. K. Luo; L. Zhang</t>
  </si>
  <si>
    <t>Reactive fluid flow (RFF), its hydrodynamic modeling and process controlling in cleaner production of copper sulfides bioleaching</t>
  </si>
  <si>
    <t>140792</t>
  </si>
  <si>
    <t>&lt;Go to ISI&gt;://WOS:001182583900001</t>
  </si>
  <si>
    <t>ARTN 140792_x000D_
10.1016/j.jclepro.2024.140792</t>
  </si>
  <si>
    <t>reactive fluid flow_x000D_
heap leaching_x000D_
copper sulfide_x000D_
thmcb coupling_x000D_
flow behavior_x000D_
unsaturated packed-beds_x000D_
preferential flow_x000D_
liquid holdup_x000D_
porous-media_x000D_
microbial processes_x000D_
saturated flow_x000D_
part b_x000D_
chalcopyrite_x000D_
dissolution_x000D_
mechanisms</t>
  </si>
  <si>
    <t>As one of key cleaner production methods, heap bioleaching of copper relies on leaching solution to extract valuable copper ions from agglomerations, crushed ores, waste rocks of low-grade copper sulfides, which is a complex reaction system with the existence of thermal-hydraulic-mechanical-chemical-biological (THMCB) multi-physics field and multi-phase (gas-solid-liquid) coupling. In this porous bio-heap, the reactive fluid flow (RFF), regarded as the pivotal media of heat transfer, ionic exchange, and microbial proliferation, is heavily affected by THMCB coupling, therefore influencing the bioleaching efficiency. Further, the undesirable lower leaching efficiency and heavy metallic ions pollution commonly appeared due to misunderstanding and out-ofcontrol of RFF. The systematic and overall reviews focusing on REF RFF and THMCB are still lacking and urgently needed. This review scrutinized the current research landscape in understanding the RFF behavior and its interacted responses to THMCB coupling. It specifically focused on visualization of the RFF using macro-/meso-/ micro-scale undisturbed detection. In addition, the description of RFF via mathematical model and 3D/2D simulation was summarized, and the intervention of RFF using THMCB amelioration and controlling was critically reviewed. This paper provides insights into the RFF in porous reaction systems and guidance to efficient industrial heap operations theoretically.</t>
  </si>
  <si>
    <t>T. Wang; C. Z. Yan; H. Zheng; Y. C. Zheng; G. Wang</t>
  </si>
  <si>
    <t>Microfracture behavior and energy evolution of heterogeneous mudstone subjected to moisture diffusion</t>
  </si>
  <si>
    <t>104918</t>
  </si>
  <si>
    <t>&lt;Go to ISI&gt;://WOS:000840726200001</t>
  </si>
  <si>
    <t>ARTN 104918_x000D_
10.1016/j.compgeo.2022.104918</t>
  </si>
  <si>
    <t>heterogeneous mudstone_x000D_
moisture diffusion_x000D_
microfracture_x000D_
energy evolution_x000D_
fdem_x000D_
discrete element method_x000D_
mechanical-properties_x000D_
water-content_x000D_
deformation_x000D_
model_x000D_
damage_x000D_
simulation_x000D_
seepage_x000D_
microscale_x000D_
sandstone</t>
  </si>
  <si>
    <t>Moisture has a great effect on the microstructure of mudstone and the stability of muddy strata. Due to many clay minerals in mudstone, swelling deformation and even disintegration occur during moisture diffusion, accom-panied by energy storage and release. To reveal the deterioration mechanism and energy characteristics of mudstone induced by moisture diffusion, firstly, the Weibull distribution function is introduced into the FDEM-based moisture diffusion-fracture coupling model to consider the heterogeneity of swelling deformation and stress of mudstone minerals. Then, the microfracture behavior and energy evolution of heterogeneous mudstone during moisture diffusion are studied using the coupling model. Results indicate that the nonuniform swelling deformation between particles is the main reason for the microfracture, both tensile and shear failures occur in mudstone. The evolution of kinetic energy can be divided into three stages, while that of strain energy depends on the storage rate by swelling deformation and the release rate by microfracture in mudstone during moisture diffusion. When the storage rate is greater than the release rate, the evolution of strain energy is divided into two stages. Otherwise, it is divided into three stages. Besides, the effects of homogeneity index, swelling coefficient, and moisture content on the microcrack morphology and energy evolution are also discussed. Finally, the microcrack morphology and energy evolution of mudstone under different moisture loading conditions are investigated, where the microcrack morphology under the surrounding moisture condition agrees well with the experimental results. The results in this paper provide theoretical value for studying the swelling and micro -fracture mechanism of mudstone during moisture diffusion.</t>
  </si>
  <si>
    <t>T. Wang; C. Z. Yan; Y. C. Zheng; Y. Y. Jiao; J. P. Zou</t>
  </si>
  <si>
    <t>Numerical study on the effect of meso-structure on hydraulic conductivity of soil-rock mixtures</t>
  </si>
  <si>
    <t>104726</t>
  </si>
  <si>
    <t>&lt;Go to ISI&gt;://WOS:000795384900004</t>
  </si>
  <si>
    <t>ARTN 104726_x000D_
10.1016/j.compgeo.2022.104726</t>
  </si>
  <si>
    <t>soil-rock mixtures_x000D_
effective hydraulic conductivity_x000D_
meso-structure_x000D_
pore seepage model_x000D_
rock content_x000D_
discrete element method_x000D_
effective thermal-conductivity_x000D_
fracture propagation_x000D_
crack-propagation_x000D_
seepage analysis_x000D_
porous-media_x000D_
pore seepage_x000D_
model_x000D_
permeability_x000D_
simulation</t>
  </si>
  <si>
    <t>Meso-structure of soil-rock mixture (SRM) has a great influence on its hydraulic conductivity. However, the potential relationship between them has not been systematically studied. In order to reveal the effect of mesostructure on seepage characteristics of soil-rock mixtures (SRMs), the pore seepage model based on the finite discrete element method (FDEM) is used to predict the effective hydraulic conductivity (k(eff)) of soil-rock mixtures in this paper. Firstly, the model is verified through a simple example. Then, the effects of rock size, content, shape, angle, distribution, and mixed two different shapes of rock blocks on k(eff) of SRMs are investigated. Finally, the seepage failure pattern of soil-rock mixtures is predicted according to the seepage flow velocity obtained by the simulation results. The approach in this study provides a new quantitative tool for determining the effective hydraulic conductivity of soil-rock mixtures and has a wide range of engineering application prospects.</t>
  </si>
  <si>
    <t>T. Wang; F. S. Zhang; J. Furtney; B. Damjanac</t>
  </si>
  <si>
    <t>A review of methods, applications and limitations for incorporating fluid flow in the discrete element method</t>
  </si>
  <si>
    <t>1005-1024</t>
  </si>
  <si>
    <t>&lt;Go to ISI&gt;://WOS:000799668500027</t>
  </si>
  <si>
    <t>10.1016/j.jrmge.2021.10.015</t>
  </si>
  <si>
    <t>hydro-mechanical process_x000D_
fluid/discrete element method (dem) coupling_x000D_
geomechanics_x000D_
numerical modeling_x000D_
smoothed particle hydrodynamics_x000D_
direct numerical-simulation_x000D_
lattice boltzmann method_x000D_
dem-cfd_x000D_
solid interaction_x000D_
coupled cfd_x000D_
fracture-conductivity_x000D_
sediment transport_x000D_
rolling resistance_x000D_
immersed boundary</t>
  </si>
  <si>
    <t>The past decade has witnessed the substantial growth in research interests and progress on the subject of coupled hydro-mechanical processes in rocks and soils, driven mainly by the surge of research in unconventional hydrocarbon reservoirs and associated hazards. Many coupling techniques have been developed to include the effects of fluid flow in the discrete element method (DEM), and the techniques have been applied to a variety of geomechanical problems. Although these coupling methods have been successfully applied in various engineering fields, no single fluid/ DEM coupling method is universal due to the complexity of engineering problems and the limitations of the numerical methods. For researchers and engineers, the key to solve a specific problem is to select the most appropriate fluid/DEM coupling method among these modeling technologies. The purpose of this paper is to give a comprehensive review of fluid flow/DEM coupling methods and relevant research. Given their importance, the availability or unavailability of best practice guidelines is outlined. The theoretical background and current status of DEM are introduced first, and the principles, applications, and advantages and disadvantages of different fluid flow/DEM coupling methods are discussed. Finally, a summary with speculation on future development trends is given. (C) 2022 Institute of Rock and Soil Mechanics, Chinese Academy of Sciences. Production and hosting by Elsevier B.V.</t>
  </si>
  <si>
    <t>X. Wang; B. Xu; Z. Q. Chen; Y. Yang; Q. Cao</t>
  </si>
  <si>
    <t>Lattice Boltzmann simulation of dropwise condensation on the microstructured surfaces with different wettability and morphologies</t>
  </si>
  <si>
    <t>106643</t>
  </si>
  <si>
    <t>&lt;Go to ISI&gt;://WOS:000599624800003</t>
  </si>
  <si>
    <t>ARTN 106643_x000D_
10.1016/j.ijthermalsci.2020.106643</t>
  </si>
  <si>
    <t>lbm_x000D_
dropwise condensation_x000D_
wettability_x000D_
microstructure_x000D_
condensate dynamics_x000D_
nanostructured superhydrophobic surfaces_x000D_
molecular-dynamics_x000D_
phase-transitions_x000D_
heat-transfer_x000D_
vapor_x000D_
coalescence_x000D_
velocity_x000D_
droplets_x000D_
model_x000D_
gas</t>
  </si>
  <si>
    <t>Dropwise condensation heat transfer on the different microstructured surfaces is simulated by 2D hybrid thermal lattice Boltzmann method. Dynamic behaviors of condensate droplets on the microstructured surfaces are investigated. Moreover, the influence of surface wettability, surface microstructure and subcooling degree on the condensate dynamics and heat transfer performance is analyzed. Our numerical results demonstrate that condensate microdroplets preferentially appear to form at the valley or side of micropillar arrays. As the condensation progresses, the condensate mass and condensation rate of the superhydrophobic surface eventually exceed those of the hydrophilic and hydrophobic surfaces. The heat flux of superhydrophobic surface with theta(a) = 150.7 degrees is the highest. The local heat flux at the top of micropillars is much higher than that at the bottom of micropillars. The microstructured surface with a smaller spacing is beneficial to increasing the condensate nucleation population, whereas a larger spacing can strengthen the jumping abilities of coalesced droplets. During condensation, the average heat flux fluctuates locally with time caused by the merging and jumping dynamics. Although the superhydrophobic surface with triangle microstructure improves the jumping height of coalesced droplets, the heat flux of triangle microstructured surface is significantly smaller over that of the square and semicircular microstructured surfaces. Despite a greater subcooling degree facilitates the condensation heat transfer, it has a negative influence on the jumping height of droplets. This numerical study illustrates the microscopic mechanism of dropwise condensation heat transfer in detail.</t>
  </si>
  <si>
    <t>X. C. Wang; C. R. Liu; D. F. Yao; H. J. Lin; J. Yu; X. Tong; Z. Wang; Y. Wang; W. H. Yang; Y. Gao; S. Lazarouk; V. Labunov; L. X. Dong; X. Y. Wang; G. F. Wang</t>
  </si>
  <si>
    <t>A novel high-DPI and monodisperse droplet inkjet printhead with the piezoelectric cutter</t>
  </si>
  <si>
    <t>&lt;Go to ISI&gt;://WOS:001267533200001</t>
  </si>
  <si>
    <t>10.1016/j.jmapro.2024.07.029</t>
  </si>
  <si>
    <t>high-dpi inkjet printhead_x000D_
piezoelectric cutter_x000D_
satellite ink droplet_x000D_
form design method_x000D_
dynamic characteristics</t>
  </si>
  <si>
    <t>High dots per inch (DPI) is the core index of inkjet printer, which is hindered by satellite ink droplet. Herein, we propose a novel high-DPI and monodisperse droplet inkjet printhead with the piezoelectric cutter. The asestablished model has optimized the inkjet printhead structural parameters, actuating and cutting signal waveforms. The cutter element achieves moving the break-up point to the middle of the ink column, reducing the length of tail and generating a monodisperse droplet. Additionally, the cutter consistently reduces the droplet length with different ink properties including viscosity, density, surface tension, and contact angle, exhibiting high applicability. The research results provide an in-depth study on the design of high-DPI and monodisperse inkjet printheads, offering an efficient approach to improve inkjet printhead performance.</t>
  </si>
  <si>
    <t>Y. H. Wang; C. Zhe; C. Guo; J. P. Li; J. H. Li; S. Cheng; Z. T. Wu; S. Y. He; M. Gao</t>
  </si>
  <si>
    <t>Numerical Analysis of Flow-Induced Vibration and Noise Generation in a Variable Cross-Section Channel</t>
  </si>
  <si>
    <t>2965-2980</t>
  </si>
  <si>
    <t>&lt;Go to ISI&gt;://WOS:001107345100007</t>
  </si>
  <si>
    <t>10.32604/fdmp.2023.029292</t>
  </si>
  <si>
    <t>variable cross-section_x000D_
fl ow channel noise_x000D_
modal analysis_x000D_
structure -borne noise_x000D_
large-eddy simulation_x000D_
fluid_x000D_
pipe</t>
  </si>
  <si>
    <t>Flow channels with a variable cross-section are important components of piping system and are widely used in various fields of engineering. Using a finite element method and modal analysis theory, flow-induced noise, mode shapes, and structure-borne noise in such systems are investigated in this study. The results demonstrate that the maximum displacement and equivalent stress are located in the part with variable cross-sectional area. The average excitation force on the flow channel wall increases with the flow velocity. The maximum excitation force occurs in the range of 0-20 Hz, and then it decreases gradually in the range of 20-1000 Hz. Additionally, as the flow velocity rises from 1 to 3 m/s, the overall sound pressure level associated with the flow-induced noise grows from 49.37 to 66.37 dB. Similarly, the overall sound pressure level associated with the structure-borne noise rises from 40.27 to 72.20 dB. When the flow velocity is increased, the increment of the structure-borne noise is higher than that of the flow-induced noise.</t>
  </si>
  <si>
    <t>Y. L. Wang; H. K. Xu; Z. Zhang; H. Li; X. D. Wang</t>
  </si>
  <si>
    <t>Lattice Boltzmann simulation of a gas diffusion layer with a gradient polytetrafluoroethylene distribution for a proton exchange membrane fuel cell</t>
  </si>
  <si>
    <t>119248</t>
  </si>
  <si>
    <t>&lt;Go to ISI&gt;://WOS:000807122900005</t>
  </si>
  <si>
    <t>ARTN 119248_x000D_
10.1016/j.apenergy.2022.119248</t>
  </si>
  <si>
    <t>proton exchange membrane fuel cell_x000D_
gradient polytetrafluoroethylene distributions_x000D_
of a gas diffusion layer_x000D_
liquid water transport_x000D_
lattice boltzmann method_x000D_
liquid water transport_x000D_
ray computed-tomography_x000D_
ptfe content_x000D_
electron-transport_x000D_
pemfc_x000D_
wettability_x000D_
microstructure_x000D_
performance_x000D_
management_x000D_
impact</t>
  </si>
  <si>
    <t>The content and distribution of polytetrafluoroethylene are key factors that determine liquid transport behaviors in gas diffusion layers and, thus, the performance of proton exchange membrane fuel cells. In this study, by employing a stochastic algorithm, the two-dimensional microstructure of a representative gas diffusion layer with the real distributed property of polytetrafluoroethylene was reconstructed. Subsequently, the influence of polytetrafluoroethylene content and gradient distributions on liquid water transport behaviors was examined by implementing a multiphase lattice Boltzmann method. The results supported the findings that an increased content of polytetrafluoroethylene in the conventional gas diffusion layer favors liquid removal, but an extremely high content could cause a marked decrease in the corresponding effective porosity of the gas diffusion layer, hence weakening cell performance. The simulation found that the optimal polytetrafluoroethylene content for the conventional gas diffusion layer was 10 wt%. More importantly, the study reveals that a reasonably higher polytetrafluoroethylene content in the inlet region of the gas diffusion layer benefits the enhancement of water drainage. Compared with the conventional gas diffusion layer with a polytetrafluoroethylene content of 10 wt%, the optimal bigradient and trigradient polytetrafluoroethylene gas diffusion layer exhibits a lower liquid water saturation, a shorter steady-state time of liquid water and gas, and an effective porosity increased by 4.2% and 5.8%, indicating higher water drainage performance. The study here can provide guidelines for the design of high-performance fuel cells with a gradient gas diffusion layer.</t>
  </si>
  <si>
    <t>Z. Wang; G. Duan; S. Koshizuka; A. Yamaji</t>
  </si>
  <si>
    <t>Moving Particle Semi-implicit method</t>
  </si>
  <si>
    <t>Nuclear Power Plant Design and Analysis Codes</t>
  </si>
  <si>
    <t>439-461</t>
  </si>
  <si>
    <t>https://www.sciencedirect.com/science/article/pii/B9780128181904000188</t>
  </si>
  <si>
    <t>10.1016/b978-0-12-818190-4.00018-8</t>
  </si>
  <si>
    <t>MPS_x000D_
particle method_x000D_
free surface flow_x000D_
multiphase flow_x000D_
thermal-hydraulic_x000D_
nuclear safety_x000D_
severe accident</t>
  </si>
  <si>
    <t>The Moving Particle Semi-implicit (MPS) method is one kind of particle method, which is based on Lagrangian approach. It has been developed to analyze complex thermal-hydraulic problems, including those in nuclear engineering. Since meshes are no longer used, large deformation of free surfaces or interfaces can be simulated without the problems of mesh distortion. This approach is effective in solving multiphase fluid dynamics which is subject to complex motion of free surfaces or interfaces. Since its development, MPS method has been extensively utilized for a wide range of applications in nuclear engineering. In this chapter, the basic theory of the MPS method is explained firstly. After that, some examples of its application in nuclear engineering, including bubble dynamic, vapor explosion, jet breakup, multiphase flow instability, in-vessel phenomenon, molten spreading, molten core concrete interaction and flooding, are presented.</t>
  </si>
  <si>
    <t>Z. Wang; T. Sugiyama</t>
  </si>
  <si>
    <t>On the free surface boundary of moving particle semi-implicit method for thermocapillary flow</t>
  </si>
  <si>
    <t>266-283</t>
  </si>
  <si>
    <t>https://www.sciencedirect.com/science/article/pii/S0955799721003477</t>
  </si>
  <si>
    <t>10.1016/j.enganabound.2021.11.021</t>
  </si>
  <si>
    <t>Free surface boundary_x000D_
Marangoni boundary condition_x000D_
Thermocapillary flow_x000D_
Buoyancy-marangoni convection_x000D_
MPS method_x000D_
Meshfree particle method</t>
  </si>
  <si>
    <t>The moving particle semi-implicit (MPS) method has great potential in dealing with free surface flow due to its Lagrangian nature. In most cases, the free surface boundary is simply served as the pressure boundary condition. In this paper, an improved MPS method is presented for thermocapillary driven free surface flow. A series of surface nodes explicitly represent the free surface boundary. The normal stress on the free surface provides the Dirichlet pressure boundary condition, while the velocity boundary condition, i.e., Marangoni stress, is enforced through the Taylor series expansion and least squares method. Meanwhile, a quasi-Lagrangian formulation is introduced to avoid particle clustering and the corresponding numerical instability by slightly modifying the advection velocity. The upwind scheme is employed for the convection term to obtain accurate and stable results. A novel constraint scheme with the divergence of provisional velocity is developed for the pressure gradient to enhance stability further. The consistency of the derived generalized boundary condition is firstly verified with a simple convergence test. Then, several numerical tests, including square patch rotation, lid-driven and square droplet oscillation, are simulated to show the improvements. Finally, thermocapillary driven flows in an open cavity without and with buoyancy effect are studied. Good agreements are obtained by comparing with reference simulations taken from literature. Heat transfer characteristics are further investigated for different dimensionless numbers, including the Rayleigh number and Marangoni number.&lt;PE-FRONTEND&gt;</t>
  </si>
  <si>
    <t>Z. Wang; X. Y. Yu; B. Yin; B. B. Shi; J. X. Chen</t>
  </si>
  <si>
    <t>Deflagration propagation characteristics of hydrogen-air premixed gas in a closed duct: Effects of ammonia addition and obstacle arrangement</t>
  </si>
  <si>
    <t>816-831</t>
  </si>
  <si>
    <t>&lt;Go to ISI&gt;://WOS:001402766500001</t>
  </si>
  <si>
    <t>10.1016/j.ijhydene.2024.12.145</t>
  </si>
  <si>
    <t>hydrogen-ammonia mixture_x000D_
ammonia volume fraction_x000D_
obstacle blockage ratio gradient_x000D_
flame propagation_x000D_
explosion overpressure_x000D_
laminar burning velocity_x000D_
to-detonation transition_x000D_
large-eddy simulation_x000D_
flame propagation_x000D_
explosion_x000D_
dynamics_x000D_
ignition_x000D_
position_x000D_
acceleration_x000D_
pressure</t>
  </si>
  <si>
    <t>To investigate the impact of ammonia volume fraction (XNH3) and obstacle blockage ratios on the explosion propagation of a hydrogen-ammonia mixture, this work conducts a numerical study of flame propagation in a closed duct under three different obstacle blockage ratio configurations, focusing on flame structure, propagation speed, overpressure development, key free radicals, and evolution process of vortex dynamics. The research reveals that increasing the XNH3 decreases the density gradient behind the flame front, weakens velocity shear across gas layers and flow instability, and inhibits the formation rate and quantity of key free radicals, which dampens flame propagation and explosion overpressure in closed ducts. Moreover, obstacle blockage ratios near the ignition source and at the end significantly influence flame propagation. As the XNH3 increased from 0 to 0.2, the steepest attenuation of the flame propagation speed is observed for the decreasing gradient of obstacle blockage ratio (BR-Down), with a 52% attenuation. The arrangement with an increased blockage ratio (BR-Up) exhibits the highest flame propagation speed and overpressure rise rate under all conditions, reaching 373.62 m/ s and 2058.59 MPa/s respectively when the XNH3 = 0. Finally, the vortex distribution within the duct is visualized by the numerical simulation results, clearly illustrating the influence of the XNH3 and the obstacle blockage ratio on the generation and evolution of spatial vortices. The research offers a theoretical foundation for the safety of hydrogen-ammonia mixture explosive combustion, particularly in confined spaces containing obstacles.</t>
  </si>
  <si>
    <t>Z. C. Wang; M. Soomro; C. Peng; L. F. Ayala; O. M. Ayala</t>
  </si>
  <si>
    <t>Two pressure boundary conditions for multi-component multiphase flow simulations using the pseudo-potential lattice Boltzmann model</t>
  </si>
  <si>
    <t>105672</t>
  </si>
  <si>
    <t>&lt;Go to ISI&gt;://WOS:000863130600002</t>
  </si>
  <si>
    <t>ARTN 105672_x000D_
10.1016/j.compfluid.2022.105672</t>
  </si>
  <si>
    <t>pseudo-potential lattice boltzmann method_x000D_
multi-component multiphase flow_x000D_
pressure boundary condition_x000D_
convective boundary condition_x000D_
liquid-gas_x000D_
velocity_x000D_
dynamics_x000D_
equation_x000D_
scheme</t>
  </si>
  <si>
    <t>In this study, two boundary condition (BC) schemes are proposed for the pseudo-potential (PP) lattice Boltzmann method (LBM). The two BC schemes include a modified Convective Boundary Condition (mCBC) and a modified Non-equilibrium Bounceback (mNEBB), and their development is aimed at treating pressure-driven outflow problems for fluids with similar and different density ratios in multi-component multiphase (MCMP) environments. It is the first attempt to incorporate interaction force at boundaries for MCMP fluids. Key limitations of existing LBM boundary schemes for MCMP flow are alleviated. In particular, the constraint of zero-velocity specification at tangential direction is removed by applying the proposed mCBC scheme. In addition, it is demonstrated that multiphase outflow performance is improved with the application of either scheme, while alleviating the nonphysical distortions introduced by the available BC schemes. Three numerical case studies have been conducted to test the proposed scheme. Results have been validated using uncut-off extended domains. These cases are designed to test the induced distortion to the fluids exiting boundaries, examine the scheme's capability to treat the pressure boundary condition, and explore whether the model can make physically meaningful predictions when these modified BCs are applied. The mCBC scheme is shown to be more capable to correctly treat such pressure specified boundary conditions.</t>
  </si>
  <si>
    <t>Z. D. Wang; T. Sugiyama; T. Matsunaga; S. Koshizuka</t>
  </si>
  <si>
    <t>A multi-resolution particle method with high order accuracy for solid-liquid phase change represented by sharp moving interface</t>
  </si>
  <si>
    <t>247</t>
  </si>
  <si>
    <t>105646</t>
  </si>
  <si>
    <t>&lt;Go to ISI&gt;://WOS:000863078300003</t>
  </si>
  <si>
    <t>ARTN 105646_x000D_
10.1016/j.compfluid.2022.105646</t>
  </si>
  <si>
    <t>solid-liquid phase change_x000D_
natural convection_x000D_
multi -resolution_x000D_
sharp interface_x000D_
high order scheme_x000D_
mps method_x000D_
lattice boltzmann method_x000D_
semiimplicit method_x000D_
flooding analysis_x000D_
flows_x000D_
solidification_x000D_
hydrodynamics_x000D_
simulation_x000D_
driven_x000D_
cavity</t>
  </si>
  <si>
    <t>This paper develops a highly accurate, multi-resolution particle method to simulate solid-liquid phase change coupled with the thermal flow. Instead of including the latent heat in the governing equation, the heat equations for solid and liquid phases are solved separately. A sharp interface model is proposed to represent the solid-liquid interface explicitly. The sharp interface, represented by discrete nodes, provides the Neumann boundary con-dition for pressure and the Dirichlet boundary condition for velocity/temperature, respectively. Based on tem-perature gradients in the solid and liquid phases, the positions of these interface nodes are updated every time step. The Eulerian-based formulation, rather than the conventional Lagrangian-based one, is utilized to minimize time step-dependent error. Up to 4th order spatial discretization scheme is adopted based on the Least Square Moving Particle Semi-implicit (LSMPS) scheme. Moreover, a geometry-based multi-resolution scheme is intro-duced to dynamically refine the spatial resolution near the interface for saving computational cost. The 1-D Stefan problem is firstly simulated to verify the accuracy of the proposed sharp interface model. Then, the consistency of the multi-resolution scheme is investigated by a convergence study of the Taylor-Green vortex problem. After that, numerical simulations of natural convection in a cavity are performed with different spatial resolutions and high order schemes. Resulted computational costs are compared and discussed. Finally, the problems of melting by natural convection with different Rayleigh numbers are investigated. The results ach-ieved so far indicate that the multi-resolution and high order schemes have great potential to save computational cost.</t>
  </si>
  <si>
    <t>Z. H. Wang; Y. Zhang; Z. Z. Liu; S. C. Li; K. Qiu</t>
  </si>
  <si>
    <t>Investigation of the effects of hydrogen injection and withdrawal frequency on stability and tightness of the salt cavern based on a novel coupled thermal-hydro-mechanical model</t>
  </si>
  <si>
    <t>1238-1251</t>
  </si>
  <si>
    <t>&lt;Go to ISI&gt;://WOS:001293579200001</t>
  </si>
  <si>
    <t>10.1016/j.ijhydene.2024.08.034</t>
  </si>
  <si>
    <t>underground hydrogen storage_x000D_
salt cavern_x000D_
thermal-hydro-mechanical coupling_x000D_
stability and tightness of salt cavern_x000D_
hydrogen injection and withdrawal_x000D_
hydrogen injection and withdrawal_x000D_
rock-salt_x000D_
permeability_x000D_
pressure</t>
  </si>
  <si>
    <t>Using salt caverns for the Underground Hydrogen Storage (UHS) is a promising means to address climate change and the energy crisis. However, the complex Thermal-Hydro-Mechanical (THM) coupling problems existing in the UHS salt caverns pose a challenge to the safe and efficient storage of hydrogen. In this paper, a coupled THM model which considers the thermodynamic properties of hydrogen, the thermal expansion and creep of the surrounding rock, and the hydrogen seepage was proposed. The model was validated by the results of a field test and a numerical simulation. A numerical model was established to analyze the stability and tightness of the UHS cavern in bedded salt rock under different Frequencies of Hydrogen Injection and Withdrawal (FHIW). The results show that with the increase of the FHIW, there is an increase in the variation ranges of pressure and temperature. The distributions of the von Mises stress, the first principal stress and the effective creep strain suggest that the risk of failure induced by creep and tensile is more significant at the interface of the salt rock and interlayer on the cavern wall. Additionally, the displacements, Volume Loss Rate (VLR), and hydrogen loss ratio of the cavern all increase with the increase of FHIW, and the maximum displacement of the cavern is found at the roof. The interlayer is the main channel for hydrogen leakage, and the existence of the seepage step" and "seepage peak" indicates that frequent injections and withdrawals primarily impacts the region close to the cavern."</t>
  </si>
  <si>
    <t>Z. X. Wang; B. B. Wang; Y. Wang; J. Bian; Y. H. Hua; Q. Li; W. H. Cai</t>
  </si>
  <si>
    <t>Condensation processes of carbon dioxide in high-pressure methane gas: A microscopic study of the dynamic behavior of nucleation, dissolution, and crystallization</t>
  </si>
  <si>
    <t>317</t>
  </si>
  <si>
    <t>134736</t>
  </si>
  <si>
    <t>&lt;Go to ISI&gt;://WOS:001419526800001</t>
  </si>
  <si>
    <t>ARTN 134736_x000D_
10.1016/j.energy.2025.134736</t>
  </si>
  <si>
    <t>pressurized liquefied natural gas_x000D_
carbon dioxide_x000D_
methane_x000D_
phonon density of states_x000D_
dissolution behavior_x000D_
crystallization path_x000D_
heat-transfer characteristics_x000D_
homogeneous nucleation_x000D_
molecular-dynamics_x000D_
natural-gas_x000D_
flow_x000D_
mixture_x000D_
simulation_x000D_
design</t>
  </si>
  <si>
    <t>This study analyzes the condensation and crystallization behavior of high-pressure methane and carbon dioxide (CH4-CO2) binary gases on the heat exchanger surfaces through microscopic molecular simulations. The results indicated that increasing the wall energy enhances the phonon coupling between CH4 molecules and copper atoms at the interface, significantly improving heat transfer at the fully wetted interface during initial condensation, from 6.34 x 108 W/m2 to 8.78 x 109 W/m2. In the condensation of CH4-CO2 gas, the nucleation rate increases with the CO2 content, rising from 6.77 x 1032/(m3 center dot s) to 8.55 x 1032/(m3 center dot s), promoting cluster merging. As the temperature decreases, the stability of the CO2 clusters in the initially condensed clusters is low, and some CO2 molecules detach from the clusters and dissolve in liquid CH4. With further temperature reduction and the influence of cryogenic environment, free CO2 gradually aggregates toward the CO2 clusters, promoting their growth and resulting in the cluster structure to be denser and undergoes an ordered evolution. These results reveal the dynamic paths of CO2 aggregation and crystallization during CH4 condensation, providing a theoretical basis for regulating CO2 crystallization behavior in PLNG technology.</t>
  </si>
  <si>
    <t>Z. Z. Wang; H. W. Ma; Y. F. Zhong; Y. Yang; Q. D. Zhang</t>
  </si>
  <si>
    <t>Blade aerodynamic force and tip region vortex spatial-temporal evolution study of a compressor cascade</t>
  </si>
  <si>
    <t>108864</t>
  </si>
  <si>
    <t>&lt;Go to ISI&gt;://WOS:001166751900001</t>
  </si>
  <si>
    <t>ARTN 108864_x000D_
10.1016/j.ast.2023.108864</t>
  </si>
  <si>
    <t>aerodynamic force_x000D_
tip vortex interaction_x000D_
proper orthogonal decomposition_x000D_
detached eddy simulation_x000D_
tornado type vortex_x000D_
backflow radial vortex_x000D_
leakage flow</t>
  </si>
  <si>
    <t>This paper utilized a numerical simulation method to get the vortex structure and aerodynamic force in a lowspeed compressor cascade at 5-deg incidence with a hybrid unsteady Reynolds averaged Navier-Stokes/large eddy simulation (URANS/LES) turbulence model. The aerodynamic force, tip leakage vortex (TLV), and the mainstream flow interaction, especially in the blade tip region, are well analyzed. The instant flow pattern showed that the tip secondary leakage vortex and trailing edge backflow radial vortex occur by turning in the tip region. The spanwise flow pattern analysis exhibited that the dilation item dominates the tip region flow instability. The integral aerodynamic force at different spans showed that the tip region aerodynamic forces are far greater than that of mid-span and root-span. The correlation analysis between the aerodynamic force peak and the vortex structure showed that the float in and out of the trailing edge radial vortex closely relates to the aerodynamic force peak value change. The proper orthogonal decomposition (POD) mode results showed that the static pressure on the blade surface refers closely to the leakage vortex structures. The POD time coefficient curves and the aerodynamic force wave results showed that the tip secondary leakage vortex and the radial vortex at the trailing edge in the tip region dominate the aerodynamic force in the tip region. This research found a correlation between the POD mode time coefficient and blade aerodynamic force.</t>
  </si>
  <si>
    <t>W. Weera; R. S. Varun Kumar; G. Sowmya; U. Khan; B. C. Prasannakumara; E. E. Mahmoud; I. S. Yahia</t>
  </si>
  <si>
    <t>Convective-radiative thermal investigation of a porous dovetail fin using spectral collocation method</t>
  </si>
  <si>
    <t>101811</t>
  </si>
  <si>
    <t>https://www.sciencedirect.com/science/article/pii/S2090447922001228</t>
  </si>
  <si>
    <t>10.1016/j.asej.2022.101811</t>
  </si>
  <si>
    <t>Heat transfer_x000D_
Fins_x000D_
Porous fins_x000D_
Dovetail profiled fin_x000D_
Spectral collocation method (SCM)</t>
  </si>
  <si>
    <t>An inverted or reversed trapezoidal profiled fin (dovetail fin) is a fin with an irregular cross-sectional area that is used for improved performance in double pipe heat exchanger applications. The current investigation focuses on the temperature distribution in an internal heat-generating longitudinal dovetail porous fin. A second-order ordinary differential equation (ODE) governs the heat transfer problem of a dovetail fin, and dimensionless terms are used to reduce it to a non-dimensional form. The resulting ODE is solved numerically using the spectral collocation method (SCM) via a local linearization strategy, and the temperature distribution in the dovetail profiled fin is discretized using Chebyshev-Gauss-Lobatto (CGL) collocation points and Chebyshev polynomials. The effect of various thermal parameters on the non-dimensional temperature profile and fin efficiency is graphically depicted for a fin with both convective and insulated tip conditions. As a result, for higher values of the convective-conductive and porosity parameter, the temperature in the dovetail fin distributes in a declining manner.</t>
  </si>
  <si>
    <t>M. Wichangarm; A. Matthujak; T. Sriveerakul; S. Sucharitpwatskul; S. Phongthanapanich</t>
  </si>
  <si>
    <t>Investigation on thermal efficiency of LPG cooking burner using computational fluid dynamics</t>
  </si>
  <si>
    <t>117849</t>
  </si>
  <si>
    <t>&lt;Go to ISI&gt;://WOS:000542247000061</t>
  </si>
  <si>
    <t>ARTN 117849_x000D_
10.1016/j.energy.2020.117849</t>
  </si>
  <si>
    <t>energy-saving burner_x000D_
cfd_x000D_
thermal efficiency_x000D_
porous radiant burners_x000D_
domestic cooking_x000D_
gas_x000D_
stove_x000D_
improvement_x000D_
combustion</t>
  </si>
  <si>
    <t>This study aims to propose a novel method in predicting the thermal efficiency of an LPG-energy saving burner (EB) using CFD data. The CFD data of the flow velocity and the combustion temperature distributions agree very well with the experimental data. The correlated data obtained from the experimental measurements and the numerical heat flux are then used to estimate the thermal efficiency of the EB. The effects of LPG released-pressure on its flow phenomena and thermal efficiency are investigated. Finally, the correlation equation to determine thermal efficiency is presented. It is found that the difference between the thermal efficiency obtained from this equation and one from the experimental data over the various range of LPG released-pressure is around +/- 2.41%. Besides, two improved versions of the EB burner, namely EB-W and EB-WT burners, are presented and evaluated numerically. The predicted thermal efficiencies obtained from both burners are 9.02% and 7.87%, respectively, higher than the original EB burner. These predicted thermal efficiencies agree well with the experimental results. Several validations confirm that the proposed method can be simply applied to evaluate and enhance the thermal efficiency of the burners. (C) 2020 Elsevier Ltd. All rights reserved.</t>
  </si>
  <si>
    <t>M. Wodtke; W. Litwin</t>
  </si>
  <si>
    <t>Water-lubricated stern tube bearing - experimental and theoretical investigations of thermal effects</t>
  </si>
  <si>
    <t>106608</t>
  </si>
  <si>
    <t>&lt;Go to ISI&gt;://WOS:000582755900045</t>
  </si>
  <si>
    <t>ARTN 106608_x000D_
10.1016/j.triboint.2020.106608</t>
  </si>
  <si>
    <t>stern tube bearing_x000D_
thermal effects_x000D_
water lubrication_x000D_
experimental tests_x000D_
journal bearings_x000D_
wear behaviors</t>
  </si>
  <si>
    <t>The paper presents research results of thermal phenomena accompanying operation of a water-lubricated stern tube bearing with axial grooves. Experimental tests revealed, that intensity of forced axial flow has strong influence on bush temperature. Numerical simulations focused on investigation of the thermal phenomena under operation of water-lubricated journal bearing showed, that restricted axial flow promotes backflow of the water from bearing's side zones through the grooves. The backflow temperature is higher than the supply temperature since under the conditions of restricted forced axial flow, it is impacted mainly by the temperature of the water outflow from the gap, which is higher due to the shearing of lubricating film. This effect causes rise in the temperature of the bearing bush.</t>
  </si>
  <si>
    <t>T. Wolf; M. Fast; D. Biermann; S. Turek</t>
  </si>
  <si>
    <t>Particle Tracking Velocimetry in high-speed analysis of coolant flow to validate a numerical model concerning discontinuous drilling of the nickel-base alloy Inconel 718</t>
  </si>
  <si>
    <t>Procedia CIRP</t>
  </si>
  <si>
    <t>578-583</t>
  </si>
  <si>
    <t>https://www.sciencedirect.com/science/article/pii/S2212827123003268</t>
  </si>
  <si>
    <t>10.1016/j.procir.2023.06.099</t>
  </si>
  <si>
    <t>Drilling_x000D_
Inconel 718_x000D_
Difficult-to-cut materials_x000D_
CFD simulation_x000D_
FEM-FBM Coolant_x000D_
High-speed analysis</t>
  </si>
  <si>
    <t>The novel process strategy of discontinuous drilling of Inconel 718 was designed to reduce thermomechanical wear at the cutting edges. The development is supported by creating a CFD simulation predicting the characteristics of the coolant flow during the drilling process. In this context, a validation of this simulation is required to build the foundation of including subsequently the influence of chip formation and the related temperature development into the numerical model. The present paper introduces the initial design of the fluid flow model and the required experimental validation achieved by high-speed recordings of the visualized cooling lubricant flushing the region of interest between tool and workpiece. The application of Particle Tracking Velocimetry to the evaluation of the numerical model to identify potential deviations between the coolant flow of the experimental drilling process and the simulated flow field is presented.</t>
  </si>
  <si>
    <t>J. Wongkham; T. Wen; B. N. Lu; L. J. Cui; J. B. Xu; X. X. Liu</t>
  </si>
  <si>
    <t>Particle-resolved simulation of randomly packed pebble beds with a novel fluid-solid coupling method</t>
  </si>
  <si>
    <t>111953</t>
  </si>
  <si>
    <t>&lt;Go to ISI&gt;://WOS:000597323200008</t>
  </si>
  <si>
    <t>ARTN 111953_x000D_
10.1016/j.fusengdes.2020.111953</t>
  </si>
  <si>
    <t>pebble bed_x000D_
mesh_x000D_
adaption_x000D_
immersed boundary method_x000D_
cfd_x000D_
particle-resolve simulation_x000D_
complex geometry_x000D_
cfd simulation_x000D_
pressure-drop_x000D_
numerical simulations_x000D_
heat-transfer_x000D_
purge gas_x000D_
flow_x000D_
reactors_x000D_
dem_x000D_
design_x000D_
blanket</t>
  </si>
  <si>
    <t>The Helium Cooled Pebble Bed (HCPB) is a common type of fusion reactor. An in-depth understanding of the helium flow behaviors in the interstitial void space between pebbles and the influence of hydrodynamics on the efficiency of purging tritium is important for the better design of the tritium breeding blanket. Particle-resolved simulation strategy has been widely used to model the HCPB system but generally suffers a tedious mesh generation process due to the complex geometries. To overcome this difficulty, this study develops a novel fluid-solid coupling strategy, p-IBM, which combines the porosity-based mesh adaption and the immersed boundary method. A small pebble bed consisting of 158 particles is first simulated with this method and good agreement with the traditional particle-resolved simulation using body-fitted grids is achieved. The proposed p-IBM method is then applied to simulate a larger pebble bed containing 3190 particles, where boundary wall effects on key parameters such as the pressure drop, fluid channeling and purging process of tritium are evaluated and discussed.</t>
  </si>
  <si>
    <t>H. Wu; N. Gui; X. T. Yang; J. Y. Tu; S. Y. Jiang</t>
  </si>
  <si>
    <t>Analysis and evaluations of four models of thermal radiation for densely packed granular systems</t>
  </si>
  <si>
    <t>115309</t>
  </si>
  <si>
    <t>&lt;Go to ISI&gt;://WOS:000498520300008</t>
  </si>
  <si>
    <t>ARTN 115309_x000D_
10.1016/j.ces.2019.115309</t>
  </si>
  <si>
    <t>particle emissivity_x000D_
thermal radiation_x000D_
granular particle_x000D_
packed bed_x000D_
discrete element method_x000D_
discrete particle simulation_x000D_
radiant-heat transfer_x000D_
cfd-dem simulation_x000D_
pebble beds_x000D_
conductivity_x000D_
performance_x000D_
emissivity_x000D_
validation_x000D_
spheres_x000D_
scale</t>
  </si>
  <si>
    <t>Thermal radiation is an important part of heat transfer in granular systems, such as the packed pebble bed of high-temperature gas-cooled reactor (HTGR), bubbling fluidized bed, and other packed granular beds. In this paper, four models of multiple-body radiation within the packed granular bed were proposed and discussed in full integral scales, i.e. black radiation model, uniform radiation model, local radiation model and particle scale radiation model. For particle radiation with black surfaces, the black radiation model was proven to be valid strictly and it agreed with existing correlations and models. The radiative flux in the packed bed increased significantly with the particle emissivity. However, the existed Asakuma radiation model, two-flux model and the newly proposed local radiation model were almost independent of the particle emissivity since the uniform assumption was inappropriate for the gray radiation in the packed bed. The effect of emissivity was handled correctly in the local radiation model without the uniform assumption. Since the computation cost of local radiation model in large-scale granular systems was huge and not applicable in the CFD-DEM simulation, the particle scale radiation model was developed in this study to predict the radiation flux in discrete element method (DEM). It was shown that the effect of particle emissivity was a separable term in the radiative heat transfer equation. The particle scale radiation model provided a good approximation of the local radiation model and enabled efficient prediction of radiative heat transfer in a densely packed bed. (C) 2019 Elsevier Ltd. All rights reserved.</t>
  </si>
  <si>
    <t>J. Wu; Q. Y. Xu; Z. Zhang; A. P. Hou</t>
  </si>
  <si>
    <t>Aeroelastic characteristics of inflatable reentry vehicle in transonic and supersonic regions</t>
  </si>
  <si>
    <t>105338</t>
  </si>
  <si>
    <t>&lt;Go to ISI&gt;://WOS:000793253200002</t>
  </si>
  <si>
    <t>ARTN 105338_x000D_
10.1016/j.compfluid.2022.105338</t>
  </si>
  <si>
    <t>inflatable reentry vehicle_x000D_
aeroelastic effect_x000D_
inflation gas_x000D_
nonlinear factors_x000D_
fluid-solid coupling_x000D_
behavior_x000D_
drag</t>
  </si>
  <si>
    <t>As an emerging space return technology, the inflatable reentry vehicle provides a new technical solution for deep space exploration, recovery of target spacecraft, and freight transport of space products. Aimed at the serious structural failure of inflatable reentry vehicle induced by the aeroelastic effect in transonic and supersonic flows, a fluid-solid coupling approach considering the effect of the inflation gas is established. The proposed model comprehensively considers the nonlinear factors of flexible inflatable film and the feedback of structural deformation on flow field. Based on this model, the static and dynamic aeroelastic problems under transonic and supersonic conditions are carefully studied. The obtained results reveal that the depressed deformations of flexible skin hinder the flow near surface and aggravate the degree of stagnation and heat dissipation, causing the surface temperature and pressure field significantly growing compared to the case of undeformed situation. Under action of the dynamic aeroelasticity, the violent low-frequency vibration induced by the turbulent wake occurs on the vehicle, which is more serious at the transonic stage condition (about Ma 0.8) or asymmetric incoming flow. The performed research indicates that the effects of the static and dynamic aeroelasticity should be fully taken into account in the design process of inflatable reentry vehicles, giving insightful guidance for engineering practice.</t>
  </si>
  <si>
    <t>S. C. Wu; H. H. Dai; H. Wang; C. Q. Shen; X. D. Liu</t>
  </si>
  <si>
    <t>Role of condensation on boiling heat transfer in a confined chamber</t>
  </si>
  <si>
    <t>116309</t>
  </si>
  <si>
    <t>&lt;Go to ISI&gt;://WOS:000607843900013</t>
  </si>
  <si>
    <t>ARTN 116309_x000D_
10.1016/j.applthermaleng.2020.116309</t>
  </si>
  <si>
    <t>lattice boltzmann method_x000D_
boiling_x000D_
condensation_x000D_
heat transfer_x000D_
wettability_x000D_
vapor chamber_x000D_
phase-change_x000D_
dropwise condensation_x000D_
thermal performance_x000D_
closed space_x000D_
flow_x000D_
simulation_x000D_
pipes</t>
  </si>
  <si>
    <t>A theoretical model of the coupled boiling and condensation phase changer heat transfer in a confined chamber is developed and numerically analyzed based on the modified hybrid lattice Boltzmann method. The interaction of boiling and condensation behavior is investigated with particular attention focused on the influence of condensation surface wettability on the boiling heat transfer process. Besides, the temperature response and the detailed two-phase flow pattern inside the chamber with different condensation surface wettability are evaluated. The results indicated that an optimal contact angle of 85 degrees for the condensation surface wettability promoted the heat transfer on the evaporation surface. Subsequently, two modified condensation surfaces (biphilic surface with alternative hydrophilic and hydrophobic regions and gradient surface with a gradual wettability transition from hydrophilic to hydrophobic) are proposed for further heat transfer enhancement of the confined chamber. The results of the boiling curves, the two-phase flow pattern and the local/averaged heat transfer coefficient on the evaporation surface indicated that, compared with the single wettability with the optimal contact angle, both modified condensation surfaces can achieve a higher critical heat flux and a higher boiling heat transfer coefficient. Among these, the biphilic surface can achieve relatively better heat transfer performance.</t>
  </si>
  <si>
    <t>117564</t>
  </si>
  <si>
    <t>M. Xia; J. L. Fu; Y. T. Feng; F. Q. Gong; J. Yu</t>
  </si>
  <si>
    <t>A particle-resolved heat-particle-fluid coupling model by DEM-IMB-LBM</t>
  </si>
  <si>
    <t>2267-2281</t>
  </si>
  <si>
    <t>&lt;Go to ISI&gt;://WOS:001259182500001</t>
  </si>
  <si>
    <t>10.1016/j.jrmge.2023.02.030</t>
  </si>
  <si>
    <t>particle -fluid interaction_x000D_
heat transfer_x000D_
discrete element method (dem)_x000D_
dirichlet-type thermal boundary_x000D_
direct numerical simulation_x000D_
lattice-boltzmann method_x000D_
immersed boundary method_x000D_
solid interaction_x000D_
simulation_x000D_
flow_x000D_
suspensions_x000D_
scheme</t>
  </si>
  <si>
    <t>Multifield coupling is frequently encountered and also an active area of research in geotechnical engineering. In this work, a particle-resolved direct numerical simulation (PR-DNS) technique is extended to simulate particle-fluid interaction problems involving heat transfer at the grain level. In this extended technique, an immersed moving boundary (IMB) scheme is used to couple the discrete element method (DEM) and lattice Boltzmann method (LBM), while a recently proposed Dirichlet-type thermal boundary condition is also adapted to account for heat transfer between fluid phase and solid particles. The resulting DEM-IBM-LBM model is robust to simulate moving curved boundaries with constant temperature in thermal flows. To facilitate the understanding and implementation of this coupled model for non-isothermal problems, a complete list is given for the conversion of relevant physical variables to lattice units. Then, benchmark tests, including a single-particle sedimentation and a two-particle drafting-kissing-tumbling (DKT) simulation with heat transfer, are carried out to validate the accuracy of our coupled technique. To further investigate the role of heat transfer in particle-laden flows, two multiple-particle problems with heat transfer are performed. Numerical examples demonstrate that the proposed coupling model is a promising high-resolution approach for simulating the heat-particle-fluid coupling at the grain level. (c) 2024 Institute of Rock and Soil Mechanics, Chinese Academy of Sciences. Production and hosting by Elsevier B.V. This is an open access article under the CC BY-NC-ND license (http://creativecommons.org/ licenses/by-nc-nd/4.0/).</t>
  </si>
  <si>
    <t>Y. M. Xia; H. W. Xiao; P. Chen; M. Yang; D. F. Wang; S. H. Huang</t>
  </si>
  <si>
    <t>Analysis of muck migration behavior and suction port extending forward performance in the working chamber of the slurry shield machine under clay stratum</t>
  </si>
  <si>
    <t>119897</t>
  </si>
  <si>
    <t>&lt;Go to ISI&gt;://WOS:001245964500001</t>
  </si>
  <si>
    <t>ARTN 119897_x000D_
10.1016/j.powtec.2024.119897</t>
  </si>
  <si>
    <t>slurry shield_x000D_
cfd-dem_x000D_
working chamber_x000D_
clogging_x000D_
suction port_x000D_
scouring pipelines_x000D_
numerical-simulation</t>
  </si>
  <si>
    <t>This study aimed to solve the problem of clogging in the working chamber of a large-diameter slurry shield passing through the clay stratum. Numerical simulation and experimental methods were employed to investigate the migration behavior of the muck in the original working chamber structure. The impact of increasing the percentage of scouring flow and implementing the suction port extending forward method on the muck discharge performance was also investigated. The results indicated that raising the scouring flow percentage could not improve the muck discharge performance under the original structure. However, extending the suction port to 500 mm from the slurry gate resulted in a 75.19% increase in the muck discharge rate and an 84.70% reduction in muck accumulation at the bottom of the chamber. Moreover, closing the scouring pipelines V25 and V7 after extending the suction port forward allowed for more efficient use of the limited slurry flow. Finally, an optimized suction port extending forward method was proposed and successfully applied to alleviate the clogging issue.</t>
  </si>
  <si>
    <t>F. Xiang; Y. He; Y. Niu; C. Deng; Y. Wu; K. Wang; W. Tian; G. Su; S. Qiu</t>
  </si>
  <si>
    <t>A new method to simulate dispersion plate-type fuel assembly in a multi-physics coupled way</t>
  </si>
  <si>
    <t>108734</t>
  </si>
  <si>
    <t>https://www.sciencedirect.com/science/article/pii/S0306454921006101</t>
  </si>
  <si>
    <t>10.1016/j.anucene.2021.108734</t>
  </si>
  <si>
    <t>USi-Al_x000D_
Multiphysics_x000D_
Plate-type fuels_x000D_
Coupling method</t>
  </si>
  <si>
    <t>The plate-type fuel has an excellent thermal–mechanical behavior as a type of nuclear fuel. To simulate and analyze the behavior of plate-type fuel assembly under irradiation conditions, a fuel performance analysis code BEEs-Plates was developed based on MOOSE (Multiphysics Object-oriented Simulation Environment). The properties, mechanical behavior, and irradiation effects of dispersion fuel meat were simulated by using the equivalent property models, and a one-dimensional Petrov-Galerkin stability model was used to solve the governing equations of coolant. The coupling between the three-dimensional solid domain and the one-dimensional fluid domain was also realized. The JRR-3 research reactor fuel assembly model was then used to perform the coupling simulation, and the assembly’s temperature, stress, strain distribution, and coolant temperature, the size of the channels, flow distribution were analyzed. The results under the boundary conditions and input parameters applied herein show that the burnup effect has limited effects on the thermohydraulic performance of the assembly, with the variation of maximum temperature below 1 K and the change of channel width below 3.9%. However, its mechanical behavior is greatly affected by burnup, with the maximum stress of 396.2 MPa at the meat-cladding interface. The uneven power distribution causes the assembly to bend to one side, but its effect on the coolant flow distribution is negligible.</t>
  </si>
  <si>
    <t>X. Xiang; L. M. Wang</t>
  </si>
  <si>
    <t>Lattice Boltzmann method for heat transfer in transitional flows with unified single-node curved boundary conditions</t>
  </si>
  <si>
    <t>124167</t>
  </si>
  <si>
    <t>&lt;Go to ISI&gt;://WOS:000984829100001</t>
  </si>
  <si>
    <t>ARTN 124167_x000D_
10.1016/j.ijheatmasstransfer.2023.124167</t>
  </si>
  <si>
    <t>thermal lattice boltzmann method_x000D_
curved boundary conditions_x000D_
multi-gpu computation_x000D_
transitional flows_x000D_
low-reynolds-number airfoils_x000D_
particulate suspensions_x000D_
numerical simulations_x000D_
convection_x000D_
equation_x000D_
fluid_x000D_
implementation_x000D_
models_x000D_
gpu</t>
  </si>
  <si>
    <t>Laminar separation bubbles in transitional flows of low-Reynolds-number airfoils significantly affect aero-dynamic efficiency and heat transfer characteristics, which can be dealt with using the numerical method with boundary treatment of complex geometry. This work proposes the unified single-node curved boundary conditions based on the thermal lattice Boltzmann method, and several benchmarks verify the higher accuracy and parallel scalability over conventional schemes. Multi-GPU simulations for air-foil Eppler 61 and SD8020 are carried out, and the lift coefficients CL are accurately simulated by the parametric combined momentum-exchange method. Furthermore, time-averaged pressure coefficients Cp and local Nussel number Nu of airfoil surfaces are obtained, and the unsteady flow and heat transfer characteristics of laminar separation bubbles are captured. Simulated average Nussel numbers Nu for an Eppler 61 airfoil with different Reynold numbers are equivalent to and modify the Hilpert correlation. The numerical method can quickly and accurately predict transitional flows of low-Reynolds-number airfoils and guide the design and application of heat transfer with blade configuration.(c) 2023 Elsevier Ltd. All rights reserved.</t>
  </si>
  <si>
    <t>T. Xiao; Z. S. Yue; W. H. Peng; Y. J. Li; X. H. Yang; T. J. Lu</t>
  </si>
  <si>
    <t>Effect of surface roughness on thermofluidic characteristics of open-cell metallic foam: A pore-scale numerical study</t>
  </si>
  <si>
    <t>159846</t>
  </si>
  <si>
    <t>&lt;Go to ISI&gt;://WOS:001422951400001</t>
  </si>
  <si>
    <t>ARTN 159846_x000D_
10.1016/j.cej.2025.159846</t>
  </si>
  <si>
    <t>metallic foam_x000D_
micro-rod_x000D_
pore-scale numerical simulation_x000D_
tetrakaidecahedron cell_x000D_
heat transfer_x000D_
comprehensive thermal efficiency_x000D_
effective thermal-conductivity_x000D_
heat-transfer_x000D_
coupled conduction_x000D_
natural-convection_x000D_
porous-media_x000D_
model_x000D_
flow_x000D_
transport_x000D_
simulation_x000D_
fluid</t>
  </si>
  <si>
    <t>To augment the thermal performance of open-cell metallic foams (MFs) in heat transfer applications, rough foams are envisioned by covering the ligament surfaces with micro-rods. A pore-scale three-dimensional (3D) numerical model is developed to evaluate their transport characteristics under various Reynolds numbers (25 to 225) and compare them with traditional smooth foams. The simulation results, validated by experimental measurements, demonstrate that rough foams achieve a 60.08% to 104.28% increase in heat transfer efficiency due to increased specific surface area and intensified flow disturbance caused by the micro-rods. However, the addition of micro-rods also increases pressure drop due to impeding flow, expanding low-pressure areas, and generating local eddies. Despite these drawbacks, rough foams still demonstrate superior comprehensive thermal efficiency, with an average improvement of 44.47% to 82.90% under the same pumping power. Therefore, tailoring the microstructure of MFs can provide new insights for optimizing compact heat exchangers in thermal management of high-power electronics.</t>
  </si>
  <si>
    <t>X. W. Xiao; Y. F. Jin; R. T. Peng; S. Q. Jiang; X. F. Huang; L. F. Zhao; J. X. Gao; J. F. Peng</t>
  </si>
  <si>
    <t>Microscale viscous sintering model application to the preparation of metal bonded diamond grinding wheels</t>
  </si>
  <si>
    <t>International Journal of Refractory Metals &amp; Hard Materials</t>
  </si>
  <si>
    <t>106242</t>
  </si>
  <si>
    <t>&lt;Go to ISI&gt;://WOS:001006535900001</t>
  </si>
  <si>
    <t>ARTN 106242_x000D_
10.1016/j.ijrmhm.2023.106242</t>
  </si>
  <si>
    <t>sintering_x000D_
metal powder_x000D_
diamond_x000D_
viscous flow mechanism_x000D_
interface evolution_x000D_
mpfem simulation_x000D_
performance_x000D_
composite_x000D_
fabrication_x000D_
compaction_x000D_
particles_x000D_
evolution_x000D_
powders</t>
  </si>
  <si>
    <t>During sintering, with the interfacial free energy decreasing, particles bond to each other and the dense density increases, which are familiar phenomena in the preparation of metal bond diamond wheels and affect the me-chanical properties of the grinding wheel. Herein, a sintering model of metal bond diamond wheels at a microscopic scale was constructed based on the computational fluid dynamics (CFD) and discrete element method (DEM), which was carried out to reveal the flow field, pressure field, and kinetic properties of the metal material in the heating process. Meanwhile, the finite element method (FEM) was used to analyze the thermal stress of diamond particles. The results show that with the increase in temperature, the viscous flow of particles intensifies. In the middle and late stages of sintering, the porosity of the particles changes significantly, and the densification rate is accelerated. Under the same temperature conditions, compared with the dodecahedral diamond, the octahedron produces less thermal stress and has better mechanical properties.</t>
  </si>
  <si>
    <t>P. Y. Xie; X. B. Zhang</t>
  </si>
  <si>
    <t>The influence of active dynamic control flow vortexes on enhancing convective heat transfer</t>
  </si>
  <si>
    <t>107058</t>
  </si>
  <si>
    <t>&lt;Go to ISI&gt;://WOS:000661865500004</t>
  </si>
  <si>
    <t>ARTN 107058_x000D_
10.1016/j.ijthermalsci.2021.107058</t>
  </si>
  <si>
    <t>spherical cylinder_x000D_
active flow control_x000D_
enhancing heat transfer_x000D_
velocity field_x000D_
field synergy principle_x000D_
transfer enhancement_x000D_
mini-channel_x000D_
fluid-flow_x000D_
exchangers_x000D_
cylinder_x000D_
arrays_x000D_
wall</t>
  </si>
  <si>
    <t>With the development of heat engines, in some fields the heat wall suffers from dynamic heat flux, thus some cooling control techniques are needed to meet this dynamic cooling requirement. The traditional stationary vortex generators have not met the cooling demand in these cooling fields with dynamic heat flux. Existing studies have shown that the capacity of convective heat transfer depends on the distribution characteristics of the velocity and temperature field of the cooling fluid. Therefore, considering to the factors of single-side heat transfer and fluid flow boundary layer, new and efficient mixing heat technology is increasingly demanded for many industrial fields. In this paper, the dynamic turbulence generator such as spherical cylinder is adopted to study the influence of flow vortexes on heat transfer and achieves a better distribution of velocity field and facilitates the enhancement of convective heat transfer. Research results indicate that compared to traditional stationary vortex generator technologies, vibration spherical cylinder can effectively improve heat transfer performance and leads to a lower flow resistance. As a conclusion, the flow and heat transfer performance increase with the vibration frequency increasing. When Re = 7255, the thermal hydraulic performance is increased by a maximum 24.55% than traditional stationary vortexes generator. When Re = 14510, the performance is better than stationary cylinder structure. And the vibration frequency can be adjusted timely according to cooling demand.</t>
  </si>
  <si>
    <t>Q. Xie; W. Wang; S. Bakhshian; H. Wang; X. Guo; Y. Su</t>
  </si>
  <si>
    <t>Simulation of CO2 dissolution reactions in saline aquifers using lattice Boltzmann method</t>
  </si>
  <si>
    <t>205284</t>
  </si>
  <si>
    <t>https://www.sciencedirect.com/science/article/pii/S2949908924000803</t>
  </si>
  <si>
    <t>10.1016/j.jgsce.2024.205284</t>
  </si>
  <si>
    <t>CO dissolution trapping_x000D_
Lattice Boltzmann method_x000D_
Multiphase reactive transport</t>
  </si>
  <si>
    <t>CO2 dissolution reactions in saline aquifers during geologic carbon sequestration (GCS) involve multiple physicochemical processes and pose a challenge for both experimental and numerical techniques to capture reactive transport features and complex porous structures. Benefited from advanced models in the lattice Boltzmann (LB) community, namely, multiphase flow LB model and multicomponent transport LB model with chemical reactions, dynamics of CO2-water interfaces, concentration evolution of ions, and heterogeneous and homogeneous reactions could be readily captured by the proposed LB model to characterize CO2 dissolution reactions applicable to far-field applications. This LB model can not only emphasize CO2 dissolution processes at the scale of a few pores but also elaborate on the corresponding controlling mechanisms in porous media during GCS in saline aquifers. LB simulations herein indicate that both diffusion coefficient and reactive interfacial length may change the total concentration gradient at the CO2-water interface to further affect CO2 dissolution reactions. It is also confirmed that CO2 dissolution is a non-equilibrium process, which could not be neglected in reservoir-scale simulations. The effect of reactive interfacial length on CO2 dissolution is negligible due to a narrower range of contact angles in saline aquifers. Influenced by the structural complexity of porous media, the dissolution of CO2 clusters shows a strong heterogeneous characteristic evaluated by the pore size distribution. The evolution of pH in homogeneous reactions is estimated via mass action equations. Besides, the effects of partial pressure, formation temperature, and salinity, as three key factors in the practical application, are thoroughly probed. The high pressure is conducive for sequestration because of its greater sequestration efficiency, but the temperature has both positive and negative impacts on CO2 dissolution trapping and should be carefully evaluated in a certain saline aquifer before the operation. High ion strength would decrease the efficiency of dissolution trapping to some extent.</t>
  </si>
  <si>
    <t>S. Z. Xie; X. H. Li; J. Y. Zhao</t>
  </si>
  <si>
    <t>Numerical investigation on the effects of non-gaussian random and regular textured rough surface on critical heat flux</t>
  </si>
  <si>
    <t>105485</t>
  </si>
  <si>
    <t>&lt;Go to ISI&gt;://WOS:000685568400008</t>
  </si>
  <si>
    <t>ARTN 105485_x000D_
10.1016/j.icheatmasstransfer.2021.105485</t>
  </si>
  <si>
    <t>pool boiling_x000D_
rough surface_x000D_
critical heat flux_x000D_
lattice boltzmann method_x000D_
heat transfer_x000D_
lattice boltzmann_x000D_
mesoscale simulations_x000D_
bubble nucleation_x000D_
enhancement_x000D_
wettability_x000D_
water_x000D_
chf</t>
  </si>
  <si>
    <t>Modified surfaces with rough structure have been widely employed to enhance the critical heat flux (CHF) in the heat transfer engineering. Since any structure diagram in its intersecting surface can be treated as spectrum/ signal in 2D dimensions, and any spectrum in time domain and in frequency domain can be transformed into sine transforms by the Fourier. Thus, in this article, the effects of the non-gaussian random rough surface and the ordered sine function structured surface were investigated on the CHF enhancement using the fast Fourier transform (FFT) method and the hybrid thermal lattice Boltzmann method (LBM). It finds out that for the nongaussian random rough surface, CHF is enhanced with decreasing the skewness of the surface. The enhancement seems limited with further reduced the skewness. Besides, the CHF enhancement will be improved by increasing surface wettability. For regular textured surfaces, increasing either the amplitude or the periodicity of the surface structures initially increases the CHF and then the enhancement is impeded with further increase. It concludes that there exists an optimal design of the surface morphology with either non-gaussian random structure or the ordered sine function structure for the CHF enhancement in pool boiling.</t>
  </si>
  <si>
    <t>S. Z. Xie; Q. Tong; Y. Guo; X. H. Li; H. J. Kong; J. Y. Zhao</t>
  </si>
  <si>
    <t>The effects of surface orientation, heater size, wettability, and subcooling on the critical heat flux enhancement in pool boiling</t>
  </si>
  <si>
    <t>119230</t>
  </si>
  <si>
    <t>&lt;Go to ISI&gt;://WOS:000538009600016</t>
  </si>
  <si>
    <t>ARTN 119230_x000D_
10.1016/j.ijheatmasstransfer.2019.119230</t>
  </si>
  <si>
    <t>pool boiling_x000D_
lattice boltzmann method_x000D_
orientation_x000D_
wettability_x000D_
geometric size_x000D_
subcooling_x000D_
in-vessel retention_x000D_
lattice boltzmann model_x000D_
2-dimensional mesoscale simulations_x000D_
hydrophobic mixed surfaces_x000D_
numerical-simulation_x000D_
boundary-conditions_x000D_
bubble nucleation_x000D_
chf_x000D_
flows_x000D_
water_x000D_
retention</t>
  </si>
  <si>
    <t>Enhancing Critical Heat Flux (CHF) in pool boiling significantly extends the safety limit in the nuclear system, especially under the In-Vessel Retention-Reactor Vessel Cooling (IVR-ERVC) severe accident management strategy to avoid the failure of the lower head reactor pressure vessel. In this work, the lattice Boltzmann method (LBM) is employed to simulate the effect of surface orientation, wettability, geometric size, and subcooling of the downward-facing lower head on the CHF enhancement. It was found that for the downward-facing surface, the CHF increases with increasing surface orientation, while a vertical surface gives a slightly lower CHF compared to a near-vertical surface. Besides, the CHF for a downward facing surface increases with increasing wettability. The CHF performance of the near-vertical and vertical surfaces exhibits the largest improvement with decreasing surface contact angle. Moreover, it reveals that with an increased radius of the lower head, the CHF decreases for all curved surfaces, especially obvious for the inclination angle smaller than 90 degrees. For a vertical surface, increasing the length of the heated surface has no obvious improvement on the CHF. This study also provides a discussion regarding the effect of subcooling on the CHF enhancement. It was found that the CHF increases with the increase of subcooling and the simulation results agree with the Elkassabgi-Lienhard and Zuber correlations. (C) 2019 Elsevier Ltd. All rights reserved.</t>
  </si>
  <si>
    <t>H. Xiong; H. Wu; X. H. Bao; J. B. Fei</t>
  </si>
  <si>
    <t>Investigating effect of particle shape on suffusion by CFD-DEM modeling</t>
  </si>
  <si>
    <t>289</t>
  </si>
  <si>
    <t>123043</t>
  </si>
  <si>
    <t>&lt;Go to ISI&gt;://WOS:000655702500007</t>
  </si>
  <si>
    <t>ARTN 123043_x000D_
10.1016/j.conbuildmat.2021.123043</t>
  </si>
  <si>
    <t>cfd-dem approach_x000D_
suffusion_x000D_
particle shape_x000D_
micromechanics_x000D_
fabric evolution_x000D_
internal stability_x000D_
soils_x000D_
erodibility_x000D_
simulation_x000D_
detect</t>
  </si>
  <si>
    <t>Suffusion is one of the most common causes of hydraulic geological structure failure. During the suffusion process, particle shape is a significant factor to affect the micro-structure and macro-mechanical behaviour of soils. This study applies polyhedron as coarse particles and different aspect ratio values to investigate the effect of particle shape on suffusion by adopting the coupled CFD-DEM method. The loss mass of fines during erosion, the fines distribution in the central section, the GSD curves in different layers of specimen from macroscopic perspective are studied. The micro contact and force fabric information are obtained to further explore the influence of particle shape on suffusion. Additionally, an in-house CFDDEM code with GPU parallel computing technique is developed. The simulation results indicate that particle shape has an inhibitory effect on erosion rate. This work would provide evidence for further development of phenomenological model and micro mechanical constitutive model to solve complicated engineering problems involving multi-field and multi-phase media._x000D_
(c) 2021 Elsevier Ltd. All rights reserved.</t>
  </si>
  <si>
    <t>H. Xiong; Z. M. Zhang; X. H. Sun; Z. Y. Yin; X. S. Chen</t>
  </si>
  <si>
    <t>Clogging effect of fines in seepage erosion by using CFD-DEM</t>
  </si>
  <si>
    <t>105013</t>
  </si>
  <si>
    <t>&lt;Go to ISI&gt;://WOS:000859283200006</t>
  </si>
  <si>
    <t>ARTN 105013_x000D_
10.1016/j.compgeo.2022.105013</t>
  </si>
  <si>
    <t>cfd-dem_x000D_
suffusion_x000D_
inflow fines_x000D_
clogging_x000D_
microstructure_x000D_
internal erosion_x000D_
discrete element_x000D_
piping erosion_x000D_
coupled cfd_x000D_
suffusion_x000D_
simulation_x000D_
hydrodynamics_x000D_
permeability_x000D_
erodibility_x000D_
stability</t>
  </si>
  <si>
    <t>The macroscopic phenomena and microscopic origin of penetrative migration and retention of fine particles in porous skeleton under the action of seepage are not yet clear. Migrating fine particles experience physical interactions with impermeable walls, carrier fluids, particle skeleton and other fines. Therefore, the simulations of suffusion based on the coupled computational fluid dynamics-discrete element method (CFD-DEM) are carried out with consideration of different coarse particle size distributions, flow velocities and inflow fines concentrations. Simulations are performed by releasing continuously produced fines into the coarse -grained matrix under hydraulic force. Macroscopic alterations (including the loss rate, concentration ratio, concentration region of cluster, velocity and size distribution of fine particle, pore throat diameter and permeability) and microscopic features (including interparticle force network, the spatial distribution and velocity field of fines) are quantified during suffusion. The results reveal that the pore size of porous media significantly contributes to the degree and position of clogging. Flow velocity affects interception efficiency and distribution of clusters. Additionally, the prominent development of particle clusters in the flow-avoidable areas is aided by the appearance of more inflow fines. With both macroscopic and microscopic responses, this study may increase the knowledge of clogging phenomena during suffusion.</t>
  </si>
  <si>
    <t>X. W. Xiong; J. H. You; K. J. Lee; J. S. Kim</t>
  </si>
  <si>
    <t>Multiscale modeling of smectite illitization in bentonite buffer of engineered barrier system</t>
  </si>
  <si>
    <t>3242-3254</t>
  </si>
  <si>
    <t>&lt;Go to ISI&gt;://WOS:001273082600001</t>
  </si>
  <si>
    <t>10.1016/j.net.2024.03.025</t>
  </si>
  <si>
    <t>bentonite_x000D_
smectite_x000D_
illite_x000D_
engineered barrier system_x000D_
pore-scale modeling_x000D_
macroscale modeling_x000D_
fluid-flow_x000D_
clay_x000D_
temperatures_x000D_
diffraction_x000D_
diagenesis</t>
  </si>
  <si>
    <t>With the increasing usage of nuclear energy, how to properly dispose nuclear waste becomes a critical issue. In this study, a multiscale modeling approach combining the experimental findings is presented to address the illitization process, its impact on transport properties, and system behavior of bentonite buffer in engineered barrier systems (EBS). Through the pore-scale modeling, reactive transport properties such as illite generation rate and effective diffusion coefficient of potassium ion as a function of porosity and temperature are quantified by employing the findings of hydrothermal reaction experiments of Bentonil-WRK. The capability of pore-scale modeling has been developed based on the Darcy-Brinkmann-Stokes equation, involving the processes of smectite illitization and clay swelling. Obtained reactive transport properties are utilized as input parameters for the macroscale modeling to predict the long-term behavior of bentonite buffer in EBS. As such, this study involves the whole workflow of quantifying the reaction parameters of smectite illitization through the hydrothermal reaction experiments, and numerically modeling the reactive transport process of smectite illitization in bentonite buffer of EBS from pore-scale to macroscale. The presented multiscale modeling findings are expected to provide reliable solution for safe nuclear waste disposal with EBS.</t>
  </si>
  <si>
    <t>B. Xu; T. Ouyang; Y. Wang; Y. Yang; J. Li; L. Jiang; C. Qin; D. Ye; R. Chen; X. Zhu; Q. Liao</t>
  </si>
  <si>
    <t>Progresses on two-phase modeling of proton exchange membrane water electrolyzer</t>
  </si>
  <si>
    <t>Energy Reviews</t>
  </si>
  <si>
    <t>100073</t>
  </si>
  <si>
    <t>https://www.sciencedirect.com/science/article/pii/S2772970224000063</t>
  </si>
  <si>
    <t>10.1016/j.enrev.2024.100073</t>
  </si>
  <si>
    <t>Proton exchange membrane (PEM) water electrolyzer_x000D_
Two-phase model_x000D_
Multiscale modeling_x000D_
Water management_x000D_
Numerical simulation</t>
  </si>
  <si>
    <t>The Proton Exchange Membrane (PEM) water electrolyzer is considered one of the promising energy storing means for harnessing variable renewable energy sources to produce hydrogen. Understanding the internal fluid dynamics, which are often challenging to directly observe experimentally, has prompted the use of numerical models to investigate two-phase flow within PEM water electrolyzers. In this study, we provide a comprehensive review of prior research focusing on two-phase modeling of PEM electrolyzers, encompassing both components at mesoscopic scales and the full electrolyzer at the macroscopic level. We delve into the specifics of various modeling approaches for two-phase flow at different scales and summarize and discuss the current state of the art in the field. Presently, two-phase models for the full electrolyzer predominantly employ a macroscopic homogeneous assumption. However, mesoscopic and microscopic models capable of tracking phase interfaces are limited to components. Challenges persist in integrating various modeling scales into a comprehensive electrolyzer model, particularly in coupling two-phase flow between the channels and porous media. Future efforts should focus on developing multi-scale models and simulating two-phase flow under fluctuating input conditions. Additionally, given the structural similarities between PEM water electrolyzers and PEM fuel cells, we compare and discuss differences in two-phase modeling between the two technologies. This work offers the insights for researchers in the field of modeling of PEM water electrolyzers and even fuel cells.</t>
  </si>
  <si>
    <t>R. Xu; Y. C. Song; X. Y. Gu; Y. J. Wang; D. Z. Wang</t>
  </si>
  <si>
    <t>Research on the flywheel clearance flow in canned motor RCP</t>
  </si>
  <si>
    <t>107816</t>
  </si>
  <si>
    <t>&lt;Go to ISI&gt;://WOS:000590396000040</t>
  </si>
  <si>
    <t>ARTN 107816_x000D_
10.1016/j.anucene.2020.107816</t>
  </si>
  <si>
    <t>canned motor rcp_x000D_
flywheel_x000D_
clearance flow_x000D_
flow and heat transfer_x000D_
varying clearance width_x000D_
convective heat-transfer_x000D_
rotating cylinders_x000D_
annulus</t>
  </si>
  <si>
    <t>Canned motor reactor coolant pump (canned motor RCP) is one of the most important parts of the reactor coolant system (RCS), the safety and stability of the canned motor RCP is the guarantee of the reactor security. Flywheels are introduced in the canned motor RCP to improve the coasting performance. When the canned motor RCP works, the reactor coolant water flows through the guard ring of the flywheel and the wall of stator, forming a clearance flow with large axial thermal gradient. The structure of the clearance flow directly affects the distribution of the temperature. So study on the flow and heat transfer characteristics of the clearance flow is necessary for the safety of the canned motor RCP. A varying clearance width transient CFD method is presented and used in the study of the clearance flow in this work. The results indicate that the friction loss induced by the clearance flow would decrease as the clearance width increases within certain limits, but the friction loss would increase with the increases of the clearance width if the clearance width exceed a certain range. As to the thermal barrier function of the clearance flow, the function would be weakened as the clearance width increases. These two effects should both be taken into consideration in the designing of flywheel clearance. (C) 2020 Published by Elsevier Ltd.</t>
  </si>
  <si>
    <t>R. C. Xu; S. B. Cheng</t>
  </si>
  <si>
    <t>From debris bed formation to self-leveling behaviors in core disruptive accident of sodium-cooled fast reactor</t>
  </si>
  <si>
    <t>418</t>
  </si>
  <si>
    <t>112930</t>
  </si>
  <si>
    <t>&lt;Go to ISI&gt;://WOS:001171151300001</t>
  </si>
  <si>
    <t>ARTN 112930_x000D_
10.1016/j.nucengdes.2024.112930</t>
  </si>
  <si>
    <t>debris bed formation behavior_x000D_
debris bed self-leveling behavior_x000D_
core disruptive accident_x000D_
sodium-cooled fast reactor_x000D_
nuclear safety_x000D_
minimum fluidization velocity_x000D_
solid particles_x000D_
sedimentation behavior_x000D_
liquid pool_x000D_
flow-regime_x000D_
coolability_x000D_
criticality_x000D_
simulation_x000D_
model</t>
  </si>
  <si>
    <t>Understanding the Core Disruptive Accident (CDA) is crucial for the safety analyses of Sodium-cooled Fast Reactors (SFR), despite its exceedingly low possibility. During a CDA, the potential release and subsequent relocation of molten materials from the core could result in the formation of a debris bed inside the reactor vessel due to their quenching and fragmentation from the interactions with the subcooled sodium coolant. Debris beds with varying shapes are expected to form due to the different flow-regime characteristics during their formation. Further, the heat decay from this high-temperature debris might trigger sodium coolant boiling, instigating the debris bed self-leveling behavior, which flattens the debris beds. Considering the importance of the debris bed shapes to the debris transfer, heat removal and neutronic criticality, lots of knowledge about the mechanisms and characteristics of debris bed formation and self-leveling behaviors has been gathered in recent years through extensive experimental, modeling and numerical outcomes. This study aims to systematically and critically summarize these past explorations into the debris bed formation and self-leveling behaviors, offering a beneficial direction for future research on the improved safety evaluations in SFR severe accidents.</t>
  </si>
  <si>
    <t>112624</t>
  </si>
  <si>
    <t>S. Xu; F. Dong; C. Yang; B. F. Yin</t>
  </si>
  <si>
    <t>A novel multi-physics pore-scale model of multiphase reactive flow and heat transfer at subzero temperatures in the gas diffusion layer of proton exchange membrane fuel cells</t>
  </si>
  <si>
    <t>107672</t>
  </si>
  <si>
    <t>&lt;Go to ISI&gt;://WOS:001325795000001</t>
  </si>
  <si>
    <t>ARTN 107672_x000D_
10.1016/j.icheatmasstransfer.2024.107672</t>
  </si>
  <si>
    <t>proton exchange membrane fuel cell_x000D_
gas diffusion layer_x000D_
low-temperature environment_x000D_
multiphase reactive flow_x000D_
heat transfer_x000D_
lattice boltzmann method_x000D_
cold start_x000D_
2-phase flow_x000D_
transport_x000D_
performance_x000D_
simulation_x000D_
behavior</t>
  </si>
  <si>
    <t>At temperatures below 0 degrees C, reactive multiphase flow in the gas diffusion layer (GDL) of a fuel cell can interfere with the cell's cold-start performance. A good model is still lacking for addressing this problem. In this study, a novel multi-physics pore-scale model for multiphase reactive flow and heat transfer is proposed. Effects of microporous layer crack width, crack spacing, porosity, and an initial ice droplet are studied. The results show that as the electrochemical reaction progresses, the bottom temperature gradually increases and heat is conducted into the GDL. Increasing the pore width results in an increase in the volume of liquid water in the GDL. At a spacing of 75 mu m, carbon fibers have only a small effect on the movement of liquid water. With an increase in porosity, the electrochemical performance improves. When ice droplets are present in the flow channels of liquid water, the liquid water will merge with the melted ice droplets due to surface tension, thereby accelerating the flow. When an ice droplet is located on the sides of the flow channel and near fewer carbon fibers, the liquid water changes its direction of movement after merging with the melted ice droplet.</t>
  </si>
  <si>
    <t>S. Xu; Y. Feng; Y. F. Zhang; J. Qin; B. Li</t>
  </si>
  <si>
    <t>Multi-dimensional modelling and analysis of heat transfer of pyrolytic hydrocarbon fuel at supercritical pressures</t>
  </si>
  <si>
    <t>123401</t>
  </si>
  <si>
    <t>&lt;Go to ISI&gt;://WOS:000888904500001</t>
  </si>
  <si>
    <t>ARTN 123401_x000D_
10.1016/j.ijheatmasstransfer.2022.123401</t>
  </si>
  <si>
    <t>heat transfer_x000D_
regenerative cooling_x000D_
3-d phenomenon_x000D_
pyrolysis_x000D_
openfoam_x000D_
scramjet cooling channels_x000D_
thermal management_x000D_
aviation kerosene_x000D_
behavior_x000D_
cracking_x000D_
fluid_x000D_
flow_x000D_
turbulence</t>
  </si>
  <si>
    <t>Endothermic hydrocarbon fuel cooling in hypersonic vehicles has recently drawn significant attention. There exists significant 3-D phenomenon of the supercritical reaction flow which exerts great influences on heat transfer process. In this paper, an efficient multi-dimensional numerical model is established based on OpenFOAM to investigate the steady heat transfer of supercritical hydrocarbon fuel with pyrolysis in mini-channels. Numerical tests indicate that the present numerical model is able to reach better convergence and offer a higher computational efficiency than transient models for its simplicity. The numerical results reveal that there exists an unbalanced heat flux distribution and a conspicuous difference of heat transfer coefficients among interior walls in the square channel. Violent near-wall pyrolysis and resulting strong thermophysical property variations, reduced turbulent intensity in the lower part of the core flow, and bulk fluid reaction play important roles in the heat transfer performance. The 3-D phenomena of the reacting flow also make also significant impact on heat transfer. Based on the analyses above, two methods are proposed to mitigate heat concentration by enhancing fin effects of solid walls: one is to increase solid thermal conductivity, and the other is to change the square shape of cross-section to inverted trapezoid. This work helps raise awareness of the flow behavior inside asymmetrically heated channels and provides useful information for the engineering design of active regenerative cooling systems. (c) 2022 Elsevier Ltd. All rights reserved.</t>
  </si>
  <si>
    <t>S. J. Xu; S. Y. Wu; L. Xiao; P. Xue; C. Y. Wang</t>
  </si>
  <si>
    <t>Overall performance evaluation of a novel optical truncation method for compound parabolic concentrated photovoltaic-thermal system</t>
  </si>
  <si>
    <t>120621</t>
  </si>
  <si>
    <t>&lt;Go to ISI&gt;://WOS:001241244800001</t>
  </si>
  <si>
    <t>ARTN 120621_x000D_
10.1016/j.renene.2024.120621</t>
  </si>
  <si>
    <t>variable geometric concentration ratio_x000D_
compound parabolic concentrated_x000D_
photovoltaic -thermal system_x000D_
optical -thermal -electrical coupling_x000D_
variation rate of truncation ratio_x000D_
light incident angle_x000D_
performance assessment_x000D_
principles_x000D_
maximum_x000D_
design_x000D_
energy_x000D_
trough_x000D_
flat_x000D_
cpc</t>
  </si>
  <si>
    <t>A variable geometric concentration ratio (VGCR) truncation method was proposed to enhance the performance of compound parabolic concentrated photovoltaic -thermal (CPC -PVT) system in this study. Based on a multiphysics field model of optical -thermal -electrical coupling, numerical investigations using Monte Carlo ray tracing (MCRT) and finite volume method (FVM) were conducted to analyze the effects of the variation rate of truncation ratio ( k ) and light incident angle (O in ) on the overall performance (optical efficiency (l o p ), instantaneous thermal efficiency (l th ), instantaneous electrical efficiency (l ele,total ), instantaneous electrical power ( P ), instantaneous exergy efficiency (l u,total ) and economic performance) of CPC -PVT system. Also, the overall performance between the VGCR-CPC-PVT system and the full CPC -PVT (FCPC-PVT) system was compared. The results indicate that, when O in is smaller, there is little disparity in the overall performance between the two systems. However, as k increases, l op , l ele,total , l th and l u,total of VGCR-CPC-PVT system monotonically increase, and the area of the high -temperature region on the PV panel surface decreases. When O in is larger, the VGCR-CPCPVT system has a smaller shaded area, l op , l ele,total , P and l u,total are significantly improved compared with the FCPC-PVT system. Additionally, k has a significant impact on the overall performance of the system, and P , l u,total and saved reflective surface area ( S ) are the criteria for selecting k . When using P and l u,total as the selection criteria, the optimal k value is 0.04. For 0 degrees &lt;= O i n &lt;= 38 degrees , the average l op , average l ele,total , average l th , average P and average l u,total of the VGCR-CPC-PVT system with k = 0.04 are relatively improved by 1.91 %, 4.59 %, 2.42 %, 3.12 % and 4.04 %, respectively, while the reflector area decreases by 17.5 %, compared with the FCPC-PVT system. The cost-effectiveness of concentrator increases significantly with k .</t>
  </si>
  <si>
    <t>X. Y. Xu; Y. L. Jiang</t>
  </si>
  <si>
    <t>SPH simulations of transient non-isothermal viscoelastic flows with free surfaces</t>
  </si>
  <si>
    <t>Journal of Non-Newtonian Fluid Mechanics</t>
  </si>
  <si>
    <t>104905</t>
  </si>
  <si>
    <t>&lt;Go to ISI&gt;://WOS:000861393400002</t>
  </si>
  <si>
    <t>ARTN 104905_x000D_
10.1016/j.jnnfm.2022.104905</t>
  </si>
  <si>
    <t>smoothed particle hydrodynamics_x000D_
non -isothermal flow_x000D_
viscoelasticity_x000D_
free surface flow_x000D_
oldroyd-b model_x000D_
smoothed particle hydrodynamics_x000D_
kernel hierarchical partition_x000D_
incompressible flows_x000D_
numerical-simulation_x000D_
unity</t>
  </si>
  <si>
    <t>This study presents a smoothed particle hydrodynamics (SPH) method for simulating transient non-isothermal viscoelastic flows with free surfaces. The basic equations governing the non-isothermal free surface flow of an Oldroyd-B fluid are considered and approximated by SPH. To model non-isothermal fluid flows, a working SPH discretization of the temperature equation is derived, and the temperature-dependent viscosity and relaxation time are represented by the time-temperature superposition principle. The proposed SPH method is first validated by solving the viscoelastic Poiseuille flow problem under isothermal and non-isothermal conditions and comparing the SPH solutions with the analytical solutions or those obtained by other methods. Then, the SPH method is extended to deal with the impact of a non-isothermal viscoelastic droplet with a cold wall and the non -isothermal filling process of a circular disc with a core. The convergence of the method is verified by four particle spacings of different levels of refinement. The effects of some important parameters, including the temperature dependency coefficient, reference temperature of the fluid, and Peclet number, on the flow behavior are analyzed in detail. All the results demonstrate that the proposed SPH method is capable of accurately and stably simulating transient non-isothermal viscoelastic free surface flows in an entirely meshfree framework.</t>
  </si>
  <si>
    <t>X. Y. Xu; L. Y. Tian; S. Peng; P. Yu</t>
  </si>
  <si>
    <t>Development of SPH for simulation of non-isothermal viscoelastic free surface flows with application to injection molding</t>
  </si>
  <si>
    <t>782-805</t>
  </si>
  <si>
    <t>&lt;Go to ISI&gt;://WOS:000799846300008</t>
  </si>
  <si>
    <t>10.1016/j.apm.2021.12.015</t>
  </si>
  <si>
    <t>smoothed particle hydrodynamics_x000D_
non-isothermal_x000D_
viscoelastic fluid_x000D_
free surface flows_x000D_
injection molding_x000D_
extended pom-pom model_x000D_
smoothed particle hydrodynamics_x000D_
numerical-simulation_x000D_
constitutive-equations_x000D_
propagation_x000D_
impact</t>
  </si>
  <si>
    <t>In the present work, we focus on developing the smoothed particle hydrodynamics (SPH) method for simulation of non-isothermal viscoelastic free surface flows with application to the injection molding process. Specifically, the viscoelastic fluid is governed by the eXtended Pom-Pom (XPP) constitutive equation. The temperature-dependent viscosity and relaxation time are modeled using the Arrhenius relation. The governing equations are discretized by an improved SPH scheme, as presented by Xu and Yu, Appl. Math. Model. 73 (2019) pp. 715-731. We first verify the validity of the SPH method by solving the isothermal/non-isothermal Poiseuille flow of an XPP fluid and comparing the SPH solutions with the analytical solutions or finite volume method solutions. Then, we extend the method to 2D non-isothermal viscoelastic injection molding process of a C-shaped cavity. Some relevant physical information such as temperature, pressure, velocity, flow-induced stresses during the molding process are displayed. The convergence of the method is examined with several different particle sizes. The effects of the Peclet number, Reynolds number, Weissenberg number, viscous ratio, and XPP parameters, on the evolutions of the temperature and flow-induced stresses are analyzed in details. Results for 3D non isothermal viscoelastic injection molding process of a door handle are lastly presented.(c) 2021 Elsevier Inc. All rights reserved.</t>
  </si>
  <si>
    <t>X. Y. Xu; L. Y. Tian; P. Yu</t>
  </si>
  <si>
    <t>Multiscale SPH simulations of viscoelastic injection molding processes based on bead-spring chain model</t>
  </si>
  <si>
    <t>213-230</t>
  </si>
  <si>
    <t>&lt;Go to ISI&gt;://WOS:000927327300001</t>
  </si>
  <si>
    <t>10.1016/j.enganabound.2023.01.035</t>
  </si>
  <si>
    <t>smoothed particle hydrodynamic_x000D_
multiscale_x000D_
parallel_x000D_
injection molding_x000D_
bead-spring chain_x000D_
smoothed particle hydrodynamics_x000D_
free-surface flows_x000D_
propagation_x000D_
explosion_x000D_
algorithm</t>
  </si>
  <si>
    <t>In this paper we present an extension of a multiscale smoothed particle hydrodynamics (SPH) method to tran-sient viscoelastic injection molding processes. Specifically, we use the method presented by Xu and Yu, J. Non-Newtonian Fluid Mech. 229 (2016) pp. 27-42, in which the bead-spring chain model is employed to describe the viscoelastic behavior of the fluid without resort to a closed-form constitutive equation. Moreover, to resolve the heavy computation and the time-consuming problem, an efficient parallel algorithm, including parallelizations of both SPH particles and Brownian configuration fields, is developed. To validate the algorithm, we first simulate the viscoelastic Couette flow based on Hookean dumbbell, FENE dumbbell, and FENE chain models. The SPH results are compared with the analytical solutions or those obtained by other methods. The parallel performances of the algorithm are analyzed. Then, we extend the method to the challenging injection molding problem. A number of numerical examples including the injection molding of an F-shaped cavity in two dimensions and a door handle in two and three dimensions are investigated. Some molecular information such as the molecular stretch, the orientation angle, and the mean configuration thickness are displayed. It is found that the injection molding processes could be successfully investigated by SPH from a micro perspective. The proposed parallel algorithm is essential for the efficient simulation of injection molding processes. The maximum speedup can reach more than 130 for the case of the door handle in three dimensions.</t>
  </si>
  <si>
    <t>Y. Xu; L. Li; J. L. Wang</t>
  </si>
  <si>
    <t>Experimental and numerical investigations of the thermal-hydraulic characteristics of novel micropin-fin heat sinks</t>
  </si>
  <si>
    <t>209</t>
  </si>
  <si>
    <t>124079</t>
  </si>
  <si>
    <t>&lt;Go to ISI&gt;://WOS:000958634400001</t>
  </si>
  <si>
    <t>ARTN 124079_x000D_
10.1016/j.ijheatmasstransfer.2023.124079</t>
  </si>
  <si>
    <t>petaloid_x000D_
placoid_x000D_
micropin-fin_x000D_
heat sink_x000D_
thermal-hydraulic characteristics_x000D_
pin-fin_x000D_
single-phase_x000D_
transfer enhancement_x000D_
tip-clearance_x000D_
pressure-drop_x000D_
performance_x000D_
microchannel_x000D_
shape_x000D_
flow_x000D_
optimization</t>
  </si>
  <si>
    <t>Micropin-fin heat sinks (MPFHSs) have great potential to dissipate heat from microelectronic equipment. However, explorations of MPFHSs with novel pin fins are still rare. By drawing on the flower of Clema-tis montana and the skin of Squalus acanthias, two micropin-fin structures, termed petaloid and placoid, were designed. The thermal-hydraulic characteristics of water flowing in MPFHSs were investigated with inlet temperatures of 10 and 20 degrees C, Reynolds number (Re) values of approximately 30 0-150 0, and heat fluxes of 80-120 kW/m2. The heat transfer coefficient, Nusselt number ( Nu ), pressure drop and friction factor ( f ) of the MPFHS with petaloid pin fins were the largest, and those of the MPFHS with placoid pin fins were the smallest. The values increased with increasing Re except for the f , changed slightly with heat flux, and decreased with inlet temperature except for the f due to variation in physical properties. The temperature and velocity fields of MPFHSs were affected by pin fins. The water temperature was higher near the tail of the pin fins than in areas farther from the pin fins. Vortices generated by petaloid pin fins were the most plentiful and largest, while those generated by placoid pin fins were the least plentiful and smallest. For MPFHSs with different pin fins, the transition from laminar to turbulent flow was different; the transition Re was approximately 900 for petaloid and circular pin fins and larger than 1500 for placoid pin fins. The comprehensive performances of MPFHSs were evaluated by different indi-cators. For indicators emphasizing heat transfer, petaloid pin fins performed better than circular pin fins at small Re, and placoid pin fins performed worst in the whole Re range. For indicators emphasizing flow resistance, petaloid pin fins performed worst, and placoid pin fins performed best. New correlations of the Nu and f for MPFHSs with different pin fins were proposed with mean absolute deviations less than 2.0 and 4.5%, respectively.(c) 2023 Elsevier Ltd. All rights reserved.</t>
  </si>
  <si>
    <t>Y. Xu; Z. Li; M. Tao; S. Jalilinasrabady; J. Wang; G. Li; K. Zhong</t>
  </si>
  <si>
    <t>An investigation into the effect of water injection parameters on synergetic mining of geothermal energy in mines</t>
  </si>
  <si>
    <t>135256</t>
  </si>
  <si>
    <t>https://www.sciencedirect.com/science/article/pii/S0959652622048302</t>
  </si>
  <si>
    <t>10.1016/j.jclepro.2022.135256</t>
  </si>
  <si>
    <t>Geothermal hazard_x000D_
Mine geothermal energy_x000D_
Simulation experiment_x000D_
Mine cooling technology_x000D_
Geothermal management</t>
  </si>
  <si>
    <t>Cooling energy demands are high and increase with the mining depths in conventional mine cooling systems, which account for the most of the total energy consumption. The synergetic mining of mine geothermal energy (SMGE) is a subversive and promising approach for heat hazard control of deep mines with the advantage of low energy consumption and low cost. In this study, the similarity criteria for the similar simulation of SMGE are deduced by the equation analysis method, and the similarity criteria number between the full-scale model and the reduced-scale model is determined. Based on the geometric scale ratio of 1:100, a simulation experiment system including ventilation system and geothermal exploitation system is established. In addition, the influence of water injection parameters on cooling effect of roadway and heat recovery performance of the SMGE system is investigated. The results indicate that the temperature of surrounding rock is cooled gradually during the water injection and heat recovery in rock formation, which reduces the temperature increase rate of airflow in the roadway. When the injection water temperature is reduced from 28 °C to 11.5 °C, the cooling rate of roadway can be observable increased, but it results in a faster temperature decrease in production water with time. Increasing the water injection time from 35 min to 65 min will give rise to the temperature reduction degree of surrounding rock and decrease to the temperature increase rate of airflow in roadway. And the time of water injection is directly proportional to the water production flow rate in production well, but inversely proportional to the temperature in production water. A high injection rate facilitates the cooling rate of the roadway and increases the range of heat recovery in formation, but a small flow rate can achieve a better ultimately cooling effect under the same total water injection volume. Decreasing the water injection rate from 1.6 L/min to 0.6 L/min will increase the time of stable production flow and the rate of reduce in water temperature in the production well. Furthermore, changes in the level of the injection well position will result in different injected water seepage characteristics, which affects the cooling effect of roadway and heat recovery performance of the SMGE system simultaneously.</t>
  </si>
  <si>
    <t>Y. Xu; Y. T. Peet</t>
  </si>
  <si>
    <t>Verification and convergence study of a spectral-element numerical methodology for fluid-structure interaction</t>
  </si>
  <si>
    <t>Journal of Computational Physics: X</t>
  </si>
  <si>
    <t>100084</t>
  </si>
  <si>
    <t>https://www.sciencedirect.com/science/article/pii/S2590055221000019</t>
  </si>
  <si>
    <t>10.1016/j.jcpx.2021.100084</t>
  </si>
  <si>
    <t>Fluid-structure interaction_x000D_
Spectral-element method_x000D_
/-refinement_x000D_
Turbulent flow</t>
  </si>
  <si>
    <t>A high-order in space spectral-element methodology for the solution of a strongly coupled fluid-structure interaction (FSI) problem is developed. A methodology is based on a partitioned solution of incompressible fluid equations on body-fitted grids, and nonlinearly-elastic solid deformation equations coupled via a fixed-point iteration approach with Aitken relaxation. A comprehensive verification strategy of the developed methodology is presented, including h-, p- and temporal refinement studies. An expected order of convergence is demonstrated first separately for the corresponding fluid and solid solvers, followed by a self-convergence study on a coupled FSI problem (self-convergence refers to a convergence to a reference solution obtained with the same solver at higher resolution). To this end, a new three-dimensional fluid-structure interaction benchmark is proposed for a verification of the FSI codes, which consists of a fluid flow in a channel with one rigid and one flexible wall. It is shown that, due to a consistent problem formulation, including initial and boundary conditions, a high-order spatial convergence on a fully coupled FSI problem can be demonstrated. Finally, a developed framework is applied successfully to a Direct Numerical Simulation of a turbulent flow in a channel interacting with a compliant wall, where the fluid-structure interface is fully resolved.</t>
  </si>
  <si>
    <t>Y. Xu; L. Tian; C. Zhu; N. Zhao</t>
  </si>
  <si>
    <t>Impact and boiling characteristics of a droplet on heated surfaces: A 3D lattice Boltzmann study</t>
  </si>
  <si>
    <t>119360</t>
  </si>
  <si>
    <t>https://www.sciencedirect.com/science/article/pii/S135943112201290X</t>
  </si>
  <si>
    <t>10.1016/j.applthermaleng.2022.119360</t>
  </si>
  <si>
    <t>Droplet impact_x000D_
Droplet boiling_x000D_
Lattice Boltzmann method_x000D_
Bubble nucleation_x000D_
Bouncing</t>
  </si>
  <si>
    <t>Droplet impingement and boiling on heated surfaces play an important role in many industrial applications. Due to its complexity in nature, it is challenging to simulate the process of droplet impact on heated surfaces involving phase change. In the present work, a three-dimensional numerical simulation based on lattice Boltzmann method (LBM) is applied to analyze the dynamic and thermodynamic behaviors of droplet impact on heated surfaces. The process of vapor bubble nucleation, growth, coalescence, and even burst at the interface of the droplet can be successfully captured, and four typical regimes are numerically reproduced, which include film evaporation, nucleate boiling, transition boiling, and film boiling. Due to the idealized smooth surface applied here, a constant contact angle (CCA) model is observed during the process of droplet evaporation, and the time evolution of normalized droplet volume and spreading factor in the evaporation stage are consistent with the sessile droplet evaporation. When the bubble nucleation occurs in the droplet, the droplet interface is seriously distorted, and the heat transfer performance exhibits a strong dependence on vapor bubble dynamics. In addition, according to the numerical results, three different rebound types, including burst rebound, partial rebound, and complete rebound, are observed and analyzed in detail.</t>
  </si>
  <si>
    <t>Y. F. Xu; L. P. Pan; Y. W. Li; Y. C. Chen; F. G. Tan</t>
  </si>
  <si>
    <t>Structural optimization and heat-fluid-solid simulation of a graded corundum-calcium hexaluminate purging plug by a multi-objective genetic algorithm approach</t>
  </si>
  <si>
    <t>Journal of Materials Research and Technology-Jmr&amp;T</t>
  </si>
  <si>
    <t>155-167</t>
  </si>
  <si>
    <t>&lt;Go to ISI&gt;://WOS:001316318000001</t>
  </si>
  <si>
    <t>10.1016/j.jmrt.2024.09.045</t>
  </si>
  <si>
    <t>heat-fluid-solid coupling model_x000D_
multi-objective optimization_x000D_
temperature field_x000D_
stress field_x000D_
thermomechanical properties_x000D_
gas-stirred ladles_x000D_
energy separation_x000D_
mixing phenomena_x000D_
kriging model_x000D_
flow_x000D_
parameters_x000D_
behavior_x000D_
tube_x000D_
interface_x000D_
exchanger</t>
  </si>
  <si>
    <t>The purging plug is essential for enhancing production efficiency in molten steel refining, yet it faces challenges related to structural integrity due to its lifespan often not aligning with the ladle's repair cycle. This study introduces a novel corundum-calcium hexaluminate purging plug with gradual holes designed to alleviate internal stress concentration. Utilizing a multi-objective optimization model and fluid-solid coupling heat transfer method, the impact of structural parameters on thermal and mechanical properties was systematically investigated. The numerical simulation results indicate that increasing the number of gradient layers positively impacts temperature distribution. Notably, the D-210 (1.0 mm diameter) aperture reduces the stress gradient Delta sigma(max) by 648.06 MPa compared to D-212 (1.2 mm diameter) at the Y = 0.313 m section. Additionally, variation in inclination angle impacts tensile stress sigma(t) and shear stress tau, an inclination angle of 6 degrees (alpha 6) reduces maximum tensile stress by 211.41 MPa compared to an angle of 0 degrees (alpha 0).</t>
  </si>
  <si>
    <t>Y. J. Xu; L. L. Tian; C. L. Zhu; N. Zhao</t>
  </si>
  <si>
    <t>Enhanced cascaded lattice Boltzmann model for multiphase flow simulations at large density ratio</t>
  </si>
  <si>
    <t>&lt;Go to ISI&gt;://WOS:001180558100001</t>
  </si>
  <si>
    <t>10.1016/j.camwa.2024.01.020</t>
  </si>
  <si>
    <t>pseudopotential multiphase lattice boltzmann method_x000D_
entropic stabilizers_x000D_
droplet impact_x000D_
superhydrophobic surfaces_x000D_
droplet impact_x000D_
dynamics_x000D_
surfaces_x000D_
performance_x000D_
equations_x000D_
state</t>
  </si>
  <si>
    <t>In recent years, the pseudopotential multiphase lattice Boltzmann method (LBM) has been widely applied in the numerical simulations of complex multiphase flow. However, numerical stability at high Weber (We) and Reynolds (Re) numbers seriously restricts its application. In the present work, the pseudopotential multiphase LBM is developed by introducing the entropic stabilizers to the cascaded collision operator, and thus, the numerical stability is effectively enhanced. The relaxation rates for different order moments are all determined by fluid viscosities and the maximum entropy condition instead of being user-defined. Furthermore, the surface tension and contact angle can be adjusted in a wide range, which extends the application of the pseudopotential multiphase model. The accuracy and capability of the present model to simulate the complex multiphase flow are validated by reproducing the droplet impact on the flat or textured superhydrophobic surfaces. In addition, a droplet impact on the superhydrophobic surface at We = 1280 and Re = 18000 is simulated, in which the Weber and Reynolds numbers have significantly increased. This strongly demonstrates that the present model can enhance the numerical stability in the simulation of large density ratio multiphase flows at simultaneously high Weber and Reynolds numbers, which means the present model can further extend the pseudopotential multiphase LBM to more realistic scientific and technical applications.</t>
  </si>
  <si>
    <t>Z. Xu; Z. Yu; X. Ning; C. Zhao; F. Nie</t>
  </si>
  <si>
    <t>Configuration optimization for offset strip plate-fin heat exchanger using a method of PID-based search algorithm driving design indicators mathematical model</t>
  </si>
  <si>
    <t>105901</t>
  </si>
  <si>
    <t>https://www.sciencedirect.com/science/article/pii/S2214157X25001613</t>
  </si>
  <si>
    <t>10.1016/j.csite.2025.105901</t>
  </si>
  <si>
    <t>design indicators calculation_x000D_
parametric study_x000D_
configuration parameters optimization_x000D_
physical property_x000D_
Sobol’_x000D_
PID-based search algorithm</t>
  </si>
  <si>
    <t>One design indicators mathematical model considering temperature change influences on fluid physical properties was constructed to calculate heat transfer capacity and weight for offset strip plate-fin heat exchanger (OSPFHX). Separately compared to experimental data and three-dimensional model weighing data, heat transfer capacity calculation average error and weight calculation error are 7.47% and 1.22%, respectively. Parametric study based on Sobol’ was performed, and found that the influences of the seven configuration parameters are conflicted, and whether the interactions among parameters are considered or not, the contributions of cold-side fins wave pitch and hot-side layers number separately to heat transfer capacity and weight are the highest. A strategy of PID-based search algorithm (PSA) driving design indicators mathematical model was proposed for OSPFHX configuration optimization. After optimization, compared to the original configuration, heat transfer capacity increases by 35.52% while weight decreases by 51.20%. Compared to GOOSE algorithm, Invasive Weed Optimization, and Particle Swarm Optimization, PSA achieves the high convergence efficiency and the adequate ability to escape local optima both, and performs the best with the highest computational efficiency among them. These proposed methods are effective and reliable, which can provide meaningful guidance for heat exchanger design.</t>
  </si>
  <si>
    <t>Z. G. Xu; X. Zhou; X. Zhang; J. Qin; C. Y. Zhao</t>
  </si>
  <si>
    <t>Pore-scale investigation on the thermochemical process in uniform and gradient porous media considering immiscible phase</t>
  </si>
  <si>
    <t>104725</t>
  </si>
  <si>
    <t>&lt;Go to ISI&gt;://WOS:000551631900078</t>
  </si>
  <si>
    <t>ARTN 104725_x000D_
10.1016/j.icheatmasstransfer.2020.104725</t>
  </si>
  <si>
    <t>thermochemical process_x000D_
porous media_x000D_
immiscible phase_x000D_
porosity gradient_x000D_
undissolved component_x000D_
dissolution-induced changes_x000D_
wormhole propagation_x000D_
carbonate rocks_x000D_
reactive dissolution_x000D_
heat transmission_x000D_
simulation_x000D_
multicomponent_x000D_
permeability_x000D_
saturation_x000D_
transport</t>
  </si>
  <si>
    <t>In the present study, the complex thermochemical process in uniform and gradient porous media is investigated by the thermochemical dissolution model based on the lattice Boltzmann method considering immiscible phase. The two immiscible phase flow, solute transport and heat transfer are solved by Shan-Chen multicomponent lattice Boltzmann model, mass transport lattice Boltzmann model and multicomponent thermal lattice Boltzmann model, respectively. The immiscible phase, undissolved solid component and porosity gradient effects on the thermochemical process are investigated. For the solid, the dissolvable component is considered and updated by Volume of Pixel method. The results show that the immiscible phase and its initial distribution considerably affect the solid dissolution, acid transport and the average temperature in porous media. The undissolved solid component and the porosity gradient influence the thermochemical process significantly.</t>
  </si>
  <si>
    <t>Z. X. Xu; J. Li; Z. H. Yao; J. Li</t>
  </si>
  <si>
    <t>Effects of superheat degree and wettability on droplet evaporation time near Leidenfrost point through Lattice Boltzmann simulation</t>
  </si>
  <si>
    <t>107017</t>
  </si>
  <si>
    <t>&lt;Go to ISI&gt;://WOS:000656578500004</t>
  </si>
  <si>
    <t>ARTN 107017_x000D_
10.1016/j.ijthermalsci.2021.107017</t>
  </si>
  <si>
    <t>lattice boltzmann method_x000D_
wettability_x000D_
superheat degree_x000D_
leidenfrost droplet_x000D_
evaporation_x000D_
direct numerical simulations_x000D_
phase-transitions_x000D_
liquid droplet_x000D_
hot surface_x000D_
impact_x000D_
vapor_x000D_
sessile_x000D_
model_x000D_
condensation_x000D_
impingement</t>
  </si>
  <si>
    <t>The evaporation of droplet on a superheated surface is a very important and common phenomenon in industrial production, such as spray cooling and metallurgical treatment. In this paper, a two-dimensional numerical simulation based on Lattice Boltzmann Method has been adopted to analyze the evaporation behavior of liquid droplet on an over-heated surface. The effects of superheat degree (Ja number) and surface wettability on droplet evaporation are analyzed respectively. During the evaporation process, the evaporation pressure at the bottom of the droplet exhibits periodic oscillation corresponding to bouncing movement. The oscillation gradually decays in the case of low Ja numbers, but for high Ja numbers, the oscillation doesn't decay. Leidenfrost vapor layer is more likely to be generated on a hydrophobic surface. Meanwhile, the comprehensive influence of wettability and Ja number on droplet evaporation time was studied systematically. On hydrophilic surfaces, there is a critical Ja value, around which the evaporation time exhibits a U-type tendency. However, the evaporation time continues to decrease as Ja number increases on hydrophobic surfaces.</t>
  </si>
  <si>
    <t>S. Yagmur; S. Dogan; M. H. Aksoy; I. Goktepeli</t>
  </si>
  <si>
    <t>Turbulence modeling approaches on unsteady flow structures around a semi-circular cylinder</t>
  </si>
  <si>
    <t>107051</t>
  </si>
  <si>
    <t>&lt;Go to ISI&gt;://WOS:000540499700021</t>
  </si>
  <si>
    <t>ARTN 107051_x000D_
10.1016/j.oceaneng.2020.107051</t>
  </si>
  <si>
    <t>bluff body_x000D_
cfd_x000D_
fluid structureinteraction_x000D_
les_x000D_
rans_x000D_
semi circularcylinder_x000D_
heat-transfer_x000D_
bluff-body_x000D_
square cylinder_x000D_
fluid-flow_x000D_
rans_x000D_
simulation_x000D_
les_x000D_
urans_x000D_
des_x000D_
sas</t>
  </si>
  <si>
    <t>This paper presents the flow field around a Semi-Circular Cylinder (SCC), a basic geometry for fluid mechanics, obtained numerically by Computational Fluid Dynamics (CFD) at Reynolds number of 3.2 x 10(4). Time-averaged flow characteristics such as vorticity, velocity fields with streamline patterns, Reynolds stress correlations, Turbulence Kinetic Energy (TKE), pressure and drag coefficients have been examined by using Reynolds-averaged Navier-Stokes (RANS), Detached Eddy Simulation (DES) and Large Eddy Simulations (LES) turbulence models. Several RANS approaches with turbulence modeling including SST k-omega, k-epsilon and their derivatives were used, while in the LES simulations, the dynamic Smagorinsky subgrid-scale model was employed. The obtained results of the present study have been compared with an experimental study from the open literature. The results of the investigation showed that when numerical findings are compared to experimental ones, the results of LES and DES turbulence models were found to be more consistent than those obtained by using k-epsilon and SST k-omega models. Time-averaged flow patterns have been found to be considerably symmetric with respect to the axis passing through the end of the curved surface of the SCC. The deviation of LES and DES results, and experimental results was less than 7% in terms of the drag coefficient.</t>
  </si>
  <si>
    <t>I. Yakovlev; A. Maznoy; S. Zambalov</t>
  </si>
  <si>
    <t>Pore-scale study of complex flame stabilization phenomena in thin-layered radial porous burner</t>
  </si>
  <si>
    <t>111468</t>
  </si>
  <si>
    <t>&lt;Go to ISI&gt;://WOS:000696787300004</t>
  </si>
  <si>
    <t>ARTN 111468_x000D_
10.1016/j.combustflame.2021.111468</t>
  </si>
  <si>
    <t>pore-scale simulation_x000D_
flame stabilization_x000D_
conjugate heat transfer_x000D_
radiation flux_x000D_
anchoring_x000D_
radial burner_x000D_
high-temperature synthesis_x000D_
premixed flame_x000D_
packed-bed_x000D_
heat-transfer_x000D_
inert media_x000D_
combustion_x000D_
air_x000D_
simulations_x000D_
propagation_x000D_
mechanism</t>
  </si>
  <si>
    <t>During the last years the thin-layered radial porous burners are of growing interest, primarily due to low pressure loss, advanced flame stability and high radiant output. The aim of this study is to investigate the flame stabilization phenomena in radial flow burner using a pore-scale approach with direct simulation of the realistic three-dimensional porous structure and interstitial flow with thermal interaction between the fluid and solid phases including surface radiation. The stabilization mechanisms are investigated with focus on the detailed inner flame structure and its aerodynamical and thermal interaction with the porous shell. The results demonstrate that three characteristic combustion regimes can be distinguished, namely, the internal, submerged and surface-stabilized flames that form depending on the mixture composition and the flow rate. The general principles governing change of regimes are discussed. A key factor of the internal flame stabilization within the burner cavity is a kinematic balance between flow and burning velocity. When the reaction zone submerges the porous shell, the heat recuperation becomes an important factor of flame stabilization. In the surface-stabilized regime, the large velocity gradients lead to the highly stretched and curved flames that aerodynamically anchor at the external surface of the shell analogously with the perforated plates and bluff bodies but have wrinkled shape due to the nonuniformity of the flow field within irregular porous structure. A characteristic diagram of regime change is proposed. It is discussed that for porous burners with size of structural elements of the same magnitude as shell thickness, application of the quasi-homogeneous assumption is restricted in contrast to the pore-scale simulation approach that considers as a prospective technique for studying combustion phenomena. (c) 2021 The Combustion Institute. Published by Elsevier Inc. All rights reserved.</t>
  </si>
  <si>
    <t>211616</t>
  </si>
  <si>
    <t>B. Yang; L. Liu; H. P. Huang; Y. Wang; D. Li; Q. Yang; L. Q. Yin; Z. Zhang</t>
  </si>
  <si>
    <t>A real-time temperature field prediction method for steel rolling heating furnaces based on graph neural networks</t>
  </si>
  <si>
    <t>126220</t>
  </si>
  <si>
    <t>&lt;Go to ISI&gt;://WOS:001318112000001</t>
  </si>
  <si>
    <t>ARTN 126220_x000D_
10.1016/j.ijheatmasstransfer.2024.126220</t>
  </si>
  <si>
    <t>steel rolling reheating furnace_x000D_
temperature field_x000D_
real-time prediction_x000D_
graph neural network (gnn)_x000D_
feature fusion_x000D_
walking hearth type_x000D_
numerical-simulation_x000D_
reheating furnace_x000D_
system</t>
  </si>
  <si>
    <t>In the billet reheating process during steel rolling, the real-time and accurate prediction of the temperature field is a prerequisite for the dynamic regulation of the heating process, which is crucial for ensuring the quality of billet reheating and reducing the energy consumption of the reheating furnace. The most commonly used finite element thermal field simulation and analysis methods are unable to meet the demand for real-time prediction under dynamic working conditions. Furthermore, traditional machine learning methods struggle to handle irregular data that includes spatial location information, resulting in inaccurate temperature field predictions, which in turn affect the furnace control efficiency and the quality of the product. In light of these limitations, this study proposes a Graph Neural Network (GNN)-based temperature field prediction method for steel rolling reheating furnaces. This method considers the interactions between the nodes within the reheating furnace and constructs a temperature field topology graph to effectively capture these interactions, including heat conduction and convection. Additionally, in the feature fusion and state updating mechanism of the model, we introduce process parameters, such as the air-fuel ratio, as additional inputs to enhance the ability of the GNN to handle complex variables. This enables real-time accurate simulation of the internal temperature distribution of the reheating furnace. The experimental results demonstrate that the model prediction error is controlled within 2.9 % and the response time is maintained within 20 ms, thereby validating the reliability and efficacy of the method in practical applications.</t>
  </si>
  <si>
    <t>C. Yang; X. W. Wu; M. R. Chi; Y. P. Luo; S. L. Liang</t>
  </si>
  <si>
    <t>Modelling and analysis of thermal characteristics of high-speed train axle box bearings considering vehicle-environment coupling effects</t>
  </si>
  <si>
    <t>126209</t>
  </si>
  <si>
    <t>&lt;Go to ISI&gt;://WOS:001318185500001</t>
  </si>
  <si>
    <t>ARTN 126209_x000D_
10.1016/j.ijheatmasstransfer.2024.126209</t>
  </si>
  <si>
    <t>axle box bearing_x000D_
bearing-vehicle coupled dynamics_x000D_
thermal field model_x000D_
vehicle-environment coupling effects_x000D_
thermal characteristics_x000D_
high-speed train_x000D_
roller bearing_x000D_
system_x000D_
gas</t>
  </si>
  <si>
    <t>The axle box bearing is a critical component of high-speed trains. Investigating the thermal characteristics of axle box bearings under in-service conditions is essential for developing an effective temperature monitoring strategy. In this study, a non-linear thermal field model for axle box bearings, considering the vehicle-environment coupling effects, is established based on the bearing-vehicle coupled dynamics and finite element method. The validity of the proposed thermal model is demonstrated by comparing the temperature results with those obtained from a field test and calculated via the traditional method. Furthermore, the influence mechanism of vehicles and environment on bearing temperature was revealed, and the thermal characteristics of the axle box bearing under in-service conditions were analyzed. The results show that the vehicle affects the bearing temperature through the boundary load and wheelset speed, and these two parameters can have a significant impact on the power loss of the bearing and the convective heat transfer coefficient of the grease. The environment influences the bearing temperature by affecting the convective heat transfer coefficient on the surface of the axle box and wheelset. In addition, the track line parameters, such as curve radius and superelevation, may lead to the changes in bearing loads, consequently affecting the thermal behavior of the bearings. The maximum temperature of each bearing component increases with higher vehicle speed and higher ambient temperature. It is thus essential to consider the vehicle-environment coupling effects when analyzing the temperature characteristics of axle box bearings under operating conditions.</t>
  </si>
  <si>
    <t>105566</t>
  </si>
  <si>
    <t>https://www.sciencedirect.com/science/article/pii/S014919702400516X</t>
  </si>
  <si>
    <t>Lead-bismuth eutectic_x000D_
Helical tube bundles_x000D_
Fluid-structure interaction_x000D_
Fluid-induced vibrations_x000D_
Additional viscous damping</t>
  </si>
  <si>
    <t>Fluid-induced vibrations (FIV) around helical tube bundles are common in engineering. Traditionally, most of the studied fluid media are water and air, but in recent years, the liquid lead-bismuth eutectic (LBE) has gradually become an emerging heat exchange medium. The flow-induced vibration phenomenon of multi-row helical tube bundles in the LBE environment needs to be further investigated. This study employs a modified one-way fluid-solid interaction (FSI) coupling method to numerically examine flow-induced vibrations (FIV) in multi-row helical tube bundles across varying velocities, locations, helix diameters, and tube spacings. The results indicate that upstream bundles exhibit higher-frequency vorticity (100∼130 Hz), while downstream bundles prevail in lower-frequency ranges (0∼80 Hz). With an increase in inlet flow rate, vorticity, LBE temperature, and pressure pulsation amplitude increase, while the turbulent Prandtl (Prt) number decreases. In a close fluid-solid density ratio environment, the vibration response comprises steady deformation due to dynamic pressure and oscillations from pressure pulsations. Notably, steady deformation correlates quadratically with inlet flow rate (0∼1.4 m/s), while downstream bundle oscillations are highly sensitive to flow rate variations. Larger helix diameters (760∼1000 mm) positively correlate with oscillation amplitude and inversely with vibration main frequency (80∼133 Hz). Bottom bundle vibration displacement exhibits a quadratic relationship with helix diameter, while middle and top bundles follow a linear trend. As longitudinal tube spacing (30∼50 mm) increases, spiral bundle vibration oscillations also rise, with the middle bundle being most susceptible, followed by the lower and upper rows, and the vibration oscillations root mean square increased by factors of 1.98, 1.87, and 1.75, respectively.</t>
  </si>
  <si>
    <t>J. H. Yang; M. Gao; M. Y. Dang; J. Liang; L. X. Zhang</t>
  </si>
  <si>
    <t>Investigation on dynamic characteristics of droplet impact on surfaces with different rough microstructures based on lattice Boltzmann method</t>
  </si>
  <si>
    <t>&lt;Go to ISI&gt;://WOS:001335340800001</t>
  </si>
  <si>
    <t>ARTN 105252_x000D_
10.1016/j.csite.2024.105252</t>
  </si>
  <si>
    <t>lattice boltzmann method_x000D_
droplet impact_x000D_
microstructure_x000D_
hydrophilic surface_x000D_
superhydrophobic surface_x000D_
simulation_x000D_
model</t>
  </si>
  <si>
    <t>Constructing microstructures on smooth surfaces is significant for 3D printing technology and surface self-cleaning effects in engineering applications. This paper uses the lattice Boltzmann method (LBM) to study the droplet impact behavior on different microstructured surfaces: righttriangle, semicircular, and rectangular microstructures. The formulas for calculating the surface wetting characteristics of different microstructures are derived theoretically, the difference between simulation results and those from theoretical analyses is less than 5 %. The increase of the microstructure column height h may eventually lead to the disappearance of the Wenzel mode. The droplet impact on the microstructured hydrophilic surface can accelerate the droplet to the stable stage and reduce the excessive impact effect. The droplet impacts on the superhydrophobic microstructured surface can accelerate the rebound separation and shorten the time to reach the stable stage. When droplets impact the superhydrophobic surface of the right-triangle microstructure, a secondary separation phenomenon will occur, resulting in the maximum rebound height and the maximum reduction of the near-wall density. The superhydrophobic right-triangle microstructured surface can more effectively promote self-cleaning.</t>
  </si>
  <si>
    <t>108525</t>
  </si>
  <si>
    <t>J. X. Yang; Y. B. Li; J. Kim</t>
  </si>
  <si>
    <t>A structure-preserving projection method with formal second-order accuracy for the incompressible Navier-Stokes equations</t>
  </si>
  <si>
    <t>107963</t>
  </si>
  <si>
    <t>&lt;Go to ISI&gt;://WOS:001209625800001</t>
  </si>
  <si>
    <t>ARTN 107963_x000D_
10.1016/j.cnsns.2024.107963</t>
  </si>
  <si>
    <t>navier-stokes equations_x000D_
formal second-order accuracy_x000D_
energy structure_x000D_
projection method_x000D_
numerical-solution_x000D_
simulation</t>
  </si>
  <si>
    <t>The incompressible Navier-Stokes equations play an important role in describing extensive fluid phenomena in science and engineering. With some specific boundary treatments, the Navier- Stokes equations can satisfy an energy evolutional structure with respect to kinetic energy and works done by external forces. If the external forces are absent, the energy dissipation law is obtained. This work aims to develop a two -stage projection method which not only preserves the energy dissipation property (or energy stability) but also has a formal secondorder accuracy in time. In the first stage, we calculate the auxiliary velocity field and pressure with a first -order semi -implicit projection scheme and a half time step. In the second stage, the final velocity field and pressure are updated with a linear semi -implicit Crank-Nicolsontype projection method, where the auxiliary velocities are used to explicitly treat the advection term. To satisfy the energy law, we introduce an extra time -dependent supplementary variable in our proposed scheme. The evolutions of time -dependent supplementary variable are explicit and totally decoupled with velocities and pressure. During each time increment, it is only necessary to solve several linear elliptic type equations for velocities and two Poisson equations for pressure. Therefore, the numerical algorithm can be easily implemented. Moreover, we analytically prove the time-discretized energy dissipation law with respect to a total energy. The computational simulations indicate that the proposed method has desired accuracy and stability. The capabilities are further validated via the tests of lid -driven cavity flow, rotating vortex pairs, and flows passing through solid obstacles.</t>
  </si>
  <si>
    <t>K. Yang; Z. Wang; M. Chen; H. Qi; G. Sun</t>
  </si>
  <si>
    <t>How the underwater environment affects the melt pool solidification during underwater laser direct metal deposition of HNS steel?</t>
  </si>
  <si>
    <t>892-903</t>
  </si>
  <si>
    <t>https://www.sciencedirect.com/science/article/pii/S1526612523006588</t>
  </si>
  <si>
    <t>10.1016/j.jmapro.2023.06.041</t>
  </si>
  <si>
    <t>Underwater laser direct metal deposition_x000D_
High nitrogen steel_x000D_
Marangoni convection_x000D_
Dendrite morphology_x000D_
Solute distribution</t>
  </si>
  <si>
    <t>Underwater laser direct metal deposition (UDMD) can be employed to repair and maintain offshore engineering structures. The external factors inherent in the UDMD process could have a significant effect on melt pool solidification, but the corresponding mechanism is poorly understood. In the current research, a series of mathematical models based on the finite element method, lattice Boltzmann method, and cellular automaton were proposed to fill the relative knowledge gap. Results indicated that the enhanced powder carrier gas and elevated ambient pressure in UDMD process can flatten the deposition track, and its aspect ratio increased from the original 3.21 to 5.10. Furthermore, the driving effect of the Marangoni convection on the solute redistribution was calculated, and the nitrogen concentration in the downstream region of the DMD melt pool increased by 16.7 % compared to that in the upstream area. Meanwhile, the dendrite morphology between the upstream and downstream was different. In the UDMD melt pool, the changed melt pool thermodynamics (e.g., reduced peak temperature and elevated thermal gradient) and the external factors reinforced the Marangoni convection. In this case, samples fabricated by UDMD exhibited relatively uniform solute distribution and dendrite morphology, which are expected to possess better comprehensive mechanical properties and corrosion resistance.</t>
  </si>
  <si>
    <t>M. Yang; J. Y. Zhang; S. H. Zhong; T. Li; T. Lovås; H. Fatehi; X. S. Bai</t>
  </si>
  <si>
    <t>CFD modeling of biomass combustion and gasification in fluidized bed reactors using a distribution kernel method</t>
  </si>
  <si>
    <t>111744</t>
  </si>
  <si>
    <t>&lt;Go to ISI&gt;://WOS:000707131100007</t>
  </si>
  <si>
    <t>ARTN 111744_x000D_
10.1016/j.combustflame.2021.11174</t>
  </si>
  <si>
    <t>biomass combustion and gasification_x000D_
cfd simulation_x000D_
fluidized bed furnace_x000D_
mp-pic_x000D_
distribution kernel method_x000D_
discrete particle simulation_x000D_
steam gasification_x000D_
pulverized biomass_x000D_
dem simulation_x000D_
heat-transfer_x000D_
flow_x000D_
fidelity_x000D_
release</t>
  </si>
  <si>
    <t>A three-dimensional reactive multi-phase particle-in-cell (MP-PIC) model is employed to investigate biomass combustion and gasification in fluidized bed furnaces. The MP-PIC model considered here is based on a coarse grain method (CGM) which clusters fuel and sand particles into parcels. CGM is computationally efficient, however, it can cause numerical instability if the clustered parcels are passing through small computational cells, resulting in over-loading of solid particles in the cells. To overcome this problem, in this study, a distribution kernel method (DKM) is proposed and implemented in an open-source CFD code, OpenFOAM. In DKM, a redistribution procedure is employed to spread the solid volume and source terms of the particles in the parcel to the domain in which the particles are clustered. The numerical stiffness problem caused by the CGM clustering can be remedied by this method. Validation of the model was performed using data from different lab-scale reactors. The model was shown to be able to capture the transient heat transfer process in a lab-scale bubbling fluidized bed reactor under varying fluidization velocities and loads of sand. Then, the model was used to study the combustion/gasification process in a bubbling fluidized bed reactor under varying ambient temperatures, equivalent air ratios, and steam-to-biomass ratios. The performance of DKM was shown to improve the accuracy and the robustness of the model. (c) 2021 The Author(s). Published by Elsevier Inc. on behalf of The Combustion Institute. This is an open access article under the CC BY license ( http://creativecommons.org/licenses/by/4.0/ )</t>
  </si>
  <si>
    <t>P. X. Yang; G. J. Ma; X. F. Liu; G. M. Lv; B. R. Wang; S. K. Yang; X. Chen; B. L. Yang; Z. Q. Wu</t>
  </si>
  <si>
    <t>Design and simulation of a new carbonation device with both steel slag modification and carbon sequestration functions</t>
  </si>
  <si>
    <t>109628</t>
  </si>
  <si>
    <t>&lt;Go to ISI&gt;://WOS:001349614600001</t>
  </si>
  <si>
    <t>ARTN 109628_x000D_
10.1016/j.ijheatfluidflow.2024.109628</t>
  </si>
  <si>
    <t>steel slag_x000D_
f-cao digestion_x000D_
carbon sequestration_x000D_
carbonation reaction_x000D_
numerical simulation_x000D_
particle-size distribution_x000D_
hydration</t>
  </si>
  <si>
    <t>The steel industry faces the challenges of high energy consumption, high carbon emissions and high solid waste production. At present, the recycling and treatment of steel slag solid waste is the most serious problem, with the utilization rate of steel slag being only 30 %. Steel slag solid waste contains a high content of f-CaO (free calcium oxide), which reacts with water causing expansion and deformation. It is necessary to pre-digest the f-CaO in steel slag to improve the quality of steel slag. Using CO2 to react with steel slag can not only effectively strengthen the digestion reaction of f-CaO, but also realize the in-situ sequestration of CO2 emitted from steel mills and reduce carbon emissions from the iron and steel industry. However, there is currently limited development of equipment for the carbonation process of steel slag, and most existing equipment is either fluidized beds or moving beds designed for continuous operation, which have the high particle size requirements for steel slag raw materials and high operational energy consumption. Therefore, in this study, based on the dry carbonation process route of steel slag, the traditional hot smothering process was modified for carbonation. A new type of fixed-bed pressurized reactor for steel slag carbonation with both steel slag modification and in situ carbon sequestration was developed. The physical structure of the reactor was designed in detail, and a numerical model of gas-solid two-phase reaction flow based on the carbonation reaction of steel slag was established. The intermittent dry carbonation process of steel slag in the modified device was simulated, and the effects of slag temperature, gas amount, particle size and reaction time on the carbonation effect of steel slag were studied. The calculation results showed that the increase of initial slag temperature, flue gas inflow and reaction time as well as the decrease of particle size can promote the carbonation reaction of steel slag in different degrees. For the steel slag system with an initial f-CaO content of 4.48 wt%, when the initial temperature of the slag was 873.15 K, and the total amount of flue gas was equivalent to digesting the f-CaO to 1.00 wt %, the f-CaO content of steel slag of all particle sizes was less than 4 wt% after a reaction time of 2.5 h, meeting the requirement for the f-CaO content of steel slag in the Chinese national standard.</t>
  </si>
  <si>
    <t>Q. Yang; W. Huang; X. Liu; R. Sami; X. Fan; Q. Dong; J. Luo; R. Tao; C. Fu</t>
  </si>
  <si>
    <t>Simple, and highly efficient edge-effect surface acoustic wave atomizer</t>
  </si>
  <si>
    <t>107359</t>
  </si>
  <si>
    <t>https://www.ncbi.nlm.nih.gov/pubmed/38823151</t>
  </si>
  <si>
    <t>10.1016/j.ultras.2024.107359</t>
  </si>
  <si>
    <t>Conventional surface acoustic wave (SAW) atomizers require a direct water supply on the surface, which can be complex and cumbersome. This paper presents a novel SAW atomizer that uses lateral acoustic wetting to achieve atomization without a direct water supply. The device works by simply pressing a piece of wetted paper strip against the bottom of an excited piezoelectric transducer. The liquid then flows along the side to the unmodified surface edge, where it is atomized into a well-converging mist in a stable and sustainable manner. We identified this phenomenon as the edge effect, using numerical simulation results of surface displacement mode. The feasibility of the prototype design was demonstrated by observing and investigating the integrated process of liquid extraction, transport, and atomization. We further explored the hydrodynamic principles of the change and breakup in liquid film geometry under different input powers. Experiments demonstrate that our atomizer is capable of generating high-quality fine liquid particles stably and rapidly even at very high input power. Compared to conventional SAW atomizer, the dispersion of mist width can be scaled down by 70%, while the atomization rate can be increased by 37.5%. Combined with the advantages of easy installation and robustness, the edge effect-based atomizer offers an attractive alternative to current counterparts for applications requiring high efficiency and miniaturization, such as simultaneous synthesis and encapsulation of nanoparticles, pulmonary drug delivery and portable inhalation therapy.</t>
  </si>
  <si>
    <t>Q. R. Yang; L. Chen; H. B. Ke; L. R. Gu; X. J. Zheng; S. T. Li; W. Q. Tao</t>
  </si>
  <si>
    <t>Multi-layer topology optimization of dual-fluid convective heat transfer in printed circuit heat exchangers</t>
  </si>
  <si>
    <t>&lt;Go to ISI&gt;://WOS:001322761500001</t>
  </si>
  <si>
    <t>ARTN 124434_x000D_
10.1016/j.applthermaleng.2024.124434</t>
  </si>
  <si>
    <t>topology optimization_x000D_
printed circuit heat exchanger_x000D_
heat transfer enhancement_x000D_
laminar and turbulent flow_x000D_
pressure-drop_x000D_
performance_x000D_
design_x000D_
flow_x000D_
pche</t>
  </si>
  <si>
    <t>Optimizing channel configurations in printed circuit heat exchangers is essential for enhancing heat transfer and minimizing pumping power. The present study aims to optimize channel configurations by developing a multi-layer topology optimization (TO) model that simultaneously optimizes the fin structures in both the cold and hot fluid layers. The TO model directly integrates the heat transfer rate as the target function while using the pressure drop from an airfoil structure as the constraint. Counterintuitive channel configurations are generated by the TO model under various Reynolds numbers (Re). The evaluation under both laminar and turbulent conditions demonstrates that the TO-designed channel configuration outperforms conventional channel configurations including empty, airfoil, heatric, louver, modified louver, sine curve, and S-shaped designs. Compared with the airfoil structure, at Re = 300, the optimized structure can reduce pumping power by 17.0 % while increasing heat transfer by 10.8 %, and at Re = 20000 it reduces pumping power by 52.0 % and enhances heat transfer by 1.2 %. The present study introduces a promising method for designing novel printed circuit heat exchangers.</t>
  </si>
  <si>
    <t>X. Yang; B. A. Li; Y. Z. Li; B. S. Yang; K. Zhou</t>
  </si>
  <si>
    <t>A finite volume-based thermo-fluid-mechanical model of the LPBF process</t>
  </si>
  <si>
    <t>109759</t>
  </si>
  <si>
    <t>&lt;Go to ISI&gt;://WOS:001335230700001</t>
  </si>
  <si>
    <t>ARTN 109759_x000D_
10.1016/j.ijmecsci.2024.109759</t>
  </si>
  <si>
    <t>laser powder bed fusion_x000D_
multi-physics_x000D_
finite volume method_x000D_
melt flow_x000D_
residual stress_x000D_
powder-bed fusion_x000D_
numerical-simulation_x000D_
residual-stresses_x000D_
laser_x000D_
track_x000D_
dynamics_x000D_
prediction_x000D_
morphology_x000D_
equations_x000D_
continuum</t>
  </si>
  <si>
    <t>The multi-physics coupling feature of the laser powder bed fusion (LPBF) process poses great challenges to numerical models regarding computational fidelity and efficiency. This paper proposed a finite volume-based model for predicting integrated thermo-fluid-mechanical behaviors of the LPBF process. The model directly unifies the heat transfer, fluid flow and solid mechanics simulations within a predefined mesh, enabling simultaneous solutions for the fluid domain under Eulerian description and the solid domain under Lagrangian description. Three benchmark tests accounting for individual problems were conducted to validate the model's accuracy and effectiveness. Track-scale LPBF simulations were performed to unravel the intricate interplay between thermal, fluid and mechanical behaviors. The numerical predictions of surface morphologies, molten pool dynamics and melt track dimensions aligned well with the experimental observations. The spatiotemporal evolution of transient thermal stress was accurately captured and the predicted residual stress field showed consistency with nanoindentation measurements. The proposed model was found robust in simultaneously predicting the temperature distribution, melt flow and residual stress evolutions of the LPBF process, and showed strong potential for addressing other similar multi-physics coupling problems.</t>
  </si>
  <si>
    <t>Y. Yang; X. G. Li; H. Y. Li; Y. D. Guo; Y. R. Fang</t>
  </si>
  <si>
    <t>Assessing clogging potential and optimizing driving parameter of slurry shield tunneling in clay stratum assisted with CFD-DEM modeling</t>
  </si>
  <si>
    <t>Underground Space</t>
  </si>
  <si>
    <t>197-218</t>
  </si>
  <si>
    <t>&lt;Go to ISI&gt;://WOS:001072948500001</t>
  </si>
  <si>
    <t>10.1016/j.undsp.2023.05.012</t>
  </si>
  <si>
    <t>slurry shield_x000D_
clogging_x000D_
driving parameter optimization_x000D_
assessment method_x000D_
cfd-dem_x000D_
discrete numerical-model_x000D_
adhesion_x000D_
soils</t>
  </si>
  <si>
    <t>This paper proposed a two-way coupled computational fluid dynamics (CFD) and discrete element method (DEM) approach to analyze the evolution of clogging in slurry shield tunneling quantitatively. The interactions between clay particles and slurry were considered by exchanging three interaction forces, including buoyancy force, pressure gradient force, and drag force. The CFD-DEM coupling approach was first benchmarked by comparing cutterhead torque and total thrust with field monitored data of a practical slurry shield tunnel project. The evolution process of the particle phase and the fluid phase over time was presented. The results indicated that fewer than 70% of the particles can be washed away in time by the circulating slurry. About 9% of the particles adhered to the submerged wall, resulting in increased cutterhead torque and thrust. Through parametric analysis, the influence of the shield driving parameters on the clay clogging behavior is further explored. The time history of cutterhead torque or thrust can be used as a criterion for judging whether clogging has occurred. Additionally, a new assessment method of clogging risk and an optimization strategy of driving parameters were proposed, which were intended to provide some guidance for similar projects.</t>
  </si>
  <si>
    <t>Y. Yang; M. Shan; X. Kan; Y. Shangguan; Q. Han</t>
  </si>
  <si>
    <t>Thermodynamic of collapsing cavitation bubble investigated by pseudopotential and thermal MRT-LBM</t>
  </si>
  <si>
    <t>104873</t>
  </si>
  <si>
    <t>https://www.ncbi.nlm.nih.gov/pubmed/31806544</t>
  </si>
  <si>
    <t>10.1016/j.ultsonch.2019.104873</t>
  </si>
  <si>
    <t>Bubble_x000D_
Cavitation_x000D_
Collapse_x000D_
Lattice Boltzmann model_x000D_
Thermodynamic</t>
  </si>
  <si>
    <t>The thermodynamic of cavitation bubble collapsing is a complex fundamental issue for cavitation application and prevention. The pseudopotential and thermal multi-relaxation-time lattice Boltzmann method (MRT-LBM) is adopted to investigate the thermodynamic of collapsing cavitation bubble in this paper. The simulation results satisfy the maximum temperature equation of the bubble collapse, which derived from the Rayleigh-Plesset (R-P) equation. The validity of thermal MRT-LBM in simulating the collapse process of cavitation bubble is verified. It shows that the temperature evolution of vapor-liquid phase is well captured. Furthermore, the two-dimensional (2D) temperature, velocity and pressure field of the bubble near a solid wall are analyzed. The maximum temperature inside the bubble and wall temperature under different position offset parameters are discussed in details.</t>
  </si>
  <si>
    <t>Z. C. Yang; Z. R. Qin</t>
  </si>
  <si>
    <t>A three-dimensional pseudo-potential multiphase model with super-large density ratio and adjustable surface tension</t>
  </si>
  <si>
    <t>106318</t>
  </si>
  <si>
    <t>&lt;Go to ISI&gt;://WOS:001247980100001</t>
  </si>
  <si>
    <t>ARTN 106318_x000D_
10.1016/j.compfluid.2024.106318</t>
  </si>
  <si>
    <t>large density ratio_x000D_
adjustable surface tension_x000D_
pseudo-potential model_x000D_
multiphase flow_x000D_
lattice boltzmann method_x000D_
lattice boltzmann model_x000D_
simulation_x000D_
flows_x000D_
dynamics_x000D_
equations_x000D_
impact_x000D_
solver_x000D_
state_x000D_
drop</t>
  </si>
  <si>
    <t>In this paper, an improved three-dimensional pseudo-potential multiphase flow model is proposed. A highprecision difference scheme is employed to improve the computational accuracy of the interaction forces to achieve super-large density ratio. The present model is verified to obtain two-phase density ratio up to hundreds of thousands for all selected equations of state, and the spurious currents can be suppressed to a relatively low level. A modification pressure tensor is introduced to implement a wide range of surface tension adjustments independently of the density ratio. The model is applied to simulate droplet impacts on a liquid film as well as droplet impacts on a dry surface. Numerical results show that the model still has good numerical stability in simulating complex fluid problems with very large density ratio, adjustable surface tension, high Reynolds number, or containing the wettable surface. In addition, to improve the computational efficiency, an efficient parallel algorithm based on graphics processing unit (GPU) is designed for the present model. A maximum speedup ratio of 687 times is obtained compared to the corresponding CPU-based serial algorithm, which can significantly accelerate the numerical simulation study.</t>
  </si>
  <si>
    <t>119298</t>
  </si>
  <si>
    <t>J. Yao; J. Wang; Q. Dong; H. Xu; W. Zhang; L. Zuo; R. Liu</t>
  </si>
  <si>
    <t>Investigation of electrohydrodynamic effects on sessile droplet evaporation using the lattice Boltzmann method</t>
  </si>
  <si>
    <t>121739</t>
  </si>
  <si>
    <t>https://www.sciencedirect.com/science/article/pii/S1359431123017684</t>
  </si>
  <si>
    <t>10.1016/j.applthermaleng.2023.121739</t>
  </si>
  <si>
    <t>Droplet evaporation_x000D_
Electrohydrodynamic_x000D_
Heat conduction_x000D_
Contact angle hysteresis_x000D_
Electric-induced convection</t>
  </si>
  <si>
    <t>Droplet evaporation on hot substrates within an electric field plays an essential role during the electrospray cooling process. However, there is only a vague understanding of electrohydrodynamic (EHD) effects on droplet evaporation. In this paper, the coupled set of governing equations, including the Poisson equations, the energy equations, and the Navier-Stokes equations, is implemented within the lattice Boltzmann (LB) framework to examine the evaporation of leaky dielectric droplets. The contact angle hysteresis (CAH) as well as the influences of fluid-solid conjugate heat transfer are taken into consideration in this model. The method’s accuracy is validated quantitatively by using three basic cases. The results suggest that the sessile droplet could be elongated or flattened under EHD effects. When the droplet is elongated, the acceleration of the rate of evaporation is controlled by the interrelationship between thermal conduction and electric-induced convection in the droplet, i.e., the average Peclet number (Pe) value. As Pe is less than 1.0, the interior of the droplets is controlled by thermal conduction, and the applied electric field would prolong the droplet evaporation time. As Pe is greater than 2.0, the electric convection promotes evaporation compared to neutral droplets. In the case that the droplets are compressed inside the electric field, the evaporation time progressively decreases as the intensity of the electric field increases. These insights help us understand how EHD affects sessile droplet evaporation and illustrate the huge potential of electric fields for thermo-fluid manipulation.</t>
  </si>
  <si>
    <t>D. T. Yaseen; M. A. Ismael; S. M. Salih</t>
  </si>
  <si>
    <t>Discrete heating of turbulent FSI in a vented lid-driven enclosure</t>
  </si>
  <si>
    <t>107910</t>
  </si>
  <si>
    <t>&lt;Go to ISI&gt;://WOS:001290550600001</t>
  </si>
  <si>
    <t>ARTN 107910_x000D_
10.1016/j.icheatmasstransfer.2024.107910</t>
  </si>
  <si>
    <t>vented cavity_x000D_
moving wall_x000D_
fsi_x000D_
turbulent k-epsilon_x000D_
richardson number_x000D_
fluid-structure interaction_x000D_
mixed convection_x000D_
natural-convection_x000D_
cavity_x000D_
flow_x000D_
nanofluid_x000D_
wall</t>
  </si>
  <si>
    <t>Heat dissipation from a segmental heat source confined in a vented cavity with a moving lid is investigated numerically. The left wall is made flexible with an opening to force the cooling fluid with Rein. in . The fluid is discharged out from another opening located in the opposite right wall. The lid of the cavity is driven by a speed four times greater than the inlet velocity, Re Lid = 4Rein. i n . The kappa- epsilon turbulent model together with the interaction of the fluid with the flexible wall (FSI) are solved numerically using the method of finite element. The impacts of Reynolds, Richardson Ri and Prandtl Pr numbers, elasticity of the flexible wall and the location of the inlet ports are scrutinized. It is found that the location of the inlet port and the Prandtl number play crucial roles in improving the overall performance. It is found that the lower position of the inlet port gives better performance than the higher position, where the performance criterion is 1.69 at Ri = 100. Results reveal that the lower Prandtl number (0.71) gives higher Nusselt number, where at Ri = 100, setting Pr at 0.71 the Nusselt number increases by 125% more than Pr = 6.5. It is concluded that the flexible wall either promotes the Nusselt number or alleviates the pressure drop.</t>
  </si>
  <si>
    <t>J. H. Ye; A. El Desouky; A. Elwany</t>
  </si>
  <si>
    <t>On the applications of additive manufacturing in semiconductor manufacturing equipment</t>
  </si>
  <si>
    <t>1065-1079</t>
  </si>
  <si>
    <t>&lt;Go to ISI&gt;://WOS:001266490700001</t>
  </si>
  <si>
    <t>10.1016/j.jmapro.2024.05.054</t>
  </si>
  <si>
    <t>additive manufacturing_x000D_
semiconductor manufacturing equipment_x000D_
wafer handling system_x000D_
heat exchanger_x000D_
fluid component_x000D_
flexure stage_x000D_
heat-exchanger_x000D_
design_x000D_
precision_x000D_
lithography_x000D_
fabrication_x000D_
components_x000D_
power_x000D_
opportunities_x000D_
compatibility_x000D_
technology</t>
  </si>
  <si>
    <t>Semiconductor manufacturing capital equipment necessitates continuous enhancement in performance and overall efficiency to meet industry demands. Additive Manufacturing (AM) technologies have emerged as potential enablers for achieving these objectives. This manuscript delves into the state-of-the-art and applications potential of AM technologies within semiconductor manufacturing equipment (SME). Recent studies highlight the considerable promise of AM in producing subsystems and components for SME, albeit alongside significant challenges in design optimization, material selection, manufacturing, and quality control. These challenges must be addressed to facilitate the widespread adoption of AM technologies in the semiconductor industry. The present work provides a constructive review and insights for researchers and practitioners interested in incorporating AM technologies into the semiconductor manufacturing value chain, with emphasis on their applications in capital equipment.</t>
  </si>
  <si>
    <t>C. L. Yi; C. Z. Hu; L. Shi; M. L. Bai; J. Z. Lv</t>
  </si>
  <si>
    <t>Wettability of complex Long-Chain alkanes droplets on Pillar-type surfaces</t>
  </si>
  <si>
    <t>Applied Surface Science</t>
  </si>
  <si>
    <t>566</t>
  </si>
  <si>
    <t>150752</t>
  </si>
  <si>
    <t>&lt;Go to ISI&gt;://WOS:000691188100001</t>
  </si>
  <si>
    <t>ARTN 150752_x000D_
10.1016/j.apsusc.2021.150752</t>
  </si>
  <si>
    <t>long-chain alkanes_x000D_
wettability_x000D_
nanostructure_x000D_
molecular dynamics_x000D_
molecular-dynamics simulation_x000D_
solid-surfaces_x000D_
water droplet_x000D_
force-field_x000D_
n-alkanes_x000D_
transition_x000D_
liquid_x000D_
lubrication_x000D_
behavior_x000D_
wenzel</t>
  </si>
  <si>
    <t>To reveal the difference in wettability of long-chain alkane and simple molecular materials on the structural surfaces, we employ long-time molecular dynamics simulation to study the wettability of complex alkane droplets on flat and pillar-type surfaces by comparing the contact angle and the transition of the wetting state. The results showed that the transition of the wetting state depended on the joint action of potential coefficient, pillar spacing, and pillar height, and the wetting state of droplets could transform into each other among Wenzel state, Cross state, and Cassie state. The accurate ranges of the predicted values of the Cassie formula were the weaker fluid-solid attraction and smaller pillar spacing. In contrast, the accurate ranges of the predicted values of the Wenzel formula were the stronger fluid-solid attraction and smaller roughness. When the fluid-solid attraction was strong and the pillar spacing was small, both the Wenzel and Cassie formula could accurately predict the corresponding contact angle. By giving the corresponding conditions of the Cross state and revealing the differences in alkane droplets with variable chain lengths in the transition of the wetting state, it could serve as a reliable reference for subsequent simulations of complex materials on nanostructure surfaces.</t>
  </si>
  <si>
    <t>B. F. Yin; S. Xu; H. K. Jia; F. Dong</t>
  </si>
  <si>
    <t>Effect of shape parameters on the enhancement of ice-melting performance in a novel perforated gas diffusion layer of proton exchange membrane fuel cell</t>
  </si>
  <si>
    <t>106171</t>
  </si>
  <si>
    <t>&lt;Go to ISI&gt;://WOS:000822914300004</t>
  </si>
  <si>
    <t>ARTN 106171_x000D_
10.1016/j.icheatmasstransfer.2022.106171</t>
  </si>
  <si>
    <t>proton exchange membrane fuel cell_x000D_
gas diffusion layer_x000D_
lattice boltzmann method_x000D_
ice melting_x000D_
shape parameter_x000D_
liquid water transport_x000D_
cold-start_x000D_
pemfc_x000D_
simulation_x000D_
removal_x000D_
model_x000D_
heat_x000D_
pefc_x000D_
flow_x000D_
gdl</t>
  </si>
  <si>
    <t>To explore ice-melting process in a perforated gas diffusion layer and an effective and efficient GDL structure to enhance ice melting performance, a three-dimensional ice-melting model was established via lattice Boltzmann method based on enthalpy. The modified curved boundary condition was used in the model to consider complex carbon fiber surface. The influence of the hole shape parameters on ice melting was investigated. The main finding of the work is that the ice in a perforated gas diffusion layer can be melted faster than that in a conventional gas diffusion layer, which means that perforated gas diffusion layer has better ice melting ability. The width mainly influences the enhancement area of heat transfer. When the Fourier number is 0.1, as the width increases, the melting rate increases from 0.55 to 0.62. If the hole depth is larger than 0.5 times the thickness of the gas diffusion layer, the hole can act to enhance the ice melting. The maximum ice melting rate at a Fourier number of 0.1 is only 0.59. The increasing number of holes makes the temperature more evenly distributed. When the Fourier number is 0.1, as the number increases, the ice melting rate increases from 0.55 to 0.62.</t>
  </si>
  <si>
    <t>X. Yin; R. Li; J. Wei; S. Shen; G. Liang</t>
  </si>
  <si>
    <t>Dropwise condensation on subcooled micropillar surfaces with 3D lattice Boltzmann method</t>
  </si>
  <si>
    <t>105015</t>
  </si>
  <si>
    <t>https://www.sciencedirect.com/science/article/pii/S0301932224002921</t>
  </si>
  <si>
    <t>10.1016/j.ijmultiphaseflow.2024.105015</t>
  </si>
  <si>
    <t>Jumping condensation_x000D_
Micropillar surface_x000D_
Droplet size distribution_x000D_
Lattice Boltzmann method</t>
  </si>
  <si>
    <t>In this investigation, an alternative geometric formula is proposed to address the force between fluid nodes and fluid ghost nodes, with the aid of which the contact angles can be varied in the range of 48.3°∼131.9°. This formula is applied to the three-dimensional double-distributed thermal lattice Boltzmann method being proved to be accurate and reliable by single droplet condensation. The effects brought by varying micropillar size on the kinetic properties of condensed droplets, including nucleation, growth, coalescence and jumping, are investigated in detail. The results show that the droplet wetting state tends to be the suspended Cassie state as the width and spacing of the micropillars are decreased, and the condensed droplets can merge and jump off the micropillar surface. In the meantime, the average droplet number increases, the average diameter and the diameter of dominant droplets decrease, thus reducing the condensate coverage. When the micropillar spacing is small, increasing the micropillar height results in the condensed droplet state being changed from Wenzel to Cassie state, and the percentage of small droplets also increases. Instead, when the micropillar spacing is large, by increasing micropillar height, droplets can nucleate in the middle of micropillars, and the percentage of large droplets is improved due to increased heat transfer area. In this study, the surface self-cleaning capability is strongest with the combination of dimensionless pillar height 0.4, spacing 0.1 and width 0.1, which reduces the condensate coverage by 66 % compared to its plain competitor.</t>
  </si>
  <si>
    <t>X. W. Yin; G. T. Liang</t>
  </si>
  <si>
    <t>Vapor condensation heat transfer on two-tier hierarchical microstructured surface</t>
  </si>
  <si>
    <t>104430</t>
  </si>
  <si>
    <t>&lt;Go to ISI&gt;://WOS:000949033600001</t>
  </si>
  <si>
    <t>ARTN 104430_x000D_
10.1016/j.ijmultiphaseflow.2023.104430</t>
  </si>
  <si>
    <t>vapor condensation_x000D_
lattice boltzmann method_x000D_
hierarchical microstructured surface_x000D_
wettability_x000D_
subcooling_x000D_
lattice boltzmann simulation_x000D_
dropwise condensation_x000D_
droplet_x000D_
model_x000D_
coalescence_x000D_
transitions_x000D_
patterns_x000D_
phases_x000D_
growth_x000D_
flow</t>
  </si>
  <si>
    <t>Condensation heat transfer on the hierarchical microstructured surfaces is simulated using a three-dimensional phase-change lattice Boltzmann method. Parametric effects raised by widely varying primary micropillar spacing, secondary micropillar position and height, surface wettability and subcooling on the condensation heat transfer are discussed in detail. The condensation heat flux first increases but then decreases with the increase spacing between primary micropillars. Droplets are prone to nucleate on the top sides of primary micropillars with smaller pillar spacing, and they tend to maintain the Cassie-Baxter state when secondary micropillars are arranged on the lateral sides of primary micropillars. As the height of secondary micropillar increases, the heat flux first increases but then decreases thereafter. When the contact angle rises from 57 degrees to 130 degrees, the state condensate droplet changes from the Wenzel state to the partial wetting state. It is also found that there exist four types of droplet nucleation sites on the hierarchical microstructured surface: at the bottom of secondary micropillars, at the corner between primary micropillars and substrate, between two adjacent primary micro pillars, and at the center of substrate between four primary micropillars. The increase of subcooling is favorable for nucleation, and the heat flux and condensation rate increase in accordance.</t>
  </si>
  <si>
    <t>X. W. Yin; G. T. Liang; J. J. Wang; S. Q. Shen</t>
  </si>
  <si>
    <t>Vapor condensation on micropillar structured surface with lattice Boltzmann method</t>
  </si>
  <si>
    <t>106357</t>
  </si>
  <si>
    <t>&lt;Go to ISI&gt;://WOS:000855984800004</t>
  </si>
  <si>
    <t>ARTN 106357_x000D_
10.1016/j.icheatmasstransfer.2022.106357</t>
  </si>
  <si>
    <t>vapor condensation_x000D_
micropillar_x000D_
nucleation_x000D_
wettability_x000D_
lattice boltzmann method_x000D_
dropwise condensation_x000D_
heat-transfer_x000D_
simulations_x000D_
growth_x000D_
model_x000D_
wettability_x000D_
coalescence_x000D_
nucleation_x000D_
dynamics_x000D_
droplets</t>
  </si>
  <si>
    <t>Pure vapor condensation process and heat transfer on micropillar structured surfaces with various wettabilities are simulated numerically based on an improved three-dimensional phase-change lattice Boltzmann method (LBM). Condensed droplet dynamic behaviors containing nucleation, growth and departure are mainly explored. Two preferable droplet nucleation sites are detected successfully: at the corner between micropillar sides and subcooled substrate, and at the center of substrate. The effects of contact angle, micropillar spacing and height on droplet nucleation time, departure diameter and departure frequency are investigated quantitatively. Results indicate that as the contact angle increases, nucleation of condensate is delayed, while the departure diameter is reduced and departure frequency is increased. The increase in micropillar spacing, height and contact angle changes droplet from Wenzel state to partial wetting state. Moreover, it is also shown that the highest temperature and maximum local heat flux appear at the three-phase contact line. Despite the very complex roles of micropillar structures and wettability on condensation heat transfer, an optimal heat transfer surface with configurations of contact angle of 90 , micropillar spacing of 12 and height of 18 is presented. This study provides a fundamental understanding in regards to vapor condensation on microscale structured surface from numerical view.</t>
  </si>
  <si>
    <t>A. Yousefi; M. N. Ardekani; F. Picano; L. Brandt</t>
  </si>
  <si>
    <t>Regimes of heat transfer in finite-size particle suspensions</t>
  </si>
  <si>
    <t>121514</t>
  </si>
  <si>
    <t>&lt;Go to ISI&gt;://WOS:000674486100005</t>
  </si>
  <si>
    <t>ARTN 121514_x000D_
10.1016/j.ijheatmasstransfer.2021.121514</t>
  </si>
  <si>
    <t>direct simulation_x000D_
heat transfer_x000D_
multiphase flow_x000D_
particle suspension_x000D_
direct numerical-simulation_x000D_
turbulent channel flow_x000D_
immersed boundary method_x000D_
fluid_x000D_
modulation_x000D_
laden_x000D_
dynamics_x000D_
laminar_x000D_
sphere_x000D_
transition</t>
  </si>
  <si>
    <t>We present results of interface-resolved simulations of heat transfer in suspensions of finite-size neutrally-buoyant spherical particles for solid volume fractions up to 35% and bulk Reynolds numbers from 500 to 5600. An Immersed Boundary-Volume of Fluid method is used to solve the energy equation in the fluid and solid phase. We relate the heat transfer to the regimes of particle motion previously identified, i.e. a viscous regime at low volume fractions and low Reynolds number, particle-laden turbu-lence at high Reynolds and moderate volume fraction and particulate regime at high volume fractions. We show that in the viscous dominated regime, the heat transfer is mainly due to thermal diffusion with enhancement due to the particle-induced fluctuations. In the turbulent-like regime, we observe the largest enhancement of the global heat transfer, dominated by the turbulent heat flux. In the particulate shear-thickening regime, however, the heat transfer enhancement decreases as mixing is quenched by the particle migration towards the channel core. As a result, a compact loosely-packed core region forms and the contribution of thermal diffusion to the total heat transfer becomes significant once again. The global heat transfer becomes, in these flows at volume fractions larger than 25%, lower than in single phase turbulence. (c) 2021 The Author(s). Published by Elsevier Ltd. This is an open access article under the CC BY license ( http://creativecommons.org/licenses/by/4.0/ )</t>
  </si>
  <si>
    <t>B. Yu; Z. Xu; Z. Li; J. Wang</t>
  </si>
  <si>
    <t>Numerical study on heat and mass transfer of droplet collision on superheated bio-inspired surfaces</t>
  </si>
  <si>
    <t>109476</t>
  </si>
  <si>
    <t>https://www.sciencedirect.com/science/article/pii/S1290072924005982</t>
  </si>
  <si>
    <t>10.1016/j.ijthermalsci.2024.109476</t>
  </si>
  <si>
    <t>Evaporation_x000D_
Bio-inspired surfaces_x000D_
Lattice Boltzmann method_x000D_
Thermal conductivity</t>
  </si>
  <si>
    <t>The velocity and temperature fields of droplet evaporation on bio-inspired surfaces are investigated based on the single-component multiphase pseudopotential lattice Boltzmann method and liquid-vapor phase-change model. The morphology of the surface is inspired by the hierarchical cuticle of springtails which have the feature of doubly reentrant pillars. The dynamic mechanism of droplet collision and evaporation is revealed in the study. The effects of Jakob number, solid thermal conductivity, and pillar spacing on the behavior of the droplet collision on superheated bio-inspired surfaces are statistically analyzed. The study provides detailed snapshots depicting the evolution of droplet morphology. The trends of substrate heat flux, droplet lifetime, and droplet volume with time are presented. For the doubly re-entrant superheated surface, the droplet is easier to split and the droplet lifetime is shorter compared to that on smooth substrates. The reduction ratio of droplet lifetime is 66.2 % when Jakob number equals 0.12. When Jakob number increases, Leidenfrost vapor layer is generated on the surface and it deteriorates droplet evaporation. The lifetime of droplets does not consistently decrease with increasing solid-liquid thermal conductivity ratio across different Jakob numbers, primarily due to variations in droplet morphology under different conditions. Moreover, an increase in pillar spacing leads to an enhancement in the evaporation rate under the same superheating conditions. The droplet lifetime of 20 pillar spacing is 58.72 % of 8 pillar spacing.</t>
  </si>
  <si>
    <t>Y. Yu; W. T. Ma; Z. M. Li; B. L. Zhang; Q. Z. Zeng; H. Y. Ding; X. Y. Wang; Z. W. Dong</t>
  </si>
  <si>
    <t>Prediction of erosion defects and buckling pressure of pipe bend based on bidirectional fluid-structure interaction method</t>
  </si>
  <si>
    <t>&lt;Go to ISI&gt;://WOS:001345408900001</t>
  </si>
  <si>
    <t>ARTN 109759_x000D_
10.1016/j.triboint.2024.109759</t>
  </si>
  <si>
    <t>stress-erosion_x000D_
pipe bend_x000D_
bidirectional fluid-structure interaction_x000D_
buckling pressure_x000D_
elastic-plastic collapse_x000D_
random pitting defects_x000D_
numerical-simulation_x000D_
corrosion_x000D_
elbows_x000D_
nonuniform_x000D_
parameters_x000D_
pipelines_x000D_
stress_x000D_
length</t>
  </si>
  <si>
    <t>In this study, a bidirectional fluid-structure interaction (FSI) method was proposed based on dynamic mesh technology to calculate the erosion defects of pipe bends under high pressure. In calculating the erosion rate of pipe bends, a stress erosion model was adopted, and the displacement and stress of the inner wall of pipe bend under high external pressure were considered. The influence of different parameters on the calculation results of erosion depth was discussed, and the buckling pressure and collapse mode of pipe bend under the erosion defect of liquid-solid flow were also studied. The proposed method can be used for predicting pipeline erosion defects under high pressure and evaluating the remaining limit load of pipelines with such erosion defects.</t>
  </si>
  <si>
    <t>J. J. Yuan; Z. H. Weng; Y. G. Shan</t>
  </si>
  <si>
    <t>Modelling of double bubbles coalescence behavior on different wettability walls using LBM method</t>
  </si>
  <si>
    <t>107037</t>
  </si>
  <si>
    <t>&lt;Go to ISI&gt;://WOS:000661875700003</t>
  </si>
  <si>
    <t>ARTN 107037_x000D_
10.1016/j.ijthermalsci.2021.107037</t>
  </si>
  <si>
    <t>lattice botlzmann method_x000D_
coalescence behavior_x000D_
wettability walls_x000D_
heat flux_x000D_
critical separation distance_x000D_
boiling heat-transfer_x000D_
mixed wettability_x000D_
nucleate_x000D_
surfaces_x000D_
merger_x000D_
simulation_x000D_
dynamics_x000D_
growth_x000D_
vapor_x000D_
ratio</t>
  </si>
  <si>
    <t>In this paper, the lattice Botlzmann method is used to simulate the coalescence behavior of double bubbles on different wettability walls. For hydrophilic surfaces, the supplementary microlayer can be captured when bubbles coalesce, and there is an obvious heat flux peak. For the hydrophobic surface, there is no supplementary microlayer because the bubbles coalesce at the bottom. It is difficult to move the three-phase contact line during coalescence, and the heat flux is slightly improved. The separation distance of the bubbles has a certain effect on the heat transfer of the wall. There is a critical separation distance (the maximum average heat flux distance), and as the contact angle increases, the critical separation distance of the bubble also increases. Comparing the bubble coalescence process on hydrophilic and hydrophobic surfaces, the average heat flux of a hydrophobic surface is lower than that of a hydrophilic surface and the bubbles on the hydrophobic surface are more likely to coalesce on the wall to form a vapor layer, which may cause damage to heat transfer or trigger the critical heat flux.</t>
  </si>
  <si>
    <t>J. J. Yuan; X. Ye; Y. G. Shan</t>
  </si>
  <si>
    <t>Modeling of the bubble dynamics and heat flux variations during lateral coalescence of bubbles in nucleate pool boiling</t>
  </si>
  <si>
    <t>103701</t>
  </si>
  <si>
    <t>&lt;Go to ISI&gt;://WOS:000685076300011</t>
  </si>
  <si>
    <t>ARTN 103701_x000D_
10.1016/j.ijmultiphaseflow.2021.103701</t>
  </si>
  <si>
    <t>lateral coalescence_x000D_
bubble_x000D_
heat flux variations_x000D_
pool boiling_x000D_
lattice botlzmann method_x000D_
numerical-simulation_x000D_
surface_x000D_
merger_x000D_
growth</t>
  </si>
  <si>
    <t>A liquid-vapor phase change lattice Botlzmann method was used to simulate the dynamics of two bubbles during the lateral coalescence on solid surfaces in nucleate boiling. The evolution of bubble shapes and the departure diameter of bubbles were compared with experimental data. Comparisons show good agreement. The heat fluxes under nucleating, coalescing, growing and departing bubbles were simulated and directly related to the bubble dynamics. It was found that a typical ebullition cycle includes nucleation and growth of individual bubbles, coalescence of two bubbles, oscillation and departure of the coalesced bubble. The heat-flux variation under the bubbles has two major peaks, which are due to the coalescence of two bubbles, the departure of the coalesced bubble and nucleation of succeeding bubbles, respectively. The results showed that the heat flux peaks for nucleation and departure are slightly larger than the heat flux peaks for coalescence for the smaller and the larger separation distances, while those for coalescence are larger for the moderate separation distances. It was also found that there exists an optimal separation distance for the coalescing bubbles to achieve the best heat transfer performance, which provides very useful information to enhance pool boiling heat transfer. (c) 2021 Elsevier Ltd. All rights reserved.</t>
  </si>
  <si>
    <t>J. Yue</t>
  </si>
  <si>
    <t>Green process intensification using microreactor technology for the synthesis of biobased chemicals and fuels</t>
  </si>
  <si>
    <t>109002</t>
  </si>
  <si>
    <t>&lt;Go to ISI&gt;://WOS:000811068900002</t>
  </si>
  <si>
    <t>ARTN 109002_x000D_
10.1016/j.cep.2022.109002</t>
  </si>
  <si>
    <t>microreactor_x000D_
biomass conversion_x000D_
platform chemicals_x000D_
hydrogenation_x000D_
oxidation_x000D_
biodiesel_x000D_
gas-liquid_x000D_
biodiesel production_x000D_
microstructured reactor_x000D_
lignocellulosic biomass_x000D_
sustainable platform_x000D_
glucose conversion_x000D_
mass-transfer_x000D_
2-phase flow_x000D_
chemistry_x000D_
acid</t>
  </si>
  <si>
    <t>Microreactor technology as an important means of process intensification has opened vast opportunities for green and sustainable chemical synthesis. Over the past decade, a promising research direction has been seen in the utilization of microreactors for intensifying catalytic biomass conversion. This Perspective provides a concise overview on green process intensification in microreactors for the synthesis of value-added chemicals and fuels from biomass. The focus is laid on process intensification merits of microreactor technology, its alignment with green chemistry and green engineering principles, typical application examples for manufacturing biobased chemicals and fuels including the synthesis of furanic platform chemicals and their derivatives from mono- and disaccharides, liquid-phase oxidation and hydrogenation of lignocellulosic biomass derivatives, and biodiesel synthesis. Finally, an outlook is provided for future research directions, including among others solid (catalyst, feed and product) handling strategies, process integration in cascades or one microreactor, expanding biomass transformation database, photocatalysis and use of novel solvents in microflow.</t>
  </si>
  <si>
    <t>L. Zada; I. Ullah; S. Islam; R. Nawaz; A. Abd-Elmonem; F. A. A. El Seabee; H. Ahmad</t>
  </si>
  <si>
    <t>Exploration of chemical reaction and activation energy role of Jeffery-Hamel Jeffery fluid flow in penetrable non-parallel channels with entropy optimization</t>
  </si>
  <si>
    <t>103177</t>
  </si>
  <si>
    <t>&lt;Go to ISI&gt;://WOS:001344357500001</t>
  </si>
  <si>
    <t>ARTN 103177_x000D_
10.1016/j.rineng.2024.103177</t>
  </si>
  <si>
    <t>entropy optimization_x000D_
jeffery-hamel jeffery fluid (jhjf)_x000D_
convergent/divergent channels_x000D_
partial differential equations_x000D_
porous medium_x000D_
non-dimensional parameters_x000D_
chemical reaction_x000D_
activation energy_x000D_
bvp4c approach_x000D_
non-newtonian fluid_x000D_
heat-transfer_x000D_
stretching surface_x000D_
hybrid nanofluids_x000D_
magnetic-field_x000D_
casson</t>
  </si>
  <si>
    <t>Recent research has demonstrated that non-Newtonian fluids exhibit superior heat transfer capabilities compared to conventional fluids. However, current methods for enhancing heat transfer in non-Newtonian fluids have their limitations. This study aims to address these limitations by investigating the influence of chemical reactions and activation energy on heat transfer within convergent/divergent channels, as described by the Buongiorno model. The study highlights several key outcomes like Higher convergence angles lead to pronounced concentration variations and gradients, whereas divergent channels result in more uniform concentration profiles. The parameter reflecting kinetic energy dominance over thermal energy shows that increasing this parameter decreases fluid temperature due to energy conversion to kinetic form. Additionally, a higher value enhances solute dispersion and energy transfer, while entropy generation increases with higher values, indicating greater irreversibility and energy losses. These insights are crucial for optimizing channel design in non-Newtonian fluid applications, aiding in the control of concentration gradients, management of temperature variations, and overall improvement in efficiency. Numerical computations of the proposed model were performed using the BVP4c scheme.</t>
  </si>
  <si>
    <t>C. Zeng; Y. Zhou; Y. Huang; Q. Luo; G. Tian; J. Huang</t>
  </si>
  <si>
    <t>Experimental study on axial self-propagation of heat transfer deterioration of near-critical carbon dioxide at low mass fluxes</t>
  </si>
  <si>
    <t>124825</t>
  </si>
  <si>
    <t>https://www.sciencedirect.com/science/article/pii/S0017931023009705</t>
  </si>
  <si>
    <t>10.1016/j.ijheatmasstransfer.2023.124825</t>
  </si>
  <si>
    <t>Near-critical_x000D_
Carbon dioxide_x000D_
Low mass flux_x000D_
Heat transfer deterioration_x000D_
Self-propagation</t>
  </si>
  <si>
    <t>Near-critical CO2 exhibits unique boiling heat transfer behavior due to its high saturated vapor density, low latent heat, and extremely low surface tension. In this study, an experimental investigation was conducted to study the heat transfer deterioration of near-critical CO2 inside a vertical circular channel at low mass fluxes. The experimental results show a rapid rise in wall temperature at the outlet side with minimal power increase (∆ power = 33 W), and the wall temperature rise continuously self-propagates toward the inlet side. The heat transfer deterioration mechanism responsible for the wall temperature rise was considered to be a departure from nucleate boiling type boiling crisis based on the low vapor quality of the bulk fluid. In addition, the evolution of the axial heat transfer deterioration was analyzed in detail. And a phenomenological model was developed to explain the axial self-propagation of heat transfer deterioration based on the low mass fluxes and unique bubble behavior resulting from the low surface tension, high vapor density and low latent heat of the near-critical CO2. The model was validated using different dry/wet interface movement speeds.</t>
  </si>
  <si>
    <t>S. Zeng; J. L. Liu; C. Ma</t>
  </si>
  <si>
    <t>Topology optimization in cooling moving heat sources for enhanced precision of machine tool feed drive systems</t>
  </si>
  <si>
    <t>109065</t>
  </si>
  <si>
    <t>&lt;Go to ISI&gt;://WOS:001229944500001</t>
  </si>
  <si>
    <t>ARTN 109065_x000D_
10.1016/j.ijthermalsci.2024.109065</t>
  </si>
  <si>
    <t>feed drive system_x000D_
topology optimization_x000D_
cooling plate_x000D_
cooling water jacket_x000D_
heat dissipation_x000D_
thermal error</t>
  </si>
  <si>
    <t>The machining accuracy of the whole machine tool is significantly reduced by the thermal error of the feed drive system, which accounts for more than 50 % of the total error of the machine tool. Specifically, the heat generation, particularly within the feed drive system, emerges as a significant challenge, impacting the system's positioning accuracy and repetitive positioning accuracy. To reduce the thermal effect, cooling systems are commonly installed to suppress temperature rise and improve thermal accuracy currently. But the design of the cooling device with commonly-used spiral and serpentine cooling channels relies on empirical methods, often resulting in significant drawbacks such as substantial pressure losses and uneven temperature distribution. Moreover, the nut and slider in machine tool feed drive system act as moving heat sources, resulting in an uneven temperature field and thermal deformation in the axial direction of screw shaft. To confront the aforementioned complexities, the novel strategy of cooling moving heat sources such as nuts and sliders is proposed for the first time. Then a topology optimization model, which is more closely aligned with the specific practical applications, is proposed. Specifically, the control equations of the topology optimization model are rendered dimensionless and meticulously adjusted to account for the surface heat dissipation of the cooling devices, with a heat dissipation term incorporated into the control equations. Comparison of the topology optimization results at various iteration steps of the objective function is conducted to identify the most optimal proportional coefficient. Extensive numerical and experimental verifications are conducted, comparing traditional and topologyoptimized flow channels in terms of temperature and pressure performances. The pressure loss in the topology-optimized channel is significantly lower compared to that of the S-shaped cooling channel, and the pressure loss is reduced by 28.6 %. The heat dissipation performance is significantly better than that of the Lshaped flow channel, and the average surface temperature is reduced by 27.7 %. The experiment results confirm the superiority of the topology-optimized cooling channels in efficiently controlling the temperature and maintaining pressure balance. By implementing the designed cooling plate and water jacket, the axial thermal expansion of the screw shaft is curtailed by approximately 10 %, leading to a reduction in the feed drive system's positioning error by over 77 %.</t>
  </si>
  <si>
    <t>C. Zhang; L. Chen; F. Qin; L. Liu; W.-T. Ji; W.-Q. Tao</t>
  </si>
  <si>
    <t>Lattice Boltzmann study of bubble dynamic behaviors and heat transfer performance during flow boiling in a serpentine microchannel</t>
  </si>
  <si>
    <t>119331</t>
  </si>
  <si>
    <t>https://www.sciencedirect.com/science/article/pii/S1359431122012613</t>
  </si>
  <si>
    <t>10.1016/j.applthermaleng.2022.119331</t>
  </si>
  <si>
    <t>Thermal multiphase flow_x000D_
Lattice Boltzmann method_x000D_
Boiling heat transfer_x000D_
U-bend_x000D_
Microchannel flow boiling</t>
  </si>
  <si>
    <t>Understanding the flow boiling process in a serpentine microchannel with U-bends is very important to its design and application in practice. In this study, a hybrid thermal multiphase model consisting of the pseudopotential multiphase lattice Boltzmann model and the finite difference method is employed to investigate the flow boiling heat transfer in a serpentine microchannel. Effects of curvature ratio, flow orientation, heat flux and Reynolds (Re) number on the bubble dynamic behaviors and heat transfer performance during flow boiling process are comprehensively evaluated. Bubble behaviors including bubble nucleation, growth, coalescence, departure, recontact, and migration are well captured, and typical flow patterns of bubbly flow and intermittent slug flow are identified. The simulation results show that increasing curvature ratio does not affect the heat transfer performance much, but generates elongated bubbles at the U-bend. Depending on the flow orientation, the buoyancy induced by gravity acceleration has both favorable and unfavorable effects on the bubble dynamic behaviors and local heat transfer characteristics in the serpentine microchannel. In addition, the vapor volume fraction is calculated under different Re numbers and heat fluxes. The lower vapor volume fraction exhibits lower wall superheat and better heat transfer performance.</t>
  </si>
  <si>
    <t>C. Zhang; L. Chen; Z. Wang; F. Qin; Y. Yuan; L. Liu; W.-Q. Tao</t>
  </si>
  <si>
    <t>Lattice Boltzmann mesoscopic study of effects of corrosion on flow boiling heat transfer in microchannels</t>
  </si>
  <si>
    <t>119863</t>
  </si>
  <si>
    <t>https://www.sciencedirect.com/science/article/pii/S1359431122017938</t>
  </si>
  <si>
    <t>10.1016/j.applthermaleng.2022.119863</t>
  </si>
  <si>
    <t>Lattice Boltzmann method_x000D_
Microchannel_x000D_
Flow boiling heat transfer_x000D_
Bubble dynamics_x000D_
Corrosion</t>
  </si>
  <si>
    <t>The robustness of boiling heat transfer performance is crucial for the long-term applications, and it is necessary to understand the influence of corrosion on flow boiling heat transfer. In the present study, the corrosion process is first studied and the corrosion morphologies under typical reactive transport conditions and pit geometrical parameters are obtained using the corrosion lattice Boltzmann (LB) model. Then, the flow boiling heat transfer in the corroded microchannels is studied using the hybrid thermal multiphase LB model, and compared with the heat transfer performance and bubble dynamic behaviors of smooth intact microchannel. Effects of corrosion morphology, pit height, and staggered distance between pits on the flow boiling heat transfer characteristics are explored. The corrosion level plays an important role in the heat transfer performance. Although the corroded cavities with various corrosion levels can promote the bubble nucleation, the reduced heat transfer performance occurs at high corrosion level due to inefficient removal of the bubbles from the large corroded cavities. Increasing the pit height and staggered distance between pits can slow down the reduction of heat transfer performance. For the severe corroded microchannels, the heat transfer performance is deteriorated significantly due to the formation of the vapor film covered on the heating surface.</t>
  </si>
  <si>
    <t>C. Zhang; Y. Q. Shang; H. Z. Su; Z. W. Ge; L. J. Guo</t>
  </si>
  <si>
    <t>Numerical simulation of fluid-particle flow of jet in supercritical water environment</t>
  </si>
  <si>
    <t>107445</t>
  </si>
  <si>
    <t>&lt;Go to ISI&gt;://WOS:001219169100001</t>
  </si>
  <si>
    <t>ARTN 107445_x000D_
10.1016/j.icheatmasstransfer.2024.107445</t>
  </si>
  <si>
    <t>supercritical jet_x000D_
fluid-particle flow_x000D_
vortex structure_x000D_
particle dispersion_x000D_
coal-gasification_x000D_
verification_x000D_
validation_x000D_
kinetics</t>
  </si>
  <si>
    <t>Supercritical water gasification provides a new approach to the green transformation of coal. Nevertheless, the flow characteristics of fluids and particles injected into the reactor through the nozzle still need to be further investigated. In this paper, a three-dimensional numerical simulation of the particle jet in supercritical water environment is carried out coupling Large Eddy Simulation (LES) with Discrete Phase Model (DPM). The simulation focuses on the effects of particle size, Stokes number, mass flux ratio and initial fluid velocity on the flow characteristic of the fluid-particle flow, especially on the vortex structure evolution, particle distribution and velocity profile. The findings are that as the particle size decreases and the initial fluid velocity increases, the evolution of vortex structures become increasingly fierce, such as the destruction of large-scale coherent structures, the disappearance of vortex ribs, and the lateral expansion of vortices in the development section. Particle distribution exhibits characteristics similar to the vortex structure, as particles adhere closely to the carrier fluid at low Stokes number (St &lt; 1). On the contrary, with increasing of Stokes number (St &gt; 1), the particles are freer from fluid interference and keep their original motion state moving forward. The fluid velocity at the center of the transverse interface jet decrease with increased mass flow ratio. For higher initial fluid velocities, particle distribution is more uniform, and more particles are carried to areas with larger radial distances.</t>
  </si>
  <si>
    <t>C. D. Zhang; L. Chen; W. T. Ji; Y. Liu; L. G. Liu; W. Q. Tao</t>
  </si>
  <si>
    <t>Lattice Boltzmann mesoscopic modeling of flow boiling heat transfer processes in a microchannel</t>
  </si>
  <si>
    <t>117369</t>
  </si>
  <si>
    <t>&lt;Go to ISI&gt;://WOS:000688299500005</t>
  </si>
  <si>
    <t>ARTN 117369_x000D_
10.1016/j.applthermaleng.2021.117369</t>
  </si>
  <si>
    <t>lattice boltzmann method_x000D_
microchannel flow boiling_x000D_
heat transfer performance_x000D_
boiling curve_x000D_
bubble dynamic behavior_x000D_
direct numerical simulations_x000D_
micro-pillar_x000D_
pool_x000D_
surfaces_x000D_
wettability_x000D_
evaporation_x000D_
nucleation_x000D_
departure_x000D_
pressure_x000D_
phases</t>
  </si>
  <si>
    <t>Microchannel flow boiling has received increasing attention for its high heat dissipation intensity with a small temperature difference. In the present study, a multi-relaxation-time (MRT) phase change lattice Boltzmann model is employed to investigate the flow boiling heat transfer processes in a vertical microchannel under constant heat flux boundary conditions. The bubble dynamic behavior including nucleation, growth, slide, coalescence and departure is obtained and the periodic variations of wall superheat and heat transfer coefficient are evaluated using the Jacob (Ja) number and Nusselt (Nu) number. It is demonstrated that the cavity microstructure on the heating surface can enhance the flow boiling heat transfer, further the cavity height and cavity distance are optimized with single-cavity model and multi-cavity model, respectively. Phase change heat transfer and flow boiling curves from single-phase forced convection, nucleate boiling regime, transition boiling regime to stable film boiling regime are numerically predicted for both the single-cavity structure and multi-cavity structures. The simulation results show that increasing Reynolds (Re) number accelerates the bubble departure frequency and intensifies the external forced convection, thereby achieving enhanced flow boiling heat transfer performance. These findings advance our understanding of the bubble dynamics and heat transfer mechanisms in the microchannel flow boiling processes.</t>
  </si>
  <si>
    <t>C. Y. Zhang; S. Yin; H. Zhang; C. Yang</t>
  </si>
  <si>
    <t>Simulation of a sessile nanofluid droplet freezing with an immersed boundary-lattice Boltzmann model</t>
  </si>
  <si>
    <t>104553</t>
  </si>
  <si>
    <t>&lt;Go to ISI&gt;://WOS:001027469800001</t>
  </si>
  <si>
    <t>ARTN 104553_x000D_
10.1016/j.ijmultiphaseflow.2023.104553</t>
  </si>
  <si>
    <t>droplet freezing_x000D_
particle segregation_x000D_
freezing front_x000D_
lattice boltzmann method_x000D_
immersed boundary method_x000D_
numerical simulations_x000D_
particulate suspensions_x000D_
phase-change_x000D_
surface_x000D_
water_x000D_
equation_x000D_
impact_x000D_
flows</t>
  </si>
  <si>
    <t>The freezing process of a sessile nanofluid droplet has been reported to behave differently from a pure sessile water droplet in terms of freezing dynamics and the final shape of the ice droplet. When nanoparticles are added to the water droplet, instead of forming a pointed tip on the top, the completely frozen droplet exhibits a flat plateau shape. To investigate this unique scenario, we developed a lattice Boltzmann (LB) model that combines the multiphase solidification model (MSM) with the immersed boundary method (IBM). The MSM is based on our previous work of simulating the freezing of a pure droplet, while the IBM is used to handle the interaction forces between the suspended particles and the different phases in the freezing droplet. Using this LB model, we succeeded in simulating the formation process of the frozen plateau shape. The simulation takes into account the dynamics of the dispersed particles, including their expulsion from the propagation freezing front and their segregation, which brings the liquid water to the edge. We compared the simulated freezing shape profiles with the experimental images and found that the shape forms in a similar manner. We then used the developed model to explore more cases, considering the effects of droplet contact angles and particle volume concentration. Results show that the distribution of particles and final droplet height depend on the surface wettability, as the freezing front exhibits a concave/convex shape on hydrophilic/hydrophobic surfaces, resulting in different particle separation distributions on the freezing front interface. Furthermore, our simulation results confirm the experimental conclusion that the plateau size on the frozen top increases with particle concentration and appears to be independent of the initial droplet contact angle.</t>
  </si>
  <si>
    <t>C. Y. Zhang; H. Zhang; Y. G. Zhao; C. Yang</t>
  </si>
  <si>
    <t>An immersed boundary-lattice Boltzmann model for simulation of deposited particle patterns in an evaporating sessile droplet with dispersed particles</t>
  </si>
  <si>
    <t>121905</t>
  </si>
  <si>
    <t>&lt;Go to ISI&gt;://WOS:000706123900007</t>
  </si>
  <si>
    <t>ARTN 121905_x000D_
10.1016/j.ijheatmasstransfer.2021.121905</t>
  </si>
  <si>
    <t>droplet evaporation_x000D_
coffee-ring_x000D_
deposited particle pattern_x000D_
lattice boltzmann method_x000D_
immersed boundary method_x000D_
ring_x000D_
suppression_x000D_
hysteresis_x000D_
flow</t>
  </si>
  <si>
    <t>Use of numerical approach by tracking the particle dynamics and contact line motion to study the com-plex coffee-ring phenomenon can reveal the underlying transport mechanisms. Here we propose a lattice Boltzmann model coupled with the immersed boundary method to simulate the assembly and deposition of particles suspended inside a drying sessile droplet on a hot substrate. The model deals with sufficiently small size of particles with consideration of the surface contact angle hysteresis. Our simulations show that during the droplet evaporation process, the suspended particles are dragged to the contact line by the evaporation-induced flow, thereby forming the coffee-ring pattern. The formation of ring cluster, in turn, promotes the outward flow due to the capillary force. Furthermore, most of the deposited particles are present around the droplet initial contact line, and the particle ring cluster volume increases almost linearly with particle volumetric fraction. Also, when the contact line is more slippery on the surface, a more uniform deposited particle pattern is formed after the droplet gets dried out. If the substrate tem-perature is sufficiently high enough, the ring location changes from the droplet's edge to its center to form the coffee eyes" because of the shorter pinning time of the initial contact line and the Marangoni convection flow inside the droplet. In addition, we discuss the evaporation mode transition from the constant contact radius (CCR) to the mixed mode during the droplet evaporation process. (c) 2021 Elsevier Ltd. All rights reserved."</t>
  </si>
  <si>
    <t>D. Zhang; S. F. Li; Y. Li</t>
  </si>
  <si>
    <t>Pore-scale investigation on the effect of gas-liquid phase separation on reactive flow in a horizontal rough fracture using the lattice Boltzmann method</t>
  </si>
  <si>
    <t>116483</t>
  </si>
  <si>
    <t>&lt;Go to ISI&gt;://WOS:000632968200007</t>
  </si>
  <si>
    <t>ARTN 116483_x000D_
10.1016/j.ces.2021.116483</t>
  </si>
  <si>
    <t>gas-liquid phase change_x000D_
dissolution reaction_x000D_
reactive flow_x000D_
lattice boltzmann method_x000D_
rough fissure_x000D_
rock reaction heat_x000D_
wormhole formation_x000D_
simulation_x000D_
temperature_x000D_
dissolution_x000D_
acid_x000D_
transmission_x000D_
permeability_x000D_
wettability_x000D_
propagation</t>
  </si>
  <si>
    <t>In this study, the effect of the gas-liquid phase separation caused by seawater boiling on the carbonate crack dissolution process was investigated using the lattice Boltzmann (LB) method at the pore scale. The gas-liquid two-phase flow with phase change, heat transfer, and solute transport is described by a single-component multiphase LB model, thermal LB model, and mass transport LB model, respectively. In addition, the dissolved solid mass is calculated via the Volume of Pixel method. The main conclusions are as follows: the phase separation negatively affects dissolution, especially in the upper boundary of the crack. Moreover, the negative effect is strengthened with the increase in inlet velocity and the decrease in crack width while the influence of wettability on dissolution is non-linear and its degree depends on the phase distribution of the two phases. In addition, slug flow greatly hinders solute transport but may accelerate the dissolution reaction near the inlet._x000D_
(c) 2021 Elsevier Ltd. All rights reserved.</t>
  </si>
  <si>
    <t>D. Zhang; S. F. Li; W. Y. Ren; Y. Li; N. Mei</t>
  </si>
  <si>
    <t>Co-existing boiling and condensation phase changes of a multicomponent fluid in a confined micro-space analysed by a modified LBM</t>
  </si>
  <si>
    <t>107147</t>
  </si>
  <si>
    <t>&lt;Go to ISI&gt;://WOS:000685507900001</t>
  </si>
  <si>
    <t>ARTN 107147_x000D_
10.1016/j.ijthermalsci.2021.107147</t>
  </si>
  <si>
    <t>multicomponent_x000D_
phase change_x000D_
non-condensable gas_x000D_
modified lattice boltzmann method_x000D_
confined space_x000D_
lattice boltzmann-equation_x000D_
change heat-transfer_x000D_
simulation_x000D_
model_x000D_
flows_x000D_
visualization_x000D_
wettability_x000D_
pressure_x000D_
gas</t>
  </si>
  <si>
    <t>In this study, we propose and validate a new phase change source term based on the Gong and Cheng's lattice Boltzmann (LB) model (Gong and Cheng, 2012) [1]. A modified phase transition LB model, combined with a multicomponent LB method, was applied to simulate co-existing boiling and condensation phenomena interesting a multicomponent fluid (i.e., water and non-condensable gas (NCG)) in a confined space. Additionally, we investigated and discussed numerically the effects of the NCG concentration on the heat and mass transfer performances during the phase change of multiphase and multicomponent fluids in a confined space. In particular, these effects were studied considering variable solid wettability and confined scale conditions.</t>
  </si>
  <si>
    <t>D. Zhang; Y. Li; G. Liang; C. Shu</t>
  </si>
  <si>
    <t>Lattice Boltzmann flux solver for immiscible three-phase fluids boiling with large density ratio and spontaneous nucleation</t>
  </si>
  <si>
    <t>https://www.sciencedirect.com/science/article/pii/S0301932225000527</t>
  </si>
  <si>
    <t>10.1016/j.ijmultiphaseflow.2025.105174</t>
  </si>
  <si>
    <t>Three-phase/three component flow_x000D_
Boiling_x000D_
Spontaneous nucleation_x000D_
Diffuse method_x000D_
Cahn-Hilliard equation_x000D_
Lattice Boltzmann Flux Solver_x000D_
Large density ratio</t>
  </si>
  <si>
    <t>In this study, we propose a three-phase boiling lattice Boltzmann flux solver (TB-LBFS) based on phase field theory. The TB-LBFS is capable of achieving spontaneous nucleation in nucleate boiling and handling multiphase flow calculations with large density ratios, such as 1:1000. The source terms in the control equations of TB-LBFS can be freely added and solved, offering high flexibility for secondary development. Additionally, TB-LBFS addresses the limitation of previous phase field boiling models that could not achieve spontaneous nucleation. The model's excellent capability in simulating three-phase flow phase transitions has been tested through multiple classic 2D and 3D cases, including 2D composite droplet evaporation, the 2D Leidenfrost phenomenon, and 3D nucleate boiling in both two-phase and three-phase systems.</t>
  </si>
  <si>
    <t>D. Zhang; Y. Li; H. Yuan</t>
  </si>
  <si>
    <t>Investigation and application of microscopic mechanism of multiple bubble movement on directional frozen crystallization of seawater</t>
  </si>
  <si>
    <t>116902</t>
  </si>
  <si>
    <t>&lt;Go to ISI&gt;://WOS:001055876100001</t>
  </si>
  <si>
    <t>ARTN 116902_x000D_
10.1016/j.desal.2023.116902</t>
  </si>
  <si>
    <t>gas-liquid two-phase flow_x000D_
seawater crystallization_x000D_
freeze desalination_x000D_
brine pocket_x000D_
lbm_x000D_
pfm_x000D_
phase-field model_x000D_
ice nucleation_x000D_
air bubbles_x000D_
water_x000D_
liquid_x000D_
dynamics_x000D_
droplet_x000D_
growth_x000D_
energy_x000D_
flows</t>
  </si>
  <si>
    <t>In this study, we simulated the crystallization of seawater under multi bubble motion using the lattice Boltzmann method - phase field method (LBM - PFM) coupling method [1]. In addition, the crystallization mechanism with multiple bubbles movement is investigated, and the results indicate that the decisive factor for crystallization rate is boundary heat flux [1]. The change in bubble radius does not affect the formation of brine pockets (BP), while reducing bubble surface tension, increasing crystallization angle and bubble motion speed can effectively reduce BP area. Furthermore, we also propose an extremely low-cost, zero pollution application technology to improve desalination rate based on the influence of bubble velocity on crystallization.</t>
  </si>
  <si>
    <t>D. Zhang; Y. Li; J. Zhang; H. Yuan; Z. L. Zhang</t>
  </si>
  <si>
    <t>Pore-scale numerical study: Brine water crystallization with ice crystal particle motion using the LBM-PFM-IBM</t>
  </si>
  <si>
    <t>121258</t>
  </si>
  <si>
    <t>&lt;Go to ISI&gt;://WOS:001063339600001</t>
  </si>
  <si>
    <t>ARTN 121258_x000D_
10.1016/j.applthermaleng.2023.121258</t>
  </si>
  <si>
    <t>brine water_x000D_
anisotropic crystallization_x000D_
particle flow_x000D_
lbm-pfm-ibm_x000D_
phase-field model_x000D_
immersed boundary method_x000D_
flow</t>
  </si>
  <si>
    <t>In this study, the ice formation behaviour in micro pipelines accompanied by free crystal movement was investigated using the using the coupled method of lattice Boltzmann method - phase field method - immersed boundary method (LBM-PFM-IBM) at the pore-scale. Firstly, we proposed a novel coupling method that significantly improved the accuracy of the PFM method [1] in simulating the growth rate of ice crystal tips at the pore scale. The calculation error, when compared to experimental results, was only 3.1%. Furthermore, we conducted numerical studies to examine the influence of particle velocity, particle size, and pipe width on ice blockage (IB) in pipelines where free crystal motion occurs using the proposed method. The results revealed that the mechanism of ice blockage at the micro scale differs significantly from that at the macro level. Increasing the velocity and size of free crystals was found to effectively suppress ice blockage, with the size of the crystals having a more substantial impact. On the other hand, the impact of pipeline width on ice blockage was not consistent. Changing the pipe width did not prove to be an effective means of preventing ice blockage from occurring.</t>
  </si>
  <si>
    <t>D. Zhang; Y. A. Luo; Y. Zhao; Y. Li; N. Mei; H. Yuan</t>
  </si>
  <si>
    <t>LBM-PFM simulation of directional frozen crystallisation of seawater in the presence of a single bubble</t>
  </si>
  <si>
    <t>116065</t>
  </si>
  <si>
    <t>&lt;Go to ISI&gt;://WOS:000863217900007</t>
  </si>
  <si>
    <t>ARTN 116065_x000D_
10.1016/j.desal.2022.116065</t>
  </si>
  <si>
    <t>gas -liquid two-phase flow_x000D_
seawater crystallisation_x000D_
brine pocket_x000D_
ice crystal growth_x000D_
lbm_x000D_
pfm_x000D_
phase-field model_x000D_
waste-water treatment_x000D_
dendritic growth_x000D_
desalination_x000D_
flows_x000D_
performance</t>
  </si>
  <si>
    <t>In this study, the effect of single bubble behaviour on seawater-frozen crystallisation was investigated using the lattice Boltzmann method-phase field method (LBM-PFM) coupled method at the pore scale. First, a new LBM-PFM model is proposed and validated. Second, the coupled model is applied in the simulation of the crystallisation process in two-phase (seawater-bubble) fluids. In addition, the effects of the bubble radius, bubble velocity and bubble position are discussed numerically. The results show that the existence of bubbles can effectively promote the growth of ice crystals and increase the crystallisation rate by 6.78 %. Moreover, the effect is strengthened with increasing bubble radius and decreasing its distance from the heat source. In addition, the effect of bubble velocity on the crystallisation velocity varies nonlinearly with time.</t>
  </si>
  <si>
    <t>H. Zhang; B. Xu; Y. Fei; X. N. Chen; G. Pei</t>
  </si>
  <si>
    <t>Improving flat heat pipe performance with lattice Boltzmann method: Evaluating flow and heat transfer in typical porous wick structures</t>
  </si>
  <si>
    <t>315</t>
  </si>
  <si>
    <t>134445</t>
  </si>
  <si>
    <t>&lt;Go to ISI&gt;://WOS:001399554100001</t>
  </si>
  <si>
    <t>ARTN 134445_x000D_
10.1016/j.energy.2025.134445</t>
  </si>
  <si>
    <t>flat heat pipes_x000D_
wick structure_x000D_
lattice boltzmann method_x000D_
phase change_x000D_
two-phase flow_x000D_
simulation</t>
  </si>
  <si>
    <t>Flat heat pipes are essential for cooling electronic devices, with performance largely dependent on the wick structure. Reliable models for microgroove, sintered powder, and mesh wick structures were developed and validated to investigate their operational differences. The flow field was simulated using the pseudo-potential multiple relaxation time Lattice Boltzmann Method, while the gas-liquid phase change temperature field was solved using the finite difference method. Gas-liquid distribution and heat flux variations were studied under different superheating levels and evaporation surface wettability conditions. Results showed that the microgroove wick was more effective at triggering nucleate boiling and preventing film boiling, with its maximum heat flux density 1.7 times higher than the sintered powder wick and 1.9 times higher than the mesh wick. Enhancing surface hydrophilicity increased the maximum heat flux density by 9.6%. Under no-gravity conditions, heat transfer performance deteriorated significantly, with the condensation heat transfer coefficient under normal gravity at least five times higher than under no-gravity. Improvements such as optimizing wick spacing, enhancing hydrophilicity, and promoting gas-liquid flow to prevent heat transfer deterioration, particularly film boiling, were recommended. This work provides methods for comparing different heat pipe wick structures and offers insights for enhancing heat transfer capabilities in various scenarios.</t>
  </si>
  <si>
    <t>H. R. Zhang; L. H. Zhao; W. G. Wang</t>
  </si>
  <si>
    <t>Finite element implementation of a seepage-stress coupling method for solid-liquid-gas three phases in porous media considering compressible gas</t>
  </si>
  <si>
    <t>106189</t>
  </si>
  <si>
    <t>&lt;Go to ISI&gt;://WOS:001206860100001</t>
  </si>
  <si>
    <t>ARTN 106189_x000D_
10.1016/j.compgeo.2024.106189</t>
  </si>
  <si>
    <t>seepage -stress coupling method_x000D_
solid-liquid -gas three phases_x000D_
compressible gas_x000D_
interface -correction level set method_x000D_
finite element method_x000D_
soil air entrapment_x000D_
level-set approach_x000D_
dynamic-behavior_x000D_
unsaturated soils_x000D_
water-movement_x000D_
flow_x000D_
formulation_x000D_
model_x000D_
consolidation_x000D_
pressure</t>
  </si>
  <si>
    <t>Some existing coupling models of porous media ignore the gas phase or gas compressibility, making them inadequate in describing the gas transport process and their effects on water infiltration and solid deformation. However, consideration of gas compressibility becomes crucial when involving the confined gas. Furthermore, the unsteady seepage free surface problem may make the numerical solution of seepage-stress coupling more complicated and difficult. To overcome the above problems, a new coupled seepage-stress method considering compressible gas is proposed. Based on the momentum balance equation of solid-liquid-gas, the three-phase model is constructed by making the pore liquid and compressible gas both satisfy the fluid equilibrium equation and continuity equation. Integration of the interface-correction level set method in the solid-liquid-gas three phases model provides a good solution for representing liquid-gas two-phase flow and solid deformation while describing the unsteady free surface between saturated and unsaturated zones. The primary variables in this model are solid displacement and liquid/gas pressure and its governing equations are discretized by finite element strategy. After comprehensively explaining the mathematical framework and numerical implementation, the reliability and effectiveness of the proposed method are validated through several benchmarking examples.</t>
  </si>
  <si>
    <t>J. Zhang; Y. Li; Y. Chen; Y. Zhang; J. Zhang; B. Sunden; G. Xie</t>
  </si>
  <si>
    <t>Enhanced transient flow and heat transfer analysis in diverse regeneration cooling modes incorporating thermal-fluid-structure interaction effects</t>
  </si>
  <si>
    <t>103382</t>
  </si>
  <si>
    <t>https://www.sciencedirect.com/science/article/pii/S2451904925001726</t>
  </si>
  <si>
    <t>10.1016/j.tsep.2025.103382</t>
  </si>
  <si>
    <t>Scramjet_x000D_
Supercritical n-decane_x000D_
Transient thermal-fluid–structure coupling_x000D_
Equivalent stress</t>
  </si>
  <si>
    <t>As the Mach number of hypersonic vehicles continues to increase, the aerodynamic heating effects at varying heat flux densities pose significant challenges to the thermal protection of scramjets. To accurately predict their thermal protection characteristics, this study employs a transient thermal-fluid–solid coupling method to investigate the unsteady thermal–hydraulic properties and wall deformation at different time instances, focusing on issues such as flow, heat transfer and thermal stress in supercritical n-decane within typical regeneration cooling channels and jet-regeneration cooling channels. The results reveal that increasing the heat flux density alters the crossflow structure within the channel, causing the vortex center location and recirculation zones to shift downwards. In contrast, the formation and development of vortices due to jet impingement exhibits good stability. Higher heat fluxes are detrimental to fluid mixing within the channel, posing a potential risk for heat transfer deterioration (HTD), whereas jet impingement demonstrates excellent localized cooling performance. The equivalent stress, which is independent of time, is predominantly concentrated at the edges and centerline of the channel surface, where the risk of fracture is relatively high. The findings of this study will provide theoretical support for the structural design and thermal protection performance of regeneration cooling channels.</t>
  </si>
  <si>
    <t>L. Zhang; T. Wang; S. Kim; Y. Y. Jiang</t>
  </si>
  <si>
    <t>The effects of wall superheat and surface wettability on nucleation site interactions during boiling</t>
  </si>
  <si>
    <t>118820</t>
  </si>
  <si>
    <t>&lt;Go to ISI&gt;://WOS:000500371700009</t>
  </si>
  <si>
    <t>ARTN 118820_x000D_
10.1016/j.ijheatmasstransfer.2019.118820</t>
  </si>
  <si>
    <t>lattice boltzmann method_x000D_
wettability_x000D_
nucleation site interactions_x000D_
boiling_x000D_
lattice boltzmann method_x000D_
conjugate heat-transfer_x000D_
mesoscale simulations_x000D_
bubble nucleation_x000D_
gas_x000D_
temperature_x000D_
dynamics</t>
  </si>
  <si>
    <t>Most boiling heat transfer experimental correlations assume that the formation and growth of bubbles at adjacent nucleation sites are independent, but experimental results show that interactions do occur between adjacent nucleation sites, while, the experimental results have some divergence because of the complexity of boiling. In this paper, we conducted a numerical study by lattice Boltzmann method on the nucleation site interactions during pool boiling. The LBM is featured of a multiple-relaxationtime algorithm with hybrid thermal scheme which can carefully control the parameters that influence boiling and keep other factors unchanged. The numerical results show that temperature at the given nucleation sites has strong dependence at short separation distance, and consequently the wall superheat could change the thermal and hydrodynamic interactions between nucleation sites. Moreover, wettability also plays a critical role in boiling, so the effects of wettability on nucleation site interactions were also studied, results show that nucleation site interactions on hydrophobic surface are mainly promotive, which is different from hydrophilic surface. These findings can be used to better understand the mechanism of nucleation site interactions and explain the divergence of previous experimental results. (C) 2019 Elsevier Ltd. All rights reserved.</t>
  </si>
  <si>
    <t>L. Zhang; E. Yang; Y. Miao</t>
  </si>
  <si>
    <t>Mesoscopic modeling of silver particles melting process on silicon wafer in inkjet-printed solar cell metallization</t>
  </si>
  <si>
    <t>56-63</t>
  </si>
  <si>
    <t>https://www.sciencedirect.com/science/article/pii/S0898122123005679</t>
  </si>
  <si>
    <t>10.1016/j.camwa.2023.12.018</t>
  </si>
  <si>
    <t>Lattice Boltzmann_x000D_
Finite difference_x000D_
Phase transition_x000D_
Finger electrode_x000D_
Multiphase melting_x000D_
Silver particles</t>
  </si>
  <si>
    <t>Inkjet printing technology for solar cell metallization is considered as an important alternative with inherent non-contact characteristics. The melting process of silver particles plays the key role which determines the final structure of finger electrodes. To explore the melting of silver particles inside the silicon wafers, an enthalpy-based LB-FD model is presented to simulate the solid-liquid phase transitions in the multiphase system. In vertical thermal fields, silver particles melt from bottom to upper layers. The adhesion and coalescence behaviors of multiple particles are well captured in multiphase melting. The melting fluids near the sidewall are simulated with the interfacial tension and gravitational force. The effects of solid phase ratio and textured features of silicon wafers are also studied. The presented 3D enthalpy-based LB-FD model exhibits powerful capacities to solve the solid-liquid phase transitions in multiphase system. The numerical analysis provides a better insight to understand and improve the inkjet-printed solar cell metallization process.</t>
  </si>
  <si>
    <t>L. R. Zhang; C. Dang; Y. M. Kang; H. W. Jia</t>
  </si>
  <si>
    <t>Investigation of pool boiling heat transfer on T-shaped micro-fins surface by LBM</t>
  </si>
  <si>
    <t>109663</t>
  </si>
  <si>
    <t>&lt;Go to ISI&gt;://WOS:001402053400001</t>
  </si>
  <si>
    <t>ARTN 109663_x000D_
10.1016/j.ijthermalsci.2024.109663</t>
  </si>
  <si>
    <t>lattice boltzmann method_x000D_
pool boiling_x000D_
t-shaped micro-fins_x000D_
boiling curve_x000D_
bubble behavior_x000D_
lattice boltzmann simulation_x000D_
numerical-simulation_x000D_
vapor bubble_x000D_
flow_x000D_
phase_x000D_
enhancement_x000D_
wettability_x000D_
departure_x000D_
growth_x000D_
model</t>
  </si>
  <si>
    <t>In the present study, the pseudopotential LB method is used to simulate the pool boiling on T-shaped micro-fins surface. The discrete scheme of the energy equation is modified to achieve continuous heat transfer between the fluid and the solid. The proposed model is validated by various benchmark tests, including Laplace's law, static contact angle validation, thermodynamic consistency validation, and fluid-solid coupling heat transfer. These validations demonstrate that the model exhibits satisfactory accuracy and reliability. The complete boiling curves of two surfaces (i.e. the smooth surface and the T-shaped micro-fins surface) are obtained from the calculations. The results indicate that the critical heat flux (CHF) values on the T-shaped micro-fins surfaces are slightly higher than those on the smooth surfaces, with nucleate boiling distributions extending over a wider range of superheats. The T-shaped micro-fins surface demonstrates a 26.6% increase in superheat corresponding to the CHF value, compared to the smooth surface. Heat flux fluctuations are less pronounced on the T-shaped micro-fins surface than on the smooth one. Additionally, the T-shaped micro-fins surface exhibits lower susceptibility to heat accumulation, facilitating timely heat dissipation. Furthermore, the boiling process in combination with bubble dynamics has been compared, and the bubble departure frequency at CHF on the T-shaped micro-fins surface is approximately 63 % higher than that on the smooth surface.</t>
  </si>
  <si>
    <t>L. X. Zhang; G. L. Chen; Z. F. Tian; H. Qian; X. L. Yin; Y. H. Zhang</t>
  </si>
  <si>
    <t>Advanced CFD modeling of rod bundle channels with integrated porous media and momentum source schemes</t>
  </si>
  <si>
    <t>107547</t>
  </si>
  <si>
    <t>&lt;Go to ISI&gt;://WOS:001239184000001</t>
  </si>
  <si>
    <t>ARTN 107547_x000D_
10.1016/j.icheatmasstransfer.2024.107547</t>
  </si>
  <si>
    <t>fuel bundle assembly_x000D_
mixing vanes_x000D_
momentum source model_x000D_
detailed porous media_x000D_
cfd_x000D_
validation_x000D_
terms_x000D_
flow</t>
  </si>
  <si>
    <t>Computational Fluid Dynamics (CFD) plays a critical role in enhancing the safety and efficiency of Nuclear Reactor Cores by identifying potential weak points and optimizing structural features. However, modeling the complex geometry of pressurized water reactor fuel assemblies, which include numerous spacer grids with mixing vanes, often results in increased cells count and challenges in mesh generation, leading to potential instability in numerical solutions. This work introduces a scheme that integrates detailed porous media with momentum sources to simulate coolant flow in rod bundle channels equipped with spacer grids and mixing vanes. This method precisely determines the location of the spacer grids and vanes within the fluid domain and establishes a model based on the interaction between the fluid and solid structures within these zones. Comparisons with experimental data and simulations using body-fitted mesh validate the ability of this scheme to accurately simulate flow resistance, mixing, heat transfer and vortex formation, while maintaining simplicity in modeling, computational efficiency, and robustness against changes in the number of cells.</t>
  </si>
  <si>
    <t>Q. Zhang; D. Chen; L. Ding; L. Zhou; Y. Wang; K. Wang</t>
  </si>
  <si>
    <t>Study on failure analysis and erosion wear of four-way cross in high-pressure gas well test process</t>
  </si>
  <si>
    <t>109053</t>
  </si>
  <si>
    <t>https://www.sciencedirect.com/science/article/pii/S1350630724010999</t>
  </si>
  <si>
    <t>10.1016/j.engfailanal.2024.109053</t>
  </si>
  <si>
    <t>Testing process_x000D_
High-pressure gas well_x000D_
Failure analysis_x000D_
Optimization of erosion models_x000D_
Data simulation_x000D_
Two-phase flow</t>
  </si>
  <si>
    <t>High pressure gas well ground testing process working pressure can reach up to 105 MPa. Under severe loading conditions and the influence of internal high-pressure media, the manifold is highly vulnerable to erosion wear damage from solid particles. This study focuses on a failed four-way cross at a high-pressure gas well test site, to characterize its failure modes and features. Utilizing methods such as macroscopic feature observation, scanning electron microscopy (SEM), and energy dispersive spectroscopy (EDS) analysis. The primary failure mode is identified as the micro-cutting action of stratum solid particles, which cuts and collides with the inner wall under the carriage of high-speed fluid. The erosion defect features present as band-shaped wear marks and parabolic pits. To reveal the erosion failure mechanism of the four-way cross under the multiphase flow, an erosion wear prediction model is developed. This model is based on the theory of gas–solid two-phase flow and the operational parameters of the testing operation process. Secondly, an experiment on the gas–solid two-phase erosion wear of the main material 35CrMo used in the testing process is conducted for the specific operating conditions. Based on the experiment result, a comparative analysis of erosion simulations under different empirical erosion wear models is conducted, and the appropriate erosion wear model for the material is selected, and the empirical coefficient of the model is revised. Finally, an erosion wear simulation prediction of the four-way cross is performed based on the optimal erosion wear model, and the results are compared with the failure location of the failed parts on site. Simultaneously, a study is conducted on erosion wear patterns under varying conditions of gas displacement, sand production volume, particle size, and particle shape factors.</t>
  </si>
  <si>
    <t>Q. C. Zhang; Y. F. Xia; Z. D. Cheng; X. Quan</t>
  </si>
  <si>
    <t>Numerical investigation of heat transfer characteristics of hydrogen flow in a randomly packed bed</t>
  </si>
  <si>
    <t>105143</t>
  </si>
  <si>
    <t>&lt;Go to ISI&gt;://WOS:001320629600001</t>
  </si>
  <si>
    <t>ARTN 105143_x000D_
10.1016/j.csite.2024.105143</t>
  </si>
  <si>
    <t>dem-cfd simulation_x000D_
packed bed_x000D_
hydrogen flow_x000D_
friction factor_x000D_
nusselt number_x000D_
fixed-beds_x000D_
cfd simulations_x000D_
fluid-flow_x000D_
spheres_x000D_
tube_x000D_
mass</t>
  </si>
  <si>
    <t>In this study, two randomly packed beds with small tube-to-particle diameter (D/d) ratios of D/d = 4 (PB-4) and D/d = 5 (PB-5) are constructed using the discrete element method (DEM). The pore-scale heat transfer characteristics of hydrogen flow at low pore Reynolds numbers (Re-p &lt; 100) are investigated using a DEM-CFD simulation approach, with the temperature-dependent thermo-properties of hydrogen being considered. Distinct local channeling flow patterns are revealed by detailed analyses of the flow fields in PB-4 and PB-5. The overall friction factors for both beds are found to agree well with empirical correlations. Notably, a faster spatial temperature increase is exhibited by PB-5, with a larger D/d ratio, as evidenced by a shorter axial distance for fully-heated hydrogen flow compared to PB-4. For the pore-scale heat transfer in the packed beds, the radial temperature profiles are compared at various heights of the packed beds depending on the radial porosity oscillation, in which the wall effect should be especially considered in the near-wall region. Furthermore, the axial pore-scale Nusselt number (Nu(p,axial)) exhibits an inverse fluctuation with the axial porosity oscillation. Finally, the global Nusselt numbers (Nu) in the packed beds are analyzed under different operating conditions, which are in good agreement with empirical correlations.</t>
  </si>
  <si>
    <t>S. H. Zhang; S. Xu; F. Dong</t>
  </si>
  <si>
    <t>Study on ice-melting performance of gradient gas diffusion layer in proton exchange membrane fuel cell</t>
  </si>
  <si>
    <t>22981-22992</t>
  </si>
  <si>
    <t>&lt;Go to ISI&gt;://WOS:000827554700003</t>
  </si>
  <si>
    <t>10.1016/j.ijhydene.2022.05.093</t>
  </si>
  <si>
    <t>proton exchange membrane fuel cell_x000D_
gas diffusion layer_x000D_
ice melting rate_x000D_
lattice boltzmann method_x000D_
neutron imaging technique_x000D_
liquid water transport_x000D_
cold-start_x000D_
2-phase flow_x000D_
simulation_x000D_
behavior</t>
  </si>
  <si>
    <t>In this study, a three-dimensional model was established using the lattice Boltzmann method (LBM) to study the internal ice melting process of the gas diffusion layer (GDL) of the proton exchange membrane fuel cell (PEMFC). The single-point second-order curved boundary condition was adopted. The effects of GDL carbon fiber number, growth slope of the number of carbon fibers and carbon fiber diameter on ice melting were studied. The results were revealed that the temperature in the middle and lower part of the gradient distribution GDL is significantly higher than that of the no-gradient GDL. With the increase of the growth slope of the number of carbon fiber, the temperature and melting rate gradually increase, and the position of the solid-liquid interface gradually decreases. The decrease in the number of carbon fibers has a similar effect as the increase in the growth slope of the number of carbon fibers. In addition, as the diameter of the carbon fiber in-creases, the position of the solid-liquid interface gradually decreases first and then increases.(c) 2022 Published by Elsevier Ltd on behalf of Hydrogen Energy Publications LLC.</t>
  </si>
  <si>
    <t>T. Zhang; F. Liu; K. F. Zhang; M. Zhao; H. L. Zhou; D. Z. Zhang</t>
  </si>
  <si>
    <t>Numerical study on the anisotropy in thermo-fluid behavior of triply periodic minimal surfaces (TPMS)</t>
  </si>
  <si>
    <t>124541</t>
  </si>
  <si>
    <t>&lt;Go to ISI&gt;://WOS:001055647900001</t>
  </si>
  <si>
    <t>ARTN 124541_x000D_
10.1016/j.ijheatmasstransfer.2023.124541</t>
  </si>
  <si>
    <t>anisotropy_x000D_
triply periodic minimal surfaces (tpms)_x000D_
heat transfer enhancement_x000D_
flow field_x000D_
computational fluid dynamics_x000D_
heat-transfer_x000D_
performance_x000D_
foams</t>
  </si>
  <si>
    <t>Porous structures are frequently utilized as thermal conductivity enhancers in the realm of heat transfer enhancement. Triply Periodic Minimal Surface (TPMS) has gained significant attention in recent years due to its favorable performance in many fields including mechanics and thermodynamic. The exceptionally large specific surface area grants it promising performance in heat transfer enhancement. However, the angular effect on thermal-fluid characteristics are not understood and requires further investigation. In this work, Gyroid and Diamond with various rotating angles used as sandwich cores were designed utilizing the implicit function method. Then, the discussions on thermal and hydraulic behaviors in the TPMS-based sandwich panels under an isothermal condition were systematically conducted by means of computational fluid dynamics. After that, the fluid flow mechanisms and heat transfer properties were visually investigated according to the comparative analysis of velocity fields, pressure drops, vortices inducing, and Nusselt number distribution. The results showed that the flow field characteristics and the heat transfer performance exhibited an apparent 45 degrees symmetry in both Gyroid and Diamond. Moreover, the pressure gradient exhibited evident dependence on the rotating angle in both Gyroid and Diamond groups. The 45 degrees rotated Gyroid structure case had the most extensive pressure gradient of 11.4 kPa/m; to the contrary, the 45 degrees rotated Diamond structure had the smallest one of 9.9 kPa/m in their respective group. Nonetheless, the angular difference in heat transfer rate (HTR) is not significant, and the maximum total HTR in Gyroid and Diamond groups was 8.25 W and 9.43 W, respectively. Overall, this work contributes to a better understanding of the angular behavior of TPMS-based sandwich panels and provides valuable information for their potential applications in various industries.</t>
  </si>
  <si>
    <t>Y.-l. Zhang; X.-j. Yue; D.-c. Ba; F. Yang</t>
  </si>
  <si>
    <t>Thermal field and scroll deformation analysis study of a multi-stage dry scroll vacuum pump based on fluid-solid coupling numerical simulation</t>
  </si>
  <si>
    <t>Vacuum</t>
  </si>
  <si>
    <t>113971</t>
  </si>
  <si>
    <t>https://www.sciencedirect.com/science/article/pii/S0042207X24010170</t>
  </si>
  <si>
    <t>10.1016/j.vacuum.2024.113971</t>
  </si>
  <si>
    <t>Dry scroll vacuum pump_x000D_
Fluid-structure interaction_x000D_
Thermal field distribution_x000D_
Thermal deformation</t>
  </si>
  <si>
    <t>Based on the conjugate heat transfer theory, a two-way thermal-fluid-solid coupling numerical simulation of the multi-stage scroll vacuum pump is established. The simulation error is reduced to −4.44 %, which improves the simulation accuracy. The gas temperature in the pump gradually increases due to the compression process and heat transfer. For the independent scroll working chamber, the temperature is unbalanced under the combined influence of heat transfer, leakage, and the orbiting scroll work, and the gas temperature is highest at the end. The temperature distribution of the fixed scrolls increases centripetally and gradually increases along the direction of the scroll wrap. The temperature distribution in the orbiting scroll is relatively uniform. The thermal deformation of the scrolls gradually increases outward along the radial direction, and the axial direction deformation is small. The results can provide a theoretical foundation for the structure design and optimization of the dry scroll vacuum pump.</t>
  </si>
  <si>
    <t>Z. J. Zhang; T. Hou; Y. Ren; C. B. Wang; Z. K. Wang; H. Pan; P. Y. Li; R. Smith; J. Wang</t>
  </si>
  <si>
    <t>Real-time embedded pressure and flow rate sensor in polydimethylsiloxane-based microchannel using fiber Bragg grating technique</t>
  </si>
  <si>
    <t>102551</t>
  </si>
  <si>
    <t>&lt;Go to ISI&gt;://WOS:001187927900001</t>
  </si>
  <si>
    <t>ARTN 102551_x000D_
10.1016/j.flowmeasinst.2024.102551</t>
  </si>
  <si>
    <t>microfluidics_x000D_
pressure sensor_x000D_
lab on a chip_x000D_
fiber bragg grating_x000D_
optical sensor_x000D_
microparticles</t>
  </si>
  <si>
    <t>Polydimethylsiloxane (PDMS) has attracted huge interest as the soft material for microchannel fabrication, due to its high biocompatibility, durability and low cost. The rheological properties of the fluid and the deformable properties of PDMS substrate have imposed significant impacts on the fluid flow in the microchannel, therefore it is of critically importance to develop sensing methods for the accurate flow rate monitoring and the flow-induced pressure measurement without disturbing the fluid flow in the microchannel. This paper presents an embedded and miniaturized pressure sensor based on the Fiber Bragg Grating (FBG) technique for the measurement of both flow rate and flow-induced pressure in PDMS-based microchannel. This method has demonstrated a pressure sensitivity of 0.06 p.m./Pa and the Limit of Detection (LoD) for pressure is 19.5 Pa. The linearity between flowinduced pressure and flow rate in PDMS-based microchannel is about 4.86 Pa(ml/h)-1 based on simulation results and is within the range between 4.33 Pa(ml/h)-1 and 6.67 Pa(ml/h)-1 obtained from experimental results. The LoD of flow rate using this method is within the range between 2.9 ml/h and 4.5 ml/h. The random instability induced by the operation of the reconnection of syringe back to the liquid flow system was identified and the calibration of this instability is also presented in this paper. Using this method, the pressure and flow rate within PDMS-based microchannel can be monitored with high reliability and high sensitivity, and this will benefit the application of PDMS-based microfluidics in areas that require highly precise control in flow conditions, e.g. biosensing, cell culture, and drug delivery.</t>
  </si>
  <si>
    <t>B. H. Zhao; Y. Y. Zhou; C. Ding; S. J. Dong</t>
  </si>
  <si>
    <t>A fast fluid-solid coupled heat transfer algorithm based on dividing the development stages of the flow field</t>
  </si>
  <si>
    <t>109387</t>
  </si>
  <si>
    <t>&lt;Go to ISI&gt;://WOS:001296450800001</t>
  </si>
  <si>
    <t>ARTN 109387_x000D_
10.1016/j.ijheatfluidflow.2024.109387</t>
  </si>
  <si>
    <t>forced convection_x000D_
conjugated heat transfer_x000D_
fast algorithm_x000D_
fluid development stage</t>
  </si>
  <si>
    <t>In this study, a fast numerical method for solving the forced convection conjugate heat transfer problem was developed. The method first proposes a new dimensionless number (Fs) that represents the degree of influence of convection on the temperature field in the flow field. It delineates the stage of development of the flow field by monitoring the change in Fs to determine the moment when the flow field suspends updating and improve the computational efficiency of the transient temperature field. The accuracy of the algorithm is verified by taking the fluid-solid conjugate heat transfer under forced convection conditions as an example, which can accurately capture the changes of the flow field for a given monitoring step number of 100, and classify the flow field into E3, E4 and E5 development stages according to the judgment criteria. The results show that the higher development stages correspond to smaller levels of root mean square error (RMSE) of monitoring point temperatures within 3600 s of physical simulation time, and stages E3, E4, and E5 can reach the levels of E-2, E-3, and E-4, which are 3.4, 3.3, and 3.1 times faster than the traditional coupled calculations, respectively. The algorithm is still applicable at variable time steps, but it will require a higher number of determinations compared to a fixed step. The initial error of the quasi-steady algorithm can be reduced from the E-1 level to E-4 by choosing a higher stage of development. Finally the algorithm is tested under a variety of conditions by varying the inlet temperature and flow rate and is found to be robust to both device warming and cooling.</t>
  </si>
  <si>
    <t>121920</t>
  </si>
  <si>
    <t>https://www.sciencedirect.com/science/article/pii/S135943112301949X</t>
  </si>
  <si>
    <t>Flow induced vibration_x000D_
Heat transfer_x000D_
Vortex-induced resonance_x000D_
Fluidelastic instability_x000D_
Tube bundle</t>
  </si>
  <si>
    <t>This work numerically investigates the interaction between flow-induced vibration (FIV) and forced convection heat transfer in tube bundle with a pitch ratio of 1.5 at subcritical Reynolds number (Re = 5 × 103-3 × 104). The range of reduced velocity is 0.53 ≤ Vr ≤ 2.71. The mass-damping parameter of coupling system is 0.07. The three-dimensional refined FIV simulation considering fluid viscous damping has been validated by the literature experiment to capture three continuous FIV mechanisms, namely turbulence-induced vibration, vortex-induced resonance and fluidelastic instability. The heat transfer and pressure drop in tube bundle are validated by the experiment. The coupling of Navier-Stokes equations, energy equations and vibration equations is solved by under-relaxation algorithm. The results of vibration response, the change of damping for the coupling system, flow field and temperature field, heat transfer and pressure drop are presented and delineated in this paper. The results show that for the low velocity turbulence-induced vibration, the interaction between FIV and flow heat transfer is negligible due to the weak fluid–solid interaction. In vortex-induced resonance region, the wall heating makes each row tube be out of phase by affecting the vortex shedding and reduces the positive feedback of resonance, which reduces the amplitude. The wall heating reduces the damping of coupling system, which causes an earlier transition from vortex-induced resonance to fluidelastic instability and a faster increase of amplitude in fluidelastic instability. In both vortex-induced resonance and fluidelastic instability, the vibration of tube bundle dominates the vortex shedding by the natural frequency, and further dominates the change of heat transfer. The best performance of enhanced heat transfer induced by FIV is located in vortex-induced resonance region, in which the time–space averaged Nusselt number is increased by 8.83%. Due to the redistribution of flow field and the elimination of deflective flow pattern, compared with vortex-induced resonance, the increasing ratio of heat transfer induced by FIV is lower and the increasing ratio of pressure drop induced by FIV is higher in the fluidelastic instability.</t>
  </si>
  <si>
    <t>J. Zhao; X. G. Li; C. Shum; J. McPhee</t>
  </si>
  <si>
    <t>A Review of physics-based and data-driven models for real-time control of polymer electrolyte membrane fuel cells</t>
  </si>
  <si>
    <t>Energy and Ai</t>
  </si>
  <si>
    <t>100114</t>
  </si>
  <si>
    <t>&lt;Go to ISI&gt;://WOS:001088416100004</t>
  </si>
  <si>
    <t>ARTN 100114_x000D_
10.1016/j.egyai.2021.100114</t>
  </si>
  <si>
    <t>polymer electrolyte membrane fuel cell_x000D_
physics -based model_x000D_
real-time control_x000D_
reduced dimensionality_x000D_
empirical model_x000D_
data -driven model_x000D_
artificial intelligence_x000D_
artificial-intelligence techniques_x000D_
neural-network model_x000D_
water transport_x000D_
degradation mechanisms_x000D_
catalyst layer_x000D_
heat management_x000D_
multiphase flow_x000D_
empirical-model_x000D_
pore structure_x000D_
dynamic-model</t>
  </si>
  <si>
    <t>The real-time model-based control of polymer electrolyte membrane (PEM) fuel cells requires a computationally efficient and sufficiently accurate model to predict the transient and long-term performance under various operational conditions, involving the pressure, temperature, humidity, and stoichiometry ratio. In this article, recent progress on the development of PEM fuel cell models that can be used for real-time control is reviewed. The major operational principles of PEM fuel cells and the associated mathematical description of the transport and electrochemical phenomena are described. The reduced-dimensional physics-based models (pseudo -two-dimensional, one-dimensional numerical and zero dimensional analytical models) and the non-physics-based models (zero-dimensional empirical and data-driven models) have been systematically examined, and the comparison of these models has been performed. It is found that the current trends for the real-time control models are (i) to couple the single cell model with balance of plants to investigate the system performance, (ii) to incorporate aging effects to enable long-term performance prediction, (iii) to increase the computational speed (especially for one-dimensional numerical models), and (iv) to develop data-driven models with artificial in-telligence/machine learning algorithms. This review will be beneficial for the development of physics or non -physics based models with sufficient accuracy and computational speed to ensure the real-time control of PEM fuel cells.</t>
  </si>
  <si>
    <t>L. Zhao; Y. F. Yan; X. Z. Yan</t>
  </si>
  <si>
    <t>A semi-empirical model for CO_x000D_
 erosion-corrosion of carbon steel pipelines in wet gas-solid flow</t>
  </si>
  <si>
    <t>107992</t>
  </si>
  <si>
    <t>ARTN 107992_x000D_
10.1016/j.petrol.2020.107992</t>
  </si>
  <si>
    <t>L. Zhao; K. F. Yu; W. C. Wu; Y. Q. He; H. Dong; J. Wang</t>
  </si>
  <si>
    <t>Effects of elastic micropillar array on the hydrothermal characteristics of a microchannel heat sink</t>
  </si>
  <si>
    <t>102223</t>
  </si>
  <si>
    <t>&lt;Go to ISI&gt;://WOS:001101313100001</t>
  </si>
  <si>
    <t>ARTN 102223_x000D_
10.1016/j.tsep.2023.102223</t>
  </si>
  <si>
    <t>fluid-structure interaction (fsi)_x000D_
microchannel heat sink_x000D_
elastic micropillar array_x000D_
heat transfer enhancement_x000D_
transfer enhancement_x000D_
mixing enhancement_x000D_
flexible flags_x000D_
channel_x000D_
flow_x000D_
performance_x000D_
fin</t>
  </si>
  <si>
    <t>The numerical study of a microchannel's flow and heat transfer characteristics with an elastic micropillar array. In addition, the effects of elastic micropillar dynamic properties, aspect ratio, spacing, and modulus of elasticity on fluid heat transfer performance, hydrodynamic friction factor, and overall hydrothermal efficiency are investigated. The results indicate that elastic micropillars in flapping mode can generate periodic vortices more conducive to disrupting the boundary layer and mixing heated and cold fluids, thereby enhancing heat transfer. The heat transfer effect of the elastic micropillar is enhanced by 10.84% compared to rigid ones. The elastic micropillar array has the best aspect ratio of 11 and the best spacing of 1.9D. Under the optimum working condition, at the expense of high mechanical loss, the heat transfer performance of the fluid can be improved by 59.35%, and the total hydrothermal efficiency can be increased by 17.7%.</t>
  </si>
  <si>
    <t>W. D. Zhao; J. H. Liang; M. B. Sun; Z. T. Wang</t>
  </si>
  <si>
    <t>Investigation on the effect of convective outflow boundary condition on the bubbles growth, rising and breakup dynamics of nucleate boiling</t>
  </si>
  <si>
    <t>106877</t>
  </si>
  <si>
    <t>&lt;Go to ISI&gt;://WOS:000656579500002</t>
  </si>
  <si>
    <t>ARTN 106877_x000D_
10.1016/j.ijthermalsci.2021.106877</t>
  </si>
  <si>
    <t>phase-change lattice boltzmann method_x000D_
nucleate boiling_x000D_
conjugate heat transfer_x000D_
bubble nucleation and coalescence_x000D_
bubble flow dynamics_x000D_
bubble rise and breakup_x000D_
lattice boltzmann model_x000D_
direct numerical simulations_x000D_
hydrophobic mixed surfaces_x000D_
heat-transfer_x000D_
liquid-gas_x000D_
tracking method_x000D_
electric-field_x000D_
vapor_x000D_
flows_x000D_
enhancement</t>
  </si>
  <si>
    <t>In this work, a phase-change lattice Boltzmann model was employed to simulate the effects of two computational domains with confined space and free outlet boundary considering the conjugate heat transfer on entire nucleate boiling. This model was validated by Laplace's law and droplet wetting process, especially in the improved convective outlet boundary for multiphase flow in detail. The film boiling was employed to verify the phase change model quantitatively, and the results exhibited a good agreement with a theoretical model so that the accuracy and robustness of the current model were ensured. The dynamic behaviors of the entire nucleate boiling including nucleation embryo, embryo growth, twin and triple vapors coalescence, departure, rise and subsequent rupture were investigated comprehensively. The temperature and velocity fields, as well as pressure propagations associated with nucleate boiling were investigated. The automatically sharp growth of nucleation vapor pushes away the vicinity of vapor outwardly, while the bottom fluid still flows into the root of the vapor contact line, which coincides with experimental observation. The flow dynamic behaviors of double and triple bubbles coalescence are almost the same, whereas more isolated bubbles merge is beneficial to the growth and departure dramatically. The sliding growth on the heating substrate was found clearly, which is mainly due to the nonuniform temperature gradient below the two side of the vapor bubble. The curvilinear rising trajectory and large deformation of rising vapor bubbles were observed, leading to a temperature wake in the rear of the rising bubble. The increasing volume of the rising bubbles occurred in the free outlet domain was found, which is mainly caused by the combined pressure influence between the inside and vicinity of the bubble. Moreover, the comparisons of nucleate boiling in both two computational domains were also studied.</t>
  </si>
  <si>
    <t>Z. X. Zhao; C. Z. Sun; R. F. Zhou</t>
  </si>
  <si>
    <t>Thermal conductivity of confined-water in graphene nanochannels</t>
  </si>
  <si>
    <t>119502</t>
  </si>
  <si>
    <t>&lt;Go to ISI&gt;://WOS:000528005400039</t>
  </si>
  <si>
    <t>ARTN 119502_x000D_
10.1016/j.ijheatmasstransfer.2020.119502</t>
  </si>
  <si>
    <t>thermal conductivity_x000D_
confined water_x000D_
graphene nanochannel_x000D_
molecular dynamics simulation_x000D_
molecular-dynamics simulation_x000D_
transport-properties_x000D_
shear viscosity_x000D_
roughness_x000D_
diffusion_x000D_
size</t>
  </si>
  <si>
    <t>Transport properties of nano-confined fluids present distinctive characteristics comparing to the bulk fluids owing to the confinements and the additional fluid-solid interactions. Here, the thermal conductivity of water confined in the graphene nanochannels is calculated by equilibrium molecular dynamics simulations with the Green-Kubo formula. The results show that the thermal conductivity of nano-confined water is obvious anisotropic, i.e. the perpendicular thermal conductivity is obviously lower than the longitudinal thermal conductivity. This anisotropic thermal conductivity is caused by the inhibited molecular collisions in the perpendicular direction but the enhanced collisions in the longitudinal direction because of the trap of water molecules in the potential wells near the graphene walls. With increasing the channel height, the contributions of the trapped water molecules on the inhibited thermal conductivity in the perpendicular direction and the enhanced thermal conductivity in the longitudinal direction are both weakened, such that the thermal conductivity in the three directions all approach to their bulk values. In summary, the anisotropy and size-dependence of the thermal conductivity of confined water in graphene nanochannels are identified and the underlying mechanisms are revealed from the insights of thermodynamic physics. (C) 2020 Elsevier Ltd. All rights reserved.</t>
  </si>
  <si>
    <t>C. Zhong; B. Chen; K. Li; H. Li; C. Ma</t>
  </si>
  <si>
    <t>Numerical study on the moving and melting characteristics of paraffin particle group</t>
  </si>
  <si>
    <t>120698</t>
  </si>
  <si>
    <t>https://www.sciencedirect.com/science/article/pii/S0032591025000932</t>
  </si>
  <si>
    <t>10.1016/j.powtec.2025.120698</t>
  </si>
  <si>
    <t>Numerical simulation_x000D_
Mushy zone_x000D_
Particle group_x000D_
Motion characteristics_x000D_
Melting characteristics</t>
  </si>
  <si>
    <t>The intermittency and volatility of renewable energy can be effectively addressed by phase change energy storage technology. Understanding the physical processes within the mushy zone is critical to grasping the underlying thermal storage mechanisms. In this study, the descending and melting processes of particle groups in the mushy zone were numerically simulated using the Finite Element Method (FEM). The fluid-solid interactions were resolved with the Arbitrary Lagrangian-Eulerian (ALE) method. The coupling between motion and phase change during the descent of particle groups is highly complex. Particle group motion is influenced by gravity, inter-particle repulsion, wall repulsion, and interactions with the fluid. In the descent process, particle descent and deflection occur simultaneously, with the larger particle playing a dominant role. When the larger particle is at the bottom of the three-particle group, its maximum velocity is 20.6 mm/s, which is 21.3 % higher than when it is placed at the top of the particle group. The flow field is driven by the motion of the particle group. The motion of the particle group, affected by its number and arrangement, influences the melting process. The average solid fraction of the five-particle group is 12.43 % higher in melting compared to the three-particle group, at t = 8 s. When the spacing is 5 mm, the solid fraction of the three-particle group is 30.95 % less than the solid fraction of the five-particle group, at t = 9 s. This research is helpful to comprehend the heat transfer mechanism of phase change within the mushy zone.</t>
  </si>
  <si>
    <t>113762</t>
  </si>
  <si>
    <t>S. Q. Zhong; J. N. Li; K. B. Hu; X. B. Wang; L. Yang</t>
  </si>
  <si>
    <t>Experimental and numerical investigation of heat sinks constructed by anisotropic 3-D Turing patterns</t>
  </si>
  <si>
    <t>126024</t>
  </si>
  <si>
    <t>&lt;Go to ISI&gt;://WOS:001288853100001</t>
  </si>
  <si>
    <t>ARTN 126024_x000D_
10.1016/j.ijheatmasstransfer.2024.126024</t>
  </si>
  <si>
    <t>heat sink_x000D_
heat transfer enhancement_x000D_
self-organized 3-d structures_x000D_
reaction-diffusion equation_x000D_
optimization_x000D_
design_x000D_
state</t>
  </si>
  <si>
    <t>Heat dissipation is a critical issue for various engineering applications such as electronic devices, turbine blades and batteries. Existing heat sink structures contained inherent shortages in geometric flexibility which prevented further development of heat dissipation technologies. This study proposed a self-organized design method for heat sinks inspired by Turing Patterns (TP) in nature morphogenesis. The biomimetic structures were parametrically controlled with the aid of reaction-diffusion equations in terms of feature size, feature density, structural morphology and structural orientation. The metallic selective laser melting (SLM) technology was adopted to fabricate the three-dimensional (3-D) heat sinks. Experimental and numerical evaluations were conducted to compare TP structures with traditional pin-fin (PF) arrays baselines. Results showed substantial advantages of the TP structures in regulating flow field and enhancing height-wise fluid mixing. The thermal performance factor (TPF) of TP structures is approximately 45 % higher than traditional PF structures with similar feature sizes. The globally averaged magnitude of height-wise velocities of TP structure is around 2.4 times larger than that of PF structures due to the existence of the threshold-like and bridge-like structures. With the aid of three-dimensional structures, full utilization of the coolant was achieved to further increase the heat transfer intensity, while a high synergic level was formed within the flow field and temperature field to reduce the pressure drop. The design method proposed in this study demonstrated strong capability in tuning threedimensional flow field and is expected to provide new insights to the heat transfer area that faces nonuniform thermal conditions and inhomogeneous flow conditions.</t>
  </si>
  <si>
    <t>B. Zhou; C. Y. Dong; L. Y. Gan; Y. B. Liu; H. Z. Xu; Q. Li</t>
  </si>
  <si>
    <t>Experimental simulation and new prediction model of sand control screen erosion performance in weakly consolidated heterogeneous reservoirs</t>
  </si>
  <si>
    <t>110587</t>
  </si>
  <si>
    <t>&lt;Go to ISI&gt;://WOS:000809637900003</t>
  </si>
  <si>
    <t>ARTN 110587_x000D_
10.1016/j.petrol.2022.110587</t>
  </si>
  <si>
    <t>weakly consolidated reservoir_x000D_
sand control screen_x000D_
simulation experiment_x000D_
erosion failure mechanism_x000D_
erosion rate model_x000D_
erosion performance prediction_x000D_
integrity evaluation_x000D_
stainless-steel_x000D_
slurry erosion_x000D_
impact_x000D_
mechanism_x000D_
behavior_x000D_
damage_x000D_
angle_x000D_
flow_x000D_
cfd</t>
  </si>
  <si>
    <t>Sand screens act as the key downhole equipment for sand control in weakly consolidated oil and gas reservoir, but always face the risk of erosion failure in sanding wells with high productivity. To develop an effective methodology to predict erosion performance in actual wells is a pressing demand of high reliability sand control. In this work, we conducted series of erosion experiments to investigate the failure mechanism and influencing factors of typical premium mesh screen with gas and liquid carrying sand. The results show that the protective shroud and the metal mesh medium show similar erosion laws under various sensitive factors. The erosion rate increases nonlinearly with fluid velocity, but increases linearly with sand particle size and concentration, and decreases linearly with erosion distance. In addition, erosion angles within 30 degrees ~60 degrees can result in higher erosion rates than other angles. With new proposed screen structure function and eroding condition function, an integrated model for erosion rate prediction of protective shroud and metal mesh medium was developed for gas and liquid carrying sand respectively by experiment data fitting. To make it easy to use the new model to predict the erosion performance of actual wells, an index of partial inflow factor (PIF) was furtherly put forward to describe the highest inflowing velocity in the heterogeneous inflow profile caused by the heterogeneity of reservoir properties. Considering the erosion of sand particles and the protection of the screen by sand accumulation, a systematic method was proposed to simulate the erosion performance of wells with sand control screen. Using this method, the final result of whether screen erosion failure can take place at the end of early stage the well production can be predicted, which depends on the relative speeds of screen erosion and sand accumulation in the wellbore annulus. The proposed methodology of erosion performance simulation takes into account not only the characteristics of screen itself, but also the actual inflow condition of well bottom hole. The models and methods are really very easy for practical application and offer a reliable access for sand control and well completion design, and integrity evaluation of completion string in weakly consolidated reservoirs.</t>
  </si>
  <si>
    <t>D. Zhou; Z. L. Lu; T. Q. Guo; E. N. Shen; J. P. Wu; G. P. Chen</t>
  </si>
  <si>
    <t>Fluid-thermal modeling of hypersonic vehicles via a gas-kinetic BGK scheme-based integrated algorithm</t>
  </si>
  <si>
    <t>105748</t>
  </si>
  <si>
    <t>&lt;Go to ISI&gt;://WOS:000519335500018</t>
  </si>
  <si>
    <t>ARTN 105748_x000D_
10.1016/j.ast.2020.105748</t>
  </si>
  <si>
    <t>fluid-thermal modeling_x000D_
hypersonic flow_x000D_
transient heat transfer_x000D_
gas-kinetic scheme_x000D_
bgk model_x000D_
integrated algorithm_x000D_
conjugate heat-transfer_x000D_
structural-analysis_x000D_
simulation_x000D_
solver_x000D_
flows</t>
  </si>
  <si>
    <t>In our previous paper (doi: 10.1016/j.ijheatmasstransfer.2019.119016), the gas-kinetic BGK scheme was used to simulate both hypersonic flow and structural heat transfer, between which loose coupling was adopted for solving two-dimensional fluid-thermal problems. To model the unitive and continuous fluid thermal processes more actually, this paper presents a BGK scheme-based integrated algorithm and the research object is extended to three-dimensional hypersonic vehicles. To start with, an appropriate BGK model is constructed for the unified macroscopic governing equations, the effectiveness of which is verified by the Chapman-Enskog expansion analysis. Then following similar procedures in the original scheme, the gas distribution function at each cell interface is derived, from which the numerical fluxes can be evaluated. The dual-time stepping approach, together with an implicit JFNK-BGK method, is applied to efficiently obtain time-accurate solutions. With an effective parallelization strategy that is in line with the integrated algorithm, the computational efficiency is improved. As another aspect which distinguishes from the loosely-coupled methods, the fluid-structure interface conditions are also addressed. For validation, several test cases are investigated, including an individual hypersonic flow, an individual transient heat transfer, and two fluid-thermal problems. By comparison with other methods and analysis of the computed results, features of the developed method are demonstrated. (C) 2020 Elsevier Masson SAS. All rights reserved.</t>
  </si>
  <si>
    <t>D. J. Zhou; T. T. Wei; D. W. Huang; Y. F. Li; H. S. Zhang</t>
  </si>
  <si>
    <t>A gas path fault diagnostic model of gas turbines based on changes of blade profiles</t>
  </si>
  <si>
    <t>104377</t>
  </si>
  <si>
    <t>&lt;Go to ISI&gt;://WOS:000509868200002</t>
  </si>
  <si>
    <t>ARTN 104377_x000D_
10.1016/j.engfailanal.2020.104377</t>
  </si>
  <si>
    <t>gas turbine_x000D_
gas path fault diagnosis_x000D_
blade profile change_x000D_
blade failures_x000D_
failure analysis_x000D_
life</t>
  </si>
  <si>
    <t>The health conditions of blades directly affect the conversion efficiency and service life of the whole equipment. It is an effective way to establish the gas path diagnostic model of gas turbines for real-time monitoring, troubleshooting, and prevention, to improve equipment management. There are usually two tasks to diagnose gas path faults: (I) defining the gas path fault indexes and establishing mapping relationship between indexes and monitoring parameters, (II) solving reverse problem, namely, calculating fault indexes by the monitoring parameters. Current research mainly focuses on task (II), but neglects task (I). In addition, the diagnostic results based on thermodynamic parameters fluctuate greatly, and it is difficult to support actual maintenance. The blade profile change parameters are used to replace the traditional performance degradation parameters to realize gas path fault diagnosis. The typical gas path deterioration is characterized by the blade profile change parameters, including the blade thickness increment and blade roughness. Further, the velocity, temperature, and pressure fields are obtained by numerical simulation. Moreover, the effects of blade profile change parameters on stage and component performance maps are analyzed to establish a novel degradation simulation model. Based on the above analysis, the diagnostic model is applied to simulation experiment and used to process the field data of a faulty gas turbine. The results indicate that the proposed diagnostic model is effective in gas path fault detection, in order to protect the engines, ensure safe and stable operation, and monitor the deterioration rate.</t>
  </si>
  <si>
    <t>G. Zhou; T. T. Wang; C. Jiang; F. C. Shi; Y. Wang; L. Zhang</t>
  </si>
  <si>
    <t>Modeling of particle-laden flows with n-sided polygonal smoothed finite element method and discrete phase model</t>
  </si>
  <si>
    <t>355-381</t>
  </si>
  <si>
    <t>&lt;Go to ISI&gt;://WOS:000982042300001</t>
  </si>
  <si>
    <t>10.1016/j.apm.2023.04.003</t>
  </si>
  <si>
    <t>n-sided polygonal s-fem_x000D_
mean value interpolation_x000D_
concave polygonal element_x000D_
discrete phase model_x000D_
particle motion_x000D_
upper bound solutions_x000D_
method fs-fem_x000D_
incompressible-flow_x000D_
polyhedral elements_x000D_
numerical-solutions_x000D_
heat-transfer_x000D_
2-phase flow_x000D_
cell method_x000D_
simulation_x000D_
reconstruction</t>
  </si>
  <si>
    <t>In this work, an n-sided polygonal smoothed finite element method (nSFEM) using mean value shape function for concave polygonal element coupled with the discrete phase model (DPM) is developed to solve particle-laden flows. The fluid phase is solved using nSFEM stabilized by the well-developed characteristic-based split (CBS) algorithm. The concave polygonal element is successfully constructed via the intrinsic characteristic of mean value shape function and a new smoothing domain (SD) construction with more physical mean-ing; thus, addressing the severely distorted local mesh, as well as retaining good geomet-ric adaptability. In the meantime, the modeling of the coupling between the fluid and the particle is achieved by reusing the mean value interpolation to obtain the fluid drag force acting on the particle. The accurate capture of fluid velocities at particle positions within arbitrary polygonal elements via mean value interpolation ensures fluid drag with high-fidelity. Several classical numerical examples, including particle-laden flow around a cir-cular cylinder, are presented to demonstrate the high accuracy and good robustness, and the capability of the proposed method for predicting particle motion in the analysis of complex particle-laden flows.(c) 2023 Elsevier Inc. All rights reserved.</t>
  </si>
  <si>
    <t>J. H. Zhou; M. X. Lu; Q. Zhao; D. H. Hu; H. S. Qin; X. M. Chen</t>
  </si>
  <si>
    <t>Thermal design of microchannel heat sinks using a contour extraction based on topology optimization (CEBTO) method</t>
  </si>
  <si>
    <t>122703</t>
  </si>
  <si>
    <t>&lt;Go to ISI&gt;://WOS:000792155700002</t>
  </si>
  <si>
    <t>ARTN 122703_x000D_
10.1016/j.ijheatmasstransfer.2022.122703</t>
  </si>
  <si>
    <t>topology optimization_x000D_
microchannel heat sink_x000D_
conjugate heat transfer_x000D_
hydrothermal performance_x000D_
entropy generation_x000D_
flow boiling performance_x000D_
transfer enhancement_x000D_
algorithm_x000D_
cavities</t>
  </si>
  <si>
    <t>The Topology Optimization (TO) has been proved to be an effective method for designing Microchannel Heat Sinks (MCHS). However, due to the relatively high computational cost and poor numerical stability, it is still challenging to design the thermo-fluid TO under high Reynolds number ( Re ). In this work, we propose a Contour Extraction Based on Topology Optimization (CEBTO) method to optimize the geometry of the fins based on a threshold velocity (Ut, proportional to the maximum velocity U-max) and improve the hydrothermal performance of MCHS under high Re . The 3D conjugate heat transfer numerical models are established to study the fluid flow and heat transfer characteristics of the MCHS generated by the conventional TO method and the CEBTO method. The results showed that due to the elimination of the area of stagnation zones under high Re , the CEBTO-generated heat sinks have a better interaction of fluid with the walls and more uniform velocity distribution compared to the TO-generated ones. However, the elimination of the stagnation zones area also leads to the decrease of channel width, which increases the friction loss in CEBTO-generated heat sinks. Nevertheless, the CEBTO-generated heat sinks have better overall performance compared to the TO designs owing to the smaller total entropy generation rate. For example, the CEBTO-I (U-t= 28%U-max) exhibits the best overall performance with 10.1% increment of flow entropy generation rate and 7.1% reduction of thermal entropy generation rate as compared to those of TO-I (i.e., a TO-generated heat sink with alveoli-like shape), leading to the augment entropy generation number of 0.92 ( Re = 1715). Finally, the CEBTO-I (U-t= 28%U-max) was manufactured by micro milling technology and its hydrothermal performance was investigated experimentally to validate the accuracy of numerical simulation. The pressure drop and temperature of the CEBTO-generated heat sink in the experiment agree well with the numerical simulation. (c) 2022 Elsevier Ltd. All rights reserved.</t>
  </si>
  <si>
    <t>L. J. Zhou; X. H. Zhou; C. J. Fan; G. Bai; L. Yang; Y. Q. Wang</t>
  </si>
  <si>
    <t>Modelling of flue gas injection promoted coal seam gas extraction incorporating heat-fluid-solid interactions</t>
  </si>
  <si>
    <t>126664</t>
  </si>
  <si>
    <t>&lt;Go to ISI&gt;://WOS:000920951900001</t>
  </si>
  <si>
    <t>ARTN 126664_x000D_
10.1016/j.energy.2023.126664</t>
  </si>
  <si>
    <t>flue gas injection_x000D_
coal seam gas_x000D_
heat -fluid -solid coupling model_x000D_
permeability evolution_x000D_
gas pressure_x000D_
methane recovery_x000D_
carbon-dioxide_x000D_
co2 injection_x000D_
flow_x000D_
sequestration_x000D_
geomechanics_x000D_
permeability_x000D_
optimization_x000D_
reservoir_x000D_
storage</t>
  </si>
  <si>
    <t>Flue gas (CO2/N2) injection into coal seam is promised to achieve both reduction of greenhouse gas emission and enhancement of methane recovery. An improved heat-solid-fluid coupling model governing the equations of coal deformation, fluid transport, heat conservation, and porosity/permeability is proposed. After validating, the mathematic model is applied to simulate the flue gas injection promoted gas extraction with vary schedules of coupling patterns, extraction methods and influencing factors. Results show that the proposed model has coupled the complex interactions among solid deformation, multi-flow of ternary gases and water, gas competitive sorption and thermal transfer. The CH4 pressure varies greatly between proposed model and fluid flow model, demonstrating large deviation when ignoring heat-fluid-solid interactions. The coal permeability first increases dominated by gas pressure drop, and then decreases as the arrival of injected flue gas. Flue gas injection prevents permeability from sharp reduction and deterioration triggered by pure CO2 injection. The effective extraction zone of flue gas injection expands faster than that of primary and CO2 promoted extraction. The influencing factors are initial permeability, injection pressure, N2 adsorption strain ratio, CO2 adsorption strain ratio, in-jection temperature and thermal expansion coefficient successively.</t>
  </si>
  <si>
    <t>W. H. Zhou; C. Ma; L. Yang; F. Q. Luo; J. L. Liu</t>
  </si>
  <si>
    <t>Regulation of thermo-fluid-solid coupling characteristics in high-speed spindle-bearing system for boring machine tool based on sintered-core heat pipes</t>
  </si>
  <si>
    <t>107717</t>
  </si>
  <si>
    <t>&lt;Go to ISI&gt;://WOS:001260931500001</t>
  </si>
  <si>
    <t>ARTN 107717_x000D_
10.1016/j.icheatmasstransfer.2024.107717</t>
  </si>
  <si>
    <t>sintered-core heat pipe_x000D_
heat transfer performance_x000D_
convective heat transfer coefficient_x000D_
response surface analysis_x000D_
high-speed spindle -bearing system_x000D_
motorized spindle_x000D_
loop thermosiphon_x000D_
performance_x000D_
evaporation_x000D_
parameters_x000D_
porosity_x000D_
section_x000D_
model_x000D_
wicks_x000D_
flow</t>
  </si>
  <si>
    <t>The precision of boring machine tool is significantly compromised by the thermal deviation inherent in the highspeed spindle-bearing assembly. Conventionally, the internal heat of this system is mitigated by using heat pipes. However, the heat dissipation capacity of these pipes does not suffice in reducing the thermal deviation to acceptable levels. The sintered-core heat pipe shows promise. In this research, a sintered-core heat pipe tailored to minimize thermal inaccuracies under rotational condition is pioneered. A gas-liquid phase transition model is devised for the sintered-core heat pipe under rotating working condition, providing a validation of heat dissipation efficacy and elucidating the phase change phenomena within the evaporation segment. Furthermore, the intricate relationship between convective coefficient and the design and operational parameters is determined through the response surface analysis and the variables with the most pronounced impact on the thermal performance of the sintered-core heat pipe are ascertained. Integrating the sintered-core rotating heat pipe into the shaft core of the spindle-bearing system has demonstrated remarkable proficiency in reduction of thermal distortion. Crucially, the thermal deformation of the shaft core with designed sintered-core heat pipe is reduced by over 95% compared to that of a core with an axial rotating heat pipe.</t>
  </si>
  <si>
    <t>X. Zhou; Z. G. Xu; Y. L. Xia; B. F. Li; J. Qin</t>
  </si>
  <si>
    <t>Pore-scale investigation on reactive flow in porous media with immiscible phase using lattice Boltzmann method</t>
  </si>
  <si>
    <t>107224</t>
  </si>
  <si>
    <t>&lt;Go to ISI&gt;://WOS:000536836000008</t>
  </si>
  <si>
    <t>ARTN 107224_x000D_
10.1016/j.petrol.2020.107224</t>
  </si>
  <si>
    <t>porous media_x000D_
reactive flow_x000D_
immiscible fluid_x000D_
lattice boltzmann method_x000D_
dissolution_x000D_
wormhole formation_x000D_
heat transmission_x000D_
simulation_x000D_
dissolution_x000D_
transport_x000D_
model_x000D_
multicomponent_x000D_
propagation_x000D_
surface_x000D_
acid</t>
  </si>
  <si>
    <t>Reactive flow happens during carbonate rock acidification. In the present study, carbonate rock dissolution process is investigated by lattice Boltzmann method at pore scale. The two immiscible fluids flow, solute transport and heat transfer are solved by the Shan-Chen multiphase multicomponent lattice Boltzmann model, mass transport lattice Boltzmann model and multicomponent thermal lattice Boltzmann model, respectively. The solid phase is updated by Volume of Pixel method. The results show that the immiscible phase has negative effect on dissolution, while positive effect on acid penetration. The immiscible phase effect is influenced by the inlet velocity, porous media porosity, surface wettability and temperature. The increasing inlet velocity and temperature accelerate the dissolution rate, but decrease the degree of immiscible phase suppression on dissolution. The surface wettability impact on dissolution process is influenced by the immiscible phase distribution. The porosity affects the degree of immiscible phase suppression on dissolution process slightly.</t>
  </si>
  <si>
    <t>F. Zhu; K. Sun; G. Zhang; J. Yang</t>
  </si>
  <si>
    <t>Diffuse-interface modeling and energy-stable numerical framework for the heat transfer-coupled two-phase fluids in contact with solids</t>
  </si>
  <si>
    <t>524</t>
  </si>
  <si>
    <t>113699</t>
  </si>
  <si>
    <t>https://www.sciencedirect.com/science/article/pii/S0021999124009471</t>
  </si>
  <si>
    <t>10.1016/j.jcp.2024.113699</t>
  </si>
  <si>
    <t>Two-phase fluids_x000D_
Heat transfer_x000D_
Contact angle_x000D_
Energy-stable method</t>
  </si>
  <si>
    <t>To efficiently simulate the heat transfer-coupled two-phase fluid flows with wetting condition in irregular domains, we develop a diffuse-interface heat fluid system. A traditional ternary Cahn–Hilliard model is modified to approximate the damping of solid on fluid. Based on equilibrium interface assumption and Young's equality, an extra term reflecting wetting contact line is derived and added into the diffuse-interface model. The heat transfer and fluid dynamics are described by coupling the penalized incompressible Navier–Stokes equations and a diffusion conduction equation with variable coefficients. The proposed model can efficiently describe complex heat fluid flows in contact with solids because the computations are implemented in regular rectangular domains. The complex techniques for the treatment of fluid-solid boundary are not necessary. Moreover, the proposed model also leads to an energy dissipation law. To satisfy this basic physical property in simulation, we propose linear, totally decoupled, and second-order energy-stable scheme to update the solutions. The time-discretized energy law is analytically estimated. In each time step, the solutions can be easily obtained by solving several linear elliptic-type equations in a step-by-step manner. Extensive numerical experiments in two- and three-dimensional spaces are implemented to validate the accuracy and stability of our method. These results also indicate that the proposed method has good potential in simulating complex fluid flows with heat transfer.</t>
  </si>
  <si>
    <t>G. P. Zhu; Y. X. Zhao; Z. K. Wang; M. S. U. Khalid; M. B. Liu</t>
  </si>
  <si>
    <t>Semi-resolved CFD-DEM simulation of fine particle migration with heat transfer in heterogeneous porous media</t>
  </si>
  <si>
    <t>123349</t>
  </si>
  <si>
    <t>&lt;Go to ISI&gt;://WOS:000863099900005</t>
  </si>
  <si>
    <t>ARTN 123349_x000D_
10.1016/j.ijheatmasstransfer.2022.123349</t>
  </si>
  <si>
    <t>semi -resolved cfd-dem_x000D_
grain -scale reconstruction_x000D_
fine particle migration_x000D_
heat transfer_x000D_
heterogeneous porous media_x000D_
fluid-flow_x000D_
model_x000D_
transport_x000D_
beds</t>
  </si>
  <si>
    <t>A comprehensive understanding of the migrating phenomena of microscale particles associated with fluid flows and heat exchange in porous media is essential for developing unconventional geo-resources. In this work, we further develop the kernel-based semi-resolved CFD-DEM and combine it with grain-scale re-construction to numerically investigate particulate flows and associated heat transfer processes in porous media. To characterize wide grain size distributions and heterogeneity of rock skeleton, a 3D spherical -packed model is quantitatively assembled based on CT images of real rock. After a series of validations, it is found that the results from the improved semi-resolved CFD-DEM, including motion, heat transfer, and pressure drop behaviors of particulate systems, match better with experimental observations and analytical solutions than that obtained from the unresolved CFD-DEM. On this basis, the particle-scale migration and distribution characteristics of fine particles are further studied. It is found that the pene-tration distance, temperature, and energy distributions of particle systems rely on the variation of powder properties (i.e., concentration and size) and the effects of matrix anisotropy. In a higher powder concen-tration system, more deposited particles at the upper of the packed bed prevent the downward migration of powder particles and lower the quantity of heat exchange between the fine and matrix particles. In addition, this can also lead to a more pronounced jamming phenomenon and reduce the seepage ca-pacity of the packed bed. As the powder diameter increases, the heat transfer capacity of fine particles increases and gradually dominates the temperature of particulate systems. The deposition patterns and temperature variation behaviors of fine particles along the migration direction caused by the anisotropy of the porous medium are also identified. Therefore, the developed computational framework can be a powerful tool to reproduce the dynamics of fine particles in heterogeneous porous materials and reveal the underlying mechanisms.(c) 2022 Elsevier Ltd. All rights reserved.</t>
  </si>
  <si>
    <t>Q. Zhu; K. Wu; S. Guo; F. Peng; S. Zhang; L. Jiang; J. Li; D. Feng; Y. Zhang; Z. Chen</t>
  </si>
  <si>
    <t>Pore-scale investigation of CO2-oil miscible flooding in tight reservoir</t>
  </si>
  <si>
    <t>368</t>
  </si>
  <si>
    <t>123439</t>
  </si>
  <si>
    <t>https://www.sciencedirect.com/science/article/pii/S0306261924008225</t>
  </si>
  <si>
    <t>10.1016/j.apenergy.2024.123439</t>
  </si>
  <si>
    <t>CCUS_x000D_
CO miscible flooding_x000D_
Tight oil_x000D_
Pore-scale simulation_x000D_
Mass transport</t>
  </si>
  <si>
    <t>CO2 miscible flooding is a promising technique for enhancing tight oil development and achieving carbon capture, utilization, and storage. This work has developed a comprehensive pore-scale modeling workflow for CO2 miscible flooding in tight reservoirs. Firstly, Maxwell-Stefan diffusion and equation of state are coupled to calculate Fick diffusion flux, considering composition-dependent effects. Subsequently, the Navier-Stokes and mass transport equations are coupled, incorporating crucial recovery mechanisms in miscible flooding. Furthermore, the effects of essential factors on miscible flow in tight porous media are analyzed. The findings are as follows. The competition between molecular and convective diffusion determines the displacement patterns. Both diffusion mechanisms contributed before the CO2 breakthrough; after that, the oil retained in unswept zones was extracted by molecular diffusion and subsequently displaced by limited convection. The relative contributions of each recovery mechanism are evaluated from a pore-scale perspective. Viscosity reduction primarily affects the oil production rate, while desorption and extraction mainly influence the ultimate oil recovery. A higher Péclet number results in an earlier gas breakthrough, causing a transition from piston-like to ramified displacement, which negatively impacts oil recovery and CO2 storage. Fracture angle and connectivity significantly affect the breakthrough moment and the recovery factor. The adsorption rate has a slight impact on the oil production rate, while the maximum adsorption capacity affects the final oil production and the stability of the miscible flooding front.</t>
  </si>
  <si>
    <t>Y. H. Zhu; S. Gao; Z. C. Liu; W. Liu</t>
  </si>
  <si>
    <t>3D lattice Boltzmann simulation of self-propelled single-droplet jumping on microstructured surfaces during condensation</t>
  </si>
  <si>
    <t>Surfaces and Interfaces</t>
  </si>
  <si>
    <t>104055</t>
  </si>
  <si>
    <t>&lt;Go to ISI&gt;://WOS:001188027300001</t>
  </si>
  <si>
    <t>ARTN 104055_x000D_
10.1016/j.surfin.2024.104055</t>
  </si>
  <si>
    <t>self-propelled droplet transport_x000D_
directional single-droplet jumping_x000D_
laplace pressure difference_x000D_
microstructured surface_x000D_
dropwise condensation_x000D_
numerical simulations_x000D_
pressure_x000D_
model_x000D_
coalescence_x000D_
transitions_x000D_
phases</t>
  </si>
  <si>
    <t>Self-propelled droplet transport on surfaces can re -expose the condensation nucleation sites and is crucial for the enhancement of dropwise condensation heat transfer. In this paper, dropwise condensation and Laplace pressure driven single -droplet jumping on microstructured surfaces are simulated by a three-dimensional non -orthogonal MRT pseudopotential lattice Boltzmann model. The overall process of dropwise condensation on micropillar surfaces, including dewetting transitions and single droplet jumping, is well observed. The simulation results indicate that there is an optimal aspect ratio for the droplet to reach maximum detaching velocity. The energy conversion efficiency from surface energy to kinetic energy reaches -14.2 % when the aspect ratio equals 3.0. Moreover, the effect of microstructure on droplet directional jumping is analyzed. It is demonstrated that the droplet's movement relies on both the direction of the micropillars and the expansion direction of the top liquid sphere due to the pressing effect of the liquid column. To control the jumping direction of the droplet, it is essential to utilize microstructures to regulate the bursting phase of the droplet. Our study illustrates the mechanism of single droplet jumping during condensation and provides guidance for the design of surface structures for the directional transport of condensed droplets.</t>
  </si>
  <si>
    <t>Y. H. Zhu; Y. F. Zhang; Z. C. Liu; W. Liu</t>
  </si>
  <si>
    <t>3D lattice Boltzmann simulation of vapor chambers with dimensions approaching capillary length</t>
  </si>
  <si>
    <t>107926</t>
  </si>
  <si>
    <t>&lt;Go to ISI&gt;://WOS:001294789300001</t>
  </si>
  <si>
    <t>ARTN 107926_x000D_
10.1016/j.icheatmasstransfer.2024.107926</t>
  </si>
  <si>
    <t>vapor chamber_x000D_
microstructured surface_x000D_
porous structure_x000D_
self-propelled droplet transport_x000D_
lbm_x000D_
loop heat-pipe_x000D_
boiling curves_x000D_
condensation_x000D_
performance_x000D_
model</t>
  </si>
  <si>
    <t>When the vapor chamber size is close to the capillary length, the influence of gravity on droplets and bubbles can be negligible and the thermal resistance can also increase significantly due to the reduced wick capillary transport capacity. In this paper, the operation of vapor chambers with dimensions approaching the capillary length is simulated by a three-dimensional multiple-relaxation-time lattice Boltzmann model. Improvements are made to the quartet structure generation set algorithm, enabling the generated porous structures to be fully connected in all directions, rendering it more suitable for the simulation of three-dimensional heat transfer problems. The results indicate that a lower filling ratio can facilitate the bursting of bubbles upon contact with the fluctuating liquid surface, thereby enhancing phase change heat transfer. In addition, by tracking the fluid transport in porous structures and calculating the thermal resistance, it is demonstrated that the increase in porosity can lead to a higher critical heat flux. Additional microstructures can be created on the condensation surface to enhance dropwise nucleation and reflux. The present work provides possible guidelines to optimize the heat transfer performance of vapor chambers with dimensions close to the capillary length.</t>
  </si>
  <si>
    <t>T. I. Zohdi</t>
  </si>
  <si>
    <t>A machine-learning enabled digital-twin framework for next generation precision agriculture and forestry</t>
  </si>
  <si>
    <t>117250</t>
  </si>
  <si>
    <t>&lt;Go to ISI&gt;://WOS:001301995200001</t>
  </si>
  <si>
    <t>ARTN 117250_x000D_
10.1016/j.cma.2024.117250</t>
  </si>
  <si>
    <t>precision agriculture_x000D_
digital-twins_x000D_
machine-learning_x000D_
photovoltaic panels_x000D_
agrivoltaic systems_x000D_
quality assessment_x000D_
partial shade_x000D_
big data_x000D_
land-use_x000D_
solar_x000D_
productivity_x000D_
validation_x000D_
greenhouse</t>
  </si>
  <si>
    <t>This work utilizes the modern synergy between flexible, rapid, simulations and quick assimilation of data in order to develop next-generation tools for precise biomass management of large-scale agricultural and forestry systems. Additionally, when integrated with satellite and drone-based digital elevation technologies, the results lead to digital replicas of physical systems, or so-called digital-twins, which offer a powerful framework by which to optimally manage agricultural and forestry assets. Specifically, this enables the investigation of inverse problems seeking to ascertain ideal parameter combinations, such as the number of plants/trees, plant/tree spacing, light intensity, water availability, soil resources, available planting surface area, initial seedling size, genetic variation, etc. to obtain optimal system performance. Towards this goal, a digital-twin framework is developed, consisting of a rapid computational physics engine to simulate an agricultural installation, containing thousands of growing, interacting, plants/trees. This model is then driven by a machine-learning algorithm to obtain optimal parameter sets that match observed statistical representations of a time series of growing agricultural canopy surfaces, measured by digital elevation models. Model simulations are provided to illustrate the approach and to show how such a tool can be used for large-scale biomass management.</t>
  </si>
  <si>
    <t>A. A. A Majid; M. Braniff; J. Creek; C. A. Koh; G. Kusinski; J. Gomes</t>
  </si>
  <si>
    <t>Gas Hydrate Formation in High Water Content Systems Containing Anti-Agglomerat and Salt</t>
  </si>
  <si>
    <t>Day 2 Tue, May 02, 2017</t>
  </si>
  <si>
    <t>D022S058R016</t>
  </si>
  <si>
    <t>https://doi.org/10.4043/27881-MS</t>
  </si>
  <si>
    <t>10.4043/27881-ms</t>
  </si>
  <si>
    <t>In this work, the effects of an anti-agglomerant (AA) and salt (sodium chloride, NaCl) on water-in-oil (w/o) emulsion stability with and without the presence of gas hydrates is presented. The characteristics of gas hydrate formation and the hydrate slurry transportability were determined using a high pressure autoclave cell, with continuous mixing. The stability of the emulsions was independently measured by performing bottle tests, where the stability of the emulsion was determined by observing any evidence phase coalescence for a period of one week after emulsification. In addition, the stability of the emulsion with hydrate formation and dissociation was tested using high pressure differential scanning calorimetry (DSC). From high pressure autoclave studies, it was observed that the formation of a stable emulsion was shown to with the subject oils led to transportable hydrate slurries. Note however, it was observed that for this specific oil at 75 vol.% water cut and the addition of both AA and salt, a highly viscous mousse with viscosity of ~100 000 cP formed when the emulsion was saturated with methane gas at 950 psia and 20 °C. Even without the presence of hydrate, the formation of a highly viscous mousse may not be desirable in the field production system since it could render the system inoperable (effectively plugged).Interestingly, it was observed that the highly viscous mousse produced dispersed slurry of hydrates upon hydrate formation. Based on the autoclave studies, the absolute motor current (which indicates the relative viscosity of the system) at maximum amount of hydrate is 2 times lower of its original viscosity.</t>
  </si>
  <si>
    <t>E. R. Abdelfatah; K. Kang; M. Pournik; B. Shiau; J. Harwell; M. R. Haroun; M. M. Rahman</t>
  </si>
  <si>
    <t>Study of Nanoparticle Adsorption and Release in Porous Media Based on the DLVO Theory</t>
  </si>
  <si>
    <t>SPE Latin America and Caribbean Petroleum Engineering Conference</t>
  </si>
  <si>
    <t>D011S003R006</t>
  </si>
  <si>
    <t>https://doi.org/10.2118/185484-MS</t>
  </si>
  <si>
    <t>10.2118/185484-ms</t>
  </si>
  <si>
    <t>Nanoparticles are usually small enough that they can pass through the porous media without mechanically plugging the pore throats. However, physicochemical interaction between the nanoparticles and the pore walls can cause significant retention of nanoparticles. The objective of this paper is to provide theoretical equations based on DLVO theory to calculate the rate of deposition and release at different temperatures, ionic strengths, and pH values.DLVO theory is used to understand the interaction between nanoparticles and rock minerals. Electrostatic interaction depends on the zeta potential of nanoparticles and pore surface. In this paper, an equation is developed to calculate zeta potential at different temperatures, ionic strengths, and pH values. The rate of deposition and release of Silica nanoparticles in a sandstone formation, where interaction energy profile has energy barrier, has been derived. To validate the theoretically calculated rates, a numerical model is developed to compare the theoretical calculations with experimental data.Increasing ionic strength and temperature decreases the energy barrier height and hence increases the rate of deposition. The effect of pH on the rate of deposition depends on the location of environment pH with respect to the isoelectric point of nanoparticles and rock surface. For extreme values of pH, energy barrier exists and rate of deposition is low. However, when the pH of the solution is between the isoelectric points of nanoparticles and rock surface, the energy barrier decreases and the rate of deposition increases. The rate of deposition is time dependent with the rate decreasing as more rock surface is covered by nanoparticles. These theoretically calculated rate values are used in a numerical model of the advection-dispersion equation with source/sink term. Several experimental data have been perfectly matched with the model that validates the theoretical calculations of the rate of deposition.The new mechanistic model for nanoparticles can be used to determine the fate of nanoparticles in porous media under different conditions of nanoparticle size, temperature, ionic strength, and pH. This model can help to understand the nanoparticles transport in porous media and effectively design nanoparticles fluid for injection into oil and gas reservoirs.</t>
  </si>
  <si>
    <t>Q. Abdul; P. K. Rakshit; R. K. Voolapalli; P. George; D. K. Vn; R. Thota</t>
  </si>
  <si>
    <t>Erosion Prediction in FCC Unit of Refinery Through Computational Fluid Dynamics Simulation</t>
  </si>
  <si>
    <t>Day 4 Thu, November 03, 2022</t>
  </si>
  <si>
    <t>D041S126R003</t>
  </si>
  <si>
    <t>https://doi.org/10.2118/211280-MS</t>
  </si>
  <si>
    <t>10.2118/211280-ms</t>
  </si>
  <si>
    <t>In the Fluid Catalytic Cracking unit of refinery, erosion due to catalyst impact on wall refractories is a serious issue that affects the plant performance. In the present study, Computational Fluid Dynamics (CFD) coupled with Discrete Element Model (DEM) method is used to characterize gas-solid flow dynamics and erosion in regenerated catalyst slide pipe (RCSP). Catalyst particles size in the range of 1-180 µm were considered for the simulations. The predicted erosion profile was verified by comparing with thermography experiments and were found in a good agreement.The predicted results revealed that due to partial opening and orientation of regenerated catalyst slide valve, the rapid alterations of flow direction of catalyst particles take place. Particles recirculate in the rear end of the pipe and continuously impinges at the 12 o'clock position upstream of the valve. This led to erosion in the pipe. The experimentally validated CFD model was used to characterize the erosion profile under different relative openings of regenerated catalyst slide valve (RSCV). It was observed that with increasing the valve opening the erosion profile was reduced due to decreases catalyst recirculation velocity and vice-versa. Further, effect of valve opening orientation was also studied and it was found that by changing the valve opening orientation from parallel to ground surface to down towards, erosion was not observed due to small recirculatory flow of catalyst with low velocity. The results presented in this work will help refiners to understand the catalyst flow dynamics inside the regenerated catalyst slide pipe, root cause of erosion in pipes, and to achieve further improvements in the performance of plant.</t>
  </si>
  <si>
    <t>K. F. Adane; H. D’Souza; M. Huard; A. Fuhr</t>
  </si>
  <si>
    <t>A Discussion on Modeling Abrasive-Wear in Slurry Systems</t>
  </si>
  <si>
    <t>CORROSION 2021</t>
  </si>
  <si>
    <t>D051S025R002</t>
  </si>
  <si>
    <t>Slurry systems are used for processing and transportation of mined ore, mineral or metal concentrates, tailings, solid wastes, etc. in the oil and gas, mining and wastewater industries. The handling, processing and transporting of these slurries can result in significant equipment wear. Depending on the solid concentrations and equipment geometry, there are different kinds of wear that can occur, such as impact or erosion and abrasion. Understanding the types of wear or damage mechanisms will aid in selecting and/or developing appropriate models to predict wear rate. In this work, we discuss abrasive wear in the context of slurry flow conditions, available models and their shortcomings, and application of computational fluid dynamics (CFD) to predict abrasive wear. In addition, some suggestions for modeling strategies have been presented and discussed.Slurry systems can be found in several industrial applications. For example, they are used for bitumen extraction and transporting tailings to deposit in Canada's oil sands industry. In the mining and mineral industry, they are part of transporting system for mineral or metal ore concentrates and tailings. Dredging, aggregates, oil and gas, wastewater, solid wastes, and other soft-rock mining industries also use slurry systems for transporting and/or processing of their products. The handling, processing and transporting of these slurries can result in significant equipment wear. Admittedly, wear in slurry systems is so important that a large amount of scientific and engineering literature already exists on this subject in the public domain. In general, wear affects the hydraulic and mechanical performances of slurry systems, reduces their reliability and, above all, their operational life. Most slurry applications are either open to atmosphere resulting in significant air ingress and entrainment or the process may require air or gas as in the case of short length oil sands hydrotransport pipelines and carbon dioxide-based tailings consolidation technologies. In addition, in such systems, the liquid phase may have its own natural dissolved gases. The presence of these dissolved gases in the slurry can lead to corrosion and/or erosion-corrosion if the system wall material is corrosion susceptible. There is a lot of literature on corrosion related damage mechanisms including some of our previous works1-7.</t>
  </si>
  <si>
    <t>K. F. Adane; M. Huard; A. Fuhr</t>
  </si>
  <si>
    <t>Modeling Abrasion-Corrosion in Horizontal Pipeline Slurry Flows</t>
  </si>
  <si>
    <t>CORROSION 2019</t>
  </si>
  <si>
    <t>NACE-2019-13125</t>
  </si>
  <si>
    <t>ABSTRACTAbrasion-corrosion wear rates in horizontal pipeline slurry flow were modelled using novel semi-empirical and numerical approaches. The numerical approach, computational fluid dynamic (CFD) was only used to model abrasive wear. The abrasive wear model that came with the CFD software was also used. The novel semi-empirical approach adopts several existing models to predict abrasion-corrosion wear rates. The objective of the study was to assess a simple tool that can be used to identify risk, perform “what-if-scenarios” and/or pipeline system optimization, especially situations where there is no accurate measured or computed local flow parameters available. Predicted results were compared with previously acquired hydrodynamic and wear data in our pilot-scale slurry flow loop for both mild steel and dual-phase stainless steel pipe spools. Slurry consisted of sand mixed with municipal water. The study was done in a 193.7 mm (7.625 in) horizontal pipe with mixture velocity of 4.5 and 7 m/s at solids concentration of about 20 v/v% and dissolved oxygen concentration of 1.0 ppm. Our proposed novel modeling approach results were found to be in reasonable agreement with measured data, and can easily be integrated with existing hydrodynamic models or tools. However, further improvement maybe required if quantitative accuracy is needed. The abrasive model that came with CFD software package fails to predict both wear pattern and magnitude. It seems to be somewhat inversely correlated with wall shear stress which is contrary to measured data. Also, CFD fails to predict expected solids velocity profile in stratified or slurry flow with moving bed. Further investigation is required for this flow regime.INTRODUCTIONSlurry pipeline systems can be found in several industrial applications. For example, they are used for the bitumen extraction and tailings deposit in Canada’s oil sands industry, and transporting metal ore concentrates and tailings in the mining industry. Dredging, oil and gas, wastewater and other softrock mining industries also use slurry pipeline systems for transporting and/or processing of their products. Most of these slurries are dense (solids concentration &amp;gt; 5 v/v%), meaning particle-particle interaction is important as well as fluid-particle, fluid-wall and particle-wall interactions. In addition, most of the slurry applications are either open to atmosphere resulting in significant air ingress and entrainment or process requires air as in the case of short oil sands hydrotransport pipelines. The presence of this entrained air in the slurry at high pipeline pressures (in order of 4 MPa or 600 psi) results in high dissolved oxygen concentration and associated corrosion rates. Therefore, pipe wall material will be subjected to both mechanical and electrochemical damaging mechanisms. There are several mitigation strategies available to designers, engineers and operators for these mechanisms. One obvious strategy is to employ wear and/or corrosion resistant materials. However, the total cost of ownership for this strategy can be prohibitive especially in the pipeline sections where corrosion contribution is not significant. Another strategy is to utilize a tool or model to predict the pipe wall material loss, identify risk, aid in material selection and/or development of a process-based maintenance schedule. Through an informed design decision, both capital expenditures (CAPEX), and operation and maintenance (OPEX) costs can be reduced. Models can also be employed for technology assessment and product evaluation. These benefits are realized if the models are based on underlying mechanics or phenomena in the real systems. Our company is embarking on developing mechanistic based models relevant to dense slurries typically found in industries. This work covers some aspects of this project.</t>
  </si>
  <si>
    <t>M. Agrawal; A. Haghnegahdar; R. Bharadwaj</t>
  </si>
  <si>
    <t>Improved Prediction of Sand Erosion by Accurate Particle Shape Representation in CFD-DEM Modelling</t>
  </si>
  <si>
    <t>SPE Annual Technical Conference and Exhibition</t>
  </si>
  <si>
    <t>D022S084R002</t>
  </si>
  <si>
    <t>https://doi.org/10.2118/206122-MS</t>
  </si>
  <si>
    <t>10.2118/206122-ms</t>
  </si>
  <si>
    <t>Predicting accurate erosion rate due to sand particles in oil and gas production is important for maintaining safe and reliable operations while maximizing output efficiency. Computational Fluid Dynamic (CFD) is a powerful tool for erosion prediction as it provides detailed erosion pattern in complex geometry. In an effort to improve accuracy of erosion prediction, this paper proposes an algorithm to accurately represent particle shape in CFD erosion simulation through coupling with Discrete Element Method (DEM) for non-spherical shape particles. The fluid motions are predicted by CFD and the particle movements (including particle-particle and particle-wall collisions) and fluid-particle interaction are calculated using DEM.It is widely known that sand particles are of finite volume with a non-spherical shape, accurate representation of sand particles is important in CFD modelling for accurate prediction of erosion rate. Traditional CFD approach usages lagrangian tracking of sand particles through Discrete Phase Model (DPM), where a particle is assumed as a point mass for the calculation of trajectory and particle-wall interaction. Particle impact velocity and impact angle are important parameter in determining erosion. Assumption of point mass in DPM approach, will not capture particle-wall interaction accurately especially when particles are of non-spherical in shape. In additional, DPM approach ignores particle-particle interactions. This can adversary affect the accuracy of erosion predictions. Integrating non-spherical DEM collision algorithm with CFD erosion simulation, will overcome these limitations and improve erosion predictions.Benefits of this CFD-DEM erosion modelling was demonstrated for gas-solid flow in a 2 pipework which consists of out-of-plane elbows in series and blind-tees. Experimental dataset [1] for erosion pattern on each elbow was used to validate CFD predictions. Three different erosion CFD simulations were performed, traditional DPM based CFD simulation, CFD-DEM simulation for spherical shape particles and CFD-DEM simulation for non-spherical shape particles. CFD-DEM coupled simulations clearly show an improvement on erosion predictions compared to DPM based CFD simulation. Effect of non-spherical shape on rebound angle during particle-wall collision is captured accurately in CFD-DEM simulation. CFD-DEM simulation using non-spherical particle, was able to predict erosion pattern closer to experimental observations.This paper will demonstrate an increase in accuracy of sand erosion prediction by integrating DEM collision algorithm in CFD modelling. The prediction results of elbow erosion subject to a condition of dilute gas-particle flow are validated against experimental data. Improved prediction of erosion risk will increase the safety and reliability of oil &amp;amp; gas operations, while maximizing output efficiency."</t>
  </si>
  <si>
    <t>Autonomous Fracture Conductivity Using Expandable Proppants in Enhanced Geothermal Systems</t>
  </si>
  <si>
    <t>SPE Journal</t>
  </si>
  <si>
    <t>2660-2674</t>
  </si>
  <si>
    <t>https://doi.org/10.2118/215823-PA</t>
  </si>
  <si>
    <t>10.2118/215823-pa</t>
  </si>
  <si>
    <t>Early thermal breakthrough in enhanced geothermal systems (EGS) due to the presence of preferential flow channels is a major challenge that endangers efficient and economic heat extraction in such systems. Previous studies mainly focused on adjusting circulation rates of the working fluid, which still leaves significant amounts of untapped heat behind. Currently, there is a lack of technologies for altering flow distribution within the fracture network to achieve uniform heat sweeping in the reservoir. This work presents a novel concept for making proppants to autonomously control fracture conductivity based on the surrounding temperature. Here, proppants with negative thermal expansion coefficients have demonstrated the capability for appropriate fracture conductivity adjustment as a function of temperature to achieve uniform flow across the fracture network. Particle-particle interactions governing such functions are explicitly modeled, and then the Lattice Boltzmann methods (LBM) is used to determine the potential impact of closure stress and temperature changes on the permeability of the proposed proppant packs. Microscale analyses are further used to determine the required material properties to achieve a certain improvement in the permeability of the proppant pack. Our analyses show an enhancement in permeability and the associated fracture conductivity by half of their initial values. Field-scale analysis further confirms the effectiveness of the proposed concept as 31.4% more heat can be extracted from EGS over 50 years of production when the proposed proppants are used. Such novel proppants may effectively delay thermal breakthrough, sweep heat from larger rock volumes, and elongate the life span of the EGS project.</t>
  </si>
  <si>
    <t>H. Al-Sadeg; J. M. Felix Servin; A. I. Abdel-Fattah</t>
  </si>
  <si>
    <t>An Acoustic-Based Method for Measuring Surfactant Concentration in Field Applications</t>
  </si>
  <si>
    <t>Day 1 Mon, November 09, 2020</t>
  </si>
  <si>
    <t>D011S016R002</t>
  </si>
  <si>
    <t>https://doi.org/10.2118/203115-MS</t>
  </si>
  <si>
    <t>10.2118/203115-ms</t>
  </si>
  <si>
    <t>Numerous enhanced oil recovery (EOR) techniques entail injecting chemical treatments such as surfactants at a predetermined concentration to achieve targeted results. Typically, these formulations are prepared on-site prior to injection into the reservoir using large mixing tanks. The current quality assurance practice for proper concentration of treatment materials uses indirect methods such as interfacial tension (IFT) and/or viscosity measurements. These measurements can be lengthy or only suitable for a specific range of dispersed phase volumes.We examined the prospect of using acoustic measurements as a method to determine surfactant concentration for quality assessment of chemical injections on-site. The advantage of ultrasound is that it can characterize both concentrated systems and low dispersed phase volumes. In this study, we acquired the sound attenuation of an amphoteric surfactant, Cocamidopropyl Hydroxysultaine (CBS), and in-house petroleum sulfonate surfactant nano-capsules (NanoSurfactant), within a frequency range of 3-99.5 MHz. We conducted a set of experiments to establish the relationship between acoustic attenuation and surfactant concentration, and assess the measurements’ dependence on variable factors including applied frequency, suspending fluid, and temperature.The data showed a nearly perfect linear fit in the higher frequency range (65-99.5 MHz) where the coefficient of determination was between 0.979-0.998. Consistent with theoretical predictions, this method showed sensitivity to water salinity where the surfactant, at a constant concentration, displayed higher attenuation values in response to the increase in water salinity, allowing the contribution of surfactants to the acoustic attenuation to be isolated. Our method accurately determined surfactant concentrations using acoustic attenuation regardless of the surfactant used.Adopting such a robust protocol that can determine surfactant concentration and has the potential to improve field quality assurance methods would be beneficial for EOR research and industry applications whether as a standalone system or in conjunction with other commonly available methods.</t>
  </si>
  <si>
    <t>N. AlJabri; N. Shi</t>
  </si>
  <si>
    <t>Nanoemulsions: A Versatile Technology for Oil and Gas Applications</t>
  </si>
  <si>
    <t>SPE Middle East Oil &amp; Gas Show and Conference</t>
  </si>
  <si>
    <t>D021S012R009</t>
  </si>
  <si>
    <t>https://doi.org/10.2118/204722-MS</t>
  </si>
  <si>
    <t>10.2118/204722-ms</t>
  </si>
  <si>
    <t>Nanoemulsions (NEs) are kinetically stable emulsions with droplet size on the order of 100 nm. Many unique properties of NEs, such as stability and rheology, have attracted considerable attention in the oil industry. Here, we review applications and studies of NEs for major upstream operations, highlighting useful properties of NEs, synthesis to render these properties, and techniques to characterize them. We identify specific challenges associated with large-scale applications of NEs and directions for future studies. We first summarize useful and unique properties of NEs, mostly arising from the small droplet size. Then, we compare different methods to prepare NEs based on the magnitude of input energy, i.e., low-energy and high-energy methods. In addition, we review techniques to characterize properties of NEs, such as droplet size, volume fraction of the dispersed phase, and viscosity. Furthermore, we discuss specific applications of NEs in four areas of upstream operations, i.e., enhanced oil recovery, drilling/completion, flow assurance, and stimulation. Finally, we identify challenges to economically tailor NEs with desired properties for large-scale upstream applications and propose possible solutions to some of these challenges. NEs are kinetically stable due to their small droplet size (submicron to 100 nm). Within this size range, the rate of major destabilizing mechanisms, such as coalescence, flocculation, and Ostwald ripening, is considerably slowed down. In addition, small droplet size yields large surface-to-volume ratio, optical transparency, high diffusivity, and controllable rheology. Similar to applications in other fields (food industry, pharmaceuticals, cosmetics, etc.), the oil and gas industry can also benefit from these useful properties of NEs. Proposed functions of NEs include delivering chemicals, conditioning wellbore/reservoir conditions, and improve chemical compatibility. Therefore, we envision NEs as a versatile technology that can be applied in a variety of upstream operations. Upstream operations often target a wide range of physical and chemical conditions and are operated at different time scales. More importantly, these operations typically consume a large amount of materials. These facts not only suggest efforts to rationally engineer properties of NEs in upstream applications, but also manifest the importance to economically optimize such efforts for large-scale operations. We summarize studies and applications of NEs in upstream operations in the oil and gas industry. We review useful properties of NEs that benefit upstream applications as well as techniques to synthesize and characterize NEs. More importantly, we identify challenges and opportunities in engineering NEs for large-scale operations in different upstream applications. This work not only focuses on scientific aspects of synthesizing NEs with desired properties but also emphasizes engineering and economic consideration that is important in the oil industry.</t>
  </si>
  <si>
    <t>A. Almulhim; B. Kebert; J. Miskimins; W. Hunter; G. Soehner</t>
  </si>
  <si>
    <t>Field-Scale Computational Fluid Dynamics CFD Modeling of Proppant Transport and Distribution Within a Horizontal Hydraulic Fracturing Stage</t>
  </si>
  <si>
    <t>SPE Hydraulic Fracturing Technology Conference and Exhibition</t>
  </si>
  <si>
    <t>D031S008R002</t>
  </si>
  <si>
    <t>https://doi.org/10.2118/199727-MS</t>
  </si>
  <si>
    <t>10.2118/199727-ms</t>
  </si>
  <si>
    <t>Treating every perforation cluster during a hydraulic fracturing treatment is a key element to ensuring the effectiveness and overall success of the well stimulation process. With completion costs being 50% of the total well cost in shale reservoirs and the reliance on hydraulic fracturing as a key technology for development, operators are concerned with maximizing the well performance by optimizing the stimulation design. In multi-stage horizontal well treatments, equal diversion of the fracturing fluid and proppant to all perforation clusters is desired, as bias proppant distribution may cause early screen-out and/or leave some fractures unpropped.Computational fluid dynamics (CFD) is a branch of fluid mechanics that numerically solves Navier-Stokes equations and predicts the fluid flow behavior within a specified computational domain. CFD also has the capability to model the flow of dispersed particles within a fluid through the use of a discrete phase model (DPM). Recently, CFD has been utilized by various researchers as a tool to model fracturing slurry flow within perforation clusters to predict proppant transport and distribution trends.This work models the fluid and particle flow using CFD DPM within a single hydraulic fracturing stage to improve our understanding of the proppant transport and distribution between multi-perforation clusters. The paper presents the CFD modeling methodology and results of two main perforation designs including traditional 0° phasing, vertical perforations and modified 45° angled shot perforations. To be able to compare the modeling to actual field conditions and field diagnostics, slickwater fracturing fluid with 40/70 and 100 mesh sand at a varying proppant concentration from 1 to 2 ppg are used in the model to replicate a field-scale 15-cluster stage. The modeling outcomes are then compared and validated to actual well post-job diagnostics; proppant tracers and perforation erosion signs captured by downhole cameras. These field results help to calibrate the CFD models, which then allowed sensitivity analysis and design improvement.</t>
  </si>
  <si>
    <t>M. A. Alotaibi; J. L. Miskimins</t>
  </si>
  <si>
    <t>Slickwater Proppant Transport in Hydraulic Fractures: New Experimental Findings and Scalable Correlation</t>
  </si>
  <si>
    <t>Spe Production &amp; Operations</t>
  </si>
  <si>
    <t>164-178</t>
  </si>
  <si>
    <t>&lt;Go to ISI&gt;://WOS:000435210800001</t>
  </si>
  <si>
    <t>Doi 10.2118/174828-Pa</t>
  </si>
  <si>
    <t>Slickwater hydraulic fracturing is an important technology that has enabled the oil and gas industry to economically develop enormous unconventional resources. Despite its great success, this technology faces challenges, especially with proppant transport in complex fractures. Very limited work exists in the literature regarding slickwater proppant flow in subsidiary fractures or predictive correlations to estimate settled proppant-dune heights._x000D_
This paper provides a scalable correlation to predict dune height across a wide range of flow rates and proppant concentrations in the primary fracture. A unique feature of this correlation is its inclusion of the friction effect; roughness was introduced to the fracture-slot walls. A 30/70-mesh brown sand was used to conduct the slot-flow experiments and build the correlation. This paper also spotlights the proppant-transport mechanism during proppant-dune development in the primary fracture. Understanding this mechanism reveals key information regarding the horizontal and vertical settled-proppant-size distribution. In addition, experimental results are presented to answer the debatable question of whether slickwater can transport proppant into tertiary fractures. In fact, the data show that proppant in slickwater is not only capable of turning the comer" but also developing high dune levels exceeding 97% of the tertiary fracture-slot heights."</t>
  </si>
  <si>
    <t>Spe Journal</t>
  </si>
  <si>
    <t>H. Arabnejad; Y. Leng; B. S. McLaury; S. A. Shirazi</t>
  </si>
  <si>
    <t>Evaluation of Pipeline Sand Sampling Practices in Petroleum Industry</t>
  </si>
  <si>
    <t>D031S038R002</t>
  </si>
  <si>
    <t>https://doi.org/10.2118/187158-MS</t>
  </si>
  <si>
    <t>10.2118/187158-ms</t>
  </si>
  <si>
    <t>The goal of this work was to examine the effect of sand sampling location and method on the measurement of particle concentration. Sand concentration is a major factor in finding the optimal operating condition, and pipeline sampling is believed to be an accurate approach to detect and determine the particle concentration. The current work shows that to obtain a representative sand sample flowing in pipe in multiphase flow, additional parameters should also be considered when sampling such as orientation of the pipe, type of fitting, sand size, flow velocity and the flow regime in the vicinity of the sampling location.Experiments have been conducted in single-phase and multiphase flow conditions, and the effect of pipe size, particle size, sampling location and flow velocity and viscosity on the sampled concentration is studied. The liquid-sand samples are collected using sampling ports placed in the pipe wall in horizontal and vertical sections of the pipe. The particle concentration in the liquid-sand sample is compared with the flowing bulk concentration to find the best representative sampling practice. Computational Fluid Dynamics (CFD) simulations are conducted for various cases to determine the particle tracks in the pipe and obtain insight to the fluid-particle interaction.It was found that the particle concentration in the samples collected from different locations are consistent with the bulk flowing concentration for small particles sizes (25 and 75 μm), but significant deviation is observed for large particles (150 and 300 μm) especially for samples collected from the bottom of the horizontal line in multiphase flow. While sampling in the vertical section of the pipe away from the bend provided the best results for most of the cases, the sampled concentrations along the inner radius of the pipe were observed to be higher than corresponding values along the outer radius. Based on the CFD simulation results, this may be attributed to the effect of secondary vortices that develop in the bend. For liquid dominated multiphase flows, the sampled concentration was relatively uniform as particles experience significant drag in the liquid phase and become dispersed inside the pipe, but in annular flow in the vertical section, notable differences were observed between the samples collected from the inner side versus the outer side.</t>
  </si>
  <si>
    <t>SPE Asia Pacific Oil &amp; Gas Conference and Exhibition</t>
  </si>
  <si>
    <t>A. Bahri; J. Miskimins; A. D. Hill; D. Zhu</t>
  </si>
  <si>
    <t>The Effect of Fracture Wall Surface Roughness on Proppant Transport</t>
  </si>
  <si>
    <t>5976-5990</t>
  </si>
  <si>
    <t>&lt;Go to ISI&gt;://WOS:001358192100001</t>
  </si>
  <si>
    <t>10.2118/223590-PA</t>
  </si>
  <si>
    <t>single_x000D_
flow</t>
  </si>
  <si>
    <t>Proppant transport into created fractures is crucial in maximizing hydrocarbon recovery in unconventional reservoirs. Injected proppants keep the created fractures open, enhancing final fracture conductivity and propped and effective fracture length. The roughness and width of the created fracture are also important in proppant transport and distribution within induced fractures, affecting fracture conductivity. This study investigates the effect of fracture width on proppant transport into a complex slot system with 3D- printed rough wall surfaces. This study builds upon previous experimental work (Tatman et al. 2022), exploring different fracture roughness profiles and varying fracture widths. The effects of proppant densities, sizes, and concentrations on proppant transport within rough fracture surfaces were also investigated. A laboratory- scaled slot apparatus was used to examine the effects of various parameters. The slot consisted of a 4- ft- long primary fracture intersecting with a secondary fracture at a 90o angle. The wall surface roughness was printed using 3D printing technology and average fracture widths were set at 0.1 in. and 0.2 in. Fresh water (1 cp) with proppant concentrations of 1 ppg and 2 ppg and proppant sizes of 100- mesh sand [2.65 specific gravity (SG)], 40/70- mesh sand (2.65 SG), and 35/45- mesh ultralightweight (ULW) proppant (1.07 SG) were tested. The results show that fracture wall roughness impacts proppant transport behavior. The rough wall surface formed irregular proppant dune shapes and trapped some of the injected proppant at different locations within the slot, which is distinct from smooth wall surfaces. Decreasing the fracture width of a rough wall surface had a significant impact on proppant transport. The majority of the injected proppant was transported away from the injection point due to the increased slurry velocity. This led to improved proppant transport due to redirected flow direction and associated decreased proppant settling velocities, and a decrease in the proppant- dune- building rate near the inlet point, which carried more proppant deep into the secondary slot. Increasing the proppant concentration had a positive impact on proppant transport within both tested fracture widths by increasing the proppant- dune- buildup rate along the fracture slot and increasing the proppant- covered area inside fractures. The slurry injection rate had a great impact on low- density proppant transport. Decreasing the injection rate for lighter proppant (1.07 SG) helped to build a proppant dune near the injection point, increasing the proppant- covered area. Conversely, the higher injection rate carried the majority of the lighter proppant farther and out of the slots. Larger proppant sizes, (i.e., 40/70- mesh sand) resulted in a large proppant- covered area for both tested fracture widths, due to more particle- to- wall interaction, particle- to- particle interaction, and high density, which increased the settling velocity. However, injecting lighter and larger proppant sizes, such as 35/45- mesh ULW proppant, resulted in less settling and more particles suspended during injection due to lower density.</t>
  </si>
  <si>
    <t>A. Bardhan; F. Khan; H. Kesarwani; S. Vats; S. Sharma; S. Kumar</t>
  </si>
  <si>
    <t>Performance Evaluation of Novel Silane Coated Nanoparticles as an Additive for High-Performance Drilling Fluid Applications</t>
  </si>
  <si>
    <t>Day 2 Thu, March 02, 2023</t>
  </si>
  <si>
    <t>D022S028R002</t>
  </si>
  <si>
    <t>https://doi.org/10.2523/IPTC-22878-MS</t>
  </si>
  <si>
    <t>10.2523/iptc-22878-ms</t>
  </si>
  <si>
    <t>Improving water-based drilling fluid properties to mitigate instability issues at elevated temperatures is the need of the hour. In this study, industrially prepared silica nanoparticles (NPs) coated with AEAPTS ([3-(2-Aminoethylamino) propyl] trimethoxy silane) was used as an additive to enhance the rheology and control filtration of the water-based mud. Silica nanoparticles were coated separately in a two-step process, which involved the addition of a hydroxyl group first and then coating with AEAPTS. To check its applicability in water-based drilling fluids rheological and filtration tests were done with varying NP concentrations of 0.2, 0.3, and 0.4 w/v %. The rheology values of the mud samples were recorded both before and after the thermal aging of mud in the roller oven at 105°C for 16 hours. The filtration test was carried out according to API standards with 100 psi differential pressure for 30 minutes. The silane coating over the silica NPs was confirmed with the shifting in the peaks of the FTIR (Fourier Transform Infrared) spectra of the sample. Both the plastic viscosity (PV) and the apparent viscosity (AV) of the drilling fluid were found to be increasing with silane-coated silica nanoparticles’ inclusion when tested at 30°C and 60°C. The degradation in the rheology of the base mud without nanoparticles after thermal aging was found to be around 60 % which was reduced to around 20 % with the addition of the coated silica nanoparticle. Also, a remarkable reduction in the filtrate volume, when compared with base mud, was achieved with the addition of the silane coated NP in the mud. The results show that the novel AEAPT silane-coated silica NPs can be used as a rheology modifier and filtration control additive in water-based drilling fluid for high-temperature drilling applications.</t>
  </si>
  <si>
    <t>A. Beletskaya; A. Chertova; V. Abashkin; D. Willberg; D. Korobkov; I. Yakimchuk; L. Dovgilovich</t>
  </si>
  <si>
    <t>Image-Based Evaluation of Retained Proppant Pack Permeability</t>
  </si>
  <si>
    <t>SPE Russian Petroleum Technology Conference</t>
  </si>
  <si>
    <t>D013S003R005</t>
  </si>
  <si>
    <t>https://doi.org/10.2118/191663-18RPTC-MS</t>
  </si>
  <si>
    <t>10.2118/191663-18rptc-ms</t>
  </si>
  <si>
    <t>Design of hydraulic fracturing and flowback jobs involves application of fluid flow modeling. Most of the existing research and commercial flow modeling software utilizes experimentally determined permeability of a proppant pack as an input parameter. These experiments are time- and resource-consuming and have some limitations. To overcome these issues, we propose a new image-based approach for determination of transport properties of a proppant pack.This approach involves scanning of the proppant pack under reservoir pressure using X-ray microcomputed tomography, construction of a digital model of a proppant pack, numerical simulation of the fluid flow through the proppant pack, and determination of the pack permeability. Based on analysis of streamlines, the impact of damaging material on the transport properties of a proppant pack can be evaluated. This approach is demonstrated and experimentally validated on the two types of sand with different particle size distribution. A suspension of SiO2 microspheres (50 μm) has been used as damaging material.To validate the suggested approach, the 3D structure of the tested proppant pack is required. This is not possible to achieve using the standard API cell. Hence, a special high-pressure minicell with walls transparent to X-rays is designed and applied in this study for flooding experiments. Experimentally determined permeability reduction due to suspension filtration agrees well with the permeability reduction estimated in the framework of the image-based approach.</t>
  </si>
  <si>
    <t>A. Bhowmick; A. Amritkar; C. Ehlig-Economides</t>
  </si>
  <si>
    <t>Determining Gravel Pack Fluidization Velocity</t>
  </si>
  <si>
    <t>D021S010R003</t>
  </si>
  <si>
    <t>https://doi.org/10.2118/191593-MS</t>
  </si>
  <si>
    <t>10.2118/191593-ms</t>
  </si>
  <si>
    <t>In a gravel pack completion, non-uniform reservoir inflow with a very high velocity can fluidize the gravel and/or erode the sand screen. The gravel pack screen is equipped with a basepipe with a pattern of holes through which fluid must pass after flowing through the gravel pack and screen. In a cased hole completion, fluid reaches the pack through a pattern of perforation tunnels opening into the gravel pack. The result is a complex flow pattern inside the pack involving both vertical and annular flow in addition to the expected radial flow. Previous studies have addressed the risks of fluidizing the gravel pack in high flow rate deepwater wells and have quantified a critical velocity above which fluidization is at risk. However, no formal mathematical model has justified the value, and details of the failure mechanism are lacking. This paper presents a Computational Fluid Dynamics (CFD) model that captures the complex flow dynamics within a cased hole gravel pack completion.An ANSYS-FLUENT simulator was used to create a CFD model that simulated fluid flow through a gravel pack in conjunction with full particle motion phenomena. The Euler-Euler option treated each of two phases (flowing hydrocarbon and the gravel) as a continuum and enabled replication of gravel pack dynamics under producing conditions. Using well casing, screen, and basepipe geometries based on an actual field case from a conventional deepwater Gulf of Mexico well completion, the model provided visualizations of the nature of fluid flow through a gravel pack and captured destabilization (aka fluidizing) of gravel in a cased hole gravel pack completion.The CFD model replicated the velocity changes projected by Wong for cased hole gravel pack completions. Fluidization tendencies and estimation of the minimum fluidization velocity in a gravel pack cased hole completion were determined. Sensitivities to flow rate, perforation density, base pipe geometry, and packing efficiency were evaluated. The model illustrated that at sufficiently high flow rates for certain gravel pack configurations, alignment of a basepipe and perforation holes can produce a jetting effect that could cause screen erosion. The model also revealed how the jetting effect could be suppressed.This work underscores the importance of the gravel pack reserve height and packing efficiency. The fluidization velocity depends on gravel pack parameters that can guide the completion design. The model developed for this work enables testing whether a completion strategy is conservative enough to maintain the integrity of the pack. With aid of this model this study will be useful in designing gravel pack completions in ultra-high rate wells.</t>
  </si>
  <si>
    <t>J. Cameron; K. Zaki; C. Jones; A. Lazo</t>
  </si>
  <si>
    <t>Enhanced Flux Management for Sand Control Completions</t>
  </si>
  <si>
    <t>D011S002R005</t>
  </si>
  <si>
    <t>https://doi.org/10.2118/191598-MS</t>
  </si>
  <si>
    <t>10.2118/191598-ms</t>
  </si>
  <si>
    <t>A probabilistic flux and erosion model and workflow has been constructed to estimate the inflow through sand screen on a foot by foot basis along the wellbore using the completion details, production rate, and reservoir and bottom hole flowing pressures. The model is then calibrated &amp;amp; history matched using well data from pressure transient analyses, well test and production logs as available. Extensive laboratory testing coupled with computational flow dynamics modelling provided the algorithms for a number of different screen types to relate flux and sand production to the expected service life for any given future production profile. This allows the well's planned production profile to be optimized by balancing risk, rate and reserves recovery.</t>
  </si>
  <si>
    <t>C. Carpenter</t>
  </si>
  <si>
    <t>Enhancing Well Performance by In-Stage Diversion in Unconventional Wells</t>
  </si>
  <si>
    <t>Journal of Petroleum Technology</t>
  </si>
  <si>
    <t>70-72</t>
  </si>
  <si>
    <t>https://doi.org/10.2118/0717-0070-JPT</t>
  </si>
  <si>
    <t>10.2118/0717-0070-jpt</t>
  </si>
  <si>
    <t>This article, written by JPT Technology Editor Chris Carpenter, contains highlights of paper SPE 180985, “Enhancing Well Performance by In-Stage Diversion in Unconventional Wells: Physics and Case Studies,” by F.E. FragachÁn, M. Pordel Shahri, D.M. Arnold, A.G. Babey, and C.S. Smith, Weatherford, prepared for the 2016 SPE Argentina Exploration and Production of Unconventional Resources Symposium, Buenos Aires, 1–3 June. The paper has not been peer reviewed. Developments in nondamaging, degradable diverters with outstanding plugging efficiency have opened new opportunities for protecting existing fractures by plugging them and then fracturing zones that were previously bypassed because of inefficient zone coverage or refracturing zones that were inefficiently fractured initially. With multistage operations becoming the industry norm, operators need easily deployable diversion technologies that will protect previously stimulated perforations and enable addition of new ones. This paper reviews several aspects of the use of in-stage diversion.Introduction to Degradable Diverters Polymer-based degradable diverters are temporary materials that are useful in some oil and gas operations, primarily to enable fluids to flow into areas of the reservoir where fluid dynamics would normally exclude them. While standard mechanical diverters work well for zonal isolation, they must be physically removed from the well after the workover job has been completed. Degradable diverters have performed an important role for many decades, but they cannot meet operational requirements to stay intact for weeks or even hours. Perforation balls or degradable ball sealers will fall away from perforations without continuous application of pressure. Rock salt and flakes will dis-solve after a few hours. High temperatures degrade the material faster. The suite of degradable diverter products consists of polymers of varying chemistries that provide good blocking and sealing when applied to the well but that can also degrade across a wide temperature range to monomer species that will be nondamaging to hydrocarbon-bearing formations. Diversion applications with degradation times between a few hours and a few days in temperatures from 80 to 325°F can be achieved by the selection of appropriate polymer chemistry. Despite the unique design of these various polymers, the success of applying this technology in the field for use as a temporary diverter is heavily dependent on sound engineering and geomechanical design that enables the creation of a seal over existing flow pathways that can withstand differential pressures up to and exceeding 8,000 psi and yet can completely degrade in a controlled amount of time after the completion of the intervention.</t>
  </si>
  <si>
    <t>A. A. Chandrakant; A. Muhammad Yusof; Z. M Zin; E. A. Rosland; A. S. Balgobin; C. Li Ren; C. A. McClean</t>
  </si>
  <si>
    <t>Performance of Bonded Bead Sand Screen as Remedial Sand Control in Highly Erosive Environment</t>
  </si>
  <si>
    <t>SPE/IATMI Asia Pacific Oil &amp; Gas Conference and Exhibition</t>
  </si>
  <si>
    <t>D021S007R001</t>
  </si>
  <si>
    <t>https://doi.org/10.2118/215411-MS</t>
  </si>
  <si>
    <t>10.2118/215411-ms</t>
  </si>
  <si>
    <t>Sand production remains one of the major challenges in managing mature fields in Malaysia. Wells that experience severe sand production due to primary sand control failure and are uneconomical for workovers require a remedial solution to continue producing without compromising asset integrity. In these cases, operators rely heavily on Through-Tubing Sand Screen (TTSS), however the applications remain limited due to short TTSS lifespan especially in highly erosive environment. Frequent changeout is economically and operationally not feasible with increased intervention risk. Therefore, most high Gas-Oil Ratio (GOR) wells remain closed-in today, in need of a durable sand screen that can withstand high erosional velocity. Various types of Erosion Resistant Through-Tubing Sand Screens (ER-TTSS) have been implemented to test their durability and longevity in these wells.This paper will discuss the performance of Malaysia's first installation of bonded bead sand screen in Well A. In contrast to conventional wire wrap or mesh filtration media, bonded bead sand screen incorporates tightly fused beads in cartridge form that act as depth filter to exclude sand, installed on a flushed perforated base pipe. The design is expected to provide superior erosion resistance performance as compared to conventional metallic sand screen. Prior to installation, Computational Fluid Dynamic (CFD) simulation and Sand Retention Test (SRT) were conducted to determine potential erosion rate at the targeted flow rate and optimum bead size, respectively.During the 3 months pilot installation period, vigilant surface sand monitoring was in place, aided by real-time Acoustic Sand Monitoring (ASM) and Ultrasonic Flowline Thickness measurement (RT-UT). Well flowing parameters were also monitored closely to ensure that well is flown within the target parameters. Bonded bead sand screen was then retrieved post 3 months effective flowing period for detailed inspection, teardown and evaluation. Second screen were then installed for a period of &amp;gt; 6 months as part of the replication. Several criteria were identified as key performance indicators to evaluate the effectiveness of this technology.The outcome of pilot installation, teardown findings and subsequent replacement of bonded bead sand screen in Well A will be discussed. Recommendations for future optimization will also be included to ensure that bonded bead sand screen remains as one of the competent through-tubing sand solutions, especially for high GOR wells.</t>
  </si>
  <si>
    <t>B. Chen; K. Zheng; F. Wang; J. Zhu</t>
  </si>
  <si>
    <t>Ice Load Analysis Method Based on CFD-DEM Coupling Method</t>
  </si>
  <si>
    <t>The 32nd International Ocean and Polar Engineering Conference</t>
  </si>
  <si>
    <t>ISOPE-I-22-314</t>
  </si>
  <si>
    <t>In this paper, a numerical calculation method of coupling CFD (Computational Fluid Dynamics) and DEM (discrete element method) is proposed. Some technical issues are discussed, including the establishment of numerical ice pools, calibration of the parameters of the sea ice discrete element model, adaptability analysis of structures in marine environment in ice area, etc. Aiming at the problem of ice load in ice area, this paper presents a numerical calculation method by coupling CFD with DEM, establishes a real sea ice model and a numerical ice pond, and studies the ice resistance of Sandglass-type FPSO by using this method. This paper provides a numerical calculation method for adaptability analysis of structures in marine environment in ice area. The numerical sea ice model provided in this paper can simulate the real mechanical properties of sea ice. Compared with the calculation of cylindrical floating body, Sandglass-type FPSO can significantly reduce the ice load. This research on ice load in ice area has a good application value.The Arctic region has a large number of resources, of which the unexplored oil resources account for 25% of the world's unexplored oil resources. At the same time, the Arctic channel can save about 40% of the voyage than the commonly used channel bypassing the Suez Canal and Panama Canal in the south (Wang,2009).However, ships and other offshore structures working in the ice area will face serious sea ice engineering problems. In January 2000, JZ20-2 oil and gas platform JZ20-2 oil and gas platform is subjected to sea ice dynamic pressure. Finally, due to the fact that the natural frequency of the structure was close to the fracture frequency of sea ice, the fatigue fracture failure of oil and gas pipelines was caused, resulting in serious economic losses (Yue, 2003). Ohio, sailing in the ice area, came into contact with icebergs in 1994, resulting in damage not only to the ballast tank but also to the bulbous bow. (Hill,2006).</t>
  </si>
  <si>
    <t>Y. Chen; J. A. Khan</t>
  </si>
  <si>
    <t>Water/Gas Control Mechanism of Unique Autonomous Inflow Control Device: A Case Study of Selection Parameters and Performance of AICD in Multi-Layer Oil Reservoirs</t>
  </si>
  <si>
    <t>SPE Conference at Oman Petroleum &amp; Energy Show</t>
  </si>
  <si>
    <t>D011S001R004</t>
  </si>
  <si>
    <t>https://doi.org/10.2118/218754-MS</t>
  </si>
  <si>
    <t>10.2118/218754-ms</t>
  </si>
  <si>
    <t>This paper presents intelligent water control technology advancement and effectiveness that can control water influx, enhance oil recovery, and manage pressure in multi-layer reservoirs. The water control completion mechanism is explored, automatically identifying fluids according to physical properties such as viscosity and density. The innovative design of the inflow channel structure restricts water. Secondly, the device's performance and critical control tools are elaborated; the core tool of the technology is an intelligent water control screen; it can automatically adjust pressure drop, has no moving parts, has an integrated design, and can function throughout the entire life cycle of the oil well. Finally, the application cases in a whole oilfield block were introduced; the technology had been installed in more than 200 wells globally and, out of which five wells in Chad oilfield, a good application result was achieved, daily oil production increased more than 30% on average, daily water production decreased more than 35% on average. Until now, those five wells have remarkably affected water control and oil increase. A case is presented in which AICD has improved oil production, reduced water content, and controlled water breakthroughs. It has been applied in vertical, directional, and horizontal wells to EOR of oil and gas wells. Before this unique AICD installation, daily oil was 107bbl/d, and daily water was 992bbl/d, which heavily occupied surface water treatment. After the AICD, daily oil was 350bbl/d, and daily water was 52bbl/d. This AICD completion has optimized the water control solution and increased production. After the AICD's completion, daily oil production increased by 2.08 times on average, and daily treated water decreased by 92.8%. Up to Nov 2nd, 2023, cum increased oil is above 420,000 bbl, cum and water decrease is over 1,230,000 bbl. Production after AICD is still stable after 1500 days.</t>
  </si>
  <si>
    <t>G. G. Chochua; A. Kumar; S. F. Gurses; A. Rudic; A. Dikshit; N. Sinha</t>
  </si>
  <si>
    <t>Improving Erosion Wear Life of Completion Equipment in High Flow Rate Conditions by Numerical Design Optimization for Influx Equalization</t>
  </si>
  <si>
    <t>Day 3 Wed, May 04, 2022</t>
  </si>
  <si>
    <t>D031S039R001</t>
  </si>
  <si>
    <t>https://doi.org/10.4043/31872-MS</t>
  </si>
  <si>
    <t>10.4043/31872-ms</t>
  </si>
  <si>
    <t>The durability of sand screen completions is essential to longer well life, especially for high rate wells with sand screen erosion concerns. An excessive fluid flow enters the conventional screens near the heel or high permeability/fracture zones, causing premature sand control loss. The high rate screens with a simulation-driven approach address this concern by achieving the annulus-to-tubing flow equalization and reducing the influx spike near the heel or high permeability/fracture zone.The study presents a comprehensive modeling approach including a single-well model workflow for initial production screening along the wellbore with different reservoir conditions, which provides input to the novel multiscale 3D-2D-3D computational fluid dynamics (CFD) modeling technique to design or validate high-rate completions for the specific operating conditions. The principle of operation is based on equalizing the production influx along the screen by achieving the distributed inflow control devices (ICD) effect on the basepipe. The modeling approach was used to compute maximum local velocities in the vicinity of the screen near the heel under 39,000 RB/D of ultra-light oil production in one case and 200 MMscf/D of gas production in another.The design methodology is validated through erosion and sand retention tests performed to verify the screens’ correct slot/gauge size. The high-rate completion case history consists of seven deepwater wells with chemical tracers. The novel design and the modeling methodology are validated by physical erosion tests and verified through field installations.</t>
  </si>
  <si>
    <t>G. G. Chochua; M. Parsi; Y. Zhang; J. Zhang; T. A. Sedrez; S. Karimi; F. Darihaki; J. Edwards; H. Arabnejad; M. Agrawal; A. Asgharpour; R. E. Vieira; P. Zahedi; E. Gharaibah; S. A. Shirazi</t>
  </si>
  <si>
    <t>A Review of Various Guidelines for Predicting Solid Particle Erosion Using Computational Fluid Dynamics Codes</t>
  </si>
  <si>
    <t>CORROSION 2020</t>
  </si>
  <si>
    <t>NACE-2020-15105</t>
  </si>
  <si>
    <t>Solid particle erosion is one of the key issues affecting operational reliability and the cost of tools and equipment in the oil and gas industry. In a particular erosive environment, the extent to which erosion occurs depends on many factors, such as flow conditions, fluid properties, wall material, and particle properties. As a result, it is difficult to investigate the effects of all of these factors using experimental methods. One comprehensive alternative, however, is to use computational fluid dynamics (CFD), which can provide the analyst with a great deal of information about the phenomenon, such as where erosion occurs as well as its severity. Of course, when using any CFD-based erosion prediction method, care must be taken when selecting appropriate meshing practices, solution parameters, and sub-models.Best practices and guidelines for solid particle erosion modeling using CFD are described. In addition to discussing many parameters that should be considered when using CFD to predict solid particle erosion, the effects of many of these parameters and sub-models within the CFD codes are also discussed with several examples comparing CFD results to available experimental data. This paper can serve as a first step toward developing a comprehensive guideline for the industrial modeling of erosion phenomena and to help engineers improve the accuracy of erosion wear predictions.Solid particles, such as sand, cuttings, or proppant, could be part of the unfiltered recirculating solids during drilling operations or are intentionally added into the fluid and transported into the formation during hydraulic fracturing. In many oil and gas wells, particles such as sand, carbonate, or other solid impurities are produced; one of the primary issues with these situations is the erosion of pipelines and fittings.There are various approaches to predicting solid particle erosion. One of the earlier guidelines was the American Petroleum Institute's Recommended Practice 14E1, in which an erosional threshold velocity" is compared to the actual process flow velocity. This guideline, however, does not account for many parameters that contribute to erosion. There are also empirical equations such as those developed by Salama and Venkatesh (1983)2, the CFD-based correlation by Parsi et al. (2017)3, and the semi-mechanistic-empirical model by Shirazi et al. (2016)4. A more advanced method for predicting an erosional threshold velocity was developed by Shirazi et al. (1995)5. This method accounted for many variables that governed the sand erosion rate. There are several comprehensive reviews, such as Parsi et al. (2014)6 and Arabnejad et al. (2015)7, that discuss factors affecting erosion and erosion models for oil and gas industry applications. A review of some other simple models that are available can be found in recent review manuscripts by Madani Sani et al. (2019)8,9."</t>
  </si>
  <si>
    <t>R. Dabirian; H. A. Khanouki; R. S. Mohan; O. Shoham</t>
  </si>
  <si>
    <t>Numerical Simulation and Modeling of Critical Sand-Deposition Velocity for Solid/Liquid Flow</t>
  </si>
  <si>
    <t>866-878</t>
  </si>
  <si>
    <t>&lt;Go to ISI&gt;://WOS:000450232000016</t>
  </si>
  <si>
    <t>Doi 10.2118/187049-Pa</t>
  </si>
  <si>
    <t>mechanistic model_x000D_
inclined channels_x000D_
bed_x000D_
initiate_x000D_
lift</t>
  </si>
  <si>
    <t>Efficient transport of sand or cuttings is very important in the oil and gas industry, and the fluid velocity in these processes should be sufficiently high to keep particles continuously moving along the pipe. This minimum fluid velocity below which particles deposit-defined as the critical velocity-depends on various factors, including flow regime, particle size, particle concentration, phase velocities, and fluid viscosity. The objective of this study is to investigate the effect of parameters such as particle size and liquid viscosity on solid/particle transport in horizontal pipelines by use of computational-fluid-dynamics (CFD) simulations and to validate the numerical-model predictions with experimental data. Also, a mechanistic model that is based on force balance is proposed to predict the critical velocity under various experimental conditions._x000D_
CFD simulations have been conducted with a commercially available software (ANSYS-FLUENT). An Eulerian model with a k-omega shear-stress transport (SST) turbulence-closure model is used to simulate the fluid flow while particles are tracked as the Lagrangian phase. In these simulations, an eddy-interaction model is included to consider the effect of flow turbulence on particle tracking. The simulations are created for a 0.05-m pipe diameter with a 4-m length. The simulations are initialized at relatively high fluid velocity, which is gradually reduced until the particle velocity drops below the acceptable critical velocity._x000D_
The CFD simulation and proposed mechanistic model results are validated with experimental data from literature (Najmi 2015; Najmi et al. 2016) for two particle sizes and multiple liquid viscosities. The simulation and model results show that, depending on the flow regimes (laminar or turbulent) and particle size, the critical velocity demonstrates a similar trend with carrier liquid viscosity as that of the experimental data. However, both the CFD and developed models show poor performance for higher particle size (600 mm). Also, the CFD simulations, experimental data, and proposed-model results are compared with three models currently used in the industry, namely, the Oroskar and Turian (1980) model, the Salama (2000) model, and the Danielson (2007) model.</t>
  </si>
  <si>
    <t>R. Dabirian; M. Mohammadikharkeshi; R. Mohan; O. Shoham</t>
  </si>
  <si>
    <t>Critical Sand Deposition Velocity in Intermittent Flow – Models Evaluation</t>
  </si>
  <si>
    <t>D021S026R007</t>
  </si>
  <si>
    <t>https://doi.org/10.2118/196085-MS</t>
  </si>
  <si>
    <t>10.2118/196085-ms</t>
  </si>
  <si>
    <t>Sand transport in multiphase flow has recently gained keen attention of the oil and gas industry owing to the negative effects associated with it. These include partial pipe blockage, pipe corrosion, excessive pressure drop and production decline. To date, no comprehensive literature review and models evaluation have been published, which compare the experimental data collected for the prediction of the critical sand deposition velocity under intermittent flow with the related model predictions. This study can be used by engineers and researchers to determine the conditions under which the developed models perform the best.The intermittent flow critical sand deposition velocity data acquired by Najmi (2015) are presented in detail. Next, the effects of important parameters such as phase velocities, liquid viscosity as well as particle size and concentration on the critical velocity are investigated. The collected data are utilized to evaluate the performance of the models developed by Salama (1998), Hill (2011), Stevenson et al. (2001) and Danielson (2007), in order to determine the best model for the prediction of the sand critical velocity.The experimental data of Najmi (2015) indicate that higher critical velocities are required with increasing the liquid viscosity, particle size and particle concentration. However, the predictions of the models of Salama (1998), Stevenson et al. (2001) and Danielson (2007) demonstrate that these models do not take into account the effect of particle concentration. Depending on the liquid viscosity, Stevenson et al. (2001) model significantly over-predicts or under-predicts the critical velocity over different ranges of the phase velocities, while Salama (1998) model under-predicts the critical velocity under all experimental conditions. An overall comparison of the data with the published model predictions confirms that the Hill (2011) model has the best performance capturing the physical phenomena, including the effects of phase velocities, particle size, particle concentration and liquid viscosity.</t>
  </si>
  <si>
    <t>R. Dabirian; R. S. Mohan; O. Shoham</t>
  </si>
  <si>
    <t>CFD Simulation of Critical Sand Deposition Velocity for Solid-Liquid Slurry Flow</t>
  </si>
  <si>
    <t>D021S021R007</t>
  </si>
  <si>
    <t>https://doi.org/10.2118/187049-MS</t>
  </si>
  <si>
    <t>10.2118/187049-ms</t>
  </si>
  <si>
    <t>Efficient transport of sand or cuttings is of great importance in oil and gas industry and the fluid velocity in these processes should be high enough to keep particles continuously moving along the pipe. This minimum fluid velocity below which particles deposit, defined as the critical velocity, depends on various factors including flow regime, particle size, particle concentration, phase velocities and fluid viscosity. The objective of this study is to investigate the effect of parameters such as particle size and liquid viscosity on solid particle transport in horizontal pipelines using Computational Fluid Dynamics (CFD) simulations and validate the numerical model predictions with experimental data.CFD simulations have been conducted with a commercially available software, ANSYS-FLUENT. Eulerian model with k-ω SST turbulence closure model is used to simulate the fluid flow while particles are tracked as the Lagrangian phase. In these simulations eddy interaction model is included to consider the effect of flow turbulence on the particle track. The simulations are created for 0.05 m pipe diameter with 4 m length. The simulations are initialized at relatively high fluid velocity, which is gradually reduced until the particle velocity drops below the acceptable critical velocity.The CFD simulation results are validated with experimental data from literature, Najmi (2015) and Najmi et al. (2016) for two particle sizes and multiple liquid viscosities. It was observed that the critical velocity values for liquid flows are comparable with CFD simulation results. The simulation results show that depending on the flow regimes (laminar or turbulent) and particle size, the critical velocity can demonstrate similar trend with carrier liquid viscosity as that of the experimental data. Also the CFD simulations and experiment results are compared with three models currently used in industry, namely Oroskar and Turian (1980) model, Salama (2000) model and Danielson (2007) model.</t>
  </si>
  <si>
    <t>K. De Borst; C. P. Tan; F. Mat Piah; J. Groenenboom</t>
  </si>
  <si>
    <t>Hydraulic ‘Fracturing’ Mechanisms of Unconsolidated Sands from Novel Laboratory Experiments and Modelling</t>
  </si>
  <si>
    <t>56th U.S. Rock Mechanics/Geomechanics Symposium</t>
  </si>
  <si>
    <t>ARMA-2022-0248</t>
  </si>
  <si>
    <t>https://doi.org/10.56952/ARMA-2022-0248</t>
  </si>
  <si>
    <t>10.56952/arma-2022-0248</t>
  </si>
  <si>
    <t>Fracturing" mechanisms and associated injectivity impairment were investigated by means of large-scale laboratory experiments on sand packs built from synthetic sands and highly unconsolidated downhole core materials. Various fines were mixed into the sands around the perforations to mimic effects of plugging, formation damage and fines migration. Generation, closure and re-opening of "fractures" were monitored through in-situ CT-scanning. The water injection resulted in the opening of cavities rather than the formation of sharp fractures. The cavities opened at injection pressures exceeding the confining stress and enlarged against very low cohesive strength of the sands. This suggests material fluidization rather than shear failure as the immediate cavity initiation mechanism. A significant influence of the laminar and turbulent flow regimes on cavity shape and cavity closure characteristics was observed. It was found that injectivity was controlled by the interplay of fines transport away from the injection region, resulting in injectivity increase, and the permanent compaction of the sand around the cavity, resulting in injectivity decrease. The first-time insights highlight the role of sand fluidization and cavity formation in matrix vs "fractured" injection in unconsolidated sand reservoirs. The knowledge of the sand destabilization and mobilization processes enable design and operation optimization of water injectors with implications on sand control strategies and remediation measures.Rapid injectivity decline has frequently been observed during injection into unconsolidated sand formations. The rapid decline usually happens in "fractured mode", where the injection pressure surpasses a critical limit at which the flow localizes, and a dynamic propagating "fracture" is created. This mode is contrary to the matrix mode, during which water enters the formation through infiltration into the pore space without (significant) damage to the formation. The creation of void space i.e., "fracture" in the sand is a consequence of grain displacements, for which shear failure and fluidization have been considered as potential mechanisms. The injection rate can be increased without further increase in injection pressure, which indicates the creation of additional space, i.e., "fractures", to accommodate the injected water. However, it remains unclear under what condition the mechanisms prevail, and how the leak-off from the void space into the highly permeable sand affects the local stress state and, thus, propagation of the "fractures". The "fractures" adversely affect the performance of injector well and either the injectivity rapidly declined or the injector failed prematurely soon after initiating the ‘fractures’ (Dambani et al., 2014, Khodaverdian et al., 2010 and Sharma et al., 2000)."</t>
  </si>
  <si>
    <t>K. de Borst; C. P. Tan; M. F. Mat Piah; J. Groenenboom</t>
  </si>
  <si>
    <t>First-Time Insights into Hydraulic Fracturing of Unconsolidated Sands from Novel Laboratory Experiments with in-situ CT-Scanning</t>
  </si>
  <si>
    <t>Day 3 Thu, March 25, 2021</t>
  </si>
  <si>
    <t>D031S012R002</t>
  </si>
  <si>
    <t>https://doi.org/10.2523/IPTC-21198-MS</t>
  </si>
  <si>
    <t>10.2523/iptc-21198-ms</t>
  </si>
  <si>
    <t>Waterflooding in unconsolidated sands has been observed to frequently result in injectivity decline of injectors when operated under ‘fractured’ conditions, resulting in reduction of waterflooding value creation and potential premature injector failure. Optimization of injector design and operation is currently limited by an insufficient understanding of the mechanics of ‘fracture’ and its associated mechanisms in unconsolidated sands, and the lack of adequate quantitative tools to predict injection performance.Utilizing in-situ CT scanning during large-scale laboratory injection experiments delivered novel insights into generation, closure and re-opening of ‘fractures’ in sand packs built from synthetic sands and highly unconsolidated downhole core material. Cavity formation was identified as main ‘fracturing’ mechanism. The cavities opened at injection pressures exceeding the confining stress and subsequently enlarged against a very low cohesive strength for the downhole core sands. This suggests material fluidization rather than shear failure as the immediate cavity initiation mechanism. Injectivity was found to be controlled by the interplay of fines transportation away from the injection region, resulting in injectivity increase, and the permanent compaction of the sand around the cavity, resulting in injectivity decrease.These first-time insights challenge the current understanding of matrix vs ‘fractured’ injection in unconsolidated sand reservoirs and highlight the role of sand fluidization and cavity formation. Furthermore, the injectivity behaviour is dependent on the combined effects of the sand material, the presence of fines, and the injection flow regime. The knowledge of the sand destabilization and mobilization processes enable design and operation optimizationof water injectors with implications on sand control strategies and remediation measures.</t>
  </si>
  <si>
    <t>K. Deshpande; P. Naphade; C. Wuest</t>
  </si>
  <si>
    <t>Advanced Computational Modeling for Estimating Safe Cuttings Load Through MPD Surface Equipment</t>
  </si>
  <si>
    <t>IADC/SPE Asia Pacific Drilling Technology Conference</t>
  </si>
  <si>
    <t>D021S008R005</t>
  </si>
  <si>
    <t>https://doi.org/10.2118/201074-MS</t>
  </si>
  <si>
    <t>10.2118/201074-ms</t>
  </si>
  <si>
    <t>The critical components of Managed Pressure Drilling (MPD) operations include surface manifold, surface chokes and the pipes connected to Mud Gas separators. The MPD surface equipment needs to safely handle a multiphase mixture of drilling mud, cuttings load and reservoir fluid influx during operations. The focus of this work is to establish safe cuttings load limit that can be handled by MPD system using advanced computational fluid dynamics (CFD) modeling approach.In MPD operations the surface choke is the key surface manifold component through which the fluid and cuttings flow before entering the Coriolis meter. Based on choke position only a certain volume and size of cuttings (cuttings load) can pass through chokes without causing unintentional pressure surges. In this work, Non-Newtonian fluid flow using Eulerian-Granular modeling approach is presented to understand the effects of cuttings load and different choke positions on the overall pressure drop through MPD surface manifold. Several CFD studies were conducted for different choke sizes, cuttings load and fluid properties to understand velocity profiles, cuttings accumulation and pressure drop across the MPD surface manifold.CFD results were first validated with available test data to generate confidence in CFD simulation model settings, good match was observed in pressure values between test and numerical results. Based on CFD simulations, charts were developed showing effect of operational parameters that help field personnel design the best surface equipment configuration, determine associated pressure drop and guard against the possibility of Non-Productive Time (NPT). CFD studies provided insights into cuttings accumulation and associated pressure drop change across choke for given operating conditions.Usage of advanced computational methods helped model the multi-phase flow with cuttings accurately and provided safe cuttings load estimation for given range of operational parameters.</t>
  </si>
  <si>
    <t>N. Di Vaira; C. Leonardi; R. Johnson Jr</t>
  </si>
  <si>
    <t>Modelling Micro-Proppant Transport in Stress-Sensitive Naturally-Fractured Reservoirs</t>
  </si>
  <si>
    <t>SPE Europec</t>
  </si>
  <si>
    <t>D021S016R003</t>
  </si>
  <si>
    <t>https://doi.org/10.2118/200600-MS</t>
  </si>
  <si>
    <t>10.2118/200600-ms</t>
  </si>
  <si>
    <t>Optimal proppant placement is critical to maintaining productivity from stress-sensitive reservoirs, in which gas conductivity depends on the connectivity of the network of secondary fractures to the wellbore. In a colloquial sense, this research places micro-proppants in induced and natural fractures, shows how they are excluded from reaching far into the reservoir, and describes which sizes of proppants this occurs for. Micromechanical modelling of a hydraulic fracturing fluid, in which the hydrodynamics between the fluid and solid phases are fully resolved, is achieved via the lattice Boltzmann method (LBM) for fluids coupled with the discrete element method (DEM) for particles. It is shown that proppant transport along the primary hydraulic fracture channel is strongly inhibited by leak-off into the secondary fracture system. This leak-off is strongly affected by the migration of particles across the fracture width, which in turn is a function of reservoir and treatment properties. A novel numerical approach is proposed for predicting proppant transport through the secondary fracture system, with far-reaching applications to porous media particulate transport.</t>
  </si>
  <si>
    <t>N. J. Di Vaira; Ł. Łaniewski-Wołłk; R. L. Johnson Jr; S. M. Aminossadati; C. R. Leonardi</t>
  </si>
  <si>
    <t>A Novel Methodology for Predicting Micro-Proppant Screenout in Hydraulic Fracturing Treatments</t>
  </si>
  <si>
    <t>Proceedings of the 2021 Asia Pacific Unconventional Resources Technology Conference</t>
  </si>
  <si>
    <t>D011S004R004</t>
  </si>
  <si>
    <t>https://doi.org/10.15530/AP-URTEC-2021-208342</t>
  </si>
  <si>
    <t>10.15530/ap-urtec-2021-208342</t>
  </si>
  <si>
    <t>Screenout of micro-proppants in narrow fractures is a significant issue for this emerging stimulation technique, however the predictive tools currently used in hydraulic fracturing simulators are inadequate. This work investigates screenout using numerical simulations. Data from the numerical test cell is translated to regions of screenout, which are dependent on the proppant solid volume fraction, ø, and the ratio of fracture width to proppant diameter, w/d. The dependence on w/d which is demonstrated is commensurate with existing bridging modelling. The method of numerical simulation, however, allows further insight into the underlying mechanisms of screenout, namely collision frequency and bridge stability. Incorporation of the screenout regions into a hydraulic fracturing simulator significantly improves the current industry standard of using a threshold of w/d = 2.5, at similar computational cost during the hydraulic fracture simulation. The screenout regions can be readily reproduced for any desired modification of parameters, such as friction, by modifying the numerical simulations. This is done here in the presence of electrostatics, and is the first time a methodology has been presented which can incorporate electrostatic parameters into screenout predictions of hydraulic fracturing simulators. Overall, the methodology significantly improves the efficacy of screenout predictions by considering the underlying parameters.</t>
  </si>
  <si>
    <t>R. Dimitrov Sankoff; B. Bijani; G. Di Martino; J. Watson; C. Scott Marshall</t>
  </si>
  <si>
    <t>Modelling of Inflow Control Devices: From the Flow Loop to the Simulator</t>
  </si>
  <si>
    <t>SPE Asia Pacific Oil and Gas Conference and Exhibition</t>
  </si>
  <si>
    <t>D031S022R003</t>
  </si>
  <si>
    <t>https://doi.org/10.2118/192116-MS</t>
  </si>
  <si>
    <t>10.2118/192116-ms</t>
  </si>
  <si>
    <t>The intent of this work is to outline the workflow that engineers can apply in the selection and modelling of inflow control devices (ICDs) for use in completion design. It provides a step-by-step guide and examples of how to address the key challenges in the field of modelling of ICDs, namely: the choice of ICD technology that is most suitable for the particular well; the process of building a custom ICD performance model and import into the reservoir simulator; considerations in setting up the simulation model; and, verification of the results.The paper highlights the risk of using empirical ICD models, available in reservoir simulators, in the early stages of evaluating inflow control technology. It then demonstrates that the decision on whether or not an inflow control is required, and what type, can be made without resorting to these built-in empirical models in reservoir simulators.The paper introduces a new approach to evaluation, comparison and modelling of inflow control devices of different types and geometry. Focused on simplicity and accuracy, the method of ICD characterisation is described, as is how to use this characterisation to generate input to the reservoir simulator. A method for verification of the output from the reservoir simulator is also presented.The application of this modelling approach is illustrated through a case study on evaluating inflow control technology in a mature oil reservoir.</t>
  </si>
  <si>
    <t>Y. N. Ding; D. Y. Yang; H. Huang; H. W. Wang</t>
  </si>
  <si>
    <t>Numerical Simulation of Proppant Transport and Placement in Hydraulic Fractures with the Hybrid Perkins-Kern- Nordgren- Carter (PKN-C) Model and Particle Tracking Algorithm</t>
  </si>
  <si>
    <t>3914-3937</t>
  </si>
  <si>
    <t>&lt;Go to ISI&gt;://WOS:000914630700002</t>
  </si>
  <si>
    <t>10.2118/210561-PA</t>
  </si>
  <si>
    <t>power-law fluids_x000D_
spherical-particles_x000D_
settling velocity_x000D_
newtonian fluid_x000D_
parallel plates_x000D_
flow_x000D_
drag_x000D_
coefficient_x000D_
propagation_x000D_
performance</t>
  </si>
  <si>
    <t>Although non-Newtonian fracturing fluids have been widely used, numerical simulation of field -scale proppant transport considering non-Newtonian fracturing fluids is far from satisfactory. In this study, a novel numerical scheme based on the Eulerian-Lagrangian (E -L) method has been developed and validated to simulate such a proppant transport and placement behavior. More specifically, hydraulic fracture propagation is characterized by the Perkins- Kern-Nordgren-Carter (PKN-C) model, and the injected proppants are described using the classic particle tracking algorithm. Proppants are vertically dragged by the gravitational force and horizontally driven by the velocity field conditioned to the fracture propagation and proppant dune packing. The settling velocity of proppants is quantified con-sidering the in -situ shear rate and concentration, while their transport at each dune surface is quantified by performing drag/lift force analysis. The numerical model is first validated by reproducing experimental measurements inside a visual parallel plate. Subsequently, field -scale simulations are performed to identify the factors dominating proppant transport and placement under various conditions. As indicated by simulated results, the accumulated concentration at the lower region of a fracture usually results in a growing proppant dune with a heel-biased " distribution. The non-Newtonian fluid yields a higher slurry coverage together with a longer proppant dune than the Newtonian fluid when their average viscosities are consistent. In addition to the dependence of the premature tip screenout configuration on the power -law fluid parameter n, both parameters of K and n impose a generally consistent effect (on proppant transport) with that of Newtonian viscosity (i.e., an increase of either K or n effectively improves the average viscosity and mitigates the proppant settling). A mild increase in proppant density and size significantly enhances the proppant dune formation; however, a further increase of these two factors aggravates the "heel-biased " distribution of proppants. Also, an increased leakoff coefficient improves the overall proppant con-centration as well as the dune and slurry coverage. The used particle tracking algorithm enables proppant transport to be individually and accurately evaluated and analyzed with an acceptable computational cost, while such a numerical model can deal with both the Newtonian and non-Newtonian fluids at the field scale. This numerical study allows us to optimize the growth, propagation, and coverage of proppant dunes for maximizing fracture conductivity during hydraulic fracturing operations."</t>
  </si>
  <si>
    <t>M. V. Duarte Ferreira; A. Leibsohn Martins; R. Simões Maciel; R. Fieni Fejoli; F. d. Ressel Pereira; V. G. Poletto; F. C. De Lai; S. L. De Mello Junqueira</t>
  </si>
  <si>
    <t>New Scale Prediction Approach Through Numerical Simulations</t>
  </si>
  <si>
    <t>D041S054R006</t>
  </si>
  <si>
    <t>https://doi.org/10.2118/201524-MS</t>
  </si>
  <si>
    <t>10.2118/201524-ms</t>
  </si>
  <si>
    <t>One of the most concerns regarding the development of the Brazilian pre-salt cluster is due to scale issues. The huge carbonate reservoirs have a high potential for salt depositions while the produced fluid flow along the well. Furthermore, emerging wellbore configurations aiming the well construction cost reduction and improving reliability, also brings some drawbacks, such as the inability for downhole chemical injection in the open-hole full-eletric intelligent completion schemes, for instance.Scale prediction is worldwide traditionally performed using the formation water thermodynamical evaluation under static conditions through commercial softwares, leading to conservative results that may not distinguish the scaling risk of two different wellbore configurations. The approach neglects th geometry of completion accessories and the fluid dynamics, both substantial factors that influence precipitated-crystals process such as agglomeration and adhesion to the surface. This paper aims to show two different methodologies under development, in two different universities in Brazil, for enhancing scale prediction studies. Both uses Computational Fluid Dynamics (CFD) techniques to describe the fluid flow through a completion accessory applying an Euler-Lagrange approach is applied. The first approach coupled the CFD study to the Discrete Phase Method (DPM). The second approach coupled the CFD to the Discrete Element Method (DEM). Results are explored by applying these two methodologies.</t>
  </si>
  <si>
    <t>M. F. Fakoya; S. N. Shah</t>
  </si>
  <si>
    <t>Effect of Silica Nanoparticles on the Rheological Properties and Filtration Performance of Surfactant-Based and Polymeric Fracturing Fluids and Their Blends</t>
  </si>
  <si>
    <t>100-114</t>
  </si>
  <si>
    <t>&lt;Go to ISI&gt;://WOS:000436817900002</t>
  </si>
  <si>
    <t>Doi 10.2118/163921-Pa</t>
  </si>
  <si>
    <t>decrease</t>
  </si>
  <si>
    <t>The investigation of nanotechnology applications in the oil and gas industry is increasing gradually; therefore, this technology needs more exploration to unveil promising applications. In this study, an experimental investigation of nanotechnology on the apparent viscosity, viscoelastic properties, and filtration performance of surfactant-based fluids (SBFs) or viscoelastic surfactants (VESs), polymeric fluids, and SBF/polymeric-fluid blends is presented. The concentration of SBFs is 5 vol%, whereas that of polymeric fluids is 33 lbm/1,000 gal guar. Besides, both fluids contained 4 wt% potassium chloride (KCl). In addition, Blend-A and Blend-B were prepared by mixing SBF and polymeric fluid in the ratio of 75/25 and 25/75 vol%, respectively. Nanofluids were prepared by adding 20-nm silica nanoparticles, at concentrations of 0.058, 0.24, and 0.4 wt%, to the clean fluids. Apparent viscosity and viscoelastic data were gathered with a rheometer within a temperature range of 75 to 175 degrees F, whereas filtration tests were conducted with a wall-mount filter press at ambient temperature and 100-psi differential pressure._x000D_
The results indicate an enhancement in the apparent viscosity and viscoelastic properties of surfactant-based and polymeric nanofluids up to a nanoparticle concentration of 0.24 and 0.4 wt%, respectively. Blend-A nanofluids show improvement in apparent viscosity and viscoelastic properties at a nanoparticle concentration of 0.058%. Similarly, Blend-B displayed favorable results up to a nanoparticle concentration of 0.24 wt% at temperatures of 125 to 175 degrees F. Promising filtration results were displayed with surfactant-based nanofluids and Blend-A nanofluids at all nanoparticle concentrations, but the performance at 0.24 and 0.4 wt%, respectively, is slightly better. Polymeric nanofluids and Blend-B nanofluids revealed very good filtration results at all nanoparticle concentrations, but the performance at 0.24 and 0.058 wt%, respectively, is slightly better with a percentage reduction in API filtrate volume of 70.2 and 69.8%, respectively. A trial run was made with a commercially available fluid-loss additive [polyanionic cellulose (PAC)] in polymeric fluids at the same nanoparticle concentrations; the result confirmed that nanosilica facilitates the achievement of a superior filtration property. Comparison of apparent viscosity, viscoelastic properties, filtration performance, and economic analysis revealed Blend-A nanofluid as the preferred choice._x000D_
Further, Blend-A nanofluid (at 0.058 wt%) is selected as the best on the basis of filtration performance. The selected fluid was optimized at lower nanoparticle concentrations (0.02, 0.01, and 0.002 wt%). Interestingly, using Blend-A nanofluid at 0.002 wt%, compared with the initial recommendation of 0.058 wt%, which costs USD 171.7/bbl, reduces the cost of nanoparticles required for preparing 1 bbl of this fluid to USD 5.8. Therefore, from a filtration-performance standpoint, Blend-A nanofluid is recommended for use at a nanoparticle concentration of 0.002 wt%._x000D_
The application of nanotechnology on the apparent viscosity, viscoelastic behavior, and filtration properties of SBFs, polymeric fluids, and SBF/polymeric-fluid blends can deliver some benefits, if nanoparticle concentrations are selected carefully. These nanofluids will be applicable for oilfield operations such as hydraulic fracturing.</t>
  </si>
  <si>
    <t>J. Feder</t>
  </si>
  <si>
    <t>New Model Enhances Flux Management in Sand-Control Completions</t>
  </si>
  <si>
    <t>https://doi.org/10.2118/1019-0070-JPT</t>
  </si>
  <si>
    <t>10.2118/1019-0070-jpt</t>
  </si>
  <si>
    <t>This article, written by JPT Technology Editor Judy Feder, contains highlights of paper SPE 191598, “Enhanced Flux Management for Sand-Control Completions,” by John Cameron, SPE, Karim Zaki, SPE, Colin Jones, SPE, and Antonio Lazo, SPE, Chevron, prepared for presentation at the 2018 SPE Annual Technical Conference and Exhibition, Dallas, 24–26 September 2018. The paper has not been peer reviewed. This paper discusses a probabilistic flux and erosion model and work flow that extend the ability to estimate inflow through sand screens on a foot-by-foot basis along the wellbore using the well’s completion details, production rate, and reservoir and bottomhole flowing pressures. The model is then calibrated and history matched using well data from pressure transient analyses, well tests, and production logs as available. Extensive laboratory testing coupled with computational flow dynamics modeling provided the algorithms for different screen types to relate flux and sand production to the expected service life for any given future production profile. This allows the well’s planned production profile to be optimized by balancing risk, rate, and reserves recovery.Introduction The flux management work flow was field trialed on various failed and successful sand-control completions and has been used on many wells subsequently. It has been applied to wells currently on production by history matching to track current erosion levels and then to predict future erosion or time to failure. Failure here is taken to mean a loss of sand control, typical higher rates of sand with large particles and proppant. The work flow can also be applied to planned wells to help optimize the completion design. The work flow is currently being adapted to be applied to producing wells in real time. When compared with conventional flux limit models, the work flow drives increased production while the risk of sand production is low and where the completion quality is good. Conversely, where pack quality is low or uncertain and sanding information is of low quality, the work flow can result in a comparative reduction in the allowable rates. The prediction uncertainty ranges reflect the quality of the input information and are driving improvements to the measurement of completion quality and sand production as well as to new, cost-effective, erosion-resistant screen designs. The new work flow considers pack quality and sand production (particle size, type, and concentration) and allows an operator to maximize well economics by optimizing the production profile for rate, reserves recovery, and service life. Conventional screen erosion models, on the other hand, do not consider a sand-control screen’s erosion history and future service life.Historical Perspective and Review Sand-control failures can be caused by installation damage, compaction, corrosion, or improper deployment or inappropriate system selection. The complete paper presents a historical perspective and review of these failure mechanisms and methods of addressing them and includes a discussion of fluid velocities and constraints.Enhanced Flux Management Work Flow Conventional erosion models are aimed at calculating fluid-velocity limits and ensuring that the fluid velocity is constrained to below these limits at all times.</t>
  </si>
  <si>
    <t>D. Fjaestad; I. Tomac</t>
  </si>
  <si>
    <t>Experimental Investigation of Proppant Flow and Transport Fractures</t>
  </si>
  <si>
    <t>52nd U.S. Rock Mechanics/Geomechanics Symposium</t>
  </si>
  <si>
    <t>ARMA-2018-1189</t>
  </si>
  <si>
    <t>This paper presents experimental results and analysis of proppant flow and transport in narrow fractures. Proppant is granular material used in hydraulic fracturing for permeability enhancement of geo-reservoirs. Proppant-fluid slurry is pumped into a fracture network to prevent fracture closure. Insufficient proppant transport or clogging occurs frequently in practice. The fundamental behavior of flow and transport of dense slurries and proppant placement is still poorly understood, and current practices involve simple empirical predictive formulas, which lead to trial and error with a high rate of failure. Experiments investigate flow and transport of slurries with volumetric concentrations up to 60% in a bi-wing fracture. Particle image velocimetry (PIV) serves for obtaining the velocity field of dense particulate flows from video capture. The effect of parameters such as flow rate, grain size, fluid viscosity, aperture and particle concentration on slurry flow regime is analyzed. Sediment flows regimes vary from pure settling to suspended particle transport. In wider slots at lower flow rates and high volumetric concentrations of medium sand the transport is limited and the applied procedure failed to carry significant amounts of proppant far into the slot. The velocity and slurry transport tapers off in the fracture depending on slurry properties and injection conditions. For high viscosity fluids and very fine sand, and extremely slow-flowing suspension of particles is observed. The observations suggest that significantly different mechanisms of sediment transport dominate during particulate multiphase flow depending on slurry properties and geometric conditions.</t>
  </si>
  <si>
    <t>D021S005R004</t>
  </si>
  <si>
    <t>K. Gao; E. Rougier; B. J. Euser; R. A. Guyer; P. A. Johnson; Z. Lei; E. E. Knight</t>
  </si>
  <si>
    <t>Characterization of Stick-Slip Dynamics in Granular Fault Gouge Using the Combined Finite-Discrete Element Method</t>
  </si>
  <si>
    <t>ARMA-2018-1156</t>
  </si>
  <si>
    <t>ABSTRACT: Sheared granular layers undergoing stick-slip behavior are broadly employed to study the physics of earthquakes. Here, a two-dimensional implementation of the combined finite-discrete element method (FDEM) is used to explicitly simulate a sheared granular fault system including both gouge and plate, and to investigate the influence of different normal loads on macroscopic friction coefficient, kinetic energy, gouge layer thickness, and recurrence time between slips. In the FDEM model, the deformation of plates and particles is simulated using the FEM formulation while particle-particle and particle-plate interactions are modeled using DEM-derived techniques. The simulation results show that with increasing normal load, (i) the kinetic energy of the granular fault gouge system increases; (ii) the gouge layer thickness shows a decreasing trend; and (iii) the macroscopic friction coefficient does not experience much change. Analyses of the slip events reveal that, as the normal load increases, more slip events with large kinetic energy release and longer recurrence time occur, and the magnitude of gouge layer thickness decrease also tends to be larger. The simulations not only reveal the influence of normal loads on the dynamics of sheared granular fault gouge, but also demonstrate the capabilities of FDEM for studying stick-slip dynamic behavior of granular fault gouge systems.1. INTRODUCTIONEarthquakes generally occur due to a sudden release of the elastic energy accumulated in fault gouge and tectonic plates when subjected to long-time shear (Dorostkar et al., 2017b; Marone et al., 1990). The fault gouge, an ensemble of solid granular particles created by fragmentation and wearing, plays a key role in the macroscopic sliding friction and the friction stability of the fault (Dorostkar et al., 2017b; Pica Ciamarra et al., 2011). Therefore, sheared granular layers undergoing stick-slip behavior are broadly employed to study the physics and dynamics of earthquakes and a number of laboratory and numerical experiments have been conducted in this regard (e.g. Annunziata et al., 2016; Dorostkar et al., 2017b; Dratt and Katterfeld, 2017; Ferdowsi, 2014; Ferdowsi et al., 2013; Geller et al., 2015; Griffa et al., 2011; Johnson and Jia, 2005; Marone, 1998; Passelègue et al., 2016; Pica Ciamarra et al., 2011; Scuderi et al., 2017). Particularly, in addition to the ease of implementation, numerical simulations of granular fault gouge, which allow for analysis of the mechanical behavior of the system at a level of spatial and temporal resolution not accessible experimentally (de Arcangelis et al., 2011), are widely used to investigate the stick-slip behavior in granular fault gouge (Dorostkar et al., 2017b).Among the many numerical methods used in simulating the evolution of granular systems, the discrete element method (DEM) has demonstrated its value as a tool for such investigations (de Arcangelis et al., 2011; Dorostkar et al., 2017a, b; Ferdowsi, 2014; Ferdowsi et al., 2013; Griffa et al., 2011; Griffa et al., 2012). In classic DEM models, granular fault gouge is usually represented by a pack of rigid particles, and the normal and tangential contact forces between particles are described using Hertzian contact and Coulomb friction, respectively (Dorostkar et al., 2017a); the representation of the shearing plate is often either ignored or simplified by a set of bonded particles (Abe and Mair, 2005; Dorostkar et al., 2017a, b; Ferdowsi et al., 2013; Ferdowsi et al., 2014; Griffa et al., 2013; Mair and Abe, 2008). As a result, DEM is incapable of capturing real and detailed deformation and stress distributions within the particles and plates (Dratt and Katterfeld, 2017; Ma et al., 2016). Since the deformation of particles and plates provides the means for a wide spectrum of elastic energy storage and release (Griffa et al., 2013), appropriate modeling of the real deformations of a granular system is critical to conduct an accurate exploration of the faulting process dynamics.</t>
  </si>
  <si>
    <t>A. P. Garcia; Z. Heidari; A. Rostami</t>
  </si>
  <si>
    <t>Improved Assessment of Hydrocarbon Saturation in Mixed-Wet Rocks With Complex Pore Structure</t>
  </si>
  <si>
    <t>Petrophysics</t>
  </si>
  <si>
    <t>454-469</t>
  </si>
  <si>
    <t>&lt;Go to ISI&gt;://WOS:000414528400002</t>
  </si>
  <si>
    <t>dissipative particle dynamics_x000D_
electrical-resistivity_x000D_
mesoscopic simulation_x000D_
wettability_x000D_
reservoir_x000D_
water</t>
  </si>
  <si>
    <t>This paper narrows down the knowledge gap in interpretation of electrical resistivity measurements in oil-wet and mixed-wet formations by analytically deriving a new resistivity model that can reliably estimate hydrocarbon reserves at different levels of wettability. The objectives of this paper include (a) to quantify the influence of wettability on electrical resistivity measurement, (b) to develop a new analytical resistivity model that takes into account the impacts of wettability on electrical resistivity, and (c) to improve the assessment of hydrocarbon saturation by introducing a wettability-dependent parameter into a new resistivity method. The new resistivity model not only incorporates wettability of the rock, but also a directionally conducting fractional pore network to honor rock fabric._x000D_
The aforementioned features are quantitatively evaluated from the three-dimensional (3D) pore-scale images, taken from each rock type in the formation. We apply a semianalytical streamline numerical model to estimate pore-network connectivity in the 3D binary images. The resistivity and the calculated geometry-related parameters are used as inputs to the new model in order to estimate water saturation. To test the performance of the introduced method at different levels of wettability and water saturation, we synthetically saturate the pore-scale images with water and oil at different wettability con figurations and water saturation,honoring the physics of intermolecular interactions between different fluid and solid components._x000D_
The results obtained from the new method are compared against the actual saturation. We successfully applied the introduced method to carbonate rock samples with wettability ranging from strongly oil-wet to strongly water-wet. The electrical resistivity results obtained from numerical simulations were in agreement with the resistivity estimates from the new method. The results also showed that wettability has a significant influence on electrical resistivity of the rocks at water saturation levels below 50%. Moreover, we demonstrated that the proposed model provides reliable results when applied to field data. The outcomes of this paper are promising for well-log-based applications of the new method in complex mixed-wet formations.</t>
  </si>
  <si>
    <t>SPWLA 58th Annual Logging Symposium</t>
  </si>
  <si>
    <t>D053S012R002</t>
  </si>
  <si>
    <t>Conventional resistivity models (e.g., Archie's, Waxman-Smits) are typically designed for fully water-wet rock-fluid systems. However, there exist many formations, such as organic-rich mudrocks and carbonates, which have a broad range of wettability from fully oil-wet to mixed-wet. Wettability has a strong effect on the fluid distribution within the pore network and it consequently has to be taken into account by rock physics models which are used to estimate hydrocarbon reserves. Quantitative evaluation of wettability and its impact on physical properties of reservoirs can significantly improve formation evaluation techniques and secondary recovery strategies. In this paper, we narrow down the knowledge gap for oil-wet and mixed-wet formations by developing a new analytical resistivity model, which can reliably estimate hydrocarbon reserves at different levels of wettability.The objectives of this paper includeto quantify the influence of wettability on electrical resistivity measurement,to develop a new analytical resistivity model that takes into account the impacts of wettability on electrical resistivity, andto improve the assessment of hydrocarbon saturation by introducing a wettability-dependent parameter into a new resistivity method.The new resistivity method not only incorporates the wettability-dependent parameter, but also directional conducting fractional pore network to honor complex rock fabric. The incorporation of rock fabric and wettability in the new resistivity-saturation method is required for improved quantitative evaluation of borehole geophysical measurement such as electromagnetic logs. The aforementioned features are quantitatively evaluated from the three-dimensional (3D) pore-scale images, taken from each rock type in the formation. Then, we apply a semi-analytical streamline numerical model to estimate electrical resistivity and pore-network connectivity in the 3D binary images. The resistivity and the calculated geometry-related parameters are used as inputs to the new model in order to estimate water saturation. To test the performance of the introduced method in a wide range of wettability and water saturation, we synthetically saturate the pore-scale images with water and oil at different wettability configurations and water saturation, honoring the physics of intermolecular interactions between different fluid and solid components. The results obtained from the new method are compared against the actual saturation.We successfully applied the introduced method to a carbonate rock sample with wettability condition ranging from strongly oil-wet to strongly water-wet. The electrical resistivity results obtained from numerical simulations were in agreement with the resistivity estimates from the new method. The results also showed that wettability has a significant influence on electrical resistivity of the rocks at water saturation levels below 50%. The outcomes of this paper are promising for welllog-based applications of the new method in complex mixed-wet formations.</t>
  </si>
  <si>
    <t>H. Geng; X. Chen; L. Cao; H. Liu; J. Liu; L. Li; S. Liu</t>
  </si>
  <si>
    <t>Effects of Erosion on TP140 Casing Strength Due to Sandblasting During Sleeve Hydraulic Fracturing in Keshen Tight Gas Reservoir</t>
  </si>
  <si>
    <t>IADC/SPE Asia Pacific Drilling Technology Conference and Exhibition</t>
  </si>
  <si>
    <t>D012S002R005</t>
  </si>
  <si>
    <t>https://doi.org/10.2118/191005-MS</t>
  </si>
  <si>
    <t>10.2118/191005-ms</t>
  </si>
  <si>
    <t>Keshen Gas Field is part of Kuqa Foreland thrust belt, located in northern margin of the Tarim basin, West China. It has extreme reservoir conditions of ultra-deep(6500-8000m), high temperature(170-190°C), high pressure(110-120MPa). Because of its low porosity(2-7%), low matrix permeability(0.001-0.5md), hydraulic fracturing has become an important way to enhance single well performance. However, sandblasting during sleeve hydraulic fracturing often induces the erosion of casing, which can further result in the decrease of casing callapse strength and deformation of casing. Understanding the effects of erosion on casing strength is of fundamental importance to realize efficient usage of sleeve hydraulic fracturing in the mentioned tight gas reservoir.In this study, experiments were conducted using self-made jet erosion device to investigate the effects of proppant impact angle, slurry flow velocity and poppant content on the weight loss rate of TP140 steel. The slurry was a mixture of 40/60 mesh high density ceramsite proppant and 0.2wt% guanidine gel fracturing fluid commonly used in Tarim oilfield. Based on the experimental results, an erosion rate calculation model for TP140 casing was established. The erosion rate was a function of slurry flow velocity, proppant impact angle and proppant content.The erosion rate calculation model was programmed and coupled to the numerical simulation software (FLUENT). The flow and erosion rate distribution around sleeve nozzle and perforation during hydraulic fracturing was discovered using numerical method. Results showed that during the fracturing process, fracturing fluid flowed from sliding sleeve nozzle to casing straightly, resulting in the largest loss of casing wall thickness in the area of sleeve nozzle outlet. Relatively speaking, the erosion of perforation is little during fracturing. And a case study was presented. For well KeS2-2-12, its total fracturing fluid volume was 2500m3 and delivery rate was 6m3/min, the wall thickness loss of TP140 casing would be 1.04~2.50mm when fracturing operation was completed.The residual collapse strength of casing suffered erosion was calculated. The results showed that for the worst case that the wall thickness loss of casing was 2.5mm, the residual callapse strength of casing was only 64.8% of the original strength before fracturing. Thus, it can be seen that erosion caused by sandblasting during hydraulic fracturing has a great influence on the TP140 casing strength, which brings us the challenge of well integrity. Therefore, hydraulic fracturing parameters should be optimized to reduce the erosion.Nowadays, hydraulic fracturing is a common and effective technology in tight gas reservoir. This paper discovered the effects of erosion on TP140 casing strength due to sandblasting during sleeve hydraulic fracturing in Keshen tight gas reservoir, providing a good reference for sleeve hydraulic fracturing parameters optimizing.</t>
  </si>
  <si>
    <t>F. Gong; H. Huang; T. Babadagli; H. Li</t>
  </si>
  <si>
    <t>A Computational Model to Simulate Proppant Transport and Placement in Rough Fractures</t>
  </si>
  <si>
    <t>D021S003R006</t>
  </si>
  <si>
    <t>https://doi.org/10.2118/209150-MS</t>
  </si>
  <si>
    <t>10.2118/209150-ms</t>
  </si>
  <si>
    <t>Hydraulic fracturing creates rough fracture surfaces, instead of smooth ones, in subsurface formations. It is challenging to simulate the complex proppant transport phenomena in rough fractures due to the roughness effect as well as the complex nature of the coupled particle-fluid two-phase flow. This study first establishes realistic rough fracture models using digital scanning images of real fracture surfaces, and then conducts numerical simulations on the proppant transport and placement dynamics occurring on those rough surfaces. The digital scanning images of the artificially created tensile fractures are used to establish the geometry models of the rough fractures. The Computational Fluid Dynamic (CFD) method is adopted to describe the fluid flow, while the Discrete Element Method (DEM) is adopted to describe the particle motion. A resolved CFD-DEM coupling approach is established to simulate the fluid-granular interactions by properly modeling the momentum exchange between fluid flow and particle motion. We obtain the following preliminary simulation results: the proppant transport and settlement characteristics in rough fractures appear to be drastically different from those in smooth fractures, and the roughness feature tends to increase particle-wall and particle-particle contact. We observe an attenuated particle velocity in rough fractures compared to what occurs in smooth fractures. Additionally, the roughness increases the possibility of proppant settling when particles encounter a location with a large roughness height. Through comparison of the proppant transport phenomena in flat and rough fractures, it is observed that there is a great chance for the rough fractures to create tree-like proppant dunes, which would be beneficial for forming a proppant-filled flow channel with a higher and more sustainable conductivity.</t>
  </si>
  <si>
    <t>O. V. Greener; R. Castrejon-Miranda; J. Delgado-Linares; C. Koh; T. Palermo; A. Fidel-Dufour; K. Mateen; S. Afra; D. Turner; B. Johnston; A. Teixeira; L. Valim</t>
  </si>
  <si>
    <t>Hydrate Non-Plugging Evaluation of Crude Oils in Varying Shear Environments</t>
  </si>
  <si>
    <t>Day 4 Thu, May 09, 2024</t>
  </si>
  <si>
    <t>D041S055R002</t>
  </si>
  <si>
    <t>https://doi.org/10.4043/35280-MS</t>
  </si>
  <si>
    <t>10.4043/35280-ms</t>
  </si>
  <si>
    <t>Establishment of the tendency of crude oils to disperse hydrates formed during slurry transport is of foremost importance when designing and implementing mitigation strategies in the field. In this work, high pressure quantitative rheological measurements were compared with visual qualitative agglomeration rocking cell results to quantify the impact of shear on the non-plugging performance of a crude oil. Shear rate in the rocking cell apparatus was modeled using computational fluid dynamics simulations and allowed acquired rocking cell data to be compared to rheological data on the basis of shear rate. Rocking cell visual agglomeration data were found to agree qualitatively with measured rheology results using this crude oil. It was found that increasing shear rate in rheology experiments lowered the final value of relative viscosity of the slurry. Contact angle and film growth measurements allowed for an improved mechanistic agglomeration understanding to be developed in this work. The use of variable shear comparisons provide important insight into not only the capability of oils to transport hydrates naturally, but also the range of applicability of data acquired using various benchtop experimental equipment.</t>
  </si>
  <si>
    <t>T. Guo; J. Hu; G. Hong; Y. Liu</t>
  </si>
  <si>
    <t>Effect of Inter-Particle Interaction on Wear Prediction of a Deep-Sea Mining Pump</t>
  </si>
  <si>
    <t>ISOPE-I-22-217</t>
  </si>
  <si>
    <t>Compared with steady tracking of ore particles, the transient tracking is preferred to predict the wear prediction of deep-sea mine pump. Via user-defined functions, the particles rebound model in ANSYS Fluent is corrected so that it can transiently track particles in a moving domain correctly. Two Euler - Lagrange coupled approaches, one of which takes inter-particle interaction into account during Lagrangian tracking and the other is not, are introduced in the simulation and their numerical results are compared. The comparisons show that the inter-particle interaction should be taken into account for Lagrangian tracking of densely distributed particles: the shielding effect makes particles more disperse in the pump, thereby avoiding the false concentration of erosive wear on the inner wall.The global clean energy transition has created a huge demand for battery metals such as Li, Cu, Ni, Mn and Co. Polymetallic nodules, also known as manganese nodules, are widely distributed on the abyssal plains of the global oceans over a depth range of about 4000 -6000 m (Li, Li, Hein, Dong, Wang, Ren, Wu, Li and Chu, 2021). They are rich in critical and strategic metals, and provide a potential source of critical metals for sustaining human development for the foreseeable future (Hein, Koschinsky and Kuhn, 2020). Although there is no proven technology or equipment to mine these nodules, slurry pump and vertical pipelines might be the most viable options. The movement of ore particles has a great influence on the flow and the erosive wear on the inner wall of the pump, that is why particle tracking is an important basis for the study of improving the performance or the lifetime of the pump, as itBased on simplified Euler-Lagrange (E-L) coupled approaches, some researchers solved the motion of sparse particles in slurry pumps by ignoring the inter-particle interaction and the transient characteristics of the impeller. Using the discrete phase model (DPM) in a commercial CFD software ANSYS Fluent, Wu (2010) studied the effects of particle size, blade parameters, rotational speed and other factors on the relative trajectories and impacting velocity of particles in a slurry pump. Pagalthivarthi, Gupta, Tyagi and Ravi (2011) studied the movement of sparse particles in the volute of centrifugal pump by using DPM two-way coupling, and qualitatively studied the influence of factors such as flow rate, rotational speed and volute geometric size on the erosive wear. Zou, Lu and Li (2013) used the Particle Transport Solid Model in the commercial software ANSYS CFX to solve the two-way coupling process of lifting manganese nodules in a two-stage deep-sea mining pump, and obtained pump characteristic curves and the distribution of particles in the pump.</t>
  </si>
  <si>
    <t>S. K. Gupta; C. Nwafor; V. Agnihotri; A. Rudic; N. Batita</t>
  </si>
  <si>
    <t>Rapid Development and Qualification of High-Pressure Packer Bypass Conduits for Multizone Openhole Gravel-Pack Packer</t>
  </si>
  <si>
    <t>Day 4 Thu, May 04, 2023</t>
  </si>
  <si>
    <t>D041S045R001</t>
  </si>
  <si>
    <t>https://doi.org/10.4043/32619-MS</t>
  </si>
  <si>
    <t>10.4043/32619-ms</t>
  </si>
  <si>
    <t>One of the most cost-effective methods of completing an openhole well for oil and gas production is to gravel pack the openhole interval using sand screens and sand management devices to control the production of formation sand. In general, hydrocarbons can be produced from wells in one zone or wells spanning several production zones. As the wells get deeper, producing from multiple zones becomes a cost-effective option, especially in offshore environments. The most-common method to achieve gravel packing for multizone openhole completions is to use a conduit system—either a set of tubes or a concentric sleeve to bypass the isolation device and transport the proppant to the lower zones. Operationally, the tubes are designed to withstand screenout pressure. Screenout is a pressure spike that occurs at the end of gravel packing, indicating the zones has packed. The current systems are designed for low to medium screenout pressures of up to 6,000 psi. But for deepwater wells, the tubes need to be designed to withstand greater screenout pressures to provide a reliable openhole gravel-pack sand control solution for extended-length, multizone, and high-pressure, high-temperature wells. In addition, the leak path through the shunt tubes for fluid migration between producing and nonproducing intervals was a concern to achieve total zonal isolation.This paper discusses a comprehensive design approach for the rapid development of a high-pressure conduit system for total zonal isolation following gravel-packing operations. The architecture goal was to make no changes to the packer seal and setting system to enable concurrent manufacturing of the packer. A comprehensive risk matrix using design failure mode and effects analysis (DFMEA) was established to capture risks and formulate a derisking strategy. The significant risks were evaluated using finite element analysis (FEA) techniques, and extensive modeling and simulation were performed on pressure and buckling failures. A comprehensive computational fluid dynamics (CFD) analysis was performed to simulate the erosion of the system during gravel packing. The system was modeled with reduced thickness, and pressure simulation was performed using FEA at a minimum material condition to verify the design. All failure modes were studied; they were first analyzed and verified in FEA/CFD before proceeding to qualification testing to provide a greater chance of passing the test on the first attempt, thereby reducing the development time and cost spent on test iterations.The new gravel-pack enhanced shunt-tube system was successfully pressure and erosion tested on the first attempt. The full system integration was successfully completed with no delays or redesign required of the enhanced shunt tube or the packer, enabling the rapid development of the high-pressure bypass system. A multizone openhole gravel-pack completion was installed successfully in the field with the enhanced shunt alternate path tube (ESAPT) screen, high-pressure shunted mechanical packers (SMPs), and shunt-tube isolation valves (STIV) to provide an improved operating pressure envelope and erosion tolerance. The high-pressure SMPs help provide an integrated service—sand control pumping, openhole packers, and shunt isolation technology to reduce capital expenditures by reducing rig time and well count, especially in deepwater wells.</t>
  </si>
  <si>
    <t>C. Henriques; A. D. Taleghani</t>
  </si>
  <si>
    <t>Fiber Stiffness: An Essential Parameter of the Effectiveness of Fiber- Based Lost Circulation Materials-A CFD-DEM Numerical Investigation</t>
  </si>
  <si>
    <t>1303-1320</t>
  </si>
  <si>
    <t>&lt;Go to ISI&gt;://WOS:001214335000002</t>
  </si>
  <si>
    <t>10.2118/218377-PA</t>
  </si>
  <si>
    <t>discrete particle simulation_x000D_
fluid-flow_x000D_
orientation_x000D_
model_x000D_
suspensions</t>
  </si>
  <si>
    <t>Fiber materials have become an attractive choice for lost circulation material (LCM) applications recently. While there has been significant attention on the size, aspect ratio, and size distribution of fibers, the stiffness or basically the effect of their deformability on the sealing capability has not been studied rigorously. Experimental evaluations of fibers with different material properties could be a cumbersome, time- consuming, and expensive process. Most laboratory studies are limited to one or just a few different types of materials. Hence, a novel two- way- coupled computational fluid dynamics and discrete element method (CFD- DEM)- based numerical model is used to overcome this limitation and to simulate motion, collision, deformation, and finally entanglement of individual LCM fibers moving with the fluid along a fracture. Fiber stiffness is determined by the Young's modulus, the fiber diameter, and the fiber length. Therefore, we investigate this effect in a parametric study with a focus on the impact of the length, diameter, and Young's modulus of the fiber on their sealing capability. An in- depth analysis reveals that the bridging mechanism for fiber LCM changes with the stiffness of the fiber. Two distinct bridging mechanisms dependent on the fiber stiffness for fiber LCMs are identified. Based on the simulation results, we developed a conceptual model for the different mechanisms that fibers use for bridge initiation. It is also observed that in determining LCM effectiveness, both the fiber stiffness and the fiber dimensions go hand in hand. Stiff fibers were associated with greater maximum plugging pressures (MPPs). The effect of using a mix of soft and stiff fibers on fracture plugging effectiveness has been evaluated. The fiber LCM effectiveness as a consequence of the bending stiffness on bridging larger fractures is also investigated.</t>
  </si>
  <si>
    <t>S. Hojjati; H. Pouraria; S. Jeon</t>
  </si>
  <si>
    <t>Numerical Modeling of Erosion in Dense Slurry Flows</t>
  </si>
  <si>
    <t>15th ISRM Congress</t>
  </si>
  <si>
    <t>ISRM-15CONGRESS-2023-343</t>
  </si>
  <si>
    <t>Dense slurries are often produced and transported in mining engineering. Handling such high-volume fraction particulate flows often results in high pressure drop and severe erosion damage in facilities. Underestimating the erosion damage may result in catastrophic health, safety and environmental problems. The present study aims at modeling erosion in dense slurries by using computational fluid dynamics simulation. We use dense discrete particle model which takes into account both particle-fluid and particle-particle interactions. Numerical modeling is first conducted for a slurry impingement test with available experimental data through which the accuracy of the model is validated. Then, CFD simulation is conducted for a flow loop transmitting slurry flow. A comparison of the obtained CFD results with measured erosion rate (R2=96.05%, mean percentage error=11.24%) indicates a great potential of DDPM for modeling erosion in dense slurries.Dense slurries are encountered in several industrial sectors such as mining and petroleum engineering. High volume fraction of particles in such flow systems results in several issues such as high pressure drop, particle deposition and erosion, to name a few. Fluid handling facilities in such systems suffer from severe wear and underestimating the damage from erosion may result in catastrophic health, safety and environmental problems. Hence, the capability of predicting erosion damage in a quantitative manner is of paramount importance for designing such systems.Due to the importance of erosion in different industrial sectors, several studies were carried out to identify the influential factors affecting the severity of erosion. Besides, several models have been proposed to quantify the erosion damage (Arabnejad et al., 2015; Finnie, 1960; Oka et al., 2005; Zhang, 2006). Such erosion models are often used along with computational fluid dynamics (CFD) models to precisely predict the trajectory of particles and the erosion damage due to the interaction of particles and walls.Thus far, several researchers used CFD models to investigate the flow-field and erosion in different geometrical conditions (Chen et al., 2006; Darihaki et al., 2017; Pouraria et al., 2017). However, numerical modeling of erosion in dense slurries has been scarce. Furthermore, erosion prediction is often conducted using discrete particle model (DPM) in which the inter-particle collisions are totally neglected. Due to the low particle loading in most of processing systems such an assumption is generally valid. However, as the particle loading increases, the influence of suspended particles on the motion of carrier fluid and the inter-particle collisions becomes more important. In such cases, simplified models such as DPM cannot predict the flow fields. Hence, using more sophisticated methods are essential.</t>
  </si>
  <si>
    <t>W. Hosein; E. Juman; S. Ramcharitar; B. R. Gundemoni; P. Barth; R. Jackson</t>
  </si>
  <si>
    <t>Ceramic Sand Screens Unlock Potential in Mature Columbus Basin Offshore Fields</t>
  </si>
  <si>
    <t>SPE/ICoTA Well Intervention Conference and Exhibition</t>
  </si>
  <si>
    <t>D021S006R003</t>
  </si>
  <si>
    <t>https://doi.org/10.2118/212920-MS</t>
  </si>
  <si>
    <t>10.2118/212920-ms</t>
  </si>
  <si>
    <t>Ceramics have long held significance as a prime material to humans and today can be found in any industry. This paper discusses the successful application of standalone ceramic screens as an emerging technology solution for well restoration and sand control in Columbus Basin offshore fields. In well sand screens, they are proposed to significantly boost erosional limits and durability, when compared to traditional metallic screens. This hypothesis was tested in oil and high-rate gas wells in highly unconsolidated and low volume reservoirs which were previously shut-in or undeveloped for various reasons. In all cases, development through traditional rig-based sand control techniques would have been uneconomic. This paper presents the job design approach including candidate selection, screen selection, erosion testing, and deployment. Well performance post implementation is also examined.Initial screening for up-hole recomplete candidates showed that a sand control completion was required to access reserves from the unconsolidated reservoirs. Additionally, the proposed reservoir intervals were short and resulted in high flow velocities challenging even traditional sand control techniques such as cased hole gravel packs. Applying a ceramic standalone screen as a solution was based on the building of a natural sand pack to retain the formation sand with screen slot sizing designed to minimize plugging. Various screen slot sizes, geometries and analogous cores were tested in laboratory sand retention tests to retain the largest sand particle sizes and allow a natural sand pack to develop. Interpretation of the results was often challenging due to the wide variabilities in particle size distributions inherent to the nature of the sands being tested – non-uniform, poorly sorted and high fines content.Deployment of the screens was performed rig-less and was further complicated by aged offshore infrastructure with de-rated cranes, limited deck space and compact well bays. Bespoke solutions were developed to allow screen deployment without the use of the platform crane and straddle systems to enable downhole connection of multiple screen sections. Standalone screen designs were developed for failed sand control repairs and newly perforated sections.Start-up of the wells was performed with a bean-up strategy allowing for a stabilized natural sand pack development. Both oil and high-rate gas wells showed similar results with sand free production from the onset with minimal plugging on most applications. This paper will discuss the importance of candidate selection to minimize same. Utilizing job data and flowing measurable parameters, the ceramic screens flow velocity performance was estimated to be between five and ten times greater than those associated with traditional metallic sand screens under the same standalone application. Further laboratory erosion work was also performed to de-risk the flow rate potential of installed ceramic screens, significantly improving understanding of the failure mechanisms of the ceramic screen. This resulted in doubling previous flux velocity thresholds for the screen from 100 ft/s to 200ft/s.The performance of ceramic screens highlights their applicability as a viable sand control technique once properly aligned to expected well performance. It now widens the toolbox of non-rig sand control applications beyond the conventional rule of thumb provides a lower cost alternative to rig completions.</t>
  </si>
  <si>
    <t>S. A. Hosseini; M. Roostaei; A. Velayati; M. Soroush; M. Mohammadtabar; M. Mahmoudi; V. Fattahpour</t>
  </si>
  <si>
    <t>Development of a Rigorous Erosion Prediction Physical Model for Thermal Standalone Sand Control Screens</t>
  </si>
  <si>
    <t>SPE Canada Heavy Oil Conference</t>
  </si>
  <si>
    <t>D052S003R002</t>
  </si>
  <si>
    <t>https://doi.org/10.2118/199948-MS</t>
  </si>
  <si>
    <t>10.2118/199948-ms</t>
  </si>
  <si>
    <t>Erosion of standalone screens in thermal wells can lead to significant damage and reduction in production. The dominant failure mechanism is the development of localized high-velocity hot spots in the screen due to steam breakthrough or flashing of the steam across the screen. This study provides methods to assess the erosion potential of screen material devices to determine the allowable production conditions which avoid erosion.In this study the effects of impact angle, flow rate, sand concentration, particle size, and fluid viscosity on erosion are systematically investigated through a multivariable study. Experimental impingement testing is performed on screens in different orientations. Erosion is accessed by collecting weight loss data of the screen. Empirical erosion models are calibrated to provide predictions of functional relationships between erosion rate and varied parameters. Computational Fluid Dynamic (CFD) simulations are performed prior to the experimental work to visualize particle flow paths through the screen and determine local flow and impact velocities and wear patterns.The performance of five existing erosion models is assessed through experimental testing of sand control screens. In order to translate short-term, high-velocity laboratory test results into field erosion predictions, an empirical erosion model is then developed and employed to provide well flow guidelines and minimize erosion potential. This suggests that the use of erosion prediction models in situations in which due to lack of time/data tuning is not possible, may still provide a reasonable estimate for the rate of material loss of the screen. The model is used to obtain threshold superficial velocity curves for several conditions.The main concern associated with existing erosion models is that they do not consider sand production, nor do they account for many other factors that affect erosion process. An erosion model, coupled with CFD simulation, has been developed, that account for factors such as geometry, size, material, fluid properties and rate, sand size, shape, and density in downhole flow conditions.</t>
  </si>
  <si>
    <t>Y. T. Hu; D. Fisher; P. Kurian; R. Calaway</t>
  </si>
  <si>
    <t>Proppant Transport by a High Viscosity Friction Reducer</t>
  </si>
  <si>
    <t>D011S002R007</t>
  </si>
  <si>
    <t>https://doi.org/10.2118/189841-MS</t>
  </si>
  <si>
    <t>10.2118/189841-ms</t>
  </si>
  <si>
    <t>Because of potential reduced cost and improved retained conductivity, high viscosity friction reducers (HVFRs) are becoming increasingly popular in hydraulic fracturing stages where linear or crosslinked guar gels are traditionally used. However, concerns remain regarding the proppant transport capability of HVFRs relative to that of traditional linear gels. To address these concerns, the proppant transport capability of a polyacrylamide-based HVFR is compared with that of linear guar at cost-parity concentrations. Correlation between the proppant transport capability and rheological properties of the fluids, including viscosity and elasticity, is also discussed.A slot flow device was used to visualize the proppant transport performance of each fluid. The fluid concentrations ranged from 2.25 to 4.5 gpt (gallons per thousand gallons) for the HVFRs and 15# to 30# (pounds per thousand gallons) for guar, which were matched to achieve cost-parity between the two classes of fluids. The proppants used were 30/50, 20/40, and 12/20 mesh sand at 2 ppg (pounds per gallon) loading. Comprehensive rheological properties of the carrier fluids were characterized under steady-state and oscillatory shear and correlated with the observed proppant transport behavior.At least two sand transport mechanisms were observable in the slot flow tests. Small sand particles remained suspended in the fluid and were transported by convection. Large sand particles settled quickly, but top layers of the settled particles crept forward at a slower speed. The HVFR showed significantly better sand transport efficiency than guar at cost-parity concentrations despite the fact that the HVFR had a lower viscosity at high shear rates. The improved sand transport performance may be attributed to two factors: first, sand particles were suspended for a longer time in the HVFR because of its elevated viscosity at lower shear rates in the center of the slot; second, the HVFR's increased elasticity in the high shear regime near the wall further enhanced sand suspension by providing an elastic lifting force to hinder sand settling. The elastic effect on sand settling is estimated to be much larger than the viscous effect for the HVFR investigated herein but is neglibile in guar. Field results validated the capability of the HVFR to carry proppants, including 20/40 mesh coarse sand, in situations where traditional slickwater FRs and linear guar gel failed.This study demonstrated that the HVFR has superior proppant transport capability, relative to guar, at cost-parity concentrations despite having lower viscosity at high shear rates. The results indicate that the proppant transport performance of fracturing fluids correlates better with their elasticity and low shear viscosity than the high shear viscosity. Additionally, the findings provide much needed proppant transport data for field engineers to make rational choices for the selection of fracturing fluids.</t>
  </si>
  <si>
    <t>H. Huang; T. Babadagli; H. A. Li</t>
  </si>
  <si>
    <t>A Quantitative and Visual Experimental Study: Effect of Fracture Roughness on Proppant Transport in a Vertical Fracture</t>
  </si>
  <si>
    <t>SPE Eastern Regional Meeting</t>
  </si>
  <si>
    <t>D023S001R001</t>
  </si>
  <si>
    <t>https://doi.org/10.2118/187520-MS</t>
  </si>
  <si>
    <t>10.2118/187520-ms</t>
  </si>
  <si>
    <t>The roughness of fractures may play an important role in affecting the migration and placement of proppants during hydraulic fracturing operations. Previous studies focused on investigating the proppant transport in smooth vertical fractures, which did not consider the effect of the fracture-surface roughness. We examine the migration of proppants in rough and vertical fractures and then quantitatively reveal the effect of roughness on the instantaneous proppant transport and final proppant placement. Two types of rock samples (marble and granite) are fractured with the Brazilian test and molded to manufacture 20 × 20 × 5 cm transparent replicas. The surface roughness of these rock samples was first characterized by fractal dimensions. Then, the dyed fracturing fluid with a given proppant loading was injected into the rough vertical fracture. In each test, the inlet pressures were continuously monitored in order to obtain the differential pressure across the fracture model while the proppants were being transported in the fracture. The process was videotaped to real-time track the proppant distribution in the rough fracture.The proppant-transport behavior in the rough and vertical fracture was observed to be totally different from that in the smooth fracture. The major experimental findings include the following: 1) The proppant in a rough vertical fracture does not progress as a regular sand bank that commonly occurs in the smooth fracture, but rather an irregular-shape sand clusters with fractal characteristics; 2) In the rough and vertical fracture, the phenomenon of proppant bridging is visually observed, and such phenomenon is more likely to occur in the location with a larger roughness height. This implies rough fracture could promote a wider spreading of the proppant in the fracture compared to smooth fractures, and; 3) The existence of roughness enhances the vertical displacement of fluid containing proppants. These effects are also favorable for obtaining a better filling of the proppants in the fracture. Our experimental study reveals the mechanisms of proppant transport and distribution in real vertical fractures under the influence of roughness effect.</t>
  </si>
  <si>
    <t>J. Huang; K. Mateen; Y. Hao; R. R. Settgast; J. A. White</t>
  </si>
  <si>
    <t>A Continuum Model for Simulating Proppant Transport and Fluid Flow in Hydraulic Fractures</t>
  </si>
  <si>
    <t>55th U.S. Rock Mechanics/Geomechanics Symposium</t>
  </si>
  <si>
    <t>ARMA-2021-1248</t>
  </si>
  <si>
    <t>Hydraulically fractured well productivity greatly depends on fracture conductivity, which itself is dictated by proppant transport and placement. To guide engineering design and evaluate performance of proppant placement, a full understanding of the underlying physics and robust numerical models are needed. This paper introduces a continuum approach for simulating the transport of multiple fluids and proppant particles within hydraulic fractures. To achieve computational efficiency, this proppant model is developed based on the assumption of multi-component single phase flow and captures proppant settling, hindering effects, proppant bed erosion and transport. Inter-particle stresses and collision are not numerically calculated but represented through empirical correlations to include the effects of particle clustering and hindered-settling. This model couples the fluid phase and particle phase through the slip velocity, which is governed by particle settling, particle-particle interaction and fluid-particle drag forces. The presented proppant model is validated by comparing numerical results with experimental data. With the calibrated simulation, the modeling capabilities on fracturing treatment design are demonstrated through sensitivity analysis. As illustrated in this study, this coupled three-dimensional model is capable of simulating proppant placement with various fracturing fluids and a wide range of commercialized proppants. This model can be broadly applied to improve fracturing design in various formations, including tight sandstone, shale, coal bed methane and carbonate reservoirs.For hydrocarbon production from tight formations, hydraulically fractured wells usually provide an initial high production rate, which drops rapidly within a few months after reaching the peak value. Eventually, unexpected low recovery efficiency occurs. This unfavorable production decline has been commonly reported for various plays, such as the Vaca Muerta shale, the Barnett Shale, and the Permian Basin (Hryb et al., 2014; Baihly et al., 2015; Huang and Ghassemi, 2015; Xu et al., 2019).In stimulated reservoirs, the mechanical properties of proppant particles and their coverage within the developed fracture network govern the extent of conductive reservoir volume and production performance (Warpinski, 2010; Cohen et al., 2013; Huang et al., 2015; Shiozawa and McClure, 2016; Su et al., 2017; Wang and Elsworth, 2018; Huang et al., 2019; Su et al., 2019). Proppant transport and placement has been identified as a key mechanism to explain this unfavorable behavior. Upon injection, hydraulic fractures can propagate several hundred meters away from the slurry inlets. However, due to the density difference between solid particles and the carrying fluid, sand particles tend to fall and form an immobile proppant bank at the bottom of the developed fracture (Kern et al., 1959; Patankar et al., 2002; Wang et al., 2003; Mack et al., 2014). The irregular geometry and wall roughness of the fractures can cause particle jamming and bridging, which could prevent proppant from moving to the fracture tip and entering reactivated natural fractures (Liu and Sharma, 2005; Tong and Mohanty, 2016; Raterman et al., 2017; Ray et al., 2017). Therefore, only limited fracture surface area can be covered with proppant. Premature closure is always observed for the open regions filled with no or few proppant particles (Warpinski, 2010; Raterman et al., 2017; Wang and Elsworth, 2018; Huang et al., 2019). Only stimulated regions in the vicinity of a wellbore can be filled with enough proppant and unremittingly contribute to long-term production (Cohen et al., 2013; Huang et al., 2015; Barree et al., 2017; Wang and Elsworth, 2020). To enhance fracturing efficiency and overall production, both researchers and operators have searched for engineering solutions to mitigate these observed challenges on proppant transport and distribution. So far, a variety of fracturing fluid and proppants have been manufactured and used to improve proppant transport (Montgomery et al., 2013; Liang et al., 2016; Huang et al., 2018; Ba Geri et al., 2019; Xu et al., 2019). To guide engineering design and evaluate performance, a full understanding of the underlying physics and robust numerical models are necessary.</t>
  </si>
  <si>
    <t>X. Huang; P. Yuan; H. Zhang; J. Han; A. Mezzatesta; J. Bao</t>
  </si>
  <si>
    <t>Numerical Study of Wall Roughness Effect on Proppant Transport in Complex Fracture Geometry</t>
  </si>
  <si>
    <t>D021S012R001</t>
  </si>
  <si>
    <t>https://doi.org/10.2118/183818-MS</t>
  </si>
  <si>
    <t>10.2118/183818-ms</t>
  </si>
  <si>
    <t>During the fracturing treatment, fracturing fluid is pumped to generate fractures and then followed with a large amount of proppant to provide enough conductivity for reservoir fluid to flow to the wellbore. The ultimate proppant distribution in the fracture system directly impacts well productivity and production decline rate. However, it is very challenging to predict how far proppants can go and where they will settle because of the complexity of the fracture system. Previous modeling and experimental studies were usually based on simple proppant settling velocity models and limited only to planar fracture cases. In a recent numerical study, proppant transport in different complex fracture geometries was modeled. However, the fracture walls in the model were considered to be perfectly smooth.In this study, proppant transport in complex fracture geometries with different wall roughnesses was investigated using computational fluid dynamics (CFD) model, in which the interaction between proppant particles, the carrying fluid phase, and the rough fracture wall was fully coupled. A planar fracture case with smooth fracture wall was first investigated using a CFD model and benchmarked with results from commercial software. The CFD models were then used to simulate the proppant transport in T-junction and crossing-junction scenarios with different fracture wall roughnesses, which are often seen in unconventional reservoir fracture systems.The results from the CFD models indicate that proppant transport within complex fracture geometries is significantly affected by fracture wall roughness. Rough fracture wall can exert resistant drag force to proppant particles and carrying fluids and hence influence the proppant transport behavior and particle distribution. It is found rough fracture wall decreases both proppant horizontal transport speed and vertical settling speed which can lead to a better vertical coverage of proppant particles in the fracture. However, more pumping energy and time are required to transport the proppant particles to the same fracture length with rough fracture surfaces compared to smooth fracture surfaces. Studies on proppant density show light weight proppant has a better vertical distribution in fractures with rough walls due to more pronounced drag force effect. With high viscous carrying fluids, proppant in both smooth and rough fractures can transport further at the same transport time.Proppant transport models developed in this work fully incorporate the interaction between proppant particles, carrying fluid dynamics, and rough fracture surfaces. This study extends the current understanding of proppant distribution in complex fracture geometries and helps optimize hydraulic fracturing design to improve unconventional well production performance.</t>
  </si>
  <si>
    <t>SPE Western Regional Meeting</t>
  </si>
  <si>
    <t>Y. Jin; R. Ghanbarnezhad Moghanloo; D. Davudov</t>
  </si>
  <si>
    <t>Modeling of Non-Equilibrium Effects in Particulate Flow Through Porous Media</t>
  </si>
  <si>
    <t>D032S002R005</t>
  </si>
  <si>
    <t>https://doi.org/10.2118/195285-MS</t>
  </si>
  <si>
    <t>10.2118/195285-ms</t>
  </si>
  <si>
    <t>The complex dynamics of fluid and particles flowing through pore space demands some relaxation time for particles to catch up with fluid velocity which manifest themselves as non-equilibrium (NE) effect. Previous studies have shown that NE effect in particulate transport can have significant consequences when relaxation time is comparable to the characteristic time associated with the fluid flow field. However, the existing models are lacking to account for this complicated relation between particles and fluid.In this paper, we adapt the general form of harmonic oscillation equation to describe NE effects in particulate flow system. The NE parameter is defined as a function of local particle velocity (vp) and fluid velocity (vf)[1-vp/vf]. The NE effect is evaluated by solving coupled mass balance equations with computational fluid dynamic (CFD) techniques within COMSOL Multiphysics®. Simplified straight tube model, periodic converging-diverging tube model and SEM image of a real pore network are applied in the NE analyses.The results indicate that the time variation of the NE effect complies with the theory of stability. Two key parameters of oscillator equation are amplitude (A) and damping ratio (ζ), where the former represents the magnitude of NE and the latter is an indication of flow path geometry. NE parameter in a diverging flow path illustrates that the ζ value is between 0 and 1. Reducing fluid viscosity yields an increased value of A indicating a larger magnitude of NE effect. For converging flow path, the ζ value is between 0 and −1. The NE effect increases exponentially as a function of time implying that particle velocity always remains less than the fluid velocity. The flow simulation of SEM image shows consistent results with diverging and converging flow results as particles travel along pore network. By conducting simulation on the SEM image of a real pore structure, the equivalent radii of the pores that particles move through were obtained.The outcome of this work can shed light upon explaining the complex NE effects in porous media. The generalized equation to model NE can help temporarily decouple particle transport equation from fluid equations facilitating much advanced particulate flow modeling in the large-scale problems.</t>
  </si>
  <si>
    <t>M. Kadir; M. R. Rusli; B. Samsudin; S. Rahman; S. Norizan; T. Wee; M. A. M. Johan; S. Al Zayani; M. R. Roslan; K. A. Mahadi; M. Z. Salleh</t>
  </si>
  <si>
    <t>First Successful Installation of Through-Tubing Ceramic Sand Screen in Seligi Oil Field, Offshore Peninsular Malaysia</t>
  </si>
  <si>
    <t>Day 1 Tue, March 23, 2021</t>
  </si>
  <si>
    <t>D012S045R135</t>
  </si>
  <si>
    <t>https://doi.org/10.2523/IPTC-21440-MS</t>
  </si>
  <si>
    <t>10.2523/iptc-21440-ms</t>
  </si>
  <si>
    <t>The Seligi field, located 240 kilometers offshore peninsular Malaysia in the Malay basin was discovered in May 1971 and is one of the largest oil fields in Malaysia. Sand production in the Seligi field has been observed, especially from the J reservoirs group. Within the Seligi field, Well G was identified as one of the wells with sand production to surface that could lead to sand accumulation at surface facilities and erosion of equipment. Historically, there had been no in-situ sand control measures in the well. The default practice for sand control was to choke back the well, to prevent triggering of the surface sand probe (production with maximum sand-free rate). This approach however is a compromise, while it limits sand production, it also limits the production potential of the well (well technical potential). As part of the production enhancement assessment program, remedial sand-control methods were considered to increase the oil production while minimising sand production. Among the options considered was ceramic downhole sand screen installation. Ceramics have been used in many extreme erosion and corrosion applications, with ceramic sintered silicon carbide being 50 times harder than steel. Ceramic sand screens made with sintered silicon carbide offer much higher erosional resistance at speeds of 300ft/s sand impingement velocity. Due to the aggressive nature of the sands and high velocities of greater than 50ft/s in Well G, a through-tubing ceramic sand screen was selected. The ceramic sand screen served as a fit for purpose solution that allowed the well potential to be fully maximised, enabling a continuous production with minimal sand production at surface.This paper reviews the first successful pilot installation of through-tubing ceramic sand screen in Well G in the Seligi Oil Field, Offshore Peninsular Malaysia. Discussed are careful analysis and planning, i.e. velocity calculations, tool deployment simulations, tool inspections and detailed job procedure leading to a successful installation. With the ceramic sand screen installed, the well was able to produce at 100% production choke opening with lower tubing head pressure and has not produced sand at surface despite multiple shutdowns and well bean ups. The installation has also removed the need to have sand handling facilities at topside and has generated an implicated cost saving from expensive intervention programs. Given the success of this pilot installation, a baseline in sand control has been set for this field, with new well candidates being considered for future replication.</t>
  </si>
  <si>
    <t>D. Kazidenov; F. Khamitov; Y. Amanbek</t>
  </si>
  <si>
    <t>Coarse-Graining Methods for the Modified JKR Contact Model on a Triaxial Compression Test</t>
  </si>
  <si>
    <t>ARMA-2022-2211</t>
  </si>
  <si>
    <t>https://doi.org/10.56952/ARMA-2022-2211</t>
  </si>
  <si>
    <t>10.56952/arma-2022-2211</t>
  </si>
  <si>
    <t>The Discrete Element Method (DEM) modeled by coarse-graining approaches has been gaining importance in many applications including a triaxial compression test that represents the key micromechanical behaviors of deformable solids. In this work, the triaxial compression test has been investigated using a realistic particle-size distribution sample that replicates the weak cemented sandstone in Kazakhstan. The simulation was performed by the modified Johnson-Kendall-Roberts (JKR)-based DEM model with cohesive contact forces. According to the model, bonds between particles are broken at the maximum value of the normal contact force, and no new bonds are formed after the breakage. In this research, we implemented the coarse-graining methods for the modified JKR model. A scaling law was developed for each material parameter in the model such as density, surface energy density, Young’s modulus, Poisson’s ratio, friction and restitution coefficients . In addition, those approaches were combined with the same statistic weight (SSW) and same size parcel (SSP) scaling methods in order to scale the polydisperse particles. These combined methods are based on the conservation of mass and momentum by applying statistic weights to the particle diameters. First, the original particle simulation with the modified JKR settings was validated with the experimental data. Then, the stress-strain response and bonding behavior were compared between the original particle system and coarse-grained simulations. There is a good agreement between the results obtained from the original particle system and coarse-grained particle models. Moreover, the speedup of the coarse-grained simulations in parallel computing is achieved approximately 15 times faster than the original particle system with the same number of cores.Sand production negatively affects the operation in the oil and gas industry. It usually occurs with weak unconsolidated sandstone reservoirs where the stress on the formation exceeds the mechanical strength of the rock, which leads to its failure. The produced sand blocks the flow line, destroys the equipment by erosion, and prevents access to the wellbore. As a result, the operational cost increases due to production limitations. The prediction of sand production optimizes the best strategy for sand control management to minimize those limitations.</t>
  </si>
  <si>
    <t>M. S. Khaled; H. Ferroudji; M. A. Rahman; I. H. Galal; A. R. Hasan</t>
  </si>
  <si>
    <t>Numerical Study on the Impact of Spiral Tortuous Hole on Cuttings Removal in Horizontal Wells</t>
  </si>
  <si>
    <t>77-92</t>
  </si>
  <si>
    <t>&lt;Go to ISI&gt;://WOS:000766419200006</t>
  </si>
  <si>
    <t>10.2118/201789-Pa</t>
  </si>
  <si>
    <t>transport_x000D_
flow_x000D_
cfd_x000D_
model_x000D_
rotation_x000D_
liquid_x000D_
lift_x000D_
bed</t>
  </si>
  <si>
    <t>Horizontal wells are designed to have smooth (straight), curved, and lateral sections. However, the actual drilled path usually suffers from unwanted undulations from the planned well trajectory known as wellbore tortuosity. Wellbore tortuosity can slow the drilling penetration rate, aggravate drillstring vibration and buckling, complicate the casing and cement job, and lead to inaccurate wellbore position. This paper presents a validated computational fluid dynamics (CFD) model to investigate the impact of wellbore tortuosity on hole cleaning. The Eulerian-Eulerian approach is used to simulate solid-liquid laminar flow in annular geometry using polyhedral mesh. Then, the impact of wellbore tortuosity on cuttings accumulation, annular pressure loss, and fluid velocity was investigated and compared with the flow behavior in a straight horizontal well. A parametric analysis of spiral period length, spiral amplitude, drillstring rotation, flow rate, annular eccentricity, drilling rate of penetration (ROP), and cuttings size was conducted to assess their influence on cuttings transport in spiral tortuous holes and their relative magnitude to other design or operating factors._x000D_
Simulation results show that polyhedral mesh is an optimum meshing technique for spiral profile geometry. Wellbore tortuosity aggravates hole cleaning in lateral sections based on the length of the spiral period and/or the spiral amplitude. Reduction in cuttings velocity was observed in the top part of the spiral geometry (crest), causing large deposition of cuttings in this area compared to the spiral lower part (trough). Drillstring rotation from 0 to 200 rev/min is the critical range for efficient hole cleaning in spiral geometry. Cuttings size can improve cuttings accumulation if the particle size is larger than the viscous layer located near the bed velocity profile. The drilling ROP and annular eccentricity aggravate cuttings accumulation and bed deposition in a spiral hole, similar to what is normally observed in straight horizontal wells.</t>
  </si>
  <si>
    <t>H. J. Khan; M. Prodanovic; D. DiCarlo</t>
  </si>
  <si>
    <t>Spatial and Temporal Patterns in Particle Retention in Vuggy Porous Media</t>
  </si>
  <si>
    <t>SPE International Conference and Exhibition on Formation Damage Control</t>
  </si>
  <si>
    <t>D021S013R006</t>
  </si>
  <si>
    <t>https://doi.org/10.2118/199246-MS</t>
  </si>
  <si>
    <t>10.2118/199246-ms</t>
  </si>
  <si>
    <t>Permeability interpretation of well logs in carbonates is difficult due to the vuggy porosity and its connectivity and, on top of it, potential formation damage in and around the vugs. Here we perform an experimental study to determine how single and multiple vugs alter particle retention and ultimately permeability.We previously devised a way to create repeatable vuggy media with different vug spatial distribution (Khan et al., 2019). Vugs are created by adding dissolvable salt inclusions to a 1.0 mm glass bead mixture placed in a graphite mold and sintering in a muffle furnace in the presence of air. Flooding the core after it cools dissolves the salt and creates void spaces. We then inject smaller-sized (50 micron) glass beads in the top-down direction in the porous medium, and perform time-lapsecomputed tomography (CT) scans for measuring spatial distribution of injected particles.We find that initially the injected particles deposit at the upstream side of the vug, with minimum deposition in the matrix. Deeper in the core and at later times, the injected particles start depositing as a layer on the wall of the vug, reducing its cross-sectional area. Thickness of the layer increases with time, rough undulations fill out first, and results in a smooth exterior surface. The behavior rapidly changes as we go past the center of the vug (largest vug cross-section), with little to no particle deposition observed on the walls of the vug. The maximum change in this region is observed at the bottom of the vug, where the particles are trapped as they are exiting the vug. Deposition in the matrix increases with time, with particles being deposited later in the regions furthest away from the vug. We conclude that the flow converges at the top of the vug, resulting in higher particle-particle interactions and therefore higher deposition. The permeability contrast bends the streamlines towards the top half of the vug, with particles being deposited on the walls of the vug. In the bottom half of the vug, the streamlines are exiting along the side walls of the vug. Gravity dominates particle transport and they drop to the bottom of the vug.We present a novel study that shows the development of particle retention patterns in a vug-matrix system over time and space and the influence of a vug on particle deposition in the matrix and/or the other vugs. This could potentially revolutionize permeability interpretation of well logs in vuggy carbonates.</t>
  </si>
  <si>
    <t>P. Khmelenko; E. Shel; S. Boronin; G. Paderin; A. Osiptsov</t>
  </si>
  <si>
    <t>Proppant Packing Near the Fracture Tip during Tip Screenout: Asymptotic Models for Pressure Buildup Calibrated on Field Data and Verified with Two-Continua Simulations</t>
  </si>
  <si>
    <t>2126-2144</t>
  </si>
  <si>
    <t>&lt;Go to ISI&gt;://WOS:000841497500018</t>
  </si>
  <si>
    <t>10.2118/209598-PA</t>
  </si>
  <si>
    <t>inertial migration_x000D_
suspension flow_x000D_
rigid spheres_x000D_
transport_x000D_
propagation_x000D_
particle</t>
  </si>
  <si>
    <t>We analyze pressure slopes during buildup when proppant placement into a fracture results in tip screenout (TSO), as observed in real field data on pumping of fracturing jobs. The phenomenon is described by proppant packing and jamming near the fracture tip, leading to TSO. Transient evolution of the zone of packed proppant near the tip and associated additional pressure drop along the packed bank are evaluated. Under the assumption of constant fracture height, the additional pressure drop during TSO grows as t((1+alpha)), where t(alpha) is the law of proppant concentration growth (pressure drop grows quadratically in time, if the proppant concentration on surface at the blender grows linearly in time). The model is calibrated on field data from fracturing jobs in Western Siberia, Russia. These approximate models are verified with the two--continua model of proppant transport used to describe the process of proppant packing and jamming near the fracture tip. We also show how predictions of bottomhole pressure (BHP) growth during TSO obtained using proppant transport models implemented into existing hydraulic fracturing simulators can be significantly improved by a reasonable (based on behavior of dense suspensions at the packing limit) modification to parameters, describing suspension shear viscosity.</t>
  </si>
  <si>
    <t>D. Kim; U. S. U. Kim; J. Lee; Y. Sur; J. Song; J. Park</t>
  </si>
  <si>
    <t>Identification of Hot Spot and Reliable Maximum Flow Rate by Production Logging for Sustainable Sand-Control Equipment Protection</t>
  </si>
  <si>
    <t>Day 1 Tue, November 07, 2017</t>
  </si>
  <si>
    <t>D012S009R008</t>
  </si>
  <si>
    <t>https://doi.org/10.2118/189212-MS</t>
  </si>
  <si>
    <t>10.2118/189212-ms</t>
  </si>
  <si>
    <t>This paper presents how to identify a hotspot, i.e. the most critical interval with a localized high gas rate and to determine the reliable maximum gas flow rate by interpreting production logging and calculating the fluid velocity at completion screen. This reliable characterization is highly important to prevent any failure of cased-hole gravel pack screens from fine particles.Generally, operators manage the gas well within allowable pressure draw down range. The rule of thumb for restriction on maximum recommended drawdown ranged from 500 psi to 1000 psi. However wells completed through sand control equipment completion might encounter sand face completion failure in the occurrence of extremely high velocity flowing hotspot zone near the screen or liner. Therefore it is necessary to pay close attention to the detection of hotspot zone using production logging interpretation. Moreover, calculation of the maximum gas rate based on gas velocity profile through the screen would determine the allowable maximum flow rate with advanced method.Normally In field cases, gas velocity higher than 1ft/s at the screen is considered as potential fluid velocity which could cause possible completion failure due to screen erosion accompanied by fine particles. One of the gas producing wells in SHWE project operated by Posco-Daewoo at Myanmar offshore, shows moderate mechanical skin damage and heterogeneous flow profile at the screen. Therefore rather than applying general drawdown criteria, calculating gas velocity at screen is recommended. To investigate the velocity profile at well bore, Production Logging was applied to Well-1 at SHWE field. By interpreting the Production logging, a highly biased flow profile was found out and reservoir interval showing highly biased flow would be suspected as of a hotspot zone.Production logging interpretation results indicate that the flow rate of 500 psig drawdown is much higher than the flow rate correspondent of 1ft/sec velocity at hotspot zone due to highly biased flow profile. In this case, the general drawdown criteria will not guarantee the sustainable maintenance of screen however exposes potential erosion to screen. Therefore, the gas wells suspected to have biased flow profile required to detect any potential hotspot areas and should be operated with advanced criteria to prevent potential sand face completion failure.</t>
  </si>
  <si>
    <t>R. Kou; G. Moridis; T. Blasingame</t>
  </si>
  <si>
    <t>Bridging Criteria and Distribution Correlation for Proppant Transport in Primary and Secondary Fracture</t>
  </si>
  <si>
    <t>D021S006R006</t>
  </si>
  <si>
    <t>https://doi.org/10.2118/194319-MS</t>
  </si>
  <si>
    <t>10.2118/194319-ms</t>
  </si>
  <si>
    <t>Several recent studies have reported that proppant bridging" (blocking) occurs at the interface between primary and secondary fractures. Such bridging blocks flow and significantly reduces the efficiency of proppant placement. The prevention of bridging is of great importance, but the criteria for bridging formation have yet to be determined. In this numerical study of proppant transport, we propose bridging formation criteria and analyze the associated distribution correlations that quantify the amount of proppant that migrates into the secondary fractures.To model the complex interactions between proppant particles, fracturing fluids, and fracture walls, we use the discrete element method (DEM) coupled with computational fluid dynamics (CFD). We calibrate our model using widely accepted bed-load transport measurements. The simulation domain involves a "T-type" intersection of primary and secondary fractures. We investigate the effects of various proppant sizes and concentrations on bridging formation. In all cases, we investigate the occurrence of bridging and we quantify its impact by estimating the corresponding percentage of proppant reaching the secondary fractures.Our simulation results show that the efficiency of proppant placement in the secondary fractures depends on the flow regime. In the suspension regime, proppant particles can be easily mobilized by the fluid drag force. This leads to a relative high proppant placement efficiency in the secondary fractures. When proppants are in the bed-load transport regime, kinetic energy transferred from the fluid drag force is dissipated by inter-particle collisions and the friction force. In this case, the amount of proppants entering the secondary fractures and the distance that proppants can cover are restricted compared to the case of proppants associated with suspension transport.Our investigation reveals that two parameters are critical for the occurrence of proppant bridging (blocking) at the secondary fracture interface. These parameters are — the proppant concentration Cp and the ratio between the secondary fracture aperture and the proppant diameter (Rfp). At a fixed value of Rfp, continuous transport of proppant can be achieved when Cp is lower than a threshold value. Based on this finding, we use Rfp and Cp to propose a blocking criterion correlation."</t>
  </si>
  <si>
    <t>R. Kou; G. J. Moridis; T. Blasingame</t>
  </si>
  <si>
    <t>Field Scale Proppant Transport Simulation and Its Application to Optimize Stimulation Strategy</t>
  </si>
  <si>
    <t>Proceedings of the 6th Unconventional Resources Technology Conference</t>
  </si>
  <si>
    <t>D023S026R009</t>
  </si>
  <si>
    <t>https://doi.org/10.15530/URTEC-2018-2878230</t>
  </si>
  <si>
    <t>10.15530/urtec-2018-2878230</t>
  </si>
  <si>
    <t>Understanding proppant transport plays a critical role in estimating propped fracture dimensions and performance. Existing models generally assume a vertical planar geometry, whereas the reality in the subsurface may be much more complex. In this study, we use the discrete element method to simulate proppant transport in a 3D fracture system. The system geometry involves a hydraulic fracture intersecting preexisting natural fractures. In the numerical investigations for this study, we consider different natural fracture apertures and intersection, as well as proppant of various sizes and concentrations.By analyzing the proppant distribution in both the hydraulic fractures (HF) and natural fractures (NF), we identified the conditions under which continuous flow of proppants can be achieved. Our results show that large apertures of the natural fractures are critical in achieving continuous proppant transport. Narrow natural fractures increase the particle-particle and particle-wall interaction, thus causing blockage at the intersection of HFs and NFs, and, consequently, limiting the proppant transport efficiency and the fracture effectiveness. However, our results show that the proppant concentration can influence its transport efficiency by alleviating the blockage at these HF and NF intersections. Thus, injecting fluid with low proppant concentration can wash out the proppant pack accumulated at these points and relieve the blockage, leading to improved proppant placement efficiency in the fractures.The success of oil and gas production from shale reservoirs depends greatly on the effectiveness of hydraulic fracturing treatment. To achieve an optimal propped (effective) fracture area, understanding proppant transport plays a critical role. Model development for proppant transport in low viscosity fluids (slick water) has been a fastgrowing field of research. In general, the proposed models can be categorized into three groups: the Eulerian two-fluids model (Dontsov and Peirce, 2014), the Lagrangian particle model (Tsai et al. 2012) and the hybrid model (Tong et al., 2016). The Eulerian model treats proppants as a continuous phase. This approach is computational efficient, and is thus capable of simulating large-scale transport processes in a timely manner. However, the assumption of the particles being a continuous phase is questionable, especially when a low viscosity carrier fluid is used in the stimulation. An additional weakness of the Eulerian model is that it does not consider particle-particle collisions and particle-boundary collisions. This may result in non-physical transport behavior and over-estimation of the proppant distribution.</t>
  </si>
  <si>
    <t>R. Kou; G. J. Moridis; T. A. Blasingame</t>
  </si>
  <si>
    <t>Analysis and Modeling of Proppant Transport in Inclined Hydraulic Fractures</t>
  </si>
  <si>
    <t>D011S002R001</t>
  </si>
  <si>
    <t>https://doi.org/10.2118/189856-MS</t>
  </si>
  <si>
    <t>10.2118/189856-ms</t>
  </si>
  <si>
    <t>The understanding of proppant transport in fractures plays a critical role in estimating propped fracture dimensions and performance. Modeling of such processes is challenging because of the complex interactions between fluid, proppant particles and fracture geometry. Existing models generally assume vertical planar fracture geometry, whereas the reality in the subsurface maybe much more complex. In this study we use discrete element method and computational fluid dynamics simulations to demonstrate that interactions between proppant particles and fracture side walls play an important role in proppant transport efficiency.To calibrate our numerical model, we conducted two validation simulations that describe particle settling tests and laboratory proppant transport experiments. Through scoping calculations, we determined the correct drag force model and matched both analytical solutions and experimental data for a wide range of flow regimes. We then constructed two hydraulic fracture simulation domains, one with a vertical planar fracture (as a base case), and the other with an inclined planar hydraulic fracture. In the main component of our study, we conducted proppant transport simulations using our benchmarked models in both domains and compared the proppant distribution results.By analyzing the velocity and trajectory of proppant particles during transport, we identified two different stages of the proppant transport process - a suspension" stage and a "settling" stage. During the suspension stage, fluid drag and gravitational forces dominate, driving proppants further into the fracture. When the proppants collide with existing proppants dunes, the proppant particles lose momentum and become "settled." Our results show that settled proppant are more difficult to be mobilized by fluid drag force, for the reason that kinetic energy is easily dissipated inside proppant dunes. Finally, we observed that proppant settles slower in inclined planar fractures, due to the supporting force from fracture side walls cancelling part of the gravitational force which act on the particle. This leads to a better proppant placement efficiency in inclined fractures.The objective of this work is to provide a better understanding of proppant transport behavior in inclined planar fractures by means of numerical simulation. A significant difference from prior (laboratory) experiments is the capability of our model to simulate proppant transport at field-scale flowrates. Such acapability is critical in understanding proppant transport and appropriately designing it by ensuring that the correct Reynolds number and flow regime are used in the design calculations."</t>
  </si>
  <si>
    <t>D. Kumar; C. Malbrel; Z. Xu</t>
  </si>
  <si>
    <t>Erosion Resistance of Sand Screens in Gas Wells</t>
  </si>
  <si>
    <t>D021S009R004</t>
  </si>
  <si>
    <t>https://doi.org/10.2118/192001-MS</t>
  </si>
  <si>
    <t>10.2118/192001-ms</t>
  </si>
  <si>
    <t>A few cased-hole gas wells in Southeast Asia that were initially completed without any sand control are now producing sand, and the operators want to remediate these wells via standalone sand screen inside the production tubing. In these wells, the fluid (gas/sand) produced through the perforations would impinge rather directly on the screen, and erosion of the screens could be one of the major concerns. Therefore, a project was undertaken with the main objective of comparing the gas-erosion resistance and sand control efficiency of different types of sand screens via laboratory experiments.The results demonstrate that the erosion resistance was dependent on the screen type, gas velocity, and particle size distribution of the abrasive media (sand). Poorly sorted sand with more fines exhibited more damage than well sorted uniform sand, emphasizing the importance of right sizing of sand to minimize screen damage. The erosion lifetime of the screens was ranked as: bead screen &amp;gt; mesh screen &amp;gt; wire-wrapped screen. The time to failure for the bead screen was at least 2.5 times higher than the premium mesh screen protected by a louvered shroud, while the wire wrap screens only lasted a fraction of time before losing its sand retention capacity. However, sand plugging was found to be a concern for the bead screen, suggesting that it must be behind another primary sand control such as gravel packing to protect it against plugging, and would be very effective fail-safe sand control device under such configuration. The louver design shroud protecting the mesh screen proved to be ideal for sand producing gas wells due to its moderate erosion resistance, low concerns due to sand plugging, and high sand control efficiency.</t>
  </si>
  <si>
    <t>A. Kweik; Z. Amjad</t>
  </si>
  <si>
    <t>Study on the Effect of Polymer Architecture in Inhibiting Calcium Oxalate Precipitation</t>
  </si>
  <si>
    <t>NACE-2019-13014</t>
  </si>
  <si>
    <t>ABSTRACTIn this study, the effect of polymer architecture (i.e., composition, functional group, monomer type, etc.) on calcium oxalate (CaOx) precipitation in aqueous solution was investigated using the spontaneous precipitation method. The polymers tested include: natural, bio-, and synthetic homo- and copolymers. The experimental results show that performance of polymers as CaOx inhibitors strongly depends on polymer architecture and type and charge of comonomers. In general, polymers containing carboxyl group perform better than co- and terpolymers containing hydrophobic and bulky comonomers. Analysis of XRD, FT-IR, and SEM data on the crystals grown in the absence of polymer reveal the formation of COM (calcium oxalate monohydrate) as the predominant phase. Results also indicate that presence of polymers in CaOx supersaturated solution favor the formation of COD (calcium oxalate dihydrate) phase.INTRODUCTIONThe mineralization of calcium oxalate (CaOx) has posed a significant problem to both biological and industrial systems. In the mammalian urinary tract, supersaturation of oxalate ions can cause the crystallization and aggregation of calcium oxalate salt, creating kidney stones. Three types of hydrated calcium oxalate: the monohydrate (CaC2O4•H2O, COM), the dihydrate (CaC2O4•2H2O, COD), and the trihydrate (CaC2O4•3H2O, COT), are found in urinary stones. COD and COT are thermodynamically unstable relative to COM under renal conditions and it is the main constituent of kidney, gall, and bladder stones.In addition to its biological frequencies, CaOx is encountered as deposits on industrial equipment surfaces, such as in papermaking, sugar, brewing, and water operations. The sources of COM and COT in sugar milling are primarily calcium hydroxide (added to the juice in the clarification stage), and oxalic acid, which is both present originally in the sugar cane and formed in situ by oxidation of sugar.1 In the beet sugar industry, CaOx deposition in evaporators is a persistent problem. Factors contributing to CaOx scale formation in beet sugar industry include: increased sugar contents, higher oxalic acid concentration, and lower temperature.2 In water-related industries, CaOx forms scale deposits on critical industrial equipment, such as heat exchangers, boilers, and reverse osmosis membranes. The deposition of scales on equipment and membrane surfaces is a serious problem, often impairing significantly the overall process and in all cases increasing the cost of production due to the concomitant maintenance costs.</t>
  </si>
  <si>
    <t>H. P. Lee; J. E. Olson; R. A. Schultz</t>
  </si>
  <si>
    <t>The Interaction Analysis of Propagating Opening Mode Fractures with Veins Using Discrete Element Method</t>
  </si>
  <si>
    <t>50th U.S. Rock Mechanics/Geomechanics Symposium</t>
  </si>
  <si>
    <t>ARMA-2016-769</t>
  </si>
  <si>
    <t>Abstract: Veins generate mechanical discontinuities in shale formations due to their strength and stiffness contrast with the rock matrix. These heterogeneities in naturally fractured reservoirs can exert control on hydraulic fracture propagation path as demonstrated in experimental studies [1]. To investigate micromechanical fracture interaction behavior and to perform sensitivity analyses of vein properties on fracture diversion, we numerically modeled Semi-Circular Bend (SCB) tests of Marcellus shale core samples containing calcite-filled veins using the Particle Flow Code in three-dimensions (PFC3D). The numerical results correlated with experimental fracture propagation and interaction results over a range of approach angles and vein thicknesses. Further sensitivity analyses on vein properties indicated that veins with lower strength and higher stiffness contribute to more fracture diversion than veins with higher strength and lower stiffness. The vein thickness controlled the fracture travel distance inside the vein where thicker veins produced longer distance before kinking back into the rock matrix than thinner veins showing a weaker vein response. Additionally, the model showed that intergranular bond failure created microcracks within the vein as the induced fracture approached (prior to intersection), and this effect was stronger for the veins with higher stiffness relative to the rock matrix. The bond failure mode inside the vein and for the induced fracture was predominantly tensile rather than shear.Introduction Natural fractures are ubiquitous structures in the Earth's crust generated by geologic processes [2, 3]. Based on structural characterization from subsurface oil and gas reservoirs, natural fractures can range from uncemented frictional interfaces or open fractures to fully or partially cemented cohesive fractures [2, 4, 5]. Cemented natural fractures (veins) not only have resistance against shear stress but also have tensile strength [6]. These filled natural fractures can have different mechanical properties than those of the host rock [7]. The mechanical discontinuity created by the cemented natural fracture generates stress heterogeneity in the reservoir which disturbs the hydraulic fracture path.</t>
  </si>
  <si>
    <t>L. Lee; A. Dahi Taleghani</t>
  </si>
  <si>
    <t>The Effect Particle Size Distribution of Granular LCM on Fracture Sealing Capability</t>
  </si>
  <si>
    <t>https://doi.org/10.2118/201668-MS</t>
  </si>
  <si>
    <t>10.2118/201668-ms</t>
  </si>
  <si>
    <t>Lost-Circulation Materials (LCMs) are used to control and mitigate fluid loss problems by fracture sealing. Without a proper lost-circulation technique, an increase in non-productive time (NPT) and well control problems may occur. A good design in the LCMs to seal fractures and to successfully prevent the occurrence of a serious lost-circulation event can alleviate a heavy drilling budget. Various LCMs exist in the market, of which can be broadly categorized as fibrous, flaky, or granular. Granular LCMs are effective in sealing fractures and are of low cost. A successful bridging and sealing from the LCMs depend on their mechanical strengths, shapes, sizes, and particularly, the particle size distribution (PSD). In this paper, the computational fluid dynamics (CFD) and the discrete element method (DEM) are coupled to simulate the sealing capabilities of granular LCMs on different PSDs. A single smoothed fracture is created for the study of such phenomenon. The dynamic process of fracture sealing involves the initiation of bridging from large particles and the effective particle packing to form a seal, thereby reducing the fluid loss. It is found that the LCMs with bimodally distributed sizes can achieve effective fracture sealing. The coarse LCMs should be close to the average fracture size, where accurate measurement is required. The median of the fine to coarse LCM sizes should not exceed 0.67 for fracture sealing to occur. The LCM blend consists of coarse and fine LCMs, where the fine to coarse LCMs by volume is around one third.</t>
  </si>
  <si>
    <t>T. Leung; J. Been; Y. Beauregard; J. Chow</t>
  </si>
  <si>
    <t>Modelling Particle Sedimentation in Oil Pipelines</t>
  </si>
  <si>
    <t>CORROSION 2018</t>
  </si>
  <si>
    <t>NACE-2018-11594</t>
  </si>
  <si>
    <t>ABSTRACTInternal corrosion in liquid petroleum pipelines is most likely to occur in areas where water and solid particles accumulate. Proper management of this threat requires an understanding of the fluid properties and flow conditions that allow for water accumulation and the sedimentation of solid particles. This paper reviews relevant solids deposition models available in literature, including the model proposed in NACE SP0208-20081 and presents results from Computational Fluid Dynamics (CFD) simulations for heavy and light oil in straight and bent pipelines. It was found that the empirical and mechanistic models from literature predict a wide range of particle settling velocities and that some models are in better agreement with each other as well as with CFD simulations. CFD simulations for horizontal pipelines show that particle deposition in heavy oil occurs more readily than in light oil. This is driven by differences in velocity profile of the pipe flow and the Reynold's number rather than by individual fluid properties, e.g., viscosity. Particle deposition in overbends, an area of concern for pipeline operators, was also examined by CFD. The results show that, the presence of the recirculating zone, i.e. low velocity region, immediately downstream of an overbend causes more pronounced particle deposition in heavy oil than in light oil.INTRODUCTIONInternal corrosion in liquid petroleum pipelines is most likely to occur in areas where water and solid particles accumulate. Proper management of this threat requires an understanding of the fluid properties and flow conditions that allow for water accumulation and the sedimentation of solid particles. The Appendix section of NACE SP0208-20081 describes methods for determining the likelihood of water accumulation (Appendix A) and solids accumulation (Appendix C).1 Both appendices are non-mandatory and are intended to demonstrate the level of sophistication required to predict water dropout and solids accumulation.In an oil pipeline, water droplets and solid particles often conglomerate into sludge. Since this is a very complex interaction that is difficult to model, the approach proposed in NACE SP 0208-2008 treats the accumulation of water droplets and solids separately.1 In this work, the primary focus is on solids deposition. This reduces the complexity of the problem, which is essentially a two-phase liquid-solids pipe flow problem.</t>
  </si>
  <si>
    <t>J. Li</t>
  </si>
  <si>
    <t>Computational Fluid Dynamics- Discrete Element Method Modeling and Analysis of Proppant Transportation Inside Different Degrees of Inclined Tortuous Hydraulic Fractures</t>
  </si>
  <si>
    <t>260-276</t>
  </si>
  <si>
    <t>&lt;Go to ISI&gt;://WOS:001156793300007</t>
  </si>
  <si>
    <t>10.2118/217461-PA</t>
  </si>
  <si>
    <t>numerical-simulation_x000D_
particle simulation_x000D_
flow_x000D_
placement_x000D_
closure</t>
  </si>
  <si>
    <t>Optimal proppant transportation and distribution in inclined fractures play a critical role in maximizing the flow conductivity of complex fracture networks in unconventional gas/oil reservoirs. However, existing fracture models have ignored the effect of the tortuosity of inclined fractures, and more efforts are needed in this regard. To address this gap, a comprehensive integration of computational fluid dynamics and the discrete element method (CFD- DEM) is used in this study to numerically simulate the behavior of proppant transport in inclined fractures with tortuous shapes. The results reveal that, as the inclination angle varies, the proppant transport distance and packing height exhibit a nearly linear trend in straight fractures, while, in tortuous fractures, they follow a nonlinear pattern. Additionally, the proppant velocity, fluid velocity, and proppant force chain within inclined fractures with tortuous shapes exhibit significant disparities when compared with their straight counterparts.</t>
  </si>
  <si>
    <t>D. Liu; P. Li; X. Zhang; X. Lu; J. Qiao; Z. Leng; Y. Zhang</t>
  </si>
  <si>
    <t>Experimental and numerical study on gas outburst with soil under gas expansion</t>
  </si>
  <si>
    <t>The 31st International Ocean and Polar Engineering Conference</t>
  </si>
  <si>
    <t>ISOPE-I-21-1187</t>
  </si>
  <si>
    <t>The outburst fragmentation of soil caused by the dissociation of the gas hydrate was studied based on experiments and numerical simulation. The dense discrete particle model (DDPM) combined with the kinetic theory of granular flow (KTGF) was presented to reveal the outburst morphology of soil, considering the interphase forces and frictional effect between soil particles. The numerical simulation results in geometric features are consistent with the high-speed photography results. Moreover, the effects of initial gas pressure and thicknesses of the overlying layer on the occurrence of gas outburst were investigated in the experiments.Gas hydrate (GH) has become an important strategic energy source in China due to its large reserve and small pollution. Many countries in the world have accelerated the exploration and development of GH. However, concerns are increasing on the possible geological disasters, even hazard chains caused by exploitation activities. The dissociation of GH from hydrate-bearing sediments during the exploration can cause the softening of soils and the formation of excess pore gas pressure (Zhang et al., 2015). The hydrate sediments become a gas-liquid-solid phase slurry structure after the hydrate dissociation. The rheological of hydrate sediments slurry is a typical multiphase nature depended on the sediments concentration, temperature and shear rate. Nair et al. (2019a, 2019b) studied the rheological behavior through the different contrast experiments to explain the causes of the rheological behavior of hydrate slurries in marine sediments. When the accumulated pressure after the hydrate dissociation equals or exceeds the soil's resistance because of gravity and shear strength of the overlying layer, the plastic failure or gas outburst which the high-pressure gas drives the overlying soil to form multiphase flow could occur. The hydrate dissociation process is not considered because of the complexity of hydrate sediments. The paper focuses on the multiphase flow after the plastic failure of the overlying layer.</t>
  </si>
  <si>
    <t>D. N. Liu; P. Li; X. H. Zhang; X. B. Lu; J. Y. Qiao; Z. P. Leng; Y. Zhang</t>
  </si>
  <si>
    <t>Experimental and Numerical Study of Gas Outburst with Soil Under Gas Expansion</t>
  </si>
  <si>
    <t>International Journal of Offshore and Polar Engineering</t>
  </si>
  <si>
    <t>227-235</t>
  </si>
  <si>
    <t>&lt;Go to ISI&gt;://WOS:000861957900001</t>
  </si>
  <si>
    <t>10.17736/ijope.2022.jc862</t>
  </si>
  <si>
    <t>gas-solid flow_x000D_
gas outburst_x000D_
ddpm-ktgf model_x000D_
gas hydrate_x000D_
kinetic-theory_x000D_
granular flow_x000D_
dense flow_x000D_
simulation_x000D_
particles_x000D_
equations_x000D_
coal</t>
  </si>
  <si>
    <t>The outburst fragmentation of soil caused by the dissociation of the gas hydrate was studied via experiments and numerical simulation. The dense discrete particle model combined with the kinetic theory of granular flow was presented to reveal the outburst morphology of soil, considering the interphase forces and frictional effect between soil particles. The numerical simulation results in geometric features are consistent with the experimental results. The diameter of the gas outburst with soil can be predicted by the model, and the rule of the particle velocity can be obtained by the simulation. Moreover, the effects of initial gas pressure and thicknesses of the overlying layer on the occurrence of gas outbursts were investigated in the experiments.</t>
  </si>
  <si>
    <t>X. Liu; O. Chang; J. Wang; A. Singh; M. Rijken; R. Reverol; A. Lazo</t>
  </si>
  <si>
    <t>Comprehensive Understanding of Proppant Transport for Slickwater Fracturing via CFD Modeling</t>
  </si>
  <si>
    <t>D011S002R002</t>
  </si>
  <si>
    <t>https://doi.org/10.2118/212348-MS</t>
  </si>
  <si>
    <t>10.2118/212348-ms</t>
  </si>
  <si>
    <t>Unlike high-viscosity fluids, proppant transport with slickwater inside fractures is complex, but most fracture models do not adequately describe it. These models solve proppant transport based on simplified continuity equations. They assume that the average proppant velocity is the same as the fluid velocity and proppant settling in the vertical direction is always incorporated using Stokes’ law or similar equations. Some models also include proppant bridging and trapping effects, and velocity slippage between proppant and fluid, using empirical correlations. None of these commercially available models consider proppant momentum and interactions of particles with other particles, fluids, and fracture walls. In addition, turbulent flow near wellbore is completely ignored in these models. Slot tests used for proppant transport in laboratory studies are too small and too simplified to upscale properly to realistic field conditions. CFD (computational fluid dynamics) modeling can bridge some of these gaps. The main objective of this study was to use CFD modeling for a comprehensive understanding of proppant transport with slickwater and improve proppant and fluid selections for unconventional fracturing.Several lab-scale CFD models were constructed and calibrated using experimental proppant transport data from slot flow tests. Field-scale CFD simulations were performed to evaluate the impact of key parameters on proppant transport and placement, including pumping rate, fracture width, fluid viscosity, proppant size and density, fluid leakoff, fracture height growth, perforation orientation and size, multiple fractures near wellbore, and pre-existing dunes, etc. Field-scale CFD model results show that proppant with wider size distribution provided more favorable placement, as larger proppant particles settle quickly to create a proppant dune and generate sufficient fracture conductivity near the wellbore. Smaller proppant particles travel deep into the fracture to increase partially propped fracture surface area in the far-field. CFD model results further show that the distance that larger proppant could reach inside the fracture is small, especially in the vertical direction, and that proppant height coverage can be improved by dune formation.CFD model results confirm that proppant placement inside the fracture is significantly affected by pumping rate, fracture width, fluid viscosity, proppant size and density. CFD model results suggest that horizontal wells should always be landed close to the bottom section of the expected fracture where the proppant dune is located. Proppant with wider size distribution, for example 40/140- and 40/200-mesh sand, is expected to provide improved proppant placement.</t>
  </si>
  <si>
    <t>X. Liu; J. Wang; A. Singh; M. Rijken; L. Chrusch; D. Wehunt; F. Ahmad; J. Miskimins</t>
  </si>
  <si>
    <t>Achieving Perfect Fluid and Proppant Placement in Multi-Stage Fractured Horizontal Wells: A CFD Modeling Approach</t>
  </si>
  <si>
    <t>D021S005R003</t>
  </si>
  <si>
    <t>https://doi.org/10.2118/204182-MS</t>
  </si>
  <si>
    <t>10.2118/204182-ms</t>
  </si>
  <si>
    <t>Multi-stage plug-n-perf fracturing of horizontal wells has proven to be an effective method to develop unconventional reservoirs. Various studies have shown uneven fluid and proppant distributions across all perforation clusters. It is commonly believed that both fracturing fluid and proppant contribute to unconventional well performance. Achieving uniform fluid and proppant placement is an important step toward optimal stimulation. This paper discusses how to achieve such uniform placement in each stage via a CFD (Computational Fluid Dynamics) modeling approach.CFD models in several lab scales were built and calibrated using experimental data of proppant transport through horizontal pipes in several laboratory configurations. A field-scale model was then built and validated using perforation erosion data from downhole camera observations and the same model parameters calibrated in the lab-scale model. With the field-scale model validated, CFD simulations were performed to evaluate the impact of key parameters on fluid and proppant placement in individual perforations and clusters. Some key parameters investigated in this study included perforation parameters (size, orientation, number), cluster spacing, cluster count per stage, fluid properties, proppant properties, pumping rates, casing sizes, and stress shadow effects, etc.Both lab and CFD results show that bottom-side perforations receive significantly more proppant than top-side perforations due to gravitational effects. Lab and CFD results also show that proppant distribution is increasingly toe-biased at higher rates. Proppant concentration along the wellbore from heel to toe generally varies significantly. Gravity, momentum, viscous drag, and turbulent dispersion are key factors affecting proppant transport in horizontal wellbores.This study demonstrates that near-uniform fluid and proppant placement across all clusters in each stage is achievable by optimizing perforation, cluster, and other treatment design factors. Validated CFD modeling plays an important role in this design optimization process.</t>
  </si>
  <si>
    <t>X. H. Liu; J. H. Wang; A. Singh; M. Rijken; D. Wehunt; L. Chrusch; F. Ahmad; J. Miskimins</t>
  </si>
  <si>
    <t>Achieving Near-Uniform Fluid and Proppant Placement in Multistage Fractured Horizontal Wells: A Computational Fluid Dynamics Modeling Approach</t>
  </si>
  <si>
    <t>926-945</t>
  </si>
  <si>
    <t>&lt;Go to ISI&gt;://WOS:000717551900012</t>
  </si>
  <si>
    <t>10.2118/204182-Pa</t>
  </si>
  <si>
    <t>Multistage plug-and-perforate fracturing of horizontal wells has proved to be an effective method to develop unconventional reservoirs. Various studies have shown uneven fluid and proppant distributions across all perforation clusters. It is commonly believed that both fracturing fluid and proppant contribute to unconventional well performance. Achieving uniform fluid and proppant placement in all perforation clusters is an important step toward optimal stimulation. This paper discusses how to achieve such uniform placement in each fracturing stage by means of a computational fluid dynamics (CFD) modeling approach._x000D_
A laboratory-scale CFD model was built and calibrated using experimental data of proppant transport through horizontal pipes available from several laboratory configurations. A field-scale model was then built and validated using perforation erosion data from downhole camera observations. With the field-scale model validated, CFD simulations were performed to evaluate the impact of key parameters on fluid and proppant placement in individual perforations and clusters. Some key parameters investigated in this study included perforation variables (orientation, size, and number), cluster variables (count and spacing), fluid properties, proppant properties, pumping rates, and stress shadow effects._x000D_
Both laboratory and CFD results show that bottom-side perforations receive significantly more proppant than top-side perforations because of gravitational effects. Laboratory and CFD results also show that proppant distribution is increasingly toe-biased at higher rates. Proppant concentration along the wellbore from heel to toe varies significantly. Gravity, momentum, viscous drag, and turbulent dispersion are key factors affecting proppant transport in horizontal wellbores. This study demonstrates that near-uniform fluid and proppant placement across all clusters in each stage is achievable by optimizing perforation/cluster variables and other treatment design factors. CFD modeling plays an important role in this design-optimization process.</t>
  </si>
  <si>
    <t>Y. Luo; N. Hu; Y. Wei; H. Yang; J. Deng; Y. Feng</t>
  </si>
  <si>
    <t>Numerical Simulation, Parametric Analysis, and Equipment Design for Backfilling of Waste Rock Cavities with Oil-Based Rock Cuttings</t>
  </si>
  <si>
    <t>57th U.S. Rock Mechanics/Geomechanics Symposium</t>
  </si>
  <si>
    <t>ARMA-2023-0413</t>
  </si>
  <si>
    <t>https://doi.org/10.56952/ARMA-2023-0413</t>
  </si>
  <si>
    <t>10.56952/arma-2023-0413</t>
  </si>
  <si>
    <t>Oil-based rock cuttings present a significant technical challenge in terms of the economic, environmental, and efficient processing in the engineering field. This paper employs fluid finite element theory, particle discrete element theory, and particle multiphase flow calculation model to couple the particle domain and fluid domain bi-directionally through the udf compilation interface. By employing the particle segmentation volume fraction model and CFD-DEM multiphase flow equation with particles, the study simulates the process of filling salt caverns with oil-based rock cuttings mixed mud, and analyzes the impact of multi-factors on the overall back-filling effect of the cavities. The results demonstrate that under the conditions of particle size of 4 mm, initial velocity of 5 m/s, and fluid viscosity of 40 m·Pas, the overall trajectory of particle movement aligns with actual working conditions and conforms to the fluid phase velocity distribution. In practical engineering, besides the control of the parameters of parcels, real-time monitoring and adjustment should also be attached according to specific conditions and requirements. Additionally, a sufficient understanding and study of the physical properties of the filling particles and the fluid's properties are required to optimize the parameters and back-filling schemes, ultimately leading to improved backfilling efficiency.Due to the characteristic of salt minerals being soluble in water, the exploitation of salt deposits commonly uses the method of water-soluble mining (Liang et al., 2004). If the salt mine is stopped exploitation or abandoned, a large amount of abandoned salt cavities will be generated underground. If the cavity is not backfilled and sealed in time, the continued dissolution of cavities will lead to further problems such as roof collapse, forming severe geological disasters.Salt cavities have the characteristics of deep burial, good sealing, and high safety. It is suggested to consider using salt cavities to treat nuclear waste and establish salt cavity gas storage facilities (Ding et al., 2015). It is also recommended to strengthen the research on automation control systems, reduce the convergence of dissolved cavities, and enhance stability assessment standards (Xiao, 2012).</t>
  </si>
  <si>
    <t>C. Malbrel; E. Blackburne</t>
  </si>
  <si>
    <t>Design and Qualification of a New Erosion Resistant Sand Control Screen</t>
  </si>
  <si>
    <t>D021S024R007</t>
  </si>
  <si>
    <t>https://doi.org/10.2118/209951-MS</t>
  </si>
  <si>
    <t>10.2118/209951-ms</t>
  </si>
  <si>
    <t>The issue of screen erosion is a complex problem that doesn't lend itself very easily to modeling and computer aided design, particularly when it comes to metal mesh screens. Interactions between solid and liquid (settling/suspension) and between the solids and the screen material (plugging) are complex and evolving over time due to wear and fluctuations associated with multiphase flow or other reservoir related changes over the life of the well. As a result, screen development is best performed using pilot testing to simulate downhole conditions and optimize the design. In that regard, the setting of standard performance tests is essential.A series of time lapse erosion tests performed on mesh screens recently highlighted the benefits of shielding the screen from the basepipe perforations to improve erosion resistance. This new feature provided several fold improvements in the mesh screen erosion resistance and was implemented in a novel screen design. It consists in placing a partially perforated inner shroud underneath a regular screen cartridge, with blind spots precisely located over the basepipe holes to prevent direct line of sight flow and reducing local velocity by diffusing flow across the entire screen area.An extended continuous erosion test was used to validate the design and qualify metal meshes, and mechanical testing as per the new API19ss standard for sand control screens was performed to qualify the new screen and demonstrate its reliability.Comparing the performance of the new screen design against similarly built screens confirmed that the addition of the new diffusion shroud does not adversely impact the mechanical performance of the screen while imparting improved erosion resistance to the screen.</t>
  </si>
  <si>
    <t>C. A. Malbrel; R. Kale</t>
  </si>
  <si>
    <t>Time Lapse Wear Study Yields New Design Features to Improve the Erosion Resistance of Stand-Alone Screen Completions</t>
  </si>
  <si>
    <t>D021S008R004</t>
  </si>
  <si>
    <t>https://doi.org/10.2118/208817-MS</t>
  </si>
  <si>
    <t>10.2118/208817-ms</t>
  </si>
  <si>
    <t>As operators focus on harvesting stranded reserves from existing infrastructures, specific technical challenges and ROI calculations are affecting sand control completion selection and putting screen design requirements in a new light. In-fill drilling and completion of sidetracked wells in depleted reservoirs are not favorable to gravel packing because low hydraulic frac pressures and small wellbores make conventional gravel packing operations incredibly challenging, if not downright impossible. Furthermore, gravel packing is selected when operators are looking for a long-term sand control solution warranted by significant reserves, something that is not necessarily present in brown field redevelopments. As a result, there is a need to improve stand-alone completions, and particularly improve the erosion resistance of screens that have been known to fail by hot spotting, where localized high flow situations erode the screen and lead to completion failure.A series of time lapse erosion tests was conducted to identify critical damaging mechanisms and evaluate solutions, including mesh materials and design features to improve the erosion resistance of mesh screens. The test program included detailed examination of the test coupons in frequent intervals to identify wear features and trends over time. This approach to testing was instrumental in characterizing damaging backward eddies inside the screen and developing solutions to mitigate their impact.From this test campaign, two new features were found to substantially improve screen erosion resistance. A hardening process to treat meshes commonly used in screens increased the Mean Time to Failure (MMTF) by 50%. Furthermore, a novel shielding concept aimed at preventing direct line-of-sight flow to the basepipe perforations (while maintaining the filter surface area and good flow distribution over the screen length) reduced mesh weight loss by 75% and maintained the original maximum pore size beyond the 72hour success criteria, for an estimated MTTF improvement well over 300%.</t>
  </si>
  <si>
    <t>C. A. Malbrel; R. Kale; J. Agarwal; K. Gohari</t>
  </si>
  <si>
    <t>Multiphase Flow Pattern and Screen Selection: Two Overlooked Parameters Essential to Reservoir Control Valve Optimization</t>
  </si>
  <si>
    <t>D021S011R004</t>
  </si>
  <si>
    <t>https://doi.org/10.2118/217843-MS</t>
  </si>
  <si>
    <t>10.2118/217843-ms</t>
  </si>
  <si>
    <t>The deployment of sophisticated Autonomous Inflow Control Valves (AICV) to manage reservoir uncertainty and water production in stand-alone completion is becoming increasingly popular, and the range of options available is constantly evolving. To date, much of the extensive testing performed with AICVs has assumed homogenous/dispersed flow (taking no direct account of production phase separation) and has ignored the potential role of varying screen geometries. Under a wide range of downhole conditions, stratified flow may be a more likely scenario and the full scale testing of AICV assembly under realistic downhole field conditions provides insights into the annular flow behavior and identifies critical interactions between the AICV and the screen, potentially leading to new means of enhancing AICV performance.A series of multiphase flow tests was performed on full size screen and housing assemblies to verify flow pattern under realistic conditions and assess the potential for screen geometry to have an impact on the AICV performance in stratified flow conditions.Various features of the screens, such as screen type (mesh screen, wire wrap), and screen/basepipe standoff height were investigated under various water fractions, flow rates and oil viscosities. The screen jacket was also partially blocked by a sleeve to simulate the partial burial of the screen in the wellbore. The multiphase flow patterns in the annular space around the screen and inside the valve housing were monitored through observation windows and high-speed camera, in conjunction with pressure drop across the screen and the entire assembly.Under normal flowrates, it is observed that the multiphase flow shows a stratified flow pattern around the screen, with the location of the water/oil interface highly sensitive to the oil viscosity. For high viscosity oil (100cp), the W/O interface is very low, resulting in a high water phase velocity high. This provides another reason why the onset of water production in heavy oil is often causing rapid screen plugging and high drawdown. Under these conditions, stratified flow is also prevalent in the valve housing, irrespective of the screen type.Under semi buried conditions, the screen type and standoff between the screen jacket and the basepipe played an outsize role in defining the flow pattern inside the housing. With a mesh screen and tall standoff, the flow pattern remains largely stratified while a wire wrap screen yields a bubbly/misty condition. As a result of these change in flow pattern, AICV performance is expected to be degraded when wire wrap screens are used in partially collapsed wellbore.</t>
  </si>
  <si>
    <t>N. Manning; P. Cadogan; P. Barth; B. Hoskin; T. Read; D. Manning; R. Jackson; B. Gundemoni</t>
  </si>
  <si>
    <t>Performance of Ceramic Sand Screen for High Rate Gas Application - Gas Sand Screen Erosion Testing</t>
  </si>
  <si>
    <t>D021S009R002</t>
  </si>
  <si>
    <t>https://doi.org/10.2118/191942-MS</t>
  </si>
  <si>
    <t>10.2118/191942-ms</t>
  </si>
  <si>
    <t>Sand production is a common problem throughout the oil and gas industry, particularly in ‘high rate’ gas reservoirs coupled with low rock compressive strength. Conventional downhole sand control techniques such as gravel packing can act to limit both well geometry and/or productivity. Furthermore, problems with gravel pack installations can lead to preferential inflow, leading to ‘hot spotting’ and ultimately loss of sand control. To evaluate the erosion resistance of sand control equipment under the highly erosive environment of high rate gas wells, innovative testing equipment is needed. This paper will discuss the development of a Gas Sand Screen Erosion Test (GSET) rig and its application to evaluate the erosion resistance of ceramic sand screens.GSET is designed to simulate ‘accelerated’ erosive down-hole conditions. The GSET cell can accommodate but not limited to a screen stub section, screen coupons and variety of downhole equipment. A combination of high flow rate gas and volume controlled particle reservoir matched sand is coalesced into an acceleration tube. The high velocity sand particles (&amp;gt;80m·s-1) impact the ceramic sand screen, causing erosion within the target area. In this paper, the GSET rig was operated for 48 hours at maximum velocity (&amp;gt;80m·s-1) and with a sand concentration of 750 ppmw. Take into consideration that the velocities seen throughout this paper are significantly greater than what a conventional reservoir/completion system would have to tolerate.Initial and final sand screen analysis was conducted to evaluate the performance of erosion resistance. An array of analysis techniques was applied with focus on gap aperture size and surface topography. Gap aperture measurements were a focal point, as it is directly proportional to its ability to maintain sand retention capabilities.This paper highlights the potential of the new GSET rig, enabling laboratory testing of erosion resistance of sand control equipment for high rate gas wells under accelerated conditions. Test results obtained with the ceramic sand screen section underpin the inherent high erosion resistance of ceramic sand screen technology ensuring longevity in highly erosive environments. Thus, providing opportunities to complete both new reservoirs and intervene in existing fields with remedial sand control solutions; through extension of the viability of stand-alone screens, simplification of well construction or intervention and increase in productivity.The observations made by the authors are supported by extensive laboratory testing. The resources provided in this paper will allow petroleum engineers to appropriately evaluate the potential benefits of utilizing ceramic sand screen technology in their completions.</t>
  </si>
  <si>
    <t>S. Mao; P. Siddhamshetty; Z. Zhang; W. Yu; T. Chun; J. S.-I. Kwon; K. Wu</t>
  </si>
  <si>
    <t>Impact of Proppant Pumping Schedule on Well Production for Slickwater Fracturing</t>
  </si>
  <si>
    <t>Proceedings of the 8th Unconventional Resources Technology Conference</t>
  </si>
  <si>
    <t>D023S048R002</t>
  </si>
  <si>
    <t>https://doi.org/10.15530/urtec-2020-2630</t>
  </si>
  <si>
    <t>10.15530/urtec-2020-2630</t>
  </si>
  <si>
    <t>Slickwater fracturing has become one of the most leveraging completion technologies in unlocking hydrocarbon in unconventional reservoirs. In slickwater treatments, proppant transport becomes a big concern because of the inefficiency of low viscosity fluids to suspend the particles. Many studies have been devoted to proppant transport experimentally and numerically. However, only a few focused on the proppant pumping schedules in slickwater fracturing. The impact of proppant schedules on well production remains unclear. The goal of our work is to simulate the proppant transport under real pumping schedules (multi-size proppants and varying concentration) at the field scale and quantitatively evaluate the effects of proppant schedules on well production for slickwater fracturing.The workflow consists of three steps. Firstly, a validated 3D multi-phase particle-in-cell (MP-PIC) model has been employed to simulate the proppant transport at real pumping schedules in a field-scale fracture (180 m length, 30 m height). Secondly, we applied a propped fracture conductivity model to calculate the distribution of propped fracture width, permeability, and fracture conductivity. In the last step, we incorporated the propped fracture geometry and conductivity distribution into a reservoir simulation model to predict gas production.Based on the field designs of pumping schedules in slickwater treatments, we have generated four proppant schedules, in which 100-mesh and 40/70-mesh proppants were loaded successively with stair-stepped and incremental stages. The first three were utilized to study the effects of the mass percentages of the multisize proppants. From schedules 1 to 3, the mass percentages of 100-mesh proppants are 30%, 50%, and 70%, respectively. Schedule 4 has the same proppant percentage as schedule 2 but has a flush stage after slurry injection. The comparison between schedules 2 and 4 enables us to evaluate the effect of the flush stage on well production.The results indicate that the proppant schedule has a significant influence on treatment performance. The schedule with a higher percentage of 100-mesh proppants has a longer proppant transport distance and a larger propped fracture area. However, fracture conductivity after fracture closure decreases. Then, the reservoir simulation results show that both the small and large percentages of 100-mesh proppants cannot maximize well production because of the corresponding small propped area and low fracture conductivity. Schedule 2, with a median percentage (50%) of 100-mesh proppants, has the highest 1000-day cumulative gas production. For schedule 4, the flush stage significantly benefits the gas production by 8% because of a longer and more uniform proppant bed along the fracture.This paper, for the first time, provides both the qualitative explanation and quantitative evaluation for the impact of proppant pumping schedules on the performance of slickwater treatments at the field scale, providing crucial insights for the design of proppant schedules in the field slickwater treatments.</t>
  </si>
  <si>
    <t>S. W. Mao; P. Siddhamshetty; Z. Zhang; W. Yu; T. Chun; J. S. I. Kwon; K. Wu</t>
  </si>
  <si>
    <t>342-358</t>
  </si>
  <si>
    <t>&lt;Go to ISI&gt;://WOS:000641718600021</t>
  </si>
  <si>
    <t>10.2118/204235-Pa</t>
  </si>
  <si>
    <t>numerical-simulation_x000D_
hydraulic-fracture_x000D_
transport_x000D_
model_x000D_
flow_x000D_
evolution_x000D_
fluid</t>
  </si>
  <si>
    <t>Slickwater fracturing has become one of the most leveraging completion technologies in unlocking hydrocarbon in unconventional reservoirs. In slickwater treatments, proppant transport becomes a big concern because of the inefficiency of low-viscosity fluids to suspend the particles. Many studies have been devoted to proppant transport experimentally and numerically. However, only a few focused on the proppant pumping schedules in slickwater fracturing. The impact of proppant schedules on well production remains unclear. The goal of our work is to simulate the proppant transport under real pumping schedules (multisize proppants and varying concentration) at the field scale and quantitatively evaluate the effects of proppant schedules on well production for slickwater fracturing._x000D_
The workflow consists of three steps. First, a validated 3D multiphase particle-in-cell (MP-PIC) model has been used to simulate the proppant transport at real pumping schedules in a field-scale fracture (180-m length, 30-m height). Second, we applied a propped fracture conductivity model to calculate the distribution of propped fracture width, permeability, and fracture conductivity. In the last step, we incorporated the fracture geometry, propped fracture conductivity, and the estimated unpropped fracture conductivity into a reservoir simulation model to predict gas production._x000D_
Based on the field designs of pumping schedules in slickwater treatments, we have generated four proppant schedules, in which 100-mesh and 40/70-mesh proppants were loaded successively with stair-stepped and incremental stages. The first three were used to study the effects of the mass percentages of the multisize proppants. From Schedules 1 through 3, the mass percentage of 100-mesh proppants is 30, 50, and 70%, respectively. Schedule 4 has the same proppant percentage as Schedule 2 but has a flush stage after slurry injection. The comparison between Schedules 2 and 4 enables us to evaluate the effect of the flush stage on well production._x000D_
The results indicate that the proppant schedule has a significant influence on treatment performance. The schedule with a higher percentage of 100-mesh proppants has a longer proppant transport distance, a larger propped fracture area, but a lower propped fracture conductivity. Then, the reservoir simulation results show that both the small and large percentages of 100-mesh proppants cannot maximize well production because of the corresponding small propped area and low propped fracture conductivity. Schedule 2, with a median percentage (50%) of 100-mesh proppants, has the highest 1,000-day cumulative gas production. For Schedule 4, the flush stage significantly benefits the gas production by 8.2% because of a longer and more uniform proppant bed along the fracture._x000D_
In this paper, for the first time, we provide both the qualitative explanation and quantitative evaluation for the impact of proppant pumping schedules on the performance of slickwater treatments at the field scale by using an integrated numerical simulation workflow, providing crucial insights for the design of proppant schedules in the field slickwater treatments.</t>
  </si>
  <si>
    <t>S. W. Mao; J. S. Zeng; K. Wu; D. X. Zhang</t>
  </si>
  <si>
    <t>Lagrangian Numerical Simulation of Proppant Transport in Channel Fracturing</t>
  </si>
  <si>
    <t>1369-1386</t>
  </si>
  <si>
    <t>&lt;Go to ISI&gt;://WOS:001020369800006</t>
  </si>
  <si>
    <t>10.2118/212828-PA</t>
  </si>
  <si>
    <t>in-situ remediation_x000D_
hydraulic-fracture_x000D_
geothermal reservoir_x000D_
cell model_x000D_
conductivity_x000D_
propagation_x000D_
schedule_x000D_
vessels_x000D_
flow</t>
  </si>
  <si>
    <t>This paper focuses on the numerical simulation of particle (proppant") transport in channel fracturing, in which fiber- proppant fluid is pumped intermittently into hydraulic fractures, alternated with clean fluid pulses. The pulsed pumping protocol leads to heterogeneous/channelized proppant distribution in fractures, generating open flow channels with high conductivity. To understand the evolution of the channelized proppant distribution, we develop an efficient pseudo -3D multiphase particle -in -cell (P3D MP- PIC) method to simulate the proppant trans-port during the pumping process. Compared with the Eulerian-Eulerian (EE) models, the MP- PIC approach has higher accuracy in model-ing particle -fluid and particle-particle interactions by tracing the particles in a Lagrangian fashion. Compared with the computational fluid dynamics-discrete element method (CFD- DEM), the MP- PIC method is more computationally efficient due to a parcel feature and the fast calculation of particle forces. Reduced from the 3D MP- PIC method, the P3D MP- PIC method has better computational efficiency and flexibility to couple with other subsurface processes (e.g., fracture propagation and fluid leakoff) while also achieving sufficient accuracy for engineering purposes. Due to the Eulerian-Lagrangian (EL) nature, the P3D MP- PIC method can track the trajectories of the fiber-proppant clusters whose effective viscosity and the settling velocity are determined based on the laboratory results. With an accurate description of fluid and particle dynamics, this work reveals the critical physical mechanisms of the proppant transport in channel fracturing: stable displacement and Saffman-Taylor (ST) instability. The alternate occurrence of these two mechanisms gives rise to the channelized proppant distribution. To investigate the influential factors of the channel patterns, we conduct parametric studies on the operational parameters, including injection rate, fiber concentration, and pulsing mode. The effect of fracture propagation and gravitational settling is also discussed in detail."</t>
  </si>
  <si>
    <t>S. W. Mao; Z. Zhang; T. Chun; K. Wu</t>
  </si>
  <si>
    <t>Field-Scale Numerical Investigation of Proppant Transport among Multicluster Hydraulic Fractures</t>
  </si>
  <si>
    <t>307-323</t>
  </si>
  <si>
    <t>&lt;Go to ISI&gt;://WOS:000641718600018</t>
  </si>
  <si>
    <t>10.2118/203834-Pa</t>
  </si>
  <si>
    <t>simulation_x000D_
flow_x000D_
fluid_x000D_
model</t>
  </si>
  <si>
    <t>Plug-and-perforation (P-n-P) completion has been widely used in horizontal wells for the development of unconventional reservoirs. In the field, uneven proppant distribution among different fractures within a fracturing stage has been frequently observed in P-n-P treatments, leaving a large portion of reservoir volume understimulated. In this paper, an efficient 3D multiphase particle-in-cell (MP-PIC) method has been used to simulate proppant transport among multiple fractures (fracture near the heel, middle fracture, fracture near the toe) at the field scale. This work studies the fundamental physics of the proppant transport process and reveals the mechanisms of uneven proppant placement, giving strategies to improve the proppant placement._x000D_
Before applying the MP-PIC method to field-scale problems, we conducted indoor experiments to validate the model. The simulation results show an excellent agreement with the vertical slot experimental results. After model validation, we used the MP-PIC method to directly simulate the field process of proppant transport, involving slurry transport from the wellbore through perforation holes and finally into fractures. A base case with three fractures in a stage was first established to calculate the percentage of proppant mass distribution in each fracture. Then, we performed the sensitivity analysis of both proppant size and injection rate to investigate their effects on proppant placement._x000D_
The results reveal that all the cases tend to have a heel-biased proppant distribution among three fractures, which agrees with the field observations. There are two reasons for the heel-biased proppant distribution. First, at the very beginning of the injection, more proppants tend to flow toward the toe side because of large momentum. As more and more proppants move to the toe side, the concentration near the toe side gradually increases, which adds flow resistance to the newly injected proppants. Therefore, most newly injected proppants will go to the first fracture. The second reason comes from the fracture geometry. Because the first fracture has the largest fracture width among three fractures, it has the smallest flow resistance for proppant transport. More slurry will flow into the first fracture. Apart from giving explanations for the heel-biased distribution, we also suggest some strategies to improve the proppant distribution. The sensitivity analysis shows that the strong heel-biased proppant distribution can be mitigated by optimizing the proppant size and injection rate._x000D_
Our study for the first time conducts a field-scale numerical investigation of proppant transport in the wellbore-fracture system during P-n-P treatments. The results can provide us with more insights into the optimization of fracture design in field practice.</t>
  </si>
  <si>
    <t>M. A. Maoinser; A. Z. Zainal; K. M. Tham; I. C. XianLung; B. Madon</t>
  </si>
  <si>
    <t>Evaluation of Sand Screen Performance Through Correlation Between Air Velocity, Sand Injection Rate, Test Duration, and Screen Type with Slot Opening Size in Sand Erosion Testing (SET) Equipment</t>
  </si>
  <si>
    <t>Apogce 2024</t>
  </si>
  <si>
    <t>D031S021R002</t>
  </si>
  <si>
    <t>https://doi.org/10.2118/221348-MS</t>
  </si>
  <si>
    <t>10.2118/221348-ms</t>
  </si>
  <si>
    <t>The aim of this study is to assess the correlation between air velocity, sand injection rate, test duration, screen type, and slot opening size of the sand screen during testing in the sand erosion test (SET) equipment. Additionally, a correlation will be developed at the conclusion of this study. The Sand Erosion Test (SET) equipment is utilized to assess the effectiveness of the sand screen based on its slot opening size. Several parameters are considered, including air velocity (ranging from 10 to 200 ft/s), sand injection rate (between 1.5 and 3.0 g/min), and test duration (0 to 48 hours). Prior to testing, the slot size of the sand screen is verified to match the supplier-provided value. Post-testing, the sand screen size is re-evaluated after both the 2-hour and 48-hour intervals. Testing ceases if the slot size opening exceeds 50 μm. Each slot's opening size is measured at three points. Data is then recorded and analyzed using Design Expert 12 software. The significance of the developed model is assessed through Analysis of Variance (ANOVA), and a mathematical model is derived from this analysis. After conducting the test, it was noted that there exists a linear relationship among the factors—air velocity, sand injection rate, time, screen type, and slot opening size. The model derived from the data analyzed in this study, as produced by the Design Expert software, demonstrates significance and accuracy. Additionally, it indicates that the test duration and screen type exhibit greater significance in influencing the increase of slot opening size compared to other factors like air velocity and test duration. The correlation between these factors and the response has been developed and is presented as a novelty within this study. This study established a correlation among air velocity (A), sand injection rate (B) and test duration (C).</t>
  </si>
  <si>
    <t>C. D. McKeon; S. M. Nelson; F. Gallo; C. Mayer</t>
  </si>
  <si>
    <t>Impact of Screen Geometry on Erosional Resistance of Direct Wire-Wrap Screens</t>
  </si>
  <si>
    <t>D011S004R002</t>
  </si>
  <si>
    <t>https://doi.org/10.2118/187089-MS</t>
  </si>
  <si>
    <t>10.2118/187089-ms</t>
  </si>
  <si>
    <t>When estimating the erosion damage from passed fines through wire-wrap sand screens, variables such as approach velocity and gap velocity are often considered to be the main design considerations. Additional variables, such as the gap between the screen and base pipe, are often neglected. For the purpose of the experiments presented in this paper, two main objectives were defined. The first objective was to gain a better understanding of the location and progression of erosion in a conventional wire-wrap sand screen. In particular, inspection of the inlet and outlet surfaces of the screen was conducted in order to evaluate the erosion effects on both boundaries. The second objective was to evaluate the erosion effects of allowing flow to pass underneath the screen’s axial rib wires by introducing various standoff distances between the base pipe and the axial rib wires. The selected standoff distances were similar to a drainage layer typically included in metal-mesh type sand screens. To achieve these two objectives, eight experiments were conducted in an erosion test flow loop with varying experimental standoff geometry stack-ups. Any damage to the sand screen was quantified by calculating the specific erosion of the screen, which is the screen’s total mass loss divided by the total mass of particles passed for a given test duration. Photographs of the coupons before and after each test were used to qualitatively identify affected areas of erosion. The results of these experiments and a brief description of the testing approach are provided herein.</t>
  </si>
  <si>
    <t>E. Mohammad; P. Yuan; S. Muhammad; H. Zhang; X. Huang</t>
  </si>
  <si>
    <t>Erosion and Structural Integrity of Mud Pulse Telemetry Tools: Numerical Simulation and Field Studies</t>
  </si>
  <si>
    <t>Day 4 Thu, May 09, 2019</t>
  </si>
  <si>
    <t>D041S048R001</t>
  </si>
  <si>
    <t>https://doi.org/10.4043/29566-MS</t>
  </si>
  <si>
    <t>10.4043/29566-ms</t>
  </si>
  <si>
    <t>Deepwater exploration and production presents some of the industry's most complex challenges, requiring huge capital investment and long-term commitment. Subsea fields face exceptional challenges during drilling, cementing, and operations. Any downtime means project delay and lost production. Consequently, it is important to have real-time data from high-fidelity measurement-while-drilling (MWD) and logging-while-drilling (LWD) tools during drilling operations.Mud pulse telemetry is a widely used method to transmit MWD and LWD data to the surface. Availability of this real-time data is important for the economic success of the drilling operation. Consequently, it is important to maintain operational telemetry systems that provide fast and reliable data rates for downhole drilling. However, telemetry system failure due to sand erosion can be costly and cause downtime and maintenance costs to the operators. Hence, there is a constant need for accurate prediction of the location and erosion rate of these downhole systems.In this study, we build on our earlier work, where we presented a comprehensive investigation on erosion of mud pulse telemetry tools consisting of numerical simulations and field data. In the current work, we take the numerical analysis further: we predict the location of the high erosion rates and model equipment topological changes due to sand erosion and its impact to fluid flow. The importance of this step is to capture the effect of changing geometry on the erosion rate, enabling us to estimate the reliability of the tool accurately. In addition, we investigate the structural integrity of the tool and the effect that sand erosion has on it. Structural integrity analysis of the eroded tool geometry is performed using finite element analysis (FEA). For model validation, simulation results will be compared with erosion patterns from field tests.</t>
  </si>
  <si>
    <t>M. E. Mohyaldinn; A. Sudirman; Q. Awad; D. Kanesan</t>
  </si>
  <si>
    <t>Numerical Investigation of Sand Deposition in Storage Tank During Flow of Sand-Entrained Slurry</t>
  </si>
  <si>
    <t>Day 3 Wed, January 15, 2020</t>
  </si>
  <si>
    <t>D033S099R002</t>
  </si>
  <si>
    <t>https://doi.org/10.2523/IPTC-19968-ABSTRACT</t>
  </si>
  <si>
    <t>10.2523/iptc-19968-abstract</t>
  </si>
  <si>
    <t>This study has been conducted to numerically investigate and visualize the way that the entrained sand follows inside a storage tank at various flow velocities. The specific objectives of the work are to:1- Generate a CFD model for sand settlement in a cylinderical storage tank.2- Analyze the effect of flow and sand characteristics on sand deposition inside the storage tank.3- Recommend the optimum flow conditions at which minimum sand deposition takes place. A model geometry for a vertical cylindrical tank with 30 m diameter and 15 m height was created and meshed. The Discrete phase model (DPM) in Fluent has been used to perform the simulation. Sand Retention Testing data for a Malaysian oil field has been used during the solution phase to simulate sand deposition inside the tank, and then, to investigate the effect of flow characteristics on sand deposition. Sand sizes in the range of 0.01-10000 µm and inlet velocities of 1 m/s and 10 m/s have been considered during the simulation, and sand particles are tracked for each flow velocity. The high inlet velocity (10 m/s) shows high turbulence of the flow, and hence, rapid reverse flow takes place near to the inlet. This reverse flow causes the sand particles to stay afloat in the tank and eventually mass of grouped particles form near the inlet. The low inlet velocity (1 m/s), in contrast, results in higher amount of sands that can reach the tank outlet. The low turbulence behavior at lower velocity decreases the tendency of the entrained sand to float on top of the tank. The sand particles, instead, spread at the bottom of the tank with the ability of the upper layer of sand particles to flow gradually. Eventually, more sand particles can be discharged at the outlet. The simulation results presented in this paper can provide a better understanding on the way that entrained sand particles can deposit in or discharge from a liquid storage tank and it can demonstrate how flow characteristics can affect sand deposition. This can assist in setting supervisory strategies for controlling these flow characteristics to avoid or minimize sand deposition.</t>
  </si>
  <si>
    <t>P. Mucha</t>
  </si>
  <si>
    <t>Fully-Coupled CFD-DEM for Simulations of Ships Advancing Through Brash Ice</t>
  </si>
  <si>
    <t>SNAME Maritime Convention</t>
  </si>
  <si>
    <t>D023S004R005</t>
  </si>
  <si>
    <t>A general computational framework for the simulation of ships advancing through brash ice based on the coupling of Computational Fluid Dynamics (CFD) to the Discrete Element Method (DEM) as implemented in Simcenter STAR-CCM+ is presented. The method was applied to predict resistance of a bulk carrier advancing through brash ice and explore implications for propulsion and structural responses. The study demonstrated the capabilities for the simulation of ship-ice interactions, encompassed relevant sensitivity studies regarding the modeling of material properties, packing density of brash ice, boundary conditions, the degree of coupling of CFD to DEM and implications for computational cost. Simcenter STAR-CCM+ offers uni- and bidirectional coupling of CFD to DEM. The was to derive best practices for the application to resistance, propulsion, local flow field and maneuvering analysis and related validation exercises. It was shown that different modeling approaches and simulation inputs affect both forces on the hull and local flow field variables. The method can be applied to simulations of ships advancing through a field if scattered ice floes of arbitrary shape and distribution.</t>
  </si>
  <si>
    <t>D. Navaratnam; E. A. Rosland; M. F. Azman; I. C. XianLung; T. Kah Meng; N. H. Kamarul Zaman; S. N. Ibrahim Kamal; K. S. Salleh; M. S. A Rahim; Z. M Zin A; I. Manaharan; B. Madon; M. F. Hamidun</t>
  </si>
  <si>
    <t>World’s First Pilot Installation of Boron Diffused Erosion Resistant Through Tubing Sand Screen (ER TTSS) in a Producing Gas Field: A Novel Application in Peninsular Malaysia</t>
  </si>
  <si>
    <t>D021S007R002</t>
  </si>
  <si>
    <t>https://doi.org/10.2118/215200-MS</t>
  </si>
  <si>
    <t>10.2118/215200-ms</t>
  </si>
  <si>
    <t>Assets in Peninsular Malaysia mainly consist of brown fields, characterized by shallow and unconsolidated reservoirs. The occurrence of sand production poses a significant problem, causing disruptions to gas production. During the initial planning of Field A’s development, sand production was unexpected due to the reservoir’s competence. Consequently, the wells and facilities were not designed to handle this issue. The presence of solid particles in gas wells with high production rates can create an exceedingly erosive environment, necessitating restrictions on most wells. Considering it is a brown field, conducting workover operations can be economically unfeasible. The most cost-effective solution for the field involves implementing remedial sand control methods. However, the challenge lies in determining the technology that can provide a sustainable solution. To address this, a pilot project was initiated, introducing the innovative Boron Diffused Erosion Resistant Through Tubing Sand Screen (ER TTSS) technology. The results obtained after installing this technology showed promising improvements in well performance.Boron diffused ER TTSS represents an advancement of the conventional wire wrapped screen (WWS). The WWS design features a simple open structure without a base pipe, making it versatile for various installation requirements. The distinctive aspect of this design lies in the boriding process, where the WWS undergoes treatment with Boron Carbide in a furnace, creating an exceptionally hard and wear-resistant surface layer in addition to enhancing resistance against high-speed corrosion and erosion. In Field A, seven strings were selected as pilot candidates based on their locked-in potential. To establish a detailed design for the sand screens, considerations were made regarding the screen opening size, screen length, and optimal installation locations. Sand samples from these wells was essential to accurately determine the appropriate screen slot sizes for long-term sand-free production. Following the successful installation, strict adherence to bean up procedures was maintained to prevent screen erosion damage and allow for natural sand packing downhole. Concurrently, acoustic sand sampling (ASM) and online sand sampling (OSS) technologies were employed during flow back to monitor solids until the desired gas rate was achieved.The wells underwent a 6-month flow period during which frequent sampling was conducted. As a pilot project, various success criteria were established as part of the performance metrics such as proposed target rate versus actual flowing parameters, screen condition post retrieval, effective screen lifespan and slot size tolerance. The implementation of Boron sand screens has yielded a profit of USD $34 million, as demonstrated by the significant increase of 40 MMscfd in production after several months. The payout period was achieved in less than a month of production.Production upset caused by sand is a common issue particularly in late field life. However, with the right sand management technology along with effective designing and planning, sand issues can be mitigated at well level for a sustainable gas production. Positive results from Field A have proven the effectiveness of diffused Boron ERTTSS for replication in similar fields with LIP due to sand.</t>
  </si>
  <si>
    <t>T. N. Ngo; D. Peng, Jr.; W. Pao; H. Ya; M. N. Rohaizad</t>
  </si>
  <si>
    <t>Investigation on Erosion Due to Fine Particles in Multiphase Flow</t>
  </si>
  <si>
    <t>Day 2 Wed, March 21, 2018</t>
  </si>
  <si>
    <t>D022S001R010</t>
  </si>
  <si>
    <t>https://doi.org/10.4043/28360-MS</t>
  </si>
  <si>
    <t>10.4043/28360-ms</t>
  </si>
  <si>
    <t>Pipeline production system often experiences complex multiphase flow and entrained fine-particles. The erosion due to solid fine particles presents one of the greatest threats to oil and gas flow assurance and consequently impacting material selection and wall thickness design. Limited literature is available on erosional effect caused by submicron particles such as fine sand, abrasive solid materials or gas bubbles. Previous studies on particle erosion are limited to particle size greater than 100 microns in single phase fluid flow. This is based on the assumption that potential for erosion by particle size smaller than 100 microns (specifically lesser than 62.5 microns) is insignificant. Additionally, very few studies have addressed the combined effect of erosion caused by micro-sized particles and multiphase flow. Most predictive erosion models are limited to single phase flow for model simplification purposes. Hence, the effects of multiphase flow and its interaction with sand particles, specifically fine solids, are neglected. Therefore an in-depth understanding of multiphase flow regimes and its interaction with micro-sized particles is an important enabler for more accurate erosion prediction. For more accurate flow modeling and erosion characterization, computer fluid dynamics (CFD) tool is required. In this study, Multiphase CFD (MCFD) is implemented for predicting micro-fine erosion, considering two phase flow pattern features. Concurrently, trajectories of fine particles' bombardment on the pipe inner wall surface are captured using Lagrangian Particle Tracking Model. Analyses are carried out for water and gas flow at isothermal conditions, covering various particle size lesser than 62.5 microns in order to determine material removal rate. The results will be benchmarked against Tulsa multiphase erosion model prediction. Based on the results, it is concluded that the erosional effect caused by micro-sized particles is strongly dependent on the flow patterns in the pipe, determined by superficial velocities of each phase. Additionally, erosional impact or material removal rate is predicted, which though small, is expected to significantly impact material design. The presence of these micro-sized particles acts as an enabler, which produces homogeneous pits" on the surface of metal, significantly increasing the contact surface area for chemical and mechanical interactions to take place. The results from the proposed modeling using MCFD are expected to benefit erosion impact assessment in multiphase hydrocarbon production and piping systems."</t>
  </si>
  <si>
    <t>E. Nikjoo; K. Muradov; D. Davies; M. Beesley; D. Iriska</t>
  </si>
  <si>
    <t>Pressure Transient Analysis in Advanced Wells Completed with Flow Control Devices</t>
  </si>
  <si>
    <t>SPE Europec featured at 79th EAGE Conference and Exhibition</t>
  </si>
  <si>
    <t>D042S016R001</t>
  </si>
  <si>
    <t>https://doi.org/10.2118/185861-MS</t>
  </si>
  <si>
    <t>10.2118/185861-ms</t>
  </si>
  <si>
    <t>Inflow Control Devices (ICDs) modify the inflow profile of a multi-zone well completion. Their imposition of an extra pressure drop at the sandface has proven to be particularly effective at delaying the breakthrough of (unwanted) water or gas in wells with long completion lengths. It is widely accepted that an ICD completion improves the field's economics; but the question of whether and why an ICD completion affects the accuracy of standard Pressure Transient Analysis (PTA) workflows has not been addressed.A typical ICD completion is designed to create an extra pressure drop of a similar magnitude to the well's expected reservoir drawdown when producing at its target rate. This paper shows why this extra pressure drop cannot always be treated as an additional skin value during PTA. This is because the ICD's pressure drop is a time dependent variable, varying with both fluid's viscosity and flowrate through the device. A nonlinear pressure loss can, sometimes, distort the pressure response and render conventional PTA methods inaccurate.The study presented in this paper uses an integrated, dynamically coupled, wellbore and reservoir model to define the limits within which treating the ICD pressure drop as an additional skin is a valid assumption and when its nonlinear nature will result in an inaccurately estimated value of skin and reservoir permeability. A general workflow for the analysis of PTA data measured in liquid producing wells completed with ICDs is proposed for the derivation of realistic values of the formation damage skin. The workflow has also been adapted for routine monitoring of wells completed with ICDs.The value of this study is illustrated by its application to two data sets from the North Sea's Golden Eagle field. This is an ideal field to test the validity of our theoretical analysis due to well completions with multiple levels of inflow control together with state-of-the-art", downhole sensors. The results of this work allows Reservoir and Production Engineers to differentiate between deteriorating well performance due to increasing watercut and that due to an increasing formation damage skin."</t>
  </si>
  <si>
    <t>B. W. E. Norris; H. Lehane; T. B. Charlton; E. F. May; Z. M. Aman</t>
  </si>
  <si>
    <t>Integrated Experiments and Modelling for Hydrate Formation Management in Gas Condensate Systems via Novel Composite Materials</t>
  </si>
  <si>
    <t>ISAVFT 20th International Conference on Multiphase Production Technology</t>
  </si>
  <si>
    <t>ISAVFT-2023-403</t>
  </si>
  <si>
    <t>In this work we present new experimental measurements of hydrate adhesion to a novel thermoplastic composite material using a micro-mechanical force apparatus. We find that the affinity of hydrates for such surfaces is at least 80% less than for steel pipelines, and that hydrate deposits do not anneal to the wall surface. These findings are used in conjunction with the UWA Gas Dominant Hydrate Extension for OLGA® to estimate the flow assurance implications for a long subsea tieback. Our simulations show that the injection of thermodynamic inhibitor may be halved, or eliminated entirely under some operational strategies.</t>
  </si>
  <si>
    <t>L. Ochmann; M. d. M. Amro; B. Gronde; G. Fischer; S. Weber; D. Martin</t>
  </si>
  <si>
    <t>Development of Plasma Sprayed Coatings to Improve the Erosion Resistance of Wire Wrapped Screens</t>
  </si>
  <si>
    <t>D012S045R132</t>
  </si>
  <si>
    <t>https://doi.org/10.2523/IPTC-21158-MS</t>
  </si>
  <si>
    <t>10.2523/iptc-21158-ms</t>
  </si>
  <si>
    <t>The installation of sand screens in wells can fail in one of two ways: by causing an unacceptable high pressure drop in the near wellbore area or by losing the ability to retain particles. Four mechanisms can lead to a failure: plugging, corrosion, erosion and mechanical deformation. To increase the lifetime under erosive conditions, a coating for wire wrapped screens was developed and tested.Erosion occurs, when formation particles hit the screen surface with high velocities or by continuous production of fines through the screen openings. The screen openings must keep a specified size in order to control the formation sand or gravel pack. If the opening size increases due to erosion, more particles are produced and erosion increases. A newly developed coating is put on the outside (i.e. facing the formation) of standard wire wrapped screens to make the slots resistant against erosion. The coating consists of ceramic or hard metal and is applied by plasma spraying. An extensive development and verification program was conducted to guarantee defined slot widths, corrosion resistance and mechanical strength of coating and screen.A test facility was built to investigate the erosion resistance of sand screens. It consists of a flow loop to circulate a slurry of water and particles through 2″ coupons. Samples of standard wire wrapped, metal mesh and coated screens were tested. The tests were conducted with flow velocities of up to 18.5 m/s and particles of up to 100 micrometer for up to 60 h. The screens where compared under consideration of optical criteria, mass loss and functionality. The coated screens showed no sign of wear on the outside and kept their initial slot size. The slots of uncoated wire wrapped screens more than doubled in some places, when eroded under the same conditions. To test the functionality of the samples, sand retention tests were conducted before and after erosion. Since there were no changes in slot width, the coated screens show the same retention capabilities before and after erosion, while metal mesh screens that were eroded under the same conditions lost their ability to retain sand.The newly developed coating improves the resistance against erosion, is able to withstand corrosive well environments and has mechanical properties suitable to be safely installed in any well. Therefore the coating has the ability to improve the lifetime of screens under erosive conditions.</t>
  </si>
  <si>
    <t>T. N. Ofei; D. V. Kalaga; B. Lund; A. Saasen; H. Linga; S. Sangesland; K. R. Gyland; M. Kawaji</t>
  </si>
  <si>
    <t>Laboratory Evaluation of Static and Dynamic Sag in Oil-Based Drilling Fluids</t>
  </si>
  <si>
    <t>1072-1091</t>
  </si>
  <si>
    <t>&lt;Go to ISI&gt;://WOS:000662254600001</t>
  </si>
  <si>
    <t>10.2118/199567-Pa</t>
  </si>
  <si>
    <t>barite sag_x000D_
sedimentation_x000D_
suspension</t>
  </si>
  <si>
    <t>In this paper, we present the results of barite sag measurements before and after hot-rolled oil-based drilling fluids (OBDFs) using different approaches for characterization. We characterized the barite sag of a liquid column under static condition using light-scattering (LS) measurements, hydrostatic pressure measurements, and gamma densitometry. Under the dynamic condition, we used a rheometer with a grooved bob-in-cup measuring system to characterize barite sag in rotational and oscillatory shear conditions. Extensive rheological characterization of the drilling fluid samples, before hot rolling (BHR) and after hot rolling (AHR), is carried out. It is found that barite sag decreased in hot-rolled fluid samples from the LS, rotational, and oscillatory shear measurements. The rheological characterization of the fluid samples showed that heat-activated chemicals in the hot-rolled fluid sample increased the viscosity and elasticity, which contributed to lower barite sag and longer suspension of particles than BHR. Both hydrostatic and gamma densitometry measurements reveal more or less uniform compaction of barite particles in the fluid sample below the liquid layer. Time-dependent oscillatory shear measurements provide new insights on the structural character of drilling fluids to predict barite sag tendencies during the fluid design phase.</t>
  </si>
  <si>
    <t>J. J. Olsen; C. S. Hemmingsen; L. Bergmann; K. K. Nielsen; S. L. Glimberg; J. H. Walther</t>
  </si>
  <si>
    <t>Characterization and Erosion Modeling of a Nozzle-Based Inflow-Control Device</t>
  </si>
  <si>
    <t>224-233</t>
  </si>
  <si>
    <t>&lt;Go to ISI&gt;://WOS:000418077300001</t>
  </si>
  <si>
    <t>Doi 10.2118/186090-Pa</t>
  </si>
  <si>
    <t>particle_x000D_
wells</t>
  </si>
  <si>
    <t>In the petroleum industry, water-and-gas breakthrough in hydrocarbon reservoirs is a common issue that eventually leads to uneconomic production. To extend the economic production lifetime, inflow-control devices (ICDs) are designed to delay the water-and-gas breakthrough. Because the lifetime of a hydrocarbon reservoir commonly exceeds 20 years and it is a harsh environment, the reliability of the ICDs is vital._x000D_
With computational fluid dynamics (CFD), an inclined nozzlebased ICD is characterized in terms of the Reynolds number, discharge coefficient, and geometric variations. The analysis shows that especially the nozzle edges affect the ICD flow characteristics. To apply the results, an equation for the discharge coefficient is proposed._x000D_
The Lagrangian particle approach is used to further investigate the ICD. This allows for erosion modeling by injecting sand particles into the system. By altering the geometry and modeling several scenarios while analyzing the erosion in the nozzles and at the nozzle edges, an optimized design for incompressible media is found. With a filleted design and an erosion-resistant material, the mean erosion rate in the nozzles may be reduced by a factor of more than 2,500.</t>
  </si>
  <si>
    <t>M. Omer; O. Perez; F. E. Fragachan</t>
  </si>
  <si>
    <t>Optimizing Completion and Re-Fracturing Opportunities via Diversion</t>
  </si>
  <si>
    <t>Day 2 Tue, January 14, 2020</t>
  </si>
  <si>
    <t>D022S186R001</t>
  </si>
  <si>
    <t>https://doi.org/10.2523/IPTC-19609-MS</t>
  </si>
  <si>
    <t>10.2523/iptc-19609-ms</t>
  </si>
  <si>
    <t>The main objective of diversion is to enhance contact of the stimulation fluid with the reservoir. If the diversion is designed by trial and error, without proper understanding of physics behind particle size distribution, and pumped downhole the uncertainty will be high and it will reduce the effectiveness of stimulating job. Stimulating fluids pumped into a reservoir takes the least resistance path and goes into areas where often the stimulation is not required to increase production. The success of a hydraulic fracturing or acidizing treatment depends on maximizing the contact and distribution between the stimulation treatment and the reservoir. To achieve this goal, existing fluid paths must be efficiently temporarily blocked and divert the treatment fluid towards under-stimulated areas, which should maximize production. The diversion is being widely used but it is not being focused on optimizing completion via an engineering approach. This paper will present a comprehensive discussion around missing factors associated with jamming and plugging efficiency, particle size, particle shape, frictional parameters, particle concentration, opening geometry, rate during placement, and particles size distribution and ratio. It will clearly highlight the importance of optimizing completion and re-fracturing opportunities via diversion. Multiple experiments were conducted to quantify the effect of the different factors that dictate the overall goal of a successful diversion treatment. An analytical model based on computational fluid dynamics and discrete element modelling was developed, and calibrated with experimental results to optimize the different parameters that affect an optimum diversion. One of these key paramenters is the displacement rate during diverter injection, including determining the required spacers to minimize particle dispersion, ensuring the diverter pill arrives on formation intact and as designed to effectively create the temporary resistance required to effectively divert to under-stimulated areas.</t>
  </si>
  <si>
    <t>A. Pandey; A. Telmadarreie; M. Trifkovic; S. Bryant</t>
  </si>
  <si>
    <t>Cellulose Nanocrystal Stabilized Emulsions for Conformance Control and Fluid Diversion in Porous Media</t>
  </si>
  <si>
    <t>D021S015R006</t>
  </si>
  <si>
    <t>https://doi.org/10.2118/191609-MS</t>
  </si>
  <si>
    <t>10.2118/191609-ms</t>
  </si>
  <si>
    <t>Nanoparticle stabilized emulsions have drawn increasing attention for applications in various industries including enhanced oil recovery (EOR). Unlike surfactants, nanoparticles provide long-term stability to the emulsions and significantly higher viscoelastic response. However, the flow behavior of nanoparticle stabilized emulsions in porous media has not been explored much. Cellulose Nanocrystals (CNCs) have gained attention in the past few years since they are an abundant renewable biomass-derived material. This study investigates the flow behavior and stability of oil in water emulsions stabilized by CNCs in unconsolidated porous media and the application of these emulsions in EOR and conformance control.Confocal Microscopy coupled with Cryo-SEM enabled us to precisely characterize the emulsion microstructure and correlate it to the rheological behavior of the emulsions. The rheological measurements revealed that a strong droplet network forms within the emulsions over time. Importantly, we show that the same network forms when the emulsions occupy pore space in a granular material. Emulsions were injected through a sandpack with a porosity of 35% and average pore diameter of 54 μm. The injected emulsions were aged inside the porous media for 24 hours. Thorough experimental assessment of the collected effluent samples revealed that the emulsion was stable. The porous medium was then subjected to a gradually increasing pressure gradient of either water or oil. Gradients greatly exceeding typical near-well values (&amp;gt;300 psi/ft) were required to establish flow, and the resulting flow rate exhibited a pressure gradient three orders of magnitude higher than in an untreated water saturated sandpack. Interestingly, a significantly larger gradient was needed for water to flow than for oil, raising the possibility of using this class of emulsions for selective phase blocking, and perhaps as relative permeability modifiers. Moreover, emulsions stabilized with other material allowed water to flow at very small gradients, confirming that the network formation is critical for this application.This study revealed the potential application of a naturally occurring biodegradable nanomaterial for conformance control and for curbing excessive water production where zonal isolation is difficult to achieve.</t>
  </si>
  <si>
    <t>P. Pothana; G. Ifrene; K. Ling; F. E. Garcia</t>
  </si>
  <si>
    <t>Investigating Grain Size Influence on the Stress-Dependent Permeability of Porous Rocks Using Particulate Discrete Element Method</t>
  </si>
  <si>
    <t>ARMA-2023-0827</t>
  </si>
  <si>
    <t>https://doi.org/10.56952/ARMA-2023-0827</t>
  </si>
  <si>
    <t>10.56952/arma-2023-0827</t>
  </si>
  <si>
    <t>Reservoir in-situ stresses continuously evolve during the reservoir life cycle because of the production of hydrocarbons, injection of water and CO2 for enhanced oil recovery, storage of CO2, and nuclear waste disposal. The induced changes to the stress state deform the reservoir rock, including the pores and fractures in the rock, and hence change the permeability of the rock. Studies demonstrate that grain size significantly affects the mechanical properties and strength of rock, yet little research exists on the effect of grain size on stress-sensitive seepage behavior.In this study, we investigated the effect of grain size on the stress-dependent flow behavior of a porous rock using the three-dimensional discrete element method. We modeled the porous rock geometry using randomly generated rigid spherical grains of given size distribution enclosed in a cuboid. Particle-particle interactions and wall-particle interactions are governed by the Flat-Joint contact model. Rigid boundary walls are used, and a constant strain rate is applied to the boundaries to reach a pre-defined confining stress state. Subsequently, we used the pore scale finite volume method to model the steady-state fluid flow of single-phase fluid at each confining stress state of the model.The permeability-stress relationship data is best described by the exponential model, and the exponent of the exponential model (stress-sensitive coefficient) indicates how rapidly the permeability changes with stress. Our results show that the stress-sensitive coefficient varied very little with the grain size and shows a general decreasing trend with an increase in the mean grain size of the spherical pack. We argue that the effect of other parameters such as pore morphology, micro-cracks, and cementation has a greater influence on the stress-sensitive permeability than the grain size alone.The subsurface in-situ stresses exhibit dynamism, which is attributed to the influence of several anthropogenic factors such as reservoir depletion during hydrocarbon extraction, CO2 sequestration, geothermal activities, nuclear waste disposal, and natural causes arising from tectonic movements. Such stress variations significantly impact the physical properties of rocks, particularly their porosity, permeability, and dynamic elastic properties. Given the practical applications associated with these effects, the geoscience community has shown significant interest in this aspect.</t>
  </si>
  <si>
    <t>M. H. Qi; Y. L. Li; R. G. Moghanloo; C. W. Liu; J. T. Wang; C. L. Liu; N. Y. Wu; J. S. Sun</t>
  </si>
  <si>
    <t>A Novel Approach to Predict Sand Production Rate through Gravel Packs in Unconsolidated Sediment Applying the Theory of Free Fall Arch</t>
  </si>
  <si>
    <t>415-428</t>
  </si>
  <si>
    <t>&lt;Go to ISI&gt;://WOS:000960437900005</t>
  </si>
  <si>
    <t>10.2118/210602-PA</t>
  </si>
  <si>
    <t>production-model_x000D_
hydrate_x000D_
permeability_x000D_
flow</t>
  </si>
  <si>
    <t>Sand production can yield severe operational issues during natural gas hydrate (NGH) exploitation. As a prerequisite for effective sand control design, a reliable simulation approach is required to predict sand production rate of the unconsolidated sediment after hydrate decomposition. In the present study, a quantitative model to predict fluid-driven sand discharge rate has been proposed by assuming an imaginary free fall arch (FFA) region at the gravel pack interface. Through integrating the FFA particle discharge model, critical remigration velocity model, and sand erosion model, a novel simulation approach is developed to determine the time-dependent perme-ability change of the sanding sediment during depressurization-induced hydrate exploitation. The numerical model was verified through comparison against the flooding experiments with both single opening and gravel pack. A sensitivity analysis was carried out to study parameters (such as packed gravel size, sand particle size, opening blockage, and hydrate reformation) that may affect the sanding rate and permeability distribution within the unconsolidated sediment as well. By utilizing the simulation approach proposed in this paper, the sand intrusion within the gravel pack and the permeability variation of the unconsolidated sediment can be obtained in a computationally efficient way, which is of significance in sand control design and potential geological risk identification during hydrate exploitation.</t>
  </si>
  <si>
    <t>H. Qu; Z. J. Zeng; Y. Liu; M. M. Zhou; X. Liu; Z. T. Lu; S. Wang; X. D. Liu; X. J. Chen</t>
  </si>
  <si>
    <t>Experimental and Simulation Investigations of Proppant Transport and Distribution Between Perforation Clusters in a Horizontal Well</t>
  </si>
  <si>
    <t>5286-5304</t>
  </si>
  <si>
    <t>&lt;Go to ISI&gt;://WOS:001343396400001</t>
  </si>
  <si>
    <t>10.2118/223087-Pa</t>
  </si>
  <si>
    <t>Multistage hydraulic fracturing is widely used to stimulate tight reservoirs by means of plug and perforation technology. The proppant distribution between perforation clusters significantly impacts fracture conductivity and well productivity. Uneven slurry distribution is often the norm rather than the exception. Proppant transport behaviors and distribution characteristics are still poorly understood in a horizontal wellbore with clusters, especially at field scales. The objective is to propose an innovative and feasible method to quantitatively evaluate the distribution uniformity of proppant between clusters. In this work, we systematically investigate proppant migration and placement by means of laboratory tests and numerical simulation. Computational fluid dynamics (CFD) and the discrete element method (DEM) are coupled to analyze proppant-fluid flow. The experimental observation and results validate the numerical model and calibrate critical parameters. The transport efficiency (E) and normalized standard deviation (NSD) are used to evaluate proppant distribution. The effects of nine parameters on the E and NSD are investigated at field ranges. The calibrated CFD-DEM model is accurate in studying proppant distribution between multiple clusters. The toe bias is the primary distribution between clusters because of the large inertia originating from high injection rates. Fluid distribution and perforation configuration are critical factors that significantly change the toe bias at the cluster level. Fluid redistribution changes proppant distribution toward the heel. The inline up pattern has the best uniformity, followed by the 180 degrees up- down pattern. The secondary characteristic is bottom- biased within a cluster. Increasing fluid viscosity, using small and light proppants, and pumping high- concentration slurry can improve proppant distribution. The slurry diversion into perforations is hardly changed unless external conditions change. The combination of high- concentration slurry and a large bed quickly induces premature screenout at the toe- side cluster, especially when injecting large and high- density particles. Slurry redistributes toward the heel if the toe- side cluster is blocked. The investigation provides a rational and feasible method for operators to understand proppant transport between clusters and optimize pumping parameters under field situations.</t>
  </si>
  <si>
    <t>Y. R. Rajkumar; S. A. Shirazi; H. Arabnejad; K. Sambath; S. Karimi; H. J. Subramani</t>
  </si>
  <si>
    <t>An Experimental Investigation of Ductile Material Deformation as a Result of Single Particle Impacts</t>
  </si>
  <si>
    <t>AMPP Annual Conference + Expo</t>
  </si>
  <si>
    <t>AMPP-2023-19438</t>
  </si>
  <si>
    <t>As a particle impinges the target surface, a crater and a mound around the crater are formed. The size of the crater and the mound varies with particle parameters such as particle size, shape, impact velocity, and angle. The particle impact velocities were measured using a Particle Image Velocimetry (PIV) system. A microscopic surface profiler measured the depths and volumes of the crater and the mounds formed on the surface. Deep and narrow craters were observed on the surface when impacted by sharp particles. However, for round particles, the craters were found to be wider and more significant in volume. However, the ratio of the volume of the mound to the crater volumes was much larger for sharper particles than for the rounded particles. The mechanistic erosion model developed previously was modified to determine the deformation caused due to single particle impact and was compared to experimental measurements. The model predictions were found to be comparable to experimental data for the crater depth. In contrast, the original model was in fair agreement with the trend of the data for crater volume, but the magnitudes were off only by a constant factor.In many industrial applications such as oil and gas production, mining, and renewable energy systems such as concentrated solar power (CSP), solid particles impact the walls of the pipeline, piping components, and equipment resulting in wear and degradation of the component material. Erosion is the dynamic process of removing material from a solid surface due to the repeated impact of solid particles. When a single solid particle impacts the surface, the material deforms, and eventually, the material is removed upon successive impacts of particles. Therefore, it is essential to predict the erosion behavior caused by solid particles for various applications. The solid particles that cause the material loss are of various sizes, shapes, and hardness and may impact at different speeds and angles. Erosion also depends on the properties of the target material that the particles impact. However, developing a comprehensive model requires a detailed understanding of the amount of deformed volume to account for these parameters influencing erosion. Therefore, the proposed model in this paper helps determine the deformed volume caused by a single particle at diluted concentrations at which the particle-particle concentrations are neglected.</t>
  </si>
  <si>
    <t>R. Razak; M. S. Alosail; K. I. Musa; P. A. Gago; Z. Chen; S. Tyson; S. S. Rahman</t>
  </si>
  <si>
    <t>An Innovative Approach to the Selection of Critical Design Parameters Influencing Sand Control Efficacy in Standalone Sand Screens Deployed in Oil and Gas Wells</t>
  </si>
  <si>
    <t>Adipec</t>
  </si>
  <si>
    <t>D031S097R004</t>
  </si>
  <si>
    <t>https://doi.org/10.2118/222837-MS</t>
  </si>
  <si>
    <t>10.2118/222837-ms</t>
  </si>
  <si>
    <t>The objective of screen testing and selection is to minimise sand production while maintaining acceptable filter permeability, however, screen failures during operation are common and difficult or expensive to fix. Our research improves current selection tests and considers the expected time to failure for the screen. Experimental tests for screen selection compare retained permeability and produced solids for different screen apertures and weave types. Our study suggests that performance is only minimally dependent on aperture and weave, but more strongly dependent on the structure of the filter-bed that builds up on the screen. We also show that screen failures are directly linked to the structure of the deposited filter-bed. The aim of our work is to develop a relationship between filter bed packing, filter bed thickness, and screen stresses, to introduce preliminary quantification of the required strength of a screen and extend its operating life.Our methodology uses a CFD-DEM model to simulate four common screen types. The numerical model is calibrated using an innovative laboratory experimental result and the corresponding micro-CT image of the deposited filter-bed at, using sand samples from wells offshore Brunei. The metric used for calibration is the single-phase permeability parameter.The retained permeability and the rate of sand production is only weakly dependent on the weave and aperture of screen coupons in both experimental tests and numerical simulations. The behaviour of the screen is better correlated with the structure and composition of the filter-bed. Numerical simulations of behaviour of the screen and the filter-bed allowed us to analyse the stress on the screen, which is not normally measured in experimental screen retention tests. As the filter-bed is a granular media, the forces transmitted through the filter-bed are spatially highly variable with some locations on the screen receiving extremely high point forces which are above the manufacturers specified collapse pressure. Our advanced numerical method that involves stress analyses on sand screens allows us to develop a more comprehensive set of criteria for screen selection which should reduce the occurrence of screen failure or extended the expected time to failure.The novelty of this research is the development of new techniques to investigate the screens’ ability to resist collapse due to non-uniform forces on the screen. During this research, it also became apparent that screens with different weaves and apertures perform broadly the same in terms of produced sand and retained permeability. As a result of these observations, we suggest a more rigorous comparative test that considers the expected life of the screen and its susceptibility to failure.</t>
  </si>
  <si>
    <t>J. Ren; L. Mu; X. Li; J. Bai; Z. Mao; Y. Gong; C. Liu; W. Yu; J. Miao; J. Chen; E. Zhao</t>
  </si>
  <si>
    <t>Optimizing Refracturing Models in Tight Oil Reservoirs: An Integrated Workflow of Geology and Engineering Based on Four-Dimensional Dynamic Stress Field</t>
  </si>
  <si>
    <t>International Geomechanics Symposium</t>
  </si>
  <si>
    <t>ARMA-IGS-2023-0114</t>
  </si>
  <si>
    <t>https://doi.org/10.56952/IGS-2023-0114</t>
  </si>
  <si>
    <t>10.56952/igs-2023-0114</t>
  </si>
  <si>
    <t>Integrated modelling of refracturing is a comprehensive and complex task for engineers involved in field development, especially in previously developed mature fields. The modelling process requires consideration of numerous factors to accurately predict fracture propagation patterns during refracturing and production. During the initial fracturing process, hydraulic fractures generate an altered induced stress field. Later, during the post-fracturing production process, hydrocarbon extraction causes formation pore pressure depletion, leading to further alterations in the stress field. However, due to the complexity of these phenomena, most existing workflows simplify the coupled simulation problems of stresses at different stages in the modeling process. Consequently, this often results in questionable hydraulic fracture geometries during refracturing and suboptimal refracturing designs. The goal of this study is to develop a novel integrated workflow for refracturing, specifically tailored for complex fracture networks. This model incorporates the hydraulic fracture propagation process during the initial fracturing and dynamic stress changes during the initial production process. It employs artificial intelligence algorithms to calibrate the wellhead treating pressure using physics-based model, enabling a better understanding of the initial fracturing fracture geometries. The production history match is then conducted based on the initially calibrated hydraulic fracture geometries, preserving the precision of the original fracture geometry. Additionally, geomechanics modeling is conducted to obtain dynamic stress changes during the initial production process. For the refracturing design, the fracture propagation model for the refracturing process is later conducted on the depleted stress field. Following a 240-day period after refracturing, the production history is matched using an artificial intelligence-assisted reservoir simulator. Our results indicate that due to prolonged production, significant changes occur in the stress field during the initial development period, with an average horizontal stress deviation angle of approximately 35 degrees in the near-well zone. With the combined influence of the changing stress field and natural fractures, refracturing results in longer and more complex hydraulic fractures geometries, ultimately increasing individual well production.</t>
  </si>
  <si>
    <t>J. W. Ren; J. B. Chen; H. J. Lu; X. H. Bai; W. Yu</t>
  </si>
  <si>
    <t>Optimizing Refracturing Models in Tight Oil Reservoirs: An Integrated Workflow of Geology and Engineering Based on Seepage-Stress Real-Time Cross-Coupling Strategy</t>
  </si>
  <si>
    <t>6299-6311</t>
  </si>
  <si>
    <t>&lt;Go to ISI&gt;://WOS:001358199400001</t>
  </si>
  <si>
    <t>10.2118/223101-PA</t>
  </si>
  <si>
    <t>simulation_x000D_
optimization_x000D_
fields</t>
  </si>
  <si>
    <t>Integrated modeling of refracturing is a comprehensive and complex task for engineers involved in field development, especially in previously developed mature fields. The modeling process requires consideration of numerous factors to accurately predict fracture propagation patterns during refracturing and production. During the initial fracturing process, hydraulic fractures generate an altered induced stress field. Later, during the post- fracturing production process, hydrocarbon extraction causes formation pore pressure depletion, leading to further alterations in the stress field. However, due to the complexity of these phenomena, most existing workflows simplify the coupled simulation problems of stresses at different stages in the modeling process. Consequently, this often results in questionable hydraulic fracture geometries during refracturing and suboptimal refracturing designs. The goal of this study is to develop a novel integrated workflow for refracturing, specifically tailored for complex fracture networks in tight oil reservoirs. This model incorporates the hydraulic fracture propagation process during the initial fracturing and dynamic stress changes during the initial production process. It employs artificial intelligence algorithms to calibrate the wellhead treating pressure using a physics- based model, enabling a better understanding of the initial fracturing fracture geometries. The production history match is then conducted based on the initially calibrated hydraulic fracture geometries, preserving the precision of the original fracture geometry. In addition, geomechanics modeling is conducted to obtain dynamic stress changes during the initial production process. For the refracturing design, the fracture propagation model for the refracturing process is later conducted on the depleted stress field. Following a 240-day period after refracturing, the production history is matched using an artificial intelligence-assisted reservoir simulator. Our results indicate that, due to prolonged production, significant changes occur in the stress field during the initial development period, with an average horizontal stress deviation angle of approximately 35 degrees in the near- well zone. With the combined influence of the changing stress field and natural fractures, refracturing results in longer and more complex hydraulic fracture geometries, ultimately increasing individual well production.</t>
  </si>
  <si>
    <t>R. Ritschel; J. Storhaug; B. O. Dahle; F. Meschke; P. Barth; S. R. Jackson; B. R. Gundemoni; T. H. Danielsen</t>
  </si>
  <si>
    <t>Next Generation Ceramic Sand Screens as Open Hole Completion Solution in High Rate Erosive and Corrosive Well Environment at Dvalin HPHT Field, Offshore Norway</t>
  </si>
  <si>
    <t>D033S017R002</t>
  </si>
  <si>
    <t>https://doi.org/10.2118/202250-MS</t>
  </si>
  <si>
    <t>10.2118/202250-ms</t>
  </si>
  <si>
    <t>The Dvalin gas field is located in the Norwegian sea on NCS and is operated by Wintershall DEA Norge. It is supported by two independent reservoir structures, Dvalin East and Dvalin West. The field was explored through wells 14S and 15S in 2010 and 2012, respectively. The field is characterized by dry gas, high CO2, high temperature (160 °C) and high pressure (SIWHP 620 bar). The targeted Garn sandstone has good reservoir quality, but with a high permeability contrast.The field development was sanctioned in 2016 and calls for a 4 well solution through a centrally located subsea template, producing gas back to the host platform Heidrun TLP 15 km away. Water depth at location is 380 m and targeted reservoirs are at 4140 m MSL (East) and 4240 m MSL (West).Production plateau rates are estimated to be approximately 106 MMscf/D (3 million std m3/d) per well where thin high-permeability zones within the Garn formation are expected to dominate the inflow. The lateral facies development is thought to be relatively homogenous throughout the field, thus S-shape wells falling off to vertical through the reservoir will ensure effective drainage.Sand failure is expected after short time of production and would increase the risk of erosion causing severe damage to well jewelry and production facilities. It has been decided to integrate sand screens as a means of downhole sand control as part of the primary lower completion design. The sand screens will offer sand control, erosion resistance, hot spotting resistance as well as robustness towards a full hole collapse during reservoir pressure depletion. As the subsea completions are carried out from a mobile drilling unit in harsh environments, protection of the sand control filter media during installation is of utmost importance.This paper will describe the selection process of sand control and qualification steps carried out to use ceramic screens as the stand-alone screen solution for successful deployment and integrity for the Dvalin field development</t>
  </si>
  <si>
    <t>C. D. Rodriguez-Hernandez; M. Liu; E. Volkova; B. Yan; G. Turkiyyah; J. C. Santamarina</t>
  </si>
  <si>
    <t>Shales: From the Atomic Scale to the Rock-Mass Scale</t>
  </si>
  <si>
    <t>ARMA-2023-0959</t>
  </si>
  <si>
    <t>https://doi.org/10.56952/ARMA-2023-0959</t>
  </si>
  <si>
    <t>10.56952/arma-2023-0959</t>
  </si>
  <si>
    <t>Fine-grained sediments, mudrocks and shales have unique fabric and pore topology that reflect their mineral composition and formation history. Atomic-scale clay-clay electrical interactions coexist with the micron-scale mechanical interactions between silicate and carbonate grains, clay tactoids and organic matter; layering adds cm-scale vertical heterogeneity. The resulting strata define the performance of km-scale natural and engineering systems including oil and gas reservoirs and the long-term geological storage of CO2 and nuclear waste. This study presents the building blocks and physical evidence that support a new multi-scale numerical simulation approach for fine-grained sediments, mudrocks and shales. Atomic-scale studies show the effect of isomorphic substitution and adsorbed water molecules on clay tactoid stiffness. Pore-scale analyses based on SEM images reveal spherical pores in organic matter and elongated/aligned pores bound by clay tactoids. Particle-scale simulations capture fabric evolution including tactoid alignment facilitated by organic matter deformation to accommodate to the evolving mineral fabric. The resulting tactoid and organic matter alignment gives rise to shale fissility.Fine-grained sediments develop unique fabrics related to sedimentation environment and mineralogical composition. Eventually, porosity decreases with depth while diagenetic processes overprint new characteristics as fine-grained sediments become mudrocks and shales. Their ensuing hydro-thermo-chemo-mechanical properties affect the performance of near-surface infrastructures (e.g., foundations, pavements, tunnels), hydraulic fracturing and shale gas recovery (Speight, 2013), and the seal capacity for CO2 geological storage (Kang et al., 2011; Heller and Zoback, 2014; Espinoza and Santamarina, 2017). Despite the economic and social importance of these formations, the structure of mudrocks and shales remains poorly understood in part due to their complex topology, associated heterogeneity, anisotropy and wide range of scales (Arif et al., 2021).Previous analytical and numerical studies focused on atomic-scale interactions (molecular dynamics – Liu et al., 2015; Han et al., 2019; Faisal et al., 2021, density functional theory – Zartman et al., 2010), particle-level analyses (discrete elements – Anandarajah, 2000; Yao and Anandarajah, 2003; Pagano et al., 2020; de Bono and McDowell, 2022) and macro-scale constitutive models (Schofield and Wroth, 1968; Sanchez et al., 2005) to account for the effect of scale in fine-grained sediments.</t>
  </si>
  <si>
    <t>S. K. Sajeev; B. S. McLaury; S. A. Shirazi</t>
  </si>
  <si>
    <t>Experiments and Modelling of Critical Transport Velocity of Threshold (Very Low) Particle Concentration in Single-Phase and Multiphase Flows</t>
  </si>
  <si>
    <t>BHR 19th International Conference on Multiphase Production Technology</t>
  </si>
  <si>
    <t>BHR-2019-513</t>
  </si>
  <si>
    <t>Particle transportation is a common flow assurance problem occurring in oil and gas pipelines. When production takes place in oil and gas wells, oil, gas, water and impurities are produced and transported through the pipeline. Common impurities produced in oil and gas wells are sand particles, hydrates and wax. Depending on the flow rate, fluid condition, pipe size and sand properties, sand particles can either move along as suspended particles in the flow (dispersed), scouring along the pipe wall, as a bed of particles (dunes) or remain stationary. At high flow rates of oil and gas, particles become suspended and travel at high velocity and upon collision with the pipe wall lead to erosion of the pipe wall material. At low flow rates of oil and gas, the particles settle down to the bottom of the pipe, and the particles may or may not move. This can lead to other flow assurance problems in the pipeline such as blockage, under deposit corrosion and increased pressure drop. The properties of fluid, solid and pipe affect the particle transportation in the pipeline. The fluid properties includes density, viscosity, and composition of fluid; particle properties includes size, shape, concentration; pipe geometry properties include diameter, shape, and roughness of pipe.Because of the importance of this topic, many investigators have developed models for predicting critical deposition velocities. For example, Figure 1 shows a prediction of particle transport velocity using a model proposed by Najmi et al. (2015) and comparison to experimental data collected in a 0.1016 m (4 inch) pipe at the Tulsa University Sand management Projects (TUSMP). The curves shown are velocities needed to transport particles for a particle volume concentration of 0.1%. However, in many applications the concentration of particles is very low and this model needs to be extended to situations involving very low concentrations.</t>
  </si>
  <si>
    <t>R. Setiadi; A. M. Deghati; A. S. Ashfahani; A. R. Dading; G. Gunawan; N. Mahfudhin; Z. Ramadhana; S. Dwitama; R. Rachman; R. A. M. Rizky; I. Abidiy; E. Dharma; R. Pradityo; M. N. Jamal; M. Sobirin; F. Yunus; W. Lodiman</t>
  </si>
  <si>
    <t>Big Entrance Hole Perforation as New Alternative Approach to Optimize Thru-Tubing Sand Control Technique While Maintaining Reservoir Deliverability for Tunu Gas Reservoir in Unconsolidated Sand Formation</t>
  </si>
  <si>
    <t>D021S012R004</t>
  </si>
  <si>
    <t>https://doi.org/10.2118/205757-MS</t>
  </si>
  <si>
    <t>10.2118/205757-ms</t>
  </si>
  <si>
    <t>Mahakam block with one of its gas fields, Tunu, has been developed for decades. Hundreds of wells were drilled to unlock layered sand reservoirs ranging from unconsolidated to consolidated reservoirs. Through field experience, well architecture is actively developing. The latest architecture, targeting shallow reservoirs only, is called Shallow Light Architecture (SLA). The well is completed with 3.5in production tubing cemented inside a 8.5in open-hole reservoir section. SLA is the default architecture for chemical sand consolidation (SCON) or thru-tubing screens as subsurface sand control.Perforation is performed by deep penetration (DP) hollow-carrier guns deployed with double-density to maximize open area and reduce sand production risk. DP charges were used based on the requirement to bypass near-wellbore damage, which is the same practice used in consolidated sand reservoir perforating. As more marginal reservoirs need to be unlocked, big entrance hole (BEH) perforation was initiated for the current sand control optimization alternative by SCON chemical reduction with shorter perforation intervals; and for thru-tubing metal screen performance improvement by placement in front of perforation entrance tunnels with minimum erosion risk.BEH was then studied as it has never been used previously in Mahakam with thru-tubing applications. Simulation and pilot well trials were explored to ensure that a short penetration would not significantly impact reservoir delivery on SLA wells. Inflow performance relationship (IPR) analysis resulted in slight additional drawdown compared to the calculated drawdown using DP at 2.5 MMscfd as an average gas rate in current thru-tubing sand control, which was considered acceptable from the operating envelope perspective.In total, BEH perforation was executed on ten wells with reservoir permeability range from 220 millidarcy (mD) to an extreme case of 3000 mD. Various SCON treatments were injected at optimized perforation lengths by cutting chemical costs up to 60% with sand-free production at a particular parameter and chemical type. On the other hand, in the application using screens, evaluation was not conclusive due to screen sizing issues for some installations. However, in-situ gas velocity could be reduced to the theoretical erosion velocity limit for a metal screen.This new approach to BEH charges utilization has a potential solution optimizing current SCON costs while also reducing erosion risk for the through tubing screen application to improve its performance. By using short penetration of charges, this approach was successfully implemented without jeopardizing reservoir's deliverability.</t>
  </si>
  <si>
    <t>R. Setiadi; E. S. Dharma; S. R. Jackson; B. R. Gundemoni; S. Dwitama; K. Umar; E. Suprapto; G. Gunawan; A. S. Ashfahani; Z. Ramadhana; T. A. Nugroho; E. R. Australianda</t>
  </si>
  <si>
    <t>Improved Screen Installation Method by Pseudo-Straddled Ceramic Screen Towards Light and Robust Thru Tubing Sand Control Technique in Competitive Edge of Mature Gas Field Mahakam</t>
  </si>
  <si>
    <t>Day 1 Mon, March 21, 2022</t>
  </si>
  <si>
    <t>D021S014R005</t>
  </si>
  <si>
    <t>https://doi.org/10.4043/31462-MS</t>
  </si>
  <si>
    <t>10.4043/31462-ms</t>
  </si>
  <si>
    <t>Mahakam block has supported Indonesia's Oil and Gas production with over 40 years of deliverability. Presently, along with its maturity cycle, comes the challenge of a steeply declining matured field with indicators of marginal reserves, included unconsolidated sand reservoirs as one of the main contributors which required sand control. In addition, future offshore platform development emerged the urgency of light deployment and robust sand control.Deep dive into the methodology, it was mandatorily to revisit what techniques available on the shelves and what is the current technology has to offer. Mahakam subsurface sand controls were classified into gravel pack, open hole stand-alone screen, chemical sand consolidation (SCON), and thru-tubing metal screen. These also respectively account for the highest to the lowest of operational investment, associated production contribution, and its reliability.Thru tubing screen methodology in cased-hole application showed weakness by plugging and erosion issue resulting on minimum utilization as lowest end subsurface sand control means. Several normative elements factored into it, with the root cause of screen placement. It was avoided to install metallic screen in front perforation due to direct jetting during the natural sand packing (NSP) process, causing an installation at slightly above perforation with the absence of stable NSP and screen size selection complexity. Thru-tubing screen with higher strata of material, silicon carbide or ceramic, was selected as a pioneer on new installation philosophy to tackle erosion issue. It was combined with the developed Mahakam sand grain size map as a screen size selection guideline. A confidence pseudo-straddle thru-tubing ceramic screen (TTCS) installation campaign in front of perforation interval was explored on swamp (Tunu) and offshore (Peciko) gas wells. This technique adopts open hole SAS with retrievable concept optimizing slickline intervention.Perfection of the techniques is a process that continues. However, based on the current study and trial results on wells installation throughout 2020 to 2021, positive results were achieved:Operation simplicity with minimum operation HSE risk,Sand free production delivery addressing highly unconsolidated reservoir with widely distributed sand grain by mitigating the risk of screen erosion,The average cost savings were 66% in delta and 76% in offshore compared to allocated SCON budget,Cummulative gas deliverability increased by more than 200% compared to previous thru-tubing metal screen performance,Performance exceeded average SCON production rate and in-situ gas velocity limit at several installations,The installation method had a 100% retrievability success ratio from all retrieval attempts on inactive wells installation,It had no damaging effect to the reservoir when remedial by SCON was required,The installation concept adoption has been proven on highly deviated and unique completion configurations.This enlightenment boosted confidence in both the assessment technique and installation philosophy. This initiative would enable the production of Mahakam marginal sandy reservoir while sparking to a wider application as an alternative robust and light sand control solution.</t>
  </si>
  <si>
    <t>S. N. A. Shaffee; H. Ghazali; P. K. Rajan; W. A. Wan Mohamad; M. M. M. Thant; M. F. Bakar</t>
  </si>
  <si>
    <t>Extending the Performance of Standalone Sand Screens (SAS) with Flow Segmentizers in Gas Wells</t>
  </si>
  <si>
    <t>Day 2 Tue, November 01, 2022</t>
  </si>
  <si>
    <t>D021S060R002</t>
  </si>
  <si>
    <t>https://doi.org/10.2118/211572-MS</t>
  </si>
  <si>
    <t>10.2118/211572-ms</t>
  </si>
  <si>
    <t>Sand control application in gas wells is very challenging, especially in the application of a standalone sand screen (SAS) due to the high erosional risks. Many failures have been observed in the industry over the years causing production deferments and additional OPEX to the operators for remedial sand control operations. This work presents the performance evaluation of a unique SAS in open hole completion concept piloted in a horizontal gas well and the replication in other new wells in a Malaysian gas field.In 2012, a pilot gas well was completed with SAS with optimally placed flow segmentizers along the horizontal completion to limit the screen erosional risks. The placement was determined using a tool developed through an R&amp;amp;D. It estimates the optimum locations of the flow segmentizers based on the targeted SAS life or erosional velocity limit imposed. At the heart of it is a proprietary erosion model specifically developed for SAS application. The well performance was compared to adjacent wells producing from the same reservoir but completed using the conventional open-hole gravel pack.The pilot well achieved higher Productivity Index in comparison to the adjacent wells. Over the 10-year observation period, the production performance was consistent with minimal skin values and no sand production issues. Multifinger Imaging Tool (MIT) was run to measure the erosion levels in the tubing and the result indicated very minimal erosion because of sand production even after several years of production. Recently, another one (1) new infill well was drilled and completed with the same concept as the pilot well. The segmentizer placements were supported by an optimization study based on the expected production scenario. Positive flow back results with no indication of sand production was detected from the intrusive sand monitoring equipment. With the application of SAS and flow segmentizers, a cost reduction of 25% as compared to more complex application of open-hole gravel pack was realized.</t>
  </si>
  <si>
    <t>S. N. A. Shaffee; P. F. Luckham; O. K. Matar; A. Karnik; M. S. A. Zamberi</t>
  </si>
  <si>
    <t>Numerical Investigation of Sand-Screen Performance in the Presence of Adhesive Effects for Enhanced Sand Control</t>
  </si>
  <si>
    <t>2195-2208</t>
  </si>
  <si>
    <t>&lt;Go to ISI&gt;://WOS:000490783700017</t>
  </si>
  <si>
    <t>Doi 10.2118/195686-Pa</t>
  </si>
  <si>
    <t>discrete particle simulation_x000D_
contact_x000D_
flow_x000D_
fluidization_x000D_
erosion</t>
  </si>
  <si>
    <t>In many industrial processes, an effective particle-filtration system is essential for removing unwanted solids. The oil and gas industry has explored various technologies to control and manage excessive sand production, such as by installing sand screens or injecting consolidation chemicals in sand-prone wells as part of sand-management practices. However, for an unconsolidated sandstone formation, the selection and design of effective sand control remains a challenge. In recent years, the use of a computational technique known as the discrete-element method (DEM) has been explored to gain insight into the various parameters affecting sand-screen-retention behavior and the optimization of various types of sand screens (Mondal et al. 2011, 2012, 2016; Feng et al. 2012; Wu et al. 2016)._x000D_
In this paper, we investigate the effectiveness of particle filtration using a fully coupled computational-fluid-dynamics (CFD)/DEM approach featuring polydispersed, adhesive solid particles. We found that an increase in particle adhesion reduces the amount of solid in the liquid filtrate that passes through the opening of a wire-wrapped screen, and that a solid pack of particle agglomerates is formed over the screen with time. We also determined that increasing particle adhesion gives rise to a decrease in packing density and a diminished pressure drop across the solid pack covering the screen. This finding is further supported by a Voronoi tessellation analysis, which reveals an increase in porosity of the solid pack with elevated particle adhesion. The results of this study demonstrate that increasing the level of particle agglomeration, such as by using an adhesion-promoting chemical additive, has beneficial effects on particle filtration. An important application of these findings is the design and optimization of sand-control processes for a hydrocarbon well with excessive sand production, which is a major challenge in the oil and gas industry.</t>
  </si>
  <si>
    <t>Abu Dhabi International Petroleum Exhibition &amp; Conference</t>
  </si>
  <si>
    <t>J. Shentu; B. Lin; Y. Jin; C. Shi</t>
  </si>
  <si>
    <t>Mechanism and Risk Assessment of Shallow Water Flow Based on Laboratory and Numerical Studies</t>
  </si>
  <si>
    <t>Day 1 Mon, November 02, 2020</t>
  </si>
  <si>
    <t>D011S009R001</t>
  </si>
  <si>
    <t>https://doi.org/10.4043/30380-MS</t>
  </si>
  <si>
    <t>10.4043/30380-ms</t>
  </si>
  <si>
    <t>In the deep-water hydrocarbon recovery, the over-pressured sand originating from fast sedimentary compaction brings about difficulties in well control during drilling practices. When encountered by a drill bit, the sand section will generate shallow water flow (SWF) that could substantially jeopardize the integrity of the drill string and the associated equipment, eventually leading to drilling failure. The SWF hazard has been one of the predominant geological hazards in the deep-water drilling operation nowadays. Therefore, it is crucial to accurately identify the SWF hazard, estimate the risk, and take the appropriate measures to minimize the engineering and economic losses. In this study, a set of experimental facility and workflow were proposed, in order to investigate the flow failure behavior of the over-pressured sand section. The experimental findings indicated that the initial overpressure was one of the principal factors of the SWF hazard. Accordingly, a discrete element method-computational fluid dynamics (DEM-CFD) coupling approach and was proposed to model the process of the SWF hazard. The results of the numerical simulation were verified by the behavior of sand transportation disclosed in the laboratory experiment. The simulation showed that the sand production of a specimen increases with three influence factors, including the initial overpressure, the porosity and the sand grain size. Some critical points were discovered and studied in the investigations of each influence factor, and the rising tendency of the curve tended to undergo a dramatic increment at the critical point. Finally, the SWF risk prediction chart was proposed for the fast and convenient identification and evaluation of the SWF risk.</t>
  </si>
  <si>
    <t>A. Singh; X. H. Liu; J. H. Wang; M. C. M. Rijken</t>
  </si>
  <si>
    <t>Novel Learnings of Proppant Transport Behavior in Unconventional Hydraulic Fractures</t>
  </si>
  <si>
    <t>2980-3000</t>
  </si>
  <si>
    <t>&lt;Go to ISI&gt;://WOS:000895356600002</t>
  </si>
  <si>
    <t>10.2118/204135-PA</t>
  </si>
  <si>
    <t>evolution</t>
  </si>
  <si>
    <t>Effective proppant placement has been one of the key objectives of hydraulic fracturing. Different proppant and fracture fluid charac-teristics and placement methodologies have been historically applied based on learnings from standard proppant transport studies with parallel plate slots. The standard test setup represents a simplified planar fracture with constant width and confined height, incorporating only basic flow characteristics, and thus, is inadequate to capture unique phenomena of proppant transport in unconventional reservoirs. In this study, proppant transport laboratory tests were conducted on a large -scale (10x20 ft) tortuous slot flow system. This novel set-up incorporates many significant unconventional fracture features, including lateral and vertical tortuosity, variable width, leakoff, fluid dynamics replicating upward fracture growth, and so on. Proppant transport behavior was investigated with multiple parameters such as proppant size, density, and concentration; fracture fluid type and viscosity; pumping sequence; pump rate; and fracture properties (width, leakoff location and rate, fracture tortuosity profile, and flow directions). The detailed parametric and integrated study of test results in-cludes analysis of proppant dune evolution, dune shape, particle -size distribution across dune, propped area, fluid, and proppant collected from leakoff and exit ports. Multiple unique phenomena occurring at tortuous interfaces were observed, including the generation of isolated pockets of proppant pack, restriction of upward movement owing to proppant bridging, and creation of discontinuous and sparsely distributed proppant pillars above the dune. The test results demonstrated a larger proppant dune angle in front of the dune peak during injection and a subsequent falloff of proppant pack with a higher percentage of smaller mesh proppant backfilling the area at and near the inlet (analogous to the wellbore). Self-segregation of proppant in slickwater as per mesh size resulted in higher percentage of smaller mesh (larger size) proppant settled near the injection point, and a higher percentage of larger mesh (smaller size) proppant placed farther in the system. These observations and novel learnings highlight that it is critical to account for tortuous fracture pathway, leakoff effects, and flow directions (both lateral and upward) to better understand proppant transport behaviors in unconventional fractures. A partially proppant- filled fracture area is recognized in unconventional fracture in addition to general classification of propped and unpropped fracture area. Using proppant with large mesh size distribution range or pumping smaller mesh proppant first in slickwater helps achieve dual benefits of higher near-wellbore conductivity and improved far -field transport. This study demonstrates and physically verifies unique proppant transport behaviors in unconventional hydraulic fractures. It also provides novel learnings that will help the industry to optimize hydraulic fracture design through the selection of optimum proppant and fluid properties with enhanced pumping strategies for overall well productivity improvement in an unconventional reservoir.</t>
  </si>
  <si>
    <t>S. Song; S. Park</t>
  </si>
  <si>
    <t>Improved CFD-DEM Model for Local Scour Simulation Around Monopile</t>
  </si>
  <si>
    <t>The 30th International Ocean and Polar Engineering Conference</t>
  </si>
  <si>
    <t>ISOPE-I-20-2216</t>
  </si>
  <si>
    <t>In this study, an unresolved CFD-DEM was used to investigate a fluid flow and a behavior of sediment particles around a monopile. In order to consider the interaction between particles on the seabed and a current, an improved CFD-DEM solver was implemented within the OpenFOAM framework by proposing a void fraction method based on the kernel function. To validate computational methods, a settling velocity of a single particle, an angle of repose and an incipient motion of particles were simulated and compared with the existing experimental data. Finally, a scour around the monopole was predicted and discussed.In relatively shallow water, most offshore wind turbines are based on monopile foundations as bottom-fixed structures. Theses bottom-fixed foundations installed on an erodible seabed are exposed to scour, which may lead to structural failure. Therefore, it is essential to understand how the hydrodynamic environments affects the foundation and the interaction between flow, structure and seabed (Sumer, 2014). In particular, the scour can be defined as the phenomenon that the seabed particles around the foundation structure are transported due to the interaction of the fluid flow and the structure. The scour is a threat to the stability of the structure exposed to currents and waves. In order to alleviate the scour problem, many studies have been conducted experimentally (Dargahi, 1989, Whitehouse, 1998; Sumer and Fredsoe, 2002). In particular, most of the work has been done on scour phenomenon with monopile foundations. It led to various empirical formulas and methods to predict scouring depth and extension (Matutano et al., 2013). On the other hand, the computation can be employed as an alternative tool to study the scour process around structure (Pang et al., 2016). Recently, several computational methods have been developed to estimate the equilibrium scour depth. The scour depth and extent were estimated based on the bed shear stress exerted by the flow field in the Eulerian-based approach (Park et al., 2017). However, the single-phase model usually was not able to consider interparticle interactions in the scour around structures. To deal with this problem, many studies have adopted a two-phase model (Yeganeh-Bakhtiary et al., 2011; Hajivalie et al., 2012). These models can be divided into two types, depending on the method used. One is the so-called Euler-Euler two phase model, which treats the fluid and sediment phases as separate continuous mediums. The other calculate the particle motion individually using a discrete element method (DEM). The advantage of this method is that it can analyze a large amount of particles based on a simple collision model and analyze the exact behavior of the particles. Thus, to consider the interaction between the fluid flow and the seabed soil, a CFD and DEM coupling method is needed. Recently, studies on the sediment transport using the CFD-DEM coupling method have been carried out (Schmeeckle, 2014; Sun and Xiao, 2016), and even the scouring around a submarine pipeline was performed to investigate the flow behavior and particle motions (Yeganeh-Bakhtiary et al., 2013; Zhang et al., 2015). However, there have been only a few studies to realize the scour phenomenon around the monopile using CFD-DEM coupling method.</t>
  </si>
  <si>
    <t>X. Z. Song; Z. M. Xu; M. S. Wang; G. S. Li; S. N. Shah; Z. Y. Pang</t>
  </si>
  <si>
    <t>Experimental Study on the Wellbore-Cleaning Efficiency of Microhole-Horizontal-Well Drilling</t>
  </si>
  <si>
    <t>1189-1200</t>
  </si>
  <si>
    <t>&lt;Go to ISI&gt;://WOS:000410828500013</t>
  </si>
  <si>
    <t>Doi 10.2118/185965-Pa</t>
  </si>
  <si>
    <t>cuttings-transport_x000D_
pressure loss_x000D_
bed-load_x000D_
flow_x000D_
turbulence_x000D_
rotation_x000D_
velocity_x000D_
water_x000D_
model</t>
  </si>
  <si>
    <t>Microhole-drilling technology is a high-efficiency and low-cost technology that has developed rapidly in recent years. However, during microhole-horizontal-well drilling, cuttings are easy to deposit at the bottom of the wellbore because of gravity and nonrotation of drillpipe. Inadequate drill-cuttings removal can cause costly problems such as excessive drag, and even mechanical pipe sticking. Therefore, many laboratory studies as well as field observations have been directed toward addressing the cuttings-transport problem. In the present study, a full-scale horizontal-cuttings-transport flow loop was set up and a total of 136 experiments were conducted. By analyzing the cuttings volumetric concentration and the dimensionless height of the cuttings bed, the effects of flow rate (0.00058-0.00078 m(3)/s), cuttings diameter (0.0003-0.005 m), rate of penetration (ROP) (0.00211-0.00636 m/s), eccentricity (0-0.8), and wellbore diameter (0.04-0.08 m) on wellbore-cleaning efficiency were obtained. It was found that cuttings-transport efficiency increased first and then decreased as cuttings diameter increased. Flow rate was the main parameter. Higher flow rate, lower ROP, lower eccentricity, and smaller drillpipe/wellbore-diameter ratio all led to higher wellbore-cleaning efficiency in microhole horizontal wells. In addition, a model for estimating the cuttings volumetric concentration and the cuttings-bed height was proposed by dimensional analysis dependent on the thorough understanding of the effects of various variables. The predictions were good when they were compared with the experimental data obtained. Major factors influencing cuttings transport in the field during microhole drilling and conventional rotary drilling were compared, and the reasons for their differences were discussed. The limitations of the proposed model in this study were also discussed. These results could provide a factual basis for improving microhole-drilling hydraulics.</t>
  </si>
  <si>
    <t>B. J. Sun; W. Q. Fu; Z. Y. Wang; J. C. Xu; L. T. Chen; J. T. Wang; J. B. Zhang</t>
  </si>
  <si>
    <t>Characterizing the Rheology of Methane Hydrate Slurry in a Horizontal Water-Continuous System</t>
  </si>
  <si>
    <t>1026-1041</t>
  </si>
  <si>
    <t>&lt;Go to ISI&gt;://WOS:000576602600001</t>
  </si>
  <si>
    <t>10.2118/195586-PA</t>
  </si>
  <si>
    <t>natural-gas hydrate_x000D_
clathrate hydrate_x000D_
flow properties_x000D_
crystal-growth_x000D_
turbulent-flow_x000D_
liquid water_x000D_
crystallization_x000D_
suspensions_x000D_
simulation_x000D_
particles</t>
  </si>
  <si>
    <t>Methane hydrate slurry in a water-continuous system is a significant production issue during pilot explorations for natural gas and natural gas hydrates in a deepwater environment. This work investigated the morphology and rheology of hydrate slurry with hydrate concentrations from 6 to 11% and shear rates from 20 to 700 s(-1). Although hydrate slurry is widely considered a pseudoplastic fluid, in our experiment, hydrate slurry exhibited shear-thinning behavior in low-shear-rate conditions and shear-thickening behavior in high-shear-rate conditions. The breakup of agglomerates built up between hydrate particles by shear force induced shear-thinning behavior in low-shear-rate conditions. The collision between monodispersed hydrate particles resulted in shear-thickening behavior in high-shear-rate conditions. The critical shear rate was proposed to describe the transition between the shear-thinning and shear-thickening behaviors of the hydrate slurry, which was a function of the hydrate concentration. Empirical Herschel-Bulldey-type equations were developed to describe the rheology of the hydrate slurry for both conditions.</t>
  </si>
  <si>
    <t>Z. Sun; H. Tang; D. N. Espinoza; M. T. Balhoff; J. E. Killough</t>
  </si>
  <si>
    <t>Pore-to Reservoir-Scale Modeling of Depletion-Induced Compaction and Implications on Production Rate</t>
  </si>
  <si>
    <t>D031S030R003</t>
  </si>
  <si>
    <t>https://doi.org/10.2118/191390-MS</t>
  </si>
  <si>
    <t>10.2118/191390-ms</t>
  </si>
  <si>
    <t>The reduction of pore pressure caused by depletion can induce significant reservoir compaction, especially in unconsolidated reservoirs. Experiments using unconsolidated core samples are often sparse and costly. We develop a numerical approach based on computer-based simulations of rock samples and mechanical tests. The numerical sample consists of crushable grains simulated with the discrete element method (DEM) and the bonded-particle model (BPM). Model parameters are calibrated through numerical single-grain-crushing tests which reproduce the experimentally-measured sand strength. Grain crushing induced by the uniaxial strain stress path results in a pronounced reduction of porosity and permeability, which manifests more readily for samples with large grain size. The change of particle size distribution indicates that the high effective stress causes grain crushing and produces a significant amount of fines. We perform numerical uniaxial strain tests on numerical samples comprising stiff and soft mineral grains. Simulation results indicate that the presence of soft grains and inclusions (e.g. shale fragments) facilitates the grain crushing. Reservoir simulations, incorporating the change of porosity and permeability as a compaction table, show that the upscaled compaction can enhance production due to compaction drive but also reduces production rate by impairing the reservoir permeability. This multiscale numerical workflow bridges particle-scale compaction behavior and field-scale reservoir production. In this paper, (a) DEM simulations provide a useful tool to investigate compaction effects and complement laboratory experiments; (b) the multi-scale numerical approach can predict the depletion-induced evolution of reservoir production.</t>
  </si>
  <si>
    <t>Z. Sun; H. W. Tang; D. N. Espinoza; M. T. Balhoff; J. E. Killough</t>
  </si>
  <si>
    <t>Grain- to Reservoir-Scale Modeling of Depletion-Induced Compaction and Implications on Production Rate</t>
  </si>
  <si>
    <t>1543-1556</t>
  </si>
  <si>
    <t>&lt;Go to ISI&gt;://WOS:000576602600030</t>
  </si>
  <si>
    <t>10.2118/191390-PA</t>
  </si>
  <si>
    <t>bonded-particle model_x000D_
mechanical compaction_x000D_
numerical-simulation_x000D_
quartz sand_x000D_
dem_x000D_
permeability_x000D_
stress_x000D_
rock_x000D_
compressibility_x000D_
micromechanics</t>
  </si>
  <si>
    <t>The reduction of pore pressure caused by depletion can induce significant reservoir compaction and loss of permeability, especially in unconsolidated reservoirs. In this paper, we develop a numerical approach on the basis of computer-based simulations of unconsolidated rock samples subjected to mechanical tests that replicate the one-dimensional (1D) strain depletion path and allow for a prediction of permeability loss. The 1D strain stress path is a good approximation for long and thin conventional reservoirs with a compliant cap-rock. The numerical sample consists of crushable stiff and soft grains (proxies for sand and shale) simulated with the discrete element method (DEM) coupled with the bonded-particle model (BPM). Model parameters are calibrated through numerical single-grain-crushing tests which reproduce the experimentally measured sand strength. Grain crushing induced by the uniaxial strain stress path results in a pronounced reduction of porosity and permeability, which manifests more readily for samples with large grain size. The change of particle-size distribution indicates that high effective stresses cause grain crushing and production of a significant amount of fines that lower permeability. Simulation results indicate that the presence of soft grains and inclusions (e.g., shale fragments) facilitates grain crushing. Reservoir simulations incorporating the change of porosity and permeability as a compaction table- show that the compaction can enhance cumulative production due to compaction drive but also reduces production rate by impairing the reservoir permeability. This multiscale numerical workflow bridges grain-scale compaction behavior and field-scale reservoir production.</t>
  </si>
  <si>
    <t>D. P. Theis; J. Hooker</t>
  </si>
  <si>
    <t>Real-Time Sand Deposition Prediction in Multiphase Flow</t>
  </si>
  <si>
    <t>PSIG Annual Meeting</t>
  </si>
  <si>
    <t>PSIG-1802</t>
  </si>
  <si>
    <t>Sand management technology has become more prevalent in the petroleum industry to increase well production. Sand may deposit on pipeline walls, causing problems such as pipe blockage, reduced flow area, structural pipe issues, abrasion, corrosion, and low production in wells.This paper explores the multiphase model and computation algorithms used to simulate multiphase flow with sand particles through a subsea pipeline to predict the pressure gradient, transport velocity, and sand deposition. Being able to predict sand accumulation and understanding real-time sand velocity in a pipeline can help define design criteria for subsea pipelines and help pipeline operators maximize production while minimizing well and pipeline downtime.Sandstone reservoirs are the source for most of the world's hydrocarbons; however, sand is a common by-product of oil and gas production, especially when producing from reservoirs with low formation strength. When rock around the well perforations is weak, the reservoir fluids can push sand or solid material into the wellbore. Sand in the produced oil and gas enters the pipeline network, which can increase frictional pressure loss, pipeline damage due to erosion, potential equipment failure, and sand deposition (causing flow assurance problems and pressure changes).The traditional sand management method involves preliminary sand extraction from the produced fluid before it is released into the main pipeline. Unfortunately, this method is expensive and not applicable in all cases, such as deep, subsea pipelines. As a result, newer sand management methods focus on tracking the amount of sand in the pipeline and operating the pipeline at conditions that minimize the risks.With these new sand management methods, pipeline simulations become an even more powerful tool for pipeline operators to identify the influence sand has on pressure and temperature changes in the pipeline, detecting erosion and sand deposition, and understanding the impact different operating conditions have on the pipeline performance and safety.This paper discusses a set of sand management modeling and simulation algorithms and approach to detect sand deposition and erosional velocity. The approach was applied to a cluster of offshore platforms and wells connected by a subsea pipeline; in the case described, these simulated sand deposition and erosional velocity events were compared to real-time pipeline data—including theoretical and actual pipeline pressure loss—and verified, allowing the pipeline operator to take appropriate mitigation actions and reduce lost production opportunity.</t>
  </si>
  <si>
    <t>E. Upchurch; R. Oskarsen; P. Chantose; M. Emilsen; B. Morry</t>
  </si>
  <si>
    <t>Relief Well Challenges and Solutions for Subsea Big-Bore Field Developments</t>
  </si>
  <si>
    <t>588-597</t>
  </si>
  <si>
    <t>&lt;Go to ISI&gt;://WOS:000599949200006</t>
  </si>
  <si>
    <t>10.2118/199550-PA</t>
  </si>
  <si>
    <t>In subsea environments, using large-bore/high-rate well designs is often a key contributor to the economic recovery of hydrocarbon resources. Their use is a necessity for accommodating the huge production capacity of the reservoirs they penetrate, with the major benefit of minimizing the number of wells necessary to develop a subsea field. The enthusiasm for using such well designs, however, must also be tempered by a clear understanding of the considerable well control risk they introduce-that risk being an increased level of difficulty in bringing such a well under control if a blowout were to occur. It is common that multiple relief wells, with their inherent complexities and time investment, would be simultaneously required to bring a big-bore blowout under control. The discussion of this fact is, though, not a common topic in industry literature. Instead, capping stacks have been more the focus. Much recent attention has been trained on ensuring that capping stacks are a viable method for quickly responding to a high-rate subsea blowout. This makes sense in light of the simpler, and publicly more palatable, concept of rapidly installing a capping stack on a blown-out subsea well. Still, a capping stack is only as reliable as the wellhead it must connect to. It is because subsea wellheads have such a high chance of being damaged during a blowout that relief wells will always be relied on as the ultimate backstop for ensuring that a subsea blowout can be brought under control._x000D_
This reliance on relief wells, as they are traditionally envisioned, has limitations though when addressing a high-rate subsea blowout. Any subsea relief well will have inherent limitations resulting from the architecture of choke and kill lines (flow restrictions) and that of the crossover piping at the blowout preventer (BOP; erosion concerns). In the world of high-rate subsea blowouts, these limitations can sometimes translate into multiple relief wells being required to inject fluid at the rates necessary to affect a dynamic kill. However, the simultaneous use of multiple subsea relief wells to dynamically kill a single blowout has only been tried once in the industry's history. As a result, some countries require that stopping a blowout must be possible by drilling only one relief well._x000D_
In this paper, we describe methods that can be implemented to transcend traditional relief well limitations via using a relief well injection spool (RWIS), with the ultimate goal of dynamically killing a subsea big-bore blowout using a single relief well. The technique varies with water depth. In both shallow-water (826 ft) and deepwater (8,260 ft) environments, the techniques are presented and analyzed that will allow using a single subsea relief well to perform a dynamic kill using 15 lbm/gal drilling fluid injected at 238 bbl/min. This particularly severe scenario, based on a big-bore gas well development in Western Australia, is chosen so that our results will have applicability to most subsea well control events that might arise in the future.</t>
  </si>
  <si>
    <t>IADC/SPE International Drilling Conference and Exhibition</t>
  </si>
  <si>
    <t>D101S018R001</t>
  </si>
  <si>
    <t>https://doi.org/10.2118/199550-MS</t>
  </si>
  <si>
    <t>10.2118/199550-MS</t>
  </si>
  <si>
    <t>In subsea environments, the use of larger-bore/higher-rate well designs is often a key contributor to the economic recovery of hydrocarbon resources. Their use is a necessity for accommodating the huge production capacity of the reservoirs they penetrate, with the major benefit of minimizing the number of wells necessary to develop a subsea field. The enthusiasm for using such well designs, however, must also be tempered by a clear understanding of the considerable well control risk they introduce - that risk being an increased level of difficulty in bringing such a well under control if a blowout were to occur. It is not uncommon that multiple relief wells would be simultaneously required to bring a big-bore blowout under control. The discussion of this fact is, though, not a common topic in industry literature. Instead, capping stacks have been more the focus. Much recent attention has been trained on ensuring that capping stacks are a viable method for quickly responding to a high-rate subsea blowout. This makes sense in light of the simpler, and publicly more palatable, concept of rapidly installing a capping stack on a blown-out subsea well, relative to the less-desired complexities and significant time investment of drilling relief wells. Still, a capping stack is only as reliable as the wellhead it must connect to. It is because subsea wellheads have such a high chance of being damaged during a blowout that relief wells will always be relied on as the ultimate backstop for ensuring that a subsea blowout can be brought under control.This reliance on relief wells, as they are traditionally envisioned, has limitations though when addressing a high-rate subsea blowout. Any subsea relief well will have inherent limitations resulting from the architecture of choke and kill lines (flow restrictions) and that of the cross-over piping at the BOP (erosion concerns). In the world of high-rate subsea blowouts, these limitations can sometimes translate into multiple relief wells being required to inject fluid at the rates necessary to effect a dynamic kill. But, the simultaneous use of multiple subsea relief wells to dynamically kill a single blowout has only been tried once in the industry's history. As a result, some countries require that stopping a blowout must be possible by drilling only one relief well.This paper describes methods that can be implemented to transcend traditional relief well limitations via the use of a relief well injection spool (RWIS), with the ultimate goal of dynamically killing a subsea big-bore blowout using a single relief well. The technique varies with water depth. In both shallow- (826 ft) and deep-water (8260 ft) environments, techniques are presented and analyzed that will allow using a single subsea relief well to perform a dynamic kill using 15 lbm/gal drilling fluid injected at 238 bbl/min. This particularly severe scenario, based on a big-bore gas well development in Western Australia, is chosen so that our results will have applicability to most sub-sea well control events that might arise in the future.</t>
  </si>
  <si>
    <t>A. F. Velez; D. V. Kalaga; M. Kawaji</t>
  </si>
  <si>
    <t>Liquid Flow Patterns and Particle Settling Velocity in a Taylor-Couette Cell Using Particle Image Velocimetry and Particle Tracking Velocimetry</t>
  </si>
  <si>
    <t>2920-2937</t>
  </si>
  <si>
    <t>https://doi.org/10.2118/219459-PA</t>
  </si>
  <si>
    <t>10.2118/219459-pa</t>
  </si>
  <si>
    <t>Controlling the downhole pressure is an important parameter for successful and safe drilling operations. Several types of weighting agents (i.e., high-density particles), traditionally barite particles, are added to maintain the desired density of the drilling fluid (DF). The DF density is an important design parameter for preventing multiple drilling complications. These issues are caused by the settling of the dense particles, an undesired phenomenon also referred to as sagging. Therefore, there is a need to understand the settling characteristics of heavy particles in such scenarios. To this end, simultaneous measurements of liquid phase flow patterns and particle settling velocities have been conducted in a Taylor-Couette (TC) cell with a rotating inner cylinder and stationary outer cylinder separated by an annular gap of 9.0 mm. Liquid flow patterns and particle settling velocities have been measured using particle image velocimetry (PIV) and particle tracking velocimetry (PTV) techniques, respectively. Experiments have been performed by varying the rotational speed of the inner cylinder up to 200 rev/min, which is used in normal drilling operations. Spherical particles with diameters of 3.0 mm or 4.0 mm and densities between 1.2 g/cm3 and 3.95 g/cm3 were used. The liquid phases studied included deionized (DI) water and mineral oil, which are the basic components of a non-Newtonian DF with a shear-thinning viscosity. The DF is a mud-like emulsion of opaque appearance, which impedes the ability to observe the liquid flow field and particle settling in the TC cell. To address this issue, a solution of carboxymethyl cellulose (CMC) with a 6% weight concentration in DI water was used. This non-Newtonian solution displays shear-thinning rheological behavior and was used as a transparent alternative to the opaque DF. For water, PIV results have shown wavy vortex flow (WVF) to turbulent Taylor vortex flow (TTVF), which agrees with the flow patterns reported in the literature. For mineral oil, circular Couette flow (CCF) was observed at up to 100 rev/min and vortex formation at 200 rev/min. For CMC, no vortex formation was observed up to 200 rev/min, only CCF. The settling velocities for all particles in water matched with the particle settling velocities predicted using the Basset-Boussinesq-Oseen (BBO) equation of motion. For mineral oil and CMC, the results did not match well with the predicted settling velocities, especially for heavy particles due possibly to the radial particle migration and interactions with the outer cylinder wall.</t>
  </si>
  <si>
    <t>E. Villarroel; G. Chochua; A. Garro; A. Gnanavelu</t>
  </si>
  <si>
    <t>High-Pressure Flexible Pipe for Fracturing Fluid Delivery</t>
  </si>
  <si>
    <t>D031S015R006</t>
  </si>
  <si>
    <t>https://doi.org/10.2118/204530-MS</t>
  </si>
  <si>
    <t>10.2118/204530-ms</t>
  </si>
  <si>
    <t>Hydraulic fracturing is a well stimulation treatment that has been around since the 1940s, becoming more popular in recent years because of the unconventional hydraulic fracturing boom in North America.Between the 1990s and 2000s, the oil and gas industry found an effective way to extract hydrocarbons from formations that were previously uneconomical to produce. Consolidated unconventional formations such as shale and other tight rocks can now be artificially fractured to induce connectivity among the pores containing hydrocarbons, enabling them to easily flow into the wellbore for recovery at the surface.The method of fracturing unconventional reservoirs requires a large amount of surface equipment, continuously working to stimulate the multiple stages perforated along the horizontal section of the shale formation. The operations normally happen on a single or multi-wells pad with several sets of perforations fractured by using the zipper-fracturing methodology (Sierra &amp;amp; Mayerhofer, 2014). Compared with conventional hydraulic fracturing, the surface equipment must perform for extended pump time periods with only short stops for maintenance and replacement of damaged components.This paper addresses improvements made to the fracturing fluid delivery systems as an alternative to the fracturing iron traditionally used in fracture stimulation services. The improvement aims to enhance equipment reliability and simplify surface setup while reducing surface friction pressure during the hydraulic fracturing treatment.</t>
  </si>
  <si>
    <t>V. Wagle; A. S. Al-Yami; H. Al-Bahrani; A. AlSafran</t>
  </si>
  <si>
    <t>Acid Soluble Drilling Fluids: Development and Field Trial</t>
  </si>
  <si>
    <t>D031S082R006</t>
  </si>
  <si>
    <t>https://doi.org/10.2118/188883-MS</t>
  </si>
  <si>
    <t>10.2118/188883-ms</t>
  </si>
  <si>
    <t>Stuck pipe can not only significantly increase the cost of drilling but also has the potential to decrease the chances of successfully drilling a well within the stipulated time. A number of techniques and tools have been developed to solve the stuck pipe problem after they occur. However, the real objective should be to avoid the problem of stuck pipe to begin with and if and when they occur, the choice of treatment to release a stuck pipe should be such that it is not only cost effective but also quick. Such an objective prompted us to develop a new drilling fluid formulated with a combination of two different weighting agents, viz. barite and manganese tetroxide (Mn3O4).This paper describes the formulation of medium and high-density drilling fluids viz. 120 pcf and 150 pcf density fluids. These drilling fluids have been formulated with a combination of barite and Mn3O4 as weighting materials and hot rolled at 250°F and 300°F, respectively. After hot rolling these fluids at the specified temperatures, rheological properties and high temperature, high pressure (HTHP) fluid loss were measured. Sag resistance of the drilling fluids was estimated by perfoming static aging experiments in which the fluids were aged in inclined and vertical positions. To evaluate the filter-cake breaking potential of these mangansese tetroxide based drilling fluids, different breaker fluids were tested on the new 100pcf drilling fluid so as to calculate the % filter-cake removal efficiency. The paper also describes the data obtained from the field trial of 100 pcf and 145 pcf fluids formulated with barite and Mn3O4 for wells with a BHST of 290°F.The paper discusses the benefits of using drilling fluids formulated with barite and manganese tetroxide in mitigating stuck pipe issues and highlights their benefits in terms of better barite sag resistance and lower equivalent circulating density as compared to conventional drilling fluids formulated with 100% barite as weighting agent. The 120 pcf fluid when static agend showed superior rheology, thin filter cake and better sag resistance as compared to the 120pcf fluid formulated with only barite as the weighting agent. Different filter-cake breaker fluids have been showon to partially dissolve the filter cake of drilling fluids formulated with the acid-soluble manganese tetroxide as a weighting agent. This partial dissolution of filter cake is sufficient to free the pipe in the case of any stuck pipe event in the wellbore. The drilling fluids formulated with a combination of barite and manganese tetroxide showed good rheology, barite-sag resistance and resulted in successful drilling of wells having a BHST of 290°F.</t>
  </si>
  <si>
    <t>V. Wagle; A. S. Al-Yami; H. Al-Bahrani; A. Awadh</t>
  </si>
  <si>
    <t>Development and Field Trial of New Acid Soluble Drilling Fluids</t>
  </si>
  <si>
    <t>Day 3 Tue, October 17, 2017</t>
  </si>
  <si>
    <t>D031S011R004</t>
  </si>
  <si>
    <t>https://doi.org/10.2118/187652-MS</t>
  </si>
  <si>
    <t>10.2118/187652-ms</t>
  </si>
  <si>
    <t>Stuck pipe, historically, has presented huge challenges to the worldwide oil industry. Stuck pipe has resulted in a great amount of nonproductive time, thereby causing huge monetary losses to the oil industry. A new drilling fluid has been designed, which employs a combination of two different weighting agents viz. barite and manganese tetroxide (Mn3O4) to overcome the problems linked with stuck pipe. Drilling fluids formulated with a combination of manganese tetroxide and barite as weighting agents are expected to have the following advantages: a) Better sag resistance, b) lower equivalent circulating density (ECD), c) lower fluid cost, and d) stuck pipe mitigation due to acid solubility of manganese tetroxide.This paper describes the formulation of 100 pcf and 150 pcf drilling fluids formulated with a combination of barite and Mn3O4 as weighting materials and hot rolled at 270°F and 300°F, respectively. The experimental work involves measuring rheological properties and high temperature, high pressure (HTHP) fluid loss at the specified temperature. Barite sag measurements were also performed on 150 pcf drilling fluids to determine the sag resistance of the fluid. The paper describes results of using different organic acid based filter-cake breaker fluids for the partial dissolution of Mn3O4 based filter cake. The paper also describes the data obtained from the field trial of 100 pcf and 155 pcf fluids formulated with barite and Mn3O4 for wells with a BHST of 290°F.The paper discusses the advantage of using such drilling fluids in mitigating stuck pipe issues and highlights their benefits in terms of better barite sag resistance and lower equivalent circulating density as compared to conventional drilling fluids formulated with barite as weighting agent. The 100 pcf and 150 pcf fluids showed superior rheology, thin filter cake and better sag resistance as compared to fluids formulated with only barite as the weighting agent. Different organic acids were able to partially dissolve the filter cake of drilling fluids formulated with barite and manganese tetroxide as weighting agents. This partial dissolution of filter cake is sufficient to free the pipe in the case of any stuck pipe event in the wellbore. The drilling fluids formulated with a combination of barite and manganese tetroxide showed good rheology, barite-sag resistance and resulted in successful drilling of wells having a BHST of 290°F.</t>
  </si>
  <si>
    <t>V. Wagle; A. S. Al-Yami; M. Aljubran; H. Al-Bahrani</t>
  </si>
  <si>
    <t>High Density Drilling Fluids for Managed Pressure Drilling</t>
  </si>
  <si>
    <t>SPE Kingdom of Saudi Arabia Annual Technical Symposium and Exhibition</t>
  </si>
  <si>
    <t>SPE-192248-MS</t>
  </si>
  <si>
    <t>https://doi.org/10.2118/192248-MS</t>
  </si>
  <si>
    <t>10.2118/192248-ms</t>
  </si>
  <si>
    <t>Drilling with high density water-based muds invariably increases the chances of a stuck pipe. Stuck pipe significantly increases the cost of drilling and decreases the chances of successfully drilling a well within the stipulated time. Drilling fluids formulated with a combination of manganese tetroxide and barite as weighting agents are expected to have the following advantages: a) Better sag resistance b) Lower equivalent circulating density (ECD) c) Lower fluid cost d) Stuck pipe mitigation due to acid solubility of manganese tetroxide. This paper describes the formulation of 100pcf, 120pcf and 150pcf drilling fluids formulated with a combination of barite and Mn3O4 as weighting materials and hot rolled at 270°F/250°F/300°F respectively. The experimental work involves measuring rheological properties, HTHP filtration and static sagging resistance of the fluid at the specified temperature. The paper also describes the data obtained from the field trial of 160pcf fluids formulated with barite and Mn3O4 for wells with a BHST of 300°F. Details are shed on the high-pressure, high-temperature (HPHT) operations across naturally fractured formations with 0.5 - 1.0 pcf mud window.The paper discusses the advantage of using such drilling fluids in mitigating stuck pipe issues and showcases their benefits in terms of better barite sag resistance and lower equivalent circulating density as compared to conventional drilling fluids formulated with barite as weighting agent. The 100pcf, 120pcf and 150pcf fluids showed superior rheology, thin filter-cake and better sag resistance as compared to fluids formulated with only barite as the weighting agent. The drilling fluids formulated with a combination of barite and manganese tetroxide showed good rheology, barite-sag resistance and resulted in successful drilling of wells having a BHST of 300°F. 160pcf fluid formulated with a combination of barite and manganese tetroxide when field trialed showed good rheology, better sag-resistance thereby resulting in successful drilling of the well. In fact, managed pressure drilling (MPD) operations became more practical with such high mud weights as this novel formulation facilitates mud management and treatment when compared to the conventional recipes. MPD control algorithms are absolutely dependent on the mud system consistency and durability which is a feature provided by this innovative fluid formulation.</t>
  </si>
  <si>
    <t>D. Y. Wang; Z. M. Wang</t>
  </si>
  <si>
    <t>3D Lattice Boltzmann Method- Discrete- Element Method with Immersed Moving Boundary Scheme Numerical Modeling of Microparticles Migration Carried by a Fluid in Fracture</t>
  </si>
  <si>
    <t>2841-2862</t>
  </si>
  <si>
    <t>&lt;Go to ISI&gt;://WOS:000877167200002</t>
  </si>
  <si>
    <t>10.2118/209822-Pa.Spe</t>
  </si>
  <si>
    <t>particulate suspensions_x000D_
particle simulation_x000D_
fines migration_x000D_
flow_x000D_
coal_x000D_
permeability_x000D_
velocity_x000D_
equation_x000D_
sphere_x000D_
conductivity</t>
  </si>
  <si>
    <t>Based on the LBM- IMB- DEM (coupled lattice Boltzmann method- discrete-element method with immersed moving boundary scheme) model, the 3D microparticles' migration carried by a fluid in fracture is numerically investigated both considering and not considering the van der Waals adhesive force. A boundary cells' tracing method called the layer -by -layer tracing method both applicable to 2D and 3D situations for IMB with high efficiency and accuracy is proposed, and based on its searching results, the contacts in DEM could be detected straightforwardly with a finite amount of computation. In the layer -by -layer tracing method, a limited number of points, includ-ing some cell centers and nodes, near the particle boundary are determined whether they are covered by the particle, and then the other cells in one layer could be precisely classified. In the contact detecting process for DEM, based on the boundary cells tracing results in IMB, the cells that are covered by no less than two particles are the potential cells where there may be contacts. For wall boundaries with irregular shapes, the wall solid boundary (WSB) cells are converted to circumcircle (or circumscribed sphere in 3D situation), and then the solid particle -wall interactions could be replaced by the interactions between the solid particles and those circumcircles or circumscribed spheres. Two cases, including single-particle sedimentation in a viscous fluid, two-particle Drafting- Kissing-Tumbling (DKT) simulation for both nonadhesive and adhesive particles, are used to validate the LBM- IMB- DEM method. Besides, multiparticle sedimentation tests for different particle radiuses are conducted to present the advantages of the layer -by -layer tracing method. At last, nonadhesive and adhe-sive microparticles' liberation, transport, and retention carried by a fluid in fracture with irregular shapes are simulated. The numerical re-sults show that the adhesive force that plays a dominated role for microparticles has significant effects on the mechanics of solid particles migration. Under the influence of adhesive forces, the microparticles tend to form a stable agglomerate and migrate as a whole, which is different from the situation for nonadhesive particles where they are relatively independent and basically migrate by layer. Besides, even if the fluid velocity is much lower than the critical velocity evaluated through force or torque analysis on a single particle, when the total hydrodynamic forces exerted on the agglomerate overcome the total adhesive force between the wall and the lower layer of particles, the agglomerate can start to move and liberate from the wall.</t>
  </si>
  <si>
    <t>J. Wang; A. Singh; X. Liu; P. Rijken; Y. Tan; S. Naik</t>
  </si>
  <si>
    <t>Efficient Prediction of Proppant Placement Along a Horizontal Fracturing Stage for Perforation Design Optimization</t>
  </si>
  <si>
    <t>Proceedings of the 9th Unconventional Resources Technology Conference</t>
  </si>
  <si>
    <t>D011S014R003</t>
  </si>
  <si>
    <t>https://doi.org/10.15530/urtec-2021-5254</t>
  </si>
  <si>
    <t>10.15530/urtec-2021-5254</t>
  </si>
  <si>
    <t>Multi-stage plug-n-perf fracturing is commonly used for horizontal well completion in unconventional reservoirs. Uniform distribution of proppant across all clusters in each stage has proven to be challenging with low viscosity slickwater due to its limited transport capability. Computational Fluid Dynamics (CFD) has been used to model proppant transport in wellbore to improve perforation and fracturing design for achieving uniform proppant placement. However, traditional CFD modeling of a full-scale stage is computationally expensive, which limits its applicability in the completion design optimization. A new approach was developed in this paper to efficiently predict proppant placement along a multi-cluster stage based on a machine learning (ML) model trained with extensive CFD modeling results. Its high computational efficiency permits quick sensitivity analyses to optimize perforation and fracturing designs. The new approach was validated against full-stage CFD modeling results as well as post-treatment field diagnostics. Sensitivity analyses show that the inertia effect is key in heel clusters with a high slurry flowrate, which tends to push proppant to the toe due to its high density. Proppant settling allows bottom perforations to accept more proppant than top perforations. This gravitational effect is not negligible near the heel at high flowrates, regardless of the turbulent dispersion, and becomes more dominant near toe clusters where the flowrate is reduced. As a result, a near-uniform proppant placement is achievable via perforation design optimization by taking advantage of these two key mechanisms controlling proppant transport in horizontal wellbores. It is demonstrated that in-line perforating designs with all perforations having the same orientation in each cluster or the entire stage, especially with perforations at the bottom or on the side of the wellbore, improve the proppant placement uniformity. However, it is recommended that the optimum perforation design should be identified case by case depending on specific input parameters. The ML-based model developed in this study has overcome the limitations suffered by the existing models in the literature and is able to provide quick and yet reliable solutions to proppant placement prediction and design optimization.</t>
  </si>
  <si>
    <t>J. H. Wang; A. Singh; X. H. Liu; M. Rijken; Y. H. Tan; S. Naik</t>
  </si>
  <si>
    <t>Efficient Prediction of Proppant Placement along a Horizontal Fracturing Stage for Perforation Design Optimization</t>
  </si>
  <si>
    <t>1094-1108</t>
  </si>
  <si>
    <t>&lt;Go to ISI&gt;://WOS:000812926800012</t>
  </si>
  <si>
    <t>10.2118/208613-Pa</t>
  </si>
  <si>
    <t>Multistage plug and perforation (plug-n-perf) fracturing is commonly used for horizontal well completion in unconventional reservoirs. Uniform distribution of proppant across all clusters in each stage has proved to be challenging with low viscosity slickwater owing to its limited transport capability. Computational fluid dynamics (CFD) has been used to model proppant transport in wellbore to improve perforation and fracturing design for achieving uniform proppant placement. However, traditional CFD modeling of a full-scale stage is computationally expensive, which limits its applicability in the completion design optimization. A new approach was developed in this paper to efficiently predict proppant placement along a multicluster stage based on a machine learning (ML) model trained with extensive CFD modeling results. Its high computational efficiency permits quick sensitivity analyses to optimize perforation and fracturing designs. The new approach was validated against full-stage CFD modeling results as well as post-treatment field diagnostics. Sensitivity analyses show that proppant inertia effect is a key factor affecting proppant placement in heel clusters with higher slurry flow rates, allowing more proppant carried to the toe owing to its higher density in comparison with fluid. Proppant settling allows bottom perforations to accept more proppant than top perforations. This gravitational effect is not negligible near the heel at high flow rates and becomes more dominant near toe clusters where the flow rate is reduced. Near-uniform proppant placement is achievable via perforation design optimization by taking advantage of these two key mechanisms controlling proppant transport in horizontal wellbores. It is demonstrated that in-line perforating designs with all perforations having the same orientation in each cluster or the entire stage, especially with perforations at the bottom or on the side of the wellbore, improve the proppant placement uniformity. However, it is recommended that the optimum perforation design should be identified case by case depending on specific input parameters. The ML-based model developed in this study has overcome some of the limitations from existing models in the literature and is able to provide quick and yet reliable solutions to proppant placement prediction and design optimization.</t>
  </si>
  <si>
    <t>K. Wang; J. Q. Tian; Z. Chang; J. Q. Lu; M. Qin; Z. B. Wang; Z. Y. Wang</t>
  </si>
  <si>
    <t>Quantitative Assessment of Sand Particulates in Gas- Water Slug Flow Using Deep Learning</t>
  </si>
  <si>
    <t>6695-6711</t>
  </si>
  <si>
    <t>&lt;Go to ISI&gt;://WOS:001380781400008</t>
  </si>
  <si>
    <t>10.2118/223605-PA</t>
  </si>
  <si>
    <t>emission ae energy_x000D_
ultrasonic measurements_x000D_
particle erosion_x000D_
identification_x000D_
patterns_x000D_
size</t>
  </si>
  <si>
    <t>The weak collision response excited by micrometer- scale sand particulates is prone to overmixing with strong slug noise, significantly re-ducing the characterization and monitoring accuracy of sand particulate information in slug flows. Therefore, we developed a quantitative assessment method for sand particulates in slug flow that combines triaxial vibration monitoring and deep learning. First, a migration be-havior characterization method of sand particulates is proposed combining nonlinear statistics, multifrequency coherence, and multiscale time frequency. The multifrequency response characteristics corresponding to the multiscale flow behavior of the sand- carrying slug flow were successfully characterized on the 2D time- frequency plane, namely, the mixed sand migration behavior [Intrinsic Mode Function 1 (IMF1)], liquid slug sand carrying (IMF2), forward liquid film and Taylor bubble sand carrying (IMF3), and reflux liquid film sand carrying (IMF4). Furthermore, the influence mechanism of gas superficial velocity (1.5-3.5 m/s), liquid superficial velocity (0.95-2.14 m/s), and sand content (0-20 g) on the triaxial vibration response of slug particulate flow with different migration behaviors is elucidated. Finally, a convolutional neural network (CNN)- gated recurrent unit (GRU)- self- attention mechanism (SATT) model for sand content assessment is developed based on the characterized multiscale migration behavior information and achieves an average recognition accuracy of 95.55% for data sets representing different sand migration behaviors in slug flow. This provides a new method for precisely identifying and monitoring sand production information of multiphase pipe flow.</t>
  </si>
  <si>
    <t>Z. Wang; Z. Li; J. Pei; N. Ma; J. Zhang; B. Sun</t>
  </si>
  <si>
    <t>Simulation of Hydrate Particles Aggregation and Deposition in Gas-Dominated Flow</t>
  </si>
  <si>
    <t>1492-1509</t>
  </si>
  <si>
    <t>https://doi.org/10.2118/218384-PA</t>
  </si>
  <si>
    <t>10.2118/218384-pa</t>
  </si>
  <si>
    <t>Owing to low-temperature and high-pressure production environments, hydrate generation, accumulation, and deposition are prone to occur in deepwater oil and gas production wells and transportation pipelines, leading to pipeline blockage and threatening the safety of oil and gas production. To explore the aggregation mechanism and deposition law of hydrate particles in the main gas diversion pipeline, this study considered the adhesion effect of hydrate particles and established a hydrate particle aggregation and deposition model based on theory and experiments. The coupled computational fluid dynamics-discrete element method (CFD-DEM) is used in the simulation calculation. The simulation results were compared with the relevant experimental results, and maximum and average errors of 9.48% and 4.56% were observed, respectively. It was found that the main factor affecting the aggregation of hydrates is the adhesion between particles. As the subcooling temperature increased, the aggregation and adhesion of the hydrate particles increased to varying degrees. The tangential adhesion force between the hydrate aggregate particles was significantly greater than the normal adhesion force, and the adhesion force between the particles gradually increased from the surface to the interior of the aggregates. The coordination number of the hydrate particles can quantitatively characterize the degree of aggregation and is affected by many factors, such as adhesion. By studying the particle coordination number, the evolution of hydrate accumulation and deposition under different conditions can be summarized. Based on the simulation results, the mathematical relationship between different dimensionless numbers and hydrate deposition ratio (HDR) was calculated, and an expression that can predict the HDR was obtained, with an average relative error of 10.155%. This study provides a theoretical basis for predicting the aggregation and deposition of hydrate particles in gas-dominated systems and a reference for the development of hydrate prevention and control plans.</t>
  </si>
  <si>
    <t>Z. Y. Wang; N. Ma; J. B. Zhang; J. H. Pei; S. K. Tong; B. J. Sun</t>
  </si>
  <si>
    <t>Numerical Modeling of Hydrate Particle Deposition in Pipes With Diameter Reduction</t>
  </si>
  <si>
    <t>522-539</t>
  </si>
  <si>
    <t>&lt;Go to ISI&gt;://WOS:000981634600005</t>
  </si>
  <si>
    <t>10.2118/212309-PA</t>
  </si>
  <si>
    <t>turbulent deposition_x000D_
water_x000D_
flow_x000D_
surface_x000D_
simulation_x000D_
systems_x000D_
oil</t>
  </si>
  <si>
    <t>High-pressure and low-temperature conditions in deepwater gas production and transportation may cause severe hydrate blockage. At present, the research on hydrate migration and deposition primarily focuses on through-diameter pipes, and there are very few related studies on pipes with diameter reduction. In this study, we used the computational fluid dynamics (CFD)-discrete element coupling method. Considering the interaction between hydrate particles, particles and the pipe wall, and particles and fluid, this study establishes a 3D pipe model under different reducing ratios, simulates the migration and deposition law, and reveals the migration and deposition mechanism of hydrate particles at the reduced diameter of pipes. The results revealed that the reduced diameter affected the flow field distribution, led to the emergence of an eddy zone, which strongly hindered migration, and quickly led to the deposition of hydrate par-ticles. Additionally, this study also investigated the effects of gas velocity, reducing ratio, particle diameter, particle generation rate, and flow direction on the deposition efficiency of hydrate particles at the reduced diameters of pipes. Finally, the calculation formula for the eddy zone at the reduced diameter of the pipe was obtained via regression. The equivalent deposition ratio (EDR*) was proposed as a new parameter to characterize the influence of reduced diameter on hydrate particle deposition and provides a new correlation calculation method for it. The results of this study can provide a valuable reference for the efficient control and design of hydrates.</t>
  </si>
  <si>
    <t>S. Wegt; J. Hartmann; S. Jakirlic; C. Tropea; A. Klink; R. Reitz; T. Engler; M. Oechsner</t>
  </si>
  <si>
    <t>Computational Study on the Erosive Surface Degradation in a Pipe Elbow by Relevance to Internal Combustion Engine Cooling Systems</t>
  </si>
  <si>
    <t>NACE-2020-14801</t>
  </si>
  <si>
    <t>The present work deals with the numerical study of particle erosion in pipe conduits, representing the process frequently encountered in coolant system configurations. Accordingly four preselected, widely-used erosion models are implemented into an open source computational fluid dynamic environment aiming at investigating their influence and quantifying their capability for predicting particle erosion. Additionally, the influence of the wall treatment, related especially to the particle-wall interaction, is discussed. Among a limited number of available reference databases for particle erosion process, the experimental study of Solnordal et al.1, investigating the particle erosion in a 90-degree pipe bend at a flow Reynolds number of Re = 538.000, is used as a reference for the present study. The outcome of the respective studies shows that with the exception of the model of Finnie18 the erosion predicted by majority of different models follows a similar pattern; appropriate choice of the model constants is of major importance for the quality of the results. Furthermore, the importance of the particle-wall-interaction along with the necessity to account for the secondary impacting particle, as considered within the enhanced particle-wall-interaction model by Sommerfeld &amp;amp; Huber2, is discussed.With respect to an increased downsizing of internal combustion engines and therefore the use of intelligent thermo-management, the requirements for cooling systems and the coolant itself are growing progressively. Both efforts result in an increased heat input and thermal stress of the coolant as well. Along with this, highly stressed zones can lead to an excessive material degradation caused by interacting boiling effects, cavitation, erosion and corrosion. These complex interactions and degradation issues are rarely investigated in the past. Due to the complex configuration involving several phenomena occurring in parallel, the individual effects are separately observed in the first part of the present project. Afterwards, these effects are to be treated in a coupled way.</t>
  </si>
  <si>
    <t>M. Wei; Y. Shen</t>
  </si>
  <si>
    <t>Measurement of Ore Concentration in Multilayer Flexible Pipe Based on Ultrasonic Technique</t>
  </si>
  <si>
    <t>ISOPE-I-22-020</t>
  </si>
  <si>
    <t>Ultrasonic-based particle measurement is developing rapidly, but no research has been conducted on the measurement of ore particles inside multilayer flexible pipes. In this paper, based on theoretical analysis and simulation, the measurement of ore particles inside multilayer flexible pipes is investigated. Based on various attenuation models, the ECAH model, UA model, HT model and BLBL model are compared, and the ultrasonic attenuation mechanisms at different frequencies, particle sizes and concentrations are analyzed. The multilayer model was established by COMSOL Multiphysics to obtain the attenuation coefficients of ultrasonic waves in multilayer pipes, and the particle size and concentration of ore particles were obtained by inversion of the particle size using the regularization method. The results show that the BLBL model is applicable to the inversion of the particle size and concentration of ore particles by ultrasonic attenuation method.Deep-sea mineral resources are abundant and have high development value. Hydraulic lifting is the most practical and potential way of ore transportation at present. In the transmission of ore in multi-layer flexible pipelines, real-time monitoring of ore particle concentration is one of the technologies that need to be solved in the design of deep-sea mining systems. Typical phase holdup measurement methods include: Optical Technique, Conductivity Technique, X-ray Technique, etc. However, each of these methods has its own drawbacks, for example, optical-based methods require fluid transparency, conductivity-based methods require the measured object to be magnetic, and x-ray technology-based methods are not only expensive but also harmful to the environment and human body (Chaouki et al., 1997). Compared to the above methods, ultrasonic methods have the advantages of being more penetrating, non-invasive, can provide real-time information, and have a wide measurement range (Povey, 2000). This means that ultrasonic techniques can measure high concentration suspensions as well as various particle size concentrations, and the ultrasonic system is simple and stable and can provide real-time measurement information, and in general, ultrasonic techniques are very suitable for two-phase flow measurements (Murai et al., 2010).</t>
  </si>
  <si>
    <t>L. Wei-huang; H. Yan-ping; W. Feng; L. Ming-zhi</t>
  </si>
  <si>
    <t>Effect of Restitution Coefficient on CFD Simulation of Slurry Transport by Pipelines</t>
  </si>
  <si>
    <t>ISOPE-I-20-3225</t>
  </si>
  <si>
    <t>The research for the effect of the restitution coefficient (RC) between particles on slurry CFD simulation is limited. In this study, using the Eulerian multiphase model based on the kinetic theory of granular flow, a steady state 3D multiphase hydrodynamic model was established to investigate the effect of the RC on sand slurry transported by horizontal pipelines. Six groups of simulations were conducted with particle sizes ranging from 0.29 to 0.55 mm, pipe diameters ranging from 53.2 to 263 mm and efflux solid volume concentrations ranging from 15% to 34%. In each group, different values of RC were investigated to see their effect on the distributions of solid concentration. The result shows the RC has a significant effect on the coarse sand with high concentration in the small diameter pipe.Compared with the other solid transport methods, pipeline is more efficient and can be easily controlled automatically. Because the material transported is isolated from the external environment, pipeline transport is safer, more environment-friendly and is considered the most potential method in deep-sea mining transport. To determine the critical transport velocity and to predict the pressure drop are always two main focuses for the slurry transport community. The satisfying determination or the precise prediction depends on a fundamental and profound understanding of the flow characteristics of these multiphase slurries.Numerous studies about slurry transport especially for the solid concentration distributions have been carried out since the early 20th century. O'Brien (1933) provided a review of the turbulent theory developed by Osborne Reynolds, Prandtl, von Karman, and Taylor, and of its application to the suspended material distribution. Rouse (1937) studied the concentration distributions of flows in open channels. Recently, as the method of computational fluid dynamics (CFD) develops, many detailed parametric analyses have been conducted with the Eulerian multiphase model based on the kinetic theory of granular flow. Ekambara et al. (2009) predicted the time-averaged solids concentration profiles of horizontal slurry pipeline flows using the CFD software package, ANSYS-CFX. Chen et al. (2010) simulated the flow of coal-water slurries in horizontal pipelines and concluded that the gravity difference and the interaction between particles had significant effects on slurry concentration distributions. Kaushal et al. (2012) compared the slurry simulation results from Mixture and Eulerian twophase models, and concluded that the Eulerian model was better in predicting the mono-dispersed fine particles at high concentration. Kumar Gopaliya and Kaushal (2016) did the similar study as Kaushal with a much larger pipe (263 mm in diameter), which is closer to the practical applications. Li et al. (2018) gave a precise hydrodynamic simulation for the multi-sized high concentration slurry transport. The agreement with the experiment data shows this Eulerian multiphase model based on the kinetic theory of granular flow is good in predicting the high concentration slurry transport. Sultan et al. (2019) summarized and validated the developed CFD model through comparison of its results with experimental data and empirical correlations.</t>
  </si>
  <si>
    <t>Z. C. Wen; H. Y. Tang; L. H. Zhang; S. N. Chen; J. S. Zeng; J. H. Qin; L. S. Wang; Y. L. Zhao</t>
  </si>
  <si>
    <t>Coupled Simulation of Fracture Propagation and Lagrangian Proppant Transport</t>
  </si>
  <si>
    <t>4668-4683</t>
  </si>
  <si>
    <t>&lt;Go to ISI&gt;://WOS:001343392600003</t>
  </si>
  <si>
    <t>10.2118/221483-PA</t>
  </si>
  <si>
    <t>in-cell model_x000D_
numerical-simulation_x000D_
schedule_x000D_
flow</t>
  </si>
  <si>
    <t>The distribution of proppant within hydraulic fractures significantly influences fracture conductivity, thus playing an essential role in oil and gas production. Currently, small- scale and static fracture problems have been successfully simulated with high accuracy using Lagrangian proppant transport models. Field- scale problems are often simulated with the mixture model, the accuracy of which still requires improvement. In this work, a novel model that couples fracture propagation and proppant transport using an Eulerian- Lagrangian framework is proposed. The displacement discontinuity method (DDM), the extended Poiseuille's equation, and the multiphase particle- in- cell (MP-PIC) method are used for fracture deformation and propagation, fluid flow, and proppant transport simulations, respectively. The fluid flow is fully coupled with the fracture equations and then coupled with the Lagrangian proppant model using a two- way coupling strategy. The proposed model is carefully validated against published numerical and experimental results. Then, we use the model to investigate the fracturing process in a layered reservoir. The impacts of fluid leakoff and proppant injection order are discussed. Special phenomena such as proppant bridging and tip screenout are captured. This study provides a novel and reliable way for simulating prop- pant transport in practical problems, which is of great importance to fracturing designs.</t>
  </si>
  <si>
    <t>J. Wodehouse; J. Halkyard; M. R. Anderson</t>
  </si>
  <si>
    <t>Considerations with Respect to the Technology and Economics of Nodule Offloading from a Deep-Sea Mining Production Vessel to a Transport Vessel in the Open Ocean, and Transportation to a Port for Offloading</t>
  </si>
  <si>
    <t>Day 2 Tue, May 07, 2024</t>
  </si>
  <si>
    <t>D021S023R007</t>
  </si>
  <si>
    <t>https://doi.org/10.4043/35282-MS</t>
  </si>
  <si>
    <t>10.4043/35282-ms</t>
  </si>
  <si>
    <t>Application of Proven Technology to Nodule Offloading and Transport from a Deep-Sea Mining Production Vessel to a Transport Vessel in the Open Ocean, and the Evaluation of the Most Cost-Effective Overall Project Configuration for Typical Commercial Deep Sea Mining Scenarios.</t>
  </si>
  <si>
    <t>G. Woiceshyn; A. Dikshit; V. Agnihotri; G. Chochua; M. N. Noor</t>
  </si>
  <si>
    <t>Minimizing Erosion of Downhole Proppant Flowback Control Equipment During Fracturing</t>
  </si>
  <si>
    <t>Day 4 Thu, November 12, 2020</t>
  </si>
  <si>
    <t>D041S110R003</t>
  </si>
  <si>
    <t>https://doi.org/10.2118/203096-MS</t>
  </si>
  <si>
    <t>10.2118/203096-ms</t>
  </si>
  <si>
    <t>Proppant flowback from hydraulic fracturing is widespread and costly due to erosion and/or blockage of producing hydrocarbons due to proppant accumulation. One remedy is to install sand control equipment integrated into a sliding sleeve device (SSD) as part of the completion string, which raises concern about erosion during fracturing. While some installations have been successful, at least one experienced sand control failure. Computational Fluid Dynamics (CFD) was deployed to evaluate the root cause and identify more robust designs, as presented herein.Firstly, we identified the most probable causes of sand control failure during multistage fracturing (MSF) in openhole (OH) horizontals. State-of-the-art CFD simulations were then performed on the installed design using actual flow conditions (rates, slurry properties, treatment time) from a failed installation. The static CFD methodology in an initial undeformed geometry proved to be ultra-conservative, so a new quasi dynamic mesh (QDM) methodology was developed, which yielded more realistic (albeit still conservative) erosion-depth predictions. The results revealed areas for improving the design of key components, and CFD was re-run to confirm erosion resistance targets. The modifications were then implemented for a field trial.Since frack location between two openhole packers is unknown, and the frack port is located between multiple screen/SSD assemblies, one must consider annular flow across the assembly in both directions. Accurate CFD predictions of erosion of completion components versus time during MSF in OH proved challenging. The quicker static methods were useful in ruling out some components as problem areas, such as the sand control media, but proved overly conservative on other key components. The QDM methodology gave more realistic results and indicated that erosion depths in specific locations could be deep enough to possibly cause sand control failure. To reduce the erosion risk, such components were modified, and the result was a reduction in predicted erosion depths to acceptable levels. A safety factor was already built into the predictions because of two key conservative assumptions: ignored initially were 1) particle-particle interaction and 2) erosion of the reservoir wall. The former was further investigated.While waiting for the field trial results, the main conclusion thus far is that CFD is a valuable tool for diagnosing erosion failures and improving equipment design. However, it’s essential to use a methodology that realistically captures downhole conditions. Presented herein is a more robust design of a screen/SSD assembly for proppant flowback control, as well as an improved CFD methodology for diagnosing sand control failures during MSF and for identifying design improvements of completion equipment. Furthermore, the inherent challenges of controlling proppant flowback without causing erosion or flow blockage of hydrocarbons are discussed.</t>
  </si>
  <si>
    <t>C.-H. Wu; S. Yi; M. M. Sharma</t>
  </si>
  <si>
    <t>Proppant Distribution Among Multiple Perforation Clusters in a Horizontal Wellbore</t>
  </si>
  <si>
    <t>https://doi.org/10.2118/184861-MS</t>
  </si>
  <si>
    <t>10.2118/184861-ms</t>
  </si>
  <si>
    <t>Plug-and-perf fracturing stages with multiple perforation clusters have become common practice in the industry. However, it is usually unclear whether or not the fluid and proppant are distributed evenly among all clusters. In this study we present a method for computing the proppant distribution into each cluster in a fracturing stage. By integrating proppant transport into a multi-cluster hydraulic fracturing model and implementing a simple screenout criterion, we show that the proppant distribution in a fracturing stage can be very uneven with a strong bias towards the heel-side clusters even when the initial fluid distribution is uniform among all clusters.In this work, we define the efficiency of proppant transport into a perforation by the proppant transport efficiency (PTE), which is defined as the mass fraction of proppant transported through a perforation relative to the total mass of proppant approaching the perforation. The dynamic proppant distribution in a fracturing stage is modeled using the PTE concept in 3 steps. First, a series of coupled computational fluid dynamics - discrete element method (CFD-DEM) simulations were performed to obtain PTE under controlled flow conditions. Then, the CFD-DEM simulation results were statistically analyzed to generate a PTE correlation as a function of wellbore, perforation, fluid, and proppant properties. Finally, the PTE correlation was incorporated into a multi-cluster hydraulic fracturing model to compute the dynamic distribution of fluid and proppant among multiple clusters in a fracturing stage.Results from this work show that proppant concentration in the toe-side clusters can be several times higher than the injected concentration. This occurs because the high wellbore flow rate near the heel-side clusters provides proppant particles a large enough inertia that prevents them from turning into the perforations. Proppant concentration in the wellbore is thus increased as the slurry flows towards the toe side and the fluid preferentially leaks off from the heel side perforations. The highly concentrated slurry increases the screenout risk of the toe-side clusters. Our modeling results show that if toe-side clusters screen out at an early time of a proppant stage, fluid and proppant are re-distributed to the heel-side clusters. In such a case, cumulative fluid and proppant distributions will be heel-biased. Simulation results are compared with field observations and are shown to be completely consistent with DTS and DAS observations on proppant distribution made in three different studies.The method presented in this work provides a way to quantify proppant transport at a wellbore scale. It shows that the uneven proppant distribution among perforation clusters is a function of fluid, perforation and proppant properties. An estimate of proppant placement in different perforation clusters can be computed for any pumping schedule and wellbore/perforation geometry using this method. This can be used to optimize perforation clusters that will result in a more even distribution of proppant in each cluster.</t>
  </si>
  <si>
    <t>C. H. Wu; M. M. Sharma</t>
  </si>
  <si>
    <t>Modeling Proppant Transport Through Perforations in a Horizontal Wellbore</t>
  </si>
  <si>
    <t>1777-1789</t>
  </si>
  <si>
    <t>&lt;Go to ISI&gt;://WOS:000481583200020</t>
  </si>
  <si>
    <t>Doi 10.2118/179117-Pa</t>
  </si>
  <si>
    <t>particle-transport_x000D_
slurry flow_x000D_
dem_x000D_
segregation_x000D_
simulation</t>
  </si>
  <si>
    <t>Proppant placement plays a crucial role in ensuring that the conductivity of fractures is maintained after a hydraulic-fracturing treatment. The process involves the transport of suspended solids in a liquid, usually a water-based fluid, from the wellbore through perforations and finally into fractures. Many studies have focused on proppant settling and transport in fractures, but relatively few studies have investigated the proppant transport process in a wellbore through perforations. This paper addresses the important issue of proppant transport through perforations using a novel numerical technique. The objective is to evaluate the efficiency of proppant transport in a perforated horizontal well under different suspension flow conditions._x000D_
In this paper, proppant transport through a perforated horizontal casing is modeled using a coupling of computational fluid dynamics and the discrete element method (CFD-DEM). Reasonable agreements are found between the modeling results and published experimental data. Furthermore, the effectiveness of proppant transport through a perforation is evaluated by the particle transport efficiency (E-i), which is defined as the mass fraction of particles transported through a perforation relative to the total mass of particles in the wellbore upstream of the perforation. The effects of casing diameter, proppant size, proppant density, proppant concentration, fluid-flow rate, fluid rheology, perforation size, and perforation orientation on E-i are investigated._x000D_
The simulation results show that proppant inertia strongly influences proppant transport into a perforation. The proportion of proppant that goes into a perforation is typically much different than the proportion of fluid that goes into the same perforation. This results in an increase in the proppant concentration in the slurry as the slurry flows from the heel to the toe side of a plug-and-perforate stage. Results and models presented in this paper provide directions to quantify and potentially control proppant distribution in perforation clusters in horizontal wells.</t>
  </si>
  <si>
    <t>G. Yang; D. Serate; K. Tsai; M. Wu</t>
  </si>
  <si>
    <t>Wear Modeling of Dense Slurry Flow in Oil Sands Coarse Tailings (CT) Pipelines</t>
  </si>
  <si>
    <t>NACE-2018-10637</t>
  </si>
  <si>
    <t>ABSTRACTDense slurry flow is a feature of the oil sands operation. Modelling of erosion in dense slurry flow under oil sands process conditions is challenging. Although several erosion models are currently used for upstream produced sand application under very dilute sand conditions, extension of those models to dense slurry flow such as conditions relevant to oil sands is highly uncertain. The objective of this study is to develop predictive wear model for dense slurry flow to narrow the gap.An integrated approach was developed to model the wear in oil sands Coarse Tailings (CT) slurry pipeline. Three techniques, including pilot-scale flow loop experiments, computational fluid dynamics (CFD) simulations and field trial, were jointly used to aid the development of a reliable predictive tool. By collaborating with vendors, a high-resolution, non-intrusive, erosion monitoring system based on ultrasonic technology (UT) was developed and implemented in the flow loop experiments. A data mining analysis based on random forest algorithm was applied to the field trial data to develop a predictive wear model for CT pipelines. Both the Eulerian-Granular and Eulerian-Lagrangian methods were explored in CFD simulations for dense slurry flow in long and large horizontal pipes. The CFD erosion model was calibrated based on the field trial data and validated by the flow loop tests. The effects of critical variables affecting the wear were investigated, and a predictive tool was developed. The modelling tool is capable of predicting erosion rates due to changes in the piping design and operating conditions. The model can help the operator adjust process conditions to minimize wear and optimize inspection and maintenance schedule. This paper summarizes the findings from the various techniques adopted in this study and their limitations.INTRODUCTIONCanada's oil sands are the third largest reserves of crude oil in the world, with 165 billion barrels of recoverable oil, according the Canadian Association of Petroleum Producers. The oil sand is a mixture of bitumen, silica sand, clay minerals and water. The bitumen that is recovered from the oil sands is a viscous form of crude oil that needs to be heated, or diluted with other lighter hydrocarbons to be pumped and processed. The bitumen is either sold as-is or is upgraded to other products. Typically, the oil sand has 3-18 %wt bitumen, 50-75 %wt sand, 10-30 %wt clay, and 2-10 %wt water. The presence of water around the sand grains is deemed important in the extraction process. Without this water film, it is not possible to extract the bitumen from the sand with extraction technologies available to date. The presence of quartz and other hard solids in the oil sands has posed unique material challenges in processing. The wear of equipment, piping and components is due to the presence of these hard particles, and is responsible for a major portion of the operational (i.e. production losses) and maintenance costs (i.e. equipment repair, replacement, and labor).</t>
  </si>
  <si>
    <t>W. J. Yeap; N. A. Hassan; K. N. Idris; C. Tang Ye Lin; F. L. a. Bakon; D. Jamel; Z. M Zin; N. Z. S. Nik Khansani; B. Madon; J. Zimmermann-Ptacek; B. R. Gundemoni; S. R. Jackson; P. Barth</t>
  </si>
  <si>
    <t>Enhanced Thru-Tubing Ceramic Sand Screen: Performance Review from Pilot Installation in Offshore East Malaysia</t>
  </si>
  <si>
    <t>Day 3 Wed, November 17, 2021</t>
  </si>
  <si>
    <t>D032S229R002</t>
  </si>
  <si>
    <t>https://doi.org/10.2118/207724-MS</t>
  </si>
  <si>
    <t>10.2118/207724-ms</t>
  </si>
  <si>
    <t>Sand production remains as one of the most challenging complications in managing mature fields in Malaysia. More than half of the wells in Malaysian fields are completed with downhole primary sand control or require sand management throughout their lifetime. To further aggravate the issue, most primary sand controls installed have suffered from failure after an extended period of production. Thus, operators are often compelled to rely on thru-tubing metallic sand screens to reactivate idle sand wells. However, most metallic sand screens suffer from sustainability issue due to substantial erosion especially for those installed in wells with high gas flow rate. Therefore, alternative technology such as through-tubing ceramic sand screen (TTCSS) has been considered and applied due to its higher durability and resistance against erosion. This paper will discuss the evolution of TTCSS design and performance improvement in terms of longevity.Field application in Malaysian mature fields has shown that ceramic sand screen demonstrates a longer lifetime when compared to conventional metallic sand screen. However, to further improve the mean time between failures (MTBF) of TTCSS, extensive studies have been conducted by carrying out detailed teardown investigation and computational fluid dynamic (CFD) simulation. Design changes have been proposed and incorporated to mitigate the erosion risk at end cap area based on previous well installation. The enhanced TTCSS were then installed in the same well with high erosional velocity as pilot testing. The operating well envelope and installation method were maintained following the previous installation. TTCSS with enhanced design were then retrieved after a period of three months for detailed evaluation.Several criteria have been identified as key performance indicators for the success of enhanced TTCSS design. Throughout the pilot testing period, sand production at surface has been closely monitored to detect any sand grains larger than screen slot sizing. Upon retrieval, enhanced design of TTCSS shall not exhibit similar erosion patterns at end cap area which will affect the integrity of spring compensator system and cause the screen to lose its filtration mechanism. Lastly, enhanced TTCSS design shall prevent parting of screen during retrieval, reducing the risk of leaving the screen downhole as fish.This paper will present the outcome of pilot testing of enhanced TTCSS by comparing the performance with the original design using both teardown investigation and velocity calculation. Suggestion for further optimization will also be discussed to ensure TTCSS remains as one of the competent candidates for remedial sand control which can offer greater durability and longevity.</t>
  </si>
  <si>
    <t>W. J. Yeap; K. N. Idris; S. Sidek; H. R. Cheol; D. Kamat; C. Tang; J. Zimmermann-Ptacek; B. R. Gundemoni; S. R. Jackson; P. Barth</t>
  </si>
  <si>
    <t>Remedial Sand Control in Mature Fields: Lessons Learned From Thru-Tubing Ceramic Sand Screen Application in Offshore East Malaysia</t>
  </si>
  <si>
    <t>D031S023R004</t>
  </si>
  <si>
    <t>https://doi.org/10.2118/196479-MS</t>
  </si>
  <si>
    <t>10.2118/196479-ms</t>
  </si>
  <si>
    <t>Formation sand production is one of the major production challenges in most of the mature fields in Malaysia. Often, failure in primary sand control equipment requires the operators to adopt through-tubing sand screens as remedial sand control. Due to the erosion prone nature of the thru-tubing metallic sand screen, operators are forced to impose limitation on the production rate coupled with stringent surface sand monitoring system to avoid surface flow line leakage and loss of primary pressure containment. Therefore, to seek a more robust technology than conventional metallic screens, alternative technology with through-tubing ceramic sand screen (TTCSS) has been considered with the idea of higher durability and resistance against erosion. This paper will discuss the performance and lessons learnt from the application of through-tubing ceramic sand screen throughout several mature fields in Offshore East Malaysia.Over the past two years, there have been about twenty-five TTCSS installations in Offshore East Malaysia. Seven pre-mature failure cases were observed, where sands were produced to the surface and even caused leaks on the flow line. The average effective production period for all TTCSS across all the fields ranges from 6 to 11 months. Teardown investigations have been conducted to diagnose the failure root cause.Most failed TTCSS exhibited similar failure patterns at the end caps, which house the spring compensator. Failure to stop the flow through the end caps led to substantial erosion at spring compensator and base pipe, inducing large flow path for sand production to the surface. Other than the design failure, application failure was observed at the ceramic rings due to their brittleness.Computational fluid dynamic simulation and laboratory testing have been conducted at the higher incremental production rates to support the observations from teardown inspections, refine the hypothesis of failure mechanism and enable an incremental design change to be modified into TTCSS. In order for TTCSS to be one of the competent candidates for remedial sand control, new improved standard design of TTCSS with strengthened end cap area will be studied to prevent similar failure.</t>
  </si>
  <si>
    <t>S. S. Yi; C. H. Wu; M. M. Sharma</t>
  </si>
  <si>
    <t>Proppant Distribution Among Multiple Perforation Clusters in Plug-and-Perforate Stages</t>
  </si>
  <si>
    <t>654-665</t>
  </si>
  <si>
    <t>&lt;Go to ISI&gt;://WOS:000450232000002</t>
  </si>
  <si>
    <t>Doi 10.2118/184861-Pa</t>
  </si>
  <si>
    <t>Plug-and-perforate (Plug-and-Perf) fracturing stages with multiple perforation clusters have become common practice in the industry. However, it is usually unclear whether the fluid and proppant are distributed evenly among all clusters. In this study, we present a method for computing the proppant distribution into each cluster in a fracturing stage. By integrating proppant transport into a multicluster hydraulic-fracturing model and implementing a simple screenout criterion, we show that the proppant distribution in a fracturing stage can be very uneven, with a strong bias toward the heel-side clusters even when the initial fluid distribution is uniform among all clusters._x000D_
In this work, we define the efficiency of proppant transport into a perforation by the proppant-transport efficiency (PTE), which is defined as the mass fraction of proppant transported through a perforation relative to the total mass of proppant approaching the perforation. The dynamic proppant distribution in a fracturing stage is modeled with the PTE concept in three steps. First, a series of coupled computational-fluid-dynamics/discrete-element-method (CFD/DEM) simulations were performed to obtain PTE under controlled flow conditions. Then, the CFD/DEM simulation results were statistically analyzed to generate a PTE correlation as a function of wellbore, perforation, fluid, and proppant properties. Finally, the PTE correlation was incorporated into a multicluster hydraulic-fracturing model to compute the dynamic distribution of fluid and proppant among multiple clusters in a fracturing stage._x000D_
Results from this work show that proppant concentration in the toe-side clusters can be several times higher than the injected concentration. This occurs because the high wellbore flow rate near the heel-side clusters provides proppant particles a large inertia sufficient to prevent them from turning into the perforations. Proppant concentration in the wellbore is thus increased as the slurry flows toward the toe side and the fluid preferentially leaks off from the heel-side perforations. The highly concentrated slurry increases the screenout risk of the toe-side clusters. Our modeling results show that if toe-side clusters screen out at early time in the proppant stage, fluid and proppant are redistributed to the heel-side clusters. In such a case, cumulative fluid and proppant distributions will be heel-biased. Simulation results are compared with field observations and are shown to be consistent with distributed-temperature-sensing (DTS) and distributed-acoustic-sensing (DAS) observations on proppant distribution made in three different studies._x000D_
The method presented in this work provides a way to quantify proppant transport at a wellbore scale. It shows that the uneven proppant distribution among perforation clusters is a function of fluid, perforation, and proppant properties. An estimate of proppant placement in different perforation clusters can be computed for any pumping schedule and wellbore/perforation geometry with this method. This can be used to optimize perforation clusters that will result in a more-even distribution of proppant in each cluster.</t>
  </si>
  <si>
    <t>P. Yuan; B. Yu; H. Solomon; H. Zhang; J. Stevens; A. Mezzatesta; P. Gonuguntla</t>
  </si>
  <si>
    <t>Erosion of Mud Pulse Telemetry Tools: Numerical Simulation and Field Studies</t>
  </si>
  <si>
    <t>D041S049R004</t>
  </si>
  <si>
    <t>https://doi.org/10.2118/183823-MS</t>
  </si>
  <si>
    <t>10.2118/183823-ms</t>
  </si>
  <si>
    <t>The economic success of many drilling operations depends on the availability and reliability of real-time information about the drilling process. Mud pulse telemetry is currently the most common method of transmitting measurement-while-drilling (MWD) and logging-while-drilling (LWD) data. Advances in downhole sensing for drilling optimization and formation evaluation are placing heavy demands on telemetry systems to provide fast and reliable data rates from greater depths. However, solid particle erosion poses a significant problem for telemetry tools, where solid particle (such as sand) impingement could damage the tool string and shorten the service life of the tools. Therefore, a comprehensive investigation on erosion of mud pulse telemetry tools consisting of numerical simulation and field tests is often required to optimize the tool design.In the field, many factors can influence telemetry tool erosion such as material properties, sand size, geometry, flow velocity, operating pressure, and turbulence. These factors interact with each other, making the experimental study of all influencing parameters very challenging and time-consuming. In this work, computational fluid dynamics (CFD) simulations were used to study the effect of several parameters on the erosion rate, even in complex geometries where setting up an experimental study is difficult. The erosion rate was determined using the widely used Oka erosion model. Parameter studies were then performed to find the influence of flow rate and sand concentration on the erosion rate. Simulation was also performed to support the deployment of new engineered materials. For model validation, simulation results were compared with erosion patterns from field tests, showing good agreement between field observations and simulation results.Based on findings from the parameter studies, a formula of key performance indication (KPI) parameter was developed to evaluate the erosion performance of the mud pulse telemetry tools deployed in the field. After completing the field experiments, 3D laser scans of the deployed tools with different materials were performed. In addition, KPI values were calculated based on the scanning results to evaluate the actual erosion performance. Evaluation revealed that the new engineered alloy was eight times more erosion-resistant than stainless steel, which was consistent with the CFD simulation results.The results of this study indicate that CFD simulation provided an alternate way to predict solid particle erosion on logging tools in downhole environments. By using the high-fidelity erosion model, the tool erosion rate could be accurately predicted. Based on this conclusion, the erosion risk can be mitigated by providing guidance on repair and maintenance intervals and planning the drilling process to avoid premature tool failures. This approach will eventually improve the reliability and safety of downhole tool and reduce non-productive time (NPT) and costs.</t>
  </si>
  <si>
    <t>P. Yuan; H. Zhang; X. Huang; J. Han; Q. Zhou; A. Mezzatesta; J. Bao</t>
  </si>
  <si>
    <t>Study of Proppant Erosion in Multistage Hydraulic Fracturing Using Computational Fluid Dynamics Modeling</t>
  </si>
  <si>
    <t>https://doi.org/10.2118/183819-MS</t>
  </si>
  <si>
    <t>10.2118/183819-ms</t>
  </si>
  <si>
    <t>Multistage hydraulic fracturing is widely applied for developing unconventional reservoirs with low permeability. The plug-and-perf method is the most commonly used staging method especially for horizontal wells. Fracturing fluids are usually pumped from the surface to create fractures after perforation clusters are established for each stage; next, proppants are placed into the fractures to keep them open. Field and experimental work have shown that proppant transport in multistage plug-and-perf completions can cause severe erosion on perforations. However, modeling proppant erosion process is still an intricate task that proves to be challenging within the industry due to complexity of the problem. In this work, proppant erosion is investigated by using computational fluid dynamics (CFD) modeling. The effects of sand particle diameter, proppant loading, fracturing fluids viscosity, slurry injection rates, and the pipe angle are analyzed to determine the rate of erosion within the perforations. Several erosion models are used and the simulation results are compared.The numerical simulation results produced by using the proposed CFD model indicate that proppant can increase the diameter of the perforation. The unevenness of diameter increasing would further compromise the fracturing design because of one cluster accepting more fluid than its counterparts and affecting the distribution of the proppants in the cluster. The flow lines and couplings also show significant wear due to proppant erosion. The simulation results using the Oak erosion model are found to agree with the findings in the inside-casing experimental test.The results of this study indicate that proppant erosion in multistage hydraulic fracturing can be accurately modelled when proppant properties, fracture geometry, and slurry rheology are all considered in the CFD simulation model. The simulation methodology proposed and discussed in this paper provides a better understanding of fluid and proppant behavior and proves that CFD is an effective tool for reducing the wear of perforations and pipes caused by proppant erosion and hence, optimizing hydraulic fracturing design.</t>
  </si>
  <si>
    <t>H. Yuheng; Z. Xing; M. Qing-Wei</t>
  </si>
  <si>
    <t>Calculation of Ice Breaking Resistance of Level Ice Based on CFD-DEM Coupling Method</t>
  </si>
  <si>
    <t>ISOPE-I-20-1221</t>
  </si>
  <si>
    <t>Ice load is an important factor in ship structure design and safe navigation. In view of the advantages of Discrete Element Method (DEM) in dealing with the problem of discontinuous medium, the ice resistance of ships in flat ice area is analyzed by using DEM, and the resistance of water body is simulated by using Computational Fluid Dynamics(CFD). In the discrete element simulation of ship ice breaking process, flat ice is composed of spherical particles. At the same time, the influence of buoyancy, drag and added mass force on ice element is considered. During the interaction between ice and ship, the adhesion between particles will be destroyed. The resistance characteristics of the hull under the ice water coupling are analyzed, and the action load of ice on the hull in the process of ice breaking is determined.In recent years, affected by global warming, the Arctic ice cover area has decreased year by year. There is a possibility of navigation in the Arctic channel. In addition, the Arctic channel can greatly shorten the navigation time, which is of great strategic significance to China. At the same time, the Arctic is rich in oil and gas resources, accounting for 13% of the world's proven crude oil reserves and 30% of the world's natural gas reserves. In view of the above situation, China conducted an investigation on the navigation possibility of the Arctic channel in 2012, and actively carried out research in related fields.In the process of ship navigation in ice area, due to the comprehensive influence of ice type, ship type, driving mode and other factors, the process of ship and ice becomes very complex. It is generally believed that when ice acts on a ship's hull, it will undergo three processes: bending, breaking, overturning and sliding, with the accumulation and overlapping of ice in the bow. In the research process of ship ice load, the research methods such as real ship measurement, model test, empirical formula, theoretical analysis and numerical simulation are generally used to analyze the action mechanism of ice and ship hull and determine the specific resistance value. The numerical simulation method can reflect the damage and deformation of ice and the change of resistance in the middle of the ship at any time. It is an important means to study the ice interaction of ships.</t>
  </si>
  <si>
    <t>J. S. Zeng; H. Li; S. B. Li; D. X. Zhang</t>
  </si>
  <si>
    <t>Evaluating the Transport Performance of Novel--Shaped Proppant in Slickwater Fracturing with the Multiscale Modeling Framework</t>
  </si>
  <si>
    <t>2093-2108</t>
  </si>
  <si>
    <t>&lt;Go to ISI&gt;://WOS:000841497500016</t>
  </si>
  <si>
    <t>10.2118/209583-PA</t>
  </si>
  <si>
    <t>immersed boundary method_x000D_
numerical-simulation_x000D_
conductivity_x000D_
embedment_x000D_
sediment_x000D_
flow</t>
  </si>
  <si>
    <t>Recently, novel--shaped proppant, such as rod--shaped and x--shaped proppant, has been gradually used in hydraulic fracturing systems, which challenges the validity of previous transport laws for conventional spherical proppant. In this work, a multiscale modeling framework is proposed to solve this issue. We start from constructing particle--scalelaws, including proppant settling, phase--slip, and effective slurry viscosity, based on a refined particle--resolved direct numerical simulation method, that is, the immersed boundary--computational fluid dynamics--discrete element method (IB--CFD--DEM). With this refined simulation method, particle--scale flow details are fully resolved, and accurate particle--scale laws can be reconstructed for novel--shaped proppant. These sub--scale laws are then applied to a field--scale simulation method, that is, the multiphase particle--in--cell (MP--PIC) method. Based on the proposed framework, transport performance of various types of proppant are investigated. Several numerical experiments demonstrate that proppant transport performance can be enhanced by 19 and 15% with x--shaped and rod--shaped proppant, respectively, compared to conventional spherical proppant under 5% inlet proppant concentration and enhanced by 16 and 10%, respectively, under 20% inlet proppant concentration. Moreover, related complicated flow mechanisms at different scales, such as the hindered effect and viscous gravity current effect, are fully discussed, which deepens our understanding of proppant transport and proppant placement.</t>
  </si>
  <si>
    <t>F. F. Zhang; Y. D. Wang; Y. Z. Wang; S. F. Miska; M. J. Yu</t>
  </si>
  <si>
    <t>Modeling of Dynamic Cuttings Transportation during Drilling of Oil and Gas Wells by Combining 2D CFD and 1D Discretization Approach</t>
  </si>
  <si>
    <t>1220-1240</t>
  </si>
  <si>
    <t>&lt;Go to ISI&gt;://WOS:000576602600014</t>
  </si>
  <si>
    <t>10.2118/199902-PA</t>
  </si>
  <si>
    <t>flow_x000D_
solids</t>
  </si>
  <si>
    <t>This paper presents an approach that combines a two-dimensional (2D) computational fluid dynamics (CFD) and one-dimensional (1D) continuous model for cuttings transport simulation during drilling of oil and gas wells. The 2D CFD simulates the flow profile and the suspended cuttings concentration profile in the cross section of the wellbore and the 1D continuous model simulates the cuttings transportation in the axial direction of the wellbore. Different cuttings sizes are considered in the model by using a new proposed superposition method. Experimental tests conducted on a 203 x 114 x 25 mm(3) flow loop are used to validate the model from three different perspectives: the single-phase flow pressure drop, the steady-state cuttings bed height, and the transient pressure changes. Compared to layer models, the new approach is able to catch accurate flow details in the narrow flow region and overcome the shortcoming of traditional models that underpredict bed height under high flow rate conditions. The computational time increases by the order of 10(4)similar to 10(5) from the level of millisecond to seconds but is still within the acceptable range for engineering applications, and the model provides close to three-dimensional (3D) accuracy at a much shorter central processing unit (CPU) time compared to 3D CFD models.</t>
  </si>
  <si>
    <t>F. S. Zhang; H. Y. Zhu; H. G. Zhou; J. C. Guo; B. Huang</t>
  </si>
  <si>
    <t>Discrete-Element-Method/Computational-Fluid-Dynamics Coupling Simulation of Proppant Embedment and Fracture Conductivity After Hydraulic Fracturing</t>
  </si>
  <si>
    <t>632-644</t>
  </si>
  <si>
    <t>&lt;Go to ISI&gt;://WOS:000401982200019</t>
  </si>
  <si>
    <t>Doi 10.2118/185172-Pa</t>
  </si>
  <si>
    <t>cfd-dem_x000D_
particle interaction_x000D_
flow_x000D_
transport_x000D_
systems_x000D_
model_x000D_
rock_x000D_
bed</t>
  </si>
  <si>
    <t>In this paper, an integrated discrete-element-method (DEM)/computational-fluid-dynamics (CFD) numerical-modeling work flow is developed to model proppant embedment and fracture conductivity after hydraulic fracturing. Proppant with diameter from 0.15 to 0.83mm was modeled as a frictional particle assembly, whereas shale formation was modeled as a bonded particle assembly by using the bonded-particle model in PFC3D (Itasca Consulting Group 2010). The mechanical interaction between proppant pack and shale formation during the process of fracture closing was first modeled with DEM. Then, fracture conductivity after the fracture closing was evaluated by modeling fluid flow through the proppant pack by use of DEM coupled with CFD. The numerical model was verified by laboratory fracture-conductivity experiment results and the Kozeny-Carman equation. The simulation results show that the fracture conductivity increases with the increase of proppant concentration or proppant size, and decreases with the increase of fracture-closing stress or degree of shale hydration; shale-hydration effect was confirmed to be the main reason for the large amount of proppant embedment.</t>
  </si>
  <si>
    <t>M. Zhang; M. Prodanović</t>
  </si>
  <si>
    <t>Optimizing Proppant Placement in Rough-Walled Rock Fractures</t>
  </si>
  <si>
    <t>Proceedings of the 7th Unconventional Resources Technology Conference</t>
  </si>
  <si>
    <t>D023S052R002</t>
  </si>
  <si>
    <t>https://doi.org/10.15530/urtec-2019-1081</t>
  </si>
  <si>
    <t>10.15530/urtec-2019-1081</t>
  </si>
  <si>
    <t>AbstractThe propped fracture dimension and fracture conductivity are controlled by the proppant placement during the hydraulic fracturing stimulation treatment. Proppant placement has traditionally been studied by flowing proppant slurries between smooth parallel plates, which is a simplification of rough fracture walls in the subsurface. In this study, for the first time we propose a simulation workflow to study proppant transport in realistic rough-walled rock fractures to optimize the proppant placement efficiency.The simulation domain was extracted from a micro-CT image of an induced fracture in a sandstone core. The fracture has many contact points (zero aperture) and all apertures on the order of a millimeter and less. Taking advantage of image processing technique, two fracture surfaces were separated and moved to obtain a wider fracture and to mimic the coupling effect of geomechanics and proppant transport. Proppant transport in the rough-walled rock fractures was simulated by coupling computational fluid dynamics with a discrete element model (CFD-DEM) and this is the first time this was done in a detailed image-based fracture geometry for an extensive range of proppant and Newtonian fluid parameters as well as non-Newtonian (shear-thinning). Proppant placement, proppant concentration profile along the flow direction, pressure difference build-up across the fracture and total proppant volume retained within the fracture are quantified under various flow conditions. Two fracture orientations including horizontal fracture without gravity influence and vertical fracture with gravity influence are investigated in this study.Proppant placement visualization shows that proppant particles distribute quite uniformly over the horizontal fracture without considering gravity effect, while for the vertical fracture an obvious proppant settling bank is observed at the bottom of the fracture except when using very viscous or non-Newtonian fluids. For the case of horizontal fracture without gravity influence, proppant placement inside the rough fracture is mainly controlled by the fracture aperture field, and the proppant size plays a crucial role in proppant placement. Fracturing fluid viscosity has to get rather high (100cP) for the fluid drag force to have a larger effect in preventing particle accumulation within the fracture and carry the proppant deeper into the fracture. The effect of fracturing fluid viscosity is much more prominent in the vertical fracture case with gravity effect. The cross-linked gel (modeled as a shear-thinning fluid with apparent viscosity between 10cP and 100cP in this study) can achieve a quite spatially uniform proppant placement. The horizontal fracture case with a higher proppant concentration shows a quite clear proppant displacement front, a slower proppant displacement speed into the fracture and a larger pressure difference build-up across the fracture. Larger fracture aperture can induce larger retained proppant volume inside. Less proppant settling and further proppant transport into the fracture are observed for a lighter proppant. For vertical fracture case a larger fluid injection velocity carries the proppant way deeper into the fracture and also gives a more even proppant placement within the fracture, while the influence of injection velocity for the horizontal fracture case is quite complicated.This study presents the first 3D simulation that tracks detailed, dynamic proppant placement in realistic rough-walled rock fractures under various flow conditions. Results from this study provide a completion engineer with directional guidance for proppant and fracturing fluid selection to optimize final proppant placement in the complex fracture networks.</t>
  </si>
  <si>
    <t>M. Zhang; C.-H. Wu; M. Sharma</t>
  </si>
  <si>
    <t>Proppant Placement in Perforation Clusters in Deviated Wellbores</t>
  </si>
  <si>
    <t>D013S014R002</t>
  </si>
  <si>
    <t>https://doi.org/10.15530/urtec-2019-298</t>
  </si>
  <si>
    <t>10.15530/urtec-2019-298</t>
  </si>
  <si>
    <t>Several recent studies have found that proppant transport in the wellbore and through perforations plays a crucial role in ensuring uniform treatment distribution among all clusters in a plug-and-perf completion. Since most portions of a horizontal wellbore are undulating and not perfectly horizontal it is important to understand how proppants are transported in deviated wellbores. The objective of this study is to evaluate the effect of wellbore inclination on proppant transport in the wellbore and into perforation clusters.Proppant transport through a perforation in a deviated wellbore was simulated by coupling computational fluid dynamics with a discrete element method (CFD-DEM). The wellbore inclination angle ranges from 0 (downward flow in a vertical wellbore) to 180 degrees (upward flow in a vertical wellbore), and three perforation orientations (high, low and side) are considered. A proppant transport efficiency (PTE) is defined to quantify the distribution of proppant into each perforation. The results for different well inclinations are compared with experimental data for validation. The validated model is then used to show the impact of well inclination on proppant placement.Our results show that the effect of wellbore inclination on proppant placement varies for different perforation orientations. The wellbore inclination has a small effect for a side perforation. For low/high-side perforations, the corresponding proppant transport efficiency first increases/decreases when inclination angle increases from 0 to around 90 degrees (horizontal wellbore) and then decreases/increases when inclination angle further increases. Increasing wellbore flow rate, proppant concentration, fluid viscosity, or decreasing proppant size, proppant density reduces the impact of wellbore inclination. Simulation results also show that PTE reaches a maximum/minimum value when the well inclination is between 80 and 100 degrees for low/high-side perforations. The difference between proppant transport in a horizontal wellbore and a slightly deviated wellbore can be over 20% for low flow rates (&amp;lt; 2 bbl/min) and as low as 5% for high flow rates (&amp;gt; 40 bbl/min). This indicates that proppant inertia dominates proppant transport behavior in the heel-side clusters. The situation is reversed for toe- side clusters where inclination can play a crucial role in determining proppant transport into perforations. In addition, the effect of wellbore inclination becomes much more pronounced during a refracturing operation, where a large number of perforation clusters are open to flow.This paper presents a novel method and new results to elucidate the effects of treatment design and wellbore inclination on proppant transport into perforation clusters. Results from this study provide a way for a completion engineer to use wellbore trajectory and treatment design information to estimate the distribution of proppant into each perforation cluster in fracturing and refracturing operations.</t>
  </si>
  <si>
    <t>Y. Q. Zhang; Z. W. Hu; Q. Wang; H. C. Huang; Y. Liu; W. Wang</t>
  </si>
  <si>
    <t>Performance Analysis of the Vortex Cuttings Cleaner: Turbine Hydraulic Drive and Cuttings Transport in Wellbore Annulus</t>
  </si>
  <si>
    <t>2225-2241</t>
  </si>
  <si>
    <t>&lt;Go to ISI&gt;://WOS:001343417700001</t>
  </si>
  <si>
    <t>10.2118/219462-PA</t>
  </si>
  <si>
    <t>hole_x000D_
removal_x000D_
device</t>
  </si>
  <si>
    <t>In the process of directional and horizontal well drilling, cuttings tend to settle and form a bed at the low side of the annulus due to gravity, which decreases the drilling rate and even causes accidents in severe cases. This paper analyzes the performance of a new tool, the vortex cuttings cleaner, which can be effective without rotation of the drillpipe. Based on the computational fluid dynamics (CFD) approach, together with the discrete phase, Euler, and dynamic mesh models, the vortex cuttings cleaner is investigated with respect to the turbine torque, turbine velocity, pressure drop, and cuttings transport in the annulus. The working mechanism of the vortex cuttings cleaner is clarified. Finally, field tests are conducted on the tool to evaluate its application in terms of service life, wellbore friction, and rate of penetration (ROP). The results show that the turbine can rotate continuously under hydraulic drive. The turbine torque/velocity and the tool's pressure drop increase with increasing displacement. The cuttings transport in the annulus is jointly affected by factors such as turbine velocity, fluid velocity, and particle size. A too low or high turbine velocity is unfavorable for cuttings transport. Through the analysis of the number of particles and particle concentration, the optimal velocity is determined to be 125 rev/min. The swirling flow intensity in the annulus flow field increases with the increase in turbine velocity. Field applications suggest a service life longer than 200 hours, a notable decrease in wellbore friction, and an average increase in ROP by more than 20%. This study provides a theoretical basis for the research on wellbore cleaning tools.</t>
  </si>
  <si>
    <t>Z. Zhang; S. Mao; H. Zhao; K. Wu</t>
  </si>
  <si>
    <t>Simulation of Proppant Transport in Field-Scale Curved Fractures</t>
  </si>
  <si>
    <t>D013S004R001</t>
  </si>
  <si>
    <t>https://doi.org/10.15530/urtec-2020-3070</t>
  </si>
  <si>
    <t>10.15530/urtec-2020-3070</t>
  </si>
  <si>
    <t>Effective proppant placement plays a crucial role in successful slickwater fracturing treatments and well stimulation. Non-planar fracture geometry in the field poses a challenge to predict proppant transport. With the common application of vertical planar fracture models in existing studies, proppant transport behaviors in the curved fractures have not been fully understood. This paper focuses on studying proppant transport in the field-scale curved fractures and investigating the effect of curving angles, proppant sizes and injection rates on proppant settlement and bridging in non-planar fractures with a narrow curvature.In this paper, a 3D multi-phase particle-in-cell (MP-PIC) model was applied to simulate the proppant transport in curved fractures. We built a 180-m-long and 30-m-high fracture with a curving angle of 45°. In the base case, the proppants of 100 mesh size and an injection rate of 20 bpm are selected. After that, we conducted four cases with four curving angles of 0°, 30°, 60° and 75°. The impact of proppant size was tested with five different mesh sizes (35, 50, 100, 150 and 300). Also, the injection rate was changed to 15 bpm and 25 bpm in the other two cases. Our simulations show that the curved fracture geometry can significantly influence the proppant distribution. The number of proppants trapped in the first corner exceeds that in the second. With an increasing curving angle, the higher proppant bed with the constant mass will be obtained in the curving fracture section. The smaller proppants can bring out less settlement and cause larger propped area. The results show that more proppants will be transported to the third fracture section as the injection rate increases.MP-PIC is an accurate and effective mathematical method to describe proppant transport in the field scale. The outcomes obtained from sensitivity analysis provide a perception of proppant behaviors in the field-scale fractures and critical insights for fracturing treatment optimization in unconventional reservoirs.</t>
  </si>
  <si>
    <t>Electronic Article</t>
  </si>
  <si>
    <t>S. J. Abbasi; X. Weng; M. J. Iqbal</t>
  </si>
  <si>
    <t>Numerical Analysis of Differential Settlement in Road Due to Widening Considering Different Reinforcement Techniques</t>
  </si>
  <si>
    <t>Applied Sciences</t>
  </si>
  <si>
    <t>10.3390/app14051740</t>
  </si>
  <si>
    <t>road widening_x000D_
differential settlement_x000D_
traffic loads_x000D_
soil reinforcement techniques_x000D_
numerical analysis</t>
  </si>
  <si>
    <t>Embankment and pavement widening of an existing road is a viable option to cope with increased traffic volume. One of the common challenges in road expansion is the occurrence of differential settlement between the old and the new portions. This article pertains to the field case study of the National Highway-120, where pavement distresses developed in the weak sections of the highway following the operation of traffic within a few months. Field monitoring and geotechnical tests, including the requisite in situ as well as laboratory tests, were conducted on soil specimens from the study area, followed by the performance of a numerical analysis using the two-dimensional finite element software Abaqus CAE 2021 to investigate the weak section of the road. Different techniques such as geogrid reinforcement, installation of cement–fly-ash–gravel (CFG) piles, and lightweight foamed concrete (LWFC) embankment fill were used to analyze the reduction in differential settlement between the old and the widened portions. Among the applied reinforcement techniques, the use of LWFC as embankment fill in the widened portion was determined to be most effective in minimizing the differential settlement in the weak section of the highway.</t>
  </si>
  <si>
    <t>An Improvement of Port-Hamiltonian Model of Fluid Sloshing Coupled by Structure Motion</t>
  </si>
  <si>
    <t>10.3390/w10121721</t>
  </si>
  <si>
    <t>vibration suppression_x000D_
fluid–sloid interaction_x000D_
control_x000D_
sloshing_x000D_
partial differential equation</t>
  </si>
  <si>
    <t>The fluid–solid interaction is an interesting topic in numerous engineering applications. In this paper, the fluid–solid interaction is considered in a vessel attached to the free tip of a cantilever beam. Governing coupled equations of the system include the Euler–Bernoulli equation for bending of a beam, torsion of a beam, 2-D motion of the rigid vessel, and rotating shallow water equation of fluid sloshing in the vessel. As an essential portion in the numerical simulation of the vibration control of this fluid–plate system is the accurate modeling of sloshing; the partial differential equations of the system are modified by approximation of velocity profile. The suggested method is validated by experimental results of a piezoelectric actuated clamped rectangular plate holding a cylindrical vessel. These sloshing interactions with elastic test cases illustrate the mass conservative characteristics of the method as well as its stability in a prompt change of the vessel situations.</t>
  </si>
  <si>
    <t>A. A. Abdulrahman; O. S. Mahdy; L. S. Sabri; A. J. Sultan; H. Al-Naseri; Z. W. Hasan; H. S. Majdi; J. M. Ali</t>
  </si>
  <si>
    <t>Experimental Investigation and Computational Fluid Dynamic Simulation of Hydrodynamics of Liquid–Solid Fluidized Beds</t>
  </si>
  <si>
    <t>ChemEngineering</t>
  </si>
  <si>
    <t>10.3390/chemengineering6030037</t>
  </si>
  <si>
    <t>two-phase fluidization_x000D_
pressure drop_x000D_
phase holdups_x000D_
CFD simulation</t>
  </si>
  <si>
    <t>The present study provides and examines an experimental and CFD simulation to predict and accurately quantify the individual phase holdup. The experimental findings demonstrated that the increase of solid beads has a significant influence on the (Umf), as comparatively small glass beads particles require a low (Umf) value, which tends to increase as the diameter of the beads increases. Besides that, the expansion ratio is proportional to the velocity of the liquid. Even though, the relationship becomes inversely proportional to the diameter of the beads. The liquid holdup was found to increase with increasing liquid velocity, however, the solid holdup decreased. The Eulerian–Eulerian granular multiphase flow technique was used to predict the overall performance of the liquid–solid fluidized beds (LSFBs). There was a good agreement between the experimental results and the dynamic properties of liquid–solid flows obtained from the CFD simulation, which will facilitate future simulation studies of liquid–solid fluidized beds. This work has further improved the understanding and knowledge of CFD simulation of such a system at different parameters. Furthermore, understanding the hydrodynamics features within the two-phase fluidization bed, as well as knowing the specific features, is essential for good system design, enabling the systems to perform more effectively.</t>
  </si>
  <si>
    <t>A. Aboubakri; A. K. Sadaghiani; S. Akgonul; A. B. Erdoğmuş; M. Baki; F. Can; A. Sabanovic; A. Koşar</t>
  </si>
  <si>
    <t>Numerical and Experimental Investigation of the Effect of Micro Restriction Geometry on Gas Flows through a Micro Orifice</t>
  </si>
  <si>
    <t>10.3390/fluids7050151</t>
  </si>
  <si>
    <t>micro orifice_x000D_
turbulent flow_x000D_
enhanced wall function_x000D_
Joule–Thomson effect</t>
  </si>
  <si>
    <t>This study experimentally and numerically investigates the effects of the nozzle/needle distance (clearance) and supply pressure on single phase compressible gas flow in a micro orifice with needle restriction, which play important roles in many engineering applications such as cryogenic cooling and MEMS (microelectromechanical systems) device cooling. Nitrogen was used as the working fluid at supply pressures ranging from 10 to 50 bars, while the conical needle draft angle was 15°. The nozzle/needle distance (clearance) was changed from 100 µm to 500 µm. From the experimental point of view, the load provided by the working fluid over the needle was measured by a load sensor. For the numerical analysis, six turbulence models and three wall treatments were considered in numerical simulations. The effect of micro restriction on high-pressure micro-gas flows was further assessed by numerical modeling. It is evident from the results that the utilized turbulence model has a considerable effect on the computed results. The k–ε standard and Spalart–Allmaras models were found to be not suitable for modeling micro-scale gas flows with restriction. On the other hand, the k–ε realizable and k–ω SST models exhibit the best performance in predicting the results.</t>
  </si>
  <si>
    <t>N. Acharya; S. Gautam; S. Chitrakar; I. Iliev; O. G. Dahlhaug</t>
  </si>
  <si>
    <t>Correlating Sediment Erosion in Rotary–Stationary Gaps of Francis Turbines with Complex Flow Patterns</t>
  </si>
  <si>
    <t>10.3390/en17235961</t>
  </si>
  <si>
    <t>Francis turbine_x000D_
guide vane clearance gaps_x000D_
leakage vortex_x000D_
labyrinth_x000D_
secondary flow_x000D_
sediment erosion</t>
  </si>
  <si>
    <t>Secondary flows in Francis turbines are induced by the presence of a gap between guide vanes and top–bottom covers and rotating–stationary geometries. The secondary flow developed in the clearance gap of guide vanes induces a leakage vortex that travels toward the turbine downstream, affecting the runner. Likewise, secondary flows from the gap between rotor–stator components enter the upper and lower labyrinth regions. When Francis turbines are operated with sediment-laden water, sediment-containing flows affect these gaps, increasing the size of the gap and increasing the leakage flow. This work examines the secondary flows developing at these locations in a Francis turbine and the consequent sediment erosion effects. A reference Francis turbine at Bhilangana III Hydropower Plant (HPP), India, with a specific speed (Ns = 85.4) severely affected by a sediment erosion problem, was selected for this study. All the components of the turbine were modeled, and a reference numerical model was developed. This numerical model was validated with numerical uncertainty measurement and experimental results. Different locations in the turbine with complex secondary flows and the consequent sediment erosion effects were examined separately. The erosion effects at the guide vanes were due to the development of leakage flow inside the guide vane clearance gaps. At the runner inlet, erosion was mainly due to a leakage vortex from the clearance gap and leakage flow from rotor–stator gaps. Toward the upper and bottom labyrinth regions, erosion was mainly due to the formation of secondary vortical rolls. The simultaneous effects of secondary flows and sediment erosion at all these locations were found to affect the overall performance of the turbine.</t>
  </si>
  <si>
    <t>H. Adloo; S. Foshat; B. Vaferi; F. Alobaid; B. Aghel</t>
  </si>
  <si>
    <t>Discrimination between Pore and Throat Resistances against Single-Phase Flow in Porous Media</t>
  </si>
  <si>
    <t>10.3390/w14071064</t>
  </si>
  <si>
    <t>single-phase flow_x000D_
model porous medium_x000D_
pore network analysis_x000D_
non-Darcian flow_x000D_
eddy formation_x000D_
inertial core flow</t>
  </si>
  <si>
    <t>This study investigates the critical agents that cause non-Darrian flow in porous media. Four porous media different in morphology but similar in topology were studied numerically. By varying the throat diameters, the distinct roles of pores and throats in total dissipation were investigated using direct numerical simulation. Forchheimer model was selected to analyze the non-Darcian flow. In our simplified geometry, the ratio KappKD can best be correlated by non-Darcy effect (E). Total dissipation is directly related to the porous medium resistance against fluid flow. The energy dissipated in pores and throats was calculated by summing the dissipation in each computational segment. Pores are more prone to disobey the Darcy model than throats due to irregularity in fluid flow, and they are introduced as the cause of Darcy-model cessation. By increasing the pore-to-throat ratio, the non-Darcian flow in the pores begins sooner. The results show that the energy dissipation due to eddies is negligible. The dissipation in pores and throats was simulated through separate power-law equations, and their exponents were also extracted. The exponent for the pore body is equal to two when the viscous forces are dominant, and it increases by increasing the inertia force. The dissipation due to pore bodies is more apparent when the size of pore and throats are of the same order of magnitude. The relative losses of pore body increase as the velocity increases, in contrast to throats.</t>
  </si>
  <si>
    <t>M. N. Agista; K. Guo; Z. Yu</t>
  </si>
  <si>
    <t>A State-of-the-Art Review of Nanoparticles Application in Petroleum with a Focus on Enhanced Oil Recovery</t>
  </si>
  <si>
    <t>10.3390/app8060871</t>
  </si>
  <si>
    <t>nanotechnology_x000D_
nanoparticle_x000D_
petroleum_x000D_
enhanced oil recovery_x000D_
recovery mechanism_x000D_
wettability alteration_x000D_
interfacial tension reduction</t>
  </si>
  <si>
    <t>Research on nanotechnology application in the oil and gas industry has been growing rapidly in the past decade, as evidenced by the number of scientific articles published in the field. With oil and gas reserves harder to find, access, and produce, the pursuit of more game-changing technologies that can address the challenges of the industry has stimulated this growth. Nanotechnology has the potential to revolutionize the petroleum industry both upstream and downstream, including exploration, drilling, production, and enhanced oil recovery (EOR), as well as refinery processes. It provides a wide range of alternatives for technologies and materials to be utilized in the petroleum industry. Nanoscale materials in various forms such as solid composites, complex fluids, and functional nanoparticle-fluid combinations are key to the new technological advances. This paper aims to provide a state-of-the-art review on the application of nanoparticles and technology in the petroleum industry, and focuses on enhanced oil recovery. We briefly summarize nanotechnology application in exploration and reservoir characterization, drilling and completion, production and stimulation, and refinery. Thereafter, this paper focuses on the application of nanoparticles in EOR. The different types of nanomaterials, e.g., silica, aluminum oxides, iron oxide, nickel oxide, titanium oxide, zinc oxide, zirconium oxide, polymers, and carbon nanotubes that have been studied in EOR are discussed with respect to their properties, their performance, advantages, and disadvantages. We then elaborate upon the parameters that will affect the performance of nanoparticles in EOR, and guidelines for promising recovery factors are emphasized. The mechanisms of the nanoparticles in the EOR processes are then underlined, such as wettability alteration, interfacial tension reduction, disjoining pressure, and viscosity control. The objective of this review is to present a wide range of knowledge and expertise related to the nanotechnology application in the petroleum industry in general, and the EOR process in particular. The challenges and future research directions for nano-EOR are pinpointed.</t>
  </si>
  <si>
    <t>J. M. Al-Kurdhani; H. Wang</t>
  </si>
  <si>
    <t>The Synthesis of Glycerol Carbonate from Glycerol and Carbon Dioxide over Supported CuO-Based Nanoparticle Catalyst</t>
  </si>
  <si>
    <t>Molecules</t>
  </si>
  <si>
    <t>10.3390/molecules28104164</t>
  </si>
  <si>
    <t>glycerol_x000D_
glycerol carbonate_x000D_
carbon dioxide_x000D_
2-cyanopyridine_x000D_
CuO/Al2O3</t>
  </si>
  <si>
    <t>A series of supported CuO-based nanoparticle catalysts were prepared by the impregnation method and used for the synthesis of glycerol carbonate from glycerol and CO2 in the presence of 2-cyanopyridine as a dehydrant and DMF as a solvent. The effects of supports (activated alumina, silicon dioxide, graphene oxide, graphene, and activated carbon), CuO loading amount, calcination temperature, and reaction parameters on the catalytic activity of the catalyst were investigated in detail. XRD, FTIR, SEM, BET, and CO2-TPD were used for the characterization of the prepared catalysts. It is found that CuO/Al2O3 shows a higher catalytic activity, which depends on the CuO loading amount and calcination temperature. The surface area and number of basic sites of the catalyst exhibit a crucial effect on the catalytic activity of CuO/Al2O3. Furthermore, there is a synergistic effect between the catalyst and 2-cyanopyridine where the former has a higher activation ability for glycerol and the latter acts not only as a dehydrant, but also as a promoter for CO2 activation. Recycling experiments reveal that this catalyst can be reused for at least five cycles without any inactivation. Based on the experiment results and FTIR characterization, a possible reaction mechanism for the carbonylation of glycerol and CO2 is proposed.</t>
  </si>
  <si>
    <t>Y. Alharbi</t>
  </si>
  <si>
    <t>A 3D-0D Computational Model of the Left Ventricle for Investigating Blood Flow Patterns for Cases of Systolic Anterior Motion and after Anterior Mitral Leaflet Splitting</t>
  </si>
  <si>
    <t>10.3390/app14010466</t>
  </si>
  <si>
    <t>fluid–structure interaction_x000D_
mitral valve_x000D_
left ventricular outflow tract_x000D_
laceration_x000D_
pressure gradient</t>
  </si>
  <si>
    <t>Valvular heart conditions significantly contribute to the occurrence of cardiovascular disease, affecting around 2–3 million people in the United States. The anatomical characteristics of cardiac muscles and valves can significantly influence blood flow patterns inside the ventricles. Understanding the interaction between the mitral valve and left ventricle structures enables using fluid–structure interaction simulations as a precise and user-friendly approach to investigating outcomes that cannot be captured using experimental approaches. This study aims to develop a 3D-0D computational model to simulate the consequences of extending the anterior mitral leaflet towards the left ventricle in the presence of the thickness of the left ventricular septum and the mitral valve device. The simulations presented in this paper successfully showcased the ability of the model to replicate occlusion occurring at the left ventricular outflow tract and illustrated the impact of this blockage on the flow pattern and pressure gradient. Furthermore, these simulations conducted following anterior mitral leaflet splitting can emphasize the significance of this technique in reducing the obstruction at the left ventricle outflow tract. The computational model presented in this study, combining 3D and 0D elements, provides significant insights into the flow patterns occurring in the left ventricle before and after anterior leaflet splitting. Thus, expanding this model can help explore other cardiac phenomena and investigate potential post-procedural complications.</t>
  </si>
  <si>
    <t>10.3390/en14248496</t>
  </si>
  <si>
    <t>flow-induced vibrations_x000D_
vortex-induced vibration_x000D_
wake-induced vibration_x000D_
heated cylinders_x000D_
tandem_x000D_
side-by-side_x000D_
staggered_x000D_
fouling_x000D_
surface roughness</t>
  </si>
  <si>
    <t>J. Alqallaf; N. Ali; J. A. Teixeira; A. Addali</t>
  </si>
  <si>
    <t>Solid Particle Erosion Behaviour and Protective Coatings for Gas Turbine Compressor Blades—A Review</t>
  </si>
  <si>
    <t>10.3390/pr8080984</t>
  </si>
  <si>
    <t>SPE_x000D_
compressor blades surface_x000D_
cycle efficiency_x000D_
erosion models_x000D_
gas turbine engines</t>
  </si>
  <si>
    <t>Gas turbines (GTEs) are often utilised in harsh environments where the GT components, including compressor vanes and rotor blades, are subject to erosion damage by sand and dust particles. For instance, in a desert environment, the rate of damage made by solid particles erosion (SPE) becomes severe, and therefore results in degradation to the GTE parts, lowering the cycle efficiency, reducing the device lifetime, and increasing the overall cost of the operation. As such, understanding the erosion mechanism caused by solid particles and the effects associated with it is crucial for selecting the appropriate countermeasures and maintaining the system performance. This review paper provides a survey of the available studies on SPE effects on GTEs and surface protective coatings. Firstly, the ductile and brittle SPE mechanism is presented, as well as the ductile-brittle transition region. Then, an in-depth focus on the parameters associated with the SPE, such as particles properties and impingement conditions, is introduced. Furthermore, the existing theoretical models are shown and discussed. Afterwards, erosion resistant coating materials for surface protection and their selection criteria are covered in the review. Finally, the gap in knowledge and future research direction in the field of SPE on GTEs are provided.</t>
  </si>
  <si>
    <t>Materials</t>
  </si>
  <si>
    <t>NiTi_x000D_
Oka model_x000D_
Archard model_x000D_
sand screens_x000D_
wear_x000D_
discrete element method</t>
  </si>
  <si>
    <t>This research explores discrete element method analysis to investigate the wear of NiTi Sand Screens in comparison to traditional materials. The study utilized Altair EDEM v2022.2 software and employed Oka and Archard models to simulate the wear behavior of Nitinol, a well-established Shape Memory Alloy (SMA). The mechanical properties considered include Poisson’s ratio, solid density, shear modulus, and Young modulus. Results indicate significantly higher wear values and deformations with the Oka model compared to negligible wear with the Archard model. The Oka model’s emphasis on impact as the primary wear mechanism, supported by high normal cumulative energy, better represents sand screen wear phenomena. Additionally, this study indicates that factors such as particle size distribution and normal and tangential cumulative contact energy hold potential as predictors of wear response and characteristics. The Oka model demonstrated that NiTi exhibited reduced wear losses compared to SUS630 and Cr–Mn white cast iron, both of which are recognized for their high toughness when subjected to an impact load. Experimental analysis validated the simulation findings with morphological and graphical erosion plots. The limitation of observing the shape memory effect through DEM (discrete element method) simulation was acknowledged. Recommendations include characterizing post-wear microstructural changes, exploring the influence of temperature on wear behavior, and further research to refine wear models and understand SMA sand screen responses.</t>
  </si>
  <si>
    <t>G. Amati; S. Succi; G. Falcucci</t>
  </si>
  <si>
    <t>Enhancing the Power Performance of Latent Heat Thermal Energy Storage Systems: The Adoption of Passive, Fractal Supports</t>
  </si>
  <si>
    <t>10.3390/en16196764</t>
  </si>
  <si>
    <t>PCM_x000D_
TES_x000D_
hydrogen storage_x000D_
metal hydrides_x000D_
lattice Boltzmann method</t>
  </si>
  <si>
    <t>We employ a three-phase thermal lattice Boltzmann model (LBM) to investigate the power performance of latent heat thermal energy storage (LHTES) systems based on the exploitation of phase change materials (PCMs). Different passive thermal supports are considered to increase the melting rate, including innovative, fractal, branch-like structures. Our simulations reveal that the adoption of fractal, branch-like metal supports consistently outperforms other configurations in terms of PCM melting rates. These results open the path towards novel strategies to enhance the power performance of PCM-based TES systems, offering potential benefits for energy storage applications.</t>
  </si>
  <si>
    <t>A. Amerini; S. Paccati; A. Andreini</t>
  </si>
  <si>
    <t>Computational Optimization of a Loosely-Coupled Strategy for Scale-Resolving CHT CFD Simulation of Gas Turbine Combustors</t>
  </si>
  <si>
    <t>10.3390/en16041664</t>
  </si>
  <si>
    <t>gas turbine combustor model_x000D_
combustor cooling_x000D_
conjugate heat transfer_x000D_
effusion cooling_x000D_
CFD_x000D_
partially premixed combustion_x000D_
large eddy simulation_x000D_
loosely coupled approach</t>
  </si>
  <si>
    <t>The accurate prediction of heat fluxes and, thus, metal wall temperatures of gas turbine (GT) combustor liners is a complicated and numerically expensive task. Computational Fluid Dynamics (CFD) support for the design of cooling systems is essential to ensure safe and proper operation of the entire gas turbine engine. Indeed, it is well known how complicated, and, at the same time, expensive it is to carry out experimental campaigns inside combustors operating under working conditions, and, therefore, pressurized and having high temperatures. The correct prediction of thermal fluxes in a CFD simulation depends on the proper modeling of all the involved phenomena and their interactions with each other. For this reason, Conjugate Heat Transfer (CHT) simulations are mandatory in gas turbine cooling system applications. Multiphysics and multiscale simulations, based on loosely-coupled approaches, have emerged as extremely effective numerical tools, providing enormous computational time savings, as compared with standard CHT simulations. The fundamental advantage of such approaches is based on the fact that each heat transfer mechanism is solved with the most suitable numerical setup, which leads to the use of spatial and temporal resolutions following the characteristic time scales of each phenomenon to be solved. For industrial applications, where the availability of numerical resources is limited and, at the same time, the timelines with which to obtain results are rather tight, having robust and easy-to-use loosely-coupled solutions available for the design of combustion chamber cooling systems would be extremely valuable. In this context, the objective of this work was to perform an initial optimization step for the multiphysics and multiscale tool, U-THERM3D, developed at the University of Florence to revise the coupling strategy workflow with a view to making the numerical tool faster and easier to use. The revised methodology was applied to the RSM gas turbine combustor model test case developed with cooperation between the Universities of Darmstadt, Heidelberg, Karlsruhe, and the DLR. In particular, all experimental tests were conducted by the Institute of Reactive Flows and Diagnostics (Reaktive Strömungen und Messtechnik) of the Department of Mechanical Engineering at TU Darmstadt, from which the gas turbine combustor model takes its name. The newly obtained results were compared and analyzed, both qualitatively and in terms of computational time savings, with those previously achieved with the current version of the U-THERM3D tool already studied by the authors and available in the literature. Moreover, an analysis of computing times was carried out relative to the super-computing center used for the different adopted methodologies.</t>
  </si>
  <si>
    <t>S. F. Amli; M. A. Salleh; M. S. Aziz; H. Yasuda; K. Nogita; M. M. Abdullah; O. Nemes; A. V. Sandu; P. Vizureanu</t>
  </si>
  <si>
    <t>Effects of Multiple Reflow on the Formation of Primary Crystals in Sn-3.5Ag and Solder Joint Strength: Experimental and Finite Element Analysis</t>
  </si>
  <si>
    <t>10.3390/ma16124360</t>
  </si>
  <si>
    <t>soldering_x000D_
primary intermetallics_x000D_
synchrotron_x000D_
multiple reflow_x000D_
finite element</t>
  </si>
  <si>
    <t>The growth and formation of primary intermetallics formed in Sn-3.5Ag soldered on copper organic solderability preservative (Cu-OSP) and electroless nickel immersion gold (ENIG) surface finish after multiple reflows were systematically investigated. Real-time synchrotron imaging was used to investigate the microstructure, focusing on the in situ growth behavior of primary intermetallics during the solid–liquid–solid interactions. The high-speed shear test was conducted to observe the correlation of microstructure formation to the solder joint strength. Subsequently, the experimental results were correlated with the numerical Finite Element (FE) modeling using ANSYS software to investigate the effects of primary intermetallics on the reliability of solder joints. In the Sn-3.5Ag/Cu-OSP solder joint, the well-known Cu6Sn5 interfacial intermetallic compounds (IMCs) layer was observed in each reflow, where the thickness of the IMC layer increases with an increasing number of reflows due to the Cu diffusion from the substrate. Meanwhile, for the Sn-3.5Ag/ENIG solder joints, the Ni3Sn4 interfacial IMC layer was formed first, followed by the (Cu, Ni)6Sn5 IMC layer, where the formation was detected after five cycles of reflow. The results obtained from real-time imaging prove that the Ni layer from the ENIG surface finish possessed an effective barrier to suppress and control the Cu dissolution from the substrates, as there is no sizeable primary phase observed up to four cycles of reflow. Thus, this resulted in a thinner IMC layer and smaller primary intermetallics, producing a stronger solder joint for Sn-3.5Ag/ENIG even after the repeated reflow process relative to the Sn-3.5Ag/Cu-OSP joints.</t>
  </si>
  <si>
    <t>X. An; L. Jiang; F. Hassanipour</t>
  </si>
  <si>
    <t>Numerical Analysis of Air Vortex Interaction with Porous Screen</t>
  </si>
  <si>
    <t>10.3390/fluids6020070</t>
  </si>
  <si>
    <t>porous media_x000D_
vortex flow_x000D_
computational fluid dynamics (CFD) simulation</t>
  </si>
  <si>
    <t>In many industrial applications, a permeable mesh (porous screen) is used to control the unsteady (most commonly vortex) flows. Vortex flows are known to display intriguing behavior while propagating through porous screens. This numerical study aims to investigate the effects of physical properties such as porosity, Reynolds number, inlet flow dimension, and distance to the screen on the flow behavior. The simulation model includes a piston-cylinder vortex ring generator and a permeable mesh constructed by evenly arranged rods. Two methods of user-defined function and moving mesh have been applied to model the vortex ring generation. The results show the formation, evolution, and characteristics of the vortical rings under various conditions. The results for vorticity contours and the kinetic energy dissipation indicate that the physical properties alter the flow behavior in various ways while propagating through the porous screens. The numerical model, cross-validated with the experimental results, provides a better understanding of the fluid–solid interactions of vortex flows and porous screens.</t>
  </si>
  <si>
    <t>M. Arabghahestani; S. Poozesh; N. K. Akafuah</t>
  </si>
  <si>
    <t>Advances in Computational Fluid Mechanics in Cellular Flow Manipulation: A Review</t>
  </si>
  <si>
    <t>10.3390/app9194041</t>
  </si>
  <si>
    <t>computational fluid mechanics_x000D_
microfluidic devices_x000D_
cellular flow_x000D_
numerical simulations_x000D_
molecular and continuum levels</t>
  </si>
  <si>
    <t>Recently, remarkable developments have taken place, leading to significant improvements in microfluidic methods to capture subtle biological effects down to single cells. As microfluidic devices are getting sophisticated, design optimization through experimentations is becoming more challenging. As a result, numerical simulations have contributed to this trend by offering a better understanding of cellular microenvironments hydrodynamics and optimizing the functionality of the current/emerging designs. The need for new marketable designs with advantageous hydrodynamics invokes easier access to efficient as well as time-conservative numerical simulations to provide screening over cellular microenvironments, and to emulate physiological conditions with high accuracy. Therefore, an excerpt overview on how each numerical methodology and associated handling software works, and how they differ in handling underlying hydrodynamic of lab-on-chip microfluidic is crucial. These numerical means rely on molecular and continuum levels of numerical simulations. The current review aims to serve as a guideline for researchers in this area by presenting a comprehensive characterization of various relevant simulation techniques.</t>
  </si>
  <si>
    <t>D. Araújo dos Santos; S. Baluni; A. Bück</t>
  </si>
  <si>
    <t>Eulerian Multiphase Simulation of the Particle Dynamics in a Fluidized Bed Opposed Gas Jet Mill</t>
  </si>
  <si>
    <t>10.3390/pr8121621</t>
  </si>
  <si>
    <t>granular temperature_x000D_
OpenFOAM_x000D_
particle velocity_x000D_
compressible flow_x000D_
turbulent flow_x000D_
comminution</t>
  </si>
  <si>
    <t>The compressible and turbulent gas–solid multiphase flow inside a fluidized bed opposed jet mill was systematically investigated through numerical simulations using the Euler–Euler approach along with the kinetic theory of granular flow and frictional models. The solid holdup and nozzle inlet air velocity effects on the gas–solid dynamics were assessed through a detailed analysis of the time-averaged volume fraction, the time-averaged velocity, the time-averaged streamlines, and the time-averaged vector field distributions of both phases. The simulated results were compared with the experimental observations available in the literature. The numerical simulations contributed to a better understanding of the particle–flow dynamics in a fluidized bed opposed gas jet mill which are of fundamental importance for the milling process performance.</t>
  </si>
  <si>
    <t>M. Arefi; E. M. Bidgoli; R. Dimitri; F. Tornabene; J. N. Reddy</t>
  </si>
  <si>
    <t>Size-Dependent Free Vibrations of FG Polymer Composite Curved Nanobeams Reinforced with Graphene Nanoplatelets Resting on Pasternak Foundations</t>
  </si>
  <si>
    <t>10.3390/app9081580</t>
  </si>
  <si>
    <t>composite curved nanobeam_x000D_
first-order shear deformation theory_x000D_
graphene nanoplatelet_x000D_
Pasternak foundation_x000D_
size-dependent vibration</t>
  </si>
  <si>
    <t>This paper presents a free vibration analysis of functionally graded (FG) polymer composite curved nanobeams reinforced with graphene nanoplatelets resting on a Pasternak foundation. The size-dependent governing equations of motion are derived by applying the Hamilton’s principle and the differential law consequent (but not equivalent) to Eringen’s strain-driven nonlocal integral elasticity model equipped with the special bi-exponential averaging kernel. The displacement field of the problem is here described in polar coordinates, according to the first order shear deformation theory. A large parametric investigation is performed, which includes different FG patterns, different boundary conditions, but also different geometrical parameters, number of layers, weight fractions, and Pasternak parameters.</t>
  </si>
  <si>
    <t>H. Asadi; M. Taeibi-Rahni; A. M. Akbarzadeh; K. Javadi; G. Ahmadi</t>
  </si>
  <si>
    <t>Investigation of Hydrodynamically Dominated Membrane Rupture, Using Smoothed Particle Hydrodynamics–Finite Element Method</t>
  </si>
  <si>
    <t>10.3390/fluids4030149</t>
  </si>
  <si>
    <t>smoothed particle hydrodynamics (SPH)_x000D_
meshless_x000D_
fluid-solid interaction (FSI)_x000D_
membrane_x000D_
rupture_x000D_
SPH-FEM</t>
  </si>
  <si>
    <t>The rupturing process of a membrane, located between two fluids at the center of a three-dimensional channel, is numerically investigated. The smoothed particle hydrodynamics (SPH) and the finite element method (FEM) are used, respectively, for modeling the fluid and solid phases. A range of pressure differences and membrane thicknesses are studied and two different rupturing processes are identified. These processes differ in the time scale of the rupture, the location of the rupture initiation, the level of destruction and the driving mechanism.</t>
  </si>
  <si>
    <t>A. Ashirbekov; B. Kabdenova; E. Monaco; L. R. Rojas-Solórzano</t>
  </si>
  <si>
    <t>Equation of State’s Crossover Enhancement of Pseudopotential Lattice Boltzmann Modeling of CO2 Flow in Homogeneous Porous Media</t>
  </si>
  <si>
    <t>10.3390/fluids6120434</t>
  </si>
  <si>
    <t>pseudopotential lattice Boltzmann model_x000D_
crossover Peng-Robinson equation of state_x000D_
supercritical fluids_x000D_
displacement pattern and CO2 sequestration</t>
  </si>
  <si>
    <t>The original Shan-Chen’s pseudopotential Lattice Boltzmann Model (LBM) has continuously evolved during the past two decades. However, despite its capability to simulate multiphase flows, the model still faces challenges when applied to multicomponent-multiphase flows in complex geometries with a moderately high-density ratio. Furthermore, classical cubic equations of state usually incorporated into the model cannot accurately predict fluid thermodynamics in the near-critical region. This paper addresses these issues by incorporating a crossover Peng–Robinson equation of state into LBM and further improving the model to consider the density and the critical temperature differences between the CO2 and water during the injection of the CO2 in a water-saturated 2D homogeneous porous medium. The numerical model is first validated by analyzing the supercritical CO2 penetration into a single narrow channel initially filled with H2O, depicting the fundamental role of the driving pressure gradient to overcome the capillary resistance in near one and higher density ratios. Significant differences are observed by extending the model to the injection of CO2 into a 2D homogeneous porous medium when using a flat versus a curved inlet velocity profile.</t>
  </si>
  <si>
    <t>M. Asuaje; N. Rincón; N. Ratkovich; A. Pinilla; R. Nieto</t>
  </si>
  <si>
    <t>Water Inflow Controller Devices as a Solution for Production for Mature Oil Fields: A Literature Review</t>
  </si>
  <si>
    <t>10.3390/pr13010144</t>
  </si>
  <si>
    <t>water control_x000D_
inflow controller_x000D_
downhole water management</t>
  </si>
  <si>
    <t>The energy transition demands innovative solutions for efficient and sustainable oil and gas production, particularly for heavy and extra-heavy crude. A significant challenge in these operations is the excessive production of water, which increases operational costs and environmental impact. This paper reviews the application of mechanical water control devices to optimize water management in heavy oil fields. By analyzing over 3140 documents, only a final total of 42 previous peer-reviewed articles were considered, where 58% sought to understand and optimize water flow from the reservoir to the well mainly by well simulation; 19% studied the implementation cases in the fields, highlighting the success cases; 16% mentioned CFD and other simulations tools; and 7% are related to these devices. While simulation studies have been widely employed, there is a need for more comprehensive field implementations and data-driven insights. This paper aims to contribute to the advancement of water management techniques, ultimately enhancing the sustainability and profitability of heavy oil production, emphasizing the most significant findings.</t>
  </si>
  <si>
    <t>A. Athani; N. N. Ghazali; I. A. Badruddin; A. Y. Usmani; S. Kamangar; A. E. Anqi; N. A. Ahammad</t>
  </si>
  <si>
    <t>10.3390/app112311361</t>
  </si>
  <si>
    <t>left coronary artery (LCA)_x000D_
pulsatile blood flow_x000D_
arterial stenosis (AS)_x000D_
computed tomography (CT)_x000D_
computational fluid dynamics (CFD)_x000D_
fluid structure interaction (FSI)_x000D_
hemodynamics</t>
  </si>
  <si>
    <t>Coronary artery disease (CAD) is stated as one of the most common causes of death all over the world. This article explores the influence of multi stenosis in a flexible and rigid left coronary artery (LCA) model using a multiphase blood flow system which has not yet been studied. Two-way fluid–solid interaction (FSI) is employed to achieve flow within the flexible artery model. A realistic three-dimensional model of multi-stenosed LCA was reconstructed based on computerized tomography (CT) images. The fluid domain was solved using a finite volume-based commercial software (FLUENT 2020). The fluid (blood) and solid (wall) domains were fully coupled by using the ANSYS Fluid-Structure Interaction solver. The maximum pressure drops, and wall shear stress was determined across the sever stenosis (90% AS). The higher region of displacement occurs at the pre-stenosis area compared to the other area of the left coronary artery model. An increase in blood flow velocity across the restricted regions (stenosis) in the LCA was observed, whereas the recirculation zone at the post-stenosis and bifurcation regions was noted. An overestimation of hemodynamic descriptors for the rigid models was found as compared to the FSI models.</t>
  </si>
  <si>
    <t>M. Augustyn; M. Barski; M. Chwał; A. Stawiarski</t>
  </si>
  <si>
    <t>Experimental and Numerical Estimation of the Aerodynamic Forces Induced by the Wind Acting on a Fast-Erecting Crane</t>
  </si>
  <si>
    <t>10.3390/app131910826</t>
  </si>
  <si>
    <t>fast-erecting crane_x000D_
sectional model_x000D_
wind load_x000D_
CFD simulation_x000D_
aerodynamic tunnel_x000D_
tip-over</t>
  </si>
  <si>
    <t>The current work concerns the problem of estimating the aerodynamic forces and moments induced by the wind on the fast-erecting 63K crane by Liebherr. In the first step, scaled sectional models of the tower truss and horizontal jib truss are prepared for experimental analysis in an aerodynamic tunnel. Next, the aerodynamic forces and moments are measured in the aerodynamic tunnel. It is assumed that the direction of the wind changes from 0° to 180° in 15° steps for both of the studied sectional models. The experimental tests are carried out for two levels of turbulence intensity. In the case of the model of the vertical part of the studied crane, the turbulence intensities are assumed to be equal to 3% and 9%. In the case of the horizontal crane jib, they are 3% and 12%, respectively. In the second step, a CFD analysis is performed with the use of Ansys Fluent R22 software. The standard k-ε model with a standard wall function of the turbulent flow is utilized. The airflow around the studied structures is modeled with the use of polytetrahedral cells. A relatively good agreement between the numerical and experimental results is observed. The obtained values are compared to the appropriate standard, namely PN-ISO 4302.</t>
  </si>
  <si>
    <t>K. T. Aw; K. T. Ooi</t>
  </si>
  <si>
    <t>A Review on Sliding Vane and Rolling Piston Compressors</t>
  </si>
  <si>
    <t>10.3390/machines9060125</t>
  </si>
  <si>
    <t>sliding vane_x000D_
rolling piston_x000D_
positive displacement_x000D_
mathematical modeling</t>
  </si>
  <si>
    <t>Rotary compressors have been employed in heating and cooling for more than a century and are ubiquitous in daily life but there has not been any comprehensive record of their development and technological advances. This review paper attempts to provide a comprehensive account of the advances in R&amp;D and design evolution of these rotary compressors since their inception, namely the sliding vane compressor, rolling piston compressor, and their design variants in open literature. This is to showcase the current state-of-the-art for these compressors so that researchers can use it as a basis for future work. Based on authors’ insight, inter-disciplinary research combined with advancements in ‘disruptive’ technology such as artificial intelligence and advancements in additive manufacturing might be a promising research direction to bring about improvements in rotary compressor performance to meet mankind’s growing needs for cooling and heating applications.</t>
  </si>
  <si>
    <t>X. Bai; Y. Yao; Z. Han; J. Zhang; S. Zhang</t>
  </si>
  <si>
    <t>Study of Solid Particle Erosion on Helicopter Rotor Blades Surfaces</t>
  </si>
  <si>
    <t>10.3390/app10030977</t>
  </si>
  <si>
    <t>numerical study_x000D_
solid particle erosion_x000D_
materials_x000D_
bionic coating</t>
  </si>
  <si>
    <t>In this study, titanium alloy (Ti-4Al-1.5Mn), magnesium alloy (Mg-Li9-A3-Zn3), or aluminum alloy (Al7075-T6) were used to construct the shell model of helicopter rotor blade to study the solid particle erosion of helicopter rotor blades. The erosion resistance of the three materials at different angles of attack (6°, 3°, or 0°) and particle collision speeds (70, 150, or 220 m/s) was examined using the finite volume method, the discrete phase method, and erosion models. In addition, the leading edge of the helicopter blades was coated with two types of bionic anti-erosion coating layers (V- and VC-type), in an attempt to improve erosion resistance at the angles of attack and particle collision speeds given above. The results showed that Ti-4Al-1.5Mn had the best erosion resistance at high speed, followed by Al7075-T6 and Mg-Li9-A3-Zn3. The angle of attack appeared to affect only the surface area of the blade erosion, while the erosion rate was not affected. Finally, the results of this article showed that the V-type bionic coating had better erosion resistance than the VC-type coating at the same impact speeds. The angle of attack did not have a significant effect on the erosion rate of the bionic coating.</t>
  </si>
  <si>
    <t>H. A. Baksamawi; M. Ariane; A. Brill; D. Vigolo; A. Alexiadis</t>
  </si>
  <si>
    <t>Modelling Particle Agglomeration on through Elastic Valves under Flow</t>
  </si>
  <si>
    <t>10.3390/chemengineering5030040</t>
  </si>
  <si>
    <t>Deep Vein Thrombosis (DVT)_x000D_
computer simulation_x000D_
Discrete Multiphysics (DMP)_x000D_
Smoothed Particle Hydrodynamics (SPH)_x000D_
Lattice Spring Model (LSM)_x000D_
solid-solid interaction_x000D_
agglomeration and venous valves</t>
  </si>
  <si>
    <t>This work proposes a model of particle agglomeration in elastic valves replicating the geometry and the fluid dynamics of a venous valve. The fluid dynamics is simulated with Smooth Particle Hydrodynamics, the elastic leaflets of the valve with the Lattice Spring Model, while agglomeration is modelled with a 4-2 Lennard-Jones potential. All the models are combined together within a single Discrete Multiphysics framework. The results show that particle agglomeration occurs near the leaflets, supporting the hypothesis, proposed in previous experimental work, that clot formation in deep venous thrombosis is driven by the fluid dynamics in the valve.</t>
  </si>
  <si>
    <t>D. Balam-Tamayo; C. Málaga; B. Figueroa-Espinoza</t>
  </si>
  <si>
    <t>Numerical Study of an Oscillating-Wing Wingmill for Ocean Current Energy Harvesting: Fluid-Solid-Body Interaction with Feedback Control</t>
  </si>
  <si>
    <t>10.3390/jmse9010023</t>
  </si>
  <si>
    <t>oscillating foil_x000D_
closed loop controlled oscillating foil_x000D_
fluid-structure interaction_x000D_
wingmill</t>
  </si>
  <si>
    <t>The performance and flow around an oscillating foil device for current energy extraction (a wingmill) was studied through numerical simulations. OpenFOAM was used in order to study the two-dimensional (2D) flow around a wingmill. A closed loop control law was coded in order to follow a reference angle of attack. The objective of this control law is to modify the angle of attack in order to enhance the lift force (and increase power extraction). Dimensional analysis suggests a compromise between the generator (or damper) stiffness and actuator/control gains, so a parametric study was carried out while using a new dimensionless number, called B, which represents this compromise. It was found that there is a maximum on the efficiency curve in terms of the aforementioned dimensionless parameter. The lessons that are learned from this fluid-structure and feedback coupling are discussed; this interaction, combined with the feedback dynamics, may trigger dynamic stall, thus decreasing the performance. Moreover, if the control strategy is not carefully selected, then the energy spent on the actuator may affect efficiency considerably. This type of simulation could allow for the system identification, control synthesis, and optimization of energy harvesting devices in future studies.</t>
  </si>
  <si>
    <t>X. Bao; Z. Bao; J. Shen; S. Wu; S. Yang; X. Chen</t>
  </si>
  <si>
    <t>Study on the Performance of Twin Shield Tunnel Excavation below Existing Multi-Arch Culvert Bridge in Close Vicinity</t>
  </si>
  <si>
    <t>10.3390/app132212285</t>
  </si>
  <si>
    <t>multi-arch culvert bridge_x000D_
steel corrugated pipe_x000D_
twin shield tunnel_x000D_
adjacent excavation</t>
  </si>
  <si>
    <t>Various adjacent construction projects are inevitably encountered during the large-scale construction of urban underground transportation. The case of a twin shield tunnel excavated below an existing multi-arch culvert bridge in close vicinity has not yet been thoroughly studied. A case of a shield tunnel excavation below an existing multi-arch culvert bridge in Foshan is presented. First, a fully coupled three-dimensional model incorporating fluid and solid interactions was established to simulate the twin shield tunnel excavation below the existing multi-arch culvert bridge in close vicinity. Subsequently, the numerical model was validated using the modified Peck empirical formula. Finally, the influence of different foundation reinforcement deformation moduli, tunnel excavation face support pressures and grouting pressures on ground deformation was discussed. The results indicate that the area most significantly affected by the excavation of the tunnel passing underneath is not within the section of the multi-arch culvert bridge after applying the foundation reinforcement design. The area most significantly impacted is concentrated as the shield tunnel commences excavation and advances beneath the location corresponding to the 1-hole of the steel corrugated pipe. The range of influence of the ground disturbance extends approximately 7 m in front of the excavation face before the tunnel passed through. The range of ground disturbance decreases to 4–6 m in front of the excavation face after the tunnel passed through. The excavation face support pressure and grouting pressure have a minor impact on the settlement of the multi-arch culvert bridge under this reinforcement design. The results provide useful references for the reinforcement design for tunnel excavation adjacent to existing structures.</t>
  </si>
  <si>
    <t>X. Bao; J. Liu; F. Wang</t>
  </si>
  <si>
    <t>10.3390/jmse11040881</t>
  </si>
  <si>
    <t>reef_x000D_
seismic response_x000D_
seawater_x000D_
seismic wave input</t>
  </si>
  <si>
    <t>J. Barahona; A. Valencia; M. Torres</t>
  </si>
  <si>
    <t>Study of the Hemodynamics Effects of an Isolated Systolic Hypertension (ISH) Condition on Cerebral Aneurysms Models, Using FSI Simulations</t>
  </si>
  <si>
    <t>10.3390/app11062595</t>
  </si>
  <si>
    <t>FSI_x000D_
cerebral aneurysm_x000D_
hemodynamics_x000D_
rupture risk_x000D_
isolated systolic hypertension</t>
  </si>
  <si>
    <t>Hemodynamics is recognized as a relevant factor in the development and rupture of cerebral aneurysms, so further studies related to different physiological conditions in human represent an advance in understanding the pathology and rupture risk. In this paper, Fluid-structure interaction simulations (FSI) were carried out in six models of cerebral aneurysms, in order to study the hemodynamics effects of an isolated systolic hypertension (ISH) condition and compare it to a normal or normotensive pressure condition and a higher hypertension condition. Interestingly, the ISH condition showed, in general, the greatest hemodynamics changes, evidenced in the Time-Averaged Wall Shear Stress (TAWSS), Oscillatory Shear Index (OSI), and Relative Residence Time (RRT) parameters, with respect to a normal condition. These results could imply that a not high-pressure condition (ISH), characterized with a different shape and an abrupt change in its diastolic and systolic range may present more adverse hemodynamic changes compared to a higher-pressure condition (such as a hypertensive condition) and therefore have a greater incidence on the arterial wall remodeling and rupture risk.</t>
  </si>
  <si>
    <t>N. Baroiu; V. G. Teodor; V. Păunoiu; G.-A. Moroșanu; I.-C. Dumitrescu</t>
  </si>
  <si>
    <t>Reverse Engineering Used to Profile a Gerotor Pump Rotor</t>
  </si>
  <si>
    <t>10.3390/app131911069</t>
  </si>
  <si>
    <t>gerotor pump_x000D_
rotor_x000D_
virtual pole method_x000D_
reverse engineering_x000D_
GOM Scan_x000D_
GOM Inspect_x000D_
3D measurement_x000D_
CATIA_x000D_
enwrapping profiles</t>
  </si>
  <si>
    <t>In most situations, for the proper design of a gerotor pump, numerous parameters must be taken into account: the pump geometry, the properties of the materials from which the pumps are made (Young’s modulus, Poisson’s coefficient, friction coefficients, etc.), the hydraulic characteristics of the circulated fluids (fluid density, kinematic viscosity, etc.), the working performance of the pump (speed ranges, pressure, flow rate, etc.), with greater or lesser influence on volumetric efficiency, work capacity, or energy consumption. The paper presents a study regarding the inspection of the reciprocally enwrapping surfaces of the gerotor pumps using a three-dimensional measurement technique specific to reverse engineering, which involves 3D scanning of the pump components in gearing movement. The components were measured by means of a specific software (GOM Inspect) and compared, by overlap, with the CAD models made with the help of CATIA software (CATIA V5R21). At the same time, an analytical calculation algorithm was developed for the complementarity of virtual representations. Finally, the advantages of the reverse engineering technique compared to the developed theoretical algorithm and traditional CAD design are presented.</t>
  </si>
  <si>
    <t>A. Barragán-García; M. Fernández-Muñoz; E. Díez-Jiménez</t>
  </si>
  <si>
    <t>Lightweight Equipment Using Multiple Torches for Fast Speed Asphalt Roofing</t>
  </si>
  <si>
    <t>10.3390/en13092216</t>
  </si>
  <si>
    <t>fuel burners_x000D_
asphalt roofing_x000D_
heating equipment</t>
  </si>
  <si>
    <t>In this work, we describe the design and test of a new piece of equipment, developed in order to enhance speed, gas consumption and safety during the manual asphalt roofing process. The novelty of the equipment is based on the use of a set of five parallel gas burners located in front of the roll to maximize heat transfer. The equipment is light and can be used by any worker on any type of roof. It also includes a thermal insulation cover to significantly reduce gas consumption and, thus, to reduce CO2, SO2, and other non-eco-friendly emissions. In this paper, we present the mechanical and thermal design and analysis of the equipment, Computer Fluid Dynamics (CFD) simulations for heat transfer calculation, a description of the manufacturing and assembly, a preliminary thermal test, and an operational test. The results demonstrate an installation speed of 1.75 m2/min, for 3 kg/m2 rolls, which translates to around 700–735 m2 per person per day, more than twice the usual manual roofing rate. Nevertheless, some issues need to be resolved, such as the nonuniform heat distribution and the low heat transfer at the end of the roll installation.</t>
  </si>
  <si>
    <t>N. Berdnikov; P. Kepezhinskas; V. Nevstruev; V. Krutikova; N. Konovalova; V. Savatenkov</t>
  </si>
  <si>
    <t>Magmatic–Hydrothermal Origin of Fe-Mn Deposits in the Lesser Khingan Range (Russian Far East): Petrographic, Mineralogical and Geochemical Evidence</t>
  </si>
  <si>
    <t>10.3390/min13111366</t>
  </si>
  <si>
    <t>Fe-Mn deposits_x000D_
Russian Far East_x000D_
Lesser Khingan Range_x000D_
magmatic-hydrothermal_x000D_
explosive breccia_x000D_
magnetite lava_x000D_
crustal contamination_x000D_
subduction setting</t>
  </si>
  <si>
    <t>Iron and iron–manganese deposits form three closely spaced clusters within the Lesser Khingan Range of the Russian Far East. Fe-Mn mineralization is hosted in Vendian–Cambrian carbonates and composed of magnetite, hematite, braunite, haussmanite, rhodochrosite and pyrolusite. The iron–manganese ores are closely associated with explosive intermediate–felsic breccias, magnetite-rich lavas, dolerites and mineralized lithocrystalloclastic tuffs. Magmatic rocks display both concordant and discordant relationships with Fe-Mn mineralization and contain abundant xenoliths of host carbonates. Both magmatic rocks (with the exception of Nb-enriched dolerites) and Fe-Mn ores are characterized by variable enrichments in large-ion lithophile and light rare earth elements and strong depletions in high-field strength elements compatible with the broad subduction setting for explosive volcanism and associated hydrothermal Fe-Mn ore mineralization. Nd-Sr isotope systematics suggest contamination by both ancient and juvenile continental crust and the involvement of recycled pelagic sediment in the formation of Fe-Mn deposits in the Lesser Khingan Range of the Russian Far East.</t>
  </si>
  <si>
    <t>S. Bordère; H.-P. Van Landeghem; A. Redjaïmia; M. Gouné</t>
  </si>
  <si>
    <t>Morphological and Dimensional Evolution of Nanosized Amorphous Silicon Nitride in α-Fe: Diffusional and Elastic Effects</t>
  </si>
  <si>
    <t>Metals</t>
  </si>
  <si>
    <t>10.3390/met14040442</t>
  </si>
  <si>
    <t>nitrogen steels_x000D_
amorphous-precipitate_x000D_
nitride_x000D_
morphological stability_x000D_
diffusion_x000D_
internal stresses_x000D_
modelling_x000D_
simulation</t>
  </si>
  <si>
    <t>We present a detailed analysis based on both experimental and 3D modelling approaches of the unique silicon nitride precipitation sequence observed in ferritic Fe-Si alloys upon nitriding. At 570 °C, Si3N4 silicon nitride was shown to form as an amorphous phase into α-Fe ferrite matrix, which is morphologically unstable over time. Precipitates nucleated with a spheroidal shape, then developed a cuboidal shape for intermediate sizes and octapod-like morphology for a longer time. Using transmission electron microscopy, we show that the transition between spheroid and cuboid morphology depended on particle size and resulted from competition between interfacial energy and elastic strain energy. The resulting morphology was then shown to be a cuboid shape whose faces were always parallel to the {100} planes of the α-Fe; the &lt;100&gt; directions of the matrix corresponded to the elastically soft directions. There was a critical size of around 45 nm for which the transition between the cuboid shape and the octapod-like morphology took place. This was characterised by a transformation of quasi-flat facets into concave ones and the development of lobes in the &lt;111&gt; directions of the bcc crystal. To better assess the kinetic effects of diffusion fields and internal stresses on the morphological instability observed, an original 3D model that explicitly coupled phase transformations and mechanical fields was developed and applied. The latter, validated on the basis of model cases, was shown to be able to describe the time-evolution of both chemical and mechanical fields and their interactions in diffusive mass transport. Using a model system, it was shown that the concentration field around the precipitates and the internal stresses played opposing roles in the cuboid to octapod-like morphological instability. This work gives some clarification regarding the morphological evolution of amorphous Si3N4 precipitates, an important point for controlling the mechanical properties of nitrogen steels.</t>
  </si>
  <si>
    <t>F. Bouzat; R. Lucas; Y. Leconte; S. Foucaud; Y. Champavier; C. Coelho Diogo; F. Babonneau</t>
  </si>
  <si>
    <t>Formation of ZrC–SiC Composites from the Molecular Scale through the Synthesis of Multielement Polymers</t>
  </si>
  <si>
    <t>10.3390/ma14143901</t>
  </si>
  <si>
    <t>zirconium carbide_x000D_
silicon carbide_x000D_
multielement polymer_x000D_
thermal behaviour</t>
  </si>
  <si>
    <t>In the field of non-oxide ceramic composites, and by using the polymer-derived ceramic route, understanding the relationship between the thermal behaviour of the preceramic polymers and their structure, leading to the mechanisms involved, is crucial. To investigate the role of Zr on the fabrication of ZrC–SiC composites, linear or hyperbranched polycarbosilanes and polyzirconocarbosilanes were synthesised through either “click-chemistry” or hydrosilylation reactions. Then, the thermal behaviours of these polymeric structures were considered, notably to understand the impact of Zr on the thermal path going to the composites. The inorganic materials were characterised by thermogravimetry-mass spectrometry (TG-MS), X-ray diffraction (XRD), and scanning electron microscopy (SEM). To link the macromolecular structure to the organisation involved during the ceramisation process, eight temperature domains were highlighted on the TG analyses, and a four-step mechanism was proposed for the polymers synthesised by a hydrosilylation reaction, as they displayed better ceramic yields. Globally, the introduction of Zr in the polymer had several effects on the temperature fragmentation mechanisms of the organometallic polymeric structures: (i) instead of stepwise mass losses, continuous fragment release prevailed; (ii) the stability of preceramic polymers was impacted, with relatively good ceramic yields; (iii) it modulated the chemical composition of the generated composites as it led, inter alia, to the consumption of free carbon.</t>
  </si>
  <si>
    <t>Hydrodynamic Efficiency Analysis of a Flexible Hydrofoil Oscillating in a Moderate Reynolds Number Fluid Flow</t>
  </si>
  <si>
    <t>10.3390/en14144370</t>
  </si>
  <si>
    <t>renewable marine energy_x000D_
fluid-structure interactions_x000D_
deformable hydrofoil_x000D_
oscillating hydrofoil_x000D_
NACA0015_x000D_
CFD</t>
  </si>
  <si>
    <t>The paper focuses on the study of a semi-activated system, based on a combination of two movements of forced pitching and free-heaving motion. Therefore, quantifying with accuracy the hydrodynamic forces applied on the hydrofoil seems to be crucial. This is investigated throughout a numerical analysis of the hydrofoil dynamics. The deformable structure is oscillating in a low-Reynolds number flow. In this study, a hydrofoil animated by a combined forced pitching and heaving movements is considered. Various materials of the hydrofoil structure are studied, from the rigid material to a more flexible one. A partitioned implicit coupling approach is applied in order to consider the Fluid-Structure Interaction (FSI) effects, while the Navier–Stokes equations are solved using the Arbitrary Lagrangian–Eulerian (ALE) method. Both the viscous incompressible Navier–Stokes equations and the elasticity equation are solved using finite volume method. The study is based on the analysis of the hydrodynamic loads acting on the structure. Therefore, the induced dynamics and the power coefficient of the structure are investigated. It is shown that the flexibility of the hydrofoil has an effect on its hydrodynamic behavior. Indeed it increases the load fluctuations and the horizontal mean force component. Furthermore, the unsteady vortices around the hydrofoil are highly impacted by its deformations. Finally, the structure deformations mostly improve the device energy efficiency.</t>
  </si>
  <si>
    <t>M. Bryk; M. Lemański; P. Madejski</t>
  </si>
  <si>
    <t>Thermal–Fluid–Structure Interaction Analysis of the Impact of Structural Modifications on the Stress and Flow Parameters in a Nozzle Box Made of StE460 Steel</t>
  </si>
  <si>
    <t>CFDs calculations_x000D_
blade fracture_x000D_
steam turbine_x000D_
StE460 steel_x000D_
Stg10T steel_x000D_
thermal–FSI</t>
  </si>
  <si>
    <t>This study explores the impact of structural modifications on the stress distribution and flow characteristics of a nozzle box in a steam turbine, specifically targeting the components made from high-strength StE460 steel. Using Computational Fluid Dynamics (CFDs) and Thermal–Fluid–Structure Interaction (Thermal–FSI) simulations, we examine the effects of shortening the nozzle guide vanes by 7 mm. This novel approach significantly reduces the stress levels within the nozzle box segments, bringing them below the critical thresholds and thus enhancing component durability. Moreover, the modification leads to improved flow efficiency, evidenced by the higher outlet velocities, temperatures, and mass flow rates, all of which contribute to increased turbine power output without negatively impacting the downstream flow dynamics. This balance between durability and flow performance underscores the value of targeted structural innovations in high-temperature, high-stress environments. This study’s findings suggest that such modifications can substantially improve turbine efficiency and operational longevity, marking an important advancement in industrial applications where reliability and efficiency are paramount. Future work will assess the long-term effects under variable operational conditions to further optimize these benefits.</t>
  </si>
  <si>
    <t>F. Burgos-Florez; A. Bula; J. Marquez; A. Ferrer; M. Sanjuan</t>
  </si>
  <si>
    <t>CFD-DEM Modeling and Simulation Coupled to a Global Thermodynamic Analysis Methodology for Evaluating Energy Performance: Biofertilizer Industry</t>
  </si>
  <si>
    <t>10.3390/pr7100673</t>
  </si>
  <si>
    <t>rotary cooler_x000D_
rotating drum_x000D_
multiphase flow_x000D_
fertilizer industry_x000D_
CFD-DEM</t>
  </si>
  <si>
    <t>This work develops a methodology based on real chemical plant data collected from a Nitrogen-Phosphorus-Potassium fertilizer (NPK) cooling rotary drum. By blending thermodynamic variables given by global energy and mass balances with computational fluid dynamics-discrete element method (CFD-DEM) modeling and simulation, the methodology provides an initial approximation to the understanding of heat transfer inside industry rotary coolers. The NPK cooling process was modeled in CFD software Simcenter STAR − CCM + 13.06.011 using a Eulerian–Lagrangian scheme through a coupled CFD-DEM method using one-way coupling. The average temperature of the NPK particles was obtained as well as the average mass flow of the particles dropping as the drum was rotating. The analysis was performed for two-particle diameters (8 and 20 mm) during 17.5 s. The average heat transfer coefficient between the fluid and the NPK particles during the simulated time was obtained. A thermodynamic analysis was carried out using instantaneous energy and mass balances. Prandtl, Nusselt, and Reynolds numbers were obtained for each simulated time step. Finally, through a non-linear regression using the Marquardt method, a correlation between Prandtl, Nusselt, and Reynolds number was developed that allowed analyzing the rotating drum. Results showed that the proposed methodology could serve as a useful tool during the design and analysis of any given rotary cooler, allowing calculation of the heat transfer coefficient and obtaining the process variables that could expand the machine operational capabilities due to the knowledge of the Nusselt number as a function of the drum working parameters.</t>
  </si>
  <si>
    <t>D. Caccavaro; B. Tagliafierro; G. Bilotta; J. M. Domínguez; A. Caravella; R. Gaudio; A. Cassano; C. Altomare; A. Lauria</t>
  </si>
  <si>
    <t>An Analysis and Comparison of the Hydrodynamic Behavior of Ships Using Mesh-Based and Meshless Computational Fluid Dynamics Simulations</t>
  </si>
  <si>
    <t>10.3390/fluids9110266</t>
  </si>
  <si>
    <t>ship_x000D_
Wigley_x000D_
OpenFOAM_x000D_
DualSPHysics_x000D_
free-surface flows</t>
  </si>
  <si>
    <t>This paper presents a comparison of two turbulence models implemented in two different frameworks (Eulerian and Lagrangian) in order to simulate the motion in calm water of a displacement hull. The hydrodynamic resistance is calculated using two open-source Computational Fluid Dynamics (CFD) software packages: OpenFOAM and DualSPHysics. These two packages are employed with two different numerical treatments to introduce turbulence closure effects. The methodology includes rigorous validation using a Wigley hull with experimental data taken from the literature. Then, the validated frameworks are applied to model a ship hull with a 30 m length overall (LOA), and their results discussed, outlining the advantages and disadvantages of the two turbulence treatments. In conclusion, the resistance calculated with OpenFOAM offers the best compactness of results and a shorter simulation time, whereas DualSPHysics can better capture the free-surface deformations, preserving similar accuracy.</t>
  </si>
  <si>
    <t>S. A. Cancemi; R. Lo Frano</t>
  </si>
  <si>
    <t>Preliminary Analysis of Long-Term Performance of a Piping: Aging and Creep Effects</t>
  </si>
  <si>
    <t>10.3390/ma14071703</t>
  </si>
  <si>
    <t>long term operation_x000D_
piping performance_x000D_
aging_x000D_
creep_x000D_
thinning_x000D_
corrosion_x000D_
nuclear power plant_x000D_
finite element analysis</t>
  </si>
  <si>
    <t>Combining global experience, comprehensive aging knowledge, and predictive methodologies provides ideal prerequisites for the long-term operation strategy (LTO) of a nuclear power plant (NPP). Applying management strategies with an understanding of the ways in which structures relevant for the plant safety perform and interact in their operating environments is of meaningful importance for operating the plant beyond its originally licensed service life. In performing aging studies on the nuclear systems, structure, and components (SSCs), the results are crucial for demonstrating the safety and reliability of the NPP beyond 30 years of nominal operation. In this study, the synergistic effect of a creep mechanism with the alteration suffered by piping material is analyzed by means of MSC©MARC finite element code. Nonlinear analyses were performed to calculate the effects of the long operational period on a primary pipe, assess its degradation, and determine its residual functionality. In these analyses, both homogeneous and inhomogeneous pipe wall thinning are considered, as well as the operating or expected thermal–mechanical loads. The obtained results indicate that thermo–mechanical loads are responsible for pipe deformation, which develops and increases as the transient progresses. Furthermore, an excessive (general or local) wall thinning may determine a dimensional change of the pipe, even causing bending or buckling.</t>
  </si>
  <si>
    <t>C. Cao; M. Neilsen</t>
  </si>
  <si>
    <t>Dam Breach Simulation with the Material Point Method</t>
  </si>
  <si>
    <t>Computation</t>
  </si>
  <si>
    <t>10.3390/computation9020008</t>
  </si>
  <si>
    <t>computer simulation_x000D_
computer vision_x000D_
dam breach model_x000D_
material point method_x000D_
scientific computing</t>
  </si>
  <si>
    <t>Dam embankment breaches caused by overtopping or internal erosion can impact both life and property downstream. It is important to accurately predict the amount of erosion, peak discharge, and the resulting downstream flow. This paper presents a new model based on the material point method to simulate soil and water interaction and predict failure rate parameters. The model assumes that the dam consists of a homogeneous embankment constructed with cohesive soil, and water inflow is defined by a hydrograph using other readily available reach routing software. The model uses continuum mixture theory to describe each phase where each species individually obeys the conservation of mass and momentum. A two-grid material point method is used to discretize the governing equations. The Drucker–Prager plastic flow model, combined with a Hencky strain-based hyperelasticity model, is used to compute soil stress. Water is modeled as a weakly compressible fluid. Analysis of the model demonstrates the efficacy of our approach for existing examples of overtopping dam breach, dam failures, and collisions. Simulation results from our model are compared with a physical-based breach model, WinDAM C. The new model can capture water and soil interaction at a finer granularity than WinDAM C. The new model gradually removes the granular material during the breach process. The impact of material properties on the dam breach process is also analyzed.</t>
  </si>
  <si>
    <t>W. Cao; G. Yan; H. Hofmann; A. Scheuermann</t>
  </si>
  <si>
    <t>State of the Art on Fe Precipitation in Porous Media: Hydrogeochemical Processes and Evolving Parameters</t>
  </si>
  <si>
    <t>10.3390/jmse12040690</t>
  </si>
  <si>
    <t>groundwater–seawater mixing_x000D_
oxidative precipitation of Fe(II)_x000D_
permeability/tortuosity–porosity relationship_x000D_
specific surface area_x000D_
reactive transport modeling_x000D_
non-invasive imaging</t>
  </si>
  <si>
    <t>The mixing of terrestrial groundwater and seawater creates dynamic reaction zones in intertidal areas, where land-derived Fe(II) is oxidized to Fe(III) and then precipitates as Fe hydroxides at the groundwater–seawater interface. These hydrogeochemical processes contribute to the formation of iron bands at the saltwater wedge (SW) and beneath the upper saline plume (USP). This study provides a comprehensive review of physical and geochemical processes at field scale in coastal areas, explores the impact of mineral precipitation on pore structure at pore scale, and synthesizes reactive transport modeling (RTM) approaches for illustrating continuum-scale soil physio-chemical parameters during the evolution of porous media. Upon this review, knowledge gaps and research needs are identified. Additionally, challenges and opportunities are presented. Therefore, we reach the conclusion that the incorporation of observational data into a comprehensive physico-mathematical model becomes imperative for capturing the pore-scale processes in porous media and their influence on groundwater flow and solute transport at large scales. Additionally, a synergistic approach, integrating pore-scale modeling and non-invasive imaging, is equally essential for providing detailed insights into intricate fluid–pore–solid interactions for future studies, as well as facilitating the development of regional engineering-scale models and physio-chemical coupled models with diverse applications in marine science and engineering.</t>
  </si>
  <si>
    <t>S. Capasso; B. Tagliafierro; H. Güzel; A. Yilmaz; K. Dal; S. Kocaman; G. Viccione; S. Evangelista</t>
  </si>
  <si>
    <t>A Numerical Validation of 3D Experimental Dam-Break Wave Interaction with a Sharp Obstacle Using DualSPHysics</t>
  </si>
  <si>
    <t>10.3390/w13152133</t>
  </si>
  <si>
    <t>SPH_x000D_
dam-break_x000D_
DualSPHysics_x000D_
FSI_x000D_
experiments with fluids</t>
  </si>
  <si>
    <t>The presence downstream of a dam of either rigid or erodible obstacles may strongly affect the flood wave propagation, and this complex interaction may lead to further dramatic consequences on people and structures. The open-source Lagrangian-based DualSPHysics solver was used to simulate a three-dimensional dam-break in a closed domain including an oriented obstacle that deflects the flow, thus increasing the complexity of fluid dynamics. By comparing numerical results with experimental data, the effectiveness of the model was evaluated and demonstrated with an extensive sensitivity analysis based on several parameters crucial to the smoothed particle hydrodynamics method, such as the resolution, the boundary conditions, and the properties of the interaction weight function. Charts and summary tables highlight the most suitable conditions for simulating such occurrences in the DualSPHysics framework. The presence of the obstacle, being also an opportunity for observation and study of complex fluid dynamics, opens the way to investigate the fluid interaction with solid objects involved in dam-break events and, possibly, to predict their effect with respect to the relative position between them and the flood and other relevant parameters. Finally, the numerical model presents a good overall agreement.</t>
  </si>
  <si>
    <t>S. Capasso; B. Tagliafierro; S. Mancini; I. Martínez-Estévez; C. Altomare; J. M. Domínguez; G. Viccione</t>
  </si>
  <si>
    <t>Regular Wave Seakeeping Analysis of a Planing Hull by Smoothed Particle Hydrodynamics: A Comprehensive Validation</t>
  </si>
  <si>
    <t>10.3390/jmse11040700</t>
  </si>
  <si>
    <t>SPH_x000D_
planing hull_x000D_
CFD_x000D_
seakeeping_x000D_
regular waves_x000D_
open boundaries</t>
  </si>
  <si>
    <t>In this work, the dynamics of a planing hull in regular head waves was investigated using the Smoothed Particle Hydrodynamics (SPH) meshfree method. The simulation of the interaction of such vessels with wave trains features several challenging characteristics, from the complex physical interaction, due to large dynamic responses, to the likewise heavy numerical workload. A novel numerical wave flume implemented within the SPH-based code DualSPHysics fulfills both demands, guaranteeing comparable accuracy with an established proprietary Computational Fluid Dynamics (CFD) solver without sharpening the computational load. The numerical wave flume uses ad hoc open-boundary conditions to reproduce the flow characteristics encountered by the hull during its motion, combining the current and waves while adjusting their properties with respect to the vessel’s experimental towing speed. It follows a relatively small three-dimensional domain, where the potentiality of the SPH method in modeling free-surface flows interacting with moving structures is unleashed. The results in different wave conditions show the feasibility of this novel approach, considering the overall good agreement with the experiments; hence, an interesting alternative procedure to simulate the seakeeping test in several marine conditions with bearable effort and satisfying accuracy is established.</t>
  </si>
  <si>
    <t>S. Capuzzi; G. Timelli</t>
  </si>
  <si>
    <t>Preparation and Melting of Scrap in Aluminum Recycling: A Review</t>
  </si>
  <si>
    <t>10.3390/met8040249</t>
  </si>
  <si>
    <t>recycling_x000D_
scrap upgrading_x000D_
secondary aluminum_x000D_
furnace selection_x000D_
slag treatment</t>
  </si>
  <si>
    <t>This work provides an overview of the aluminum (Al) recycling process, from the scrap upgrading to the melting process. Innovations and new trends regarding the Al recycling technologies are highlighted. Aluminum recycling offers advantages in terms of environmental and economic benefits. The presence of deleterious impurities in recycled Al alloys is increasing and this is the main drawback if compared to primary alloys. The continuous growth of undesired elements can be mitigated by different technologies, preliminary operations and treatments, and by the optimization of the melting process. Downgrading and dilution are possible solutions to reduce the rate of impurities, but they are not sustainable if the final use of Al alloy continuously increases. The main objectives in the development of the Al recycling are shown and discussed. In particular, the evolution of preliminary treatments of the scrap, as sorting, comminution and de-coating, is reported and a review of the melting technologies is also presented. However, the choice of performing preliminary operations to the melting stage, thus improving the operating conditions during the furnace running, is a trade-off between costs and process efficiency.</t>
  </si>
  <si>
    <t>H. Cárdenas; E. A. Müller</t>
  </si>
  <si>
    <t>Molecular Simulation of the Adsorption and Diffusion in Cylindrical Nanopores: Effect of Shape and Fluid–Solid Interactions</t>
  </si>
  <si>
    <t>10.3390/molecules24030608</t>
  </si>
  <si>
    <t>adsorption_x000D_
diffusion_x000D_
molecular dynamics_x000D_
nanopores</t>
  </si>
  <si>
    <t>We report on molecular simulations of model fluids composed of three tangentially bonded Lennard-Jones interaction sites with three distinct morphologies: a flexible “pearl-necklace” chain, a rigid “stiff” linear configuration, and an equilateral rigid triangular ring. The adsorption of these three models in cylindrical pores of diameters 1, 2, and 3 nm and with varying solid–fluid strength was determined by direct molecular dynamics simulations, where a sample pore was placed in contact with a bulk fluid. Adsorption isotherms of Type I, V, and H1 were obtained depending on the choice of pore size and solid–fluid strength. Additionally, the bulk-phase equilibria, the nematic order parameter of the adsorbed phase, and the self-diffusion coefficient in the direction of the pore axis were examined. It was found that both the molecular shape and the surface attractions play a decisive role in the shape of the adsorption isotherm. In general, the ring molecules showed a larger adsorption, while the fully flexible model showed the smallest adsorption. Morphology and surface strength were found to have a lesser effect on the diffusion of the molecules. An exceptional high adsorption and diffusion, suggesting an enhanced permeability, was observed for the linear stiff molecules in ultraconfinement, which was ascribed to a phase transition of the adsorbed fluid into a nematic liquid crystal.</t>
  </si>
  <si>
    <t>C. Catalano; V. Agnese; G. Gentile; G. M. Raffa; M. Pilato; S. Pasta</t>
  </si>
  <si>
    <t>Atlas-Based Evaluation of Hemodynamic in Ascending Thoracic Aortic Aneurysms</t>
  </si>
  <si>
    <t>10.3390/app12010394</t>
  </si>
  <si>
    <t>ascending aortic aneurysm_x000D_
statistical shape analysis_x000D_
computational fluid dynamic</t>
  </si>
  <si>
    <t>Atlas-based analyses of patients with cardiovascular diseases have recently been explored to understand the mechanistic link between shape and pathophysiology. The construction of probabilistic atlases is based on statistical shape modeling (SSM) to assess key anatomic features for a given patient population. Such an approach is relevant to study the complex nature of the ascending thoracic aortic aneurysm (ATAA) as characterized by different patterns of aortic shapes and valve phenotypes. This study was carried out to develop an SSM of the dilated aorta with both bicuspid aortic valve (BAV) and tricuspid aortic valve (TAV), and then assess the computational hemodynamic of virtual models obtained by the deformation of the mean template for specific shape boundaries (i.e., ±1.5 standard deviation, σ). Simulations demonstrated remarkable changes in the velocity streamlines, blood pressure, and fluid shear stress with the principal shape modes such as the aortic size (Mode 1), vessel tortuosity (Mode 2), and aortic valve morphologies (Mode 3). The atlas-based disease assessment can represent a powerful tool to reveal important insights on ATAA-derived hemodynamic, especially for aneurysms which are considered to have borderline anatomies, and thus challenging decision-making. The utilization of SSMs for creating probabilistic patient cohorts can facilitate the understanding of the heterogenous nature of the dilated ascending aorta.</t>
  </si>
  <si>
    <t>S. Cesmeci; K. R. Lyathakula; M. F. Hassan; S. Liu; H. Xu; J. Tang</t>
  </si>
  <si>
    <t>Analysis of an Elasto-Hydrodynamic Seal by Using the Reynolds Equation</t>
  </si>
  <si>
    <t>10.3390/app12199501</t>
  </si>
  <si>
    <t>elasto-hydrodynamic_x000D_
EHD_x000D_
power_x000D_
Reynolds equation_x000D_
seal_x000D_
supercritical_x000D_
sCO2</t>
  </si>
  <si>
    <t>This paper reports numerical studies of an Elasto-Hydrodynamic (EHD) seal, which is being developed for supercritical CO2 (sCO2) turbomachinery applications. Current sCO2 turbomachinery suffers from high leakage rates, which is creating a major roadblock to the full realization of sCO2 power technology. The high leakage rates not only penalize the efficiencies but also create environmental concerns due to greenhouse effects caused by the increased CO2 discharge to the atmosphere. The proposed EHD seal needs to work at elevated pressures (10–35 MPa) and temperatures (350–700 °C) with low leakage and minimal wear. The unique mechanism of the EHD seal provides a self-regulated constriction effect to restrict the flow without substantial material contact, thereby minimizing leakage and wear. This work utilizes a physics-based modeling approach. The flow through the gradually narrowing seal clearance is modeled by the well-known Reynolds equation in EHD lubrication theory, while the deformation of the seal is modeled by using the governing equations of three-dimensional solid mechanics. As for the solution methodology, COMSOL’s Thin-Film Flow and Solid Mechanics modules were employed with their powerful capabilities. The numerical results were presented and discussed. It was observed that the Reynolds equation fully coupled with the surface deformation was able to successfully capture the constriction effect. The maximum and minimum leakages were calculated to be 2.25 g/s and 0.1 g/s at P = 5.5 MPa and P = 11 MPa for the design seal, respectively. It was interesting to observe that the seal leakage followed a quadratic trend with increasing pressure differential, which can become advantageous for high-pressure applications such as sCO2 power generation technology.</t>
  </si>
  <si>
    <t>X. Chang; Y. Guo; J. Zhou; X. Song; C. Yang</t>
  </si>
  <si>
    <t>Numerical and Experimental Investigations of the Interactions between Hydraulic and Natural Fractures in Shale Formations</t>
  </si>
  <si>
    <t>10.3390/en11102541</t>
  </si>
  <si>
    <t>hydraulic fracturing_x000D_
fracture propagation_x000D_
natural fracture_x000D_
shale_x000D_
displacement discontinuity method</t>
  </si>
  <si>
    <t>Natural fractures (NFs) have been recognized as the dominant factors that increase hydraulic fracture complexity and reservoir productivity. However, the interactions between hydraulic and natural fractures are far from being fully understood. In this study, a two-dimensional numerical model based on the displacement discontinuity method (DDM) has been developed and used to investigate the interaction between hydraulic and pre-existing natural fractures. The inelastic deformation, e.g., stick, slip and separation, of the geologic discontinuities is captured by a special friction joint element called Mohr-Coulomb joint element. The dynamic stress transfer mechanisms between the two fracture systems and the possible location of secondary tensile fracture that reinitiates along the opposite sides of the NF are discussed. Furthermore, the model results are validated by a series of large tri-axial hydraulic fracture (HF) tests. Both experimental and numerical results showed that the displacements and stresses along the NFs are all in highly dynamic changes. When the HF is approaching the NF, the HF tip can exert remote compressional and shear stresses on the NF interface, which results in the debonding of the NF. The location and value of the evoked stress is a function of the far-field horizontal differential stress, inclination angle of the NF, and the net pressure used in fracturing. For a small approaching angle, the stress peak is located farther away from the intersection point, so an offset fracture is more likely to be generated. The cemented strength of the NF also has an important influence on the interaction mechanism. Weakly bonded NF surfaces increase the occurrence of a shear slippage, but for a moderate strength NF, the hybrid failure model with both tensile and shear failures, and conversion may appear.</t>
  </si>
  <si>
    <t>H. Chao; Z. Luo; T. Yang; G. Dong</t>
  </si>
  <si>
    <t>Study of Hydrokinetic Energy Harvesting of Two Tandem Three Rigidly Connected Cylinder Oscillators Driven by Fluid-Induced Vibration</t>
  </si>
  <si>
    <t>10.3390/jmse12030515</t>
  </si>
  <si>
    <t>FIV_x000D_
two three-cylinder oscillators_x000D_
rigidly connected_x000D_
energy conversion_x000D_
renewable marine energy sources</t>
  </si>
  <si>
    <t>This study utilizes a bidirectional fluid–structure interaction numerical method to investigate the hydrodynamic and energy harvesting characteristics of two tandem three rigidly connected cylinder oscillators with different inter-oscillator spacing ratios. The analysis considers inter-oscillator spacing ratios of 8, 12, and 16 within a reduced velocity range of U* = 2–13 (equivalent to flow velocities of 0.18–1.16 m/s). The research explores the hydrodynamic interference features, energy harvesting variations, and the efficiency and density of energy harvesting of both upstream and downstream three-cylinder oscillators. The findings indicate that with increasing reduced velocity and inter-oscillator spacing ratio, the mutual interference between upstream and downstream oscillators diminishes. Wake patterns observed in the two series-connected three-cylinder oscillators include 2P, 2S, and 2T patterns, with fragmented vortices and banded vortices at specific reduced velocities. The most significant disparity in energy harvesting efficiency between upstream and downstream oscillators is observed at U* = 9.</t>
  </si>
  <si>
    <t>M. Chen; L. Cheng; R. Cao; C. Lyu</t>
  </si>
  <si>
    <t>A Study to Investigate Fluid-Solid Interaction Effects on Fluid Flow in Micro Scales</t>
  </si>
  <si>
    <t>10.3390/en11092197</t>
  </si>
  <si>
    <t>fluid-solid interaction_x000D_
velocity profile_x000D_
the average flow velocity_x000D_
flow resistance_x000D_
pore network model</t>
  </si>
  <si>
    <t>Due to micro-nanopores in tight formation, fluid-solid interaction effects on fluid flow in porous media cannot be ignored. In this paper, a novel model which can characterize micro-fluid flow in micro scales is proposed. This novel model has a more definite physical meaning compared with other empirical models. And it is validated by micro tube experiments. In addition, the application range of the model is rigorously analyzed from a mathematical view, which indicates a wider application scope. Based on the novel model, the velocity profile, the average flow velocity and flow resistance in consideration of fluid-solid interaction are obtained. Furthermore, the novel model is incorporated into a representative pore scale network model to study fluid-solid interactions on fluid flow in porous media. Results show that due to fluid-solid interaction in micro scales, the change rules of the velocity profile, the average flow velocity and flow resistance generate obvious deviations from traditional Hagen-Poiseuille’s law. The smaller the radius and the lower the displacement pressure gradient (∇P), the more obvious the deviations will be. Moreover, the apparent permeability in consideration of fluid-solid interaction is no longer a constant, it increases with the increase of ∇P and non-linear flow appears at low ∇P. This study lays a good foundation for studying fluid flow in tight formation.</t>
  </si>
  <si>
    <t>M. Chen; J. Liu; Q. Si; Y. Liang; Z. Jin; J. Yuan</t>
  </si>
  <si>
    <t>Investigation into the Hydrodynamic Noise Characteristics of Electric Ducted Propeller</t>
  </si>
  <si>
    <t>10.3390/jmse10030378</t>
  </si>
  <si>
    <t>ducted propeller_x000D_
hydrodynamic noise_x000D_
acoustic analogy_x000D_
wake vortex_x000D_
numerical simulation</t>
  </si>
  <si>
    <t>Ducted propeller is a kind of special propeller widely used in unmanned underwater vehicles, its flow characteristics and hydrodynamic noise are very important for marine environmental protection and equipment concealment. The hybrid techniques based on the acoustic analogy theory are adopted in the present study to calculate the unsteady flow field and sound field characteristics of a ducted propeller. The full scale flow filed and hydro-acoustic sources of the propulsion system are simulated by Detached-Eddy computational fluid dynamics (CFD) method. Hydrodynamic noise are calculated by FWH equation based on the CFD results. The frequency domain and directivity of sound pressure level at different sound field monitoring points are analyzed at four navigational speeds. The results show that the navigational speed that is in the inflow condition of the ducted propeller play important roles in the flow structure and underwater radiated noise. Under the fixed impeller rotational speed, the propulsion efficiency of ducted propeller increases first and then decreases with the raise of navigational speed. The maximum errors of thrust and power between simulation and experiment values are 0.5% and 0.1% respectively, which means that the adopted DES numerical simulation method has high credibility in calculating the acoustic source. At impeller rotational speed of 2000 r/min, the best state of flow field distribution is at the navigational speed of 1.54 m/s, which is corresponding to the highest propulsion efficiency condition. The propeller noise presents dipole characteristic in all working conditions, and at the obvious blade passing frequency, multiple characteristics are presented; most of the noise contribution is also concentrated below four times of the blade passing frequency. The total sound pressure level of the hydrodynamic noise is the smallest at the optimal efficiency condition (the navigational speed is 1.54 m/s). At high navigational speed, the low frequency characteristics below blade passing frequency increase and the amplitude becomes larger. This indicates that the component of turbulent noise becomes more important with the increase of navigational speed. The research focuses on analyzing the relationship between the energy loss of the ducted propeller wake field and the noise level, and it is found that the vortex at the tail makes a certain contribution to the noise. The research conclusions could provide some reference for the acoustic performance evaluation and noise reduction optimization of ducted propeller design as well as the improvement of UUV stealth performance.</t>
  </si>
  <si>
    <t>W. Chen; Y. Shi; J. Ma; C. Xu; S. Lu; X. Xu</t>
  </si>
  <si>
    <t>Stochastic Material Point Method for Analysis in Non-Linear Dynamics of Metals</t>
  </si>
  <si>
    <t>10.3390/met9010107</t>
  </si>
  <si>
    <t>metals_x000D_
stochastic material point method_x000D_
non-linear dynamics_x000D_
stochastic analysis</t>
  </si>
  <si>
    <t>A stochastic material point method is proposed for stochastic analysis in non-linear dynamics of metals with varying random material properties. The basic random variables are parameters of equation of state and those of constitutive equation. In conjunction with the material point method, the Taylor series expansion is employed to predict first- and second-moment characteristics of structural response. Unlike the traditional grid methods, the stochastic material point method does not require structured mesh; instead, only a scattered cluster of nodes is required in the computational domain. In addition, there is no need for fixed connectivity between nodes. Hence, the stochastic material point method is more suitable than the stochastic method based on grids, when solving dynamics problems of metals involving large deformations and strong nonlinearity. Numerical examples show good agreement between the results of the stochastic material point method and Monte Carlo simulation. This study examines the accuracy and convergence of the stochastic material point method. The stochastic material point method offers a new option when solving stochastic dynamics problems of metals involving large deformation and strong nonlinearity, since the method is convenient and efficient.</t>
  </si>
  <si>
    <t>Y. Chen; R. Zhu; Y. Lu; Z. Gao; J. Kang</t>
  </si>
  <si>
    <t>Study on Flow Field and Rotor Safety Characteristics of MSPs Based on Flow Thermo-Coupling</t>
  </si>
  <si>
    <t>10.3390/pr7100711</t>
  </si>
  <si>
    <t>MSP (molten salt pump)_x000D_
thermal-structure coupling_x000D_
fluid-structure coupling_x000D_
flow thermo-coupling_x000D_
flow field</t>
  </si>
  <si>
    <t>In order to obtain the structural intensity under the operation conditions of MSP (molten salt pump), the rotor component of MSP is taken as the research object. In this paper, the influence of material properties change on the structural performance of MSP at different temperatures is analyzed. The stress distribution and strain distribution of MSP rotor components under different loads are investigated, and the intensity calculation of MSP rotor system is carried out to explore whether it meets the intensity requirements under high temperature operation, which lays a foundation for the high temperature test of MSP. The results show that the maximum deformation position of the blade working face appears at the outer edge of the impeller. When the fluid-structure coupling is applied, the blade strain law and the strain law during thermo-coupling are similar. The effect of the temperature field on the degree of blade deformation is not significant, provided that other factors remain the same. The position where the impeller equivalent stress is the largest is mainly concentrated in the area where the blade is in contact with the front and rear cover plates at the outlet of the impeller. Different degrees of stress concentration occur in the area where the blade is in contact with the impeller hub. The distribution law of the equivalent stress on the surface of the impeller cover plate is that the equivalent stress value changes periodically along the circumferential direction of the impeller, and the number of change cycles is equal to the number of impeller blades. This study can provide a reference for the structural design of MSPs.</t>
  </si>
  <si>
    <t>Y.-C. Chen; D.-J. Doong</t>
  </si>
  <si>
    <t>Modeling Coastal Freak Wave Occurrence</t>
  </si>
  <si>
    <t>10.3390/jmse10030323</t>
  </si>
  <si>
    <t>coastal freak wave_x000D_
overtopping_x000D_
smooth particle hydrodynamics</t>
  </si>
  <si>
    <t>Fishermen frequently suffer accidents and may even drown when they are swept into the sea by coastal freak waves near the shore of northeastern Taiwan. To accurately predict the deformation of free surfaces when waves violently strike coastal structures, the smoothed particle hydrodynamics (SPH) model with a nonlinear and mesh-free numerical approach was adopted in this study. Eight cases based on an actual coastal freak wave accident were simulated. The results show that the maximum splash height of the coastal freak wave in the breakwater was dependent not only on the incident wave but also on the existence of armor blocks. The armor block installation reduces the overflow discharge but enhances the horizontal throw speed of the coastal freak wave by more than five times.</t>
  </si>
  <si>
    <t>Y. Chi; C. Zhao; J. Lv; J. Zhao; Y. Zhang</t>
  </si>
  <si>
    <t>Thermodynamics and Kinetics of CO2/CH4 Adsorption on Shale from China: Measurements and Modeling</t>
  </si>
  <si>
    <t>10.3390/en12060978</t>
  </si>
  <si>
    <t>adsorption_x000D_
thermodynamic models_x000D_
CO2-ESGR_x000D_
high pressures_x000D_
kinetics</t>
  </si>
  <si>
    <t>CO2-enhanced shale gas recovery (CO2-ESGR) sequestrates anthropogenic CO2 and improves the profitability of shale gas exploitation. This work investigated the adsorption behaviors of CO2 and CH4 on shale from China at 20, 40, 60 and 80 °C. The pressure ranges for CO2 and CH4 were 1–5 and 1–15 MPa, respectively. The excess adsorbed amount of CH4 increased with increasing pressure from the beginning to the end, while the maximum excess CO2 adsorption was observed at approximately 4 MPa. The absolute average deviations (AADs) of CO2 and CH4, determined by the Langmuir + k model, were 2.12–3.10% and 0.88–1.11%, respectively. Relatively good adsorptivity for CO2 was exhibited when the pressure was less than 5 MPa, which was beneficial to the implementation of CO2-ESGR. With continuous increases in pressure, the adsorption capacity of CO2 was weaker than that of CH4, suggesting that the injected CO2 would reduce the partial pressure of CH4 for CO2-ESGR and the displacement effect would no longer be significant. In addition, the adsorption rate of CO2 was much faster than that of CH4. CO2 was more active in the competitive adsorption and it was advantageous to the efficiency of CO2-ESGR.</t>
  </si>
  <si>
    <t>D. Chiappini</t>
  </si>
  <si>
    <t>Fluid Structure Interaction of 2D Objects through a Coupled KBC-Free Surface Model</t>
  </si>
  <si>
    <t>10.3390/w12041212</t>
  </si>
  <si>
    <t>fluid structure interaction_x000D_
free surface_x000D_
lattice Boltzmann_x000D_
slamming coefficient</t>
  </si>
  <si>
    <t>In this study, the capabilities of a coupled KBC-free surface model to deal with fluid solid interactions with the slamming of rigid obstacles in a calm water tank were analyzed. The results were firstly validated with experimental and numerical data available in literature and, thereafter, some additional analyses was carried out to understand the main parameters’ influence on slamming coefficient. The effect of grid resolution and Reynolds number were firstly considered to choose the proper grid and to present the weak impact of such a non-dimensional number on process evolution. Hence, the influence of Froude number on fluid-dynamics quantities was pointed out considering vertical impacts of both cylindrical, as in the references, and ellipsoidal obstacles. Different formulations of slamming coefficient were used and compared. Results are pretty encouraging and they confirm the effectiveness of lattice Boltzmann model to deal with such a problem. This leaves the door open to additional improvements addressed to the study of free buoyant bodies immersed in a fluid domain.</t>
  </si>
  <si>
    <t>P.-H. Chiu; H. C. Weng; R. Byrne; Y. Z. Che; Y.-T. Lin</t>
  </si>
  <si>
    <t>An Immersed Boundary Method Based Improved Divergence-Free-Condition Compensated Coupled Framework for Solving the Flow–Particle Interactions</t>
  </si>
  <si>
    <t>10.3390/en14061675</t>
  </si>
  <si>
    <t>immersed boundary method_x000D_
quasi multi-moment method_x000D_
incompressible Navier–Stokes equation_x000D_
dispersion-relation-preserving_x000D_
flow–structure interaction</t>
  </si>
  <si>
    <t>A flow–particle interaction solver was developed in this study. For the basic flow solver, an improved divergence-free-condition compensated coupled (IDFC2) framework was employed to predict the velocity and pressure field. In order to model the effect of solid particles, the differentially interpolated direct forcing immersed boundary (DIIB) method was incorporated with the IDFC2 framework, while the equation of motion was solved to predict the displacement, rotation and velocity of the particle. The hydrodynamic force and torque which appeared in the equations of motion were directly evaluated by fluid velocity and pressure, so as to eliminate the instability problem of the density ratio close to 1. In order to effectively evaluate the drag/lift forces acting on the particle, an interpolated kernel function was introduced. The present results will be compared with the benchmark solutions to validate the present flow–particle interaction solver.</t>
  </si>
  <si>
    <t>B. J. Chung; B. De Bari; J. Dixon; D. Kondepudi; J. Pateras; A. Vaidya</t>
  </si>
  <si>
    <t>On the Thermodynamics of Self-Organization in Dissipative Systems: Reflections on the Unification of Physics and Biology</t>
  </si>
  <si>
    <t>10.3390/fluids7040141</t>
  </si>
  <si>
    <t>dissipative systems_x000D_
entropy production_x000D_
self-organization_x000D_
fluid mechanics</t>
  </si>
  <si>
    <t>In this paper, we discuss some well-known experimental observations on self-organization in dissipative systems. The examples range from pure fluid flow, pattern selection in fluid–solid systems to chemical-reaction-induced flocking and aggregation in fluid systems. In each case, self-organization can be seen to be a function of a persistent internal gradient. One goal of this article is to hint at a common theory to explain such phenomena, which often takes the form of the extremum of some thermodynamic quantity, for instance the rate of entropy production. Such variational theories are not new; they have been in existence for decades and gained popularity through the Nobel Prize-winning work of theorists such as Lars Onsager and Ilya Prigogine. The arguments have evolved since then to include systems of higher complexity and for nonlinear systems, though a comprehensive theory remains elusive. The overall attempt is to bring out examples from physics, chemistry, engineering, and biology that reveal deep connections between variational principles in physics and biological, or living systems. There is sufficient evidence to at least raise suspicion that there exists an organization principle common to both living and non-living systems, which deserves deep attention.</t>
  </si>
  <si>
    <t>P. T. Clough; M. E. Boot-Handford; L. Zheng; Z. Zhang; P. S. Fennell</t>
  </si>
  <si>
    <t>Hydrogen Production by Sorption Enhanced Steam Reforming (SESR) of Biomass in a Fluidised-Bed Reactor Using Combined Multifunctional Particles</t>
  </si>
  <si>
    <t>10.3390/ma11050859</t>
  </si>
  <si>
    <t>hydrogen_x000D_
sorption enhanced steam reforming_x000D_
combined multifunctional particles_x000D_
fluidised bed reactor_x000D_
biomass</t>
  </si>
  <si>
    <t>The performance of combined CO2-sorbent/catalyst particles for sorption enhanced steam reforming (SESR), prepared via a simple mechanical mixing protocol, was studied using a spout-fluidised bed reactor capable of continuous solid fuel (biomass) feeding. The influence of particle size (300–500 and 710–1000 µm), CaO loading (60–100 wt %), Ni-loading (10–40 wt %) and presence of dicalcium silicate support (22.6 wt %) on SESR process performance were investigated. The combined particles were characterised by their density, porosity and CO2 carrying capacity with the analysis by thermogravimetric analysis (TGA), Brunauer-Emmett-Teller (BET), Barrett-Joyner-Halenda (BJH) and mercury intrusion porosimetry (MIP). All experiments were conducted with continuous oak biomass feeding at a rate of 0.9 g/min ± 10%, and the reactor was operated at 660 ± 5 °C, 1 atm and 20 ± 2 vol % steam which corresponds to a steam-to-carbon ratio of 1.2:1. Unsupported combined particles containing 21.0 wt % Ni and 79 wt % CaO were the best performing sorbent/catalyst particle screened in this study, when accounting for the cost of Ni and the improvement in H2 produced by high Ni content particles. SESR tests with these combined particles produced 61 mmol H2/gbiomass (122 g H2/kgbiomass) at a purity of 61 vol %. Significant coke formation within the feeding tube and on the surfaces of the particles was observed which was attributed to the low steam to carbon ratio utilised.</t>
  </si>
  <si>
    <t>C. R. Correa; A. Kruse</t>
  </si>
  <si>
    <t>Biobased Functional Carbon Materials: Production, Characterization, and Applications—A Review</t>
  </si>
  <si>
    <t>10.3390/ma11091568</t>
  </si>
  <si>
    <t>biomass_x000D_
carbon materials_x000D_
pyrolysis_x000D_
hydrothermal carbonization_x000D_
activation_x000D_
water treatment_x000D_
energy storage_x000D_
gas separation_x000D_
adsorption</t>
  </si>
  <si>
    <t>Even though research on porous carbon materials from biomass dates back to at least hundred years, it is still an extremely relevant topic. These materials can be found in applications that range from those that are widely known, such as water treatment, to others that are newer and indispensable for the transition towards environmentally friendly technologies, such as lithium- and sodium-ion batteries. This review summarizes some of the most relevant research that has been published concerning production technologies, insights on the chemical reaction mechanisms, characterization techniques, as well as some examples of the applications and the properties that the carbon materials must fulfil to be used in those applications.</t>
  </si>
  <si>
    <t>J.-Y. Cui; F.-Y. Liu; Y.-W. Geng; C. Pu; M. Miao</t>
  </si>
  <si>
    <t>Numerical Simulation of Ground Subsidence Factors Resulting from Unpressurized Pipeline Rupture Below the Water Table</t>
  </si>
  <si>
    <t>10.3390/app13179536</t>
  </si>
  <si>
    <t>ground subsidence_x000D_
numerical simulation_x000D_
unpressurized pipeline rupture_x000D_
PFC-CFD coupling</t>
  </si>
  <si>
    <t>The rupture of an unpressurized pipeline below the water table can lead to the leakage of groundwater along with soil particles into the pipeline. This not only causes blockages in the pipeline but, more critically, can result in ground subsidence. Understanding the factors influencing this phenomenon is a subject of great interest. To delve into this matter, this study employs the DEM-CFD methodology to synergistically encompass particle dynamics and interactions within the flow domain. It introduces an innovative framework for simulating water and soil erosion subsequent to the rupture of subaqueous unpressurized pipelines. This pioneering approach introduces a novel modeling and simulation paradigm catering to the analysis of intricate phenomena of this nature. Upon validating the flow field, our investigation specifically focused on three key factors: particle friction coefficient, groundwater level, and particle size distribution. We conducted a thorough examination of the process and mechanism of water and soil loss at the pipeline leakage point and the subsequent development of stratum subsidence. Our results indicate that particles with a friction coefficient of 0.6 had a reduced maximum displacement by 8.9%, compared to particles with a friction coefficient of 0.3. Similarly, a groundwater depth of 2 m resulted in a 29.6% decrease in maximum displacement compared to a 4 m depth, with a corresponding 160.9% increase in maximum force chain strength. Discontinuous particle gradation, in contrast to continuous gradation, yielded a notable 40.3% reduction in maximum displacement and a substantial 495.1% increase in maximum force chain strength. This underscores the noteworthy influence of particle friction coefficient, groundwater table elevation, and soil particle diameter on the stability of the overlying soil strata in the vicinity of a compromised unpressurized conduit.</t>
  </si>
  <si>
    <t>Y. Dai; C. Yang; H. Liu; X. Zhu</t>
  </si>
  <si>
    <t>Analytical and Experimental Investigation of Windage–Churning Behavior in Spur, Bevel, and Face Gears</t>
  </si>
  <si>
    <t>10.3390/app14177603</t>
  </si>
  <si>
    <t>analytical method_x000D_
churning losses_x000D_
windage losses_x000D_
gears_x000D_
splash lubrication</t>
  </si>
  <si>
    <t>This paper presents comparable sets of the no-load power loss as a product of windage and churning behaviors of a family of various rotating parts (i.e., disc, spur gear, straight bevel gear, and orthogonal face gear). Experimental measurements were carried out under pure air only and under partial immersion in oil to qualify and quantify the windage and churning effects of no-load power losses of a family of spur, bevel, and face gears along with a representative disc as the baseline. Aiming at exploring the influence of gear teeth on the total no-load power losses, two different theoretical analytical approaches are introduced to account for the churning contributions, by which the total power losses are estimated. Both analytical approaches compare well with the experimental findings. Furthermore, a spatial intersecting cross-axis gear (e.g., straight bevel gear and orthogonal face gear) results in higher no-load power losses than that of a representative disc or a parallel-axes gear. The significance of gear teeth (gear vs. disc) on windage behavior is presented, as well as the gear windage effects on the churning phenomenon in a high-speed splash-lubricated gear.</t>
  </si>
  <si>
    <t>Z. Dai; X. Li; B. Lan</t>
  </si>
  <si>
    <t>Three-Dimensional Modeling of Tsunami Waves Triggered by Submarine Landslides Based on the Smoothed Particle Hydrodynamics Method</t>
  </si>
  <si>
    <t>10.3390/jmse11102015</t>
  </si>
  <si>
    <t>submarine landslide_x000D_
tsunami_x000D_
wave amplitude_x000D_
SPH model_x000D_
multiphase flow</t>
  </si>
  <si>
    <t>Submarine landslides are a global geohazard that can displace huge volumes of loose submarine sediment, thereby triggering enormous tsunami waves and causing a serious threat to coastal cities. To investigate the generation of submarine landslide tsunamis, a three-dimensional numerical model based on the smoothed particle hydrodynamics (SPH) method is presented in this work. The model is first validated through the simulation of two underwater landslide model tests, and is then applied to simulate the movement of the Baiyun landslide in the South China Sea (SCS). The kinetics features of the submarine landslide, including the sliding velocity and runout distance, are obtained from the SPH simulation. The tsunami waves generated by the Baiyun landslide are predicted. In addition, sensitivity analyses are conducted to investigate the impact of landslide volume and water depth on the amplitude of the tsunami waves. The results indicate that the amplitude of tsunami waves triggered by submarine landslides increases with the landslide volume and decreases with the water depth of the landslide.</t>
  </si>
  <si>
    <t>D. D. de Andrade; B. Nojabaei</t>
  </si>
  <si>
    <t>Phase Behavior and Composition Distribution of Multiphase Hydrocarbon Binary Mixtures in Heterogeneous Nanopores: A Molecular Dynamics Simulation Study</t>
  </si>
  <si>
    <t>Nanomaterials</t>
  </si>
  <si>
    <t>10.3390/nano11092431</t>
  </si>
  <si>
    <t>nanopore_x000D_
confinement effect_x000D_
porous media_x000D_
shale_x000D_
phase behavior_x000D_
hydrocarbon mixture_x000D_
molecular dynamics</t>
  </si>
  <si>
    <t>In this study, molecular dynamics (MD) simulation is used to investigate the phase behavior and composition distribution of an ethane/heptane binary mixture in heterogeneous oil-wet graphite nanopores with pore size distribution. The pore network system consists of two different setups of connected bulk and a 5-nm pore in the middle; and the bulk connected to 5-nm and 2-nm pores. Our results show that nanopore confinement influences the phase equilibrium of the multicomponent hydrocarbon mixtures and this effect is stronger for smaller pores. We recognized multiple adsorbed layers of hydrocarbon molecules near the pore surface. However, for smaller pores, adsorption is dominant so that, for the 2-nm pore, most of the hydrocarbon molecules are in the adsorbed phase. The MD simulation results revealed that the overall composition of the hydrocarbon mixture is a function of pore size. This has major implications for macro-scale unconventional reservoir simulation, as it suggests that heterogenous shale nanopores would host fluids with different compositions depending on the pore size. The results of this paper suggest that modifications should be made to the calculation of overall composition of reservoir fluids in shale nanopores, as using only one overall composition for the entire heterogenous reservoir can result in significant error in recovery estimations.</t>
  </si>
  <si>
    <t>M. Dehghan Manshadi; M. Ghassemi; S. M. Mousavi; A. H. Mosavi; L. Kovacs</t>
  </si>
  <si>
    <t>Predicting the Parameters of Vortex Bladeless Wind Turbine Using Deep Learning Method of Long Short-Term Memory</t>
  </si>
  <si>
    <t>10.3390/en14164867</t>
  </si>
  <si>
    <t>wind turbine_x000D_
computational fluid dynamics_x000D_
deep learning_x000D_
long short-term memory_x000D_
energy_x000D_
artificial intelligence_x000D_
renewable energy_x000D_
machine learning_x000D_
data science_x000D_
energy conversion</t>
  </si>
  <si>
    <t>From conventional turbines to cutting-edge bladeless turbines, energy harvesting from wind has been well explored by researchers for more than a century. The vortex bladeless wind turbine (VBT) is considered an advanced design that alternatively harvests energy from oscillation. This research investigates enhancing the output electrical power of VBT through simulation of the fluid–solid interactions (FSI), leading to a comprehensive dataset for predicting procedure and optimal design. Hence, the long short-term memory (LSTM) method, due to its time-series prediction accuracy, is proposed to model the power of VBT from the collected data. To find the relationship between the parameters and the variables used in this research, a correlation matrix is further presented. According to the value of 0.3 for the root mean square error (RMSE), a comparative analysis between the simulation results and their predictions indicates that the LSTM method is suitable for modeling. Furthermore, the LSTM method has significantly reduced the computation time so that the prediction time of desired values has been reduced from an average of two and a half hours to two minutes. In addition, one of the most important achievements of this study is to suggest a mathematical relation of output power, which helps to extend it in different sizes of VBT with a high range of parameter variations.</t>
  </si>
  <si>
    <t>Q. Deng; H. Zhang; J. Li; X. Hou; H. Wang</t>
  </si>
  <si>
    <t>Study of Downhole Shock Loads for Ultra-Deep Well Perforation and Optimization Measures</t>
  </si>
  <si>
    <t>10.3390/en12142743</t>
  </si>
  <si>
    <t>ultra-deep well_x000D_
shock loads_x000D_
perforated string_x000D_
safety analysis_x000D_
optimization measures</t>
  </si>
  <si>
    <t>Ultra-deep well perforation is an important direction for the development of unconventional oil and gas resources, the security with shock loads is a difficult technical problem. Firstly, the theoretical analysis of perforated string is carried out, the dynamics models of which are established in the directions of axial, radial and circumferential. Secondly, the process of perforating with hundreds of bullets is simulated by using the software of LS-DYNA (ANSYS, Inc, Pennsylvania, USA). The propagation attenuation model of shock loads is established, and a calculation model to predict shock loads at different positions of the tubing interval has been fitted by considering multiple factors. The dynamic response of perforated string is studied, and the vulnerable parts of which are found out. Thirdly, the optimization measures are put forward for ultra-deep well perforation by the design of shock adsorption and safety distance of the packer. Finally, the field case of an ultra-deep well shows that the research method in this paper is practical, and the optimization measures are reasonable and effective. This study can provide important guidance to reduce shock damage and improve security for ultra-deep well perforation.</t>
  </si>
  <si>
    <t>L. Dong; I. Mazzarino; A. Alexiadis</t>
  </si>
  <si>
    <t>Development of Solid–Fluid Reaction Models—A Literature Review</t>
  </si>
  <si>
    <t>10.3390/chemengineering5030036</t>
  </si>
  <si>
    <t>solid–fluid reaction_x000D_
reaction modelling_x000D_
single particle reaction_x000D_
fixed-bed reaction_x000D_
fluidized-bed reaction</t>
  </si>
  <si>
    <t>A comprehensive review is carried out on the models and correlations for solid/fluid reactions that result from a complex multi-scale physicochemical process. A simulation of this process with CFD requires various complicated submodels and significant computational time, which often makes it undesirable and impractical in many industrial activities requiring a quick solution within a limited time frame, such as new product/process design, feasibility studies, and the evaluation or optimization of the existing processes, etc. In these circumstances, the existing models and correlations developed in the last few decades are of significant relevance and become a useful simulation tool. However, despite the increasing research interests in this area in the last thirty years, there is no comprehensive review available. This paper is thus motivated to review the models developed so far, as well as provide the selection guidance for model and correlations for the specific application to help engineers and researchers choose the most appropriate model for feasible solutions. Therefore, this review is also of practical relevance to professionals who need to perform engineering design or simulation work. The areas needing further development in solid–fluid reaction modelling are also identified and discussed.</t>
  </si>
  <si>
    <t>X. Dong; S. Wang; Z. Geng</t>
  </si>
  <si>
    <t>CFD Simulation on Hydrodynamic Behaviors of Anaerobic Granule Swarms</t>
  </si>
  <si>
    <t>10.3390/pr7120880</t>
  </si>
  <si>
    <t>anaerobic granule swarm_x000D_
CFD_x000D_
voidage_x000D_
Reynolds number_x000D_
drag force coefficient</t>
  </si>
  <si>
    <t>An internal circulation (IC) anaerobic reactor is widely used in the treatment of municipal and industrial wastewater with high volumetric loading rates. The performance of an IC reactor is closely related with hydrodynamic behaviors of anaerobic granules. Typically, anaerobic granules work in swarms and the settling behavior of a granule is disturbed by other granules. However, the research on anaerobic granule swarms is insufficient. In this work, Computational Fluid Dynamics (CFD) method was employed to study the hydrodynamic behaviors of anaerobic granule swarms with various voidages. The simulated results showed that the average velocity inside granules increased significantly as the voidage of granule swarm decreased and as the Reynolds number increased. The maximum shear stress on the granule’s surface increased with decreasing voidage and increasing Reynolds number. Based on the hydrodynamic behaviors of anaerobic granule swarms, an improved model of drag force coefficient for granule swarms was developed. The predicted expanded height, using the improved model, gives better consistency with experimental results. The improved model can embed in CFD code to improve the precision of the description of the IC reactor model and provide valuable information for designing and operating an IC reactor.</t>
  </si>
  <si>
    <t>B. Doroszuk; P. Bortnowski; M. Ozdoba; R. Król</t>
  </si>
  <si>
    <t>Calibrating the Digital Twin of a Laboratory Ball Mill for Copper Ore Milling: Integrating Computer Vision and Discrete Element Method and Smoothed Particle Hydrodynamics (DEM-SPH) Simulations</t>
  </si>
  <si>
    <t>10.3390/min14040407</t>
  </si>
  <si>
    <t>digital twin_x000D_
copper ore milling_x000D_
computer vision_x000D_
DualSPHysics_x000D_
DEM simulations_x000D_
SPH</t>
  </si>
  <si>
    <t>This article presents a novel approach to calibrating the digital twin of a laboratory mill used for copper ore milling. By integrating computer vision techniques for real-time data extraction and employing DualSPHysics simulations for various milling scenarios, including balls only, balls with ore, and balls with slurry, we achieve a high degree of accuracy in matching the digital twin’s behavior with actual mill operations. The calibration process is detailed for mills with three different diameters, highlighting the adjustments in simulation parameters necessary to account for the absence of ore. Understanding the dynamics between the suspension within the mill and the operation of the grinders is crucial for the future improvement of the grinding process. This knowledge paves the way for optimizing the process, not only in terms of the quality of the end product but primarily in terms of energy efficiency. A profound understanding of these interactions will enable engineers and technologists to design mills and grinding processes in a way that maximizes efficiency while minimizing energy consumption.</t>
  </si>
  <si>
    <t>D. Drikakis; T. Dbouk</t>
  </si>
  <si>
    <t>The Role of Computational Science in Wind and Solar Energy: A Critical Review</t>
  </si>
  <si>
    <t>10.3390/en15249609</t>
  </si>
  <si>
    <t>energy_x000D_
solar_x000D_
wind_x000D_
modelling_x000D_
simulation_x000D_
renewable</t>
  </si>
  <si>
    <t>This paper concerns technology challenges for the wind and solar sectors and the role of computational science in addressing the above. Wind energy challenges include understanding the atmospheric flow physics, complex wakes and their interaction with wind turbines, aeroelastic effects and the associated impact on materials, and optimisation of wind farms. Concentrated solar power technologies require an optimal configuration of solar dish technology and porous absorber in the volumetric solar receiver for efficiency and durability and to minimise the convective heat losses in the receiver. Computational fluid dynamics and heat transfer have advanced in terms of numerical methods and physics-based models and their implementation in high-performance computing facilities. Despite this progress, computational science requires further advancement to address the technological challenges of designing complex systems accurately and efficiently, as well as forecasting the system’s performance. Machine Learning models and optimisation techniques can maximise the performance of simulations and quantify uncertainties in the wind and solar energy technologies. However, in a similar vein, these methods require further development to reduce their computational uncertainties. The need to address the global energy challenges requires further investment in developing and validating computational science methods and physics-based models for accurate and numerically efficient predictions at different scales.</t>
  </si>
  <si>
    <t>B. Du; Q. Li; C. Zheng; S. Wang; C. Gao; L. Chen</t>
  </si>
  <si>
    <t>Application of Lightweight Structure in Automobile Bumper Beam: A Review</t>
  </si>
  <si>
    <t>10.3390/ma16030967</t>
  </si>
  <si>
    <t>bumper beam_x000D_
composite material_x000D_
fabrication_x000D_
performance</t>
  </si>
  <si>
    <t>The bumper beam is an important device to ensure the safety of the car, which can effectively alleviate the force and absorb energy when the car collides. Traditional bumper beams are mostly made of high-strength steel, which has high strength and a low production cost but a heavy weight. With the requirement of being lightweight, high-strength steel is not able to meet the needs of lightweight cars, and composite materials have become the answer to the problem of a light weight in cars due to their excellent performance of being lightweight and high strength. This article introduces the case study on materials of bumper beams and presents the application of traditional materials and composite materials in bumper beams. Then, the fabrications and processes of bumper beams, a performance assessment, experimental tests, and a finite element analysis of the bumper beam are carried out. This paper also represents the study of optimization in automobile bumper beams.</t>
  </si>
  <si>
    <t>A. Duran-Castillo; J. C. Jauregui-Correa; J. P. Benítez-Rangel; A. Dominguez-Gonzalez; O. C. De Santiago</t>
  </si>
  <si>
    <t>Multi-Objective Optimization Design of Porous Gas Journal Bearing Considering the Fluid–Structure Interaction Effect</t>
  </si>
  <si>
    <t>600-618</t>
  </si>
  <si>
    <t>10.3390/applmech5030034</t>
  </si>
  <si>
    <t>aerostatic bearing_x000D_
numerical analysis_x000D_
finite difference_x000D_
porous media deformation</t>
  </si>
  <si>
    <t>The performance of the porous gas bearing depends on the geometric characteristics, material, fluid properties, and the properties of the porous media, which is a restrictor that controls the gas flow. Its application in industrial environments must support higher loads, higher supply pressure, and, consequently, higher pressure in the lubricant fluid film. Because porous media has a relatively low elastic modulus, it is necessary to consider its deformation when designing porous gas bearings. The design of porous gas bearings is a multi-objective problem in engineering because the optimization objectives commonly are to maximize the load capacity or static stiffness coefficient and minimize the airflow; these objectives conflict. This work presents a multi-objective optimization algorithm based on the nature-inspired Flower Pollination Algorithm enhanced with Non-Dominated Sorting Genetic Algorithm II. The algorithm is applied to optimize the design of a porous gas bearing, maximizing the resultant force and the static stiffness coefficient and minimizing the airflow. The results indicate a better performance of the Multi-Objective Flower Pollination Algorithm than the Multi-Objective Cuckoo Search. The results show a relatively short running time of 6 min for iterations and a low number of iterations of 50.</t>
  </si>
  <si>
    <t>J. F. El-Masry; K. F. Bou-Hamdan; A. H. Abbas; D. A. Martyushev</t>
  </si>
  <si>
    <t>A Comprehensive Review on Utilizing Nanomaterials in Enhanced Oil Recovery Applications</t>
  </si>
  <si>
    <t>10.3390/en16020691</t>
  </si>
  <si>
    <t>nanoparticles_x000D_
nanomaterials_x000D_
enhanced oil recovery_x000D_
interfacial tension_x000D_
wettability alteration_x000D_
polymer flooding_x000D_
surfactant flooding_x000D_
miscible flooding_x000D_
nanofluids</t>
  </si>
  <si>
    <t>Chemicals are a pivotal part of many operations for the oil and gas industry. The purpose of chemical application in the subsurface reservoir is to decrease the mobility ratio between the displaced fluid and the displacing one or to increase the capillary number. These have been the favorable mechanisms for Enhanced Oil Recovery (EOR). Recently, it became a mainstay with EOR researchers looking for effective and efficient materials that can be economically feasible and environmentally friendly. Therefore, when the development of chemicals reached a peak point by introducing nanosized materials, it was of wondrous interest in EOR. Unlike other sizes, nanoparticles display distinct physical and chemical properties that can be utilized for multiple applications. Therefore, vast amounts of nanoparticles were examined in terms of formulation, size effect, reservoir condition, viscosity, IFT, and wettability alteration. When a holistic understanding of nanoparticles is aimed, it is necessary to review the recent studies comprehensively. This paper reviews the most recently published papers for nanoparticles in oil in general, emphasizing EOR, where most of these publications are between the years 2018 and 2022. It covers a thorough comparison of using nanoparticles in different EOR techniques and the expected range of oil recovery improvements. Moreover, this paper highlights the gaps existing in the field-scale implementation of NPs in EOR and opens space for research and development. The findings of this review paper suggest that the selection of the best NPs type for an EOR application is critical to the reservoir rock properties and conditions, reservoir fluids type, EOR mechanism, chemicals type (surfactant/polymer/alkaline), chemicals concentration used in the flooding process, and NPs properties and concentration.</t>
  </si>
  <si>
    <t>S. Elmisaoui; S. Benjelloun; R. Boukharfane; L. Khamar; S. Elmisaoui; M. Khamar</t>
  </si>
  <si>
    <t>In Silico CFD Investigation of the Granulation Hydrodynamics in Rotating Drum: Process Sensitivity to the Operating Parameters and Drag Models</t>
  </si>
  <si>
    <t>10.3390/pr10101939</t>
  </si>
  <si>
    <t>granulation_x000D_
Euler–Euler approach_x000D_
process intensification_x000D_
kinetic theory of granular flow_x000D_
process optimization</t>
  </si>
  <si>
    <t>Computational fluid dynamics (CFD) have been extensively used to simulate the hydrodynamics of multiphase flows (MPFs) in rotating machinery. In the presence of a granular dense phase, the Kinetic Theory of Granular Flow (KTGF) is usually coupled to Eulerian multi-fluid models to obtain tractable computational fluid models. In the present work, the hydrodynamic behavior of a three dimensional, industrial scale, and rotating drum granulator with gas–solid flows is assessed using the Eulerian–Eulerian approach coupled with the k-ε standard turbulence model. A Eulerian–Eulerian Two-Fluid Model (TFM) is used with the KTGF model for the granular phase. The sensitivities to different operating parameters, including the rotational speed (8, 16, and 24 rpm), inclination degree (3.57∘, 5.57∘, and 7.57∘), and degree of filling (20%, 30%, and 40%) are studied. Moreover, the impact of the drag model on the simulation accuracy is investigated. The flow behavior, regime transitions, and particle distribution are numerically evaluated, while varying the operating conditions and the drag models. The rotational speed and filling degree appear to have greater influences on the granulation effectiveness than on the inclination degree. Three drag models are retained in our analysis. Both the Gidaspow and Wen and Yu models successfully predict the two-phase flow in comparison to the Syamlal and O’Brien model, which seems to underestimate the hydrodynamics of the flow in both its axial and radial distributions (a fill level less than 35%). The methodology followed in the current work lays the first stone for the optimization of the phosphates fertilizer wet-granulation process within an industrial installation.</t>
  </si>
  <si>
    <t>S. I. Eyitayo; G. Talal; O. Kolawole; C. J. Okere; I. Ispas; N. Arbad; H. Emadibaladehi; M. C. Watson</t>
  </si>
  <si>
    <t>Experimental Investigation of the Impact of CO2 Injection Strategies on Rock Wettability Alteration for CCS Applications</t>
  </si>
  <si>
    <t>10.3390/en17112600</t>
  </si>
  <si>
    <t>carbon capture and storage_x000D_
CO2 injection strategies_x000D_
wettability alteration_x000D_
contact angle_x000D_
optimizing subsurface storage</t>
  </si>
  <si>
    <t>Carbon capture and storage (CCS) has been recognized as a pivotal technology for mitigating climate change by reducing CO2 emissions. Storing CO2 in deep saline aquifers requires preserving the water-wet nature of the formation throughout the storage period, which is crucial for maintaining rock integrity and storage efficiency. However, the wettability of formations can change upon exposure to supercritical CO2 (scCO2), potentially compromising storage efficiency. Despite extensive studies on various factors influencing wettability alteration, a significant research gap remains in understanding the effects of different CO2 injection strategies on wettability in deep saline formations (DSFs). This study addresses this gap by investigating how three distinct CO2 injection strategies—continuous scCO2 injection (CCI), water alternating with scCO2 injection (WAG), and simultaneous water and scCO2 injection (SAI)—affect the wettability of gray Berea sandstone and Indiana limestone, both selected for their homogeneous properties relevant to CCS. Using a standardized sessile drop contact angle method before and after CO2 injection, along with core flooding to model the injection process at an injection pressure of 1500 psi and temperature of 100 °F with a confining pressure of 2500 psi, the results indicate a shift in wettability towards more CO2-wet conditions for both rock types under all strategies with changes in CA of 61.6–83.4° and 77.6–87.9° and 81.5–124.2° and 94.6–128.0° for sandstone and limestone, respectively. However, the degree of change varies depending on the injection strategy: sandstone exhibits a pronounced response to the CCI strategy, with up to a 77% increase in contact angle (CA), particularly after extended exposure. At the same time, WAG shows the least change, suggesting that water introduction slows surface modification. For limestone, the changes in CA ranged from 9% to 49% across strategies, with WAG and SAI being more effective in altering its wettability. This study underscores the importance of selecting suitable CO2 injection strategies based on rock type and wettability characteristics to maximize carbon storage efficiency. The findings offer valuable insights into the complex interactions of fluid–rock systems and a guide for enhancing the design and implementation of CCS technologies in various geological settings.</t>
  </si>
  <si>
    <t>R. S. Faisal; N. M. Salih; I. Kamal; A. Préat</t>
  </si>
  <si>
    <t>drilling fluids_x000D_
magnetite nano particles_x000D_
filtration volume_x000D_
mud filter cake_x000D_
X-ray CT scan_x000D_
wellbore stability_x000D_
formation damage</t>
  </si>
  <si>
    <t>S. Fallah Daryavarsari; R. Nascimbene</t>
  </si>
  <si>
    <t>Assessment of Steel Storage Tank Thickness Obtained from the API 650 Design Procedure Through Nonlinear Dynamic Analysis, Accounting for Large Deformation Effects</t>
  </si>
  <si>
    <t>10.3390/ma18010066</t>
  </si>
  <si>
    <t>nonlinear dynamic analysis_x000D_
spectral analysis_x000D_
API 650_x000D_
steel storage tanks_x000D_
seismic vulnerability_x000D_
elephant-foot buckling_x000D_
oil and gas industry</t>
  </si>
  <si>
    <t>This study evaluates the API 650 design procedure for steel storage tanks, incorporating nonlinear dynamic analysis with large deformation effects. Focusing on seismic vulnerability, the case study examines storage tanks proposed for construction in Naples, Italy, assessing their performance under site-specific seismic conditions. A target spectrum and 20 earthquake records were selected to reflect regional seismic characteristics. Initial tank thicknesses were calculated using API 650 guidelines and subsequently analyzed through nonlinear time-history simulations in SAP2000. Results reveal that thicknesses derived from API 650s linear average spectrum equations are insufficient for real seismic demands. Through a trial-and-error methodology, optimal thicknesses were determined to ensure satisfactory performance across all seismic records. Key findings highlight significant variations in mode participation, the frequent occurrence of elephant-foot buckling in tanks with lower H/R ratios, and the limitations of linear spectral analysis for realistic earthquake scenarios. Given the vital role of storage tanks in the oil and gas industry, this study emphasizes the need to integrate nonlinear time history analysis into design processes to enhance seismic resilience, particularly in high-risk regions.</t>
  </si>
  <si>
    <t>Z. Fan</t>
  </si>
  <si>
    <t>10.3390/app14125138</t>
  </si>
  <si>
    <t>mountain tunnel_x000D_
lattice Boltzmann method_x000D_
discrete element method_x000D_
water inrush_x000D_
sudden mud inrush</t>
  </si>
  <si>
    <t>Investigating the mechanism of sudden water inrush and mudflow in mountain tunnels is crucial for implementing preventive measures. Tunnel excavation through a fault or fractured zone can easily trigger sudden water inrush or mudflow. In this paper, the coupled lattice Boltzmann method (LBM) and discrete element method (DEM) were employed to reproduce the process of water and mud inrush in mountain tunnels. The failure of tunnel mud burst and water inrush involves a fluid–solid coupling process. A two-dimensional Boltzmann method for fluids and DEM for particles were utilized, with the coupled LBM-DEM boundary adopting the immersed moving boundary method. For simulating the water inrush process, a numerical model was established to replicate the flow of water particles within karst pipelines, featuring dimensions of 7 cm length, 4 cm width, and consisting of 100 particles. Particles are transported through water flow to the outlet of karst pipelines under hydraulic gradient loading. When the hydraulic gradient exceeds 6, the Darcy velocity gradually tends to be constant. As for simulating the mud inrush process, a numerical model was developed with dimensions of 5 cm length and 4 cm height, incorporating 720 randomly generated particles. The results demonstrated the successful reproduction of the evolution process encompassing three consecutive stages of tunnel mud-burst failure: initiation, acceleration, and stabilization. The occurrence of mud inrush disasters is attributed to combined action involving disaster-causing geotechnical materials, groundwater pressure, and tunnel excavation.</t>
  </si>
  <si>
    <t>X. Fang; X. Ouyang; H. Yang</t>
  </si>
  <si>
    <t>Investigation into the Effects of the Variable Displacement Mechanism on Swash Plate Oscillation in High-Speed Piston Pumps</t>
  </si>
  <si>
    <t>10.3390/app8050658</t>
  </si>
  <si>
    <t>swash plate_x000D_
oscillation_x000D_
reduction_x000D_
high-speed_x000D_
piston pump_x000D_
variable displacement mechanism</t>
  </si>
  <si>
    <t>High-speed, pressure-compensated variable displacement piston pumps are widely used in aircraft hydraulic systems for their high power density. The swash plate is controlled by the pressure-compensated valve, which uses pressure feedback so that the instantaneous output flow of the pump is exactly enough to maintain a presetting pressure. The oscillation of the swash plate is one of the major excitation sources in the high-speed piston pump, which may cause lower efficiency, shorter service life, and even serious damage. This paper presents an improved model to investigate the influence of the variable displacement mechanism on the swash plate oscillation and introduces some feasible ways to reduce oscillation of the swash plate. Most of the variable structural parameters of the variable displacement mechanism are taken into consideration, and their influences on swash plate oscillation are discussed in detail. The influence of the load pipe on the oscillation of the swash plate is considered in the improved model. A test rig is built and similarities between the experiments and simulated results prove that the simulation model can effectively predict the variable displacement mechanism state. The simulation results show that increasing the volume of the outlet chamber, the spring stiffness of the control valve, the action area of the actuator piston, and offset distance of the actuator piston can significantly reduce the oscillation amplitude of the swash plate. Furthermore, reducing the diameter of the control valve spool and the dead volume of the actuator piston chamber can also have a positive effect on oscillation amplitude reduction.</t>
  </si>
  <si>
    <t>Y. Fang; Z. Li; E. Yang; M. Sha; S. Song</t>
  </si>
  <si>
    <t>Molecular Dynamics Simulation Study on the Occurrence of Shale Oil in Hybrid Nanopores</t>
  </si>
  <si>
    <t>10.3390/molecules29020312</t>
  </si>
  <si>
    <t>shale oil_x000D_
occurrence state_x000D_
illite_x000D_
kerogen_x000D_
nanometer pore</t>
  </si>
  <si>
    <t>The molecular dynamics simulation was used to simulate the influence of the composite wall stacking effect on shale oil occurrence. The kerogen-illite heterogeneous wall pore model was established to study the effects of temperature, pore size, and wall component ratio on the adsorption ratio and diffusion capacity of shale oil. The calculation results show that the fluid density distribution in the hybrid nanopore is not uniform. When the pore size increases, the proportion of the first adsorption layer to the total adsorption amount decreases rapidly, and the phenomenon of the “solid-like layer” of shale oil in small pores is more obvious. In addition, increases in temperature have little effect on the density peak of the first adsorption layer. With increases in organic matter content in the shale pore model, the diffusion coefficient of fluid decreases gradually, along with adsorption capacity. The influence of the irregular arrangement of kerogen molecules on the adsorption of shale oil is greater than the influence of surface roughness caused by illite on the adsorption.</t>
  </si>
  <si>
    <t>A. V. Fedorov; N. A. Yazykov; O. A. Bulavchenko; A. A. Saraev; V. V. Kaichev; V. A. Yakovlev</t>
  </si>
  <si>
    <t>CuFeAl Nanocomposite Catalysts for Coal Combustion in Fluidized Bed</t>
  </si>
  <si>
    <t>10.3390/nano10051002</t>
  </si>
  <si>
    <t>catalytic combustion_x000D_
fluidized bed_x000D_
CO oxidation_x000D_
oil-drop granulation_x000D_
iron oxide_x000D_
copper oxide</t>
  </si>
  <si>
    <t>A method of oil-drop granulation was suggested for the preparation of spherical CuFeAl nanocomposite catalysts. The catalysts were characterized by a set of physicochemical methods (X-ray diffraction, temperature-programmed reduction by H2, low-temperature nitrogen adsorption, crushing strength) and tested in the oxidation of CO and burning of brown coal in a fluidized bed. It was found that the catalysts have high mechanical strength (16.2 MPa), and their catalytic properties in the oxidation of CO are comparable to the characteristics of industrial Cr-containing catalysts. It was shown that the addition of pseudoboehmite at the stage of drop formation contributes to the production of uniform spherical high-strength granules and facilitates the stabilization of the phase state of the active component. The use of CuFeAl nanocomposite catalysts for the burning of brown coal provides a low emission of CO (600 ppm) and NOx (220 ppm) and a high degree of coal burnout (95%), which are close to those of the industrial Cr-containing catalysts (emission of CO is 700 ppm, NOx—230 ppm, and degree of coal burnout is 95%).</t>
  </si>
  <si>
    <t>A. V. Fedoseev; M. V. Salnikov; A. E. Ostapchenko; A. S. Surtaev</t>
  </si>
  <si>
    <t>Lattice Boltzmann Simulation of Optimal Biphilic Surface Configuration to Enhance Boiling Heat Transfer</t>
  </si>
  <si>
    <t>10.3390/en15218204</t>
  </si>
  <si>
    <t>pool boiling_x000D_
heat transfer enhancement_x000D_
biphilic surface_x000D_
lattice Boltzmann method</t>
  </si>
  <si>
    <t>To study the processes of boiling on a smooth surface with contrast wettability, a hybrid model was developed based on Lattice Boltzmann method and heat transfer equation. The model makes it possible to describe the phenomena of natural convection, nucleate boiling, and transition to film boiling, and, thus, to study heat transfer and the development of crisis phenomena in a wide range of surface superheats and surface wetting characteristics. To find the optimal configuration of the biphilic surface, at the first stage a numerical simulation was carried out for a single lyophobic zone on a lyophilic surface. The dependences of the bubble departure frequency and the departure diameter of the bubble on the width of the lyophobic zone were obtained, and its optimal size was determined. At the next stage, the boiling process on an extended surface was studied in the presence of several lyophobic zones of a given size with different distances between them. It is shown that in the region of moderate surface superheat, the intensity of heat transfer on biphilic surfaces can be several times (more than 4) higher compared to surfaces with homogeneous wettability. Based on numerical calculations, an optimal configuration of the biphilic surface with the ratios of the lyophobic zones’ width of the order of 0.16 and the distance between the lyophobic zones in the range of 0.9–1.3 to the bubble departure diameter was found.</t>
  </si>
  <si>
    <t>Q. Feng; H.-C. Ho; T. Man; J. Wen; Y. Jie; X. Fu</t>
  </si>
  <si>
    <t>Internal Stability Evaluation of Soils</t>
  </si>
  <si>
    <t>10.3390/w11071439</t>
  </si>
  <si>
    <t>suffusion_x000D_
internal stability_x000D_
grain size distribution (GSD)</t>
  </si>
  <si>
    <t>Suffusion constitutes a major threat to the foundation of a dam, and the likelihood of suffusion is always determined by the internal stability of soils. It has been verified that internal stability is closely related to the grain size distribution (GSD) of soils. In this study, a numerical model is developed to simulate the suffusion process. The model takes the combined effects of GSD and porosity (n) into account, as well as Wilcock and Crowe’s theory, which is also adopted to quantify the inception and transport of soils. This proposed model is validated with the experimental data and shows satisfactory performance in simulating the process of suffusion. By analyzing the simulation results of the model, the mechanism is disclosed on how soils with specific GSD behaving internally unstable. Moreover, the internal stability of soils can be evaluated through the model. Results show that it is able to distinguish the internal stability of 30 runs out of 36, indicating a 83.33% of accuracy, which is higher than the traditional GSD-based approaches.</t>
  </si>
  <si>
    <t>M. J. Figueredo; C. Cocuzza; S. Bensaid; D. Fino; M. Piumetti; N. Russo</t>
  </si>
  <si>
    <t>Catalytic Abatement of Volatile Organic Compounds and Soot over Manganese Oxide Catalysts</t>
  </si>
  <si>
    <t>10.3390/ma14164534</t>
  </si>
  <si>
    <t>manganese oxide catalysts_x000D_
soot catalytic oxidation_x000D_
catalytic oxidation of volatile organic compounds_x000D_
sustainable catalysts</t>
  </si>
  <si>
    <t>A set of manganese oxide catalysts was synthesized via two preparation techniques: solution combustion synthesis (Mn3O4/Mn2O3-SCS and Mn2O3-SCS) and sol-gel synthesis (Mn2O3-SG550 and Mn2O3-SG650). The physicochemical properties of the catalysts were studied by means of N2-physisorption at −196 °C, X-ray powder diffraction, H2 temperature-programmed reduction (H2-TPR), soot-TPR, X-ray photoelectron spectroscopy (XPS) and field-emission scanning electron microscopy (FESEM). The high catalytic performance of the catalysts was verified in the oxidation of Volatile Organic Compounds (VOC) probe molecules (ethene and propene) and carbon soot in a temperature-programmed oxidation setup. The best catalytic performances in soot abatement were observed for the Mn2O3-SG550 and the Mn3O4/Mn2O3-SCS catalysts. The catalytic activity in VOC total oxidation was effectively correlated to the enhanced low-temperature reducibility of the catalysts and the abundant surface Oα-species. Likewise, low-temperature oxidation of soot in tight contact occurred over the Mn2O3-SG550 catalyst and was attributed to high amounts of surface Oα-species and better surface reducibility. For the soot oxidation in loose contact, the improved catalytic performance of the Mn3O4/Mn2O3-SCS catalyst was attributed to the beneficial effects of both the morphological structure that—like a filter—enhanced the capture of soot particles and to a probable high amount of surface acid-sites, which is characteristic of Mn3O4 catalysts.</t>
  </si>
  <si>
    <t>S. Flores-Bonano; J. Vargas-Martinez; O. M. Suárez; W. Silva-Araya</t>
  </si>
  <si>
    <t>Tortuosity Index Based on Dynamic Mechanical Properties of Polyimide Foam for Aerospace Applications</t>
  </si>
  <si>
    <t>10.3390/ma12111851</t>
  </si>
  <si>
    <t>tortuosity index_x000D_
polyimide foam_x000D_
PolyuMACTM_x000D_
aerospace material</t>
  </si>
  <si>
    <t>The determination of a reliable tortuosity index is lacking in the aerospace industry. Therefore, a methodology is formulated via direct and indirect characterization methods of a fluid-filled porous media. Chemical, thermal, and mechanical characterization was performed to the PolyuMACTM polyimide foam. Tortuosity was measured considering a pressure difference as the resistivity variable, rather than electrical resistivity or molecular diffusivity, as proposed on previous models. This is an empirical establishment of the tortuosity index considering the correlation among hydraulic and structural dimensionless parameters obtained through the Buckingham’s Pi theorem. The behavior of the polyimide was studied for samples of different lengths compressed at 30%, 60%, and 90% of its original length on the foaming direction. Results show that, porosity, sample length, and fluid viscosity are relevant for the insulation performance of the material. Regression analysis produced a significant statistical model fit to the data correlated from the dimensionless parameters for each dynamic compression series.</t>
  </si>
  <si>
    <t>K. Frikha; L. Limousy; J. Bouaziz; K. Chaari; S. Bennici</t>
  </si>
  <si>
    <t>Synthesis, Characterization and Catalytic Activity of Ternary Oxide Catalysts Using the Microwave-Assisted Solution Combustion Method</t>
  </si>
  <si>
    <t>10.3390/ma13204607</t>
  </si>
  <si>
    <t>Ni−Co−Al_x000D_
Ni−Cu−Al_x000D_
Co−Cu−Al ternary oxide catalysts_x000D_
microwave-assisted solution combustion_x000D_
CO oxidation</t>
  </si>
  <si>
    <t>Ni−Co−Al, Ni−Cu−Al and Co−Cu−Al ternary oxide catalysts, with a fixed 5 wt% transition metal loading, were prepared by the microwave-assisted solution combustion method and tested in CO oxidation. The bulk and surface properties of the catalysts were investigated, using XRD, N2 adsorption–desorption, SEM, XPS and TEM techniques. XRD, XPS and TEM results revealed that nickel and cobalt were present as spinels on the surface and in the bulk. Differently, copper was preferentially present in “bulk-like” CuO-segregated phases. No interaction between the couples of transition metal species was detected, and the introduction of Cu-containing precursors into the Ni−Al or Co−Al combustion systems was not effective in preventing the formation of NiAl2O4 and CoAl2O4 spinels in the Ni− or Co-containing catalysts. Copper-containing catalysts were the most active, indicating that copper oxides are the effective active species for improving the CO oxidation activity.</t>
  </si>
  <si>
    <t>K. Frikha; L. Limousy; J. Bouaziz; K. Chaari; L. Josien; H. Nouali; L. Michelin; L. Vidal; S. Hajjar-Garreau; S. Bennici</t>
  </si>
  <si>
    <t>Binary Oxides Prepared by Microwave-Assisted Solution Combustion: Synthesis, Characterization and Catalytic Activity</t>
  </si>
  <si>
    <t>10.3390/ma12060910</t>
  </si>
  <si>
    <t>alumina-based Ni_x000D_
Cu_x000D_
Co-oxide catalysts_x000D_
microwave-assisted solution combustion_x000D_
CO oxidation_x000D_
catalytic activity</t>
  </si>
  <si>
    <t>Three different alumina-based Ni, Cu, Co oxide catalysts with metal loading of 10 wt %, and labeled 10Ni–Al, 10Co–Al and 10Cu–Al, were prepared by microwave-assisted solution combustion. Their morphological, structural and surface properties were deeply investigated by complementary physico-chemical techniques. Finally, the three materials were tested in CO oxidation used as test reaction for comparing their catalytic performance. The 10Cu–Al catalyst was constituted of copper oxide phase, while the 10Ni–Al and 10Co–Al catalysts showed the presence of “spinels” phases on the surface. The well-crystallized copper oxide phase in the 10Cu–Al catalyst, obtained by microwave synthesis, allowed for obtaining very high catalytic activity. With a CO conversion of 100% at 225 °C, the copper containing catalyst showed a much higher activity than that usually measured for catalytic materials of similar composition, thus representing a promising alternative for oxidation processes.</t>
  </si>
  <si>
    <t>M. Froissart; T. Ochrymiuk</t>
  </si>
  <si>
    <t>Thermal-Fluid–Solid Coupling—Parametrical Numerical Analysis of Hot Turbine Nozzle Guide Vane</t>
  </si>
  <si>
    <t>10.3390/ma14237313</t>
  </si>
  <si>
    <t>heat transfer coefficient_x000D_
gas turbine blade_x000D_
thermal-fluid–solid coupling_x000D_
turbulent Prandtl number_x000D_
temperature distribution_x000D_
turbine vane cooling</t>
  </si>
  <si>
    <t>The cooling technology of hot turbine components has been a subject of continuous improvement for decades. In high-pressure turbine blades, the regions most affected by the excessive corrosion are the leading and trailing edges. In addition, high Kt regions at the hot gas path are exposed to cracking due to the low and high cycle fatigue failure modes. Especially in the case of a nozzle guide vane, the ability to predict thermally driven loads is crucial to assess its life and robustness. The difficulties in measuring thermal properties in hot conditions considerably limit the number of experimental results available in the literature. One of the most popular test cases is a NASA C3X vane, but coolant temperature is not explicitly revealed in the test report. As a result of that, numerous scientific works validated against that vane are potentially inconsistent. To address that ambiguity, the presented work was performed on a fully structural and a very fine mesh assuming room inlet temperature on every cooling channel. Special attention was paid to the options of the k−ω SST (shear-stress transport) viscosity model, such as Viscous heating (VH), Curvature correction (CC), Production Kato-Launder (KT), and Production limiter (PL). The strongest impact was from the Viscous heating, as it increases local vane temperature by as much as 40 deg. The significance of turbulent Prandtl number impact was also investigated. The default option used in the commercial CFD code is set to 0.85. Presented study modifies that value using equations proposed by Wassel/Catton and Kays/Crawford. Additionally, the comparison between four, two, and one-equation viscosity models was performed.</t>
  </si>
  <si>
    <t>E. Frosina; D. Buono; A. Senatore</t>
  </si>
  <si>
    <t>A Performance Prediction Method for Pumps as Turbines (PAT) Using a Computational Fluid Dynamics (CFD) Modeling Approach</t>
  </si>
  <si>
    <t>10.3390/en10010103</t>
  </si>
  <si>
    <t>energy saving_x000D_
PAT_x000D_
urban hydraulic network_x000D_
numerical modeling</t>
  </si>
  <si>
    <t>Small and micro hydropower systems represent an attractive solution for generating electricity at low cost and with low environmental impact. The pump-as-turbine (PAT) approach has promise in this application due to its low purchase and maintenance costs. In this paper, a new method to predict the inverse characteristic of industrial centrifugal pumps is presented. This method is based on results of simulations performed with commercial three-dimensional Computational Fluid Dynamics (CFD) software. Model results have been first validated in pumping mode using data supplied by pump manufacturers. Then, the results have been compared to experimental data for a pump running in reverse. Experimentation has been performed on a dedicated test bench installed in the Department of Civil Construction and Environmental Engineering of the University of Naples Federico II. Three different pumps, with different specific speeds, have been analyzed. Using the model results, the inverse characteristic and the best efficiency point have been evaluated. Finally, results have been compared to prediction methods available in the literature.</t>
  </si>
  <si>
    <t>B. Fu; X. Zhang; Z. Li; R. Shu; C. Liao</t>
  </si>
  <si>
    <t>A Dynamic Model and Parameter Identification of High Viscosity Magnetorheological Fluid-Based Energy Absorber with Radial Flow Mode</t>
  </si>
  <si>
    <t>10.3390/molecules26227059</t>
  </si>
  <si>
    <t>dynamic model_x000D_
magnetorheological energy absorber_x000D_
impact behavior_x000D_
parameter identification</t>
  </si>
  <si>
    <t>The excellent suspension stability of the high-viscosity linear polysiloxane magnetorheological fluid (HVLP MRF) makes it a great controlled medium for magnetorheological energy absorbers (MREAs). In our previous work, the Herschel–Bulkley flow model (HB model) was used to describe the shear-thinning rheological behavior and establish the dynamic model of an HVLP MRF-based MREA with radial flow mode. However, as the established model was implicit, the MREA response time increased and the buffer effect was degraded. To improve the time response characteristics, an explicit dynamic model based on the HB model incorporating minor losses (called the E-HBM model) is proposed in this study. The model parameters were identified based on the HBM model. To verify the E-HBM model, five evaluation parameters for the energy absorption performance of the MREA, that is, peak force, mean force, crush force efficiency, specific energy absorption, and stroke efficiency, were introduced to compare the theoretical results with the experimental results obtained using a high-speed drop tower facility with a mass of 600 kg. Then, the relative error of the crush force efficiency, specific energy absorption, and stroke efficiency was quantitatively and comprehensively analyzed considering the E-HBM model and experimental results. The results indicate that the proposed E-HBM model agrees with the impact behavior of the radial flow mode MREA.</t>
  </si>
  <si>
    <t>C. Fu; X. Liang; Q. Li; K. Lu; F. Gu; A. D. Ball; Z. Zheng</t>
  </si>
  <si>
    <t>Comparative Study on Health Monitoring of a Marine Engine Using Multivariate Physics-Based Models and Unsupervised Data-Driven Models</t>
  </si>
  <si>
    <t>10.3390/machines11050557</t>
  </si>
  <si>
    <t>rotating machines_x000D_
health monitoring_x000D_
marine engine_x000D_
physics-based_x000D_
data-driven model</t>
  </si>
  <si>
    <t>The marine engine is a complex-structured multidisciplinary system that operates in a harsh environment involving high temperatures and pressures and gas/fluid/solid interactions. Many malfunctions and faults can occur to the marine engine and efficient condition monitoring is critical to ensure the expected performance. In this paper, a marine engine test rig is established and its process data are recorded, including various temperatures and pressures. Two data-driven models, i.e., principal component analysis and the sparse autoencoder, and a physics-based model are applied to the marine engine for two classic faults, i.e., lubrication oil filter blocking and cylinder leakage. Comparative studies and discussions are conducted regarding their performance in terms of anomaly detection and fault isolation. The data points collected for the filter blocking fault are generally two times higher than the fault thresholds set by the data-driven models. In the physics-based model, it is observed that the lubrication oil pressure falls from the predicted 3.2–3.8 bar to around 2.3 bar. For the cylinder leakage fault, the fault test data are nearly four times higher than the thresholds in the data-driven models. The exhaust gas temperature of the leaked cylinder falls from an estimated 150–200 °C to about 100 °C. The transferability and interpretability of these models are finally discussed. The findings of the present study offer insights into the two types of models and can provide guidance for the effective condition monitoring of marine engines.</t>
  </si>
  <si>
    <t>O. Galteland; D. Bedeaux; S. Kjelstrup</t>
  </si>
  <si>
    <t>Nanothermodynamic Description and Molecular Simulation of a Single-Phase Fluid in a Slit Pore</t>
  </si>
  <si>
    <t>10.3390/nano11010165</t>
  </si>
  <si>
    <t>Hill’s thermodynamics of small systems_x000D_
porous media_x000D_
integral pressure_x000D_
molecular simulation</t>
  </si>
  <si>
    <t>We have described for the first time the thermodynamic state of a highly confined single-phase and single-component fluid in a slit pore using Hill’s thermodynamics of small systems. Hill’s theory has been named nanothermodynamics. We started by constructing an ensemble of slit pores for controlled temperature, volume, surface area, and chemical potential. We have presented the integral and differential properties according to Hill, and used them to define the disjoining pressure on the new basis. We identified all thermodynamic pressures by their mechanical counterparts in a consistent manner, and have given evidence that the identification holds true using molecular simulations. We computed the entropy and energy densities, and found in agreement with the literature, that the structures at the wall are of an energetic, not entropic nature. We have shown that the subdivision potential is unequal to zero for small wall surface areas. We have showed how Hill’s method can be used to find new Maxwell relations of a confined fluid, in addition to a scaling relation, which applies when the walls are far enough apart. By this expansion of nanothermodynamics, we have set the stage for further developments of the thermodynamics of confined fluids, a field that is central in nanotechnology.</t>
  </si>
  <si>
    <t>A. A. Ganguli; A. B. Pandit</t>
  </si>
  <si>
    <t>Hydrodynamics of Liquid-Liquid Flows in Micro Channels and Its Influence on Transport Properties: A Review</t>
  </si>
  <si>
    <t>10.3390/en14196066</t>
  </si>
  <si>
    <t>microchannels_x000D_
flow patterns_x000D_
CFD_x000D_
pressure drop_x000D_
high speed camera_x000D_
particle tracking velocimetry</t>
  </si>
  <si>
    <t>Hydrodynamics plays a major role in transport of heat and mass transfer in microchannels. This includes flow patterns and flow regimes in which the micro-channels are operated. The flow patterns have a major impact the transport properties. Another important aspect is the pressure drop in micro-channels. In the present review, the experimental and Computational Fluid Dynamics (CFD) studies covering all the above aspects have been covered. The effect of geometrical parameters like shape of channel, channel size, material of construction of channels; operating parameters like flow velocity, flow ratio and fluid properties have been presented and analyzed. Experimental and analytical work of different pressure drop models has also been presented. All the literature related to influence of flow patterns on transport properties like volumetric mass transfer coefficients (VMTC) and heat transfer coefficients (HTC) have been presented and analyzed. It is found that most works in Liquid-Liquid Extraction (LLE) systems have been carried out in slug flow and T-junctions. Models for coupled systems of flow and mass transfer have been presented and works carried out for different coupled systems have been listed. CFD simulations match experimental results within 20% deviations in quantitative and qualitative predictions of flow phenomena for most research articles referred in this review. There is a disparity in prediction of a generalized regime map and a generalized regime map for prediction of flow patterns for various systems would need the help of Artificial Intelligence.</t>
  </si>
  <si>
    <t>X. Gao; W. Shi; Y. Shi; H. Chang; T. Zhao</t>
  </si>
  <si>
    <t>DEM-CFD Simulation and Experiments on the Flow Characteristics of Particles in Vortex Pumps</t>
  </si>
  <si>
    <t>10.3390/w12092444</t>
  </si>
  <si>
    <t>numerical simulation_x000D_
vortex pump_x000D_
DEM-CFD_x000D_
high-speed photography_x000D_
spiral flow</t>
  </si>
  <si>
    <t>Due to their outstanding anti-clogging ability, vortex pumps have been gradually promoted and applied in recent years. However, when transporting sewage containing solids, they will still encounter problems such as partial clogging, overwork wear, etc., therefore, it is particularly important to master the flow characteristics of solid particles in the vortex pump. In this paper, the Discrete Element Model-Computational Fluid Dynamics (DEM-CFD) coupled calculation method is introduced into the numerical simulation of vortex pumps and particles with diameters of 1, 2 and 3 mm and concentrations of 1% and 5%, were subjected to numerical simulation and study of the flow characteristics of the particles, then rapeseed was used to represent solid particles in tests. It was obvious that the CFD results were in good agreement with the experimental results, whereby the high speed photography experimental results of the pump inlet section show that the experimental results are consistent with the numerical simulation results. The results show that there are three typical movement tracks of solid particles in the vortex pump: in Track A particles flow through the impeller and enter the volute by the through flow, in Track B particles go directly into the volute through the lateral cavity under the influence of circulation flow and in Track C the particles enter the impeller from the front cover end area of the impeller blade inlet and then into the volute through the back half area of blade. It can be found that the particles are mainly distributed at the back of the volute.</t>
  </si>
  <si>
    <t>Y. Gao; H. Liu; Y. Lin; Y. Gu; Y. Ni</t>
  </si>
  <si>
    <t>Hydrodynamic Analysis of Tidal Current Turbine under Water-Sediment Conditions</t>
  </si>
  <si>
    <t>10.3390/jmse10040515</t>
  </si>
  <si>
    <t>tidal current turbine_x000D_
lift coefficient_x000D_
drag coefficient_x000D_
Blade Element Momentum theory_x000D_
CFD-DPM</t>
  </si>
  <si>
    <t>The rivers connecting oceans generally carry sediment due to water and soil losses in China. Additionally, the maximum sediment concentration is 300 g/L, which is much higher than that of other countries. It is unknown whether seawater with sand particles will affect the power of tidal current turbine blades. It is therefore necessary to study the capture power of tidal current turbines in the water-sediment environment. In this study, the blade was divided into a number of transversal airfoil elements based on the blade element theory. The CFD-DPM model was employed to study the lift and drag coefficients of airfoil under multiphase flow, and the fluid–particle interaction was considered. The accuracy of this presented model was assessed using the experimental data of a 120 kW tidal current turbine in a water-sediment environment. Good agreement between the predictions and experimental data was observed. The effect of particle properties on the lift coefficient and the drag coefficient of airfoil were investigated in detail. Furthermore, the 120 kW tidal current turbine power was calculated based on the Blade Element Momentum theory under different particle concentrations. The results show that small diameter particles can improve the tidal current turbine power and the large diameter particle can reduce the power.</t>
  </si>
  <si>
    <t>M. A. Gonzalez Jimenez; A. D. Rakotonirina; B. Sainte-Rose; D. J. Cox</t>
  </si>
  <si>
    <t>On the Digital Twin of The Ocean Cleanup Systems—Part I: Calibration of the Drag Coefficients of a Netted Screen in OrcaFlex Using CFD and Full-Scale Experiments</t>
  </si>
  <si>
    <t>10.3390/jmse11101943</t>
  </si>
  <si>
    <t>digital twin_x000D_
drag coefficients_x000D_
net_x000D_
twine-by-twine_x000D_
OrcaFlex_x000D_
AquaSim_x000D_
CFD simulation_x000D_
shielding effects_x000D_
ocean cleanup system</t>
  </si>
  <si>
    <t>The Ocean Cleanup introduces a Digital Twin (DT) describing the cleanup systems made of netting to extract marine litter from our oceans. It consists of two wings forming a “U-shape” and a retention zone. During operation, the system is towed and drag-driven with a span-to-length ratio of 0.6 ≤SR*≤ 0.8. The twine Reynolds number is Ret*∈[800:1600], making it experience various local drag coefficients. The DT was built with OrcaFlex (OF) aiming at: (i) avoiding over- or under-designing the system; (ii) supporting the scale-up of the system; and (iii) estimating the costs and/or the impact of our offshore operations. Therefore, we present an attempt to build an accurate DT using data from the Great Pacific Garbage Patch (GPGP). We developed a three-cycle validation: (i) initial guess applying Naumov’s semi-empirical drag coefficient to define the OF drag coefficients without the influence of the angles of attack θ of the wings; (ii) adjustment of the OF drag coefficients using AquaSim (AS) with its twine-by-twine drag correlation for various θ; (iii) re-adjustment of the OF drag coefficients from two-dimensional CFD simulations using Direct Numerical Simulation (DNS) for a twine-by-twine establishment of a drag correlation on a 1 m plane net, highlighting the shielding effects for θ&lt;24°. Consequently, an initial underestimation of −3% in the combined towline tension, for a nominal span (SR*=0.6), was corrected to a slight overestimation of +7% compared to the GPGP data. For a wide span (SR*=0.8), the deviation remained between +1% and +15% throughout the validation process. For a narrow span (SR*∼ 0.02), mostly exhibiting low θ, the first cycle showed a +276% deviation, whereas at the end of the third cycle, it showed a +43% deviation.</t>
  </si>
  <si>
    <t>J. Gu; F. Cai; N. Müller; Y. Zhang; H. Chen</t>
  </si>
  <si>
    <t>Two-Way Fluid–Solid Interaction Analysis for a Horizontal Axis Marine Current Turbine with LES</t>
  </si>
  <si>
    <t>10.3390/w12010098</t>
  </si>
  <si>
    <t>marine current turbine_x000D_
large eddy simulation_x000D_
two-way fluid–solid interaction_x000D_
vibration_x000D_
stress_x000D_
vortex</t>
  </si>
  <si>
    <t>Operating in the harsh marine environment, fluctuating loads due to the surrounding turbulence are important for fatigue analysis of marine current turbines (MCTs). The large eddy simulation (LES) method was implemented to analyze the two-way fluid–solid interaction (FSI) for an MCT. The objective was to afford insights into the hydrodynamics near the rotor and in the wake, the deformation of rotor blades, and the interaction between the solid and fluid field. The numerical fluid simulation results showed good agreement with the experimental data and the influence of the support on the power coefficient and blade vibration. The impact of the blade displacement on the MCT performance was quantitatively analyzed. Besides the root, the highest stress was located near the middle of the blade. The findings can inform the design of MCTs for enhancing robustness and survivability.</t>
  </si>
  <si>
    <t>X. Gu; X. Liu; C. Dong; G. Zhang; L. Zhang; F. Zhang</t>
  </si>
  <si>
    <t>The Mesoscopic Numerical Simulation of GAP/CL20/AP Composite Solid Propellant Based on MPM and FEM</t>
  </si>
  <si>
    <t>10.3390/app13074552</t>
  </si>
  <si>
    <t>MPM_x000D_
FEM_x000D_
mechanical properties_x000D_
micro-model of propellants</t>
  </si>
  <si>
    <t>In this paper, first, the meso-debonding process of a GAP/CL20/AP composite solid propellant under uniaxial tension was analyzed using the advantages of the material point method (MPM) and the finite element method (FEM) for the first time; then, the numerical simulation results were compared with the experiments. Based on the basic principle of modeling with the material point method, grains of different sizes were generated quickly and efficiently. Next, the grains were dispersed into particles, and the position information of the particles was mapped onto the background grid, so the background grids were used to determine the position of the grains. After that, the generated AP and CL20 grains were imported into the commercial software Abaqus through python scripting codes for numerical calculation. Based on macro-mechanical tests and a micro-numerical simulation, this paper studies the micro-internal mechanism that affects the macro-mechanical properties of composite solid propellants. Three interface parameters needed to be determined by parameter inversion, and the value of the objective interpolation function minR was 0.05078%. From a comparison, it was found that the numerical simulation results are in good agreement with the experimental results in the aspects of micro-crack cracking characteristics and the nominal stress–strain curve of propellants. After that, the influence of interface parameters on the stress–strain curve are discussed. The research in this paper has high scientific value and engineering application value and can provide important reference and guidance for the design of composite solid propellants and its mechanical property analyses, so as to solve the structural integrity problem of solid rocket motor charges.</t>
  </si>
  <si>
    <t>X.-S. Guan; P.-N. Sun; H.-G. Lyu; N.-N. Liu; Y.-X. Peng; X.-T. Huang; Y. Xu</t>
  </si>
  <si>
    <t>Research Progress of SPH Simulations for Complex Multiphase Flows in Ocean Engineering</t>
  </si>
  <si>
    <t>10.3390/en15239000</t>
  </si>
  <si>
    <t>multiphase flows_x000D_
SPH method_x000D_
multiphase flows under atmospheric pressure_x000D_
high-pressure multiphase flows_x000D_
phase-change multiphase flows_x000D_
granular multiphase flows</t>
  </si>
  <si>
    <t>Complex multiphase flow problems in ocean engineering have long been challenging topics. Problems such as large deformations at interfaces, multi-media interfaces, and multiple physical processes are difficult to simulate. Mesh-based algorithms could have limitations in dealing with multiphase interface capture and large interface deformations. On the contrary, the Smoothed Particle Hydrodynamics (SPH) method, as a Lagrangian meshless particle method, has some merit and flexibility in capturing multiphase interfaces and dealing with large boundary deformations. In recent years, with the improvement of SPH theory and numerical models, the SPH method has made significant advances and breakthroughs in terms of theoretical completeness and computational stability, which starts to be widely used in ocean engineering problems, including multiphase flows under atmospheric pressure, high-pressure multiphase flows, phase-change multiphase flows, granular multiphase flows and so on. In this paper, we review the progress of SPH theory and models in multiphase flow simulations, discussing the problems and challenges faced by the method, prospecting to future research works, and aiming to provide a reference for subsequent research.</t>
  </si>
  <si>
    <t>C. A. Guerrero-Fajardo; L. Giraldo; J. C. Moreno-Piraján</t>
  </si>
  <si>
    <t>Graphene Oxide: Study of Pore Size Distribution and Surface Chemistry Using Immersion Calorimetry</t>
  </si>
  <si>
    <t>10.3390/nano10081492</t>
  </si>
  <si>
    <t>graphene oxide_x000D_
PSD_x000D_
immersion calorimetry_x000D_
hummer method_x000D_
probe molecules_x000D_
QSDFT_x000D_
NLDFT</t>
  </si>
  <si>
    <t>In this work, the textural parameters of graphene oxide (GO) and graphite (Gr) samples were determined. The non-local density functional theory (NLDFT) and quenched solid density functional theory (QSDFT) kernels were used to evaluate the pore size distribution (PSD) by modeling the pores as slit, cylinder and slit-cylinder. The PSD results were compared with the immersion enthalpies obtained using molecules with different kinetic diameter (between 0.272 nm and 1.50 nm). Determination of immersion enthalpy showed to track PSD for GO and graphite (Gr), which was used as a comparison solid. Additionally, the functional groups of Gr and GO were determined by the Boehm method. Donor number (DN) Gutmann was used as criteria to establish the relationship between the immersion enthalpy and the parameter of the probe molecules. It was found that according to the Gutmann DN the immersion enthalpy presented different values that were a function of the chemical groups of the materials. Finally, the experimental and modeling results were critically discussed.</t>
  </si>
  <si>
    <t>V. Gulinyan; F. Kuzikov; R. Podgornyi; D. Shirkin; I. Zakharov; Z. Sadrieva; M. Korobkov; Y. Muzychenko; A. Kudlis</t>
  </si>
  <si>
    <t>Transporting Particles with Vortex Rings</t>
  </si>
  <si>
    <t>10.3390/fluids8120315</t>
  </si>
  <si>
    <t>vortex rings_x000D_
colloidal nanoparticles_x000D_
turbulent flows_x000D_
non-contact transportation</t>
  </si>
  <si>
    <t>Due to their long-lived nature, vortex rings are highly promising for the non-contact transportation of colloidal microparticles. However, because of the high complexity of the structures, their description using rigorous, closed-form mathematical expressions is challenging, particularly in the presence of strongly inhomogeneous colloidal suspensions. In this work, we comprehensively study this phenomenon, placing special emphasis on a quantitative description of the ability of vortex rings to move the particles suspended in a liquid over distances significantly exceeding the ring’s dimensions. Moreover, within the study, we present straightforward analytical approximations extracted by using the fitting of the experimental and numerical simulation observations that reveal the dynamics of vortex rings transporting the microparticles. It includes both the dependence of the concentration on the distance traveled by the vortex ring and coefficients describing the evolution of vortex ring shape in time, which were not presented in the literature before. It turns out that despite the fact that 2D modeling is a simplification of the full 3D problem solution and is unable to capture some of the minor effects of real behavior, it has demonstrated a good consistency with the results obtained via experiments regarding the process of particles transportation.</t>
  </si>
  <si>
    <t>L. Guzman; Y. Chen; H. Landry</t>
  </si>
  <si>
    <t>Coupled CFD-DEM Simulation of Seed Flow in an Air Seeder Distributor Tube</t>
  </si>
  <si>
    <t>10.3390/pr8121597</t>
  </si>
  <si>
    <t>DEM_x000D_
CFD_x000D_
pneumatic conveying_x000D_
horizontal_x000D_
peas_x000D_
simulation_x000D_
seeds</t>
  </si>
  <si>
    <t>Air seeding equipment consists of various machine components that rely on pneumatic conveying of seeds (granular material) for its operation. However, studying air seeder dynamic features in detail is difficult through experimental measurements. A simulation was performed to study seed motion in a horizontal tube section of an air seeder distributor system. The simulation incorporated two-way coupling between discrete element modeling (DEM) and computational fluid dynamics (CFD). Simulated particles were assigned material properties corresponding to field peas. Air velocity was assigned values of 10, 15, 20, and 25 m/s. The solid loading ratio (SLR) in this study included values between 0.5 and 3 to describe typical seed metering rates used in air seeding. The different pneumatic conveying conditions were studied to determine their overall effect on the average seed velocity and seed contact force. The simulation was validated through the comparison of average seed velocity data from the literature and current pneumatic conveying theory. The effect of SLR on the average seed velocity was found to be not significant for the simulated SLR values. The CFD-DEM simulation was able to capture seed collisions between seeds and the surrounding boundaries. The seed contact force increased with the air velocity, and the number of seed collisions increased with the SLR.</t>
  </si>
  <si>
    <t>K. He; M. Jia; F. Sun; Q. Yang; B. Wu; X. Li; C. Meng</t>
  </si>
  <si>
    <t>Simulation of Grinding Media Motion and Collisions in Wet-Operated Accelerator-Mill Using DEM Coupled with CFD</t>
  </si>
  <si>
    <t>10.3390/min12030341</t>
  </si>
  <si>
    <t>coupled DEM–CFD simulations_x000D_
stress energy model_x000D_
wet grinding_x000D_
accelerator-mill</t>
  </si>
  <si>
    <t>The relative motion and collision between grinding media in a wet-stirred accelerator mill are modelled using the discrete element method (DEM) coupled with computational fluid dynamics (CFD). The local average normalized grinding media velocity profile is employed to divide the grinding chamber into four volumes, which facilitates the analysis of the stress energy distribution. The local grinding media filling levels, velocity distributions, stress energy distributions and energy efficiencies are compared at various total grinding media filling levels and stirrer speeds. The rationality of the division of stress energy volume was verified by the stress energy distribution. The stress intensity, stress number and collision stress energy from the grinding media’s motion and particle collisions exhibited different distributions, with the stress number playing a leading role in the collision stress energy distribution. Moreover, energy efficiency is quantitatively characterized under different process conditions. This simulation-based research provides a theoretical reference for the industrial application and product development of accelerator mills used for grinding applications.</t>
  </si>
  <si>
    <t>N. Hilse; M. Kriegeskorte; J. Fischer; P. Spatz; E. Illana; M. Schiemann; V. Scherer</t>
  </si>
  <si>
    <t>Discrete Element Simulations of Contact Heat Transfer on a Batch-Operated Single Floor of a Multiple Hearth Furnace</t>
  </si>
  <si>
    <t>10.3390/pr11123257</t>
  </si>
  <si>
    <t>DEM_x000D_
hearth furnace floor_x000D_
contact heat transfer_x000D_
spherical particles_x000D_
heat loss parameter</t>
  </si>
  <si>
    <t>The multiple hearth furnace is a common industrial reactor for the thermal treatment of particulate material. The present contribution concentrates on a numerical analysis of contact heat transfer on a batch-operated single floor of a multiple hearth furnace employing the Discrete Element Method (DEM). The particles are agitated on an electrically heated circular floor by a single rotating rabble arm equipped with three flat blades. Blade angles have been varied from 0° to 90°. The DEM simulations (particle mechanics and contact heat transfer) were validated against experimental data. The transient heating of 20 mm diameter polyoxymethylene (POM) spheres was analysed. As the simulations did not consider natural convection inherently leading to time-varying heat losses, an averaged heat loss parameter was determined to represent heat dissipation from the particles to the surrounding gas and incorporated into the DEM simulations. With this approach, a good agreement with measurements was obtained. The DEM simulations and experiments do not show a large influence of the blade angle on the temporal evolution of the mean particle temperatures. However, the frequency distribution of particle temperature is dependent on the blade angle, revealing an increase in the standard deviation of the frequency distribution with an increasing blade angle.</t>
  </si>
  <si>
    <t>S. Honari; E. Seyedi Hosseininia</t>
  </si>
  <si>
    <t>Particulate Modeling of Sand Production Using Coupled DEM-LBM</t>
  </si>
  <si>
    <t>10.3390/en14040906</t>
  </si>
  <si>
    <t>sand production_x000D_
particle erosion_x000D_
fluid–solid interaction_x000D_
bond contact model_x000D_
radial flow_x000D_
discrete element method_x000D_
lattice–Boltzmann method_x000D_
immersed moving boundary approach</t>
  </si>
  <si>
    <t>Sand production is a complex phenomenon caused by the erosion of borehole walls during the extraction of hydrocarbons. In this paper, the sanding process in a typical Thick-Walled Hollow Cylinder (TWHC) test is numerically simulated. The main objective of the study is to model the particulate mechanism of sand production in granular assemblies with different bonding conditions and examine the effects of parameters such as stress level and cavity size on the sanding model. Due to the discrete nature of sand particles, the Discrete Element Method (DEM) is chosen to model solid particles, and the Lattice-Boltzmann Method (LBM) is implemented to simulate fluid flow through the solid particulate medium. A computer program is developed using the Immersed Moving Boundary (IMB) approach to couple the two methods and model fluid–solid interactions. After the program is validated, the simulations were conducted on 2D models representing cross-sections of TWHC samples under radial fluid flow. The results show that the developed program is able to capture complicated stages of sand production already observed in experiments. The program also proves to be a promising tool in the parametric study of sand production. It successfully simulates different aspects of the sanding phenomenon, including the scale effect, the extension of failure zones in samples under incremental stress, and the stress relaxation during rapid particle erosion.</t>
  </si>
  <si>
    <t>10.3390/fluids6030101</t>
  </si>
  <si>
    <t>wave-structure interaction_x000D_
coupling procedure_x000D_
kirchhoff representation formula_x000D_
retarded potential_x000D_
laplace transform_x000D_
boundary integral equation_x000D_
variational formulation_x000D_
sobolev space_x000D_
transient waves_x000D_
thermoelasticity_x000D_
piezoelectricity</t>
  </si>
  <si>
    <t>C. Hu; C. Tang; C. Yuwen; Y. Ma</t>
  </si>
  <si>
    <t>Coupled Interactions Analysis of a Floating Tidal Current Power Station in Uniform Flow</t>
  </si>
  <si>
    <t>10.3390/jmse9090958</t>
  </si>
  <si>
    <t>tidal current energy_x000D_
vertical axis twin-rotor turbine_x000D_
hydrodynamic performance_x000D_
dynamic fluid boundary interaction</t>
  </si>
  <si>
    <t>For a floating tidal current power station moored in the sea, the mutual interactions between the carrier and the turbine are pretty complex. Current simulation methods based on potential flow theory could not consider the complicated viscous effects between the carrier motion and rotor rotation. To accurately account for the viscous effect, developing a different numerical simulation method based on computational fluid dynamics is necessary. This paper deals with a moored FTCPS (floating tidal current power station) with 6-degree-of-freedom motion in uniform flow based on dynamic fluid body interactions (DFBI) method. Results showed that the blockage effect caused by the columns would increase the average power output of the turbine, while the power output fluctuation also increased. When the carrier is individually moored in the sea, the motion response of the carrier is pretty small, and the carrier is obviously trimming by the bow. However, when the turbine is mounted on the carrier, the carrier motion response is simple harmonic. The motion response frequency of the carrier is in relation to the rotation frequency of the turbine.</t>
  </si>
  <si>
    <t>Q. Hu; L. Zou; T. Lv; Y. Guan; T. Sun</t>
  </si>
  <si>
    <t>Experimental and Numerical Investigation on the Transport Characteristics of Particle-Fluid Mixture in Y-Shaped Elbow</t>
  </si>
  <si>
    <t>10.3390/jmse8090675</t>
  </si>
  <si>
    <t>Y-shaped elbow_x000D_
deep-sea mining_x000D_
particle-liquid flow_x000D_
CFD-DEM coupled calculation</t>
  </si>
  <si>
    <t>The Y-shaped elbow is used as a connecting pipe between the buffer and the lift pipe in the deep-sea mining system. After being mixed with seawater in the Y-shaped elbow, nodule particles are lifted to the sea surface mining ship via the lift pump. In this paper, we employ a computational fluid dynamics and discrete element coupled method (CFD-DEM) to study the characteristics of particle transport in the Y-shaped elbow. Considering a large diameter of the particles, we discuss the behavior of particles and fluid under different conveying velocities. In addition, the simulation was verified based on the experiment. The results show that the simulation agrees well with the experiment. On this basis, the distribution and motion characteristics of the particles in the Y-shaped elbow were obtained. The interaction between fluid and particles is also discussed. These findings suggest that the particles can be successfully transported when the pump runs at medium to high frequencies. The particles are basically moving along the pipe wall and slower than the fluid flow. Moreover, it was found that the particle motions are more complex with the increasing of conveying velocities, and it is closely related to the secondary flow of fluid. Some suggestions on the actual particle transportation can be put forward based on the research in this paper.</t>
  </si>
  <si>
    <t>Z. Hu; H. Zeng; Y. Ge; W. Wang; J. Wang</t>
  </si>
  <si>
    <t>10.3390/pr9071239</t>
  </si>
  <si>
    <t>DEM-CFD coupling approach_x000D_
airflow field_x000D_
air classification_x000D_
safflower_x000D_
parameter optimization_x000D_
simulation</t>
  </si>
  <si>
    <t>To study the movement characteristics and separation mechanism of safflower petals and their impurities under the action of airflow and lower the impurity rate in the cleaning operation process, integration of computational fluid dynamics (CFD) and discrete element method (DEM) codes was performed to study the motion and sorting behavior of impurity particles and safflower petals under different airflow inclination angles, dust removal angles and inlet airflow velocities by establishing a true particle model. In this model, the discrete particle phase was applied by the DEM software, and the continuum gas phase was described by the ANSYS Fluent software. The Box-Behnken experimental design with three factors and three levels was performed, and parameters such as inlet airflow velocity, airflow inclined angle, and dust remover angle were selected as independent variables that would influence the cleaning impurity rate and the cleaning loss rate. A mathematical model was established, and then the effects of various parameters and their interactions were analyzed. The test results show that the cleaning effect is best when the inlet airflow velocity is 7 m/s, the airflow inclined angle is 0°, and the dust remover angle is 25°. Confirmatory tests showed that the average cleaning impurity rate and cleaning loss rate were 0.69% and 2.75%, respectively, which dropped significantly compared with those from previous optimization. An experimental device was designed and set up; the experimental results were consistent with the simulation results, indicating that studying the physical behavior of safflower petals-impurity separation in the airflow field by using the DEM-CFD coupling method is reliable. This result provides a basis for follow-up studies of separation and cleaning devices for lightweight materials such as safflower petals.</t>
  </si>
  <si>
    <t>S. Huang; J. Huang; J. Guo; Y. Mo</t>
  </si>
  <si>
    <t>Study on Wear Properties of the Flow Parts in a Centrifugal Pump Based on EDEM–Fluent Coupling</t>
  </si>
  <si>
    <t>10.3390/pr7070431</t>
  </si>
  <si>
    <t>centrifugal pump_x000D_
EDEM–Fluent coupling_x000D_
solid–liquid two-phase flow_x000D_
wear_x000D_
numerical simulation</t>
  </si>
  <si>
    <t>By using EDEM–Fluent codes and coupling the continuous fluid medium with a solid particle discrete element, the solid–liquid two-phase flow field in a centrifugal pump was simulated under the same inlet conditions of the particle volume fraction and three flow conditions of 0.7Qd, 1.0Qd and 1.3Qd. By introducing the Archard wear model, the wear was calculated, and the wear law was obtained for the pump flow parts such as the leading edge of the impeller blade, blade tip, blade pressure side, blade suction side, impeller shroud, hub and volute. The results demonstrate that the wear of volute is about 70% of the total wear of pump. The wear in the impeller mainly occurs in the blade leading edge, the junction of the hub and the trailing part of the blade pressure side, and the junction of the shroud and the rear part of the blade suction side. Under lower flow conditions, the wear in the impeller shroud is relatively considerable. As the flow rate increases, the wear in the blade pressure side and the hub increases significantly.</t>
  </si>
  <si>
    <t>X. Huang; S. Zhang; C. Luo; W. Li; Y. Liao</t>
  </si>
  <si>
    <t>Design and Experimentation of an Aerial Seeding System for Rapeseed Based on an Air-Assisted Centralized Metering Device and a Multi-Rotor Crop Protection UAV</t>
  </si>
  <si>
    <t>10.3390/app10248854</t>
  </si>
  <si>
    <t>aerial seeding_x000D_
winter rapeseed_x000D_
multi-rotor UAV_x000D_
air-assisted centralized metering device</t>
  </si>
  <si>
    <t>To improve the overall mechanization level of rapeseed production in China, especially in some hilly regions where ground machinery cannot enter the fields or can only enter with very low economic benefits, a special aerial seeding system for rapeseed based on a miniature air-assisted centralized metering device was designed and tested in this study. Unlike existing commercial aerial seeding systems, the proposed seed meter was a miniaturized version derived from the traditional air-feeding seed meter on ground planters. The new version contained a redesigned seed feeding component to overcome problems of serious air backflow to the seed box and difficult seed feeding after miniaturization. Three groups of experiments were designed and conducted to optimize the parameters of the seed meter and test its performance. Results from the orthogonal experiment showed that the seed feeding component performed best when the seed layer thickness was 45 mm, the rotational speed of the gear disc was 45 r/min, and the airflow pressure was 2450 Pa. Results from the static workbench test showed that the designed seeding system had a maximum average total sowing efficiency of 537.17 g/min, with the maximum values of the stability variation coefficient of total seeding rate (seven ports) and the consistency variation coefficient between each port was 2.37% and 4.89%, respectively. Field tests further proved that the designed aerial seeding system could work stably, uniformly, and efficiently, so that the agronomic requirements of rape crop planting could be well met.</t>
  </si>
  <si>
    <t>K. Y. Hue; J. H. Lew; M. M. Myo Thant; O. K. Matar; P. F. Luckham; E. A. Müller</t>
  </si>
  <si>
    <t>Molecular Dynamics Simulation of Polyacrylamide Adsorption on Calcite</t>
  </si>
  <si>
    <t>10.3390/molecules28176367</t>
  </si>
  <si>
    <t>adsorption_x000D_
molecular simulation_x000D_
AFM_x000D_
surfaces_x000D_
polymers</t>
  </si>
  <si>
    <t>In poorly consolidated carbonate rock reservoirs, solids production risk, which can lead to increased environmental waste, can be mitigated by injecting formation-strengthening chemicals. Classical atomistic molecular dynamics (MD) simulation is employed to model the interaction of polyacrylamide-based polymer additives with a calcite structure, which is the main component of carbonate formations. Amongst the possible calcite crystal planes employed as surrogates of reservoir rocks, the (1 0 4) plane is shown to be the most suitable surrogate for assessing the interactions with chemicals due to its stability and more realistic representation of carbonate structure. The molecular conformation and binding energies of pure polyacrylamide (PAM), hydrolysed polyacrylamide in neutral form (HPAM), hydrolysed polyacrylamide with 33% charge density (HPAM 33%) and sulfonated polyacrylamide with 33% charge density (SPAM 33%) are assessed to determine the adsorption characteristics onto calcite surfaces. An adsorption-free energy analysis, using an enhanced umbrella sampling method, is applied to evaluate the chemical adsorption performance. The interaction energy analysis shows that the polyacrylamide-based polymers display favourable interactions with the calcite structure. This is attributed to the electrostatic attraction between the amide and carboxyl functional groups with the calcite. Simulations confirm that HPAM33% has a lower free energy than other polymers, presumably due to the presence of the acrylate monomer in ionised form. The superior chemical adsorption performance of HPAM33% agrees with Atomic Force Microscopy experiments reported herein.</t>
  </si>
  <si>
    <t>S. J. Hund; M. V. Kameneva; J. F. Antaki</t>
  </si>
  <si>
    <t>A Quasi-Mechanistic Mathematical Representation for Blood Viscosity</t>
  </si>
  <si>
    <t>10.3390/fluids2010010</t>
  </si>
  <si>
    <t>hemorheology_x000D_
shear thinning_x000D_
blood viscosity_x000D_
aggregation_x000D_
Krieger model</t>
  </si>
  <si>
    <t>Blood viscosity is a crucial element for any computation of flow fields in the vasculature or blood-wetted devices. Although blood is comprised of multiple elements, and its viscosity can vary widely depending on several factors, in practical applications, it is commonly assumed to be a homogeneous, Newtonian fluid with a nominal viscosity typically of 3.5 cP. Two quasi-mechanistic models for viscosity are presented here, built on the foundation of the Krieger model of suspensions, in which dependencies on shear rate, hematocrit, and plasma protein concentrations are explicitly represented. A 3-parameter Asymptotic Krieger model (AKM) exhibited excellent agreement with published Couette experiments over four decades of shear rate (0–1000 s-1, root mean square (RMS) error = 0.21 cP). A 5-parameter Modified Krieger Model (MKM5) also demonstrated a very good fit to the data (RMS error = 1.74 cP). These models avoid discontinuities exhibited by previous models with respect to hematocrit and shear rate. In summary, the quasi-mechanistic, Modified-Krieger Model presented here offers a reasonable compromise in complexity to provide flexibility to account for several factors that affect viscosity in practical applications, while assuring accuracy and stability.</t>
  </si>
  <si>
    <t>G. Hurst; J. M. González-Carballo; L. Tosheva; S. Tedesco</t>
  </si>
  <si>
    <t>Synergistic Catalytic Effect of Sulphated Zirconia—HCl System for Levulinic Acid and Solid Residue Production Using Microwave Irradiation</t>
  </si>
  <si>
    <t>10.3390/en14061582</t>
  </si>
  <si>
    <t>microwave catalysis_x000D_
sulphated zirconia_x000D_
heterogeneous catalysis_x000D_
lignocellulosic biomass_x000D_
levulinic acid_x000D_
hydrochars</t>
  </si>
  <si>
    <t>The synergistic conversion of Miscanthus xGiganteous with sulphated zirconia and dilute hydrochloric acid was investigated. The sulphated zirconia was prepared using H2SO4 impregnation and characterised using X-ray Diffraction (XRD), Energy-dispersive X-ray (EDX), Scanning Electron Miscroscope (SEM) spectroscopy and nitrogen adsorption–desorption measurements. The microwave-assisted reaction was evaluated at various temperatures, reaction times and catalyst-to-biomass ratios, with and without the presence of trace HCl in the solution medium for the conversion of Miscanthus xGiganteous to levulinic acid. The highest levulinic acid yield of 63.8% was achieved at 160 °C, 80 min and a 2:1 catalyst-to-biomass ratio, with 10 mM HCl. The catalyst recyclability was investigated with and without calcination, finding that significant humin deposition on the catalyst surface likely caused catalyst deactivation. The post-reaction solid residue was also characterised using SEM, EDX, XRD, elemental composition and nitrogen adsorption–desorption measurements. Findings indicate that this residue could potentially be used as a soil amendment or as a fuel source. The synergistic conversion of real lignocellulosic biomass with sulphated zirconia and trace hydrochloric acid showed remarkable promise and should be investigated further.</t>
  </si>
  <si>
    <t>J. Hussain; D.-K. Kim; S. Park; M. W. Khalid; S.-S. Hussain; A. Ali; B. Lee; M. Song; T.-S. Kim</t>
  </si>
  <si>
    <t>Experimental and Computational Study of Optimized Gas Diffusion Layer for Polymer Electrolyte Membrane Electrolyzer</t>
  </si>
  <si>
    <t>10.3390/ma16134554</t>
  </si>
  <si>
    <t>PEMFC_x000D_
GDL_x000D_
tape casting_x000D_
GeoDict_x000D_
optimization_x000D_
physical properties</t>
  </si>
  <si>
    <t>Polymer electrolyte membrane fuel cells (PEMFCs) and PEM electrolyzer are emerging technologies that produce energy with zero carbon emissions. However, the commercial feasibility of these technologies mostly relies on their efficiency, which is determined by individual parts, including the gas diffusion layer (GDL). GDL transfers fluid and charges while protecting other components form flooding and corrosion. As there is a very limited attention toward the simulation work, in this work, a novel approach was utilized that combines simulation and experimental techniques to optimize the sintering temperature of GDL. Ti64 GDL was produced through tape casting, a commercial method famous for producing precise thickness, uniform, and high-quality films and parameters such as slurry composition and rheology, casting parameters, drying, and debinding were optimized. The porosity and mechanical properties of the samples were tested experimentally at various sintering temperatures. The experimental results were compared with the simulated results achieved from the GeoDict simulation tool, showing around 96% accuracy, indicating that employing GeoDict to optimize the properties of Ti64 GDL produced via tape casting is a critical step towards the commercial feasibility of PEMFCs and electrolyzer. These findings significantly contribute to the development of sustainable energy solutions.</t>
  </si>
  <si>
    <t>M. I. Hussain; J.-H. Kim; J.-T. Kim</t>
  </si>
  <si>
    <t>Nanofluid-Powered Dual-Fluid Photovoltaic/Thermal (PV/T) System: Comparative Numerical Study</t>
  </si>
  <si>
    <t>10.3390/en12050775</t>
  </si>
  <si>
    <t>dual-fluid PV/T_x000D_
nanofluid_x000D_
numerical study_x000D_
model validation</t>
  </si>
  <si>
    <t>A limited number of studies have examined the effect of dual-fluid heat exchangers used for the cooling of photovoltaic (PV) cells. The current study suggests an explicit dynamic model for a dual-fluid photovoltaic/thermal (PV/T) system that uses nanofluid and air simultaneously. Mathematical modeling and a CFD simulation were performed using MATLAB® and ANSYS FLUENT® software, respectively. An experimental validation of the numerical models was performed using the results from the published study. Additionally, to identify the optimal nanofluid type for the PV/T collector, metal oxide nanoparticles (CuO, Al2O3, and SiO2) with different concentrations were dispersed in the base fluid (water). The results revealed that the CuO nanofluid showed the highest thermal conductivity and the best thermal stability compared to the other two nanofluids evaluated herein. Furthermore, the influence of CuO nanofluid in combination with air on the heat transfer enhancement is investigated under different flow regions such as laminar, transition, and turbulent. Using a CuO nanofluid plus air and water plus air the total equivalent efficiency was found to be 90.3% and 79.8%, respectively. It is worth noting that the proposed models could efficiently simulate both single and dual-fluid PV/T systems even under periods of fluctuating irradiance.</t>
  </si>
  <si>
    <t>D. Igali; A. Perveen; D. Zhang; D. Wei</t>
  </si>
  <si>
    <t>Shear Rate Coat-Hanger Die Using Casson Viscosity Model</t>
  </si>
  <si>
    <t>10.3390/pr8121524</t>
  </si>
  <si>
    <t>polymer extrusion_x000D_
coat-hanger dies_x000D_
uniform wall shear rate_x000D_
power-law_x000D_
Casson model</t>
  </si>
  <si>
    <t>Coat-hanger die design aims for optimization of the die geometry of the body and the flow distribution manifold, such that through the exit at the die lip homogeneous distribution of the polymer melt is achieved. This paper proposes a novel methodology for deriving the design equations of the coat-hanger die geometry for some specific extrusion materials and provides fluid–solid interaction simulations for validations. The basis for the calculations is the Casson rheological model, analytic velocity profiles for the pseudoplastic flow through circular pipe and slit, and the constant shear rate coat-hanger die design methodology developed by Winter and Fritz. The geometry obtained was then evaluated using the fluid-structure interaction numerical simulation approach. The sensitivity of the outlet velocity uniformity and die body deformation due to the material and mass flow rate change were investigated using the finite element software, Ansys. It was found that the homogeneity of the outlet velocity is very sensitive to the extrusion materials. The structural analysis of the solid die body also resulted in higher deformations when using some other extrusion materials different from the initial design. Mass flow rate increase only resulted in large zones of stagnation, which occurred around the melt as it passes from the manifold to the slit region. Therefore, it is recommended to define the required range of mass flow rate to prevent the formation of stagnation zones.</t>
  </si>
  <si>
    <t>A. T. İnan; B. Çetin</t>
  </si>
  <si>
    <t>CFD Analysis of Aerodynamic Characteristics in a Square-Shaped Swarm Formation of Four Quadcopter UAVs</t>
  </si>
  <si>
    <t>10.3390/app14156820</t>
  </si>
  <si>
    <t>unmanned aerial vehicle (UAV)_x000D_
quadcopter_x000D_
computational fluid dynamics (CFD)_x000D_
swarm_x000D_
flock</t>
  </si>
  <si>
    <t>The aerodynamic behavior of a square-shaped formation of four quadcopter UAVs flying in a swarm is investigated in detail through three-dimensional computer simulations utilizing Computational Fluid Dynamics (CFD) methodology. The swarm configuration comprises four UAVs positioned with two in the upper row and two in the lower row along the same propeller axes. The flow profile generated by the UAV propellers rotating at 10,000 revolutions per minute is analyzed parametrically using the Multiple Reference Frame (MRF) technique. UAVs within the swarm are positioned at 75 cm from the motion centers of adjacent propellers. This distance, the effects of horizontally and vertically positioned UAVs on each other, and the collective behavior of the swarm are thoroughly examined. Pressure, velocity, and turbulent kinetic energy values are meticulously analyzed. This research represents a milestone in understanding the aerodynamic characteristics of UAV swarms and the optimization of swarm performance. The findings highlight effective factors in swarm flights and their consequences for UAVs. Additionally, the article describes the “near-UAV phenomenon”. Furthermore, the methodology developed for CFD simulations provides an approach to analyzing close flight scenarios and evaluating their performance in various swarm configurations. These achievements contribute to the future development of UAV technology.</t>
  </si>
  <si>
    <t>M. Islam; T. Sayeed</t>
  </si>
  <si>
    <t>Smoothed Particle Hydrodynamics Modelling of Bergy Bit and Offshore Structure Interactions Due to Large Waves</t>
  </si>
  <si>
    <t>10.3390/jmse12071195</t>
  </si>
  <si>
    <t>SPH_x000D_
bergy bit_x000D_
wave–structure interactions_x000D_
numerical simulations_x000D_
hydrodynamics_x000D_
regular and irregular waves_x000D_
wave loads</t>
  </si>
  <si>
    <t>This research utilised an open-sourced smoothed particle hydrodynamics (SPH) tool to model and predict the change in wave-induced forces and motions of a free-floating bergy bits approaching a fixed structure in regular waves. Simulation parameters, including particle resolution, fluid viscosity, initial wave condition and boundary treatments, are varied, and their effect on the load imparted to the bergy bit and the structure are investigated. The predicted motions are compared with previously published physical measurements for corresponding scenarios. Both predictions and measurements showed that, in regular waves, the surge motion slowed as the bergy bit approached the structure, and the heave motion increased. For wave loading on bergy bits, the agreement with the experimental data for the root mean square (RMS) force was within 2%. The pressure and velocity fields of the wave–structure–bergy bit interactions are discussed in light of the SPH predictions. This work confirms that the SPH model can accurately capture viscosity–dominated interactions, hydrodynamic damping, and eccentric impact like phenomena and predict both the impact and hydrodynamic loads due to a bergy bit drifting in waves towards a fixed offshore structure.</t>
  </si>
  <si>
    <t>M. Y. Jamalabadi; V. Ho-Huu; T. K. Nguyen</t>
  </si>
  <si>
    <t>Optimal Design of Circular Baffles on Sloshing in a Rectangular Tank Horizontally Coupled by Structure</t>
  </si>
  <si>
    <t>10.3390/w10111504</t>
  </si>
  <si>
    <t>baffles_x000D_
fluid–solid interaction_x000D_
sloshing dynamics_x000D_
vibration_x000D_
control</t>
  </si>
  <si>
    <t>Parametric studies on the optimization of baffles on vibration suppression of partially filled tanks coupled by structure have been widely conducted in literature. However, few studies focus on the effect of the position of the baffles on fluid flow stratification and dampening the motion. In the present study, a numerical investigation, an engineering analysis, and optimal design study were performed to determine the effect of external flow on circular obstacle baffles performance on suppressing the vibrations of coupled structure in a closed basin. The single degree of freedom model (mass–spring–damper) is used to model the structure that holds the tank. The coupled system is released from an initial displacement without a velocity. The governing mass, turbulent Navier–Stokes momentum, volume of fluid, and one degree of freedom structure equations are solved by the Pressure-Implicit with Splitting of Operators algorithm in fluids and Newmark method in structure. Based on a detailed study of transient structure motion coupled with sloshing dynamics, the optimal baffle location was achieved. Optimal position of the baffle and its width are systematically obtained with reference to the quiescent free surface.</t>
  </si>
  <si>
    <t>J. R. Januário; J. Landre Júnior; C. B. Maia</t>
  </si>
  <si>
    <t>Stability Evaluation of a Simplified Reclaimer Using Fluid–Structure Interaction</t>
  </si>
  <si>
    <t>10.3390/app14072697</t>
  </si>
  <si>
    <t>stability_x000D_
wind loads_x000D_
CFD (computational fluid dynamics)_x000D_
MBD (multi-body dynamics)_x000D_
FSI_x000D_
simplified reclaimer model</t>
  </si>
  <si>
    <t>This paper describes the numerical modeling and simulation of the wind effects on an ore reclaimer structure using analytical and numerical methods. The physical model is a large machine with a height of 34 m and a width of 77 m, and due to its complexity, a simplified model was used. This study aims to investigate the influence of wind speed on the stability failure of the reclaimer and to provide a more efficient and precise stopping criterion. The simulations were performed using a two-way FSI (fluid–structure interaction) approach. An FSI analysis was performed to study the dynamic behavior of a numerical model consisting of two separate parts with contact constraints. This article also highlights the importance of FSI in improving the reliability of the stability failure. Finally, the numerical results showed differences compared to the analytical model, and the wind load limit to stability failure was observed at higher wind speeds. The structure was able to support wind velocities higher than suggested by the FEM (European Materials Handling Federation) standard without stability fails.</t>
  </si>
  <si>
    <t>T. R. Jebieshia; S. K. Raman; H. D. Kim</t>
  </si>
  <si>
    <t>Aerodynamic and Structural Characteristics of a Centrifugal Compressor Impeller</t>
  </si>
  <si>
    <t>10.3390/app9163416</t>
  </si>
  <si>
    <t>Fluid–Structure Interaction (FSI)_x000D_
flow characteristics_x000D_
impeller_x000D_
performance analysis_x000D_
compressor blade_x000D_
von Mises stress</t>
  </si>
  <si>
    <t>The present study focuses on the aerodynamic performance and structural analysis of the centrifugal compressor impeller. The performance characteristics of the impeller are analyzed with and without splitter blades by varying the total number of main and splitter blades. The operating conditions of the compressor under centrifugal force and pressure load from the aerodynamic analysis are applied to the impeller blade and hub to perform the one-way Fluid–Structure Interaction (FSI). For the stress assessment, maximum equivalent von Mises stresses in the impeller blades are compared with the maximum allowable stress of the impeller material. The effects of varying the pressure field on the deformation and stress of the impeller are also calculated. The aerodynamic and structural performance of the centrifugal compressor at 73,000 rpm are investigated in terms of the efficiency, pressure ratio, equivalent von Mises stress, and total deformation of the impeller.</t>
  </si>
  <si>
    <t>H. Jiang; L. Gao</t>
  </si>
  <si>
    <t>Analysis of the Vibration Characteristics of Ballastless Track on Bridges Using an Energy Method</t>
  </si>
  <si>
    <t>10.3390/app10072289</t>
  </si>
  <si>
    <t>ballastless track on bridges_x000D_
energy method_x000D_
high-speed railway_x000D_
power flow theory_x000D_
vehicle–track–bridge coupled system_x000D_
vibration characteristics</t>
  </si>
  <si>
    <t>Although the high-speed railway (HSR) system has been widely agreed to be a sustainable and convenient means of transportation, the vibration induced has already been deemed an urgent environmental problem. For the sake of investigating the vibration characteristics of the ballastless track on bridges in the HSR system from the point of view of energy, a numerical model of the vehicle–track–bridge coupled system is developed herein and the energy method based on power flow theory is employed. In addition, a corresponding evaluation method of the power flow theory is developed to evaluate the vibration characteristics of the track–bridge system. The conclusions indicate that (1) the vibration energy gradually attenuates from top to bottom of the track–bridge system in its transfer process. Moreover, the attenuation effects are mainly the result of the elasticity and damping effects of the fasteners and the slab mat layer. (2) With increasing slab mat layer stiffness, the vibration energy of the rail slightly decreases; on the contrary, that of the slab track and the bridge obviously increases. (3) With increasing fastener stiffness, the vibration energy of the entire track–bridge system increases. (4) With increasing running speed, the vibration energy of the entire track–bridge system rises obviously. The results reveal that the reasonable stiffness levels of the fasteners and the slab mat layer are 40 to 60 kN/mm and 40 to 60 MPa/m, respectively, under the investigated condition in this work. This work also presents a novel way to study the vibration characteristics of the ballastless track on bridges of HSRs in terms of energy.</t>
  </si>
  <si>
    <t>J. Jiang; Q. Deng; D. Yang; G. Qi; F. Zhang; L. Tan</t>
  </si>
  <si>
    <t>Numerical Simulation Study on the Damage Mechanism of the Combined Perforating Well Testing Tubing in Ultra-Deep Wells</t>
  </si>
  <si>
    <t>10.3390/pr12020380</t>
  </si>
  <si>
    <t>petroleum perforation_x000D_
perforating tubing_x000D_
ultra-deep well_x000D_
shock wave_x000D_
dynamics analysis_x000D_
effective stress_x000D_
numerical simulation_x000D_
damage mechanism</t>
  </si>
  <si>
    <t>During perforation in ultra-deep wells, the blast shock wave can induce dynamic responses of the perforating tubing, leading to potential downhole accidents such as vibration, deformation, and even fracture of the perforating tubing. To comprehend the dynamic response characteristics of the perforating tubing under blast impact load, we conducted a joint finite element simulation using SolidWorks, Hypermesh, and LS-DYNA. The simulation included deformation analysis, motion analysis, and strength analysis of the perforating tubing. By analyzing these factors, we obtained the change in velocity, acceleration, and equivalent stress of the perforating tubing over time under the blast load. The finite element analysis indicates the following: (a) the bottom of the perforating tubing is susceptible to significant tension compression cycle; (b) the velocity amplitude variation is smallest at the top of the perforating tubing, while the frequency and peak values of velocity changes are maximal at the bottom of the perforating tubing; and (c) the top and bottom of the tubing string are the vulnerable parts of the perforating tubing system.</t>
  </si>
  <si>
    <t>F. Jin; Z. Yao; D. Li; R. Xiao; F. Wang; C. He</t>
  </si>
  <si>
    <t>Experimental Investigation of Transient Characteristics of a Double Suction Centrifugal Pump System during Starting Period</t>
  </si>
  <si>
    <t>10.3390/en12214135</t>
  </si>
  <si>
    <t>double suction centrifugal pump_x000D_
transient characteristic_x000D_
starting period_x000D_
pressure fluctuation_x000D_
vibration</t>
  </si>
  <si>
    <t>The starting phase for pumps in water transportation pipelines is crucial and has significant transient characteristics which merit further study in order to evaluate the operational stability of the pumping system. This paper presents the results of a study in which the relative steady operating conditions and starting period of a large double-suction centrifugal pump were monitored in real time, including pressure fluctuations, shaft run-out and vibration at the bearing. The transient characteristics of a double-suction centrifugal pump under different operating conditions have been analyzed using fast Fourier transform (FFT) and continuous wavelet transform (CWT). Results indicate broadband frequency components within the spectrum of pressure fluctuations in the volute casing under all test conditions, and the central frequency of the broadband frequency gradually decreases as flow rate increases and approaches the blade frequency, which is the primary reason for an increase in blade-frequency amplitude. This may produce a vibration frequency that is similar to the natural frequency of a certain part of the double-suction centrifugal pump during the starting period, which causes the resonance phenomenon. The radial force is also large during the starting period, which causes eccentric wear of the seal ring at the impeller inlet.</t>
  </si>
  <si>
    <t>J. Jin; S. Assemi; H. Asgar; G. Gadikota; T. Tran; W. Nguyen; J. D. McLennan; J. D. Miller</t>
  </si>
  <si>
    <t>Characterization of Natural Consolidated Halloysite Nanotube Structures</t>
  </si>
  <si>
    <t>10.3390/min11121308</t>
  </si>
  <si>
    <t>halloysite_x000D_
nanotube_x000D_
porosity_x000D_
hardness_x000D_
spacing_x000D_
wetting</t>
  </si>
  <si>
    <t>Halloysite is a unique 1:1 clay mineral frequently appearing with nanotubular morphology, and having surfaces of different polarity with interesting and important technological applications. HNTs can be consolidated naturally in the earth by pressure and thermal flows. In this study of natural consolidated HNTs, the strength and hardness of these materials were found to be dependent on the presence of impurities (gibbsite, alunite, quartz, and other silica minerals), which accounted for the increased stability of such samples. In the absence of impurities, the strength of consolidated HNTs was significantly lower. The first 3D mapping of the pore structure of natural consolidated HNT is provided. The contributions of the porosity within the nanotubes and between the nanotubes were delineated using a combination of non-invasive ultra-small and small-angle X-ray scattering (USAXS/SAXS) analyses, BET/BJH pore size analyses, and computed tomography studies. A total porosity of 40%, as determined by X-ray attenuation and He porosimetry, was found for the natural consolidated HNTs, of which about one-third was due to the inter-HNT porosity. Nano-X-ray computed tomography (nano-XCT) analyses also indicated that 76% of the inter-HNT pores were smaller than 150 nm in diameter. The intra-HNT pore size determined by combined USAXS/SAXS and BET/BJH was about 10 nm. This pore network information is essential for the utilization of natural consolidated HNTs as a model geomaterial to investigate the effects of surface characteristics on confined fluid flow.</t>
  </si>
  <si>
    <t>W. Jing; H. Feng; X. Cheng</t>
  </si>
  <si>
    <t>Dynamic Responses of Liquid Storage Tanks Caused by Wind and Earthquake in Special Environment</t>
  </si>
  <si>
    <t>10.3390/app9112376</t>
  </si>
  <si>
    <t>liquid storage tank_x000D_
earthquake_x000D_
wind_x000D_
dynamic response_x000D_
fluid–solid interaction</t>
  </si>
  <si>
    <t>Based on potential flow theory and arbitrary Lagrangian–Eulerian method, shell–liquid and shell–wind interactions are solved respectively. Considering the nonlinearity of tank material and liquid sloshing, a refined 3-D wind–shell–liquid interaction calculation model for liquid storage tanks is established. A comparative study of dynamic responses of liquid storage tanks under wind, earthquake, and wind and earthquake is carried out, and the influences of wind speed and wind interference effect on dynamic responses of liquid storage tank are discussed. The results show that when the wind is strong, the dynamic responses of the liquid storage tank under wind load alone are likely to be larger than that under earthquake, and the dynamic responses under wind–earthquake interaction are obviously larger than that under wind and earthquake alone. The maximum responses of the tank wall under wind and earthquake are located in the unfilled area at the upper part of the tank and the filled area at the lower part of the tank respectively, while the location of maximum responses of the tank wall under wind–earthquake interaction is related to the relative magnitude of the wind and earthquake. Wind speed has a great influence on the responses of liquid storage tanks, when the wind speed increases to a certain extent, the storage tank is prone to damage. Wind interference effect has a significant effect on liquid storage tanks and wind fields. For liquid storage tanks in special environments, wind and earthquake effects should be considered reasonably, and wind interference effects cannot be ignored.</t>
  </si>
  <si>
    <t>M. Jordan; T. Švarc; P. Majerič; R. Rudolf; M. Zadravec</t>
  </si>
  <si>
    <t>Reconstruction of a Fluid Bed Device for Separating Granular Material from the Grinding Process of Rapid Antigen Tests</t>
  </si>
  <si>
    <t>10.3390/pr11113207</t>
  </si>
  <si>
    <t>rapid antigen tests_x000D_
nanomaterials_x000D_
fluidised bed_x000D_
computational fluid dynamics_x000D_
discrete element method_x000D_
characterisation</t>
  </si>
  <si>
    <t>The article includes the study and reconstruction of a fluid bed device with the purpose of separating the granular material from the grinding process of rapid antigen tests. The following techniques were performed, with the purpose of characterisation of the ground particles: sieve analysis, X-ray fluorescence spectroscopy, scanning electron microscopy, energy dispersive X-ray spectroscopy and transmission electron microscopy. The paper includes experimental testing of a simplified separation process with zeolite spheres and paper strips, supported by a numerical model. The flow conditions’ impact on the behaviour and interactions of particles of the considered problem were simulated using coupled computational fluid dynamics (CFD) and the discrete element method (DEM) approach. The separation process of zeolite spheres and paper strips was found to be efficient. The simulation results showed the appropriate behaviour of the particles during the process. We explained the results’ deviations, and we also presented the shortcomings and possible improvements. Further research is required to define the adequacy of the process, while using actual ground material of rapid antigen tests.</t>
  </si>
  <si>
    <t>A. C. B. Junior; R. R. Silva; G. L. R. Leal; T. M. Tertuliano; R. P. Alves; A. I. C. Garnica; F. D. S. Curbelo</t>
  </si>
  <si>
    <t>The Influences of NP100 Surfactant and Pine-Oil Concentrations on Filtrate Volume and Filter-Cake Thickness of Microemulsion-Based Drilling Fluids (O/W)</t>
  </si>
  <si>
    <t>10.3390/en14164965</t>
  </si>
  <si>
    <t>microemulsion_x000D_
drilling fluid_x000D_
filtrate volume_x000D_
filter-cake thickness_x000D_
experimental design</t>
  </si>
  <si>
    <t>In this work, nonionic surfactant NP100 and pine oil influences on the filtrate volume (FV) and the filter-cake thickness (thkns) of microemulsified drilling fluids were studied. A ternary phase diagram was obtained to define the microemulsion region, where a 2k factorial design was used with the addition of four center points and axial points. Twelve microemulsion points were defined and used later in the formulation of the investigated drilling fluids. The results showed that the increase in the surfactant and pine oil’s concentration increased FV and thkns, withthe oil phase being the most influential component in the filtrate volume and the surfactant being the most influential in the filter-cake thickness. Statistically significant models were obtained. The optimal concentrations were determined for the lowest FV and thkns; 45% of surfactant and 5% of pine oil for the filtrate volume (1.3 mL), and 45% of surfactant and 15% of pine oil for the filter-cake thickness (0.64 mm).</t>
  </si>
  <si>
    <t>A. Kaas; T. Mütze; U. A. Peuker</t>
  </si>
  <si>
    <t>Review on Zigzag Air Classifier</t>
  </si>
  <si>
    <t>10.3390/pr10040764</t>
  </si>
  <si>
    <t>zigzag_x000D_
classifier_x000D_
separation_x000D_
modelling_x000D_
design</t>
  </si>
  <si>
    <t>The zigzag (ZZ) classifier is a sorting and classification device with a wide range of applications (e.g. recycling, food industry). Due to the possible variation of geometry and process settings, the apparatus is used for various windows of operation due to the specifications of the separation (e.g. cut sizes from 100 µm to several decimetres, compact and fluffy materials as well as foils). Since the ZZ classifier gains more and more interest in recycling applications, it is discussed in this paper, with regards to its design, mode of operation, influencing parameters and the research to date. Research on the ZZ-classifier has been ongoing on for more than 50 years and can be divided into mainly experimental studies and modelling approaches.</t>
  </si>
  <si>
    <t>R. Kanchi; P. Singh</t>
  </si>
  <si>
    <t>Effects of Inlet Velocity Profile on the Bubble Dynamics in a Fluidized Bed Partially Filled with Geldart B Particles</t>
  </si>
  <si>
    <t>10.3390/fluids9070149</t>
  </si>
  <si>
    <t>fluidized beds_x000D_
two-fluid model (TFM)_x000D_
bubble dynamics</t>
  </si>
  <si>
    <t>In this study, a two-dimensional computational domain featuring gas and solid phases is computationally studied for Geldart-B-type particles. In addition to the baseline case of a uniform gas-phase injection velocity, three different inlet velocity profiles were simulated, and their effects on the fluidized bed hydrodynamics and bubble dynamics have been studied. An in-house computer program was developed to track the bubbles and determine the temporal evolution of their size and position prior to their breakup. This program also provides information on the location of bubble coalescence and breakup. The gas-solid interactions were simulated using a Two-Fluid Model (TFM) with Gidaspow’s drag model. The results reveal that the bed hydrodynamics feature a counter-rotating vortex pair for the solid phase, and bubble dynamics, such as coalescence and breakup, can be correlated with the vortices’ outer periphery and the local gradients in the vorticity.</t>
  </si>
  <si>
    <t>C. Kang; Y. Zhang; Y. Zhu; H. Waqas; C. Li</t>
  </si>
  <si>
    <t>Transport of a Mixture of Sand and Water Through a Pump Characterized by Dual Inlets and a Double-Layered Impeller</t>
  </si>
  <si>
    <t>10.3390/app142210101</t>
  </si>
  <si>
    <t>sand pump_x000D_
double-layered impeller_x000D_
solid volume fraction_x000D_
rotational speed_x000D_
feed rate of sand_x000D_
hydraulic force</t>
  </si>
  <si>
    <t>A centrifugal pump incorporating two inlets and a double-layered impeller is proposed for transporting a mixture of sand and water. The double-layered impeller (primary impeller) encircles a secondary impeller. To reveal the operating and flow characteristics of such a pump, numerical work is conducted with a validated numerical method. The effects of the feed rate of sand and the rotational speed of the impeller are investigated. The results show that the pump efficiency is not monotonically related to the solid volume fraction. At a feed rate of sand of 2.10 m3/min and a rotational speed of 950 rpm, the lowest pump efficiency is reached. In the volute chamber, vortices of various sizes are evidenced. With increasing rotational speed, the overall solid volume fraction in the pump decreases. Meanwhile, when the solid volume fraction attains 0.28, sand particles tend to accumulate near the outer rim of the volute chamber. The axial force acting on the primary impeller increases with the rotational speed. Under different operating conditions, the radial forces point unanimously toward the third and fourth quadrants.</t>
  </si>
  <si>
    <t>F. Kayed; S. Salim; J. J. Verduin; N. R. Moheimani</t>
  </si>
  <si>
    <t>The Role of Turbulent Coherent Structures on Microalgal Mixing for Nutrient Removal in Jet and Paddlewheel Raceway Ponds</t>
  </si>
  <si>
    <t>10.3390/w14182824</t>
  </si>
  <si>
    <t>anaerobic digestate of piggery effluent (ADPE)_x000D_
raceway ponds_x000D_
flow rate_x000D_
turbulent bursting_x000D_
acoustic doppler velocimeter (ADV)_x000D_
microalgae mixing</t>
  </si>
  <si>
    <t>Outdoor studies were conducted on microalgae cultures in two raceway ponds (kept in constant motion with either jet or paddlewheel) with a flatbed to treat anaerobic digestion piggery effluent and to observe the characteristics of turbulence on microalgal mixing and growth. Acoustic Doppler Velocimeters (ADV) were deployed to record the instantaneous velocity components and acoustic backscatter as a substitution of microalgae concentration. The present research on microalgal mixing considers the effect of event-based turbulent features such as the widely known ‘turbulent bursting’ phenomenon. This is an important aspect, as turbulent coherent structures can result in microalgal mixing, which can lead to significant changes in microalgal growth. The experimental results presented in this paper of two contrasting environments of jet- and paddlewheel-driven ponds suggested that: (1) turbulent bursting events significantly contributed to microalgal mixing when paddlewheels and jets were used; (2) among four type of turbulent bursting events, ejections and sweeps contributed more to the total microalgal mixing; and, (3) a correlation was revealed using wavelet transform between the momentum and microalgal mixing flux when either jet or paddlewheel were used. Such similarities in jet and paddlewheel raceway ponds highlight the need to introduce turbulent coherent structures as an essential parameter for microalgal mixing studies.</t>
  </si>
  <si>
    <t>N. Kijanski; D. Krach; H. Steeb</t>
  </si>
  <si>
    <t>An SPH Approach for Non-Spherical Particles Immersed in Newtonian Fluids</t>
  </si>
  <si>
    <t>10.3390/ma13102324</t>
  </si>
  <si>
    <t>DNS_x000D_
SPH_x000D_
solid body motion_x000D_
contact models_x000D_
contact forces_x000D_
repulsive force</t>
  </si>
  <si>
    <t>Solid particles immersed in a fluid can be found in many engineering, environmental or medical fields. Applications are suspensions, sedimentation processes or procedural processes in the production of medication, food or construction materials. While homogenized behavior of these applications is well understood, contributions in the field of pore-scale fully resolved numerical simulations with non-spherical particles are rare. Using Smoothed Particle Hydrodynamics (SPH) as a simulation framework, we therefore present a modeling approach for Direct Numerical Simulations (DNS) of single-phase fluid containing non-spherically formed solid aggregates. Notable and discussed model specifications are the surface-coupled fluid–solid interaction forces as well as the contact forces between solid aggregates. The focus of this contribution is the numerical modeling approach and its implementation in SPH. Since SPH presents a fully resolved approach, the construction of arbitrary shaped particles is conveniently realizable. After validating our model for single non-spherical particles, we therefore investigate the motion of solid bodies in a Newtonian fluid and their interaction with the surrounding fluid and with other solid bodies by analyzing velocity fields of shear flow with respect to hydromechanical and contact forces. Results show a dependency of the motion and interaction of solid particles on their form and orientation. While spherical particles move to the centerline region, ellipsoidal particles move and rotate due to vortex formation in the fluid flow in between.</t>
  </si>
  <si>
    <t>G.-B. Kim; K.-H. Park; S.-J. Kim</t>
  </si>
  <si>
    <t>Hemodynamics and Wall Shear Stress of Blood Vessels in Aortic Coarctation with Computational Fluid Dynamics Simulation</t>
  </si>
  <si>
    <t>10.3390/molecules27041403</t>
  </si>
  <si>
    <t>abdominal aortic aneurysm_x000D_
computational fluid dynamics (CFD)_x000D_
atherosclerosis_x000D_
vortex flow_x000D_
wall shear stress_x000D_
wall load</t>
  </si>
  <si>
    <t>The purpose of this study was to identify the characteristics of blood flow in aortic coarctation based on stenotic shape structure, stenosis rate, and the distribution of the wall load delivered into the blood vessels and to predict the impact on aneurysm formation and rupture of blood vessels by using a computational fluid dynamics modeling method. It was applied on the blood flow in abdominal aortic blood vessels in which stenosis occurred by using the commercial finite element software ADINA on fluid-solid interactions. The results of modeling, with an increasing stenosis rate and Reynolds number, showed the pressure drop was increased and the velocity was greatly changed. When the stenosis rate was the same, the pressure drop and the velocity change were larger in the stenosis with a symmetric structure than in the stenosis with an asymmetric one. Maximal changes in wall shear stress were observed in the area before stenosis and minimal changes were shown in stenosis areas. The minimal shear stress occurred at different locations depending on the stenosis shape models. With an increasing stenosis rate and Reynolds number, the maximal wall shear stress was increased and the minimal wall shear stress was decreased. Through such studies, it is thought that the characteristics of blood flow in the abdominal aorta where a stenosis is formed will be helpful in understanding the mechanism of growth of atherosclerosis and the occurrence and rupture of the abdominal aortic flow.</t>
  </si>
  <si>
    <t>J. Knight; S. Fels; B. Beazley; G. Haritos; A. Lewis</t>
  </si>
  <si>
    <t>Fluid–Structure Interaction of Symmetrical and Cambered Spring-Mounted Wings Using Various Spring Preloads and Pivot Point Locations</t>
  </si>
  <si>
    <t>591-612</t>
  </si>
  <si>
    <t>10.3390/applmech2030034</t>
  </si>
  <si>
    <t>fluid–structure interaction_x000D_
aeroelasticity_x000D_
NACA 0012_x000D_
NACA 6412_x000D_
drag reduction_x000D_
aerodynamic optimisation_x000D_
stability</t>
  </si>
  <si>
    <t>The fluid–structure interaction of a pivoting rigid wing connected to a spring and subjected to freestream airflow in a wind tunnel is presented. Fluid–structure interactions can, on the one hand, lead to undesirable aerodynamic behaviour or, in extreme cases, to structural failure. On the other hand, improved aerodynamic performance can be achieved if a controlled application within certain limitations is provided. One application is the reduction of drag of road vehicles at higher speeds on a straight, while maintaining downforce at lower speeds during cornering. Conversely, another application concerns increased downforce at higher windspeeds, enhancing vehicle stability. In our wind tunnel experiments, the angle of incidence of the spring-mounted wing is either increased or decreased depending on the pivot point location and spring torque. Starting from a specified initial angle, the aerodynamic forces overcome a pre-set spring preload at incrementally increased freestream velocity. Reynolds numbers at a range of Re = 3 × 104 up to Re = 1.37 × 105 are considered. The application of a symmetrical NACA 0012 and a cambered NACA 6412 airfoil are tested in the wind tunnel and compared. For both airfoils mounted ahead of the aerodynamic centre, stable results were achieved for angles above 15 and below 12 degrees for the symmetrical airfoil, and above 25 and between 10 and −2 degrees for the cambered airfoil. Unsteady motions were observed around the stall region for both airfoils with all spring torque settings and also below −2 degrees for the cambered airfoil. Stable results were also found outside of the stall region when both airfoils were mounted behind the aerodynamic centre, although the velocity ranges were much smaller and highly dependent on the pivot point location. An analysis is reported concerning how changing the spring torque settings at each pivot point location effects performance. The differences in performance between the symmetrical and cambered profiles are then presented. Finally, an evaluation of the systems’ effects was conducted with conclusions, future improvements, and potential applications.</t>
  </si>
  <si>
    <t>P. Kohmuean; W. Inthomya; A. Wongkoblap; C. Tangsathitkulchai</t>
  </si>
  <si>
    <t>Monte Carlo Simulation and Experimental Studies of CO2, CH4 and Their Mixture Capture in Porous Carbons</t>
  </si>
  <si>
    <t>10.3390/molecules26092413</t>
  </si>
  <si>
    <t>activated carbon_x000D_
adsorption_x000D_
carbon nanotube_x000D_
Monte Carlo simulation_x000D_
CO2_x000D_
CH4</t>
  </si>
  <si>
    <t>Adsorption of carbon dioxide and methane in porous activated carbon and carbon nanotube was studied experimentally and by Grand Canonical Monte Carlo (GCMC) simulation. A gravimetric analyzer was used to obtain the experimental data, while in the simulation we used graphitic slit pores of various pore size to model activated carbon and a bundle of graphitic cylinders arranged hexagonally to model carbon nanotube. Carbon dioxide was modeled as a 3-center-Lennard-Jones (LJ) molecule with three fixed partial charges, while methane was modeled as a single LJ molecule. We have shown that the behavior of adsorption for both activated carbon and carbon nanotube is sensitive to pore width and the crossing of isotherms is observed because of the molecular packing, which favors commensurate packing for some pore sizes. Using the adsorption data of pure methane or carbon dioxide on activated carbon, we derived its pore size distribution (PSD), which was found to be in good agreement with the PSD obtained from the analysis of nitrogen adsorption data at 77 K. This derived PSD was used to describe isotherms at other temperatures as well as isotherms of mixture of carbon dioxide and methane in activated carbon and carbon nanotube at 273 and 300 K. Good agreement between the computed and experimental isotherm data was observed, thus justifying the use of a simple adsorption model.</t>
  </si>
  <si>
    <t>L. Kong; Y. Yang; R. Cai; H. Zhang; W. Lyu</t>
  </si>
  <si>
    <t>Application of a Coupled Eulerian-Lagrangian Approach to the Shape and Force of Scientific Balloons</t>
  </si>
  <si>
    <t>10.3390/app15031517</t>
  </si>
  <si>
    <t>scientific balloon_x000D_
fluid–structure interaction_x000D_
CEL method_x000D_
dynamic balloon shape_x000D_
sail shape</t>
  </si>
  <si>
    <t>Scientific balloons provide an inexpensive and reliable platform for near-space scientific experiments. The analysis of the balloon geometry and forces has always been a major concern for balloon designers. Most previous studies have focused solely on the fully inflated shapes and forces of balloons, analyzing only the membrane structure and simplifying the effects of internal and external gases into a gradient pressure difference. This approach lacks consideration of the fluid–structure interaction (FSI) of scientific balloons. This paper utilizes the Coupled Eulerian–Lagrangian (CEL) method in the Abaqus/Explicit simulation environment to analyze the FSI effects of scientific balloons under the influence of internal helium and external air. Three typical working conditions of scientific balloons are selected for simulation analysis. First, a three-dimensional spherical balloon is simulated during the ascent process to verify the correctness of the CEL simulation framework. This also demonstrates the membrane folding characteristics during balloon ascent, which could not be calculated in previous two-dimensional axisymmetric simulations. Next, the study explores balloon shapes that deviate from quasi-static pressure distributions due to the motion of internal helium. These include the “mushroom” shape observed during the dynamic launching of the balloon on the ground and the “sail” shape caused by lateral airflow. The mushroom shape arises from the sudden loss of the bottom constraint, causing the internal helium to move upward while being resisted by the air at the balloon’s top. The simulation successfully replicates the rapid waist transition and the downward concavity at the top due to air resistance, while also providing the corresponding force distribution. For the sail-shaped condition, the simulation analyzes the balloon’s tilt angle and the characteristic upturn of its windward surface. By a comparison with no-wind conditions, this study quantifies the impact of wind on the forces acting on the balloon, offering practical guidance for balloon launching. The CEL simulation framework established in this study not only provides a new tool for the FSI analysis of scientific balloons but also enriches the mechanical analysis results of these balloons.</t>
  </si>
  <si>
    <t>The Effects of the Mechanical Properties of Vascular Grafts and an Anisotropic Hyperelastic Aortic Model on Local Hemodynamics during Modified Blalock–Taussig Shunt Operation, Assessed Using FSI Simulation</t>
  </si>
  <si>
    <t>hemodynamics_x000D_
modified Blalock–Taussig shunt_x000D_
hyperelasticity_x000D_
anisotropy_x000D_
fluid–structure interaction</t>
  </si>
  <si>
    <t>Cardiovascular surgery requires the use of state-of-the-art artificial materials. For example, microporous polytetrafluoroethylene grafts manufactured by Gore-Tex® are used for the treatment of cyanotic heart defects (i.e., modified Blalock–Taussig shunt). Significant mortality during this palliative operation has led surgeons to adopt mathematical models to eliminate complications by performing fluid–solid interaction (FSI) simulations. To proceed with FSI modeling, it is necessary to know either the mechanical properties of the aorta and graft or the rheological properties of blood. The properties of the aorta and blood can be found in the literature, but there are no data about the mechanical properties of Gore-Tex® grafts. Experimental studies were carried out on the mechanical properties vascular grafts adopted for modified pediatric Blalock–Taussig shunts. Parameters of two models (the five-parameter Mooney–Rivlin model and the three-parameter Yeoh model) were determined by uniaxial experimental curve fitting. The obtained data were used for patient-specific FSI modeling of local blood flow in the “aorta-modified Blalock–Taussig shunt–pulmonary artery” system in three different shunt locations: central, right, and left. The anisotropic model of the aortic material showed higher stress values at the peak moment of systole, which may be a key factor determining the strength characteristics of the aorta and pulmonary artery. Additionally, this mechanical parameter is important when installing a central shunt, since it is in the area of the central anastomosis that an increase in stress on the aortic wall is observed. According to computations, the anisotropic model shows smaller values for the displacements of both the aorta and the shunt, which in turn may affect the success of preoperative predictions. Thus, it can be concluded that the anisotropic properties of the aorta play an important role in preoperative modeling.</t>
  </si>
  <si>
    <t>Ł. Kuterasiński; J. Podobiński; D. Rutkowska-Zbik; J. Datka</t>
  </si>
  <si>
    <t>IR Studies of the Cu Ions in Cu-Faujasites</t>
  </si>
  <si>
    <t>10.3390/molecules24234250</t>
  </si>
  <si>
    <t>IR spectroscopy_x000D_
Cu sites_x000D_
CO adsorption_x000D_
NO adsorption</t>
  </si>
  <si>
    <t>The properties of Cu ions in dealuminated faujasite-type zeolites (Si/Al = 31) containing 1, 2, and 5 wt.% of Cu were investigated by IR spectroscopy with CO and NO as probe molecules. Cu was introduced by impregnation into zeolites in both protonic (HFAU) and sodium (NaFAU) forms of zeolite. Four kinds of Cu species were found: Cu+exch., Cu+oxide, Cu2+exch. (square, planar, and square pyramidal), and Cu2+oxide (CuO). The proportions between these four kinds of Cu depended on the amount of Cu and on the form of zeolite to which Cu was introduced (HFAU or NaFAU). Zeolites with 1 wt.% of Cu introduced to HFAU (denoted as Cu(1)HFAU) contained only Cu+exch., whereas other forms of Cu were present in zeolites of higher Cu contents. The concentration of Cu+exch. was determined by quantitative IR studies of CO adsorption. According to the IR results, some Cu ions were situated inside hexagonal prisms and/or cuboctahedra, and were inaccessible to adsorbed molecules. IR studies also evidenced that Cu ions in oxide forms—Cu+oxide and Cu2+oxide (CuO)—were better electron donors than Cu in exchange positions (Cu+exch. and Cu2+exch).</t>
  </si>
  <si>
    <t>T. Lengyel; A. Varga; F. Safranyik; A. Jobbik</t>
  </si>
  <si>
    <t>Coupled Numerical Method for Modeling Propped Fracture Behavior</t>
  </si>
  <si>
    <t>10.3390/app11209681</t>
  </si>
  <si>
    <t>hydraulic fracturing_x000D_
proppant_x000D_
embedment_x000D_
deformation</t>
  </si>
  <si>
    <t>Hydraulic fracturing is a well-known production intensification technique in the petroleum industry that aims to enhance the productivity of a well drilled mostly in less permeable reservoirs. The process’s effectiveness depends on the achieved fracture conductivity, the product of fracture width, and the permeability of the proppant pack placed within the fracture. This article presents an innovative method developed by our research activity that incorporates the benefit of the Discrete—and Finite Element Method to describe the in situ behavior of hydraulic fractures with a particular emphasis on fracture conductivity. DEM (Discrete Element Method) provided the application of random particle generation and non-uniform proppant placement. We also used FEM (Finite Element Method) Static Structural module to simulate the elastic behavior of solid materials: proppant and formation, while CFD (Computational Fluid Dynamics) module was applied to represent fluid dynamics within the propped fracture. The results of our numerical model were compared to data of API RP-19D and API RP-61 laboratory measurements and findings gained by publishers dealing with propped fracture conductivity. The match of the outcomes verified the method and encouraged us to describe proppant deformation and embedment and their effect as precisely as possible. Based on the results, we performed sensitivity analysis which pointed out the impact of several factors affecting proppant embedment, deformation, and fracture conductivity and let one be aware of a reasonable interpretation of propped hydraulic fracture operation. However, DEM–CFD coupled models were introduced regarding fracturing before, to the best of our knowledge, the developed workflow of coupling DEM–FEM–CFD for modeling proppant-supported fracture behavior has not been applied yet, thus arising new perspectives for explorers and engineers.</t>
  </si>
  <si>
    <t>H. Li; T. Qi; Y. Zhang</t>
  </si>
  <si>
    <t>10.3390/app132011268</t>
  </si>
  <si>
    <t>sinter_x000D_
vertical cooling furnace_x000D_
Venturi furnace type_x000D_
voidage_x000D_
size distribution_x000D_
gas flow</t>
  </si>
  <si>
    <t>Sinter sensible heat recovery via a vertical cooling furnace is a new type of waste heat recovery process proposed based on coke dry quenching. However, the segregation of the burden in a vertical cooling furnace is serious, resulting in a large amount of cooling gas escaping from the short-circuit channel of the vertical cooling furnace, which seriously affects the uniform gas–solid heat transfer in the furnace. To improve the burden distribution and gas flow in such a furnace, this paper proposes a Venturi-type vertical cooling furnace. Based on the single silo of a vertical cooling furnace in Meishan Steel, a slot model was established, and the improvement effect of the Venturi furnace structure on the burden distribution and gas flow was studied using the DEM–CFD coupling method. The results show that compared with the existing furnace type, the inclined wall of the Venturi furnace changed the direction of the high Dnv (average diameter) channel from vertical to inclined-vertical and reduced the Dnv from &gt;0.033 m to 0.028~0.03 m in the vertical part of the variable-diameter section, thus reducing the influence area of the high Dnv channel. The minimum and average values of the voidage in the contraction part of the variable-diameter section increased from 0.28 and 0.315 to 0.31 and 0.33, respectively, which caused the voidage distribution to change from U-shaped to W-shaped along the longitudinal direction while simultaneously reducing the longitudinal fluctuation range of the voidage from 0.28~0.39 to 0.298~0.37. The gas flow direction changed from vertical-upward to vertical-inclined-upward, which increased the gas–solid contact. The gas velocity increased significantly. In the vertical section, the average gas velocity was 2.34 m/s, which was 30.73% higher than the velocity of 1.79 m/s of the existing furnace type. In the variable-diameter section, the average gas velocity was 3.52 m/s, which was 72.55% higher than the velocity of 2.04 m/s of the existing furnace type. The high-speed gas channel basically only existed in the sidewall area and the center area of the vertical section, and the length was reduced from 3.11 m to 2.52 m, which reduced the influence area. In the variable-diameter section, the high-speed gas channel disappeared, and the uniformity of the gas velocity distribution was greatly improved. The gas pressure drop increased from 4140 Pa to 6410 Pa, with an increase of 54.83%. Therefore, when designing the Venturi furnace type, it was necessary to take into consideration the improvement in the gas velocity distribution and the increase in the pressure drop. The research results of this paper can provide guidance for the structure optimization of the sinter vertical cooling furnace.</t>
  </si>
  <si>
    <t>10.3390/app132312858</t>
  </si>
  <si>
    <t>sinter_x000D_
vertical cooling furnace_x000D_
Venturi furnace type_x000D_
gas–solid heat transfer_x000D_
orthogonal experiments</t>
  </si>
  <si>
    <t>Theoretically, the vertical sinter sensible heat recovery process can significantly improve the recovery rate of sinter sensible heat. However, the segregated distribution of the sinter and uneven gas–solid flow in vertical cooling furnaces result in insufficient contact and heat exchange between the high-temperature sinter and the cooling gas, thereby limiting the improvement in the sinter sensible heat recovery rate. A Venturi vertical cooling furnace can improve the contact heat transfer between gases and solids and the uniformity of the sinter and the cooling gas temperature. However, this leads to a significant increase in the gas pressure drop and affects the integrity of the downward movement of the sinter. To control the increase in the gas pressure drop while increasing the sensible heat recovery and maintaining the integral flow of the sinter, this study takes a Meishan Steel vertical cooling furnace as the research object and uses the DEM-CFD coupling model to optimize the structural parameters of the Venturi-type vertical cooling furnace. Firstly, a scaling method was designed to reduce the computational cost. Secondly, based on the on-site conditions, the selection range of structural parameters for the Venturi furnace was determined. Finally, an orthogonal experiment was designed. Taking the sensible heat recovery of the sinter and the pressure drop of the cooling gas as the main index, the integrity of the sinter flow was taken as the secondary index to study the Venturi structure parameters suitable for the Meishan Steel vertical cooling furnace, including the width of the vertical part w, the length of the vertical part l, the contraction angle of the contraction part β, and the expansion angle of the expansion part α. The results showed that the order of structural parameters affecting the sensible heat recovery was w, β, α, and l, and the order of parameters affecting the gas pressure drop was w, β, l, and α. The appropriate structural parameters of the Venturi furnace type, obtained by considering the sensible heat recovery and gas pressure drop, were w = 1.1 m, β = 16°, α = 13°, and l = 0.5 m. In addition, in order to improve the integrity of the sinter flow, it was also necessary to increase the wall friction of the particles in the central area of the vertical section by adding steel plates. The results can provide theoretical guidance for improvements to the Meishan Steel vertical cooling furnace. The operation parameters corresponding to the Venturi furnace type can be studied later.</t>
  </si>
  <si>
    <t>J. Li; X. Yang; A. Hou; Y. Chen; M. Li</t>
  </si>
  <si>
    <t>Aerodynamic Damping Prediction for Turbomachinery Based on Fluid-Structure Interaction with Modal Excitation</t>
  </si>
  <si>
    <t>10.3390/app9204411</t>
  </si>
  <si>
    <t>fluid-structure coupled_x000D_
aerodynamic damping_x000D_
aeroelastic stability_x000D_
flutter_x000D_
inter-blade phase angle_x000D_
modal excitation</t>
  </si>
  <si>
    <t>Aerodynamic damping predictions are critical when analyzing aeroelastic stability. A novel method has been developed to predict aerodynamic damping by employing two single time-domain simulations, specifically, one with the blade impulsed naturally in a vacuum and one with the blade impulsed in flow. The focus is on the aerodynamic damping prediction using modal excitation and the logarithmic decrement theory. The method is demonstrated by considering the first two bending modes with an inter-blade phase angle (IBPA) of 0° on a transonic compressor. The results show that the flutter boundary prediction is basically consistent with the experiment. The aerodynamic damping prediction with an IBPA of 180° is also performed, demonstrating that the method is suitable for different traveling wave mode representations. Furthermore, the influence of the amplitude of modal excitation and mechanical damping using the Rayleigh damping model for aerodynamic damping was also investigated by employing fluid-structure coupled simulations.</t>
  </si>
  <si>
    <t>K. Li; N. Qi; Q. Zhu</t>
  </si>
  <si>
    <t>Fluid Simulation with an L0 Based Optical Flow Deformation</t>
  </si>
  <si>
    <t>10.3390/app10186351</t>
  </si>
  <si>
    <t>fluid simulation_x000D_
space-time deformation_x000D_
L0 regularization_x000D_
sparsity_x000D_
data-driven</t>
  </si>
  <si>
    <t>Fluid simulation can be automatically interpolated by using data-driven fluid simulations based on a space-time deformation. In this paper, we propose a novel data-driven fluid simulation scheme with the L0 based optical flow deformation method by matching two fluid surfaces rather than the L2 regularization. The L0 gradient smooth regularization can result in prominent structure of the fluid in a sparsity-control manner, thus the misalignment of the deformation can be suppressed. We adopt the objective function using an alternating minimization with a half-quadratic splitting for solving the L0 based optical flow deformation model. Experiment results demonstrate that our proposed method can generate more realistic fluid surface with the optimal space-time deformation under the L0 gradient smooth constraint than the L2 one, and outperform the state-of-the-art methods in terms of both objective and subjective quality.</t>
  </si>
  <si>
    <t>L. Li; X. Zhang; J. Liu; Q. Xie; X. Zhou; J. Zheng; Y. Su</t>
  </si>
  <si>
    <t>10.3390/en15249383</t>
  </si>
  <si>
    <t>CO2 enhanced oil recovery_x000D_
CO2 geological storage_x000D_
Carbon leakage_x000D_
CCUS</t>
  </si>
  <si>
    <t>Energy security and the reduction of greenhouse gases such as carbon dioxide are two major crises facing the world today. Using carbon dioxide to develop unconventional oil and gas resources is a positive way to reduce greenhouse gas emissions, which can significantly alleviate global energy security issues. This study systematically introduces the prerequisites for CO2 to extract crude oil and CO2 to be safely and effectively stored. Under high temperature and high pressure, the rock properties of deep reservoirs are completely different from those of atmospheric conditions in the two-phase porous media environment of crude oil and high salinity formation water. The research progress on the phase behavior, mutual solubility, CO2 storage potential and mechanism between supercritical CO2 and crude oil, formation water and reservoir are reviewed in detail. In addition, CO2 leakage will inevitably occur during long-term geological storage, the proper estimation and evaluation of the risk and establishment of corresponding sealing methods are the way forward for CO2 geological storage. By systematically elaborating the nature, advantages and disadvantages of fluid–fluid, fluid–solid interaction and geological integrity destruction mechanism, the directions in which several key problems should be solved were pointed out.</t>
  </si>
  <si>
    <t>Q. Li; Y. Xiao; X. Shi; S. Song</t>
  </si>
  <si>
    <t>Rapid Evaporation of Water on Graphene/Graphene-Oxide: A Molecular Dynamics Study</t>
  </si>
  <si>
    <t>10.3390/nano7090265</t>
  </si>
  <si>
    <t>graphene_x000D_
graphene-oxide_x000D_
water_x000D_
evaporation_x000D_
molecular dynamics simulation</t>
  </si>
  <si>
    <t>To reveal the mechanism of energy storage in the water/graphene system and water/grapheme-oxide system, the processes of rapid evaporation of water molecules on the sheets of graphene and graphene-oxide are investigated by molecular dynamics simulations. The results show that both the water/graphene and water/grapheme-oxide systems can store more energy than the pure water system during evaporation. The hydroxyl groups on the surface of graphene-oxide are able to reduce the attractive interactions between water molecules and the sheet of graphene-oxide. Also, the radial distribution function of the oxygen atom indicates that the hydroxyl groups affect the arrangement of water molecules at the water/graphene-oxide interface. Therefore, the capacity of thermal energy storage of the water/graphene-oxide system is lower than that of the water/graphene system, because of less desorption energy at the water/graphene-oxide interface. Also, the evaporation rate of water molecules on the graphene-oxide sheet is slower than that on the graphene sheet. The Leidenfrost phenomenon can be observed during the evaporation process in the water/grapheme-oxide system.</t>
  </si>
  <si>
    <t>R. Li; Z. Han; L. Zhang; J. Zhou; S. Wang; F. Huang</t>
  </si>
  <si>
    <t>Numerical Determination of Anisotropic Permeability for Unconsolidated Hydrate Reservoir: A DEM–CFD Coupling Method</t>
  </si>
  <si>
    <t>10.3390/jmse12081447</t>
  </si>
  <si>
    <t>natural gas hydrate_x000D_
permeability_x000D_
anisotropy_x000D_
numerical simulation_x000D_
computational fluid dynamics</t>
  </si>
  <si>
    <t>Natural gas hydrate (NGH) is considered as a type of clean energy to replace coal and oil. During exploitation, permeability is one of the key parameters controlling production efficiency, reservoir stability, and greenhouse gas sequestration. Limited by experimental and numerical simulation tools, in current research, the directionality of permeability is usually ignored. In this work, a DEM–CFD coupling simulation method is developed to compute the anisotropic permeability. The sedimentary process of reservoir sediments is reconstructed, enabling the acquisition of numerical models that possess pore structures consistent with the actual fabric characteristics. The fluid transport process in various directions can be simulated with a finite element method. Taking the natural gas hydrate reservoir in the Shenhu area of the South China Sea as an example, the proposed method is validated and applied to explore the effect of compaction stress on permeability anisotropy. With the increase in compaction stress, the permeability anisotropy exhibited a rapid initial increase, followed by a sustained stabilization. The primary cause is the rearrangement of sediment particles. The non-spherical particles are driven to align in a predominantly horizontal orientation, thereby enhancing anisotropy. The proposed method provides a tool for the efficient exploitation of hydrate resources.</t>
  </si>
  <si>
    <t>R. Li; D. Wei; Z. Wang</t>
  </si>
  <si>
    <t>Synergizing Machine Learning Algorithm with Triboelectric Nanogenerators for Advanced Self-Powered Sensing Systems</t>
  </si>
  <si>
    <t>10.3390/nano14020165</t>
  </si>
  <si>
    <t>triboelectric nanogenerator_x000D_
self-powered sensor_x000D_
machine learning_x000D_
deep learning_x000D_
algorithm</t>
  </si>
  <si>
    <t>The advancement of the Internet of Things (IoT) has increased the demand for large-scale intelligent sensing systems. The periodic replacement of power sources for ubiquitous sensing systems leads to significant resource waste and environmental pollution. Human staffing costs associated with replacement also increase the economic burden. The triboelectric nanogenerators (TENGs) provide both an energy harvesting scheme and the possibility of self-powered sensing. Based on contact electrification from different materials, TENGs provide a rich material selection to collect complex and diverse data. As the data collected by TENGs become increasingly numerous and complex, different approaches to machine learning (ML) and deep learning (DL) algorithms have been proposed to efficiently process output signals. In this paper, the latest advances in ML algorithms assisting solid–solid TENG and liquid–solid TENG sensors are reviewed based on the sample size and complexity of the data. The pros and cons of various algorithms are analyzed and application scenarios of various TENG sensing systems are presented. The prospects of synergizing hardware (TENG sensors) with software (ML algorithms) in a complex environment and their main challenges for future developments are discussed.</t>
  </si>
  <si>
    <t>X. Li; G. Liu; J. Zhao; X. Yin; H. Lu</t>
  </si>
  <si>
    <t>10.3390/en15093297</t>
  </si>
  <si>
    <t>lattice Boltzmann method_x000D_
immersed boundary method_x000D_
discrete element method_x000D_
sedimentation_x000D_
drafting-kissing-tumbling</t>
  </si>
  <si>
    <t>Particle sedimentation is a fundamental process encountered in various industrial applications. In this study, we used immersed boundary lattice Boltzmann method and discrete element method (IBM-LBM-DEM) to investigate two-particle sedimentation. A lattice Boltzmann method was used to simulate fluid flow, a discrete element method was used to simulate particle dynamics, and an immersed boundary method was used to handle particle–fluid interactions. Via the IBM-LBM-DEM, the particles collision process in fluid or between rigid walls can be calculated to capture the information of particles and the flow field more efficiently and accurately. The numerical method was verified by simulating settling of a single three-dimensional particle. Then, the effects of Reynolds number (Re), initial distance, and initial angle of particles on two-particle sedimentation were characterized. A specific focus was to reproduce, analyze, and define the well-known phenomenon of drafting-kissing-tumbling (DKT) interaction between two particles. Further kinematic analysis to define DKT is meaningful for two-particle sedimentation studies at different particle locations. Whether a pair of particles has experienced DKT can be viewed from time plots of the distance between the particles (for kissing), the second-order derivative of distance to time (for drafting), and angular velocities of particles (for tumbling). Simulation results show that DKT’s signatures, including attraction, (near) contact, rotation, and in the end, separation, is only completely demonstrated when particles have nearly vertically aligned initial positions. Hence, not all initial positions of particles and Reynolds numbers lead to DKT and not all particle–particle hydrodynamic interactions are DKT. Whether particle–particle interaction is attractive or repulsive depends on the relative positions of particles and Re. Collision occurs when Re is high and the initial angle is small (&lt;20°), almost independent of the initial distance.</t>
  </si>
  <si>
    <t>Y. Li; Y. Gao; X. Jia; X. Sun; X. Zhang</t>
  </si>
  <si>
    <t>Numerical Simulations of Hydraulic Characteristics of A Flow Discharge Measurement Process with A Plate Flowmeter in A U-Channel</t>
  </si>
  <si>
    <t>10.3390/w11112382</t>
  </si>
  <si>
    <t>U-channel_x000D_
flow discharge measuring performance_x000D_
hydraulic characteristics_x000D_
plate flowmeter</t>
  </si>
  <si>
    <t>The use of a flow discharge measuring device in irrigated areas is the key to utilizing water in a planned and scientific manner and to developing water-saving irrigation techniques. In this study, a new type of flow discharge measuring device for a U-channel—a plate flowmeter—was designed, and then the hydraulic characteristics of the flow discharge measurement process using the plate flowmeter were simulated and experimentally verified by adopting an RNG (Renormalization Group) k-ε turbulence model based on Flow-3D software. The results showed that in the process of measuring flow discharge with the plate flowmeter, the transverse flow velocity, the vertical flow velocity, and the relationship between the measured flow discharge and the deflection angle of the angle-measuring plate were basically consistent with the experimental results. The maximum relative errors were 5.3%, 6.2%, and 6.8% respectively, proving that it was feasible to use Flow-3D software to simulate the hydraulic characteristics of the flow discharge measurement process using the plate flowmeter. The vertical flow velocities at the center of the upstream section of the channel increased gradually from the bottom of the channel to the free water surface. The vertical flow velocities at the center of the downstream section of the channel first increased and then decreased from the bottom of the channel to the free water surface, and the maximum vertical flow velocity was located at a position below the free water surface. The maximum range of influence of the plate flowmeter on the flow disturbance in the channel was from 0.75 m upstream to 1.24 m downstream of the plate flowmeter. These results can provide a theoretical basis for optimizing the structural parameters of a plate flowmeter.</t>
  </si>
  <si>
    <t>Y. Li; C. Li; Y. Wu; C. Liu; H. Yuan; N. Mei</t>
  </si>
  <si>
    <t>Numerical Simulation about Reconstruction of the Boundary Layer</t>
  </si>
  <si>
    <t>10.3390/en10122074</t>
  </si>
  <si>
    <t>lattice Boltzmann method (LBM)_x000D_
moving cylinders_x000D_
reconstruction_x000D_
the optimal interval distance_x000D_
thickness of boundary layer</t>
  </si>
  <si>
    <t>In this paper, the reconstruction mechanism of the boundary layer in the channel is studied using the lattice Boltzmann method (LBM). By comparing the distribution of velocity in the channel, the conclusion that LBM has feasibility and superiority is obtained. Based on this, a physical model of square cylinders is set up to simulate the velocity distribution and the effect on the thickness of boundary layer. When the square cylinder moves at a certain speed, the velocity distribution in the flow field changes drastically. As well, it is found that the thickness of the boundary layer decreases with the cylinders’ height increasing in the given range. Furthermore, double cylinders model is also set up, and the results show that the optimal interval distance of the cylinders is between 90 and 140 lattice units. It is found that the moving cylinders have a significant effect on the thickness of the boundary layer, which will change the fluid flow and enhance the heat transfer.</t>
  </si>
  <si>
    <t>Y. Li; Z. Li; K. Liang</t>
  </si>
  <si>
    <t>Simulation and Experimental Study of Degradation of Polymetallic Nodules in Deep-Sea Multi-Stage Lifting Motor Pump</t>
  </si>
  <si>
    <t>10.3390/jmse11010024</t>
  </si>
  <si>
    <t>polymetallic nodules_x000D_
lifting motor pump_x000D_
particle degradation_x000D_
two-phase flow transport</t>
  </si>
  <si>
    <t>The impeller blades will continually strike the slurry mixture inside the pump, causing deterioration and a change in particle size. In this study, the degradation of mineral particles under various cycle times, rotational speeds, and flow rates is analyzed. The microscopic parameters of polymetallic nodules are calibrated by EDEM, and the transport of polymetallic nodules in the deep-sea lifting electric pump is simulated based on the coupled CFD-DEM solution of solid–liquid two-phase flow. The findings demonstrate that: the number of cycles through the pump has the greatest impact on particle degradation, and the number of fine particles significantly increases after the particles are impacted by the six-stage lifting electric pump several times; the higher the flow rate in the lifting electric pump, the faster the particles are dragged by the fluid, and the more easily the particles degrade; the faster the impeller speed of the lifting electric pump.</t>
  </si>
  <si>
    <t>Y. Li; J. Ouyang; Y. Peng; Y. Liu</t>
  </si>
  <si>
    <t>Numerical Simulation of Cavitation Bubble Collapse inside an Inclined V-Shape Corner by Thermal Lattice Boltzmann Method</t>
  </si>
  <si>
    <t>10.3390/w16010161</t>
  </si>
  <si>
    <t>cavitation bubble collapse_x000D_
MRT-LBM_x000D_
inclined V-shape corner_x000D_
thermal lattice Boltzmann model_x000D_
temperature field</t>
  </si>
  <si>
    <t>Cavitation happening inside an inclined V-shaped corner is a common and important phenomenon in practical engineering. In the present study, the lattice Boltzmann models coupling velocity and temperature fields are adopted to investigate this complex collapse process. Based on a series of simulations, the fields of density, pressure, velocity and temperature are obtained simultaneously. Overall, the simulation results agree with the experiments, and they prove that the coupled lattice Boltzmann models are effective to study cavitation bubble collapse. It was found that the maximum temperature of bubble collapse increases approximately linearly with the rise of the distance between the single bubble center and the corner. Meanwhile, the velocity of the micro-jet increases and the pressure peak at the corner decreases correspondingly. Moreover, the effect of angle of the V-shaped wall on the collapse process of bubbles is similar to the effect of distance between the single bubble center and the corner. Moreover, with the increase in bubble radius, the maximum temperature of bubble collapse increases proportionally, the starting and ending of the micro-jet are delayed and the pressure peak at the corner becomes larger and also is delayed. In the double bubble collapse, the effect of distance between two bubble centers on the collapse process of bubbles is discussed in detail. Based on the present study, appropriate measures can be proposed to prevent or utilize cavitation in practical engineering.</t>
  </si>
  <si>
    <t>Z. Li; Z. Lei; W. Shen; D. A. Martyushev; X. Hu</t>
  </si>
  <si>
    <t>A Comprehensive Review of the Oil Flow Mechanism and Numerical Simulations in Shale Oil Reservoirs</t>
  </si>
  <si>
    <t>10.3390/en16083516</t>
  </si>
  <si>
    <t>shale oil_x000D_
occurrence status_x000D_
flow mechanism_x000D_
inorganic matrix_x000D_
organic matrix_x000D_
numerical simulation</t>
  </si>
  <si>
    <t>The pore structure of shale oil reservoirs is complex, and the microscale and nanoscale effect is obvious in the development of shale oil reservoirs. Understanding the oil flow mechanism in shale reservoirs is essential for optimizing the development plan and enhancing the recovery rate of shale oil reservoirs. In this review, we briefly introduce the occurrence status of shale oil and shale oil flow in the inorganic matrix and the organic matrix (including the shrinkage of kerogen, oil diffusion in kerogen, oil transport in the organic pore channels, coupling of diffusion, and fluid transport in the organic matrix). Then, the shale oil microflow simulation and a coupling model of double-porous media for microflow and macroflow in the production process of shale oil are discussed. Finally, we summarize the main conclusions and perspectives on the oil flow mechanism and numerical simulations in shale oil reservoirs. An accurate description of shale oil occurrence status and shale oil flow in the inorganic and organic matrices is crucial for the numerical simulation of shale oil reservoirs. It can provide a basis and reference for the future directions of shale oil flow and numerical simulations during the development of shale oil reservoirs.</t>
  </si>
  <si>
    <t>Y. Liao; Y. You; Y. Hui; X. Zhang; D. Wang</t>
  </si>
  <si>
    <t>10.3390/pr11041095</t>
  </si>
  <si>
    <t>mixed seeding metering device_x000D_
DEM-CFD coupling approach_x000D_
venturi tube_x000D_
gas–solid two-phase flow_x000D_
seed motion</t>
  </si>
  <si>
    <t>The gas–solid flow of mixed seeds of oat and vetch in the air-blowing venturi tube was simulated numerically by means of a coupling approach of the discrete element method (DEM) and computational fluid dynamics (CFD). In the gas–solid coupling model, EDEM software was used to depict the discrete particle phase, and ANSYS Fluent software was used to describe the continuous gas phase. The effects of the seed entry angle and inlet air velocity on the uniformity of mixed seed supply were studied and analyzed from the angle of airflow field variation and mixed seeds movement characteristics. The simulation results showed that the seeding angle has a great influence on the seed movement in the tube and affects the pressure and velocity gradient of the airflow field. If the seed insertion angle is too large, the number of collisions between the seed and the tube wall will increase, and the phenomenon of seeds retention and disordered jumping will occur. The inlet air velocity mainly affects the outlet air velocity and seed velocity and has little effect on the change in airfield. With the increase in inlet air velocity, the greater the velocity and force of the seeds, the closer the mixed seeds collide with the wall to the outlet pipe. At high inlet airflow velocity, there is a great disparity in the movement speed between the seeds, resulting in uneven spacing between the seeds. The results showed that under the conditions of 60° seed entry angle and 35~40 m/s inlet air velocity, the airflow field distribution in the tube was uniform and the seed movement was continuous and uniform.</t>
  </si>
  <si>
    <t>C. Liu; Z. Shen; L. Gan; T. Jin; H. Zhang; D. Liu</t>
  </si>
  <si>
    <t>A Hybrid Finite Volume and Extended Finite Element Method for Hydraulic Fracturing with Cohesive Crack Propagation in Quasi-Brittle Materials</t>
  </si>
  <si>
    <t>10.3390/ma11101921</t>
  </si>
  <si>
    <t>arbitrary crack propagation_x000D_
hydraulic fracturing_x000D_
finite volume method (FVM)_x000D_
extended finite element method (XFEM)_x000D_
quasi-brittle materials</t>
  </si>
  <si>
    <t>High-pressure hydraulic fractures are often reported in real engineering applications, which occur due to the existence of discontinuities such as cracks, faults, or shear bands. In this paper, a hybrid finite volume and extended finite element method (FVM-XFEM) is developed for simulating hydro-fracture propagation in quasi-brittle materials, in which the coupling between fluids and deformation is considered. Flow within the fracture is modelled using lubrication theory for a one-dimensional laminar flow that obeys the cubic law. The solid deformation is governed by the linear momentum balance equation under quasi-static conditions. The cohesive crack model is used to analyze the non-linear fracture process zone ahead of the crack tip. The discretization of the pressure field is implemented by employing the FVM, while the discretization of the displacement field is accomplished through the use of the XFEM. The final governing equations of a fully coupled hydro-mechanical problem is solved using the Picard iteration method. Finally, the validity of the proposed method is demonstrated through three examples. Moreover, the fluid pressure distribution along the fracture, the fracture mouth width, and the pattern of the fracture are investigated. It is shown that the numerical results correlated well with the theoretical solutions and experimental results.</t>
  </si>
  <si>
    <t>D. Liu; Y. Lu; H. Lin; C. Qiao; J. Song; S. Chen; Z. Yao; K. Du; Y. Yu</t>
  </si>
  <si>
    <t>Study on the Discharge Process and Mechanism of Anti-Corrosion Pill Particles in the Oil and Gas Field Wellbore Casing Annulus Based on the Discrete Element Method</t>
  </si>
  <si>
    <t>10.3390/pr10091737</t>
  </si>
  <si>
    <t>discrete element method_x000D_
optimal design_x000D_
simulation analysis_x000D_
anti-corrosion pill particles</t>
  </si>
  <si>
    <t>This research studies the discharge process and its mechanism using the discrete element method (DEM) with self-developed annular corrosion pill particles and the discharge device as an example in order to optimize the oil and gas field wellbore casing annular corrosion process. The object of study was chosen from four different grid numbers and four different grid widths, and EDEM software was utilized to simulate and assess the pill particle discharge process based on preliminary experimental research. Under five different pill wheel rotation speeds, the effects of the grid number and grid width on the filling amount, filling density, discharge variation coefficient, and compressive force of pill particles were investigated from macroscopic and microscopic viewpoints. The findings reveal that the grid number, grid width, and rotation speed all have a significant impact on pill filling and discharge performance. As a result, the discharge wheel’s structure and operating characteristics were optimized. The discharge wheel performs best when the grid number is 8, the grid width is 75 mm, and the rotation speed is 15 rpm; the pill filling density is 692.26 kg/m3, the discharge variation coefficient is 0.022, and the maximum compressive force is 188 N. This study establishes the groundwork for enhancing wellbore integrity management in oil and gas fields by providing a reference for the optimal design of wellbore casing annular corrosion prevention devices in oil and gas fields.</t>
  </si>
  <si>
    <t>D. Liu; C. Qiao; J. Wan; Y. Lu; J. Song; Z. Yao; X. Wei; Y. Yu</t>
  </si>
  <si>
    <t>Modelling Method and Application of Anti-Corrosion Pill Particles in Oil and Gas Field Wellbore Casing Annulus Based on the Discrete Element Method</t>
  </si>
  <si>
    <t>10.3390/pr10061164</t>
  </si>
  <si>
    <t>discrete element method_x000D_
particle modelling_x000D_
multi-sphere method_x000D_
simulation analysis_x000D_
anti-corrosion pill particle</t>
  </si>
  <si>
    <t>This study uses a self-developed anti-corrosion pill particle as the research object and develops the pill particle population modelling method in order to optimize the anti-corrosion process of oil and gas wellbore casing annuli. The shape of the pill particle is similar to a cylinder, according to the test and analysis of geometrical characteristics, and can be simplified into three types based on height, namely pill particles A (5.4 mm), B (5.8 mm), and C (6.2 mm). The multi-sphere approach is then used to create models of three different types of pill particles with varying degrees of precision. The feasibility and effectiveness of the modelling method for pill particle populations are proven by comparing the simulation results of the bulk density test and the angle of repose test. The results show that the 12-sphere models of pill particles A, B, and C are accurate representations of genuine pill particle morphologies and are adequate for simulating particle mechanics and flow processes. The applicability and practical use of the modelling method are then demonstrated using an example of a self-designed pill particle discharging mechanism. The results show that the modelling method can accurately simulate the pill discharging process and provide an accurate simulation model and theoretical basis for the optimization of the structural parameters, dimension parameters, and operating parameters of the discharging device.</t>
  </si>
  <si>
    <t>H. Liu; J. Lin; R. Hua; L. Dong</t>
  </si>
  <si>
    <t>Structural Optimization of a Muffler for a Marine Pumping System Based on Numerical Calculation</t>
  </si>
  <si>
    <t>10.3390/jmse10070937</t>
  </si>
  <si>
    <t>pump pipeline system_x000D_
muffler_x000D_
flow-induced noise_x000D_
sound pressure level_x000D_
flow area_x000D_
flow channel extension angle</t>
  </si>
  <si>
    <t>In order to eliminate the noise in the pumping system and prolong the service life of the equipment, an optimization design method for a muffler structure is proposed. The inside of the muffler is designed with a water guide cone which plays the role of diverting the fluid in the pipeline. The muffler shell, the wall surface of the water guide cone, and the circular bottom plate adopt a porous structure. In order to achieve the best sound suppression effect of the muffler structure, the effects of different channel expansion angles and the flow area on the performance of muffler are studied the results show that when the flow channel expansion angle of the muffler is 145° and the flow area ratio is 3 times, the noise elimination performance of the muffler is the best. The structural optimization of the muffler studied in this paper is of great significance to noise reduction in the pumping system.</t>
  </si>
  <si>
    <t>W. Liu; G. Chen; C. Liu; D. Zheng; M. Ge</t>
  </si>
  <si>
    <t>Experimental and Numerical Study of Pressure Drop Characteristics of Soybean Grain under Vertical Pressure</t>
  </si>
  <si>
    <t>10.3390/app12146830</t>
  </si>
  <si>
    <t>vertical pressure_x000D_
soybean grain_x000D_
pressure drop_x000D_
DEM-CFD_x000D_
PathFinder code</t>
  </si>
  <si>
    <t>The vertical pressure lead to increased airflow resistance through the grain bulk, which affected the efficiency of ventilation and drying. The effects of vertical pressures at 50, 150, and 250 kPa on the pressure drop characteristics of soybeans were studied using experiment and numerical simulation. The random packing and different compression states for soybean packed beds were generated by the Discrete Element Method (DEM). The Discrete Element Method (DEM) and Computational Fluid Dynamics (CFD) were coupled to investigate the radial velocity and pressure drop of soybean bulk. The simulation results showed that the radial porosity had an oscillating distribution, and the radial average dimensionless velocity was consistent with the distribution trend of porosity. The increase in vertical pressure causes a decrease in porosity and an increase in local velocity. The PathFinder code was used as a supplementary method to calculate the pore path and pore characterization parameters, and the resistance coefficient term in the Forchheimer equation was determined. The compression of soybeans measured by the experiment mainly occurred within two hours after loading. The pressure drop of soybeans increased with the vertical pressure, with the average pressure drop at vertical pressures of 50, 150, and 250 kPa being 36%, 57%, and 92% higher than the uncompressed state (0 kPa). The pressure drop of soybeans calculated by the DEM-CFD method and the Forchheimer equation under different vertical pressures were in close agreement with the experimental results, and an average relative difference was found to be less than 10%. These results provide guidance for estimating the pressure drop of soybeans at different grain depths.</t>
  </si>
  <si>
    <t>W. Liu; O. A. Mahfoze; S. M. Longshaw; A. Skillen; D. R. Emerson</t>
  </si>
  <si>
    <t>Simulating Slosh Induced Damping, with Application to Aircraft Wing-like Structures</t>
  </si>
  <si>
    <t>10.3390/app12178481</t>
  </si>
  <si>
    <t>slosh damping_x000D_
fluid–structure interaction_x000D_
multiphase flow</t>
  </si>
  <si>
    <t>The added damping generated by liquid sloshing in a tank has been utilized in a number of civil applications, including aviation, to reduce the vibration of the system. As part of a wider EU H2020 project called SLOWD (Sloshing Wing Dynamics), the presented study performed numerical simulations on the slosh-induced damping of liquid in tanks that were under free decay oscillations and embedded in an aircraft wing-like structure. A new open-source partitioned fluid–structure interaction software framework is presented and employed for the numerical simulations. Periodic sloshing waves and violent vertical fluid motions are observed in the study. These demonstrate the effects of slosh-induced damping under different excitation amplitudes of the structure and a varying number of baffled regions within the tank. Various sloshing patterns caused by different combinations of the excitation amplitude and compartment numbers lead to different induced dampings of the free decay motion. We observed a distinctly non-monotonic function on the slosh damping when the initial excitation amplitude is small (i.e., 0.25), with a 59% reduction when we increase the number of baffled compartments from one to four, and a 153% increase when moving from one to eight compartments. This is due to the change in the sloshing wave frequency, resulting in a significant change in the impact of the fluid between the tank ceiling and the wave crests. When the initial excitation amplitude is large (i.e., 1.0), there is no significant change in the slosh-induced damping when changing the number of compartments in the tank, for the range of parameters considered, due to the highly turbulent fluid motion. This work is expected to form the basis of further, more detailed studies within the context of the SLOWD project and its ever-expanding experimental data output.</t>
  </si>
  <si>
    <t>Z. Liu; Z. Zhang; X. Liu; T. Wu; X. Du</t>
  </si>
  <si>
    <t>Supercritical CO2 Exposure-Induced Surface Property, Pore Structure, and Adsorption Capacity Alterations in Various Rank Coals</t>
  </si>
  <si>
    <t>10.3390/en12173294</t>
  </si>
  <si>
    <t>super-critical CO2_x000D_
coal rank_x000D_
surface property_x000D_
pore structure_x000D_
adsorption</t>
  </si>
  <si>
    <t>Carbon dioxide (CO2) has been used to replace coal seam gas for recovery enhancement and carbon sequestration. To better understand the alternations of coal seam in response to CO2 sequestration, the properties of four different coals before and after supercritical CO2 (ScCO2) exposure at 40 °C and 16 MPa were analyzed with Fourier Transform infrared spectroscopy (FTIR), low-pressure nitrogen, and CO2 adsorption methods. Further, high-pressure CO2 adsorption isotherms were performed at 40 °C using a gravimetric method. The results indicate that the density of functional groups and mineral matters on coal surface decreased after ScCO2 exposure, especially for low-rank coal. With ScCO2 exposure, only minimal changes in pore shape were observed for various rank coals. However, the micropore specific surface area (SSA) and pore volume increased while the values for mesopore decreased as determined by low-pressure N2 and CO2 adsorption. The combined effects of surface property and pore structure alterations lead to a higher CO2 adsorption capacity at lower pressures but lower CO2 adsorption capacity at higher pressures. Langmuir model fitting shows a decreasing trend in monolayer capacity after ScCO2 exposure, indicating an elimination of the adsorption sites. The results provide new insights for the long-term safety for the evaluation of CO2-enhanced coal seam gas recovery.</t>
  </si>
  <si>
    <t>R. Lontio Fomekong; S. You; F. Enrichi; A. Vomiero; B. Saruhan</t>
  </si>
  <si>
    <t>Impact of Oxalate Ligand in Co-Precipitation Route on Morphological Properties and Phase Constitution of Undoped and Rh-Doped BaTiO3 Nanoparticles</t>
  </si>
  <si>
    <t>10.3390/nano9121697</t>
  </si>
  <si>
    <t>Rh-doped BaTiO3_x000D_
nanoparticles_x000D_
synthesis route_x000D_
co-precipitation_x000D_
perovskite</t>
  </si>
  <si>
    <t>In order to design and tailor materials for a specific application like gas sensors, the synthesis route is of great importance. Undoped and rhodium-doped barium titanate powders were successfully synthesized by two routes; oxalate route and classic route (a modified conventional route where solid-state reactions and thermal evaporation induced precipitation takes place). Both powders were calcined at different temperatures. X-ray diffraction (XRD), Raman spectroscopy, scanning electron microscopy (SEM), energy-dispersive x-ray spectroscopy (EDX) and Brunauer-Emmet-Teller (BET) analyses are employed to identify the phases and polymorphs, to determine the morphology, the chemical composition and the specific surface area of the synthesized materials, respectively. The so-called oxalate route yields pure BaTiO3 phase for undoped samples at 700 °C and 900 °C (containing both cubic and tetragonal structures), while the classic route-synthesized powder contains additional phases such as BaCO3, TiO2 and BaTi2O5. Samples of both synthesis routes prepared by the addition of Rh contain no metallic or oxide phase of rhodium. Instead, it was observed that Ti was substituted by Rh at temperatures 700 °C and 900 °C and there was some change in the composition of BaTiO3 polymorph (increase of tetragonal structure). Heat-treatments above these temperatures show that rhodium saturates out of the perovskite lattice at 1000 °C, yielding other secondary phases such as Ba3RhTi2O9 behind. Well-defined and less agglomerated spherical nanoparticles are obtained by the oxalic route, while the classic route yields particles with an undefined morphology forming very large block-like agglomerates. The surface area of the synthesized materials is higher with the oxalate route than with the classic route (4 times at 900 °C). The presence of the oxalate ligand with its steric hindrance that promotes the uniform distribution and the homogeneity of reactants could be responsible for the great difference observed between the powders prepared by two preparation routes.</t>
  </si>
  <si>
    <t>C. R. Lucas; Y. K. Aum; E. D. Araújo; T. N. Castro Dantas; E. A. Araújo; T. N. Sousa; P. T. Aum</t>
  </si>
  <si>
    <t>Investigating the Fluid–Solid Interaction of Acid Nonionic Nanoemulsion with Carbonate Porous Media</t>
  </si>
  <si>
    <t>10.3390/molecules25061475</t>
  </si>
  <si>
    <t>O/W acid nanoemulsion_x000D_
carbonate porous-media_x000D_
retarded reaction_x000D_
microCT imaging</t>
  </si>
  <si>
    <t>The subject of rock–fluid interaction is important in cases where flow through porous media is occurring. One special case is when the fluid reacts with the porous matrix. In this case, the mass transfer and reaction rate control the dissolution pattern. This article aimed to study the interaction between an acid nanoemulsion system and a carbonate porous media. Nanoemulsions were developed to retard the rock’s dissolution and to promote the formation of conductivity channels. Nanoemulsions were prepared using ALK100 (alkyl alcohol ethoxylate) and RNX110 (alkylphenol ethoxylate) (nonionic surfactants), sec-butanol (co-surfactant), xylene isomers (oil phase), and a solution of HCl (aqueous phase). The obtained systems were characterized in terms of surface tension, droplet diameter, and reactivity. X-ray fluorescence/diffraction (XRF/XRD) and X-ray microtomography (microCT) were performed on carbonate porous media samples treated with the acid systems in order to observe the effects of the fluid–rock interaction. The results showed that the acid nanoemulsion, presenting a low oil content formulation, showed the low surface tension and droplet size characteristic of nanoemulsions. It was experimentally verified that the reactivity in the nanoemulsion media was mass-transfer-retarded, and that the wormhole pattern was verified under the studied conditions.</t>
  </si>
  <si>
    <t>L. Luo; X. Zheng; J. Wang; W. Qin; X. Xiao; Z. Zheng</t>
  </si>
  <si>
    <t>Catalyzed Ethanol Chemical Looping Gasification Mechanism on the Perfect and Reduced Fe2O3 Surfaces</t>
  </si>
  <si>
    <t>10.3390/en14061663</t>
  </si>
  <si>
    <t>gasification_x000D_
adsorption_x000D_
biomass_x000D_
oxygen carrier_x000D_
DFT</t>
  </si>
  <si>
    <t>Biomass chemical looping gasification (CLG) is a novel gasification technology for hydrogen production, where the oxygen carrier (OC) transfers lattice oxygen to catalytically oxidize fuel into syngas. However, the OC is gradually reduced, showing different reaction activities in the CLG process. Fully understanding the CLG reaction mechanism of fuel molecules on perfect and reduced OC surfaces is necessary, for which the CLG of ethanol using Fe2O3 as the OC was introduced as the probe reaction to perform density functional theory calculations to reveal the decomposition mechanism of ethanol into the synthesis gas (including H2, CH4, ethylene, formaldehyde, acetaldehyde, and CO) on perfect and reduced Fe2O3(001) surfaces. When Fe2O3(001) is reduced to FeO0.375(001), the calculated barrier energy decreases and then increases again, suggesting that the reduction state around FeO(001) favors the catalytic decomposition of ethanol to produce hydrogen, which proves that the degree of reduction has an important effect on the CLG reaction.</t>
  </si>
  <si>
    <t>C. Lyu; Q. Wang; Z. Ning; M. Chen; M. Li; Z. Chen; Y. Xia</t>
  </si>
  <si>
    <t>Investigation on the Application of NMR to Spontaneous Imbibition Recovery of Tight Sandstones: An Experimental Study</t>
  </si>
  <si>
    <t>10.3390/en11092359</t>
  </si>
  <si>
    <t>tight sandstones_x000D_
spontaneous imbibition_x000D_
remaining oil distributions_x000D_
imbibition front_x000D_
imbibition recovery_x000D_
NMR</t>
  </si>
  <si>
    <t>In this paper, the nuclear magnetic resonance (NMR) technique is applied to exploring the spontaneous imbibition mechanism in tight sandstones under all face open (AFO) boundary conditions, which will benefit a better understanding of spontaneous imbibition during the development of oil &amp; gas in tight formations. The advantages of nuclear magnetic resonance imaging (NMRI) and NMR T2 are used to define the distribution of remaining oil, evaluate the effect of micro structures on imbibition and predict imbibition recovery. NMR T2 results show that pore size distributions around two peaks are not only the main oil distributions under saturated condition but also fall within the main imbibition distributions range. Spontaneous imbibition mainly occurs in the first 6 h and then slows down and even ceases. The oil signals in tiny pores stabilize during the early stage of imbibition while the oil signal in large pores keeps fluctuating during the late stage of imbibition. NMRI results demonstrate that spontaneous imbibition is a replacement process starting slowly from the boundaries to the center under AFO and ending with oil-water mixing. Furthermore, the wetting phase can invade the whole core in the first 6 h, which is identical with the main period of imbibition occurring according to NMR T2 results. Factors influencing the history of oil distribution and saturation differ at different periods, while it is dominated by capillary imbibition at the early stage and allocated by diffusion at later time. Two imbibition recovery curves calculated by NMRI and NMR T2 are basically consistent, while there still exists some deviations between them as a result of the resolutions of NMRI and NMR T2. In addition, the heterogeneity of pore size distributions in the two samples aggravates this discrepancy. The work in this paper should prove of great help to better understand the process of the spontaneous imbibition, not only at the macroscopic level but also at the microscopic level, which is significant for oil/gas recovery in tight formations.</t>
  </si>
  <si>
    <t>H. Ma; X. Zheng; X. Luo; Y. Yi; F. Yang</t>
  </si>
  <si>
    <t>Simulation and Analysis of Mechanical Properties of Silica Aerogels: From Rationalization to Prediction</t>
  </si>
  <si>
    <t>10.3390/ma11020214</t>
  </si>
  <si>
    <t>silica aerogel_x000D_
mechanical properties_x000D_
simulation_x000D_
finite volume method (FVM)</t>
  </si>
  <si>
    <t>Silica aerogels are highly porous 3D nanostructures and have exhibited excellent physio-chemical properties. Although silica aerogels have broad potential in many fields, the poor mechanical properties greatly limit further applications. In this study, we have applied the finite volume method (FVM) method to calculate the mechanical properties of silica aerogels with different geometric properties such as particle size, pore size, ligament diameter, etc. The FVM simulation results show that a power law correlation existing between relative density and mechanical properties (elastic modulus and yield stress) of silica aerogels, which are consistent with experimental and literature studies. In addition, depending on the relative densities, different strategies are proposed in order to synthesize silica aerogels with better mechanical performance by adjusting the distribution of pore size and ligament diameter of aerogels. Finally, the results suggest that it is possible to synthesize silica aerogels with ultra-low density as well as high strength and stiffness as long as the textural features are well controlled. It is believed that the FVM simulation methodology could be a valuable tool to study mechanical performance of silica aerogel based materials in the future.</t>
  </si>
  <si>
    <t>Q. Ma; W. Zhong; X. Chen; J. Li; H. Zhang</t>
  </si>
  <si>
    <t>Numerical Simulation of the Effects of Oil Gun Location and Oil Feed Rate on Coal Ignition and Burner Wall Temperature in a Tiny Oil Ignition Burner</t>
  </si>
  <si>
    <t>10.3390/en14227597</t>
  </si>
  <si>
    <t>tiny oil ignition burner_x000D_
extension distance_x000D_
oil feed rate_x000D_
wall overheating_x000D_
simulation</t>
  </si>
  <si>
    <t>To solve the overheating problem of tiny oil ignition burners’ walls during the firing-up process in a 330 MWe tangentially pulverized coal-fired boiler, a numerical model of a tiny oil ignition burner was carefully built considering combustion, gas–solid flow, and heat transfer. Then, the burner location and oil feed rate were optimized based on the model to prevent the burner’s walls from overheating. The effects of the oil gun extension distance (100, 200, 300, 400, 500 mm) and oil feed rate (160, 140, 120, 100, 80, 70, 60 kg/h) on coal ignition performance and burner wall temperature were carefully investigated. The simulation results showed good agreement with the measured results. The results indicated that decreasing the oil gun distance within the burner diminished the flame length of the co-combustion of oil and pulverized coal, thus lowering the burner wall temperature. Decreasing the oil feed rate appropriately could also reduce the burner wall temperature without influencing the ignition performance. Considering both ignition performance and burner wall temperature, an extension of 400 mm of the oil gun location and an oil feed rate of 160 kg/h were successfully applied to the actual operation without adverse effects. Moreover, it is suggested to move the temperature monitor points from the burner upper wall to the burner side wall.</t>
  </si>
  <si>
    <t>R. Ma; B. Ji; L. Zhang; S. Pan; K. Hu</t>
  </si>
  <si>
    <t>Probability Stability Evaluation of Coral Reef Limestone Reef Slopes Under Earthquake</t>
  </si>
  <si>
    <t>10.3390/jmse13020284</t>
  </si>
  <si>
    <t>coral reef slopes_x000D_
dynamic stability_x000D_
permanent displacement_x000D_
probabilistic stability analysis</t>
  </si>
  <si>
    <t>With the rapid development of island construction and the frequent occurrence of natural disasters, the stability of coral reef slopes is attracting increasing attention. This study aims to assess the dynamic stability and instability risks of coral reef slopes under different earthquake intensities. Geological data were integrated, and the Newmark method and finite element analysis were employed for probabilistic stability assessment and permanent displacement evaluation, leading to the development of a validated model for slope stability assessment. The study explored the effects of varying earthquake intensities on slope stability. Results indicate that the stratified structure significantly influences stability. Reef limestone slopes exhibited higher stability, whereas multi-layered slopes, due to looseness, were less stable. Both slope types remained stable under static conditions. Earthquake intensity substantially impacted stability, with multi-layered slopes showing instability probabilities of 48% and 100% under peak ground accelerations (PGA) of 0.3 g and 0.4 g. Under extreme seismic conditions, the permanent displacement of multi-layered coral reef slopes significantly increased. This study aims to fill the gap in previous research by incorporating the random distribution of stratigraphic parameters, conducting probabilistic stability analysis based on the random distribution of geological parameters, and thereby providing references for island reef engineering construction.</t>
  </si>
  <si>
    <t>S. Ma; Z. Zhou; Z. Duan; Z. Huang; B. He; P. An; J. Li</t>
  </si>
  <si>
    <t>Study on the Influence Characteristics of Excavation Face Instability of New Tunnels Orthogonally Crossing Existing Tunnels</t>
  </si>
  <si>
    <t>10.3390/app142210521</t>
  </si>
  <si>
    <t>shield tunnel_x000D_
excavation surface stability_x000D_
existing tunnels_x000D_
orthogonal underpass_x000D_
transparent soil</t>
  </si>
  <si>
    <t>This study aims to solve the problem of stability of the excavation surface of a new tunnel crossing an existing tunnel orthogonally. The relative horizontal spacing between the two tunnels is taken as an influencing factor, and transparent soil model tests are conducted and expanded with numerical simulations. Finally, the active destabilization mechanism and influence characteristics of the excavation surface of the two tunnels at different horizontal spacings, vertical spacings, and tunnel diameter ratios are obtained. The results show that when the excavated face is destabilized, the existing tunnel located in front of and above the excavation surface limits the development of the upper “silo” and the transfer of soil stress in the destabilized area, and the ultimate support pressure is reduced by 17.6% and 8.7%, respectively. This effect increases as the vertical spacing between the two tunnels decreases and the tunnel diameter ratio increases. At this point, the deformation trend of the existing tunnel cross-section is reflected as “elliptical-shaped”. This trend is more apparent when the vertical spacing between the two tunnels and the tunnel diameter ratio are decreased. The protection of the existing tunnel should be strengthened at this time.</t>
  </si>
  <si>
    <t>R. Mabrouk; H. Naji; H. Dhahri</t>
  </si>
  <si>
    <t>Numerical Investigation of Metal Foam Pore Density Effect on Sensible and Latent Heats Storage through an Enthalpy-Based REV-Scale Lattice Boltzmann Method</t>
  </si>
  <si>
    <t>10.3390/pr9071165</t>
  </si>
  <si>
    <t>forced convection_x000D_
pore density_x000D_
sensible heat_x000D_
latent heat_x000D_
thermal lattice Boltzmann method (TLBM)_x000D_
REV scale</t>
  </si>
  <si>
    <t>In this work, an unsteady forced convection heat transfer in an open-ended channel incorporating a porous medium filled either with a phase change material (PCM; case 1) or with water (case 2) has been studied using a thermal lattice Boltzmann method (TLBM) at the representative elementary volume (REV) scale. The set of governing equations includes the dimensionless generalized Navier–Stokes equations and the two energy model transport equations based on local thermal non-equilibrium (LTNE). The enthalpy-based method is employed to cope with the phase change process. The pores per inch density (10≤PPI≤60) effects of the metal foam on the storage of sensible and latent heat were studied during charging/discharging processes at two Reynolds numbers (Re) of 200 and 400. The significant outcomes are discussed for the dynamic and thermal fields, the entropy generation rate (Ns), the LTNE intensity, and the energy and exergy efficiencies under the influence of Re. It can be stated that increasing the PPI improves the energy and exergy efficiencies of the latent heat model, reduces energy losses, and improves the stored energy quality. Likewise, at a moderate Re (=200), a low PPI (=10) would be suitable to reduce the system irreversibility during the charging period, while a high value (PPI = 60) might be advised for the discharging process. As becomes clear from the obtained findings, PPI and porosity are relevant factors. In conclusion, this paper further provides a first analysis of entropy generation during forced convection to improve the energy efficiency of various renewable energy systems.</t>
  </si>
  <si>
    <t>R. Mabrouk; H. Naji; H. Dhahri; Z. Younsi</t>
  </si>
  <si>
    <t>On Numerical Modeling of Thermal Performance Enhancementof a Heat Thermal Energy Storage System Using a Phase Change Material and a Porous Foam</t>
  </si>
  <si>
    <t>10.3390/computation10010003</t>
  </si>
  <si>
    <t>forced convection_x000D_
porous media_x000D_
pore density_x000D_
local thermal non equilibrium_x000D_
lattice Boltzmann method (LBM)</t>
  </si>
  <si>
    <t>In this investigation, a comprehensive numerical analysis of the flow involved in an open-ended straight channel fully filled with a porous metal foam saturated and a phase change material (paraffin) has been performed using a single relaxation time lattice Boltzmann method (SRT-LBM) at the representative elementary volume (REV) scale. The enthalpy-based approach with three density functions has been employed to cope with the governing equations under the local thermal non-equilibrium (LTNE) condition. The in-house code has been validated through a comparison with a previous case in literature. The pore per inch density (10≤PPI≤60) and porosity (0.7≤ε≤0.9) effects of the metal structure were analyzed during melting/solidifying phenomena at two Reynolds numbers (Re = 200 and 400). The relevant findings are discussed for the LTNE intensity and the entropy generation rate (Ns). Through the simulations, the LTNE hypothesis turned out to be secure and valid. In addition, it is maximum for small PPI value (=10) whatever the parameters deemed. On the other hand, high porosity (=0.9) is advised to reduce the system’s irreversibility. However, at a moderate Re (=200), a small PPI (=10) would be appropriate to mitigate the system irreversibility during the charging case, while a large value (PPI = 60) might be advised for the discharging case. In this context, it can be stated that during the melting period, low porosity (=0.7) with low PPI (=10) improves thermal performance, reduces the system irreversibility and speeds up the melting rate, while for high porosity (=0.9), a moderate PPI (=30) should be used during the melting process to achieve an optimal system.</t>
  </si>
  <si>
    <t>M. Mahmoud; J. Kraxner; H. Elsayed; D. Galusek; E. Bernardo</t>
  </si>
  <si>
    <t>Advanced Dye Sorbents from Combined Stereolithography 3D Printing and Alkali Activation of Pharmaceutical Glass Waste</t>
  </si>
  <si>
    <t>10.3390/ma15196823</t>
  </si>
  <si>
    <t>dye sorbents_x000D_
alkali activation_x000D_
glass waste_x000D_
3D printing_x000D_
SLA-stereolithography</t>
  </si>
  <si>
    <t>Additive manufacturing (AM) technologies enable the fabrication of objects with complex geometries in much simpler ways than conventional shaping methods. With the fabrication of recyclable filters for contaminated waters, the present work aims at exploiting such features as an opportunity to reuse glass from discarded pharmaceutical containers. Masked stereolithography-printed scaffolds were first heat-treated at relatively low temperatures (680 and 730 °C for 1 h) and then functionalized by alkali activation, with the formation of zeolite and sodium carbonate phases, which worked as additional adsorbing centers. As-sintered and activated scaffolds were characterized in terms of the efficiency of filtration and removal of methylene blue, used as a reference dye. The adsorption efficiency of activated printed glass was 81%. The 3D-printed adsorbent can be easily separated from the solution for reuse.</t>
  </si>
  <si>
    <t>M. Marko</t>
  </si>
  <si>
    <t>A Discrete Approach to Meshless Lagrangian Solid Modeling</t>
  </si>
  <si>
    <t>10.3390/computation5030033</t>
  </si>
  <si>
    <t>lagrangian, continuum mechanics, solid modeling, smoothing function, SPAM, SPH</t>
  </si>
  <si>
    <t>The author demonstrates a stable Lagrangian solid modeling method, tracking the interactions of solid mass particles rather than using a meshed grid. This numerical method avoids the problem of tensile instability often seen with smooth particle applied mechanics by having the solid particles apply stresses expected with Hooke’s law, as opposed to using a smoothing function for neighboring solid particles. This method has been tested successfully with a bar in tension, compression, and shear, as well as a disk compressed into a flat plate, and the numerical model consistently matched the analytical Hooke’s law as well as Hertz contact theory for all examples. The solid modeling numerical method was then built into a 2-D model of a pressure vessel, which was tested with liquid water particles under pressure and simulated with smoothed particle hydrodynamics. This simulation was stable, and demonstrated the feasibility of Lagrangian specification modeling for fluid–solid interactions.</t>
  </si>
  <si>
    <t>M. D. Marko</t>
  </si>
  <si>
    <t>A Novel Method for Pressure Mapping between Shell Meshes of Varying Geometries and Resolutions</t>
  </si>
  <si>
    <t>10.3390/computation7020029</t>
  </si>
  <si>
    <t>mapping_x000D_
CFD_x000D_
CSD_x000D_
FEA_x000D_
FSI_x000D_
pressure_x000D_
mesh_x000D_
geometry_x000D_
shell</t>
  </si>
  <si>
    <t>This manuscript discusses a novel method to map pressure results from one 3D surface shell mesh onto another. This method works independently of the actual pressures, and only focuses on ensuring the surface areas consistently match. By utilizing this approach, the cumulative forces consistently match for all input pressures. This method is demonstrated to work for pressure profiles with precipitous changes in pressures, and with small quadrangular source elements being applied to a mix of large quadrangular and triangular target elements, and the forces at all pressure profiles match remarkably.</t>
  </si>
  <si>
    <t>K. Marojević; T. Kurevija; M. Macenić</t>
  </si>
  <si>
    <t>Challenges and Opportunities for Aquifer Thermal Energy Storage (ATES) in EU Energy Transition Efforts—An Overview</t>
  </si>
  <si>
    <t>10.3390/en18041001</t>
  </si>
  <si>
    <t>aquifer thermal energy storage_x000D_
review_x000D_
PRISMA_x000D_
Europe</t>
  </si>
  <si>
    <t>Aquifer Thermal Energy Storage (ATES) systems are a promising solution for sustainable energy storage, leveraging underground aquifers to store and retrieve thermal energy for heating and cooling. As the global energy sector faces rising energy demands, climate change, and the depletion of fossil fuels, transitioning to renewable energy sources is imperative. ATES systems contribute to these efforts by reducing greenhouse gas (GHG) emissions and improving energy efficiency. This review uses the PRISMA (Preferred Reporting Items for Systematic Reviews and Meta-Analysis) methodology as a systematic approach to collect and analyze relevant literature. It highlights trends, gaps, and advancements in ATES systems, focusing on simulation methods, environmental impacts, and economic feasibility. Tools like MODFLOW, FEFLOW, and COMSOL Multiphysics are emphasized for optimizing design and system performance. Europe is identified as a continent with the most favorable predispositions for ATES implementation due to its diverse and abundant aquifer systems, strong policy frameworks supporting renewable energy, and advancements in subsurface energy technologies.</t>
  </si>
  <si>
    <t>B. X. Medina-Rodriguez; T. Reilly; H. Wang; E. R. Smith; G. Garcia-Olvera; V. Alvarado; S. Aryana</t>
  </si>
  <si>
    <t>Time-Domain Nuclear Magnetic Resonance Determination of Wettability Alteration: Analysis for Low-Salinity Water</t>
  </si>
  <si>
    <t>10.3390/app10031017</t>
  </si>
  <si>
    <t>NMR T2 distribution_x000D_
diffusion coefficient_x000D_
low-salinity_x000D_
wettability alteration</t>
  </si>
  <si>
    <t>Wettability has been shown to influence oil recovery. This property has become central to low-salinity (LSW) and smart (SWF) water flooding recovery mechanisms research. The challenge lies in the fact that oil recovery results from the combined effects of solid-liquid and liquid-liquid interactions. This demands methods that allow an independent interpretation of wettability alteration contributions. The primary objective of this work is to assess changes in wettability through the application of Time-Domain Nuclear Magnetic Resonance (TD-NMR) T 2 distribution and diffusion coefficient, starting with a well-controlled porous system, that is, glass beads, and then a model rock (Berea), in the presence of one phase, either oil or brine exclusively. Subsequently, two-phase fluid saturation was tested. For the glass beads, dimethyldichlorosilane was used to induce a hydrophobic response, as confirmed by contact angle experiments on slides of the same material. Sodium sulfate was used for its known positive influence on oil recovery during LSW and SWF. In cases where alteration of surface properties was expected, a leftward shift of the average T 2 distribution curve modes, accompanied by a reduction on the diffusion coefficient during the aging process was observed. The results of this work confirm that fluid-solid interactions during LSW and SWF, namely a shift in wettability, take place after the injection of low-salinity water.</t>
  </si>
  <si>
    <t>E. Mellado; M. Corbella; A. Kylander-Clark</t>
  </si>
  <si>
    <t>Allanite in Variscan Post-Collisional Lamprophyre Dykes from Les Guilleries (NE Iberia) as a Part of Rare Earth Elements Recycling in Collisional Orogens</t>
  </si>
  <si>
    <t>10.3390/min12080954</t>
  </si>
  <si>
    <t>allanite_x000D_
geochemistry_x000D_
EPMA_x000D_
calc-alkaline lamprophyre_x000D_
Les Guilleries massif_x000D_
Variscan orogeny_x000D_
U-Pb ages</t>
  </si>
  <si>
    <t>Recent studies of Late Permian calc-alkaline lamprophyre dykes located in the Les Guilleries Paleozoic massif of the Catalan Coastal Range have revealed that allanite is present as the main REE-bearing accessory phase, which is the object of this study. The lamprophyre dykes are amphibole–plagioclase-dominated spessartites with a wide variety of accessory phases, including titanite, ilmenite, allanite, fluorapatite, spinel, zircon, and sulfides, and show complex alteration textures related to secondary albite, chlorite, epidote, titanite and calcite. The allanite crystal composition, analyzed by SEM-EPMA and LA-ICP-MS, evidences the solid solution between epidote and allanite with a ferriallanite component, similar to what is found in Variscan post-collisional granitoids from western Europe. However, heterogeneity in crystal shapes, sizes, type of zoning, dissolution embayment textures, growth of epidote coronas, mineral paragenesis, and the unique geochemical characteristics of allanite crystals suggest multiple crystallization events. At least two types of allanite–epidote composite grains have been identified: allanite Type I, with regular allanite–epidote core-to-rim zoning and a secondary allanite rim; and allanite Type II, with anhedral allanite cores surrounded by epidote coronas. Additionally, irregular zoning, complex dissolution textures and REE redistribution suggest the occurrence of deuteric and/or post-magmatic processes, which are also common in Variscan post-collisional plutons from the Catalan Coastal Range and nearby Paleozoic massifs. Multivariate statistical analyses of major elements in allanite–epidote composite grains show a relationship between major textural and geochemical variations for three out of ten principal components, mainly related to cationic substitutions between ferriallanite-(Ce) and epidote, but also involving Mn and Ti(REE3+ + Fe2+ + Ti4+ + Mg2+ + Mn2+ = Al3+ + Ca2+ + Fe3+). The allanite U-Pb-Th- weighted mean age of 265 ± 15 Ma (MSWD = 0.57) is roughly similar to the age of emplacement of the lamprophyres in the upper crust in the mid–late Permian, and coincides with the period following the main tectonometamorphic and magmatic events of the post-collisional evolution in the Catalan Coastal Range. Th/U and La/Sm ratios suggest a metamorphic origin for most allanite grains, but a combination of metamorphic processes prior to partial melting, early–late magmatic crystallization, and/or post-magmatic hydrothermal processes is the most plausible explanation to account for the diversity of allanite grains in Les Guilleries lamprophyres.</t>
  </si>
  <si>
    <t>10.3390/app132111780</t>
  </si>
  <si>
    <t>cardiac cycle_x000D_
cardiomyopathy_x000D_
finite element method_x000D_
left ventricle model</t>
  </si>
  <si>
    <t>In this paper, we present the abilities of an in silico platform used to simulate the effects of different drugs on heartbeat cycle performance. The platform is based on a finite element modelling approach with the fluid–solid interaction implemented using a loose coupling procedure. Active mechanical stresses are calculated using the Hunter excitation model while the passive mechanical stresses are calculated using a recently introduced experiment-based material model for the heart tissue. The applicability of the platform is illustrated using a simple parametric model of the left ventricle. The simulations are performed using parameters that are specific to drugs such as digoxin, mavacamten, 2-deoxy adenosine triphosphate, and disopyramide, with the concentration of calcium in the cardiac cells affected by these drugs given as an input function. The results are obtained for two geometries mimicking patients with hypertrophic and dilated cardiomyopathy, and also for different inlet/outlet boundary conditions simulating different drug effects at the macroscopic level. Using in silico simulations with virtual patients, it is possible to evaluate the influence of different drugs on cardiac output and ejection fraction. This approach can significantly reduce computational costs with an acceptable solution accuracy compared to approaches coupling finite element and biophysical muscle model methods that are used to calculate drug effects at the micro level.</t>
  </si>
  <si>
    <t>A. M. Mohammed; M. Ariane; A. Alexiadis</t>
  </si>
  <si>
    <t>Using Discrete Multiphysics Modelling to Assess the Effect of Calcification on Hemodynamic and Mechanical Deformation of Aortic Valve</t>
  </si>
  <si>
    <t>10.3390/chemengineering4030048</t>
  </si>
  <si>
    <t>discrete multiphysics modelling_x000D_
smoothed particle hydrodynamics_x000D_
lattice spring model_x000D_
particle-based method_x000D_
aortic valve_x000D_
calcification_x000D_
stenosis</t>
  </si>
  <si>
    <t>This study proposes a 3D particle-based (discrete) multiphysics approach for modelling calcification in the aortic valve. Different stages of calcification (from mild to severe) were simulated, and their effects on the cardiac output were assessed. The cardiac flow rate decreases with the level of calcification. In particular, there is a critical level of calcification below which the flow rate decreases dramatically. Mechanical stress on the membrane is also calculated. The results show that, as calcification progresses, spots of high mechanical stress appear. Firstly, they concentrate in the regions connecting two leaflets; when severe calcification is reached, then they extend to the area at the basis of the valve.</t>
  </si>
  <si>
    <t>I. Mohammed; D. Al Shehri; M. Mahmoud; M. S. Kamal; O. Alade; M. Arif; S. Patil</t>
  </si>
  <si>
    <t>Effect of Native Reservoir State and Oilfield Operations on Clay Mineral Surface Chemistry</t>
  </si>
  <si>
    <t>10.3390/molecules27051739</t>
  </si>
  <si>
    <t>clays_x000D_
wettability alteration_x000D_
low salinity water_x000D_
adsorption_x000D_
double layer effect</t>
  </si>
  <si>
    <t>An understanding of clay mineral surface chemistry is becoming critical as deeper levels of control of reservoir rock wettability via fluid–solid interactions are sought. Reservoir rock is composed of many minerals that contact the crude oil and control the wetting state of the rock. Clay minerals are one of the minerals present in reservoir rock, with a high surface area and cation exchange capacity. This is a first-of-its-kind study that presents zeta potential measurements and insights into the surface charge development process of clay minerals (chlorite, illite, kaolinite, and montmorillonite) in a native reservoir environment. Presented in this study as well is the effect of fluid salinity, composition, and oilfield operations on clay mineral surface charge development. Experimental results show that the surface charge of clay minerals is controlled by electrostatic and electrophilic interactions as well as the electrical double layer. Results from this study showed that clay minerals are negatively charged in formation brines as well as in deionized water, except in the case of chlorite, which is positively charged in formation water. In addition, a negative surface charge results from oilfield operations, except for operations at a high alkaline pH range of 10–13. Furthermore, a reduction in the concentrations of Na, Mg, Ca, and bicarbonate ions does not reverse the surface charge of the clay minerals; however, an increase in sulfate ion concentration does. Established in this study as well, is a good correlation between the zeta potential value of the clay minerals and contact angle, as an increase in fluid salinity results in a reduction of the negative charge magnitude and an increase in contact angle from 63 to 102 degree in the case of chlorite. Lastly, findings from this study provide vital information that would enhance the understanding of the role of clay minerals in the improvement of oil recovery.</t>
  </si>
  <si>
    <t>M. R. Mohd Radzi; M. H. Zawawi; M. A. Abas; A. Z. Ahmad Mazlan; M. R. Mohd Arif Zainol; N. H. Hassan; W. N. Che Wan Zanial; H. Dullah; M. A. Kamaruddin</t>
  </si>
  <si>
    <t>Structure Integrity Analysis Using Fluid–Structure Interaction at Hydropower Bottom Outlet Discharge</t>
  </si>
  <si>
    <t>10.3390/w15061039</t>
  </si>
  <si>
    <t>fluid-structural interaction_x000D_
computational fluid dynamics (CFD)_x000D_
fluid flow dynamic_x000D_
bottom outlet_x000D_
Ansys</t>
  </si>
  <si>
    <t>Dam reliability analysis is performed to determine the structural integrity of dams and, hence, to prevent dam failure. The Chenderoh Dam structure is divided into five parts: the left bank, right bank, spillway, intake section, and bottom outlet, with each element performing standalone functions to maintain the overall Dam’s continuous operation. This study presents a numerical reliability analysis of water dam reservoir banks using fluid–structure interaction (FSI) simulation of the bottom outlet structures operated at different discharge conditions. Three-dimensional computer-aided drawings were used to view the overall Chenderoh Dam. Next, a two-way fluid–structure interaction (FSI) model was developed to explore the influence of fluid flow and structural deformation on dam systems. The FSI modeling consists of Ansys Fluent and Ansys Structural modules to consider the boundary conditions separately. The reliability and performance of the reservoir bottom outlet structure was effectively simulated and recognised using FSI. The maximum stress on the bottom outlet section is 18.4 MPa, which is lower than the yield stress of mild steel of 370 MPa. Therefore, there will be no structural failure being observed on the bottom outlet section when the butterfly valve is fully closed. With a few exceptions, the FSI models projected that bottom outlet structures would be able to run under specified conditions without structural collapse or requiring interventions due to having lower stress than the material’s yield strength.</t>
  </si>
  <si>
    <t>C. Moliner; F. Marchelli; B. Bosio; E. Arato</t>
  </si>
  <si>
    <t>Modelling of Spouted and Spout-Fluid Beds: Key for Their Successful Scale Up</t>
  </si>
  <si>
    <t>10.3390/en10111729</t>
  </si>
  <si>
    <t>spouted and spout-fluid bed_x000D_
modelling_x000D_
multiscale approach_x000D_
scale-up_x000D_
CFD_x000D_
multiphase flows</t>
  </si>
  <si>
    <t>The development of robust mathematical models could provide the necessary tools for a more rapid, efficient, and reliable spouted bed technology development. Computer simulations can be very useful to aid this design and scale-up process: firstly, they can contribute to obtain a fundamental insight into their complex dynamic behavior by understanding the elementary physical principles such as drag, friction, dissipation etc.; secondly, the simulations can be used as a design tool where the ultimate goal is to have a numerical model with predictive capabilities for gas-particle flows at engineering scale. Clearly, one single simulation method will not be able to achieve this goal, but a hierarchy of methods modelling phenomena on different length and time scales can achieve this. The most fruitful approach will be when they are simultaneously followed, so that they can mutually benefit from each other. In this sense, this paper presents a review of the current state of the art of modelling on spouted and spout-fluid beds through an analysis of recent literature following a multiscale approach (molecular and particle, lab, plant and industrial scale). The main features of the different scales together with their current limits are discussed and specific topics are highlighted as paths that still need to be explored. In summary, the paper aims to define the theoretical setline and the basis of improvement that would lead to a robust multiscale model with solid links between micro and macroscopic phenomena. If done with the correct balance between accuracy and computational costs it will gear SB towards their reliable and successful implementation.</t>
  </si>
  <si>
    <t>F. Montero-Chacón; J. A. Sanz-Herrera; M. Doblaré</t>
  </si>
  <si>
    <t>Computational Multiscale Solvers for Continuum Approaches</t>
  </si>
  <si>
    <t>10.3390/ma12050691</t>
  </si>
  <si>
    <t>multiscale analysis_x000D_
homogenization_x000D_
proper generalized decomposition_x000D_
computational simulation</t>
  </si>
  <si>
    <t>Computational multiscale analyses are currently ubiquitous in science and technology. Different problems of interest—e.g., mechanical, fluid, thermal, or electromagnetic—involving a domain with two or more clearly distinguished spatial or temporal scales, are candidates to be solved by using this technique. Moreover, the predictable capability and potential of multiscale analysis may result in an interesting tool for the development of new concept materials, with desired macroscopic or apparent properties through the design of their microstructure, which is now even more possible with the combination of nanotechnology and additive manufacturing. Indeed, the information in terms of field variables at a finer scale is available by solving its associated localization problem. In this work, a review on the algorithmic treatment of multiscale analyses of several problems with a technological interest is presented. The paper collects both classical and modern techniques of multiscale simulation such as those based on the proper generalized decomposition (PGD) approach. Moreover, an overview of available software for the implementation of such numerical schemes is also carried out. The availability and usefulness of this technique in the design of complex microstructural systems are highlighted along the text. In this review, the fine, and hence the coarse scale, are associated with continuum variables so atomistic approaches and coarse-graining transfer techniques are out of the scope of this paper.</t>
  </si>
  <si>
    <t>S. V. Muddu; A. Tamrakar; P. Pandey; R. Ramachandran</t>
  </si>
  <si>
    <t>Model Development and Validation of Fluid Bed Wet Granulation with Dry Binder Addition Using a Population Balance Model Methodology</t>
  </si>
  <si>
    <t>10.3390/pr6090154</t>
  </si>
  <si>
    <t>fluid bed granulation_x000D_
heat and mass balance_x000D_
population balance model_x000D_
binder dissolution_x000D_
kernel development</t>
  </si>
  <si>
    <t>An experimental study in industry was previously carried out on a batch fluid bed granulation system by varying the inlet fluidizing air temperature, binder liquid spray atomization pressure, the binder liquid spray rate and the disintegrant composition in the formulation. A population balance model framework integrated with heat transfer and moisture balance due to liquid addition and evaporation was developed to simulate the fluid bed granulation system. The model predictions were compared with the industry data, namely, the particle size distributions (PSDs) and geometric mean diameters (GMDs) at various time-points in the granulation process. The model also predicted the trends for binder particle dissolution in the wetting liquid and the temperatures of the bed particles in the fluid bed granulator. Lastly, various process parameters were varied and extended beyond the region studied in the aforementioned experimental study to identify optimal regimes for granulation.</t>
  </si>
  <si>
    <t>B. Muriungi; L. Wang; A. Shahbazi</t>
  </si>
  <si>
    <t>Comparison of Bimetallic Fe-Cu and Fe-Ca Oxygen Carriers for Biomass Gasification</t>
  </si>
  <si>
    <t>10.3390/en13082019</t>
  </si>
  <si>
    <t>chemical looping_x000D_
gasification_x000D_
bimetallic oxygen carrier_x000D_
biomass_x000D_
metal oxide</t>
  </si>
  <si>
    <t>Two bimetallic Fe-Cu and Fe-Ca oxygen carriers were studied for chemical looping gasification (CLG) of biomass. The SEM results indicated that there was no obvious agglomeration on the bimetallic Fe-Cu oxygen carrier supported on Al2O3 and Fe-Ca oxygen carrier after five redox cycles while agglomeration occurred on CuO supported on Al2O3 due to the low melting point of CuO. The XRD results indicated the presence of copper-ferrite and calcium-ferrite phases in the bimetallic materials. The two bimetallic oxygen carriers can be re-oxidized with air to form a crystalline that is similar to the fresh materials. The Fe-Ca oxide became active at 360 °C which was lower than 380 °C for the Fe-Cu oxygen carrier. The high thermal stability and redox reactivity of bimetallic Fe-Cu and Fe-Ca oxygen carriers make the bimetallic oxygen carriers more suitable for recycling during CLG. The method for preparing Fe-Cu oxygen carriers had no significant impact on biomass conversion efficiency but had significant effect on the quality of syngas. Proper control of the biomass/oxygen carrier mass ratio is critical to achieve high selectivity towards gasification instead of combustion. The Fe-Ca oxygen carrier could achieve higher selectivity towards gasification than the Fe-Cu oxygen carrier.</t>
  </si>
  <si>
    <t>O. Mutlu; H. E. Salman; H. C. Yalcin; A. B. Olcay</t>
  </si>
  <si>
    <t>Fluid Flow Characteristics of Healthy and Calcified Aortic Valves Using Three-Dimensional Lagrangian Coherent Structures Analysis</t>
  </si>
  <si>
    <t>10.3390/fluids6060203</t>
  </si>
  <si>
    <t>Lagrangian coherent structures_x000D_
aortic valve_x000D_
calcification_x000D_
hemodynamics_x000D_
finite-time Lyapunov exponent_x000D_
particle residence time_x000D_
fluid–structure interaction</t>
  </si>
  <si>
    <t>Aortic valve calcification is an important cardiovascular disorder that deteriorates the accurate functioning of the valve leaflets. The increasing stiffness due to the calcification prevents the complete closure of the valve and therefore leads to significant hemodynamic alterations. Computational fluid dynamics (CFD) modeling enables the investigation of the entire flow domain by processing medical images from aortic valve patients. In this study, we computationally modeled and simulated a 3D aortic valve using patient-specific dimensions of the aortic root and aortic sinus. Leaflet stiffness is deteriorated in aortic valve disease due to calcification. In order to investigate the influence of leaflet calcification on flow dynamics, three different leaflet-stiffness values were considered for healthy, mildly calcified, and severely calcified leaflets. Time-dependent CFD results were used for applying the Lagrangian coherent structures (LCS) technique by performing finite-time Lyapunov exponent (FTLE) computations along with Lagrangian particle residence time (PRT) analysis to identify unique vortex structures at the front and backside of the leaflets. Obtained results indicated that the peak flow velocity at the valve orifice increased with the calcification rate. For the healthy aortic valve, a low-pressure field was observed at the leaflet tips. This low-pressure field gradually expanded through the entire aortic sinus as the calcification level increased. FTLE field plots of the healthy and calcified valves showed a variety of differences in terms of flow structures. When the number of fluid particles in the healthy valve model was taken as reference, 1.59 and 1.74 times more particles accumulated in the mildly and severely calcified valves, respectively, indicating that the calcified valves were not sufficiently opened to allow normal mass flow rates.</t>
  </si>
  <si>
    <t>M. W. Naqvi; D. Kc; L. Hu</t>
  </si>
  <si>
    <t>A Case Study of the Debris Flows Event in the Chalk Cliffs Basin, Colorado, USA: Numerical Simulations Based on a Multi-Phase Flow Model</t>
  </si>
  <si>
    <t>10.3390/w17030406</t>
  </si>
  <si>
    <t>debris flow_x000D_
internal angle of friction_x000D_
basal friction_x000D_
deposition pattern_x000D_
runout distance_x000D_
numerical modeling</t>
  </si>
  <si>
    <t>Debris flows are among the severe gravity-driven mass phenomena that pose a significant threat to the environment and communities. Recent events and studies in the Chalk Cliffs basin in Colorado suggest that it is very susceptible to debris flow incidents that initiate from surface run-off, which involves significant entrainment of material along the hill slope and channel sediments. The entrainment of material along the flow makes these events destructive, with large travel distances s well as high velocity, flow pressure, kinetic energy, etc. This paper presents a case study of a debris flow event on 15 September 2009 based on a multi-phase flow model. The model provides the ability to investigate the effect of fluid and solid phases individually. Three sensitivity analyses are presented investigating the effect of bed roughness on solid and fluid phases separately, and also the effect of the entrainment of bed material. The findings demonstrate that the numerical model effectively replicates the observed field data, with the simulated peak discharge and runout distance closely aligning with the observed measurements. The analysis reveals that lower bed roughness promotes higher flow mobility and longer runout distances, while entrainment significantly influences flow height, velocity, and deposition pattern. Furthermore, the analysis highlights the dominant role of entrainment in debris flow evolution and emphasizes its importance in determining deposition and erosion patterns. These findings provide critical insights into the key processes of debris flows and could contribute to the development of accurate numerical models for debris flow events.</t>
  </si>
  <si>
    <t>B.-Y. Ni; Z.-W. Chen; K. Zhong; X.-A. Li; Y.-Z. Xue</t>
  </si>
  <si>
    <t>Numerical Simulation of a Polar Ship Moving in Level Ice Based on a One-Way Coupling Method</t>
  </si>
  <si>
    <t>10.3390/jmse8090692</t>
  </si>
  <si>
    <t>one-way coupling_x000D_
CFD-DEM_x000D_
ice resistance_x000D_
ice crack</t>
  </si>
  <si>
    <t>In most previous ice–ship interaction studies involving fluid effects, ice was taken as unbreakable. Building breakable level ice on water domain is still a big challenge in numerical simulation. This paper overcomes this difficulty and presents a numerical modeling of a ship moving in level ice on the water by using a one-way CFD-DEM (computational fluid dynamics-discrete element method) coupling method. The detailed numerical processes and techniques are introduced. The ice crack propagation process including radial and circular cracks have been observed. Numerical results are compared with previous experimental data and good agreement has been achieved. The results show that water resistance is an order of magnitude smaller than ice resistance during the ice-breaking process. Ice resistance shows strong oscillation along with ice failure process, which are affected by ship speed and ice thickness significantly.</t>
  </si>
  <si>
    <t>V. Nikonov</t>
  </si>
  <si>
    <t>A Semi-Lagrangian Godunov-Type Method without Numerical Viscosity for Shocks</t>
  </si>
  <si>
    <t>10.3390/fluids7010016</t>
  </si>
  <si>
    <t>gas_x000D_
shock_x000D_
Riemann problem_x000D_
Godunov method_x000D_
Lagrangian approach_x000D_
numerical viscosity</t>
  </si>
  <si>
    <t>One of the most important and complex effects in compressible fluid flow simulation is a shock-capturing mechanism. Numerous high-resolution Euler-type methods have been proposed to resolve smooth flow scales accurately and to capture the discontinuities simultaneously. One of the disadvantages of these methods is a numerical viscosity for shocks. In the shock, the flow parameters change abruptly at a distance equal to the mean free path of a gas molecule, which is much smaller than the cell size of the computational grid. Due to the numerical viscosity, the aforementioned Euler-type methods stretch the parameter change in the shock over few grid cells. We introduce a semi-Lagrangian Godunov-type method without numerical viscosity for shocks. Another well-known approach is a method of characteristics that has no numerical viscosity and uses the Riemann invariants or solvers for water hammer phenomenon modeling, but in its formulation the convective terms are typically neglected. We use a similar approach to solve the one-dimensional adiabatic gas dynamics equations, but we split the equations into parts describing convection and acoustic processes separately, with corresponding different time steps. When we are looking for the solution to the one-dimensional problem of the scalar hyperbolic conservation law by the proposed method, we additionally use the iterative Godunov exact solver, because the Riemann invariants are non-conserved for moderate and strong shocks in an ideal gas. The proposed method belongs to a group of particle-in-cell (PIC) methods; to the best of the author’s knowledge, there are no similar PIC numerical schemes using the Riemann invariants or the iterative Godunov exact solver. This article describes the application of the aforementioned method for the inviscid Burgers’ equation, adiabatic gas dynamics equations, and the one-dimensional scalar hyperbolic conservation law. The numerical analysis results for several test cases (e.g., the standard shock-tube problem of Sod, the Riemann problem of Lax, the double expansion wave problem, the Shu–Osher shock-tube problem) are compared with the exact solution and Harten’s data. In the shock for the proposed method, the flow properties change instantaneously (with an accuracy dependent on the grid cell size). The iterative Godunov exact solver determines the accuracy of the proposed method for flow discontinuities. In calculations, we use the iteration termination condition less than 10−5 to find the pressure difference between the current and previous iterations.</t>
  </si>
  <si>
    <t>B. G. Nita; R. Allaire</t>
  </si>
  <si>
    <t>On the Three Dimensional Interaction between Flexible Fibers and Fluid Flow</t>
  </si>
  <si>
    <t>10.3390/fluids2010004</t>
  </si>
  <si>
    <t>Fluid-Solid Interactions (FSI)_x000D_
3D numerical simulations_x000D_
fibers bending in flow_x000D_
Computational Fluid Dynamics (CFD)</t>
  </si>
  <si>
    <t>In this paper we discuss the deformation of a flexible fiber clamped to a spherical body and immersed in a flow of fluid moving with a speed ranging between 0 and 50 cm/s by means of three dimensional numerical simulation developed in COMSOL . The effects of flow speed and initial configuration angle of the fiber relative to the flow are analyzed. A rigorous analysis of the numerical procedure is performed and our code is benchmarked against well established cases. The flow velocity and pressure are used to compute drag forces upon the fiber. Of particular interest is the behavior of these forces as a function of the flow speed and fiber orientation. The Vogel exponents, which characterize the rate of bending of a fiber in a flow, are found for the various configurations examined here and seem to display interesting variations. These exponents are then compared with our previously studied two-dimensional models.</t>
  </si>
  <si>
    <t>Z. Niu; X. Lu; Z. Li</t>
  </si>
  <si>
    <t>Investigation of Heat and Moisture Transfer during the Drying of Packed-Bed Porous Media in Soybeans</t>
  </si>
  <si>
    <t>10.3390/app14051935</t>
  </si>
  <si>
    <t>packed bed_x000D_
soybeans_x000D_
cylinder-to-particle size ratios_x000D_
particle temperature_x000D_
CFD_x000D_
heat and moisture transfer</t>
  </si>
  <si>
    <t>The research aims to examine the distribution of porosity and the combined heat and moisture movement while grains are being dried. This research concerns the porosity and flow of soybeans with different particle size ratios and the drying of soybeans with varying particle temperatures. Due to the similarity in shape between soybeans and balls, this article adopts a ball shape to study the heat and moisture transfer of soybean particles, which can also be used for the study of grains with similar shapes, such as mung beans and red beans. Random models of soybeans with varying proportions were created using modeling software Edem and UG. UDF programming was added to the preprocessing software Fluent to analyze the porosity, airstream allocation, and the interaction of temperature and moisture transfer in packed beds with various cylinder-to-particle size ratios and particle temperatures. A packed bed of soybeans was created, and the study examined the impact of cylinder-to-particle size ratios of 4.44, 5.6, and 6.25 on porosity. The results show that the radial porosity in the packed bed displays a fluctuating profile, with partial porosity increasing as the cylinder-to-particle size ratio increases. Increasing the ratio of cylinder size to particle size exacerbated the tortuosity of the flow paths within the packed bed. Simultaneously, the particle temperature increases, leading to a rise in the instantaneous heat transfer during the drying process, strengthening the ratio of moisture transfer within the packed bed. The method effectively models during convective heat and mass transfer in the liquid facies, as well as thermal and mass spread in the solid facies. The results of this study have been validated on physical models. The air temperature of 273 K is considered during the simulation process</t>
  </si>
  <si>
    <t>T. Ochrymiuk; W. Dudda; M. Froissart; J. Badur</t>
  </si>
  <si>
    <t>Principles of Stress-Strength Modelling of the Highly Thermally Loaded Materials—The Influence of an Effect of Strength Differential on the Material Effort</t>
  </si>
  <si>
    <t>10.3390/ma14237449</t>
  </si>
  <si>
    <t>Huber–Mises–Hencky_x000D_
Burzyński_x000D_
effort hypotheses_x000D_
strength differential (SD)_x000D_
St12T steel</t>
  </si>
  <si>
    <t>This paper presents an improvement in the Huber–Mises–Hencky (HMH) material effort hypothesis proposed by Burzyński. Unlike the HMH hypothesis, it differentiates the plastic effort between compression and tensile load states, and links shear with tensile limit. Furthermore, it considers the fact that construction materials do not have infinite resistance in the pure tensile hydrostatic load state, which was proved by the static load experiment performed on St12T heat-resistant steel. The asymmetry between tensile and compressive loads is captured by the elastic region asymmetry coefficient ϰ, which was established by experiment for St12T steel in the temperature range between 20 °C and 800 °C.</t>
  </si>
  <si>
    <t>Modelling of Catalytic Combustion in a Deformable Porous Burner Using a Fluid–Solid Interaction (FSI) Framework</t>
  </si>
  <si>
    <t>Ni3Al_x000D_
micro combustion_x000D_
catalytic combustion_x000D_
surface mass_x000D_
fluid–solid interaction (FSI)_x000D_
two-field momentum_x000D_
three-fields temperature model</t>
  </si>
  <si>
    <t>The various concepts involved in the mathematical modeling of the fluid–solid interactions (FSIs) of catalytic combustion processes occurring within a porous burner are presented and discussed in this paper. The following aspects of them are addressed: (a) the relevant physical and chemical phenomena appearing at the interface between the gas and the catalytic surface; (b) a comparison of mathematical models; (c) a proposal of a hybrid two/three-field model, (d) an estimation of the interphase transfer coefficients; (e) a discussion of the proper constitutive equations and the closure relations; and (f) a generalization of the Terzaghi concept of stresses. Selected examples of application of the models are then presented and described. Finally, a numerical verification example is presented and discussed to demonstrate the application of the proposed model.</t>
  </si>
  <si>
    <t>R. Ohayon; C. Soize</t>
  </si>
  <si>
    <t>Computational Vibroacoustics in Low- and Medium- Frequency Bands: Damping, ROM, and UQ Modeling</t>
  </si>
  <si>
    <t>10.3390/app7060586</t>
  </si>
  <si>
    <t>structural acoustics_x000D_
vibroacoustic_x000D_
uncertainty quantification_x000D_
reduced-order model_x000D_
medium frequency_x000D_
low frequency_x000D_
dissipative system_x000D_
wall acoustic impedance_x000D_
finite element discretization_x000D_
boundary element method</t>
  </si>
  <si>
    <t>Within the framework of the state-of-the-art, this paper presents a summary of some common research works carried out by the authors concerning computational methods for the prediction of the responses in the frequency domain of general linear dissipative vibroacoustics (structural-acoustic) systems for liquid and gas in the low-frequency (LF) and medium-frequency (MF) domains, including uncertainty quantification (UQ) that plays an important role in the MF domain. The system under consideration consists of a deformable dissipative structure, coupled with an internal dissipative acoustic fluid including a wall acoustic impedance, and surrounded by an infinite acoustic fluid. The system is submitted to given internal and external acoustic sources and to prescribed mechanical forces. An efficient reduced-order computational model (ROM) is constructed using a finite element discretization (FEM) for the structure and the internal acoustic fluid. The external acoustic fluid is treated using a symmetric boundary element method (BEM) in the frequency domain. All the required modeling aspects required for the analysis in the MF domain have been introduced, in particular the frequency-dependent damping phenomena and model uncertainties. An industrial application to a complex computational vibroacoustic model of an automobile is presented.</t>
  </si>
  <si>
    <t>M. Omran; S. Akarri; O. Torsaeter</t>
  </si>
  <si>
    <t>The Effect of Wettability and Flow Rate on Oil Displacement Using Polymer-Coated Silica Nanoparticles: A Microfluidic Study</t>
  </si>
  <si>
    <t>10.3390/pr8080991</t>
  </si>
  <si>
    <t>nanotechnology_x000D_
nano-silica_x000D_
microfluidics_x000D_
EOR_x000D_
nanoflooding_x000D_
wettability alteration</t>
  </si>
  <si>
    <t>Polymer-coated silica nanoparticles (PSiNPs) have been experimentally investigated in core- and micro-scale studies for enhanced oil recovery (EOR). Wettability and flow rate have a considerable effect on oil displacement in porous media. This work investigates the efficiency of PSiNPs for oil recovery on micro-scale at three wettability states (water-wet, intermediate-wet, and oil-wet). In addition, a cluster mobilization regime is considered in all experiments. A microfluidic approach was utilized to perform flooding experiments with constant experimental settings such as flowrate, pore-structure, initial oil topology, porosity, and permeability. In this study, the wettability of the microfluidic chips was altered to have three states of wettability. Firstly, a micro-scale study (brine-oil-glass system) of each wettability condition effect on flow behavior was conducted via monitoring dynamic changes in the oleic phase. Secondly, the obtained results were used as a basis to understand the changes induced by the PSiNPs while flooding at the same conditions. The experimental data were extracted by means of image processing and analysis at a high spatial and temporal resolution. Low injection rate experiments (corresponding to ~1.26 m/day in reservoir) in a brine-oil-glass system showed that the waterflood invaded with a more stable front with a slower displacement velocity in the water-wet state compared to the other states, which had water channeling through the big pores. As a result, a faster stop of the dynamic changes for the intermediate- and oil-wet state was observed, leading to lower oil recoveries compared to the water-wet state. In a cluster mobilization regime, dynamic changes were noticeable only for the oil-wet condition. For the aforementioned different conditions, PSiNPs improved oil displacement efficiency. The usage of PSiNPs showed a better clusterization efficiency, leading to a higher mobilization, smaller remaining oil clusters, and lower connectivity of the residual oil. The knowledge from this experimental work adds to the understanding of the behavior of polymer-coated silica nanoparticles as a recovery agent at different wettability states and a cluster mobilization regime.</t>
  </si>
  <si>
    <t>A. Orlando; G. Ruggieri; L. Chiarantini; G. Montegrossi; V. Rimondi</t>
  </si>
  <si>
    <t>Experimental Investigation of Biotite-Rich Schist Reacting with B-Bearing Fluids at Upper Crustal Conditions and Correlated Tourmaline Formation</t>
  </si>
  <si>
    <t>10.3390/min7090155</t>
  </si>
  <si>
    <t>tourmaline_x000D_
synthesis_x000D_
Elba Island_x000D_
fluid–rock interaction experiments_x000D_
schist_x000D_
Mt. Calamita Formation</t>
  </si>
  <si>
    <t>Fluid–rock interaction experiments between a biotite-rich schist (from Mt. Calamita Formation, Elba Island, Italy) and B-bearing aqueous fluids were carried out at 500–600 °C and 100–130 MPa. The experiments have been carried out in order to reproduce the reaction, which would have produced tourmalinisation of the biotite schist, supposedly by circulation of magmatic fluids issued from leucogranitic dykes. The reacting fluids were either NaCl-free or NaCl-bearing (20 wt %) aqueous solutions, with variable concentration of H3BO3 (0.01–3.2 M). The experimental results show that tourmaline (belonging to the alkali group) crystallise under high-temperature and upper crustal conditions (500–600 °C, 100–130 MPa) when H3BO3 concentration in the system is greater than 1.6 M. The composition of tourmaline is either dravitic (Mg-rich) or schorlitic (Fe-rich), depending if an NaCl-bearing or NaCl-free aqueous solution is used. In the first case, a significant amount of Fe released from biotite dissolution remains in the Cl-rich solution resulting from the experiment. By contrast, when pure water is used, Na/K exchange in feldspars makes Na available for tourmaline crystallisation. The high concentration of Fe in the residual fluid has an important metallogenic implication because it indicates that the interaction between the saline B-rich fluid of magmatic derivation and biotite-rich schists, besides producing tourmalinisation, is capable of mobilising significant amounts of Fe. This process could have produced, in part or totally, the Fe deposits located close to the quartz–tourmaline veins and metasomatic bodies of the Mt. Calamita Formation. Moreover, the super-hot reservoir that likely occurs in the deepest part of the Larderello–Travale geothermal field would also be the site of an extensive reaction between the B-rich fluid and biotite-bearing rocks producing tourmaline. Thus, tourmaline occurrence can be a useful guide during deep drilling toward a super-hot reservoir.</t>
  </si>
  <si>
    <t>M. Pandey; D. Winkler; K. Vereide; R. Sharma; B. Lie</t>
  </si>
  <si>
    <t>Mechanistic Model of an Air Cushion Surge Tank for Hydro Power Plants</t>
  </si>
  <si>
    <t>10.3390/en15082824</t>
  </si>
  <si>
    <t>air cushion surge tank (ACST)_x000D_
air friction model_x000D_
flexible hydro power plants_x000D_
mechanistic model_x000D_
OpenHPL</t>
  </si>
  <si>
    <t>Due to the increasing use of renewable energy sources, and to counter the effects of fossil fuels, renewable dispatchable hydro power can be used for balancing load and generation from intermittent sources (solar and wind). During higher percentage change in load acceptance or rejection in the intermittent grid, the operations of surge tanks are crucial in terms of water mass oscillation and water hammer pressure, and to avoid wear and tear in actuators and other equipment, such as hydro turbines. Surge tanks are broadly classified as open types, with access to open air, and closed types, with a closed volume of pressurized air. Closed surge tanks are considered to have a more flexible operation in terms of suppressing water mass oscillation and water hammer pressure. In this paper, a mechanistic model of an air cushion surge tank (ACST) for hydro power plants is developed based on the ordinary differential equations (ODEs) for mass and momentum balances. The developed mechanistic model of the ACST is a feature extension to an existing open-source hydro power library—OpenHPL. The developed model is validated with experimental data from the Torpa hydro power plant (HPP) in Norway. Results show that the air friction inside the ACST is negligible as compared to the water friction. The results also indicate that a hydro power plant with an ACST is a potential candidate as a flexible hydro power in an interconnected power system grid supplied with intermittent energy sources. Conclusions are drawn based on the simulation results from hydraulic performance of the ACST.</t>
  </si>
  <si>
    <t>Y. Pang; S. Chen; H. Wang</t>
  </si>
  <si>
    <t>Predicting Adsorption of Methane and Carbon Dioxide Mixture in Shale Using Simplified Local-Density Model: Implications for Enhanced Gas Recovery and Carbon Dioxide Sequestration</t>
  </si>
  <si>
    <t>10.3390/en15072548</t>
  </si>
  <si>
    <t>CH4/CO2 competitive adsorption_x000D_
multicomponent SLD model_x000D_
calculation workflow_x000D_
adsorption selectivity</t>
  </si>
  <si>
    <t>Carbon dioxide (CO2) capture and storage have attracted global focus because CO2 emissions are responsible for global warming. Recently, injecting CO2 into shale gas reservoirs is regarded as a promising technique to enhance shale gas (i.e., methane (CH4)) production while permanently storing CO2 underground. This study aims to develop a calculation workflow, which is built on the simplified local-density (SLD) model, to predict excess and absolute adsorption isotherms of gas mixture based on single-component adsorption data. Such a calculation workflow was validated by comparing the measured adsorption of CH4, CO2, and binary CH4/CO2 mixture in shale reported previously in the literature with the predicted results using the calculation workflow. The crucial steps of the calculation workflow are applying the multicomponent SLD model to conduct regression analysis on the measured adsorption isotherm of each component in the gas mixture simultaneously and using the determined key regression parameters to predict the adsorption isotherms of gas mixtures with various feed-gas mole fractions. Through the calculation workflow, the density profiles and mole fractions of the adsorbed gases can be determined, from which the absolute adsorption of the gas mixture is estimated. In addition, the CO2/CH4 adsorption selectivity larger than one is observed, illustrating the preferential adsorption of CO2 over CH4 on shale, which implies that CO2 has enormous potential to enhance CH4 production while sequestering itself in shale. Our findings demonstrate that the proposed calculation workflow depending on the multicomponent SLD model enables us to accurately predict the adsorption of gas mixtures in nanopores based on single-component adsorption results. Following the innovative calculation flow path, we could bypass the experimental difficulties of measuring the multicomponent mole fractions in the gas phase at the equilibrium during the adsorption experiments. This study also provides insight into the CO2/CH4 competitive adsorption behavior in nanopores and gives guidance to CO2-enhanced gas recovery (CO2-EGR) and CO2 sequestration in shale formations.</t>
  </si>
  <si>
    <t>E. Papa; E. Landi; F. Miccio; V. Medri</t>
  </si>
  <si>
    <t>K2O-Metakaolin-Based Geopolymer Foams: Production, Porosity Characterization and Permeability Test</t>
  </si>
  <si>
    <t>10.3390/ma15031008</t>
  </si>
  <si>
    <t>geopolymer foam_x000D_
direct foaming_x000D_
porosity_x000D_
permeability</t>
  </si>
  <si>
    <t>In this paper, four near-net shaped foams were produced via direct foaming, starting from a benchmark metakaolin-based geopolymer formulation. Hydrogen peroxide and metallic silicon were used in different amounts as blowing agents to change the porosity from meso- to ultra-macro-porosity. Foams were characterized by bulk densities ranging from 0.34 to 0.66 g cm−3, total porosity from 70% to 84%, accessible porosity from 41% to 52% and specific surface area from 47 to 94 m2 g−1. Gas permeability tests were performed, showing a correlation between the pore features and the processing methods applied. The permeability coefficients k1 (Darcian) and k2 (non-Darcian), calculated applying Forchheimer’s equation, were higher by a few orders of magnitude for the foams made using H2O2 than those made with metallic silicon, highlighting the differing flow resistance according to the interconnected porosity. The gas permeability data indicated that the different geopolymer foams, obtained via direct foaming, performed similarly to other porous materials such as granular beds, fibrous filters and gel-cast foams, indicating the possibility of their use in a broad spectrum of applications.</t>
  </si>
  <si>
    <t>P. Pathak; K. Shrivastava; T. Ichikawa; A. Jain; R. Singh</t>
  </si>
  <si>
    <t>Pseudo-Binary Phase Diagram of LiNH2-MH (M = Na, K) Eutectic Mixture</t>
  </si>
  <si>
    <t>10.3390/molecules27134093</t>
  </si>
  <si>
    <t>lithium amide (LiNH2)_x000D_
sodium hydride (NaH)_x000D_
potassium hydride (KH)_x000D_
eutectic melting_x000D_
phase diagram</t>
  </si>
  <si>
    <t>The hunt for a cleaner energy carrier leads us to consider a source that produces no toxic byproducts. One of the targeted alternatives in this approach is hydrogen energy, which, unfortunately, suffers from a lack of efficient storage media. Solid-state hydrogen absorption systems, such as lithium amide (LiNH2) systems, may store up to 6.5 weight percent hydrogen. However, the temperature of hydrogenation and dehydrogenation is too high for practical use. Various molar ratios of LiNH2 with sodium hydride (NaH) and potassium hydride (KH) have been explored in this paper. The temperature of hydrogenation for LiNH2 combined with KH and NaH was found to be substantially lower than the temperature of individual LiNH2. This lower temperature operation of both LiNH2-NaH and LiNH2-KH systems was investigated in depth, and the eutectic melting phenomenon was observed. Systematic thermal studies of this amide-hydride system in different compositions were carried out, which enabled the plotting of a pseudo-binary phase diagram. The occurrence of eutectic interaction increased atomic mobility, which resulted in the kinetic modification followed by an increase in the reactivity of two materials. For these eutectic compositions, i.e., 0.15LiNH2-0.85NaH and 0.25LiNH2-0.75KH, the lowest melting temperature was found to be 307 °C and 235 °C, respectively. Morphological studies were used to investigate and present the detailed mechanism linked with this phenomenon.</t>
  </si>
  <si>
    <t>N. Petikidis; G. Papadakis</t>
  </si>
  <si>
    <t>Investigation of Submergence Depth and Wave-Induced Effects on the Performance of a Fully Passive Energy Harvesting Flapping Foil Operating Beneath the Free Surface</t>
  </si>
  <si>
    <t>10.3390/jmse11081559</t>
  </si>
  <si>
    <t>passive hydrofoil_x000D_
submergence depth_x000D_
two-phase flows_x000D_
artificial compressibility_x000D_
waves</t>
  </si>
  <si>
    <t>This paper investigates the performance of a fully passive flapping foil device for energy harvesting in a free surface flow. The study uses numerical simulations to examine the effects of varying submergence depths and the impact of monochromatic waves on the foil’s performance. For the numerical simulations, a in-house artificial compressibility two-phase solver is employed and coupled with a rigid body dynamic solver. The results show that the fully passive flapping foil device can achieve high efficiency for submergence depths between 4 and 9 chords, with an “optimum” submergence depth where the flapping foil performance is maximised. The effects of regular waves on the foil’s performance were also investigated, showing that waves with a frequency close to that of the natural frequency of the flapping foil-aided energy harvesting. Overall, this study provides insights that could be useful for future design improvements for fully passive flapping foil devices for energy harvesting operating near the free surface.</t>
  </si>
  <si>
    <t>K. Petrović; D. Dobrić; I. Gotić; T. Župan</t>
  </si>
  <si>
    <t>Comparison of Empty and Oil-Filled Transformer Tank Mode Shapes Using Experimental and FEM Modal Analysis</t>
  </si>
  <si>
    <t>10.3390/en17030589</t>
  </si>
  <si>
    <t>mode shapes_x000D_
FEM modal analysis_x000D_
transformer tank_x000D_
experimental modal analysis</t>
  </si>
  <si>
    <t>In this paper, the mode shapes of an empty and oil-filled transformer experimental model tank are obtained using 3D finite element method (FEM) modal analysis. For verification of the FEM analysis results, experimental modal analysis (EMA) is carried out in both cases using appropriate impact hammers and accelerometers. Simulated and measured results are visualized and compared for mode shapes in a frequency range of interest for both empty and oil-filled tanks. In order to avoid overly stiff FEM models of transformer tanks, the welded joint modeling technique is presented and analyzed in detail. For an oil-filled tank, the most accurate results are calculated in the model where the welded joint is modeled as half the tank wall’s thickness. In that case, the mean absolute error for the given ten-mode shapes is 1.7 Hz. Also, mesh sensitivity analysis is performed. It is concluded that a 10 mm maximum element size is an optimal solid (3D) mesh. However, shell mesh can be used to reduce computing requirements.</t>
  </si>
  <si>
    <t>F. Pioch; J. H. Harmening; A. M. Müller; F.-J. Peitzmann; D. Schramm; O. el Moctar</t>
  </si>
  <si>
    <t>Turbulence Modeling for Physics-Informed Neural Networks: Comparison of Different RANS Models for the Backward-Facing Step Flow</t>
  </si>
  <si>
    <t>10.3390/fluids8020043</t>
  </si>
  <si>
    <t>physics-informed neural networks_x000D_
RANS_x000D_
turbulence model_x000D_
flow separation_x000D_
DeepXDE</t>
  </si>
  <si>
    <t>Physics-informed neural networks (PINN) can be used to predict flow fields with a minimum of simulated or measured training data. As most technical flows are turbulent, PINNs based on the Reynolds-averaged Navier–Stokes (RANS) equations incorporating a turbulence model are needed. Several studies demonstrated the capability of PINNs to solve the Naver–Stokes equations for laminar flows. However, little work has been published concerning the application of PINNs to solve the RANS equations for turbulent flows. This study applied a RANS-based PINN approach to a backward-facing step flow at a Reynolds number of 5100. The standard k-ω model, the mixing length model, an equation-free νt and an equation-free pseudo-Reynolds stress model were applied. The results compared favorably to DNS data when provided with three vertical lines of labeled training data. For five lines of training data, all models predicted the separated shear layer and the associated vortex more accurately.</t>
  </si>
  <si>
    <t>J. Podobiński; M. Gackowski; G. Mordarski; K. Samson; M. Śliwa; D. Rutkowska-Zbik; J. Datka</t>
  </si>
  <si>
    <t>The Properties of Cu Ions in Zeolites CuY Studied by IR Spectroscopy</t>
  </si>
  <si>
    <t>10.3390/molecules26154686</t>
  </si>
  <si>
    <t>zeolites CuY_x000D_
probe molecules CO and NO_x000D_
IR spectroscopy_x000D_
speciation of Cu sites</t>
  </si>
  <si>
    <t>The properties of both Cu2+ and Cu+ ions in zeolite CuY were followed with NO and CO as probe molecules. Cu2+ was found to be located in SII, SII*, and SIII sites, whereas Cu+ was found in SII and SII* sites. The fine analysis of the spectra of Cu2+-NO and Cu+-CO adducts suggests that both in SII and in SII* sites two kinds of Cu cations exist. They differ in the positive charge, which may be related to the varying numbers of AlO4− in close proximity. The experiments of NO and CO adsorption and desorption evidenced that both Cu2+ and Cu+ sites of highest positive charge bind probe molecules most strongly but activate them to a lesser extent than the Cu sites of lowest positive charge. The experiments of reduction with hydrogen evidenced that the Cu ions of higher positive charge are first reduced by hydrogen. On the other hand, Cu sites of the lowest positive charge are first oxidized by oxygen. The experiments with CuNaY zeolites of various Cu contents suggest that the first introduced Cu (at low Cu contents) created Cu+, which was the most neutralized by framework oxygens. Such Cu cations are the most stabilized by framework oxygens.</t>
  </si>
  <si>
    <t>P. Prapamonthon; S. Yooyen; S. Sleesongsom; D. Dipasquale; H. Xu; J. Wang; Z. Ke</t>
  </si>
  <si>
    <t>Investigation of Cooling Performances of a Non-Film-Cooled Turbine Vane Coated with a Thermal Barrier Coating Using Conjugate Heat Transfer</t>
  </si>
  <si>
    <t>10.3390/en11041000</t>
  </si>
  <si>
    <t>turbine vane_x000D_
heat transfer coefficient_x000D_
thermal barrier coating_x000D_
turbulence intensity_x000D_
conjugate heat transfer</t>
  </si>
  <si>
    <t>The aim of this paper is to numerically investigate cooling performances of a non-film-cooled turbine vane coated with a thermal barrier coating (TBC) at two turbulence intensities (Tu = 8.3% and 16.6%). Computational fluid dynamics (CFD) with conjugate heat transfer (CHT) analysis is used to predict the surface heat transfer coefficient, overall and TBC effectiveness, as well as internal and average temperatures under a condition of a NASA report provided by Hylton et al. [NASA CR-168015]. The following interesting phenomena are observed: (1) At each Tu, the TBC slightly dampens the heat transfer coefficient in general, and results in the quantitative increment of overall cooling effectiveness about 16–20%, but about 8% at the trailing edge (TE). (2) The protective ability of the TBC increases with Tu in many regions, that is, the leading edge (LE) and its neighborhoods on the suction side (SS), as well as the region from the LE to the front of the TE on the pressure side (PS), because the TBC causes the lower enhancement of the heat transfer coefficient in general at the higher Tu. (3) Considering the internal and average temperatures of the vane coated with two different TBCs, although the vane with the lower thermal conductivity protects more effectively, its role in the TE region reduces more significantly. (4) For both TBCs, the increment of Tu has a relatively small effect on the reduction of the average temperature of the vane.</t>
  </si>
  <si>
    <t>J. Qi; J. Yin; F. Yan; P. Liu; T. Wang; C. Chen</t>
  </si>
  <si>
    <t>Liquid–Solid Flow Characteristics in Vertical Swirling Hydraulic Transportation with Tangential Jet Inlet</t>
  </si>
  <si>
    <t>10.3390/jmse9101091</t>
  </si>
  <si>
    <t>liquid–solid_x000D_
non-spherical particle_x000D_
drag coefficient model_x000D_
swirling flow_x000D_
CFD-DEM</t>
  </si>
  <si>
    <t>In order to improve the efficiency and safety of vertical hydraulic transport systems for non-spherical particles, a new pipeline transport system with a tangential jet inlet is adopted in this study, and a modified non-spherical drag coefficient model is used to analyze the liquid–solid flow characteristics based on the CFD-DEM (Computational Fluid Dynamics-Discrete Element Method) coupling method. The focus of the study is on the influence of different tangential flow proportions in terms of the velocity distribution, the vorticity, the total pressure, the concentration and drag force of particles of various shapes. The conveying efficiency is measured according to the fluid velocity distribution and the particle concentration, and the safety of conveying is evaluated according to the flow structure and drag force of the particles. The result shows that the velocity of the swirling pipes is significantly higher than the straight pipe. With the increase of the tangential flow proportion, the swirling number and the vorticity magnitude increase, and the vortex core is broken and merged more quickly. Furthermore, the concentration gap and axial drag force gap between particles of various shapes are reduced with the effect of swirling flow, the particle concentration increases, and the particles of each component are uniformly mixed and transported.</t>
  </si>
  <si>
    <t>T. Qi; H. Li; Y. Zhang; L. Shao</t>
  </si>
  <si>
    <t>Influence of Variable-Diameter Structure on Gas–Solid Heat Transfer in Vertical Shaft Cooler</t>
  </si>
  <si>
    <t>10.3390/met12071187</t>
  </si>
  <si>
    <t>sinter_x000D_
vertical shaft cooler_x000D_
variable diameter structure_x000D_
heat transfer</t>
  </si>
  <si>
    <t>In order to improve the heat transfer between high-temperature sinter and cooling gas in a vertical shaft cooler, a new furnace type with variable-diameter structure was proposed, and the influence of variable-diameter structure on gas–solid heat transfer in vertical-shaft cooler was studied by CFD-DEM coupling method in the current work. The results show that variable-diameter structure can increase the quantity of low-temperature sinter as well as the outlet cooling gas temperature, and can improve the uniformity of sinter and cooling gas temperature along the width, at the cost of significantly increasing the cooling gas pressure. By changing the parameters of the variable-diameter structure, it was found that a smaller width of the vertical section or a larger angle of the contraction section led to a better sinter–gas heat transfer. The influence of vertical section width on cooling gas pressure was more obvious. It is suggested that when designing and using the vertical shaft cooler with variable-diameter structure, consideration should be given to the effect of sinter–gas heat exchange and the pressure of cooling gas. Furthermore, the occurrence of material blockage and excessive equipment height should be avoided.</t>
  </si>
  <si>
    <t>S. Qiu; K. Li; Y. Hu; B. Pan; Z. Wang; X. Yuan; Q. Cui; Z. Tang</t>
  </si>
  <si>
    <t>Design and Experimentation of the Millet Combine Harvester Header</t>
  </si>
  <si>
    <t>10.3390/machines12090636</t>
  </si>
  <si>
    <t>millet harvester_x000D_
divider_x000D_
header height_x000D_
harvesting speed_x000D_
header loss rate</t>
  </si>
  <si>
    <t>To address the issue of header loss in millet combine harvesters, a double-chain millet harvester header was designed based on the principles of contact mechanics and tribology. Key component parameters of the header were determined, with the divider length and width measuring 0.56 m and 0.30 m, respectively. The divider angle was 40°, and the spiral angle was also 40°. A prototype was manufactured, and field performance tests were conducted. The results showed that the total header loss rate of the double-chain header was lower than that of the single-chain header under various combinations of header height and harvesting speed. The lowest total header loss rate, 3.12%, occurred when the header height was 0.2 m and the harvesting speed was 1.667 m/s, with a grain loss rate of 0.55% and a spike loss rate of 2.57%. This research provides a theoretical foundation for the development of low-loss, high-efficiency millet combine harvesters.</t>
  </si>
  <si>
    <t>X. Qu; Y. Zhang; Y. Chen; Y. Chen; C. Qi; E. Pasternak; A. Dyskin</t>
  </si>
  <si>
    <t>A Coupled Seepage–Deformation Model for Simulating the Effect of Fracture Seepage on Rock Slope Stability Using the Numerical Manifold Method</t>
  </si>
  <si>
    <t>10.3390/w15061163</t>
  </si>
  <si>
    <t>fracture seepage_x000D_
rock slope stability_x000D_
seepage-deformation coupling_x000D_
numerical manifold method</t>
  </si>
  <si>
    <t>Modeling seepage problems in rock fractures is an interesting research approach to evaluating rock slope instability that is attracting increasing attention. In the present study, a coupled seepage–deformation model based on the numerical manifold method (NMM) is proposed, and the flow of groundwater in a fracture network coupled with the effects of seepage pressure and rock deformation are discussed. A global equilibrium equation of the system and a local factor of safety (FoS) of arbitrary rock fractures are derived based on the principle of minimum energy, and a series of verification examples are calculated. The simulation results show the robustness and effectiveness of the proposed numerical model. Finally, a rock slope collapse accident caused by seepage effects is simulated by the proposed method, and the failure process of the slope is reproduced. The simulation results show that excessive hydraulic pressure caused the vertical fractures to open and augmented the rock mass deformation, eventually leading to the failure of the slope. The proposed method possesses the potential to simulate larger-scale engineering problems.</t>
  </si>
  <si>
    <t>A. R. Adebayo; A. Isah; M. Mahmoud; D. Al-Shehri</t>
  </si>
  <si>
    <t>Effects of Foam Microbubbles on Electrical Resistivity and Capillary Pressure of Partially Saturated Porous Media</t>
  </si>
  <si>
    <t>10.3390/molecules25153385</t>
  </si>
  <si>
    <t>archie equation_x000D_
foam bubbles_x000D_
foam texture_x000D_
critical water saturation_x000D_
resistivity index_x000D_
porous media</t>
  </si>
  <si>
    <t>Laboratory measurements of capillary pressure (Pc) and the electrical resistivity index (RI) of reservoir rocks are used to calibrate well logging tools and to determine reservoir fluid distribution. Significant studies on the methods and factors affecting these measurements in rocks containing oil, gas, and water are adequately reported in the literature. However, with the advent of chemical enhanced oil recovery (EOR) methods, surfactants are mixed with injection fluids to generate foam to enhance the gas injection process. Foam is a complex and non-Newtonian fluid whose behavior in porous media is different from conventional reservoir fluids. As a result, the effect of foam on Pc and the reliability of using known rock models such as the Archie equation to fit experimental resistivity data in rocks containing foam are yet to be ascertained. In this study, we investigated the effect of foam on the behavior of both Pc and RI curves in sandstone and carbonate rocks using both porous plate and two-pole resistivity methods at ambient temperature. Our results consistently showed that for a given water saturation (Sw), the RI of a rock increases in the presence of foam than without foam. We found that, below a critical Sw, the resistivity of a rock containing foam continues to rise rapidly. We argue, based on knowledge of foam behavior in porous media, that this critical Sw represents the regime where the foam texture begins to become finer, and it is dependent on the properties of the rock and the foam. Nonetheless, the Archie model fits the experimental data of the rocks but with resulting saturation exponents that are higher than conventional gas–water rock systems. The degree of variation in the saturation exponents between the two fluid systems also depends on the rock and fluid properties. A theory is presented to explain this phenomenon. We also found that foam affects the saturation exponent in a similar way as oil-wet rocks in the sense that they decrease the cross-sectional area of water available in the pores for current flow. Foam appears to have competing and opposite effects caused by the presence of clay, micropores, and conducting minerals, which tend to lower the saturation exponent at low Sw. Finally, the Pc curve is consistently lower in foam than without foam for the same Sw.</t>
  </si>
  <si>
    <t>A. Rahmat; P. Kuchel; M. Barigou; A. Alexiadis</t>
  </si>
  <si>
    <t>Numerical Simulations of Red-Blood Cells in Fluid Flow: A Discrete Multiphysics Study</t>
  </si>
  <si>
    <t>10.3390/chemengineering5030033</t>
  </si>
  <si>
    <t>discrete multiphysics_x000D_
the smoothed particle hydrodynamics (SPH) method_x000D_
fluid–solid interactions (FSI)_x000D_
red-blood cells_x000D_
numerical modelling_x000D_
shear flow</t>
  </si>
  <si>
    <t>In this paper, we present a methodological study of modelling red blood cells (RBCs) in shear-induced flows based on the discrete multiphysics (DMP) approach. The DMP is an alternative approach from traditional multiphysics based on meshless particle-based methods. The proposed technique has been successful in modelling multiphysics and multi-phase problems with large interfacial deformations such as those in biological systems. In this study, we present the proposed method and introduce an accurate geometrical representation of the RBC. The results were validated against available data in the literature. We further illustrate that the proposed method is capable of modelling the rupture of the RBC membrane with minimum computational difficulty.</t>
  </si>
  <si>
    <t>10.3390/fluids6120460</t>
  </si>
  <si>
    <t>Computational Fluid Dynamics_x000D_
fluid solid interaction_x000D_
free-surface_x000D_
Eulerian method_x000D_
Lagrangian method</t>
  </si>
  <si>
    <t>As a step towards addressing a scarcity of references on this topic, we compared the Eulerian and Lagrangian Computational Fluid Dynamics (CFD) approaches for the solution of free-surface and Fluid–Solid Interaction (FSI) problems. The Eulerian approach uses the Finite Element Method (FEM) to spatially discretize the Navier–Stokes equations. The free surface is handled via the volume-of-fluid (VOF) and the level-set (LS) equations; an Immersed Boundary Method (IBM) in conjunction with the Nitsche’s technique were applied to resolve the fluid–solid coupling. For the Lagrangian approach, the smoothed particle hydrodynamics (SPH) method is the meshless discretization technique of choice; no additional equations are needed to handle free-surface or FSI coupling. We compared the two approaches for a flow around cylinder. The dam break test was used to gauge the performance for free-surface flows. Lastly, the two approaches were compared on two FSI problems—one with a floating rigid body dropped into the fluid and one with an elastic gate interacting with the flow. We conclude with a discussion of the robustness, ease of model setup, and versatility of the two approaches. The Eulerian and Lagrangian solvers used in this study are open-source and available in the public domain.</t>
  </si>
  <si>
    <t>A. K. Rayavellore Suryakumar; S. L. Parra-Angarita; A. Léonard; J. Pocock; S. Septien</t>
  </si>
  <si>
    <t>Mechanical Properties of Faecal Sludge and Its Influence on Moisture Retention</t>
  </si>
  <si>
    <t>10.3390/chemengineering9010002</t>
  </si>
  <si>
    <t>porosity_x000D_
particle size distribution_x000D_
zeta potential_x000D_
extracellular polymeric substances_x000D_
compactibility_x000D_
microscopy imagery</t>
  </si>
  <si>
    <t>The mechanical properties of faecal sludge (FS) influence its moisture retention characteristics to a greater extent than other properties. A comprehensive fundamental characterisation of the mechanical properties is scarcely discussed in the literature. This research focused on bulk and true densities, porosity, particle size distribution and zeta-potential, extracellular polymeric substances, rheology and dilatancy, microstructure analysis, and compactibility in the context of using the FS as a substitute for soil in land reclamation and bioremediation processes. FSs from different on-site sanitation systems were collected from around Durban, South Africa. The porosity of the FSs varied between 42% and 63%, with the zeta-potential being negative, below 10 mV. Over 95% of the particles were &lt;1000 µm. With its presence in the inner part of the solid particles, tightly bound extra-cellular polymeric substances (TB-EPSs) influenced the stability of the sludge by tightly attaching to the cell walls, with the highest being in the septic tank with the greywater sample. More proteins than carbohydrates also confirmed characterised the anaerobic nature of the sludge. The results of the textural properties using a penetrometer showed that the initial slope of the positive part of the penetration curve was related to the stiffness of the sludge sample and similar to that of sewage sludge. The dynamic oscillatory measurements exhibited a firm gel-like behaviour with a linear viscoelastic behaviour of the sludges due to the change in EPSs because of anaerobicity. The high-TS samples exhibited the role of moisture as a lubricating agent on the motion of solid particles, leading to dilatancy with reduced moisture, where the yield stress was no longer associated with the viscous forces but with the frictional contacts of solid–solid particle interactions. The filtration–compression cell test showed good compactibility, but the presence of unbound moisture even at a high pressure of 300 kPa meant that not all unbound moisture was easily removable. The moisture retention behaviour of FS was influenced by its mechanical properties, and any interventional changes to these properties can result in the release of the bound moisture of FS.</t>
  </si>
  <si>
    <t>P. R. Resende; M. Ayoobi; A. M. Afonso</t>
  </si>
  <si>
    <t>Numerical Investigations of Micro-Scale Diffusion Combustion: A Brief Review</t>
  </si>
  <si>
    <t>10.3390/app9163356</t>
  </si>
  <si>
    <t>micro-scale combustion_x000D_
diffusion flames_x000D_
micro power generation_x000D_
numerical investigations</t>
  </si>
  <si>
    <t>With the increasing global concerns about the impacts of byproducts from the combustion of fossil fuels, researchers have made significant progress in seeking alternative fuels that have cleaner combustion characteristics. Such fuels are most suitable for addressing the increasing demands on combustion-based micro power generation systems due to their prominently higher energy density as compared to other energy resources such as batteries. This cultivates a great opportunity to develop portable power devices, which can be utilized in unmanned aerial vehicles (UAVs), micro satellite thrusters or micro chemical reactors and sensors. However, combustion at small scales—whether premixed or non-premixed (diffusion)—has its own challenges as the interplay of various physical phenomena needs to be understood comprehensively. This paper reviews the scientific progress that researchers have made over the past couple of decades for the numerical investigations of diffusion flames at micro scales. Specifically, the objective of this review is to provide insights on different numerical approaches in analyzing diffusion combustion at micro scales, where the importance of operating conditions, critical parameters and the conjugate heat transfer/heat re-circulation have been extensively analyzed. Comparing simulation results with experimental data, numerical approaches have been shown to perform differently in different conditions and careful consideration should be given to the selection of the numerical models depending on the specifics of the cases that are being modeled. Varying different parameters such as fuel type and mixture, inlet velocity, wall conductivity, and so forth, researchers have shown that at micro scales, diffusion combustion characteristics and flame dynamics are critically sensitive to the operating conditions, that is, it is possible to alter the flammability limits, control the flame stability/instability or change other flame characteristics such as flame shape and height, flame temperature, and so forth.</t>
  </si>
  <si>
    <t>C. Rettinger; U. Rüde</t>
  </si>
  <si>
    <t>Dynamic Load Balancing Techniques for Particulate Flow Simulations</t>
  </si>
  <si>
    <t>10.3390/computation7010009</t>
  </si>
  <si>
    <t>high performance computing_x000D_
multiphysics simulation_x000D_
lattice Boltzmann method_x000D_
rigid particle dynamics_x000D_
particulate flow_x000D_
load balancing_x000D_
parallel computing</t>
  </si>
  <si>
    <t>Parallel multiphysics simulations often suffer from load imbalances originating from the applied coupling of algorithms with spatially and temporally varying workloads. It is, thus, desirable to minimize these imbalances to reduce the time to solution and to better utilize the available hardware resources. Taking particulate flows as an illustrating example application, we present and evaluate load balancing techniques that tackle this challenging task. This involves a load estimation step in which the currently generated workload is predicted. We describe in detail how such a workload estimator can be developed. In a second step, load distribution strategies like space-filling curves or graph partitioning are applied to dynamically distribute the load among the available processes. To compare and analyze their performance, we employ these techniques to a benchmark scenario and observe a reduction of the load imbalances by almost a factor of four. This results in a decrease of the overall runtime by 14% for space-filling curves.</t>
  </si>
  <si>
    <t>C. J. Revelas; A. P. Sgouros; A. T. Lakkas; D. N. Theodorou</t>
  </si>
  <si>
    <t>RuSseL: A Self-Consistent Field Theory Code for Inhomogeneous Polymer Interphases</t>
  </si>
  <si>
    <t>10.3390/computation9050057</t>
  </si>
  <si>
    <t>nanocomposites_x000D_
polymer brushes_x000D_
grafted chains_x000D_
Edwards diffusion equation_x000D_
open source</t>
  </si>
  <si>
    <t>In this article, we publish the one-dimensional version of our in-house code, RuSseL, which has been developed to address polymeric interfaces through Self-Consistent Field calculations. RuSseL can be used for a wide variety of systems in planar and spherical geometries, such as free films, cavities, adsorbed polymer films, polymer-grafted surfaces, and nanoparticles in melt and vacuum phases. The code includes a wide variety of functional potentials for the description of solid–polymer interactions, allowing the user to tune the density profiles and the degree of wetting by the polymer melt. Based on the solution of the Edwards diffusion equation, the equilibrium structural properties and thermodynamics of polymer melts in contact with solid or gas surfaces can be described. We have extended the formulation of Schmid to investigate systems comprising polymer chains, which are chemically grafted on the solid surfaces. We present important details concerning the iterative scheme required to equilibrate the self-consistent field and provide a thorough description of the code. This article will serve as a technical reference for our works addressing one-dimensional polymer interphases with Self-Consistent Field theory. It has been prepared as a guide to anyone who wishes to reproduce our calculations. To this end, we discuss the current possibilities of the code, its performance, and some thoughts for future extensions.</t>
  </si>
  <si>
    <t>I. K. Robin; T. Gräning; Y. Yang; S. B. Haider; E. A. Lass; Y. Katoh; S. J. Zinkle</t>
  </si>
  <si>
    <t>Evaluation of Tungsten—Steel Solid-State Bonding: Options and the Role of CALPHAD to Screen Diffusion Bonding Interlayers</t>
  </si>
  <si>
    <t>10.3390/met13081438</t>
  </si>
  <si>
    <t>diffusion bonding_x000D_
tungsten_x000D_
steel_x000D_
fusion plasma facing materials (PFM) design_x000D_
dissimilar materials joining_x000D_
CALPHAD</t>
  </si>
  <si>
    <t>Critical aspects of innovative design in engineering disciplines like infrastructure, transportation, and medical applications require the joining of dissimilar materials. This study investigates the literature on solid-state bonding techniques, with a particular focus on diffusion bonding, as an effective method for establishing engineering bonds. Welding and brazing, while widely used, may pose challenges when joining materials with large differences in melting temperature and can lead to mechanical property degradation. In contrast, diffusion bonding offers a lower temperature process that relies on solid-state interactions to develop bond strength. The joining of tungsten and steel, especially for fusion reactors, presents a unique challenge due to the significant disparity in melting temperatures and the propensity to form brittle intermetallics. Here, diffusion characteristics of tungsten–steel interfaces are examined and the influence of bonding parameters on mechanical properties are investigated. Additionally, CALPHAD modeling is employed to explore joining parameters, thermal stability, and diffusion kinetics. The insights from this research can be extended to join numerous dissimilar materials for specific applications such as aerospace, automobile industry, power plants, etc., enabling advanced and robust design with high efficiency.</t>
  </si>
  <si>
    <t>R. V. Rodrigues; C. Lengsfeld</t>
  </si>
  <si>
    <t>Development of a Computational System to Improve Wind Farm Layout, Part I: Model Validation and Near Wake Analysis</t>
  </si>
  <si>
    <t>10.3390/en12050940</t>
  </si>
  <si>
    <t>wind turbine near wake_x000D_
wind turbine wakes_x000D_
wake aerodynamics_x000D_
computational fluid dynamics_x000D_
rotor aerodynamics_x000D_
wind turbine validation_x000D_
MEXICO experiment</t>
  </si>
  <si>
    <t>The first part of this work describes the validation of a wind turbine farm Computational Fluid Dynamics (CFD) simulation using literature velocity wake data from the MEXICO (Model Experiments in Controlled Conditions) experiment. The work is intended to establish a computational framework from which to investigate wind farm layout, seeking to validate the simulation and identify parameters influencing the wake. A CFD model was designed to mimic the MEXICO rotor experimental conditions and simulate new operating conditions with regards to tip speed ratio and pitch angle. The validation showed that the computational results qualitatively agree with the experimental data. Considering the designed tip speed ratio (TSR) of 6.6, the deficit of velocity in the wake remains at rate of approximately 15% of the free-stream velocity per rotor diameter regardless of the free-stream velocity applied. Moreover, analysis of a radial traverse right behind the rotor showed an increase of 20% in the velocity deficit as the TSR varied from TSR = 6 to TSR = 10, corresponding to an increase ratio of approximately 5% m·s−1 per dimensionless unit of TSR. We conclude that the near wake characteristics of a wind turbine are strongly influenced by the TSR and the pitch angle.</t>
  </si>
  <si>
    <t>F. Roshan; S. Tavakoli; S. Mancini; A. Dashtimanesh</t>
  </si>
  <si>
    <t>Dynamic of Tunneled Planing Hulls in Waves</t>
  </si>
  <si>
    <t>10.3390/jmse10081038</t>
  </si>
  <si>
    <t>tunneled planing hulls_x000D_
dynamic in waves_x000D_
fly-over motion_x000D_
head sea_x000D_
computational fluid dynamics (CFD)</t>
  </si>
  <si>
    <t>A tunneled planing craft is a high-speed boat with two tunnels over the hull bottom that are designed to improve the vessel’s performance. Hydrodynamic performance of tunneled planing hulls in calm-water is well-known, however, current information on wave conditions is limited. In this study, two different tunneled planing hulls with two degrees of freedom in heave and pitch motions are studied in regular waves by using the computational fluid dynamics (CFD) method based on the Unsteady Reynolds Averaged Navier-Stokes Equations (URANSE) in conjunction with k−ϵ turbulence model. The results demonstrate that tunneled planing hull motions in waves are nonlinear. In addition, it is found that the dynamic responses of heave and pitch motions as well as occurrence portability of the fly-over phenomenon significantly increases as the Froude number grows. Fly-over motions resulted in vertical motions and acceleration up to 5g, high impact pressure, and large induced drag. At a very high planing speed, after flying over the water surface, when the vessel re-enters the water, the resulting hydrodynamic load leads to a second fly-over motion. Since the fly-over is an unwanted movement with adverse effects, these results can provide a better understanding of the fly-over motion that one may consider in future design for improving the planing hull performance.</t>
  </si>
  <si>
    <t>E. Rueda; S. Akarri; O. Torsæter; R. B. Z. L. Moreno</t>
  </si>
  <si>
    <t>Experimental Investigation of the Effect of Adding Nanoparticles to Polymer Flooding in Water-Wet Micromodels</t>
  </si>
  <si>
    <t>10.3390/nano10081489</t>
  </si>
  <si>
    <t>enhanced oil recovery_x000D_
chemical flooding_x000D_
biopolymer_x000D_
silica nanoparticles_x000D_
microfluidics</t>
  </si>
  <si>
    <t>Recently, the combination of conventional chemical methods for enhanced oil recovery (EOR) and nanotechnology has received lots of attention. This experimental study explores the dynamic changes in the oil configuration due to the addition of nanoparticles (NPs) to biopolymer flooding. The tests were performed in water-wet micromodels using Xanthan Gum and Scleroglucan, and silica-based NPs in a secondary mode. The microfluidic setup was integrated with a microscope to capture the micro-scale fluid configurations. The change in saturation, connectivity, and cluster size distributions of the non-wetting phase was evaluated by means of image analysis. The biopolymer content did not affect the ability of the NPs to reduce the interfacial tension. The experiments showed that the reference nanofluid (NF) flood led to the highest ultimate oil recovery, compared to the Xanthan Gum, Scleroglucan and brine flooding at the same capillary number. In the cases of adding NPs to the biopolymer solutions, NPs-assisted Xanthan flooding achieved the highest ultimate oil recovery. This behavior was also evident at a higher capillary number. The overall finding suggests a more homogenous dispersion of the NPs in the solution and a reduction in the polymer adsorption in the Xanthan Gum/NPs solution, which explains the improvement in the sweep efficiency and recovery factor.</t>
  </si>
  <si>
    <t>S. Saikova; A. Pavlikov; D. Karpov; A. Samoilo; S. Kirik; M. Volochaev; T. Trofimova; D. Velikanov; A. Kuklin</t>
  </si>
  <si>
    <t>Copper Ferrite Nanoparticles Synthesized Using Anion-Exchange Resin: Influence of Synthesis Parameters on the Cubic Phase Stability</t>
  </si>
  <si>
    <t>10.3390/ma16062318</t>
  </si>
  <si>
    <t>copper ferrite_x000D_
magnetic properties_x000D_
anion-exchange resin precipitation_x000D_
magnetic nanoparticles</t>
  </si>
  <si>
    <t>Copper ferrite is of great interest to researchers as a material with unique magnetic, optical, catalytic, and structural properties. In particular, the magnetic properties of this material are structurally sensitive and can be tuned by changing the distribution of Cu and Fe cations in octahedral and tetrahedral positions by controlling the synthesis parameters. In this study, we propose a new, simple, and convenient method for the synthesis of copper ferrite nanoparticles using a strongly basic anion-exchange resin in the OH form. The effect and possible mechanism of polysaccharide addition on the elemental composition, yield, and particle size of CuFe2O4 are investigated and discussed. It is shown that anion-exchange resin precipitation leads to a mixture of unstable cubic (c-CuFe2O4) phases at standard temperature and stable tetragonal (t-CuFe2O4) phases. The effect of reaction conditions on the stability of c-CuFe2O4 is studied by temperature-dependent XRD measurements and discussed in terms of cation distribution, cooperative Jahn–Teller distortion, and Cu2+ and oxygen vacancies in the copper ferrite lattice. The observed differences in the values of the saturation magnetization and coercivity of the prepared samples are explained in terms of variations in the particle size and structural properties of copper ferrite.</t>
  </si>
  <si>
    <t>S. Saleh; C.-H. Sohn</t>
  </si>
  <si>
    <t>Numerically Investigating the Energy-Harvesting Performance of an Oscillating Flat Plate with Leading and Trailing Flaps</t>
  </si>
  <si>
    <t>10.3390/en17123010</t>
  </si>
  <si>
    <t>energy harvester_x000D_
pitching motion_x000D_
leading flap_x000D_
oscillating flat plate_x000D_
trailing flap</t>
  </si>
  <si>
    <t>This study investigates the power generation capability of an oscillating wing energy harvester equipped with two actively controlled flaps positioned at the leading and trailing flaps of the wing. Various parameters, including flap lengths and pitch angles for the leading flap and trailing flap, are explored through numerical simulations. The length of the main wing body ranges from 40% to 65% of the chord length, c, while the leading and trailing flaps vary accordingly, summing up to the total length of the flat plate c = 100%. The pitch angles of the two flaps are adjusted within predefined limits. The pitch angle for the leading flap varies between 25° and 55°, while the trailing flap’s angle ranges from 10° to 40° across 298 different simulation scenarios. The results indicate that employing both leading and trailing flaps enhances the power output compared to a wing with a single flap configuration. The trailing flap deflects the incoming fluid more vertically, while the leading flap increases pressure difference across the surface of the main wing body, synergistically improving overall performance. The power output occurs at a specific length percentage: a leading flap of 30%, a main wing body of 50%, and a trailing flap of 20%, with pitch angles of 50°, 85°, and 30°, respectively, increasing the output power increments by 4.39% compared to a wing with a leading flap, 4.92% compared to a wing with a trailing flap, and 28.24% compared to a single flat plate. The highest efficiency for the specified length percentages is 40.37%.</t>
  </si>
  <si>
    <t>S. Salehian; R. Mankbadi</t>
  </si>
  <si>
    <t>Jet Noise in Airframe Integration and Shielding</t>
  </si>
  <si>
    <t>10.3390/app10020511</t>
  </si>
  <si>
    <t>aeroacoustics_x000D_
propulsion and airframe integration_x000D_
computational fluid dynamics_x000D_
shielding_x000D_
jet noise</t>
  </si>
  <si>
    <t>This paper reviews and presents new results on the effect of airframe integration and shielding on jet noise. Available experimental data on integration effects are analyzed. The available options for the computation of jet noise are discussed, and a practical numerical approach for the present topic is recommended. Here, it is demonstrated how a hybrid large eddy simulation—unsteady Reynolds-averaged Navier-Stokes approach can be implemented to simulate the effect of shielding on radiated jet noise. This approach provides results consistent with the experiment and suggests a framework for studying more complex geometries involving airframe integration effects.</t>
  </si>
  <si>
    <t>10.3390/en15239145</t>
  </si>
  <si>
    <t>corner radius ratio_x000D_
heat transfer_x000D_
FIV_x000D_
oscillating heated cylinder_x000D_
vortex shedding_x000D_
flow structure</t>
  </si>
  <si>
    <t>This numerical study investigated the flow-induced vibration (FIV) on non-heated and heated cylinders with different normalized corner radii (r*) at different Reynolds numbers (Re). Four different values of r* were considered (i.e., 0 (square cylinder), 0.5, 0.75, and 1.0 (circular cylinder)) at three different Re: 100, 150, and 200 within the laminar regime. The cylinder constrained in the axial direction and oscillated transversally was considered for a fixed nondimensional cylinder mass (m*)  of 10 and a reduced velocity (Ur) of 4.92. The effect of r* and Re could be seen in the vibration modes of cylinders. The two-dimensional incompressible Navier–Stokes and energy equations were solved together with Newton’s Second Law governing the motion of the cylinder with the help of a computational solver. Four different modes were observed in this study: Mode-I characterized by exceptionally low amplitude; Mode-II characterized by fluctuating amplitude known as hysteresis (beating); Mode-III characterized by high amplitude due to synchronization or lock-in; and Mode-IV characterized by the monotonic oscillation of fixed amplitude. For r* = 1, synchronization phenomenon/lock-in was observed. For the heated cylinder cases, due to the change in the normalized corner radius, a notable change in nondimensional vibrational amplitude A/D and the average Nusselt number Nuavg was seen. It was observed that A/D was higher when lock-in occurred (at Re = 100 and r* = 1), leading to a rise in Nuavg by 47.9% compared to Re = 100 and r* = 0. Due to the change in r*, a shifting phenomenon was observed at Re = 150, r* = 0.75 and Re = 200, r* = 1. A major change in Nuavg was observed from the circular cylinder to square cylinder at different Re. The beating phenomenon was observed at Re = 100 for r* = 0.75, which was similar to that occurring at Re = 150 and r* = 0.5, and those at Re = 200 and r* = 0. Heat transfer and wake structure parameters were found to be dependent on r* and Re.</t>
  </si>
  <si>
    <t>10.3390/en15176278</t>
  </si>
  <si>
    <t>sustainable energy_x000D_
negative temperature power coefficient_x000D_
analytical and numerical modeling_x000D_
efficiency_x000D_
multi-pass duct cooling</t>
  </si>
  <si>
    <t>The unconvertible portion of incident radiation on solar panels causes an increase in their temperature and a decrease in efficiency due to the negative temperature coefficient of the maximum power. This problem is dealt with through the use of cooling systems to lower the temperature of photovoltaic (PV) panels. However, the developments are focused on the loss of efficiency or extract the heat out of the solar panel, rather than optimizing the solution to produce a net gain in the electric power output. Therefore, this study proposes the analytical model for the cell temperature, irradiance and design of absorbers. Furthermore, the cooling systems for the hybrid solar panels were developed through analytical modeling of the solar cell temperature behavior and heat exchange between the fluid and back surface of the PV module in MATLAB. The design parameters such as mass flow rate, input power, solar cell temperature, velocity, height, number of passes and maximum power output were optimized through a multi-objective, multivariable optimization algorithm to produce a net gain in the electrical power. Three layouts of heat absorbers were considered—i.e., single-pass ducts, multi-pass ducts, and tube-type heat absorbers. Water was selected as a cooling medium in the three layouts. The optimized results were achieved for the multi-pass duct with 31 passes that delivered a maximum power output of 186.713 W at a mass flow rate of 0.14 kg/s. The maximum cell temperature achieved for this configuration was 38.810 °C at a velocity of 0.092 m/s. The results from the analytical modeling were validated through two-way fluid-solid interaction simulations using ANSYS fluent and thermal modules. Analyses revealed that the multi-pass heat absorber reduces the cell temperature with the least input power and lowest fluid mass flow rate to produce the highest power output in the hybrid PV system.</t>
  </si>
  <si>
    <t>H. Schmidt; D. Kriebel; J. Mehner</t>
  </si>
  <si>
    <t>Reduced Order Component &amp; System Level Modelling for Fluid-Solid Interactions in Complex MEMS Devices</t>
  </si>
  <si>
    <t>Proceedings</t>
  </si>
  <si>
    <t>10.3390/proceedings2130937</t>
  </si>
  <si>
    <t>MEMS_x000D_
sensors_x000D_
actuators_x000D_
simulation_x000D_
reduced order modelling_x000D_
fluidic damping_x000D_
modal superposition_x000D_
component mode synthesis</t>
  </si>
  <si>
    <t>The time-efficient and accurate implementation of physics-based fluidic damping effects is still one of the biggest challenges in the simulation of complex MEMS devices. Two modelling approaches utilizing the CRAIG/BAMPTON component mode synthesis method are discussed and compared in context of a highly automated model generation procedure. The first approach uses a modal projection technique with pressure profiles obtained from REYNOLDS flow simulations using the thermal-fluidic analogy. The second approach is based on the representation of the fluidic domain in form of a generalized KIRCHHOFFian lumped flow resistance network model. Both methods are generally suited for the simulation of structures like gyroscopes or accelerometers, but show different behaviors in terms of scaling and complexity during the model generation step and in the final ROM. The methods are demonstrated on examples and are compared to optical measurements of an out-of-plane teeter-totter type accelerometer.</t>
  </si>
  <si>
    <t>T. W. Selalame; R. Patel; I. M. Mujtaba; Y. M. John</t>
  </si>
  <si>
    <t>The Effects of Vaporisation Models on the FCC Riser Reactor</t>
  </si>
  <si>
    <t>10.3390/en16124831</t>
  </si>
  <si>
    <t>vaporisation_x000D_
FCC unit_x000D_
riser_x000D_
modelling_x000D_
simulation</t>
  </si>
  <si>
    <t>This work presents a steady-state one-dimensional model of the FCC riser considering the vaporisation of the gas oil feed and subsequent cracking reactions. The evaporation of droplets is studied using three models: the classical homogeneous model and the heterogeneous vaporisation models from the literature. Droplets are modelled using the Lagrangian framework model for particles moving through a fluid. This was coupled with the gas–solid flow field describing the catalyst particulate transport in the riser. Cracking reaction kinetics are modelled using a four-lumped model. The model was then validated against published plant data. The model performed well in terms of gas oil conversion, gasoline yield, pressure drop, and phase temperature profiles. Therefore, it is suitable for use in the design and optimisation of new and existing FCC unit risers, particularly in cost–benefit analysis considering the current push away from petroleum energy sources. It was found that vaporisation models are largely insignificant in terms of gas oil conversion profiles and gasoline yield for usual operation conditions of FCC risers, which is a finding that had yet to be proven in the literature. Vaporisation models are shown to only affect conversion and yield when the initial droplet exceeds 2000 μm.</t>
  </si>
  <si>
    <t>Forced Convection of Fe3O4-Water Nanofluid in a Bifurcating Channel under the Effect of Variable Magnetic Field</t>
  </si>
  <si>
    <t>10.3390/en12040666</t>
  </si>
  <si>
    <t>variable magnetic field_x000D_
MHD flow_x000D_
finite element method_x000D_
Fe3O4–water</t>
  </si>
  <si>
    <t>In this study, forced convection of Fe 3 O 4 –water nanofluid in a bifurcating channel was numerically studied under the influence of variable magnetic. Galerkin residual finite element method was used for numerical simulations. Effects of various values of Reynolds number (between 100 and 500), Hartmann number (between 0 and 3), and solid nanoparticle volume fraction (between 0% and 4%) on the convective heat transfer characteristics were analyzed. It was observed that location and size of the re-circulation zones established in the walls of the bifurcating channel strongly influenced by the variable magnetic field and Reynolds number. Average Nusselt number versus Hartmann number showed different characteristics for hot walls of the vertical and horizontal branching channels. The average Nusselt number enhancements were in the range of 12–15% and 9–12% for hot walls of the branching channel in the absence and presence of magnetic field (at Hartmann number of 3).</t>
  </si>
  <si>
    <t>M. Shan; F. Shu; Y. Yang; Y. Shang; C. Yin; Q. Han</t>
  </si>
  <si>
    <t>Morphological Analysis of a Collapsing Cavitation Bubble near a Solid Wall with Complex Geometry</t>
  </si>
  <si>
    <t>10.3390/app13031832</t>
  </si>
  <si>
    <t>cavitation bubble_x000D_
lattice Boltzmann method_x000D_
solid wall with complex geometry_x000D_
morphological analysis_x000D_
Minkowski functionals</t>
  </si>
  <si>
    <t>The interaction mechanism between the cavitation bubble and a solid wall is a basic problem in bubble collapse prevention and application. In particular, when bubble collapse occurs near solid walls with arbitrarily complex geometries, it is difficult to efficiently establish a model and quantitatively explore the interaction mechanism between bubbles and solid walls. Based on the advantages of the lattice Boltzmann method, a model for cavitation bubble collapse close to a solid wall was established using the pseudopotential multi-relaxation-time lattice Boltzmann model. Solid walls with arbitrarily complex geometries were introduced in the computational domain, and the fractal dimension was used to quantify the complexity of the solid wall. Furthermore, owing to the lack of periodicity, symmetry, spatial uniformity and obvious correlation in this process, the Minkowski functionals-based morphological analysis method was introduced to quantitatively describe the temporal evolution of collapsing bubble profiles and acquire effective information from the process. The interaction mechanism between the bubble and solid wall was investigated using evolutions of physical fields. In addition, the influences of the solid walls’ surface conditions and the position parameter on collapsing bubbles were discussed. These achievements provide an efficient tool for quantifying the morphological changes of the collapsing bubble.</t>
  </si>
  <si>
    <t>S. Shukrullah; M. Y. Naz; A. Ghaffar; Y. Khan; A. A. Al-Arainy; R. Meer</t>
  </si>
  <si>
    <t>Experimental and Statistical Validation of Data on Mesh-Coupled Annular Distributor Design for Swirling Fluidized Beds</t>
  </si>
  <si>
    <t>10.3390/pr8050632</t>
  </si>
  <si>
    <t>swirling fluidized bed_x000D_
annular distributor_x000D_
particle image velocimetry_x000D_
NCSS software_x000D_
statistical analysis</t>
  </si>
  <si>
    <t>In this study, velocimetry and statistical analyses were conducted on a swirling fluidized bed. A bed of spherical particles (4 mm) was fluidized by using an annular distributor covered with mesh. The angles of rectangular blades in the distributor were set at 30°, 45°, 60°, 75° and 90°, and the cell size of the mesh cover was 2.5 × 2.5 mm2. The weight was varied from 500 to 1250 g and the effect of each variable on bed velocity response was quantified through velocimetry and statistical analysis. The statistical analysis was conducted using NCSS statistical software. The blade angle, bed weight and superficial velocity for 4 mm particles were statistically optimized at 750 g, 58.26° and 1.45 m/s, respectively. On the experimental side, these parameters have been optimized at 750 g, 60° and 1.41 m/s, respectively. A small difference of 1.74° was noticed in experimental and statistical predictions for the blade angle. The bed weights and superficial velocities were found to be same in both cases. The confidence interval (95%) for bed velocity was proposed in the range of 0.513 to 0.519 m/s. The experimentally optimized bed velocity remained within the proposed range. The well-agreeing results indicate good practical value of distributor design and high precision of the experimental measurements.</t>
  </si>
  <si>
    <t>G. Sico; V. Guarino; C. Borriello; M. Montanino</t>
  </si>
  <si>
    <t>Studies on Morphological Evolution of Gravure-Printed ZnO Thin Films Induced by Low-Temperature Vapor Post-Treatment</t>
  </si>
  <si>
    <t>10.3390/nano14242006</t>
  </si>
  <si>
    <t>zinc oxide_x000D_
gravure printing_x000D_
acetic acid_x000D_
pressureless_x000D_
nanojunctions_x000D_
chemical sintering_x000D_
grain rotation_x000D_
nanoparticles coalescence_x000D_
nanostructured networks_x000D_
porous film</t>
  </si>
  <si>
    <t>In recent years, the morphology control of semiconductor nanomaterials has been attracting increasing attention toward maximizing their functional properties and reaching their end use in real-world devices. However, the development of easy and cost-effective methods for preparing large-scale patterned semiconductor structures on flexible temperature-sensitive substrates remains ever in demand. In this study, vapor post-treatment (VPT) is investigated as a potential, simple and low-cost post-preparative method to morphologically modify gravure-printed zinc oxide (ZnO) nanoparticulate thin films at low temperatures. Exposing nanoparticles (NPs) to acidic vapor solution, spontaneous restructuring pathways are observed as a consequence of NPs tending to reduce their high interfacial energy. Depending on the imposed environmental conditions during the treatment (e.g., temperature, vapor composition), various ZnO thin-film morphologies are produced, from dense to porous ones, as a result of the activation and interplay of different spontaneous interface elimination mechanisms, including dissolution–precipitation, grain boundary migration and grain rotation–coalescence. The influence of VPT on structural/optical properties has been examined via XRD, UV–visible and photoluminescence measurements. Controlling NP junctions and network nanoporosity, VPT appears as promising cost-effective, low-temperature and pressureless post-preparative platform for preparing supported ZnO NP-based films with improved connectivity and mechanical stability, favoring their practical use and integration in flexible devices.</t>
  </si>
  <si>
    <t>F. Simeski; A. M. P. Boelens; M. Ihme</t>
  </si>
  <si>
    <t>Modeling Adsorption in Silica Pores via Minkowski Functionals and Molecular Electrostatic Moments</t>
  </si>
  <si>
    <t>10.3390/en13225976</t>
  </si>
  <si>
    <t>capillary condensation_x000D_
Minkowski functionals_x000D_
phase behavior_x000D_
confinement</t>
  </si>
  <si>
    <t>Capillary condensation phenomena are important in various technological and environmental processes. Using molecular simulations, we study the confined phase behavior of fluids relevant to carbon sequestration and shale gas production. As a first step toward translating information from the molecular to the pore scale, we express the thermodynamic potential and excess adsorption of methane, nitrogen, carbon dioxide, and water in terms of the pore’s geometric properties via Minkowski functionals. This mathematical reconstruction agrees very well with molecular simulations data. Our results show that the fluid molecular electrostatic moments are positively correlated with the number of adsorption layers in the pore. Moreover, stronger electrostatic moments lead to adsorption at lower pressures. These findings can be applied to improve pore-scale thermodynamic and transport models.</t>
  </si>
  <si>
    <t>M. Skrzypkiewicz; M. Wierzbicki; S. Jagielski; Y. Naumovich; K. Motylinski; J. Kupecki; A. Zurawska; M. Kosiorek</t>
  </si>
  <si>
    <t>Influence of the Contamination of Fuel with Fly Ash Originating from Biomass Gasification on the Performance of the Anode-Supported SOFC</t>
  </si>
  <si>
    <t>10.3390/en15041469</t>
  </si>
  <si>
    <t>SOFC_x000D_
contamination_x000D_
poisoning_x000D_
fly ash_x000D_
gasifier_x000D_
biomass</t>
  </si>
  <si>
    <t>The integration of solid oxide fuel cells (SOFCs) with biomass gasification reactors raises the possibility of solid particle contamination of the gaseous fuel entering the cell. Technical specifications from SOFC manufacturers, among other sources, claim that SOFCs do not tolerate the presence of solid particles in fuel. However, there is very limited literature on the experimental investigation of feeding SOFCs with particulate matter aerosols. In this study, a standard 5 × 5 cm anode-supported SOFC was fueled by two types of aerosols, namely, (1) inert powder of grain sizes and concentration equivalent to gasifier fly ash and (2) a real downdraft gasifier fly ash, both suspended in a gaseous fuel mixture. For reference, cells were also investigated with a dust-free fuel gas of the same composition. A straightforward negative influence of the inert powder aerosol could not be confirmed in experiments with a duration of 6 days. That said, the introduction of carbonaceous fly ash aerosol caused slow but irreversible damage to the SOFC. The degradation mechanisms were studied, and the presence of carbon-containing particles was found to clog the pores of the SOFC anode. The maximum measured power density of the SOFC equaled 855 mW/cm2 (850 °C, reference fuel). Feeding inert aerosol fuel caused no rapid changes in power density. A moderate drop in performance was observed throughout the experiment. The contamination of fuel with fly ash resulted in an initial performance gain and a ca. 25% performance drop longer term (43 h of contamination). Post-mortem analysis revealed contamination on the walls of the gas channels, with some visible alumina or fly ash spots in the anode area.</t>
  </si>
  <si>
    <t>J. Song; C. Xu; C. Feng; F. Wang</t>
  </si>
  <si>
    <t>An Explicit Finite Element Method for Saturated Soil Dynamic Problems and Its Application to Seismic Liquefaction Analysis</t>
  </si>
  <si>
    <t>10.3390/app12094586</t>
  </si>
  <si>
    <t>fluid-saturated porous media_x000D_
u-p formulation_x000D_
spatial discretization_x000D_
explicit finite element method</t>
  </si>
  <si>
    <t>An explicit finite element method is proposed to solve the u-p-formed dynamic equation of saturated porous media. In this method, a special discretization is implemented to discretize the global computational domain into local node systems of the individual nodes, and the dynamic equation of each local node system corresponding to each node is discretized by the completely explicit integration method in the time domain. By cycling through all the nodes, the dynamic responses of the global computational domain are obtained. In addition, a viscoelastic artificial boundary is added in the method. In numerical examples, the proposed FEM is verified by the good agreements between the results obtained from the proposed method and the analytical and numerical solutions of existing methods, respectively. After being embedded in OpenSees software, the proposed method is implemented into analysis of the seismic responses of liquefiable site.</t>
  </si>
  <si>
    <t>X. Song; D. Qi; L. Xu; Y. Shen; W. Wang; Z. Wang; Y. Liu</t>
  </si>
  <si>
    <t>Numerical Simulation Prediction of Erosion Characteristics in a Double-Suction Centrifugal Pump</t>
  </si>
  <si>
    <t>10.3390/pr9091483</t>
  </si>
  <si>
    <t>centrifugal pump_x000D_
impeller_x000D_
erosion_x000D_
particle track_x000D_
particle concentration_x000D_
flow rate</t>
  </si>
  <si>
    <t>The double-suction centrifugal pumps installed along the Yellow River in China face serious sediment erosion due to the high sediment content which causes the poor operation efficiency of the pump units. The particle motion characteristics and erosion characteristics in a pump under different flow rates and different particle concentrations were numerically simulated based on the particle track model of solid-liquid two-phase flow. The results show that the flow rate has a significant effect on the particle tracks and the erosion caused by the particles in the impeller. The total erosion rate is positively correlated with the flow rate, and increases with the increase in flow rate. The vortex and secondary flow in the impeller have obvious influence on the particle trajectory, which increases the particle concentration at the trailing edge of the pressure surface and intensifies the impact erosion in this area. The particles carried by the vortex intensifies the local erosion. The particle concentration mainly affects the erosion rate, but has little effect on the erosion position. The influence of flow rate on pump erosion is greater than that of the particle properties. These results provide a reference for optimization of the design of anti-erosion blades of double-suction pumps and the regulation and operation of pumping stations.</t>
  </si>
  <si>
    <t>Y. Song; J. Ma; S. Zeng</t>
  </si>
  <si>
    <t>10.3390/en11071842</t>
  </si>
  <si>
    <t>thermodynamic_x000D_
numerical simulation_x000D_
thermal effect_x000D_
axial piston pumps</t>
  </si>
  <si>
    <t>N. Spyropoulos; G. Papadakis; J. M. Prospathopoulos; V. A. Riziotis</t>
  </si>
  <si>
    <t>Assessment of a Hybrid Eulerian–Lagrangian CFD Solver for Wind Turbine Applications and Comparison with the New MEXICO Experiment</t>
  </si>
  <si>
    <t>10.3390/fluids7090296</t>
  </si>
  <si>
    <t>turbine aerodynamics modelling_x000D_
hybrid CFD solvers_x000D_
vortex particles_x000D_
particle mesh_x000D_
New MEXICO</t>
  </si>
  <si>
    <t>In this paper, the hybrid Lagrangian–Eulerian solver HoPFlow is presented and evaluated against wind tunnel measurements from the New MEXICO experiment. In the paper, the distinct solvers that assemble the HoPFlow solver are presented, alongside with details on their mutual coupling and interaction. The Eulerian solver, MaPFlow, solves the compressible Navier–Stokes equations under a cell-centered finite-volume discretization scheme, while the Lagrangian solver uses numerical particles that carry mass, pressure, dilatation and vorticity as flow markers in order to represent the flow-field by following their trajectories. The velocity field is calculated with the use of the decomposition theorem introduced by Helmholtz. Computational performance is enhanced by utilizing the particle mesh (PM) methodology in order to solve the Poisson equations for the scalar potential ϕ and the stream function ψ→. The hybrid solver is tested in 3-D unsteady simulations concerning the axial flow around the wind turbine (WT) model rotor tested in the New MEXICO experimental campaign. Simulation results are presented as integrated rotor loads, radial distribution of aerodynamic forces and moments and pressure distributions at various span-wise positions along the rotor blades. Comparison is made against experimental data and computational results produced by the pure Eulerian solver. A total of 5 PM nodes per chord length of the blade section at 75% have been found to be sufficient to predict the loading at the tip region of the blade with great accuracy. Discrepancies with respect to measurements, observed at the root and middle sections of the blade, are attributed to the omission of the spinner geometry in the simulations.</t>
  </si>
  <si>
    <t>I. Starodumov; K. Makhaeva; A. Zubarev; I. Bessonov; S. Sokolov; P. Mikushin; D. Alexandrov; V. Chestukhin; F. Blyakhman</t>
  </si>
  <si>
    <t>Modeling of Local Hematocrit for Blood Flow in Stenotic Coronary Vessels</t>
  </si>
  <si>
    <t>10.3390/fluids8080230</t>
  </si>
  <si>
    <t>hemodynamics_x000D_
CFL_x000D_
erythrocytes_x000D_
multicomponent flow_x000D_
computer modeling</t>
  </si>
  <si>
    <t>This mainly theoretical work is devoted to the study of the contribution of the cell-free layer (CFL) near the vessel wall to hemodynamics in a large coronary artery with stenosis to assess the relevance of CFL modeling to the needs of interventional cardiology. An Euler–Euler model considering blood as a two-component fluid with a discrete phase of erythrocytes and a liquid plasma phase was applied to a simple 2d vessel with 65% stenosis. It was found that both the CFL thickness and the local contribution of the CFL thickness to hemodynamics are inhomogeneous along the vessel. The effects of CFL on the velocity profiles, vortex formation, hematocrit, viscosity, and wall shear stresses in the area of stenosis were determined. To demonstrate the significance of CFL modeling for prognostic purposes, the same hemodynamic conditions, analyzed using a one-component model, were also considered. A comparison analysis showed that the existence of CFL resulted in a significant overestimation (up to over 100%) of the main hemodynamic characteristics of the flow obtained using the model based on the Carreau equation.</t>
  </si>
  <si>
    <t>H. Su; D. Dai; T. Zhang; J. Yang; Z. Mu</t>
  </si>
  <si>
    <t>10.3390/w15173085</t>
  </si>
  <si>
    <t>seepage erosion_x000D_
model test_x000D_
DEM-CFD coupling model_x000D_
cohesionless soil_x000D_
skeleton structure</t>
  </si>
  <si>
    <t>X. Su; Z. Tang; Y. Li; Z. Zhu; K. Mianowicz; P. Balaz</t>
  </si>
  <si>
    <t>Research of Particle Motion in a Two-Stage Slurry Transport Pump for Deep-Ocean Mining by the CFD-DEM Method</t>
  </si>
  <si>
    <t>10.3390/en13246711</t>
  </si>
  <si>
    <t>slurry transport pump_x000D_
particle motion_x000D_
deep-ocean mining_x000D_
CFD-DEM_x000D_
bowl diffuser</t>
  </si>
  <si>
    <t>The slurry transport pump is the key equipment of deep-ocean mining systems. The motion law of coarse particles in the pump is not clear enough. In this paper, a hydraulic model of a laboratory-scale two-stage slurry transport pump is constructed, and the motion characteristics of coarse particles in the pump are numerically studied by using the computational fluid dynamics–discrete element method (CFD-DEM) method. The performance curve of the pump is obtained by experimental measurement, and the reliability of the calculated results is verified. Due to the application of the amplification flow rate design method, the optimum efficiency point of the pump is shifted to the large flow rate condition. Differences in particle swarm within two stages are compared. The position distribution, velocity variation and trajectory of particles in the impeller and bowl diffuser are studied in detail. The velocity of particles leaving the impeller depends on whether they collide with the impeller blade. The motion of particles in the bowl diffuser is divided into three periods. Collision between particles and blades in the bowl diffuser not only leads to energy loss but also gradually transforms the circumferential velocity of particles into axial velocity in the second period. This work can provide a reference for the study of wear and blockage prevention of slurry transport pumps.</t>
  </si>
  <si>
    <t>Z. Su; X. Feng; H. Li; Y. Liu; Z. Lu</t>
  </si>
  <si>
    <t>10.3390/machines10110970</t>
  </si>
  <si>
    <t>fluid lubricated screw-nut pair_x000D_
stiffness and damping coefficients_x000D_
finite difference method_x000D_
dynamic mesh technology_x000D_
fluid–solid interaction</t>
  </si>
  <si>
    <t>A new method is proposed to solve the hydrodynamics performances of a fluid lubricated screw-nut pair using FLUENT. Before the simulations, the Computational Fluid Dynamics (CFD) model of the gap flow field is built, based on some approximation rules. During the simulations, the dynamic mesh technology is employed to realize the real-time update of the grids of the computational domain. For a given velocity perturbation, the stiffness and damping coefficients of the system are solved using the finite difference method, and the influences of the perturbations on the system are compared among different ranges. With the fluid–solid interaction and the real-time restriction of the restrictors considered, the system is solved under different loading conditions. A more accurate solution method for the dynamic stiffness and damping coefficients is provided, and the dynamics characteristics of the system after loading are analyzed. On this basis, a qualitative and quantitative comparison is carried out between the method based on the simplified Reynolds equation and the proposed method in this paper, showing the latter superiorities in illustrating the field. A general understanding of the dynamics properties under different loading conditions of the system is obtained through this research, providing a basis for the precision control of the system in the future research.</t>
  </si>
  <si>
    <t>Q. Sun; Y. Yang; P. Wu; M. Yang; T. Sun; W. Niu; S. Yang</t>
  </si>
  <si>
    <t>Study on the Vibration-Damping Mechanism of a New Phononic Crystal Suspension Equipped on Underwater Gliders</t>
  </si>
  <si>
    <t>10.3390/jmse12112088</t>
  </si>
  <si>
    <t>underwater glider_x000D_
phononic crystal suspension_x000D_
vibration-damping mechanism_x000D_
vibration transmission rate_x000D_
acoustic–solid coupling</t>
  </si>
  <si>
    <t>The vibration caused by the movement of internal actuating components within an acoustic underwater glider can interfere with onboard sensors. However, as a new vibration-damping material, phononic crystals can effectively reduce this impact. Using simulation and an underwater test, this work studied the vibration-damping mechanism of the phononic crystal suspension (PCS) designed by Tianjin University, China. The bandgaps and the modes of PCS were calculated first, which offered basic data for the following simulation. Then, the relationship between the modes and attenuation zones (AZs) were broadly considered to reveal the variation law of the AZs with the change in modes, both in the air and under water. Finally, an underwater test was carried out to verify the good vibration-damping effect of the PCS. The results show that the cutoff frequency of the AZs could be predicted by finding the relevant modes. The PCS showed a good vibration-damping effect from 170 Hz to 5000 Hz in the underwater test, with a maximum decrease of 6 dB at 2000 Hz. Finally, the damping of the PCS could suppress the overlap of modes that resulted from Bragg scattering. This work will also provide theoretical guidance for further study on the optimization of phononic crystal mechanisms for vibration damping.</t>
  </si>
  <si>
    <t>10.3390/en15113993</t>
  </si>
  <si>
    <t>DualSPHysics_x000D_
MoorDyn+_x000D_
computational fluid dynamics_x000D_
tension-leg platforms_x000D_
floating offshore wind turbines_x000D_
Smoothed Particle Hydrodynamics_x000D_
multiphysics simulations</t>
  </si>
  <si>
    <t>The open-source code DualSPHysics, based on the Smoothed Particle Hydrodynamics method for solving fluid mechanics problems, defines a complete numerical environment for simulating the interaction of floating structures with ocean waves, and includes external libraries to simulate kinematic- and dynamic-type restrictions. In this work, a full validation of the SPH framework using experimental data available for an experimental test campaign on a 1:37-scale floating offshore wind turbine tension-leg platform (TLP) is presented. The first set of validation cases includes a surge decay test, to assess the quality of the fluid–solid interaction, and regular wave tests, which stimulate the mooring system to a large extent. During this phase, tendons (tension legs) that are simulated by MoorDyn+ are validated. Spectral comparison shows that the model is able to capture the surge and pitch dynamic amplification that occurs around the resonant fundamental mode of vibration. This work concludes with a numerical investigation that estimates the response of TLP under extreme events defined using multiple realizations of irregular sea states; the results suggest that the tendon loads are sensitive to the sea-state realization, providing maximum tendon peak forces in a range of ±10% about the mean. Furthermore, it is shown that the load pattern that forms from considering the relative position of the tendons to the incident wave direction leads to higher forces (≈20%).</t>
  </si>
  <si>
    <t>F. Tamarit; E. García; E. Quiles; A. Correcher</t>
  </si>
  <si>
    <t>Model and Simulation of a Floating Hybrid Wind and Current Turbines Integrated Generator System, Part II: Hydrodynamics and Acting Forces</t>
  </si>
  <si>
    <t>10.3390/jmse11050987</t>
  </si>
  <si>
    <t>floating wind turbine_x000D_
marine current turbines_x000D_
tidal turbines_x000D_
wind energy_x000D_
renewable energy_x000D_
spar-buoy platform_x000D_
system modelling and identification_x000D_
added mass processing_x000D_
moored systems_x000D_
turbine modeling</t>
  </si>
  <si>
    <t>This work is part of a series of publications that propose a floating hybrid system for which a simulation tool has been developed, called FHYGSYS (Floating Hybrid Generator Systems Simulator). The objective of this series of publications is to analyze the behavior and to evaluate different control strategies of the floating hybrid system. This system consists of an “OC3-Hywind” wind turbine and two marine current turbines presented by the authors in previous publications. This work completes the exposition of the mathematical model of the floating hybrid system started in a previous publication (Part I), in which the inertial, kinematic, and dynamic parts of the model were described. In this second part, the forces acting on the floating system are extensively described, and the turbines are modeled using the so-called One-Dimensional theory (or also known as Simple theory). The results obtained with the FHYGSYS simulation tool have been validated—through a code-to-code comparison—with FASTv8, both in the first part and in this second part of this work.</t>
  </si>
  <si>
    <t>P. Tamburrano; F. Sciatti; A. R. Plummer; E. Distaso; P. De Palma; R. Amirante</t>
  </si>
  <si>
    <t>A Review of Novel Architectures of Servovalves Driven by Piezoelectric Actuators</t>
  </si>
  <si>
    <t>10.3390/en14164858</t>
  </si>
  <si>
    <t>servovalves_x000D_
piezoelectric actuators_x000D_
piezo stacks_x000D_
amplified piezo stacks_x000D_
rectangular benders_x000D_
ring benders</t>
  </si>
  <si>
    <t>This paper is a thorough review of innovative architectures of electro-hydraulic servovalves that exploit actuation systems based on piezo-electric materials. The use of commercially available piezo-electric actuators, namely, piezo stacks, amplified piezo stacks, rectangular benders, and ring benders, is very promising for the actuation of the main stages and of the pilot stages of servovalves given the fast response and low weight of piezoelectric materials. The use of these actuators can also allow novel designs to be developed, thus helping manufacturers to overcome the typical drawbacks of commercial servovalves, such as the high complexity and the high internal leakage of the pilot stages of two-stage servovalves as well as the large size and weight of direct-drive servovalves. First, the piezoelectric actuators that can be used for driving servovalves are presented in the paper, and their characteristics are thoroughly discussed. The main novel architectures present in the literature are then explained and compared with the commercial ones, and their performance parameters are discussed to draw conclusions on the prospect that some of these architectures can be used by manufacturers as future designs.</t>
  </si>
  <si>
    <t>C. Tang; Y.-J. Kim</t>
  </si>
  <si>
    <t>CFD-DEM Simulation for the Distribution and Motion Feature of Solid Particles in Single-Channel Pump</t>
  </si>
  <si>
    <t>10.3390/en13194988</t>
  </si>
  <si>
    <t>single-channel pump_x000D_
CFD-DEM coupling method_x000D_
particle features and behaviors_x000D_
solid-liquid two-phase flows</t>
  </si>
  <si>
    <t>Since various foreign bodies can cause clogging and wear in single-channel pumps, considerable attention has been focused on the numerical study of solid-liquid flows in the single-channel pump. However, conventional numerical simulation cannot responsibly assess the significant effect of the particle material properties, inter-particle collision, and size on the pump. In consideration of the particle features and behaviors, the Computational Fluid Dynamics (CFD)-Discrete Element Method (DEM) coupling method was applied for the first time to simulate the solid-liquid flows in a single-channel pump. The results showed that the smaller particles possessed a wider velocity distribution range and velocity peak, while the larger particles exerted a greater contact force. Additionally, the pie-shaped particles had the most severe collisions, and spherical particles had the least in total. Furthermore, the hub and shroud wall suffered a minor contact force, but the blade and volute wall both sustained a considerable contact force. This paper could present some supply data for future research on the optimization of a single-channel pump.</t>
  </si>
  <si>
    <t>S. Tao; Q. Li; Q. Zhou; Z. Han; L. Lu</t>
  </si>
  <si>
    <t>Optimization Research of Heterogeneous 2D-Parallel Lattice Boltzmann Method Based on Deep Computing Unit</t>
  </si>
  <si>
    <t>10.3390/app14146078</t>
  </si>
  <si>
    <t>lattice Boltzmann method_x000D_
heterogeneous computing_x000D_
parallel optimization</t>
  </si>
  <si>
    <t>Currently, research on the lattice Boltzmann method mainly focuses on its numerical simulation and applications, and there is an increasing demand for large-scale simulations in practical scenarios. In response to this situation, this study successfully implemented a large-scale heterogeneous parallel algorithm for the lattice Boltzmann method using OpenMP, MPI, Pthread, and OpenCL parallel technologies on the “Dongfang” supercomputer system. The accuracy and effectiveness of this algorithm were verified through the lid-driven cavity flow simulation. The paper focused on optimizing the algorithm in four aspects: Firstly, non-blocking communication was employed to overlap communication and computation, thereby improving parallel efficiency. Secondly, high-speed shared memory was utilized to enhance memory access performance and reduce latency. Thirdly, a balanced computation between the central processing unit and the accelerator was achieved through proper task partitioning and load-balancing strategies. Lastly, memory access efficiency was improved by adjusting the memory layout. Performance testing demonstrated that the optimized algorithm exhibited improved parallel efficiency and scalability, with computational performance that is 4 times greater than before optimization and 20 times that of a 32-core CPU.</t>
  </si>
  <si>
    <t>Y. Tao; Y. Bai; Y. Wu</t>
  </si>
  <si>
    <t>Influence of Blade Thickness on Solid–Liquid Two-Phase Flow and Impeller Wear in a Ceramic Centrifugal Slurry Pump</t>
  </si>
  <si>
    <t>10.3390/pr9081259</t>
  </si>
  <si>
    <t>centrifugal slurry pump_x000D_
blade thickness_x000D_
solid–liquid two-phase flow_x000D_
the Particle model_x000D_
wear test</t>
  </si>
  <si>
    <t>The impeller blades of ceramic slurry pumps are usually very thick for the purpose of prolonging the service life. In this paper, numerical simulations and wear test were conducted to investigate the influence of blade thickness on the solid–liquid two-phase flow and impeller wear in a ceramic centrifugal slurry pump. The wear test was conducted for CFD validation. The numerical results show that the incident angles of solid particles increase with increasing blade thickness, which results in larger wrap angles of the solid particle trajectories. The increasing wrap angles of the solid particle trajectories offset the region that the collisions between the blade pressure side and the solid particles side take place towards the impeller exit and lead to more impacts between the solid particles and the blade suction side. The numerical results are in good accordance with the wear pattern of the tested impellers, which demonstrates that the numerical method adopted in this paper is predictable in the abrasion of the impeller of a ceramic centrifugal slurry pump. The experimental results show that an increase in the blade thickness alleviates the abrasion of the leading edges and the pressure side of the impeller blades; however, it also aggravates the abrasion of the blade suction side and decreases the pump performance.</t>
  </si>
  <si>
    <t>S. Tavakoli; L. Huang; F. Azhari; A. V. Babanin</t>
  </si>
  <si>
    <t>Viscoelastic Wave–Ice Interactions: A Computational Fluid–Solid Dynamic Approach</t>
  </si>
  <si>
    <t>10.3390/jmse10091220</t>
  </si>
  <si>
    <t>wave–ice interaction_x000D_
viscoelastic ice_x000D_
fully coupled fluid–structure interaction_x000D_
computational modeling_x000D_
polar seas</t>
  </si>
  <si>
    <t>A computational fluid–solid dynamic model is employed to simulate the interaction between water waves and a consolidated ice cover. The model solves the Navier–Stokes equations for the ocean-wave flow around a solid body, and the solid behavior is formalized by the Maxwell viscoelastic model. Model predictions are compared against experimental flume tests of waves interacting with viscoelastic plates. The decay rate and wave dispersion predicted by the model are shown to be in good agreement with experimental results. Furthermore, the model is scaled, by simulating the wave interaction with an actual sea ice cover formed in the ocean. The scaled decay and dispersion results are found to be still valid in full scale. It is shown that the decay rate of waves in a viscoelastic cover is proportional to the quadratic of wave frequency in long waves, whilst biquadrate for short waves. The former is likely to be a viscoelastic effect, and the latter is likely to be related to the energy damping caused by the fluid motion. Overall, the modeling approach and results of the present paper are expected to provide new insights into wave–ice interactions and help researchers to dynamically simulate similar fluid–structure interactions with high fidelity.</t>
  </si>
  <si>
    <t>D. Tong; C. Liao; J. Chen; Q. Zhang</t>
  </si>
  <si>
    <t>Numerical Simulation of a Sandy Seabed Response to Water Surface Waves Propagating on Current</t>
  </si>
  <si>
    <t>10.3390/jmse6030088</t>
  </si>
  <si>
    <t>wave-current-seabed interaction_x000D_
RANS equations_x000D_
k-ε model_x000D_
current velocity_x000D_
seabed liquefaction</t>
  </si>
  <si>
    <t>An integrated numerical model is developed to study wave and current-induced seabed response and liquefaction in a flat seabed. The velocity-inlet wave-generating method is adopted in the present study and the finite difference method is employed to solve the Reynolds-averaged Navier-Stokes equations with k-ε turbulence closure. The model validation demonstrates the capacity of the present model. The parametrical study reveals that the increase of current velocity tends to elongate the wave trough and alleviate the corresponding suction force on the seabed, leading to a decrease in liquefaction depth, while the width of the liquefaction area is enlarged simultaneously. This goes against previous studies, which ignored fluid viscosity, turbulence and bed friction.</t>
  </si>
  <si>
    <t>W.-H. Tsao; Y.-C. Chen; C. E. Kees; L. Manuel</t>
  </si>
  <si>
    <t>The Effect of Porous Media on Wave-Induced Sloshing in a Floating Tank</t>
  </si>
  <si>
    <t>10.3390/app12115587</t>
  </si>
  <si>
    <t>porous media_x000D_
sloshing_x000D_
equivalent mechanical model_x000D_
fluid–structure interaction_x000D_
floating platform</t>
  </si>
  <si>
    <t>Placing porous media in a water tank can change the dynamic characteristics of the sloshing fluid. Its extra damping effect can mitigate sloshing and, thereby, protect the integrity of a liquefied natural gas tank. In addition, the out-of-phase sloshing force enables the water tank to serve as a dynamic vibration absorber for floating structures in the ocean environment. The influence of porous media on wave-induced sloshing fluid in a floating tank and the associated interaction with the substructure in the ambient wave field are the focus of this study. The numerical coupling algorithm includes the potential-based Eulerian–Lagrangian method for fluid simulation and the Newmark time-integration method for rigid-body dynamics. An equivalent mechanical model for the sloshing fluid in a rectangular tank subject to pitch motion is proposed and validated. In this approach, the degrees of freedom modeling of the sloshing fluid can be reduced so the numerical computation is fast and inexpensive. The results of the linear mechanical model and the nonlinear Eulerian–Lagrangian method are correlated. The dynamic interaction between the sloshing fluid and floating body is characterized. The effectiveness of the added porous media in controlling the vibration and mitigating the sloshing response is confirmed through frequency response analysis.</t>
  </si>
  <si>
    <t>M. Umeshaiah; J. Madhukesh; U. Khan; S. Rana; A. Zaib; Z. Raizah; A. M. Galal</t>
  </si>
  <si>
    <t>Dusty Nanoliquid Flow through a Stretching Cylinder in a Porous Medium with the Influence of the Melting Effect</t>
  </si>
  <si>
    <t>10.3390/pr10061065</t>
  </si>
  <si>
    <t>dusty nanofluid_x000D_
porous medium_x000D_
melting heat effect_x000D_
stretching cylinder</t>
  </si>
  <si>
    <t>The melting effect, a type of heat transferal process, is a fascinating mechanism of thermo-physics. It is related to phase change issues that occur in several industrial mechanisms. Glass treatment, polymer synthesis, and metal processing are among these. In view of this, the current investigation explicates the flow of a dusty nanofluid through a stretching cylinder in a porous medium by considering the effect of the melting heat transfer phenomenon. Using the required similarity transformations, the governing partial differential equations (PDEs) showing the energy transference and fluid motion in both the liquid and dust phases were translated into ordinary differential equations (ODEs). The numerical solutions for the acquired ODEs were developed using the Runge–Kutta–Fehlberg method of fourth–fifth order (RKF-45) and the shooting process. Graphical representations were used to interpret the effects of the governing parameters, including the porosity parameter, the Eckert number, and the stretching and melting parameters, on the respective velocity and temperature profiles for both the fluid and dust phases. The skin friction coefficient and the Nusselt number were also discussed and tabulated. The outcomes show that enhancing the porosity parameter will diminish the fluid- and dust-phase velocities. Fluid velocity, dust-phase velocity, and temperature improve with escalating values of the curvature parameter, whereas the melting effect reduces the thermal profiles of the fluid and dust phases. The surface drag force declines with an improvement in curvature and porosity constraints.</t>
  </si>
  <si>
    <t>L. Unger; J. S. Gómez Bonilla; D. A. dos Santos; A. Bück</t>
  </si>
  <si>
    <t>Particle Residence Time Distribution in a Concurrent Multiphase Flow Reactor: Experiments and Euler-Lagrange Simulations</t>
  </si>
  <si>
    <t>10.3390/pr10050996</t>
  </si>
  <si>
    <t>residence time distribution_x000D_
axial flow structure_x000D_
downer reactor_x000D_
gas-particle flow_x000D_
thermal rounding</t>
  </si>
  <si>
    <t>The present work focuses on investigating the residence time behavior of microparticles in a concurrent downer reactor through experiments and numerical simulations. For the numerical simulations, a three-dimensional multiphase model was developed using the Euler-Lagrange approach. The experiments were performed in a 0.8 m-long steel reactor with gravitational particle injection. The effects of different operating conditions, e.g., the sheath gas velocity on the particle residence time distribution were assessed. An increase in the sheath gas flow rate led to a decrease in the peak residence time, although the maximum residence time increased. Regarding the lowest sheath gas flow rate, the particles’ peak residence time was twice as high compared to the peak residence time within the highest flow rate. The particles’ residence time curves presented a broad distribution coinciding with the size distribution of the powder. The numerical results agreed with the experimental data; thus, this study presents a numerical model for predicting the particle residence time behavior in a concurrent downer reactor. Furthermore, the numerical simulations contributed to a better understanding of the particle residence time behavior inside a concurrent downer reactor which is essential for optimizing thermal rounding processes. Dimensionless correlations for the observed effects are developed.</t>
  </si>
  <si>
    <t>S. Uribe; M. Al-Dahhan</t>
  </si>
  <si>
    <t>Pairing Experimental and Mathematical Modeling Studies on Fluidized Beds for Enhancement of Models Predictive Quality: A Current Status Overview</t>
  </si>
  <si>
    <t>10.3390/pr9111863</t>
  </si>
  <si>
    <t>fluidized bed_x000D_
CFD techniques_x000D_
mathematical modeling_x000D_
modulus of elasticity_x000D_
advanced measurement techniques</t>
  </si>
  <si>
    <t>Modeling of gas-solid fluidized systems has been a prevailing challenge over the last few decades. With different approaches and implementing different sub-models to capture the essential multiphase and multiscale phenomena in these systems, major advances have been achieved, even though most models are only subject to a practical validation of macroscopic parameters. The current description of fluidized beds through mathematical models relies on the inclusion of vast sub-models, leading to an unquantifiable degree of uncertainty on the models’ applicability for extrapolation studies. Furthermore, each closure and fitting parameter in the model represents a possible source of deviation, and their optimization, hence, becomes another major challenge. The recent advances in measurement techniques can enable us to troubleshoot and optimize the implemented models and sub-models based on local scale measurements. Local multiphase hydrodynamic information obtained by advanced measurement techniques can enable the validation of local predictions and optimization of the coupled sub-models, leading to the development of simplified and highly predictive models. Thus, pairing advanced experimental studies on these systems with insightful modeling approaches is required to advance the shortcoming and enhance the predictive quality of the models. In this work, an overview of the status of modeling and experimental measurement techniques for gas-solid fluidized beds is presented; then, an overview on pairing both experimental and modeling studies to improve the models’ local predictions for fluidized beds is presented.</t>
  </si>
  <si>
    <t>S. Vincent; J.-P. Caltagirone</t>
  </si>
  <si>
    <t>A Monolithic Approach of Fluid–Structure Interaction by Discrete Mechanics</t>
  </si>
  <si>
    <t>10.3390/fluids6030095</t>
  </si>
  <si>
    <t>fluid–structure interaction_x000D_
discrete mechanics_x000D_
Helmholtz–Hodge decomposition_x000D_
Navier–Stokes equations_x000D_
Navier–Lamé equations</t>
  </si>
  <si>
    <t>The unification of the laws of fluid and solid mechanics is achieved on the basis of the concepts of discrete mechanics and the principles of equivalence and relativity, but also the Helmholtz–Hodge decomposition where a vector is written as the sum of divergence-free and curl-free components. The derived equation of motion translates the conservation of acceleration over a segment, that of the intrinsic acceleration of the material medium and the sum of the accelerations applied to it. The scalar and vector potentials of the acceleration, which are the compression and shear energies, give the discrete equation of motion the role of conservation law for total mechanical energy. Velocity and displacement are obtained using an incremental time process from acceleration. After a description of the main stages of the derivation of the equation of motion, unique for the fluid and the solid, the cases of couplings in simple shear and uniaxial compression of two media, fluid and solid, make it possible to show the role of discrete operators and to find the theoretical results. The application of the formulation is then extended to a classical validation case in fluid–structure interaction.</t>
  </si>
  <si>
    <t>K. Voit; E. Kuschel</t>
  </si>
  <si>
    <t>Rock Material Recycling in Tunnel Engineering</t>
  </si>
  <si>
    <t>10.3390/app10082722</t>
  </si>
  <si>
    <t>excavation material recycling_x000D_
tunnel spoil_x000D_
calcareous schists_x000D_
aggregate for concrete</t>
  </si>
  <si>
    <t>In the construction industry, especially in tunneling or large-scale earthworks projects, huge quantities of excavation material are generated as a by-product. Although at first glance such material is undesirable, in many cases this material, if suitably treated and processed, can be recycled and reused on the construction site and does not necessarily need to be removed and deposited as waste at a landfill. In the simplest case, the material can be used as filling material with the least demanding requirements with regard to rock quality. Material of better quality often can be recycled as aggregate and be used as a substitute for conventional mineral aggregates. This approach generates numerous benefits regarding the costs for material procurement, storage and transport. In addition, reduction in environmental impact and demand for landfill volume can be achieved. The challenge lies in the fact that excavation material is not a standard aggregate in terms of geometric, physical and chemical characteristics and is subject to quality deviations during tunnel driving, mainly depending on the varying geology and applied excavation method. Therefore, preliminary research and experimental testing as well as specific evaluation and continuous examination of the rock quality during tunnel driving is necessary as well as ongoing adjustment of the rock processing plant to finally accomplish a high-quality level of recycled aggregates. This article illustrates the material investigations and treatment processes for the specific example of the Brenner Base Tunnel, the longest underground railway line in the world that is currently under construction. There, material recycling has already been successfully implemented.</t>
  </si>
  <si>
    <t>geothermal energy_x000D_
numerical modeling_x000D_
geothermal power potential_x000D_
finite-differences method (FDM)_x000D_
TOUGH2_x000D_
geothermal doublet_x000D_
Szczecin Trough_x000D_
Poland</t>
  </si>
  <si>
    <t>Numerical models of geothermal doublet allows us to reduce the high risk associated with the selection of the most effective location of a production well. Furthermore, modeling is a suitable tool to verify possible changes in operational geothermal parameters, which guarantees liveliness of the system. An appropriate selection of software as well as the methodology used to generate numerical models significantly affects the quality of the obtained results. In this paper, the authors discuss the influence of such parameters as grid density and distance between wells on the efficiency of geothermal heating plant. The last stage of the analysis was connected with estimation of geothermal power potential for a hypothetical geothermal doublet. Numerical simulations were carried out using the TOUGH2 code, which applies the finite-difference method. The research was conducted in the Szczecin Trough area (NW Poland), based on archival data from Choszczno IG-1 well. The results demonstrated that in the studied case of the Choszczno region, the changes in the distance of boreholes can have a visible influence on obtained results; however the grid density of the numerical model did not achieve a significant impact on it. The results show the significant importance of numerical modeling aimed at increasing the efficiency of a potential geothermal heating plant.</t>
  </si>
  <si>
    <t>D. Wang; G. Lin; Y. Zhao; M. Gao</t>
  </si>
  <si>
    <t>Effects of Numerical Schemes of Contact Angle on Simulating Condensation Heat Transfer in a Subcooled Microcavity by Pseudopotential Lattice Boltzmann Model</t>
  </si>
  <si>
    <t>10.3390/en16062622</t>
  </si>
  <si>
    <t>lattice Boltzmann method_x000D_
condensation_x000D_
contact angle_x000D_
ghost fluid layer_x000D_
fluid density variation near wall</t>
  </si>
  <si>
    <t>Various numerical schemes of contact angle are widely used in pseudopotential lattice Boltzmann model to simulate substrate contact angle in condensation. In this study, effects of numerical schemes of contact angle on condensation nucleation and heat transfer simulation are clarified for the first time. The three numerical schemes are pseudopotential-based contact angle scheme, pseudopotential-based contact angle scheme with a ghost fluid layer constructed on the substrate with weighted average density of surrounding fluid nodes, and the geometric formulation scheme. It is found that the subcooling condition destabilizes algorithm of pseudopotential-based contact angle scheme. However, with a ghost fluid layer constructed on the substrate or using geometric formulation scheme, the algorithm becomes stable. The subcooling condition also decreases the simulated contact angle magnitude compared with that under an isothermal condition. The fluid density variation near a microcavity wall simulated by pseudopotential-based contact angle scheme plays the role of the condensation nucleus and triggers “condensation nucleation”. However, with a ghost fluid layer constructed on the substrate or using geometric formulation scheme, the simulated fluid density distribution near the wall is uniform so that no condensation nucleus appears in the microcavity. Thus, “condensation nucleation” cannot occur spontaneously in the microcavity unless a thin liquid film is initialized as a nucleus in the microcavity. The heat flux at the microcavity wall is unphysical during the “condensation nucleation” process, but it becomes reasonable with a liquid film formed in the microcavity. As a whole, it is recommended to use pseudopotential-based contact angle scheme with a ghost fluid layer constructed on the substrate or use the geometric formulation scheme to simulate condensation under subcooling conditions. This study provides guidelines for choosing the desirable numerical schemes of contact angle in condensation simulation by pseudopotential lattice Boltzmann model so that more efficient strategies for condensation heat transfer enhancement can be obtained from numerical simulations.</t>
  </si>
  <si>
    <t>D. Wang; F. Shi; B. Yu; D. Sun; X. Li; D. Han; Y. Tan</t>
  </si>
  <si>
    <t>A Numerical Study on the Diversion Mechanisms of Fracture Networks in Tight Reservoirs with Frictional Natural Fractures</t>
  </si>
  <si>
    <t>10.3390/en11113035</t>
  </si>
  <si>
    <t>hydraulic fracturing_x000D_
tight reservoirs_x000D_
fracture diversion_x000D_
extended finite element method_x000D_
fracture network</t>
  </si>
  <si>
    <t>An opened natural fracture (NF) intercepted by a pressurized hydro-fracture (HF) will be diverted in a new direction at the tips of the original NF and subsequently form a complex fracture network. However, a clear understanding of the diversion behavior of fracture networks in tight reservoirs with frictional NFs is lacking. By means of the extended finite element method(XFEM), this study investigates the diversion mechanisms of an opened NF intersected by an HF in naturally fractured reservoirs. The factors affecting the diversion behavior are intensively analyzed, such as the location of the NF, the horizontal principal stress difference, the intersection angle between HF and NF, and the viscosity of the fracturing fluid. The results show that for a constant length of NF (7 m): (1) the upper length of the diverted fracture (DF) decreases by about 2 m with a 2 m increment of the upper length of NF ( L u p p e r ), while the length of DF increases 9.06 m with the fluid viscosity increased by 99 mPa · s; (2) the deflection angle in the upper parts increases by 30.8° with the stress difference increased by 5 MPa, while the deflection angle increases by 61.2° with the intersection angle decreased by 30°. It is easier for the opened NF in lower parts than that in upper parts to be diverted away from its original direction. It finally diverts back to the preferred fracture plane (PFP) direction. The diversion mechanisms of the fracture network are the results of the combined action of all factors. This will provide new insight into the mechanisms of fracture network generation in tight reservoirs with NFs.</t>
  </si>
  <si>
    <t>F. Wang; F. Wang; X. Gong; Y. Zhang; G. Li</t>
  </si>
  <si>
    <t>Water Erosion and Extension of Ground Fissures in Weihe Basin Based on DEM-CFD Coupled Modeling</t>
  </si>
  <si>
    <t>10.3390/w15132321</t>
  </si>
  <si>
    <t>ground fissure_x000D_
heavy rainfall_x000D_
DEM-CFD_x000D_
influencing factors_x000D_
emergence process_x000D_
Weihe Basin</t>
  </si>
  <si>
    <t>The Weihe Basin is one of the regions with the highest concentrations of ground fissure development and the most serious disasters in China. Hidden ground fissures are formed in the shallow soil layer due to preexisting fissures generated by tectonism, hidden ground fissures suddenly exposed to the surface after heavy rainfall. Because the details of the water erosion process cannot be replicated by geological survey methods, the erosion and extension mechanism has not fully developed and the discontinuous medium numerical simulation method is well suited for simulating large deformations and facilitates a microscopic perspective in elucidating the underlying causal mechanisms. This paper deploys the discrete element method (DEM)–computational fluid dynamics (CFD) fluid–solid coupled method modeling the growth process of hidden fissures containing different soil types (sand and clay) under heavy rainfall, revealing a mechanism for the development of hidden fissures into surface fissures. The findings include: (1) the emergence process of hidden fissures into surface fissures under heavy rainfall can be summarized into four stages: subsurface erosion into hidden holes, traction into arches, collapse into sinkholes, and horizontal extension; (2) the emergence process of clay is slower than that of sand due to the constraint of cohesion; (3) the shape of the bottom seepage point affects the fissure emergence process, which is an important factor in the macroscopic performance of the exposed surface fissures. The intuitive and reproducible DEM-CFD coupled modeling used in this paper possesses important reference value for the study and prevention of water erosion ground fissures.</t>
  </si>
  <si>
    <t>G. Wang; R. Shen; S. Xiong; Y. Mei; Q. Dong; S. Chu; H. Su; X. Liu</t>
  </si>
  <si>
    <t>Research Progress on Nano-Confinement Effects in Unconventional Oil and Gas Energy—With a Major Focus on Shale Reservoirs</t>
  </si>
  <si>
    <t>10.3390/en18010166</t>
  </si>
  <si>
    <t>nano-confinement effects_x000D_
unconventional oil and gas energy_x000D_
shale reservoir_x000D_
nanofluidic technology_x000D_
molecular dynamic simulation_x000D_
Monte Carlo method_x000D_
lattice Boltzmann method_x000D_
equation of state_x000D_
phase behavior_x000D_
Knudsen diffusion</t>
  </si>
  <si>
    <t>Compared to conventional reservoirs, the abundant nanopores developed in unconventional oil and gas reservoirs influence fluid properties, with nano-confinement effects. The phase behavior, flow characteristics, and solid–liquid interactions of fluids are different from those in conventional reservoirs. This review investigates the physical experiments, numerical simulations, and theoretical calculation methods used in the study of nano-confinement effects in unconventional oil and gas energy. The impact of different methods used in the analysis of fluid phase behavior and movement in nanopores is analyzed. Nanofluidic, Monte Carlo method, and modified equation of state are commonly used to study changes in fluid phase behavior. Nano-confinement effects become significant when pore sizes are below 10 nm, generally leading to a reduction in the fluid’s critical parameters. The molecular dynamic simulation, Monte Carlo, and lattice Boltzmann methods are commonly used to study fluid movement. The diffusion rate of fluids decreases as nanopore confinement increases, and the permeability of nanoscale pores is not only an inherent property of the rock but is also influenced by pressure and fluid–solid interactions. In the future, it will be essential to combine various research methods, achieve progress in small-scale experimental analysis and multiscale simulation.</t>
  </si>
  <si>
    <t>G. Wang; S. Tan; G. Song; S. Wang</t>
  </si>
  <si>
    <t>RETRACTED: Amplitude and Phase Computable Ocean Wave Real-Time Modeling with GPU Acceleration</t>
  </si>
  <si>
    <t>10.3390/jmse10091208</t>
  </si>
  <si>
    <t>visual ocean real-time simulation_x000D_
interpolation calculation of wave phase_x000D_
high-frequency detail effect of sea surface simulation_x000D_
wave–wind model simulation</t>
  </si>
  <si>
    <t>The CBATS (carrier-based aircraft take-off and landing training system) is an important application of virtual reality technology in the simulation field. Large-scale, real-time ocean simulations are the biggest challenge to the authenticity of the visual system of CBATS and are also currently the main research hotspot in the field of computer graphics. In this paper, a hybrid Ocean Modeling Method based on wavelet transform is presented. This method introduces an accurate phase calculation and a wind-field model solution to compensate for the randomness of wave generation and the lack of physical mechanism in spectral methods. The computational cost is greatly reduced by using a rough spatial grid to calculate the amplitude and phase values at any point in space, which effectively avoids Nyquist–Shannon Theorem limitations caused by the numerical solutions of PDEs (partial differential equations), and a high-fidelity simulation of high frequency, detailed sea surface and coherent phase-dependent wave effects is achieved. Practical verification shows that the method can fully meet the real-time simulation training requirements of CBATS with a strong real-time performance and good stability. Thus, it could play a significant role in improving the performance of the visual system.</t>
  </si>
  <si>
    <t>J. Wang; C. Xu; Y. Xu; Z. Wang; X. Qi; J. Wang; W. Zhou; H. Tang; Q. Wang</t>
  </si>
  <si>
    <t>Influencing Factors Analysis and Simulation Calibration of Restitution Coefficient of Rice Grain</t>
  </si>
  <si>
    <t>10.3390/app11135884</t>
  </si>
  <si>
    <t>rice grain_x000D_
restitution coefficient_x000D_
impact method_x000D_
influencing factors_x000D_
high-speed camera system_x000D_
experiment_x000D_
simulation and comparison</t>
  </si>
  <si>
    <t>It is difficult to determine the coefficient of restitution accurately due to the small size, light weight, and complex influencing factors of rice grain. In the study, the experimental principle of restitution coefficient was described by the impact method, and the restitution coefficients of four typical rice varieties in Northeast China were measured. According to the orthogonal experiment, the primary and secondary factors affecting the restitution coefficient of rice grain were collision material, spring compression (initial collision velocity), moisture content, and rice variety. A single factor test was carried out for the significant factors, and the results showed that: The restitution coefficient of rice grain to a Q235 steel plate, plexiglass plate, seed plate, and rubber plate decreased in turn, and the restitution coefficient gradually decreased with the increase of spring compression (initial collision velocity), and with the increase of water content. The restitution coefficient was obtained by a bench test and simulation test, and the results were 0.429 and 0.423, respectively. The reason for the error was discussed and analyzed, which effectively verified the validity of the measurement of the restitution coefficient of small grain size. This study provides a method for the determination of the restitution coefficient of small grain, and provides a reference for the optimization design of threshing and a cleaning device of the combine harvester and high-speed precision seeder.</t>
  </si>
  <si>
    <t>L. Wang; Y. Yang; Q. Yang</t>
  </si>
  <si>
    <t>Research on the Water Entry of the Fuselage Cylindrical Structure Based on the Improved SPH Model</t>
  </si>
  <si>
    <t>10.3390/app131910801</t>
  </si>
  <si>
    <t>smoothed particle hydrodynamics_x000D_
water entry_x000D_
tensile instability_x000D_
skin–stringer–floor–column structure_x000D_
dynamic response</t>
  </si>
  <si>
    <t>During aircraft landing on water, the intense impact load may lead to significant local deformation of the fuselage skin. Ensuring the aircraft’s integrity and reliability is of paramount importance. This paper investigates the fuselage skin’s dynamic response during water entry. In the simulation of complex water entry problems, the smoothed particle hydrodynamics (SPH) method can fully leverage the advantages of the particle method. However, the traditional SPH method still suffers from the drawbacks of tensile instability, significantly affecting the computational accuracy. Therefore, this paper first introduces the improved SPH model addressing fluid and solid tensile instability issues. Furthermore, the Riemann-based contact algorithm at the fluid–solid interface is also demonstrated. Based on the above improved SPH model, the simulation of water entry of the elastic cylinder is performed to validate the efficacy of the improved SPH model. Then, the dynamic response characteristics of elastic fuselage skin and the skin–stringer–floor–column structure when it enters the water are analyzed, including the deformation features and slamming force. Lastly, based on the presented damage model, a study is conducted on the water entry of the metallic elastic–plastic skin–stringer–floor–column structure, analyzing the locations of failure and providing guidance for the structural safety design of engineering.</t>
  </si>
  <si>
    <t>10.3390/fluids6080273</t>
  </si>
  <si>
    <t>immersed_x000D_
monolithic_x000D_
compressible_x000D_
Newton-Raphson_x000D_
matrix-free_x000D_
interaction_x000D_
implicit</t>
  </si>
  <si>
    <t>With the development of mature Computational Fluid Dynamics (CFD) tools for fluids (air and liquid) and Finite Element Methods (FEM) for solids and structures, many approaches have been proposed to tackle the so-called Fluid–Structure Interaction or Fluid–Solid Interaction (FSI) problems. Traditional partitioned iterations are often used to link available FEM codes with CFD codes in the study of FSI systems. Although these procedures are convenient, fluid mesh adjustments according to the motion and finite deformation of immersed solids or structures can be challenging or even prohibitive. Moreover, complex dynamic behaviors of coupled FSI systems are often lost in these iterative processes. In this paper, the author would like to review the so-called monolithic approaches for the solution of coupled FSI systems as a whole in the context of the immersed boundary method. In particular, the focus is on the implicit monolithic algorithm for compressible solids immersed inside a compressible liquid. Notice here the main focus of this paper is on liquid or more precisely liquid phase of water as working fluid. Using the word liquid, the author would like to emphasize the consideration of the compressibility of the fluid and the assumption of constant density and temperature. It is a common practice to assume that the pressure variations are not strong enough to alter the liquid density in any significant fashion for acoustic fluid–solid interactions problems. Although the algorithm presented in this paper is not directly applicable to aerodynamics in which the density change is significant along with its relationship with the pressure and the temperature, the author did revisit his earlier work on merging immersed boundary method concepts with a fully-fledged compressible aerodynamic code based on high-order compact scheme and energy conservative form of governing equations. In the proposed algorithm, on top of a uniform background (ghost) mesh, a fully implicit immersed method is implemented with mixed finite element methods for compressible liquid as well as immersed compressible solids with a matrix-free Newton–Krylov iterative solution scheme. In this monolithic approach, with the simple modulo function, the immersed solid or structure points can be easily located and thus the displacement projections and force distributions stipulated in the immersed boundary method can be effectively and efficiently implemented. This feature coupled with the key concept of the immersed boundary method helps to avoid topologically challenging mesh adjustments and to incorporate parallel processing commands such as Message Passing Interface (MPI) and further vectorization of the numerical operation. Once these high-performance procedures are implemented coupled with the monolithic implicit matrix-free Newton–Krylov iterative scheme with immersed methods, effective and efficient reduced order modeling techniques can then be employed to explore phase and parametric spaces. The in-house developed programs are at the moment two-dimensional. Furthermore, based on the same approach implemented in one-dimensional test example with one continuum immersed in another continuum, such monolithic implicit matrix-free Newton–Krylov iterative approach can be extended for the study of composites with deformable aggregates and matrix.</t>
  </si>
  <si>
    <t>X. Wang; K. Chen; T. Kang; J. Ouyang</t>
  </si>
  <si>
    <t>A Dynamic Coarse Grain Discrete Element Method for Gas-Solid Fluidized Beds by Considering Particle-Group Crushing and Polymerization</t>
  </si>
  <si>
    <t>10.3390/app10061943</t>
  </si>
  <si>
    <t>coarse grain_x000D_
DEM-CFD_x000D_
particle-group crushing_x000D_
particle-group polymerization_x000D_
EMMS_x000D_
fluidized beds</t>
  </si>
  <si>
    <t>The discrete element method (DEM) coupled with computational fluid dynamics (CFD) is used extensively for the numerical simulation of gas-solid fluidized beds. In order to improve the efficiency of this approach, a coarse grain model of the DEM was proposed in the literature. In this model, a group of original particles are treated as a large-sized particle based on the initial particle distribution, and during the whole simulation process the number and components of these particle-groups remain unchanged. However, collisions between particles can lead to frequent crushing and polymerization of particle-groups. This fact has typically been ignored, so the purpose of this paper is to rationalize the coarse grain DEM-CFD model by considering the dynamic particle-group crushing and polymerization. In particular, the effective size of each particle-group is measured by a quantity called equivalent particle-group diameter, whose definition references the equivalent cluster diameter used by the energy-minimization multi-scale (EMMS) model. Then a particle-group crushing criterion is presented based on the mismatch between the equivalent diameter and actual diameter of a particle-group. As to the polymerization of two colliding particle-groups, their velocity difference after collision is chosen as a criterion. Moreover, considering the flow heterogeneity induced by the particle cluster formation, the EMMS drag force model is adopted in this work. Simulations are carried out by using a finite volume method (FVM) with non-staggered grids. For decoupling the Navier-Stokes equations, the semi-implicit method for pressure linked equations revised (SIMPLER) algorithm is used. The simulation results show that the proposed dynamic coarse grain DEM-CFD method has better performance than the original one.</t>
  </si>
  <si>
    <t>X. Wang; Y. Tang; B. Huang; T. Hu; D. Ling</t>
  </si>
  <si>
    <t>Review on Numerical Simulation of the Internal Soil Erosion Mechanisms Using the Discrete Element Method</t>
  </si>
  <si>
    <t>10.3390/w13020169</t>
  </si>
  <si>
    <t>internal erosion_x000D_
numerical simulation_x000D_
DEM_x000D_
erosion mechanism</t>
  </si>
  <si>
    <t>Internal erosion can trigger severe engineering disasters, such as the failure of embankment dams and uneven settlement of buildings and sinkholes. This paper comprehensively reviewed the mechanisms of soil internal erosion studied by numerical simulation, which can facilitate uncovering the internal erosion mechanism by tracing the movement of particles. The initiation and development of internal erosion are jointly influenced by the geometric, mechanical, and hydraulic conditions, which determine the pore channels and force chains in soil. The geometric conditions are fundamental to erosion resistance, whereas the mechanical conditions can significantly change the soil erosion resistance, and the hydraulic conditions determine whether erosion occurs. The erosion process can be divided into particle detachment, transport, and clogging. The first is primarily affected by force chains, whereas the latter two are mostly affected by the pore channels. The stability of the soil is mainly determined by force chains and pore channels, whereas the hydraulic conditions act as external disturbances. The erosion process is accompanied by contact failure, force chain bending, kinetic energy burst of particles, and other processes due to multi-factor coupling.</t>
  </si>
  <si>
    <t>Y. Wang; J. Chai; Z. Xu; Y. Qin; X. Wang</t>
  </si>
  <si>
    <t>Numerical Simulation of the Fluid–Solid Coupling Mechanism of Internal Erosion in Granular Soil</t>
  </si>
  <si>
    <t>10.3390/w12010137</t>
  </si>
  <si>
    <t>internal erosion_x000D_
seepage flow_x000D_
PFC3D_x000D_
CFD_x000D_
numerical_x000D_
two-phase flow</t>
  </si>
  <si>
    <t>Internal erosion involves migration and loss of soil particles due to seepage. The process of fluid–solid interaction is a complex multiphase, coupled nonlinear dynamic problem. In this study, we used Particle Flow Code (PFC3D, three-dimensional PFC) software to model solid particles, and we applied computational fluid dynamics (CFD) and the coarse mesh element method to solve the local Navier–Stokes equations. An information-exchange process for the PFC3D and CFD calculations was used to achieve fluid–solid coupling. We developed a numerical model for internal erosion of the soil and conducted relevant experiments to verify the usability of the numerical model. The mechanism of internal erosion was observed by analyzing the evolution of model particle migration, contact force, porosity, particle velocity, and mass-loss measurement. Moreover, we provide some ideas for improving the calculation efficiency of the model. This model can be used to predict the initiation hydraulic gradient and skeleton-deformation hydraulic gradient, which can be used for the design of internal erosion control.</t>
  </si>
  <si>
    <t>Y. Wang; H. Wu; Y. Rong</t>
  </si>
  <si>
    <t>Analysis of Hydrostatic Bearings Based on a Unstructured Meshing Scheme and Turbulence Model</t>
  </si>
  <si>
    <t>10.3390/machines10111072</t>
  </si>
  <si>
    <t>hydrostatic bearing_x000D_
mesh generation_x000D_
multi-scale model_x000D_
DMT_x000D_
vortex suppression</t>
  </si>
  <si>
    <t>Guideway hydrostatic bearings with the function of supporting and moving loads are a key component of ultra-precision heavy-duty machine tools. Because the dimension difference between the oil gap and the overall structure is great, it is difficult to generate the three-dimensional mesh, which has limited the improvement of bearing performance through structural innovation. To solve these problems, we propose an approach using the global fluid domain for performance analysis. The grid skewness of the film region and other regions are less than 0.4 and 0.8, respectively, which can satisfy the demands of static and dynamic high-accuracy simulation. Then, we used supporting load capacity, stiffness and damping to analyze the performance of hydrostatic bearings. The average error between the simulation result and the actual value was 10.76%, which is better than the result calculated by the traditional empirical formulae. The stiffness and damping of the bearings are easy to obtain by application of dynamic mesh technology. Furthermore, many obvious vortices were shown by visualization analysis in the bearing internal flow pattern in the bearing moving state of 400 mm/s. Finally, a specially designed double-slit septum successfully suppressed the formation of visible vortices. This structural improvement, combining the advantages of deep and shallow recesses, is expected to make hydrostatic bearings at high-speed conditions more stable for ultra-precision machine tools.</t>
  </si>
  <si>
    <t>Y. Wang; K. Xue; C. Li; X. Liu; B. Li</t>
  </si>
  <si>
    <t>Experimental Study on the Behavior of Gas–Water Two-Phase Fluid Flow Through Rock Fractures Under Different Confining Pressures and Shear Displacements</t>
  </si>
  <si>
    <t>10.3390/w17030296</t>
  </si>
  <si>
    <t>two-phase flow_x000D_
rock fracture_x000D_
relative permeability_x000D_
confining pressure_x000D_
shear displacement</t>
  </si>
  <si>
    <t>Understanding the flow behaviors of two-phase fluids in rock mass fractures holds significant importance for the exploitation of oil and gas resources. This paper takes rock fractures with different surface roughness characteristics as its research object and conducts experiments on the gas–water seepage laws of fractures under various confining pressures and shear displacements. The results indicate that the higher the fracture surface roughness, the larger the equivalent fracture width and the higher the single-phase permeability of gas/water in the fractures. During gas–water two-phase flow, when the water phase split flow rate is high, the influence of the confining pressure and fracture surface morphology on the water phase is significantly higher than that on the gas phase. The relative permeability at the isosmotic point of the fractures increases with the increase in confining pressure and decreases with the increase in roughness. After the dislocation of shale fractures, the interphase resistance within the fractures reduces. The relative permeability of the water phase increases more significantly compared to that of the gas phase. The water phase split flow rate at the isosmotic point does not change significantly, and the relative permeability at the isosmotic point increases. This research is helpful for guiding the protection based on the conductivity capacity of the rock mass fracture network.</t>
  </si>
  <si>
    <t>Z. Wang; J. Dong; Y. Zhao; Z. Wang</t>
  </si>
  <si>
    <t>Analysis of Fluid–Structure Coupling of Sudden Water Deformation in Tunnels Under Construction</t>
  </si>
  <si>
    <t>10.3390/w16233479</t>
  </si>
  <si>
    <t>surrounding rock stability_x000D_
settlement deformation_x000D_
fluid–structure coupling</t>
  </si>
  <si>
    <t>Analyzing the mechanisms of soil instability in tunnels due to sudden water ingress is essential for construction safety. This kind of problem belongs to the category of seepage deformation, mostly due to the near tunnel range of water pipeline blowing cracks and heavy rainfall flooding rainwater into the tunnel. Distinguished from general infiltration behavior, the relevant problems have the characteristics of rapid occurrence and short action time. This study develops a 3D fluid–solid coupling model for soil deformation in tunnels with water ingress, grounded in Biot’s theory and Darcy’s law while considering water level variations within the tunnel. The governing equations are discretized in space and time, and the model’s accuracy is validated through comparison with actual measurements from a Zhengzhou subway project. The study analyzes pore pressure, stress-deformation responses, and surface settlement patterns in surrounding soil and rock mass under soil–water coupling. The findings show that (1) the tunnel cavern, as a seepage source, has minimal impact on the lateral settlement trough width, while seepage mainly affects the vertical deformation of surrounding rock; (2) pressure dissipation exhibits hysteresis in clay strata; (3) water ingress increases soil saturation and decreases effective stress, resulting in persistent surface settlement until drainage. There is a minimal discrepancy between model-calculated and measured settlements.</t>
  </si>
  <si>
    <t>Z. Wang; H. Gu; J. Lang; L. Xing</t>
  </si>
  <si>
    <t>Safety Analysis of Initial Separation Phase for AUV Deployment of Mission Payloads</t>
  </si>
  <si>
    <t>10.3390/jmse12040608</t>
  </si>
  <si>
    <t>AUV_x000D_
payload separation_x000D_
initial separation phase_x000D_
safety analysis</t>
  </si>
  <si>
    <t>This study verifies the effects of deployment parameters on the safe separation of Autonomous Underwater Vehicles (AUVs) and mission payloads. The initial separation phase is meticulously modeled based on computational fluid dynamics (CFD) simulations employing the cubic constitutive Shear Stress Transport (SST) k-ω turbulence model and overset grid technologies. This phase is characterized by a 6-degree-of-freedom (6-DOF) framework incorporating Dynamic Fluid-Body Interaction (DFBI), supported by empirical validation. The SST k-ω turbulence model demonstrates superior performance in managing flows characterized by adverse pressure gradients and separation. DFBI entails computationally modeling fluid–solid interactions during motion or deformation. The utilization of overset grids presents several advantages, including enhanced computational efficiency by concentrating computational resources solely on regions of interest, simplified handling of intricate geometries and moving bodies, and adaptability in adjusting grids to accommodate changing simulation conditions. This research analyzes mission payloads’ trajectories and attitude adjustments after release from AUVs under various cruising speeds and initial release dynamics, such as descent and angular velocities. Additionally, this study evaluates the effects of varying ocean currents at different depths on separation safety. Results indicate that the interaction between AUVs and mission payloads during separation increases under higher navigational speeds, reducing the separation speed and degrading the stability. As the initial drop velocities increase, fast transition through the AUV’s immediate flow field promotes separation. The core of this process is the initial pitch angle management upon deployment. Optimizing initial pitching angular velocity prolongs the time for mission payloads to reach their maximum pitch angle, thus decreasing horizontal displacement and improving separation safety. Deploying AUVs at greater depths alleviates the influence of ocean currents, thereby reducing disturbances during payload separation.</t>
  </si>
  <si>
    <t>I. Wardach-Święcicka; S. Polesek-Karczewska; D. Kardaś</t>
  </si>
  <si>
    <t>Biomass Combustion in the Helically Coiled Domestic Boiler Combined with the Equilibrium/Chemical Kinetics CFD Approach</t>
  </si>
  <si>
    <t>779-802</t>
  </si>
  <si>
    <t>10.3390/applmech4020040</t>
  </si>
  <si>
    <t>biomass_x000D_
combustion_x000D_
boiler_x000D_
CFD_x000D_
thermodynamic gas equilibrium_x000D_
chemical reaction mechanism_x000D_
pyrolysis gas</t>
  </si>
  <si>
    <t>In the face of threats related to energy supply and climate change, the use of biomass is gaining importance, particularly in distributed energy systems. Combustion of biomass, including residue biomass, is considered one of the routes to increase the share of renewables in energy generation. The modeling of gaseous phase reactions remains crucial in predicting the combustion behavior of biomass and pollutant emissions. However, their simulation becomes a challenging task due to the computational cost. This paper presents a numerical analysis of the combustion process of a gas mixture released during biomass decomposition in a domestic 25 kW coil-type boiler. Three types of biogenic fuels were taken into consideration. The work aimed at examining the available tools for modeling gas burning, thus the geometry of the system was limited only to the 2D case. The thermodynamic equilibrium composition of pyrolysis gas was determined and implemented in Ansys to simulate the process. The computational results showed the potential of detailed, but reduced, combustion mechanisms of CH4/CO/H2 mixtures in predicting the main process features. The mechanism involving 85 reactions appeared to be more reliable compared to that comprising 77 reactions, particularly for volatiles with higher H2 content, whilst offering an acceptable calculation time. The burning characteristics obtained for volatiles with less CH4 and more H2 are in good agreement with the real operation conditions reported for the boiler.</t>
  </si>
  <si>
    <t>Z. Wen; Y. Chi; H. Gu; H. Qu; Z. Shi</t>
  </si>
  <si>
    <t>CFD Research for Air Bearing with Gradient-Depth Recesses</t>
  </si>
  <si>
    <t>10.3390/app14177710</t>
  </si>
  <si>
    <t>air bearing_x000D_
high-precision machines_x000D_
recesses_x000D_
stiffness_x000D_
adaptive finite volume method</t>
  </si>
  <si>
    <t>Ultra-precision measurement and manufacturing need high-precision machines, just as a photolithography machine needs air bearings. In gas lubrication, the use of compound restrictors with recesses has been widely proven to be an effective method to improve stiffness, which directly affects the accuracy of the machine. However, determination of the structural parameters of recesses is lacking in theoretical models. This paper has established a mechanical property model for a small-scale guideway, which can respond to the variation in force caused by micron-level changes in the recesses’ depth. To meet the requirements of high positioning accuracy and movement accuracy, this paper puts forward a high-stiffness guideway without an air tube. In order to improve rotational stiffness and determine the structural parameters of recesses, this paper found a guideway with the optimal gradient depth of recesses. Both AFVM (adaptive finite volume method) research and experimental results show that the gradient depth of recesses could significantly improve the rotational stiffness of guideways without air tubes.</t>
  </si>
  <si>
    <t>C.-H. Weng; M.-L. Lin; C.-M. Lo; H.-H. Lin</t>
  </si>
  <si>
    <t>The Influence of Groundwater on the Sliding and Deposition Behaviors of Cataclinal Slopes</t>
  </si>
  <si>
    <t>10.3390/w10091179</t>
  </si>
  <si>
    <t>cataclinal slope_x000D_
groundwater_x000D_
rock–soil interface_x000D_
ground water flow and cataclinal slope simulator_x000D_
discrete element method</t>
  </si>
  <si>
    <t>In 2015, Typhoon Soudelor caused a number of slopes to collapse in Wulai District of New Taipei City. One of these landslides took place in the village of Zhongzhi and involved atypical cataclinal slope failure with a rock–soil interface. The remaining rock in the slope and the rock that originally covered it contained vertical joints, so groundwater could have flowed through the joints and influenced landslide behavior. However, few existing studies have examined the influence of upward groundwater flow on slope stability. To fill this gap, this study used physical tests and discrete element method software to conduct relevant investigations. We first conducted tests using the ground water flow and cataclinal slope simulator, in which water can flow out of holes in the platform to simulate upward-seeping groundwater. We used gypsum boards or rhombus-shaped grinding stones to simulate rock with vertical joints and round grinding stones mixed in paste to simulate cohesive regolith. The objective of the tests was to understand the influence of water flow on the landslide behavior of the specimens and the connections between movement behavior and the sequence of sliding between different materials during the landslide. We then reproduced the physical tests using discrete element method software PFC3D (Particle Flow Code 3D Version 4.0 by Itasca, Minneapolis, MN, USA) to display the influence of water flow on specimens, including the weakening of bond strength, decreasing coefficient of friction between particles, and the application of seepage force, as well as uplift and lateral forces caused by water pressure. This process gave us an understanding of the influence of different groundwater conditions on landslide behavior, which facilitates the study of landslide mechanisms and movement behavior. Finally, we applied the water flow influence settings to simulate and examine the Zhongzhi landslide process. Compared to methods that simply reduce the friction coefficients to trigger landslides, our numerical simulation was closer to reality in that in this case a rising water table triggered the landslide.</t>
  </si>
  <si>
    <t>M. Winkler; M. Gleiss; H. Nirschl</t>
  </si>
  <si>
    <t>Soft Sensor Development for Real-Time Process Monitoring of Multidimensional Fractionation in Tubular Centrifuges</t>
  </si>
  <si>
    <t>10.3390/nano11051114</t>
  </si>
  <si>
    <t>solid–liquid separation_x000D_
multidimensional particle features_x000D_
tubular centrifuge_x000D_
process monitoring_x000D_
soft sensor_x000D_
UV/vis_x000D_
chemometrics</t>
  </si>
  <si>
    <t>High centrifugal acceleration and throughput rates of tubular centrifuges enable the solid–liquid size separation and fractionation of nanoparticles on a bench scale. Nowadays, advantageous product properties are defined by precise specifications regarding particle size and material composition. Hence, there is a demand for innovative and efficient downstream processing of complex particle suspensions. With this type of centrifuge working in a semi-continuous mode, an online observation of the separation quality is needed for optimization purposes. To analyze the composition of fines downstream of the centrifuge, a UV/vis soft sensor is developed to monitor the sorting of polymer and metal oxide nanoparticles by their size and density. By spectroscopic multi-component analysis, a measured UV/vis signal is translated into a model based prediction of the relative solids volume fraction of the fines. High signal stability and an adaptive but mandatory calibration routine enable the presented setup to accurately predict the product’s composition at variable operating conditions. It is outlined how this software-based UV/vis sensor can be utilized effectively for challenging real-time process analytics in multi-component suspension processing. The setup provides insight into the underlying process dynamics and assists in optimizing the outcome of separation tasks on the nanoscale.</t>
  </si>
  <si>
    <t>M. Winkler; F. Rhein; H. Nirschl; M. Gleiss</t>
  </si>
  <si>
    <t>Real-Time Modeling of Volume and Form Dependent Nanoparticle Fractionation in Tubular Centrifuges</t>
  </si>
  <si>
    <t>10.3390/nano12183161</t>
  </si>
  <si>
    <t>solid–liquid separation_x000D_
fractionation_x000D_
tubular centrifuges_x000D_
dynamic modeling_x000D_
real-time simulation_x000D_
multi-dimensional particle properties</t>
  </si>
  <si>
    <t>A dynamic process model for the simulation of nanoparticle fractionation in tubular centrifuges is presented. Established state-of-the-art methods are further developed to incorporate multi-dimensional particle properties (traits). The separation outcome is quantified based on a discrete distribution of particle volume, elongation and flatness. The simulation algorithm solves a mass balance between interconnected compartments which represent the separation zone. Grade efficiencies are calculated by a short-cut model involving material functions and higher dimensional particle trait distributions. For the one dimensional classification of fumed silica nanoparticles, the numerical solution is validated experimentally. A creation and characterization of a virtual particle system provides an additional three dimensional input dataset. Following a three dimensional fractionation case study, the tubular centrifuge model underlines the fact that a precise fractionation according to particle form is extremely difficult. In light of this, the paper discusses particle elongation and flatness as impacting traits during fractionation in tubular centrifuges. Furthermore, communications on separation performance and outcome are possible and facilitated by the three dimensional visualization of grade efficiency data. Future research in nanoparticle characterization will further enhance the models use in real-time separation process simulation.</t>
  </si>
  <si>
    <t>D. Wu; Y. Bai</t>
  </si>
  <si>
    <t>Numerical Simulation of Flow-Induced Noise in Horizontal Axial Flow Pumps in Forward and Reverse Conditions</t>
  </si>
  <si>
    <t>10.3390/w15020322</t>
  </si>
  <si>
    <t>axial flow pump_x000D_
flow-induced noise_x000D_
pressure pulsation_x000D_
forward and reverse_x000D_
numerical simulation</t>
  </si>
  <si>
    <t>This paper investigates the influence of pressure pulsation and flow-induced noise using a two-way dual-purpose pump. The pressure pulsation signal is obtained from the Detached Eddy Simulation (DES) turbulent model calculation as the fan sound source, and the noise sound field distribution in the impeller is calculated. The numerical results show that the external characteristics and pressure pulsation obtained from the simulation correlate well with the experimental values. Under different working conditions, the pressure pulsation decreases with the increase in the flow rate; no evident dominant frequency occurs in the frequency spectrum at a low flow rate, and many spurious frequencies occur. The primary frequency in the runner chamber is the leaf frequency, and that in the nonblade area is the rotating frequency. The sound field distribution of the flow-induced noise has dipole characteristics, and its directivity distribution and sound pressure radiation level can reflect the pressure pulsation characteristics. It is primarily affected by the blade frequency, and the distribution with the flow rate is consistent with the pressure pulsation. Avoiding a low flow and operating in a reasonable flow area can effectively reduce pressure pulsation and flow-induced noise and ensure the stability of unit operation.</t>
  </si>
  <si>
    <t>G. Wu; X. Zhao; D. Shi; X. Wu</t>
  </si>
  <si>
    <t>Analysis of Fluid–Structure Coupling Vibration Mechanism for Subsea Tree Pipeline Combined with Fluent and Ansys Workbench</t>
  </si>
  <si>
    <t>10.3390/w13070955</t>
  </si>
  <si>
    <t>subsea tree_x000D_
fluid–structure coupling_x000D_
modal analysis_x000D_
Fluent_x000D_
Ansys Workbench</t>
  </si>
  <si>
    <t>In the process of oil exploitation, subseatrees sometimes vibrate. In this paper, fluid–structure coupling software was used to study the causes of subsea tree vibration. First, the complex subsea tree model was simplified, and ageometric grid model was established for software calculation. Then, under the given two working conditions, the software Fluent was used to analyze the pressure and velocity distribution of the subsea tree pipeline’s flow field. It was found that the pressure of the flow field changed greatly at the variable diameter and right-angles. Using Ansys Workbench software, flow-structure coupling calculations and modal analysis of the subsea tree were carried out. The results showed that the vibration of the long straight pipeline section was severe. Finally, the paper puts forward the measures to reduce the vibration of subsea tree pipelines and provides construction advice for the safe production of subsea trees.</t>
  </si>
  <si>
    <t>J. Wu; G. Zhang; Y. Jiang; X. Yang</t>
  </si>
  <si>
    <t>Numerical Simulations on the Flooding into a Damaged Cabin with a Flexible Bulkhead Based on the Mixed-Mode Function-Modified MPS Method</t>
  </si>
  <si>
    <t>10.3390/jmse10111582</t>
  </si>
  <si>
    <t>moving particle semi-implicit (MPS) method_x000D_
damaged cabin_x000D_
flooding_x000D_
flexible bulkhead_x000D_
fluid–structure interaction</t>
  </si>
  <si>
    <t>Floodwater entering the damaged cabin and impacting the bulkhead can cause damage to the watertight compartment and affect the survival of the ship. The elastic deformation of the bulkhead can slow down the impact and affect the flow field, which affects the hydrodynamic distribution inside the cabin. In this work, numerical simulations on the flooding phenomena into the damaged cabin with various stiffness, watertight bulkheads are carried out by using the mixed-mode function-modified moving particle semi-implicit (MPS) method, with the objective of investigating the influence of the stiffness of the watertight bulkheads on the structural impact load. Firstly, the numerical model based on the MPS method is set up to predict the dam-break wave impact load on an elastic plate and compared with the experimental measurements to verify the feasibility of the method. Then, the evolution of the flooding process of the damaged cabin with four different stiffnesses are simulated and the impact pressure on the bulkhead is predicted and compared. It is found that the flexible watertight bulkheads not only can reduce the peak pressure acting on it, but also have an effect on the hydrodynamic pressure distribution of the entire cabin. This implies that properly selected stiffness and material properties of watertight bulkheads can mitigate the impact of flooding on the damaged cabin’s bulkheads.</t>
  </si>
  <si>
    <t>K. Wu; H. Bai; X. Xue; T. Li; M. Li</t>
  </si>
  <si>
    <t>Energy Dissipation Characteristics and Dynamic Modeling of the Coated Damping Structure for Metal Rubber of Bellows</t>
  </si>
  <si>
    <t>10.3390/met8070562</t>
  </si>
  <si>
    <t>bellows_x000D_
metal rubber_x000D_
coated damping structure_x000D_
model of nonlinear elastic restoring force_x000D_
parameter identification</t>
  </si>
  <si>
    <t>A novel coated damping structure for metal rubber (MR) of bellows is designed based on large-size metal rubber sheets. This structure is dynamically tested in the bending direction at normal temperature. According to the test results, a model of the nonlinear elastic restoring force is set up, which describes the dynamic characteristics of the coated damping structure for metal rubber of bellows, and identifies the parameters of the model. The results show that the coated damping structure for metal rubber of bellows has a strong damping energy dissipation ability, its dynamic vibration characteristics are related to the vibration amplitude and frequency, and it is a complex nonlinear hysteretic system with multiple damping components. After identification of the parameters, the model of nonlinear elastic restoring force shows highly accurate results.</t>
  </si>
  <si>
    <t>Y. Wu; Z. Cheng; R. McConkey; F.-S. Lien; E. Yee</t>
  </si>
  <si>
    <t>10.3390/en15228719</t>
  </si>
  <si>
    <t>flow-induced vibration_x000D_
mathematical modelling_x000D_
numerical modelling_x000D_
machine learning techniques_x000D_
fluid energy harvesting</t>
  </si>
  <si>
    <t>A comprehensive review of modelling techniques for the flow-induced vibration (FIV) of bluff bodies is presented. This phenomenology involves bidirectional fluid–structure interaction (FSI) coupled with non-linear dynamics. In addition to experimental investigations of this phenomenon in wind tunnels and water channels, a number of modelling methodologies have become important in the study of various aspects of the FIV response of bluff bodies. This paper reviews three different approaches for the modelling of FIV phenomenology. Firstly, we consider the mathematical (semi-analytical) modelling of various types of FIV responses: namely, vortex-induced vibration (VIV), galloping, and combined VIV-galloping. Secondly, the conventional numerical modelling of FIV phenomenology involving various computational fluid dynamics (CFD) methodologies is described, namely: direct numerical simulation (DNS), large-eddy simulation (LES), detached-eddy simulation (DES), and Reynolds-averaged Navier–Stokes (RANS) modelling. Emergent machine learning (ML) approaches based on the data-driven methods to model FIV phenomenology are also reviewed (e.g., reduced-order modelling and application of deep neural networks). Following on from this survey of different modelling approaches to address the FIV problem, the application of these approaches to a fluid energy harvesting problem is described in order to highlight these various modelling techniques for the prediction of FIV phenomenon for this problem. Finally, the critical challenges and future directions for conventional and data-driven approaches are discussed. So, in summary, we review the key prevailing trends in the modelling and prediction of the full spectrum of FIV phenomena (e.g., VIV, galloping, VIV-galloping), provide a discussion of the current state of the field, present the current capabilities and limitations and recommend future work to address these limitations (knowledge gaps).</t>
  </si>
  <si>
    <t>W. Xiong; Z. Li; D. Hu; F. Li</t>
  </si>
  <si>
    <t>Performance Analysis of Pile Group Installation in Saturated Clay</t>
  </si>
  <si>
    <t>10.3390/app14188321</t>
  </si>
  <si>
    <t>pile group installation_x000D_
pile center distance_x000D_
length-to-diameter ratio_x000D_
compaction effect_x000D_
bearing capacity</t>
  </si>
  <si>
    <t>In offshore pile engineering, the installation of jacked piles generates compaction effects within soil, thus further affecting previously installed adjacent piles. This study proposes a three-dimensional numerical model for pile group installation, soil consolidation, and loading analysis. Subsequently, the effect of pile spacing and pile length-to-diameter ratio on the deformation, internal forces, and vertical bearing capacity of adjacent piles are investigated. The results indicate that with an increase in pile center distance, the peak lateral displacement of the adjacent piles decreases, whereas the peak vertical displacement increases. As the pile length-to-diameter ratio increases, the peak vertical and lateral displacements of the adjacent piles are enhanced. In addition, the peak axial force of the adjacent piles initially decreases and then increases with the penetration depth of the subsequent pile, whereas the peak bending moment initially increases and then decreases. The vertical bearing capacity of the subsequent pile is significantly superior to that of the adjacent piles. Therefore, the effects of pile installation on adjacent piles should be included in pile engineering. The impact of the subsequent pile installation on the bearing capacity of adjacent piles can be significantly reduced by increasing the pile center distance and pile length-to-diameter ratio. The findings provide useful guidance for pile group engineering.</t>
  </si>
  <si>
    <t>C. Xu; Y. Chen; Y. Yang; P. Li; S. Wang; L. Li</t>
  </si>
  <si>
    <t>Experimental Investigation of Crystal Blocking in Drainage Pipes for Tunnels in the Karst Region</t>
  </si>
  <si>
    <t>10.3390/app122110928</t>
  </si>
  <si>
    <t>model test_x000D_
drainage pipe_x000D_
anti-crystallization_x000D_
crystal blockage</t>
  </si>
  <si>
    <t>Crystal blockage of tunnel drainage pipes is one of the main causes of problems such as lining cracking and water leakage. The study of the crystal development rule is of great significance for the design of tunnel drainage systems and the long-term safety of tunnel support structures. In this paper, a series of experimental studies on the crystallization development law of drain pipes are conducted. The effects of the connection method of the drain, the diameter of the pipe, the spacing of the circular drain, and the material of the drain on the crystallization development pattern are investigated. The results show that the groundwater environment has a great influence on the crystallization development of the drain pipe. As the drain diameter and the spacing between two adjacent circular drains increased, the time for complete blockage of the drain is prolonged. The rate of crystallization on the drainage pipe can be effectively reduced by changing the material of the drainage pipe from polyamide (PA) to polypropylene (PP). The present study provides a reference for research work related to crystallization blockage in tunnel drainage pipes.</t>
  </si>
  <si>
    <t>D. Xu; L. Yang; M. Zhao; Y. Song; Karnowo; H. Zhang; X. Hu; H. Sun; S. Zhang</t>
  </si>
  <si>
    <t>N Evolution and Physiochemical Structure Changes in Chars during Co-Pyrolysis: Effects of Abundance of Glucose in Fiberboard</t>
  </si>
  <si>
    <t>10.3390/en13195105</t>
  </si>
  <si>
    <t>nitrogen_x000D_
evolution_x000D_
co-pyrolysis_x000D_
fiberboard_x000D_
glucose</t>
  </si>
  <si>
    <t>The simple incineration of wood-based panels (WBPs) waste generates a significant amount of NOx, which has led to urgency in developing a new method for treating the N-containing biomass residues. This work aims to examine the N evolution and physiochemical structural changes during the co-pyrolysis of fiberboard and glucose, where the percentage of glucose in the feedstock was varied from 0% to 70%. It was found that N retention in chars was monotonically increased with increasing use of glucose, achieving ~60% N fixation when the glucose accounted for 70% in the mixture. Pyrrole-N (N-5) and Pyridine-N (N-6) were preferentially formed at high ratios of glucose to fiberboard. While the relevant importance of volatile–char interactions to N retention and transformation could be observed, the volatile–volatile reactions from the two feedstocks played a vital role in the increase in abundance of glucose. With the introduction of glucose, the porous structure and porosity in chars from the co-pyrolysis were dramatically altered, whereas the devolatilization of glucose tended to generate larger pores than the fiberboard. The insignificant changes in carbon structure of all chars revealed by Raman spectroscopy would practically allow us to apply the monosaccharides to the WBPs for regulating N evolution without concerns about its side effects for char carbon structures.</t>
  </si>
  <si>
    <t>L. Xu; H. Qin; P. Li; Z. Xu</t>
  </si>
  <si>
    <t>Numerical Modeling of Flexible Net Panels under Steady Flow Using a Coupled Fluid–Structure Partitioned Scheme</t>
  </si>
  <si>
    <t>10.3390/app12073399</t>
  </si>
  <si>
    <t>flexible net panel_x000D_
fluid–structure interactions_x000D_
partitioned coupling scheme_x000D_
vorticity</t>
  </si>
  <si>
    <t>Fluid–structure interactions of flexible net panels are complex and lack sufficient exploration. To examine the flow characteristics of flexible net panels with large deformation, we propose a partitioned coupling scheme in this paper. The coupled fluid–structure equations are solved separately under finite volume and finite element frameworks. The interface traction from the fluid solver is considered as a Neumann boundary condition for the solid domain, and the interface velocity is applied as a Dirichlet boundary condition for the fluid problem. Then, the forces can be transferred along the interface via Dirichlet-to-Neumann mapping. The results show that both the drag coefficient and the velocity reduction increase alongside the net solidity ratio (Sn), but they decrease as the Reynolds number/attack angle increases. A comparative study of drag coefficients is made between the present numerical simulations and the analytical predictions. This paper also examines the velocity distribution and vortex formation of flexible net panels. A single vortex forms in the shear layers and the wake when Sn = 0.16, and a pair of vortices mostly forms in the wake when Sn = 0.33. The vertical net twines predominantly affect the formation of the vortex behind the net, leading to delayed vortex shedding. The flow exhibits wake interactions due to the interference between the net twines in the high-solidity net panel. No such interference occurs in the low-solidity net panel, but the altered shear layers could cause severe velocity fluctuations in the near field.</t>
  </si>
  <si>
    <t>G. Yan; Z. Li; T. Bore; S. A. Torres; A. Scheuermann; L. Li</t>
  </si>
  <si>
    <t>Discovery of Dynamic Two-Phase Flow in Porous Media Using Two-Dimensional Multiphase Lattice Boltzmann Simulation</t>
  </si>
  <si>
    <t>10.3390/en14134044</t>
  </si>
  <si>
    <t>two-phase flow_x000D_
porous media_x000D_
dynamic effects_x000D_
capillary pressure_x000D_
saturation_x000D_
interfacial area_x000D_
flow regimes</t>
  </si>
  <si>
    <t>The dynamic two-phase flow in porous media was theoretically developed based on mass, momentum conservation, and fundamental constitutive relationships for simulating immiscible fluid-fluid retention behavior and seepage in the natural geomaterial. The simulation of transient two-phase flow seepage is, therefore, dependent on both the hydraulic boundaries applied and the immiscible fluid-fluid retention behavior experimentally measured. Many previous studies manifested the velocity-dependent capillary pressure–saturation relationship (Pc-S) and relative permeability (Kr-S). However, those works were experimentally conducted on a continuum scale. To discover the dynamic effects from the microscale, the Computational Fluid Dynamic (CFD) is usually adopted as a novel method. Compared to the conventional CFD methods solving Naiver–Stokes (NS) equations incorporated with the fluid phase separation schemes, the two-phase Lattice Boltzmann Method (LBM) can generate the immiscible fluid-fluid interface using the fluid-fluid/solid interactions at a microscale. Therefore, the Shan–Chen multiphase multicomponent LBM was conducted in this study to simulate the transient two-phase flow in porous media. The simulation outputs demonstrate a preferential flow path in porous media after the non-wetting phase fluid is injected until, finally, the void space is fully occupied by the non-wetting phase fluid. In addition, the inter-relationships for each pair of continuum state variables for a Representative Elementary Volume (REV) of porous media were analyzed for further exploring the dynamic nonequilibrium effects. On one hand, the simulating outcomes reconfirmed previous findings that the dynamic effects are dependent on both the transient seepage velocity and interfacial area dynamics. Nevertheless, in comparison to many previous experimental studies showing the various distances between the parallelly dynamic and static Pc-S relationships by applying various constant flux boundary conditions, this study is the first contribution showing the Pc-S striking into the nonequilibrium condition to yield dynamic nonequilibrium effects and finally returning to the equilibrium static Pc-S by applying various pressure boundary conditions. On the other hand, the flow regimes and relative permeability were discussed with this simulating results in regards to the appropriateness of neglecting inertial effects (both accelerating and convective) in multiphase hydrodynamics for a highly pervious porous media. Based on those research findings, the two-phase LBM can be demonstrated to be a powerful tool for investigating dynamic nonequilibrium effects for transient multiphase flow in porous media from the microscale to the REV scale. Finally, future investigations were proposed with discussions on the limitations of this numerical modeling method.</t>
  </si>
  <si>
    <t>Q. Yan; D. Li; K. Wang; G. Zheng</t>
  </si>
  <si>
    <t>Study on the Hydrodynamic Evolution Mechanism and Drift Flow Patterns of Pipeline Gas–Liquid Flow</t>
  </si>
  <si>
    <t>10.3390/pr12040695</t>
  </si>
  <si>
    <t>multiphase mixed-transport pipeline_x000D_
hydrodynamic characteristic_x000D_
gas–liquid slug flow_x000D_
dynamic banded distribution_x000D_
flow pattern_x000D_
pipe optimization design</t>
  </si>
  <si>
    <t>The hydrodynamic characteristic of the multiphase mixed-transport pipeline is essential to guarantee safe and sustainable oil–gas transport when extracting offshore oil and gas resources. The gas–liquid two-phase transport phenomena lead to unstable flow, which significantly impacts pipeline deformation and can cause damage to the pipeline system. The formation mechanism of the mixed-transport pipeline slug flow faces significant challenges. This paper studies the formation mechanism of two-phase slug flows in mixed-transport pipelines with multiple inlet structures. A VOF-based gas–liquid slug flow mechanical model with multiple inlets is set up. With the volumetric force source term modifying strategy, the formation mechanism and flow patterns of slug flows are obtained. The research results show that the presented strategy and optimization design method can effectively simulate the formation and evolution trends of gas–liquid slug flows. Due to the convective shock process in the eight branch pipes, a bias flow phenomenon exists in the initial state and causes flow patterns to be unsteady. The gas–liquid mixture becomes relatively uniform after the flow field stabilizes. The design of the bent pipe structure results in an unbalanced flow velocity distribution and turbulence viscosity on both sides, presenting a banded distribution characteristic. The bend structure can reduce the bias phenomenon and improve sustainable transport stability. These findings provide theoretical guidance for fluid dynamics research in offshore oil and gas and chemical processes, and also offer technical support for mixed-transport pipeline sustainability transport and optimization design of channel structures.</t>
  </si>
  <si>
    <t>W. Yang; H. Huang; W. Yan</t>
  </si>
  <si>
    <t>Thermal Lattice Boltzmann Simulation of Evaporating Thin Liquid Film for Vapor Generation</t>
  </si>
  <si>
    <t>10.3390/app8050798</t>
  </si>
  <si>
    <t>thin film evaporation_x000D_
thermal lattice Boltzmann method_x000D_
double distribution_x000D_
vapor generation</t>
  </si>
  <si>
    <t>Thin film evaporation (TFE) plays an important role in many industrial applications, such as power generation, cooling, and thermal management. Effective evaporation takes place in the thin liquid film region with relatively low film thickness and low intermolecular forces. In this paper, a numerical approach based on the thermal lattice Boltzmann method (TLBM) is employed to investigate the heat and mass transfer phenomena in TFE. The TLBM approach is validated by simulating some benchmark problems, and is then used to study a vapor generation problem where TFE is involved. Specifically, vapor is generated from evaporating pores, the solid walls of which are hydrophilic. Factors that affect the overall vapor generation efficiency are investigated via the numerical approach. Methods that can improve the overall efficiency are further proposed. Simulations reveal that distributed scenarios (using distributed small pores instead of a big one) and hydrophobic pore ends render more efficient vapor generation.</t>
  </si>
  <si>
    <t>Y. Yang; K. Hou; H. Sun; L. Guo; Y. Zhe</t>
  </si>
  <si>
    <t>Random Forest-Based Stability Prediction Modeling of Closed Wall for Goaf</t>
  </si>
  <si>
    <t>10.3390/app15052300</t>
  </si>
  <si>
    <t>closed wall_x000D_
stability_x000D_
random forest (RF)_x000D_
prediction_x000D_
algorithms</t>
  </si>
  <si>
    <t>To effectively mitigate the hazards posed by the blast waves of rock mass caving on closed walls during the mining process, a stability prediction method based on a random forest (RF) algorithm is proposed, which is designed to automatically identify key parameters. A machine learning model is developed using the algorithm, and its performance is evaluated through accuracy, precision, recall, and F1-score metrics. The probabilistic model of the objective function is constructed using the grid search hyperparameter optimization method, allowing for the selection of the most favorable hyperparameters for evaluation. The initial prediction accuracy of the RF algorithm model is 94.6%, indicating a strong predictive capability. Further adjustments to the base classifier, maximum depth, minimum number of leaves, and minimum number of samples enhance the model’s performance, resulting in an improved prediction accuracy of 95.9%. Finally, the optimized model is applied to predict the stability of the closed walls in the actual project, and the results are consistent with the on-site situation. This demonstrates that the random forest-based stability prediction model effectively forecasts the stability of closed walls in the actual project.</t>
  </si>
  <si>
    <t>Z.-M. Yang; L. Ding; Q.-Y. Ye; L. Yang; L. Zhang</t>
  </si>
  <si>
    <t>Effect of Gap Flow on the Characteristics of Flow-Around and Flow-Induced Vibration for Two Circular Cylinders with Roughness Strips</t>
  </si>
  <si>
    <t>10.3390/app9173587</t>
  </si>
  <si>
    <t>two cylinders_x000D_
gap flow_x000D_
stagger arrangement_x000D_
flow-induced vibration_x000D_
roughness strips</t>
  </si>
  <si>
    <t>In order to understand the gap flow between two cylinders, the characteristics of flow around two stationary cylinders and the flow-induced vibration of two staggered cylinders with roughness strips are numerically studied. The lift–drag responses, Strouhal number (St) and wake structure of two stationary cylinders in tandem, as well as the vibration response and vortex pattern of two oscillating staggered cylinders are analyzed. The results indicate that the spacing dc of two stationary cylinders at which the gap flow can be observed is different for different Re, and dc is 3D when Re = 2000 and dc = 2.5D at Re = 6000~14,000. When the distance d = dc, the force coefficient and St of two cylinders increase sharply. For the two oscillating staggered cylinders, there is a critical reduced velocity Uc* = 7, which makes the amplitude magnitude relationship of the two cylinders change. With the change of the reduced velocity, the vibration frequencies of the two cylinders are consistent. When the staggered distance increases, the frequency difference of the two cylinders decreases. At the same inflow velocity, with the increase of staggered distance, a gap flow is formed between the two cylinders. When T &gt; 0.6D and U* &lt; 8, the gap flow becomes the main factor affecting the vibration of the two cylinders, which can be divided into the dominant region of gap flow.</t>
  </si>
  <si>
    <t>S. G. Yazdi; L. Huetter; P. D. Docherty; P. N. Williamson; D. Clucas; M. Jermy; P. H. Geoghegan</t>
  </si>
  <si>
    <t>A Novel Fabrication Method for Compliant Silicone Phantoms of Arterial Geometry for Use in Particle Image Velocimetry of Haemodynamics</t>
  </si>
  <si>
    <t>10.3390/app9183811</t>
  </si>
  <si>
    <t>particle image velocimetry_x000D_
experimental fluids_x000D_
additive manufacturing_x000D_
haemodynamic modelling</t>
  </si>
  <si>
    <t>Cardiovascular diseases (CVDs) are one of the leading causes of death globally. In-vitro measurement of blood flow in compliant arterial phantoms can provide better insight into haemodynamic states and therapeutic procedures. However, current fabrication techniques are not capable of producing thin-walled compliant phantoms of complex shapes. This study presents a new approach for the fabrication of compliant phantoms suitable for optical measurement. Two 1.5× scaled models of the ascending aorta, including the brachiocephalic artery (BCA), were fabricated from silicone elastomer Sylgard-184. The initial phantom used the existing state of the art lost core manufacturing technique with simple end supports, an acrylonitrile butadiene styrene (ABS) additive manufactured male mould and Ebalta-milled female mould. The second phantom was produced with the same method but used more rigid end supports and ABS male and female moulds. The wall thickness consistency and quality of resulting stereoscopic particle image velocimetry (SPIV) were used to verify the fidelity of the phantom for optical measurement and investigation of physiological flow fields. However, the initial phantom had a rough surface that obscured SPIV analysis and had a variable wall thickness (range = 0.815 mm). The second phantom provided clear particle images and had a less variable wall thickness (range = 0.317 mm). The manufacturing method developed is suitable for fast and cost-effective fabrication of different compliant arterial phantom geometries.</t>
  </si>
  <si>
    <t>P.-H. Yeh; S.-H. Chung; B.-F. Chen</t>
  </si>
  <si>
    <t>Multiple TLDs on Motion Reduction Control of the Offshore Wind Turbines</t>
  </si>
  <si>
    <t>10.3390/jmse8060470</t>
  </si>
  <si>
    <t>motion reduction control_x000D_
renewable energy_x000D_
TLD_x000D_
offshore wind turbine</t>
  </si>
  <si>
    <t>This study explores the damping effects of tuned liquid dampers (TLDs) on a monopile offshore wind turbine (OWT). The fluid–solid coupling of ANSYS was used to simulate the damping effect of a TLD on the structures. The environmental conditions refer to the IEC-61400-3 and the Design Load Case (DLC) 1.2 for the annual average environmental conditions and DLC 6.2 for the 50-year regression period, and the extreme environmental conditions were used in the study. The turbulent wind field simulation was performed by TurbSim, and the load of wind waves on structures was generated by FAST, which were all developed by the NREL (National Renewable Energy Laboratory). In addition to wind and waves, the seismic force was also considered. The cylindrical TLD was located above the rotor nacelle assembly (RNA). A TLD has different damping effects when acting under wind, wave, and earthquake loads, respectively. The effect of the TLD regarding motion reduction on the OWT under coupled wind, wave, and seismic loads was studied. This study also designed a simple experiment to verify the correctness of the numerical simulation results. Fatigue analysis shows that multi-layer TLDs can extend the fatigue life (37%) of an OWT. In addition, under extreme environmental load conditions, multi-layer TLDs have a better vibration damping performance than single-layer TLDs. The study demonstrates that multi-layer TLDs can be considered as a vibration reduction damper for OWTs.</t>
  </si>
  <si>
    <t>B. Yin; Y. Lou; S. Liu; P. Xu</t>
  </si>
  <si>
    <t>Mechanisms of Proppant Transport in Rough Fractures of Offshore Unconventional Reservoirs: Shale and Tight Sandstone</t>
  </si>
  <si>
    <t>10.3390/jmse12091582</t>
  </si>
  <si>
    <t>hydraulic fracturing_x000D_
transport capacity_x000D_
CFD-DEM_x000D_
different lithologies_x000D_
rough fracture_x000D_
joint roughness coefficient (JRC)</t>
  </si>
  <si>
    <t>After hydraulic fracturing, unconventional reservoirs frequently encounter challenges related to limited effective proppant support distance and suboptimal proppant placement. Due to the strong heterogeneity of offshore reservoirs, which causes varying fracture roughnesses depending on different lithologies, a systematic study of the relationship between roughness and proppant transport could optimize operational parameters. This study incorporates the box dimension method for fractal dimension analysis to quantify roughness in auto-correlated Gaussian distributed surfaces created by true triaxial tests. Combined with the numerical analysis of (computational fluid dynamics) CFD-DEM (discrete element method) for bidirectional coupling, the laws of proppant deposition and transport processes within fractures with different roughnesses are obtained through comparative verification simulations. The results show that for rougher fractures of shale, the proppants are transported farther, but at JRC_52, (joint roughness coefficient), where there may be plugging in curved areas, there is a risk of near-well blockages. Compared to the smooth model, fluctuations in JRC_28 (tight sandstone) drastically increase turbulent kinetic energy within the fracture, altering particle transport dynamics. Moreover, smaller proppants (d/w ≤ 0.3) exhibit better transport capacity due to gravity, but the conductivity of the proppant is limited when the particles are too small. A d/w of 0.4 is recommended to guarantee transport capacity and proppant efficiency near the well. Additionally, proppants injected sequentially from small to large in shale fractures offer optimal propping effects, and can take advantage of the better transport capacity of smaller proppants in rough fractures. The large proppant (d/w = 0.8) is primarily deposited by gravity and forms a sloping sand bed, which subsequently ensures the aperture of the fractures. This research provides a fresh perspective on the influence of fracture roughness on proppant transport in offshore unconventional reservoirs and offers valuable considerations for the order of proppant injection.</t>
  </si>
  <si>
    <t>Y. Yong; Z. Guo; X. Zhou; S. Tian; Y. Zhang; T. Wang</t>
  </si>
  <si>
    <t>Fracture Propagation of Multi-Stage Radial Wellbore Fracturing in Tight Sandstone Reservoir</t>
  </si>
  <si>
    <t>10.3390/pr12071539</t>
  </si>
  <si>
    <t>radial wellbore_x000D_
fracture propagation_x000D_
multi-stage hydraulic fracturing_x000D_
finite element/meshfree method</t>
  </si>
  <si>
    <t>Radial wellbore fracturing is a promising technology for stimulating tight sandstone reservoirs. However, simultaneous fracturing of multiple radial wellbores often leads to unsuccessful treatments. This paper proposes a novel technology called multi-stage radial wellbore fracturing (MRWF) to address this challenge. A numerical model based on the finite element/meshfree method is established to investigate the effects of various parameters on the fracture propagation of MRWF, including the azimuth of the radial wellbore, the horizontal stress difference, and the rock matrix permeability. The results show that previously created fractures have an attraction for subsequently created fractures, significantly influencing fracture propagation. A conceptual model is proposed to explain the variations in the fracture propagation of MRWF, highlighting three critical effect factors: the attraction effect, the orientation effect of the radial wellbore, and the deflection effect of the maximum horizontal principal stress. Fracture geometry is quantitatively assessed through the deviation distance, which indicates the radial wellbore’s ability to guide fracture propagation along its axis. As the azimuth increases, the deviation distances can either increase or decrease, depending on the specific radial wellbore layouts. Decreasing the horizontal stress difference and increasing the rock matrix permeability both increase the deviation distance.</t>
  </si>
  <si>
    <t>T. Yu; Z. Zhang; D. Zhang; M. Juan; J. Jin</t>
  </si>
  <si>
    <t>Vibration Analysis of Multi-Branch Hydraulic Pipeline System Considering Fluid—Structure Interaction</t>
  </si>
  <si>
    <t>10.3390/app122412902</t>
  </si>
  <si>
    <t>multi-branch pipeline_x000D_
fluid—structure interaction_x000D_
vibration analysis_x000D_
finite element model</t>
  </si>
  <si>
    <t>A multi-branch pipeline is a typical structure, which is widely used in aerospace, marine and other hydraulic systems. The multi-branch pipeline suffers serious vibration from fluid–structure interaction, which can cause vibration failures in the pipeline system through overload in engineering fields. Vibrational analysis of the multi-branch pipeline system is increasing as part of the design of hydraulic system. In this paper, the finite element model of a multi-branch pipeline considering fluid—structure interaction is established, and the effectiveness of the modeling is validated through a comparison of the modal test for a typical four-way pipeline. The effects of the flow rate, pressure, fluid medium, pipe diameter, elastic constraint stiffness, and pipeline length and wall thickness on the dynamic characteristics of pipeline system are all considered. The obtained results indicate that the multi-branch junction suffering from significant vortex fluid is the main cause of fluid-induced vibration of the pipeline system. The fluid and structural parameters have great influence on the vibration characteristics of the pipeline, which can serve as an efficient tool in the design and maintenance of multi-branch hydraulic pipeline systems.</t>
  </si>
  <si>
    <t>J. Yue; L. Guo; P. Guo; X. Wang</t>
  </si>
  <si>
    <t>Transient Acoustic Wave Propagation Problems in Multilayered Pavement Using a Time Discontinuous Galerkin Finite Element Method</t>
  </si>
  <si>
    <t>10.3390/app12115438</t>
  </si>
  <si>
    <t>Biot’s theory_x000D_
discontinuous Galerkin finite element method (DGFEM)_x000D_
multilayered pavement</t>
  </si>
  <si>
    <t>This paper presents a modified time discontinuous Galerkin finite element method (MDGFEM) for transient acoustic wave propagation problem of multilayered pavement. The pavement consists of cement concrete pavement, semi-rigid base, and natural soil. The multilayered pavement is modeled as poroelastic mediums and assumed to be water-saturated. The well-known generalized Biot’s theory is employed to describe the wave propagation problem. The present MDGFEM, based on the artificial damping scheme, employs the Hermite (P3) functions and the linear (P1) shape functions to interpolate the global nodal vector and its temporal gradient respectively in a time step. Numerical results of 1D and 2D problems show that the MDGFEM can filter out spurious numerical oscillations before and after waves, boundaries of the hole, and the interface between the layers more effectively for the propagation of acoustic waves in multilayered pavement. Compared with widely used time-continuous methods such as the Newmark method, the method proposed in this paper presents better capabilities in the fluid–structure interaction behavior of multilayer pavements and provides a more accurate solution, which contributes to the further development of non-destructive testing of multilayer pavement structures.</t>
  </si>
  <si>
    <t>cavities_x000D_
microchannel heat exchangers_x000D_
nanoparticles_x000D_
solar collector_x000D_
heat transfer_x000D_
magnetic field</t>
  </si>
  <si>
    <t>M. Zakaryan; K. Nazaretyan; S. Aydinyan; S. Kharatyan</t>
  </si>
  <si>
    <t>Joint Reduction of NiO/WO3 Pair and NiWO4 by Mg + C Combined Reducer at High Heating Rates</t>
  </si>
  <si>
    <t>10.3390/met11091351</t>
  </si>
  <si>
    <t>Ni-W composites_x000D_
combined reducer_x000D_
non-isothermal kinetics_x000D_
high heating rate_x000D_
activation energy</t>
  </si>
  <si>
    <t>Functional features of Ni-W composite materials combined with successful performance enabled a breakthrough in their broad application. To disclose the formation pathway of Ni-W composite materials at extreme conditions of combustion synthesis in the NiO-WO3-Mg-C and NiWO4-Mg-C systems for the optimization of the synthesis procedure, the process was modeled under programmed linear heating conditions by thermal analysis methods. The reduction kinetics of tungsten and nickel oxides mixture and nickel tungstate by Mg + C combined reducer at non-isothermal conditions was studied at high heating rates (100–1200 °C min−1) by high-speed temperature scanner techniques. It was shown that when moving from low heating to high heating rates, the mechanism of both the magnesiothermic and magnesio-carbothermic reductions of the initial mixtures changes; that is, the transition from a solid-solid scheme to a solid-liquid scheme is observed. The strong influence of the heating rate on the reduction degree and kinetic parameters of the systems under study was affirmed. The simultaneous utilization of magnesium and carbon as reducers allowed the lowering of the starting and maximum temperatures of reduction processes, as evidenced by the synergetic effect at the utilization of a combined reducer. The effective values of activation energy (Ea) for the reactions proceeding in the mixtures NiO + WO3 + 4Mg, NiO + WO3 + 2.5Mg + 1.5C, NiWO4 + 4Mg and NiWO4 + 2Mg + 2C were estimated by Kissinger isoconversional method and were 146 ± 10, 141 ± 10, 216 ± 15 and 148 ± 15 kJ mol−1, respectively.</t>
  </si>
  <si>
    <t>M. Zayed; S. Samy; M. Shaban; A. S. Altowyan; H. Hamdy; A. M. Ahmed</t>
  </si>
  <si>
    <t>Fabrication of TiO2/NiO p-n Nanocomposite for Enhancement Dye Photodegradation under Solar Radiation</t>
  </si>
  <si>
    <t>10.3390/nano12060989</t>
  </si>
  <si>
    <t>TiO2/NiO nanocomposite_x000D_
heterojunction_x000D_
photocatalytic_x000D_
dye degradation</t>
  </si>
  <si>
    <t>A p-n nanocomposite based on TiO2 nanotubes (NTs) and NiO nanoparticles (NPs) was designed and optimized in this study to improve the photocatalytic performance of methylene blue (MB). The hydrothermal technique has been used to produce TiO2/NiO nanocomposites with different NiO NPs weight ratios; 1TiO2:1NiO, 1TiO2:2NiO, and 1TiO2:3NiO. The crystal phase, chemical composition, optical properties, and morphology of TiO2/NiO were explored by various techniques. TiO2 NTs have a monoclinic structure, while NiO NPs have a cubic structure, according to the structural study. The bandgap of TiO2 NTs was reduced from 3.54 eV to 2.69 eV after controlling the NiO NPs weight ratio. The TiO2/2NiO nanocomposite showed the best photodegradation efficiency. Within 45 min of solar light irradiation, the efficiency of MB dye degradation using TiO2/2NiO hits 99.5% versus 73% using pure TiO2 NTs. Furthermore, the catalytic photodegradation efficiency did not deteriorate significantly even after five reusability cycles, intimating the high stability of the TiO2/2NiO nanocomposite. This suggests that the loading of NiO NPs into TiO2 NTs lowers the recombination of photo-produced electron/hole pairs and enlarged solar spectral response range, which results in improved photocatalytic activity. The mechanism of charge transfer in the TiO2/NiO and kinetic models were discussed for the photodegradation of MB.</t>
  </si>
  <si>
    <t>H. Zeng; D. Cao; H. Chen; Q. Chai; T. Lu</t>
  </si>
  <si>
    <t>10.3390/w16142055</t>
  </si>
  <si>
    <t>Refractive Index Match (RIM)_x000D_
fluid-solid interaction_x000D_
visualization_x000D_
optically transparent_x000D_
formulation</t>
  </si>
  <si>
    <t>J. Zeng; Z. Zhang; M. Li; S. Li</t>
  </si>
  <si>
    <t>Spectral Characteristics of Fluctuating Aerodynamic Forces Acting on Rectangular Prisms</t>
  </si>
  <si>
    <t>10.3390/app132111975</t>
  </si>
  <si>
    <t>fluctuating aerodynamic forces_x000D_
spectral characteristics_x000D_
rectangular prism_x000D_
wind tunnel test</t>
  </si>
  <si>
    <t>The present work is devoted to the role of boundary layer turbulence on the spectral characteristics of fluctuating wind loads on large aspect-ratio rectangular prisms. Seven rectangular rigid models with different side ratios (1/4~4) were created, and simultaneous pressure experiments were conducted under the boundary layer turbulence flows. Using the measured data, the power spectrums of the fluctuating aerodynamic forces were calculated, and then, the spectral characteristics under different turbulent boundary layer flows were analyzed. In contrast to the typical power spectrum model, the main factors affecting the spectral characteristics of the fluctuating aerodynamic loads are presented and discussed in this study. The power spectrum of the rectangular prism was significantly impacted by the turbulent wind field, primarily because higher turbulence intensity levels result in a lower spectral peak and a wider spectral bandwidth, which also redistributes spectral energy. In particular, the effect on the spectral properties of across-wind fluctuating loads was stronger, and the turbulent disturbance modified the lateral separation flow structure, causing the reattachment phenomenon to occur earlier on rectangular prisms with small side ratios, which effectively altered the spectral properties. Thus, a normalized across-wind fluctuating wind load spectrum model is proposed, taking into account the effects of incoming turbulence, the side ratio, vortex shedding, separation reattachment flow-induced spectral bandwidth changes, and high-frequency fluctuations.</t>
  </si>
  <si>
    <t>Z. Zeng; Z. Chen; H. Qi</t>
  </si>
  <si>
    <t>Two Processes of Anglesite Formation and a Model of Secondary Supergene Enrichment of Bi and Ag in Seafloor Hydrothermal Sulfide Deposits</t>
  </si>
  <si>
    <t>10.3390/jmse10010035</t>
  </si>
  <si>
    <t>anglesite_x000D_
element distribution and mobility_x000D_
supergene Ag–Bi enrichment_x000D_
sulfide_x000D_
hydrothermal vent</t>
  </si>
  <si>
    <t>The in situ element concentrations and the sulfur (S), and lead (Pb) isotopic compositions in anglesite were investigated for samples from seafloor hydrothermal fields in the Okinawa Trough (OT), Western Pacific. The anglesite grains are of two kinds: (1) low Pb/high S primary hydrothermal anglesite (PHA), which is formed by mixing of fluid and seawater, and (2) high Pb/low S secondary supergene anglesite (SSA), which is the product of low-temperature (&lt;100 °C) alteration of galena in the seawater environment. The Ag and Bi in the SSA go through a second enrichment process during the formation of high Pb/low S anglesite by galena alteration, indicating that the SSA and galena, which may be the major minerals host for considerable quantities of Ag and Bi, are potentially Ag-Bi-enriched in the back-arc hydrothermal field. Moreover, REEs, S and Pb in the OT anglesite are likely to have been leached by fluids from local sub-seafloor volcanic rocks and/or sediments. A knowledge of the anglesite is useful for understanding the influence of volcanic rocks, sediments and altered subducted oceanic plate in hydrothermal systems, showing how trace metals behave during the formation of secondary minerals.</t>
  </si>
  <si>
    <t>G. Zhang; B. Zhang; L. Luo; T. Lin; X. Xue</t>
  </si>
  <si>
    <t>Influence of Mold and Heat Transfer Fluid Materials on the Temperature Distribution of Large Framed Molds in Autoclave Process</t>
  </si>
  <si>
    <t>10.3390/ma14154311</t>
  </si>
  <si>
    <t>autoclave process_x000D_
large framed molds_x000D_
CFD simulation_x000D_
temperature performance_x000D_
process adjustment</t>
  </si>
  <si>
    <t>Massive composite components manufactured by autoclave curing in large framed molds are extensively used in the aerospace industry. The high temperature performance of the large framed mold is the key to achieving the desired composite part quality. This paper explores and summarizes the important thermal properties of metal and heat transfer fluid materials influencing the heating performance of large framed molds, with the aim of improving the mold temperature distribution. Considering the fluid–thermal–solid interaction inside the autoclave, a reliable computational fluid dynamics (CFD) simulation model was developed and verified by a temperature monitoring experiment to achieve the prediction of the temperature distribution of the large framed mold. Then, numerical simulations were designed on the basis of the CFD model, and the single-variable method was used to study the effects of the material thermal properties on the temperature performance of large framed molds. Our simulation predicts that when copper is used as the mold material, the temperature difference decreases by 30.63% relative to that for steel, and the heating rate increases by 3.45%. Further, when helium is used as the heat transfer medium, the temperature difference decreases by 68.27% relative to that for air, and the heating rate increases by 32.76%. This paper provides a reference for improvement of large framed mold manufacturing and autoclave process in terms of heating rate and temperature uniformity.</t>
  </si>
  <si>
    <t>J. Zhang; Z. Chang; F. Niu; H. Zhang; Z. Bu; K. Zheng; X. Ma</t>
  </si>
  <si>
    <t>EDEM and FLUENT Parameter Finding and Verification Study of Thickener Based on Genetic Neural Network</t>
  </si>
  <si>
    <t>10.3390/min13070840</t>
  </si>
  <si>
    <t>concentrator_x000D_
neural network_x000D_
genetic algorithm</t>
  </si>
  <si>
    <t>To improve the concentration performance of the concentrator in the iron ore beneficiation process for iron ore tailings, a coupled simulation analysis of the concentration process was conducted using the discrete element software EDEM (Engineering Discrete Element Method) and the finite element FLUENT software. The volume concentration at the bottom flow outlet of the concentrator was used as the evaluation index. The scraper rotation speed, feed rate, and feed concentration were considered as parameters. Response surface experiments were designed using the Box-Behnken module in Design Expert11 software, and numerical simulations were performed to obtain data. Based on the numerical simulation results, a prediction model was established using the backpropagation neural network (backpropagation neural network, BP-NN) and combined with the genetic algorithm (genetic algorithm, GA) for parameter optimization of the thickener’s concentration conditions. The results showed that with a scraper rotation speed of 9.7677 rpm, feed rate of 0.2037 m/s, and feed concentration of 6.5268%, the maximum outlet volume concentration reached approximately 62.00%. The predicted optimal working conditions were validated through physical tests and numerical simulations. The average outlet volume concentration in the physical tests was 60.712% (n = 10) (“n” is the number of experiments), with an error of only 2.077% compared to the predicted value. The middle outlet volume concentration in the numerical simulation experiments was 59.951% (n = 10), with an error of only 3.304% from the expected value. These results demonstrate the feasibility of using a genetic neural network for optimizing the EDEM–FLUENT simulation parameters of the thickener, providing valuable insights for the matching optimization of the thickener’s process parameters.</t>
  </si>
  <si>
    <t>J. Zhang; B. Wang; Q. Jiang; G. Hou; Z. Li; H. Liu</t>
  </si>
  <si>
    <t>Numerical Study of Fluid–Solid Interaction in Elastic Sluice Based on SPH Method</t>
  </si>
  <si>
    <t>10.3390/w15213738</t>
  </si>
  <si>
    <t>fluid–solid interaction_x000D_
smoothed particle hydrodynamics_x000D_
numerical simulation_x000D_
sluice gate</t>
  </si>
  <si>
    <t>In this paper, the fluid–solid interaction problem involving structural movement and deformation is considered, and an SPH (smoothed particle hydrodynamics) interaction method is proposed to establish a numerical fluid–solid model and to correct the particle velocities in the momentum conservation equations. It is found that, when the smoothing coefficient is equal to 0.93, the similarity of the free surface curves reaches up to 91.9%, and calculations are more accurate. Under the same working conditions, the classical model of elastic sluice discharge is established based on the SPH method and the finite element method, and the validity and accuracy of the model based on the SPH method are verified by analyzing the flow pattern of the sluice discharge, the opening of the elastic gate, and the change trend in the free liquid surface curve. On this basis, a number of characteristic points on the sluice gate are selected based on the SPH model to investigate the change rule of pressure at the fluid–solid interface, and the results are as follows: (1) based on the numerical model established by the SPH method, the flow pattern of the water, the opening of the elastic gate, and the change in the free liquid level curve are all in better agreement with the experimental results in the literature than those of the finite element method, and the computational results are also better; (2) the pressure of the solid on the fluid at each characteristic point is equal to the pressure of the fluid on the solid, which satisfies the principle of action–reaction and laterally verifies the nature of the dynamic boundary between the fluid and the solid, further verifying the validity of the program; and (3) in the process of sluice discharge, the elastic sluice presents a large force at both ends and a small force in the middle, meaning that the related research in this paper can act as a reference for flow–solid interaction problems related to sluice discharge.</t>
  </si>
  <si>
    <t>J. Zhang; X. Yu; S.-T. Tu</t>
  </si>
  <si>
    <t>Lattice Boltzmann Simulation on Droplet Flow through 3D Metal Foam</t>
  </si>
  <si>
    <t>10.3390/pr7120877</t>
  </si>
  <si>
    <t>lattice Boltzmann method_x000D_
metal foam_x000D_
droplet break_x000D_
multiphase flow</t>
  </si>
  <si>
    <t>The hydrodynamics of droplets passing through metal foam is investigated using the lattice Boltzmann method (LBM). The accurate 3D porous structure for the simulation is generated by X-ray micro-computed tomography. The simulated results are in good agreement with the experimental ones using high-speed video. The simulated results show that for droplets passing metal foam, there is a critical capillary number, Cac (around 0.061), above which the droplet continues to deform until it breaks up. The simulated results show that the capillary number, droplet size, pores diameter, and thickness of metal foam have the significant effect of droplets deforming and breaking up when the droplets pass through the metal foam. To avoid the calescence of two droplets at the inlet zone of the metal foam, the distance between droplets should be larger than three times the diameter of the droplet.</t>
  </si>
  <si>
    <t>J. Zhang; N. Zhang; Q. Zhang; F. Jiao; L. Xu; J. Qi</t>
  </si>
  <si>
    <t>Numerical Simulation of Wave Overtopping of an Ecologically Honeycomb-Type Revetment with Rigid Vegetation</t>
  </si>
  <si>
    <t>10.3390/jmse10111615</t>
  </si>
  <si>
    <t>honeycomb_x000D_
revetment_x000D_
OpenFOAM_x000D_
Discrete Particle Model_x000D_
rigid vegetation</t>
  </si>
  <si>
    <t>Traditional concrete revetments can destroy the ecological environment and the water landscape. An increasing number of ecological revetment structures have been applied in coastal, lake, and river regulation projects. It has been found that honeycomb-type revetments display a better performance in the attenuation of wave overtopping when compared to experimental data collected using the Eurotop and Muttray’s formula; recording a 40% decrease in the wave run-up in comparison to the latter. To further investigate the wave run-up and overtopping of the ecologically vegetated honeycomb-type revetment, based on OpenFOAM, an open source computational fluid dynamics software, a three-dimensional numerical wave tank was established. The Discrete Particle Method (DPM) was used to simulate gravel movement, and the flexible plant move boundary model was developed to simulate vegetation. The results of wave run-up calculated by the numerical model and those obtained by the experiments were in good agreement, with errors less than 20%. The modeled results of wave overtopping were within the same order of magnitude as those from the experiments; however, critical limitations were noticed due to effects of plant generalization and grid restrictions imposed by DPM methods. The results showed that wave overtopping increased with increasing wave period and wave height. However, with an increase in the wave overtopping, the influence of the wave period on wave overtopping decreased. The increase in vegetation density effectively reduced wave overtopping. Furthermore, an empirical formula for wave overtopping, considering the effects of vegetation density, was proposed.</t>
  </si>
  <si>
    <t>L. Zhang; W. Yuan; C. Jin; Y. Feng; G. Liu; Y. Hu</t>
  </si>
  <si>
    <t>Research Progress on Key Mechanical Components of the Pneumatic Centralized Fertilizer Discharge System</t>
  </si>
  <si>
    <t>10.3390/app14093884</t>
  </si>
  <si>
    <t>pneumatic centralized_x000D_
fertilizer discharge device_x000D_
air–fertilizer mixing device_x000D_
pneumatic distribution device</t>
  </si>
  <si>
    <t>The pneumatic centralized fertilizer discharge system is an important part of pneumatic fertilization machinery and mainly includes a fertilizer discharge device, an air–fertilizer mixing device and a pneumatic distribution device. In this paper, the mechanical structure, key parameters and research methods of pneumatic centralized discharge devices, air–fertilizer mixing devices and pneumatic distribution devices at home and abroad are briefly analyzed. The advantages and disadvantages of these existing devices are summarized, the existing problems are discussed and improvement methods are put forward. In this paper, the structural adaptability, uniformity and stability of the fertilizer discharge of different types of fertilizer discharge devices, such as external groove wheel types, spiral types and centrifugal types, are comprehensively analyzed. The working principle of air–fertilizer mixing devices using the Venturi effect to achieve the uniform mixing of fertilizer and airflow is expounded. The effects of air–fertilizer mixing devices with different structural forms and parameters on mixing performance and the motion characteristics of air–solid two-phase flows are analyzed. The influence of the internal structure, key parameters and distribution mode of pneumatic distribution devices on the uniformity and accuracy of fertilizer distribution are analyzed. This paper focuses on how to improve the uniformity, stability and consistency of discharge across rows provided by the pneumatic centralized fertilizer discharge system. The research status and progress made regarding the core components of the pneumatic centralized fertilizer discharge system at home and abroad are summarized. Based on different research results, the key factors and methods for improving the uniformity of fertilizer discharge are discussed.</t>
  </si>
  <si>
    <t>R. Zhang; H.-J. Kim; P. R. Dinoy</t>
  </si>
  <si>
    <t>10.3390/app11083436</t>
  </si>
  <si>
    <t>lattice Boltzmann method_x000D_
discrete element method_x000D_
immersed boundary method_x000D_
particle flow_x000D_
solid fraction calculation</t>
  </si>
  <si>
    <t>A new coupling method, immersed moving boundary–discrete element method–lattice Boltzmann method (IMB-DEM-LBM), is proposed to simulate particle flow for application in soil mechanics or coastal engineering. In this study, LBM fluid is simulated on the regular Eulerian grid and Lagrangian particle motion is governed by DEM while IMB couples the two algorithms. The new method is promising and robust as it resolves numerical instability near the particle boundary caused by mesh distortion in the conventional grid method. In IMB, the interface lattice solid fraction determines the distribution function ratio of non-equilibrium bounce back and Bhatnagar-Gross-Krook (BGK) collision. The non-equilibrium bounce back at moving boundary results in the fluid momentum change and contributes to the hydrodynamic force on particle. For numerical stability, this paper introduces the hydrodynamic force calculation concept from IB (immersed boundary method) to IMB, and at the same time, proposes a new solid fraction calculation method for sphere that divides the intersection into simple sector and triangle, as well as calculates the intersection area by vector. With this method, approximate inaccuracy is overcome while complicated integration is avoided.</t>
  </si>
  <si>
    <t>X. Zhang; D. Li; W. Zhu</t>
  </si>
  <si>
    <t>Numerical Modeling Design for the Hybrid Additive Manufacturing of Laser Directed Energy Deposition and Shot Peening Forming Fe–Cr–Ni–B–Si Alloy</t>
  </si>
  <si>
    <t>10.3390/ma13214877</t>
  </si>
  <si>
    <t>hybrid additive manufacturing_x000D_
laser directed energy deposition_x000D_
shot peening_x000D_
process modeling_x000D_
position of injection point</t>
  </si>
  <si>
    <t>Hybrid additive manufacturing is of great significance to make up for the deficiency of the metal forming process; it has been one of the main trends of additive manufacturing in recent years. The hybrid process of laser directed energy deposition (laser DED) and shot peening is a new technology combining the principles of surface strengthening and additive manufacturing, whose difficulty is to reduce the interaction between the two processes. In this paper, a new model with a discrete phase and fluid–solid interaction method is established, and the location of the shot peening point in the hybrid process is optimized. The distributions of the temperature field and powder trajectory were researched and experiments were carried out with the optimized parameters to verify simulation results. It was found that the temperature field and the powder trajectory partly change, and the optimized injection point is located in the stress relaxation zone of the material. The densities and surface residual stresses of samples were improved, and the density increased by 8.83%. The surface stress changed from tensile stress to compressive stress, and the introduced compressive stress by shot peening was 2.26 times the tensile stress produced by laser directed energy deposition.</t>
  </si>
  <si>
    <t>Y. Zhang; J. Jian; G. Wang; Y. Jia; J. Zhang</t>
  </si>
  <si>
    <t>Research on Vehicle Aerodynamics and Thermal Management Based on 1D and 3D Coupling Simulation</t>
  </si>
  <si>
    <t>10.3390/en15186783</t>
  </si>
  <si>
    <t>coupling simulation_x000D_
grille_x000D_
priority_x000D_
aerodynamic performance_x000D_
thermal management performance</t>
  </si>
  <si>
    <t>In order to ensure the full heat dissipation of heat exchangers, the opening of the grille should be large, which increases the wind drag of the whole vehicle. Most of the research on the grille only focuses on its impact on the heat dissipation of the engine compartment; there is little research on its influence on the performance of the thermal management system, because it is difficult to solve the real-time data interaction of different dimensional models. So we established the 1D and 3D strong coupling model. The biggest difference from other 1D and 3D coupling models is that we can use the interfaces reserved by the two kinds of software to realize real-time data interaction, and simultaneously analyze the 1D thermal management performance and 3D flow field and temperature field of the engine components. The coupling model is used to study three heat balance conditions. The results show that the heat-sinking capability of the cooling system is the worst under the climbing condition; and the refrigeration capacity of the air-conditioning system is the worst under the idling condition. According to the heat balance results and evaluation index priorities, we determine the simulation process. In this article, first the upper grille is gradually closed; then the flow field, temperature field and evaluation indexes are studied through the strong coupling model to obtain the analysis results of the upper grille; then based on the results, the lower grille is gradually closed, and the analysis results of the lower grille are obtained in the same way. The final simulation results show that on the premise of ensuring the performances of engine cooling system and air conditioning refrigeration system, the air drag coefficient is reduced by 17.5 counts compared with the original vehicle.</t>
  </si>
  <si>
    <t>J. Zhao; Y. Li; L. Liu; Z. Liu</t>
  </si>
  <si>
    <t>Structural Design of Pressurized Tube Based on the Discrete Element Method–Computational Fluid Dynamics Coupled Simulation</t>
  </si>
  <si>
    <t>10.3390/app14093836</t>
  </si>
  <si>
    <t>computer simulation_x000D_
gas–solid flow_x000D_
pressurized tubes_x000D_
pneumatic seed delivery systems_x000D_
seed distribution uniformity</t>
  </si>
  <si>
    <t>In order to elucidate the impact of pressurized tubes’ structures on the sowing performance of pneumatic seed delivery systems, the EDEM–CFD coupled simulation method was employed to analyze the influence of pressurized tube parameters, including length (L), corrugation depth (S), corrugation width (K), and the number of corrugations, on seed movement characteristics, distribution uniformity, and airflow patterns. Simulation-validated experiments were conducted to study the impact of the optimal pressurized tube structure on seeding performance. The results indicate that pressurized tubes significantly enhance the uniformity coefficient of seed distribution, reduce seed velocity, and decrease the coefficient of variation in distribution uniformity. When pressurized tube parameters, specifically length (L), corrugation depth (S), corrugation width (K), and the number of corrugations, are set at 800 mm, 8 mm, 50 mm, and 6, respectively, the uniformity coefficient of seed distribution exceeds 95%, and the coefficient of variation in seed discharge consistency for each row is less than 3.2%. Moreover, the seed velocity at the outlet of the pressurized tube, the relative velocity of two-phase flow, and pressure loss are all minimal, indicating superior seeding performance. This research provides valuable insights into the analysis of seed movement characteristics within pressurized tubes and the optimization of their structural parameters.</t>
  </si>
  <si>
    <t>L. Zhao; L. Chen; F. Yuan; L. Wang</t>
  </si>
  <si>
    <t>10.3390/pr10020281</t>
  </si>
  <si>
    <t>rice_x000D_
cleaning_x000D_
impurity rate_x000D_
entrainment loss rate_x000D_
DEM-CFD coupling</t>
  </si>
  <si>
    <t>In mechanized rice harvesting, the performance of the cleaning device is one of the important factors that affect the overall efficiency of the combine-harvester. To study the influence of different parameters on the cleaning efficiency, the influence of airflow velocity and the inclination angle on the cleaning effect was analyzed. Both simulation and experimental results prove that the increase of airflow velocity and the inclination angle will reduce the impurity rate of rice and increase the entrainment loss rate. The addition of a vibrating sieve to the device reduces the trash rate of rice, but the entrained loss rate increases accordingly. After tilting the sieve surface by 10°, a reduction in both the impurity rate and the entrainment loss rate of rice was found in combination with the force analysis of the particles on the sieve surface. The effect of the device structure on the internal flow field distribution was analyzed by comparing the eddy viscosity and velocity flow lines inside the three scavenging device structures. Simulation after calibration of rice moisture content revealed that humid rice cleaning was not effective.</t>
  </si>
  <si>
    <t>S. Zhao; J. Sun; S. Wang; Z. Sun</t>
  </si>
  <si>
    <t>Modeling and Numerical Simulation of the Inlet Velocity on Oil–Water Two-Phase Vapor Separation Efficiency by the Hydrocyclone</t>
  </si>
  <si>
    <t>10.3390/en15134900</t>
  </si>
  <si>
    <t>pressure-controlled pyrolysis_x000D_
oil–water separation_x000D_
centrifugal force_x000D_
two-phase vapor separation_x000D_
cyclone separation</t>
  </si>
  <si>
    <t>The density of tar vapor and water vapor produced by coal pyrolysis is different. Different centrifugal forces will be generated when they flow through the hydrocyclone. The water vapor and tar vapor are divided into inner and outer layers. According to this phenomenon, the moisture in the tar can be removed. In this paper, a Eulerian gas–liquid two-phase flow model is established by numerical simulation to study the effect of inlet velocity on the separation effect of a designed hydrocyclone (split ratio 0.2). The results show that the inlet velocity and moisture content have an influence on the volume distribution characteristics, tangential velocity, axial velocity, pressure drop distribution, and separation efficiency of tar vapor and water vapor in the hydrocyclone. When the inlet velocity increases from 2.0 to 12.0 m/s, the central swirl intensity increases, and the negative pressure sweep range at the overflow outlet increases. The axial velocity increased from 2.8 to 14.9 m/s, tar vapor content at the overflow outlet decreased from 74% to 37%, and at the underflow outlet increased from 89% to 92%. When the moisture content is lower than 10%, the hydrocyclone with the split ratio of 0.20 is no longer suitable for the separation of oil–water two-phase vapor. However, when the water content is higher than 20%, the purity of tar vapor at the underflow outlet can reach 92%, and the overflow outlet needs multistage separation to realize tar purification.</t>
  </si>
  <si>
    <t>T. Zhelyazov</t>
  </si>
  <si>
    <t>Numerical Simulation of the Response of Concrete Structural Elements Containing a Self-Healing Agent</t>
  </si>
  <si>
    <t>10.3390/ma15031233</t>
  </si>
  <si>
    <t>self-healing of cracks_x000D_
concrete_x000D_
constitutive relations_x000D_
damage mechanics_x000D_
finite element analysis</t>
  </si>
  <si>
    <t>Self-healing of a crack is a relatively novel technique allowing for the partial recovery of the initial mechanical characteristics of a structural element after some period of exploitation. By a widely accepted convention, self-healing is either autogenous or autonomous. The former is a mechanism inherent for cementitious composites (in particular—concrete), while the latter is an engineered process. Both autogenous and engineered healing have recently been the object of numerous studies. Despite the large amount of research work being carried out, the potential of this technique has not yet been fully realized. The article focuses on the modeling and the finite element simulation of the recovery of the initial material properties resulting from the sealing of cracks. The employed numerical procedure uses a constitutive relation for concrete based on the continuum damage mechanics. It captures both the strain-softening and the inverse process—the crack healing. Finite element simulations of benchmark cases illustrate the effect of self-healing. The numerically obtained constitutive relations for specimens with and without a healing agent are compared.</t>
  </si>
  <si>
    <t>F. Zheng; Q. Liu; J. Xu; A. Ming; J. Dong</t>
  </si>
  <si>
    <t>Numerical Simulation of Subaerial Granular Landslide Impulse Waves and Their Behaviour on a Slope Using a Coupled Smoothed Particle Hydrodynamics–Discrete Element Method</t>
  </si>
  <si>
    <t>10.3390/jmse12101692</t>
  </si>
  <si>
    <t>channel reservoirs_x000D_
discrete element method_x000D_
impulse waves_x000D_
landslides_x000D_
smoothed particle hydrodynamics_x000D_
solitary waves</t>
  </si>
  <si>
    <t>Numerical simulations were conducted to investigate the wave features of subaerial granular landslide-generated impulse waves and their impact on slopes. A numerical solution was obtained by coupling smoothed particle hydrodynamics (SPH) and the discrete element method (DEM). Several predictive equations were tested for their applicability in predicting the maximum crest amplitude of impulse waves generated by slides of different shapes. The results indicated that the predictive model developed by Heller and Hager, utilising slide centroid impact velocity, showed favourable prediction accuracy for the maximum crest amplitude, almost independent of the slide shape at impact. Regarding the leading wave, although the wave profile and velocity distribution deviated significantly from a solitary wave of the same wave amplitude, the maximum run-up could be satisfactorily estimated using solitary wave theory. In addition, the increase in the maximum dynamic forces exerted by the impulse waves on the slope followed a power law with the incident wave amplitude.</t>
  </si>
  <si>
    <t>10.3390/pr13010281</t>
  </si>
  <si>
    <t>microchannel reactor_x000D_
heat transfer mechanism_x000D_
bubble collapse characteristics_x000D_
energy shock</t>
  </si>
  <si>
    <t>L. Zheng; M. Rücker; T. Bultreys; A. Georgiadis; M. M. Mooijer-van den Heuvel; F. Bresme; J. P. M. Trusler; E. A. Müller</t>
  </si>
  <si>
    <t>Surrogate Models for Studying the Wettability of Nanoscale Natural Rough Surfaces Using Molecular Dynamics</t>
  </si>
  <si>
    <t>10.3390/en13112770</t>
  </si>
  <si>
    <t>wettability_x000D_
natural roughness_x000D_
molecular dynamics_x000D_
contact angle_x000D_
coarse grain</t>
  </si>
  <si>
    <t>A molecular modeling methodology is presented to analyze the wetting behavior of natural surfaces exhibiting roughness at the nanoscale. Using atomic force microscopy, the surface topology of a Ketton carbonate is measured with a nanometer resolution, and a mapped model is constructed with the aid of coarse-grained beads. A surrogate model is presented in which surfaces are represented by two-dimensional sinusoidal functions defined by both an amplitude and a wavelength. The wetting of the reconstructed surface by a fluid, obtained through equilibrium molecular dynamics simulations, is compared to that observed by the different realizations of the surrogate model. A least-squares fitting method is implemented to identify the apparent static contact angle, and the droplet curvature, relative to the effective plane of the solid surface. The apparent contact angle and curvature of the droplet are then used as wetting metrics. The nanoscale contact angle is seen to vary significantly with the surface roughness. In the particular case studied, a variation of over 65° is observed between the contact angle on a flat surface and on a highly spiked (Cassie–Baxter) limit. This work proposes a strategy for systematically studying the influence of nanoscale topography and, eventually, chemical heterogeneity on the wettability of surfaces.</t>
  </si>
  <si>
    <t>X. Zheng; Y. Yao; Z. Hu; Z. Yu; S. Hu</t>
  </si>
  <si>
    <t>Influence of Turbulence Intensity on the Aerodynamic Performance of Wind Turbines Based on the Fluid-Structure Coupling Method</t>
  </si>
  <si>
    <t>10.3390/app13010250</t>
  </si>
  <si>
    <t>wind turbine_x000D_
turbulence intensity_x000D_
fluid-solid coupling_x000D_
aeroelastic response</t>
  </si>
  <si>
    <t>The deformation and vibration of wind turbine blades in turbulent environment cannot be ignored; therefore, in order to better ensure the safety of wind turbine blades, the study of air-elastic response of wind turbine blades under turbulent wind is indispensable. In this paper, the NREL 5MW wind turbine blades are modeled with accurate 3D lay-up design, firstly, based on the joint simulation of commercial software STAR CCM+ and ABAQUS, the two-way fluid-solid coupling technology, the wind turbine under uniform wind condition is simulated, and the results from thrust, torque, structural deformation and force perspective and FAST are compared with good accuracy and consistency below the rated wind speed. Secondly, the aerodynamic performance, flow field distribution and structural response of turbulent winds with different turbulence strengths at 10 m/s were studied. The results show that the turbulence intensity has a greater impact on the amplitude of the wind turbine blade, and the stress distribution of the blade is more concentrated, which in turns affects the stability and safety of the wind turbine blade and is not conducive to the normal operation of the wind turbine.</t>
  </si>
  <si>
    <t>C. Zhou; L. Guo; L. Chen; X. Tian; T. He; Q. Yang</t>
  </si>
  <si>
    <t>Pore-Scale Modeling of Air–Water Two Phase Flow and Oxygen Transport in Gas Diffusion Layer of Proton Exchange Membrane Fuel Cell</t>
  </si>
  <si>
    <t>10.3390/en14133812</t>
  </si>
  <si>
    <t>proton exchange membrane fuel cell_x000D_
gas diffusion layer_x000D_
microscopic porous layer_x000D_
fracture_x000D_
two phase flow</t>
  </si>
  <si>
    <t>Understanding multiphase flow and gas transport occurring in electrodes is crucial for improving the performance of proton exchange membrane fuel cells. In the present study, a pore-scale model using the lattice Boltzmann method (LBM) was proposed to study the coupled processes of air–water two-phase flow and oxygen reactive transport processes in porous structures of the gas diffusion layer (GDL) and in fractures of the microscopic porous layer (MPL). Three-dimensional pore-scale numerical results show that the liquid water generation rate is gradually reduced as the oxygen consumption reaction proceeds, and the liquid water saturation in the GDL increases, thus the constant velocity inlet or pressure inlet condition cannot be maintained while the results showed that at t = 1,200,000 iterations after 2900 h running time, the local saturation at the GDL/MPL was about 0.7, and the maximum value was about 0.83, while the total saturation was 0.35. The current density reduced from 2.39 to 0.46 A cm−2. Effects of fracture number were also investigated, and the results showed that for the fracture numbers of 8, 12, 16, and 24, the breakthrough point number was 4, 3, 3, and 2, respectively. As the fracture number increased, the number of the water breakthrough points at the GDL/GC interface decreased, the liquid water saturation inside the GDL increased, the GDL/MPL interface was more seriously covered, and the current density decreased. The pore-scale model for the coupled multiphase reactive transport processes is helpful for understanding the mechanisms inside the porous electrodes of PEMFC.</t>
  </si>
  <si>
    <t>H. Zhou; G. Wang; C. Jia; C. Li</t>
  </si>
  <si>
    <t>A Novel, Coupled CFD-DEM Model for the Flow Characteristics of Particles Inside a Pipe</t>
  </si>
  <si>
    <t>10.3390/w11112381</t>
  </si>
  <si>
    <t>coupled CFD-DEM model_x000D_
fluid–particle interaction system_x000D_
particle flow characteristics_x000D_
particle size_x000D_
polydisperse particles_x000D_
pipe inclination angle</t>
  </si>
  <si>
    <t>This study developed a novel, 3D coupled computational fluid dynamics (CFD)-discrete element method (DEM) model by coupling two software programs, OpenFOAM and PFC3D, to solve problems related to fluid–particle interaction systems. The complete governing equations and the flow chart of the coupling calculations are clearly presented herein. The coupled CFD-DEM model was first benchmarked using two classic geo-mechanics problems, for which the analytical solutions are available. Then, the CFD-DEM model was employed to investigate the flow characteristics of a particle heap subjected to the effects of water inside a pipe under different conditions. The results showed that particle size and pipe inclination angle can significantly affect the particle flow morphology, total kinetic energy and erosion rate for mono-sized particles, whereas polydisperse particles had a slight effect. This model can accurately describe the flow characteristics of particles inside a pipe, and the results of this study were consistent with those of previous studies. The reliability of this model was further demonstrated, which showed that this model can provide valuable references for solving similar problems such as soil erosion and bridge scour problems.</t>
  </si>
  <si>
    <t>S. Zhou; L. Li</t>
  </si>
  <si>
    <t>Numerical Investigation on the Impact of Tailings Slurry on Catch Dams Built at the Downstream of a Breached Tailings Pond</t>
  </si>
  <si>
    <t>10.3390/pr10050898</t>
  </si>
  <si>
    <t>tailings dam_x000D_
impacting force_x000D_
kinetic energy_x000D_
numerical simulation_x000D_
smoothed particle hydrodynamics (SPH)</t>
  </si>
  <si>
    <t>Tailings storage facilities (TSFs) are known as a time-bomb. The numerous failures of TSFs and the heavy catastrophic consequences associated with each failure of TSFs indicate that preventing measures are necessary for existing TSFs. One of the preventing measures is to construct catch dams along the downstream near TSFs. The design of catch dams requires a good understanding of the dynamic interaction between the tailings slurry flow and the catch dams. There are, however, very few studies on this aspect. In this study, a numerical code, named LS-DYNA, that is based on a combination of smoothed particle hydrodynamics and a finite element method, was used. The numerical modeling shows that the tailings slurry flow can generally be divided into four stages. In terms of stability analysis, a catch dam should be built either very close to or very far from the TSF. When the catch dam with an upstream slope of a very small inclination angle is too close to the tailings pond, it can be necessary to build a very high catch dam or a secondary catch dam. As the impacting force can increase and decrease with the fluctuations back-and-forth of the tailings slurry flow, the ideal inclination angle of the upstream slope of the catch dam is between 30° and 37.5°, while the construction of a catch dam with a vertical upstream slope should be avoided. However, a catch dam with steeper upstream slopes seems to be more efficient in intercepting tailings flow and allowing the people downstream to have more time for evacuation. All these aspects need to be considered to optimize the design of catch dams.</t>
  </si>
  <si>
    <t>Y. Zhou; L. Chen; Y. Gong; S. Wang</t>
  </si>
  <si>
    <t>Pore-Scale Simulations of Particles Migration and Deposition in Porous Media Using LBM-DEM Coupling Method</t>
  </si>
  <si>
    <t>10.3390/pr9030465</t>
  </si>
  <si>
    <t>porous media_x000D_
permeability impairment_x000D_
particle migration and deposition_x000D_
Lattice Boltzmann method_x000D_
discrete element method</t>
  </si>
  <si>
    <t>This paper studies the migration and deposition of suspended particles in porous media. This problem results from the fact that during the operation of a groundwater source heat pump, the recharging process will contribute to the impairment of soil permeability. A coupling lattice Boltzmann method, discrete element method and immersed moving boundary method were used to investigate the migration of particles in porous media. The DKT (Drifting, Kissing, Tumbling) phenomena were employed to validate our program. The coupled effects of concentration, flow rate and pH on the clogging mechanism of the porous media were analyzed. Results show that, due to the repulsive barrier between the particles and porous media, there is a critical velocity. At a low flow rate, the deposition ratio increases with the increase in velocity. Beyond the critical velocity, the deposition ratio decreases when the velocity increases due to higher shear force. Permeability impairment increases with the increase in concentration, especially in the low flow rate condition. Changes in pH mainly affect the repulsive barrier. For a low flow rate, the decrease in repulsive barrier greatly promotes the deposition of particles. Under the condition of favorable deposition, the increase in flow rate reduces the deposition phenomenon. Under the condition of unfavorable deposition, the lower flow rate condition has a lower deposition ratio. The process of particle deposition and the dynamic motion after deposition were observed such as particles gliding over the surface. Accumulated particles in the downstream form bridges and hinder fluid flow. At a high flow rate, strong shear force is more capable of destroying bridges and recovering permeability. Adsorbed particles glide on the surface of the grain and deposit in the downstream. This paper aims to help understanding of the micro-events of particle deposition and the clogging process.</t>
  </si>
  <si>
    <t>Y. Zhou; Q. Li; Q. Wang</t>
  </si>
  <si>
    <t>Energy Storage Analysis of UIO-66 and Water Mixed Nanofluids: An Experimental and Theoretical Study</t>
  </si>
  <si>
    <t>10.3390/en12132521</t>
  </si>
  <si>
    <t>nanofluid_x000D_
adsorption_x000D_
energy storage_x000D_
H2O_x000D_
UIO-66</t>
  </si>
  <si>
    <t>The thermal energy storage properties of a working fluid can be modified by the exothermic and endothermic adsorption and desorption of fluid molecules in the micro/nanoporous materials. In this study, thermogravimetric (TG) analysis experiments and molecular simulations (molecular dynamics, MD, and grand canonical Monte Carlo, GCMC) were employed to examine the thermal energy storage properties of the UIO-66 metal organic framework material, UIO-66/H2O nanofluids and pure water. Our results showed that the molecular simulation calculations were, in principle, consistent with the obtained experimental data. The thermal energy storage performance of UIO-66/H2O nanofluids was enhanced with the increase in the UIO-66 mass fraction. In addition, the differences between the simulation calculations and experimental results could be mainly ascribed to the different structures of UIO-66 and the evaporation of fluid samples. Furthermore, this work indicated that molecular simulations contributed to developing novel working pairs of metal organic heat carriers (MOHCs).</t>
  </si>
  <si>
    <t>W. Zhu; J. Xing; H. Zhu</t>
  </si>
  <si>
    <t>Numerical Simulation on Ink Transfer Channel of Flexography Based on Fluid–Solid-Heat Interactions</t>
  </si>
  <si>
    <t>10.3390/pr12071284</t>
  </si>
  <si>
    <t>flexography_x000D_
ink channel_x000D_
ink transfer_x000D_
statics analysis_x000D_
fluid–solid thermal coupling</t>
  </si>
  <si>
    <t>Flexographic printing is widely used in the packaging field, but there are still some problems in the printing of flexographic ink on non-absorbent substrates, such as low precision and unstable quality. In this paper, the printing process of flexographic ink is simulated. The interaction of fluid flow, temperature change, and solid deformation in flexographic printing is studied systematically by using the method of fluid–solid thermal coupling for the first time. The process of ink channel formation under static extrusion and fluid–solid thermal coupling was analyzed. The influences of printing pressure, printing speed, ink layer thickness, and ink viscosity on the ink channel were explored. The results show that the printing speed increases and the temperature in the stamping area increases. The printing speed is nonlinear related to the ink flow channel, the influence on the channel is slow at a low speed, the channel increases sharply at a medium and high speed, and tends to be stable at a high speed. When the printing speed is 200 m/min, the ink temperature in the stamping area is 1.5 °C higher than that at the entrance. With an increase in printing pressure, the ink flow channel width showed a trend of decreasing first and then stabilizing, and the pressure was about 0.4 MPa, showing a small fluctuation; the greater the pressure, the higher the temperature of the ink, which will change the performance of the ink and plate, causing adverse effects on the printing belt. The channel width showed obvious nonlinear characteristics with an increase and decrease in ink thickness. When the ink thickness is 30 μm, the deformation of the plate reaches the maximum, and the width of the ink circulation channel is correspondingly the widest. The change in ink viscosity has little influence on the stability of the ink’s internal flow rate and temperature field. The research results provide theoretical support for the transfer of ink printing from gravure to flexo printing.</t>
  </si>
  <si>
    <t>X. Zhu; G. Weng</t>
  </si>
  <si>
    <t>Study on Earthquake Failure Mechanism and Failure Mode of Cable-Stayed Pipeline Bridge Considering Fluid–Structure Coupling</t>
  </si>
  <si>
    <t>10.3390/app13179583</t>
  </si>
  <si>
    <t>oil and gas cable-stayed pipeline bridge_x000D_
fluid–structure coupling_x000D_
failure mechanism_x000D_
failure mode</t>
  </si>
  <si>
    <t>To investigate the failure mode of the cable-stayed pipeline bridge under seismic loading, this study focuses on an oil and gas cable-stayed pipeline bridge as the research subject. A full-scale finite element calculation model of the structural system is established using ANSYS Workbench 14.0 software, considering the stress characteristics and structural properties of the oil and gas pipeline. Additionally, a fluid–structure coupling effect finite element model is developed to account for the influence of medium within the pipeline. The analysis includes evaluating deformation, stress, strain, and other responses of the oil and gas pipeline subjected to seismic waves from different directions. The results indicate that the overall damage in the pipeline is consistent with maximum deformation, stress, and strain, concentrated at both the inlet/outlet ends and side spans; however, variations exist in terms of seismic damage depending on wave directionality. Furthermore, by considering interactions between various components within the oil and gas cable-stayed pipeline bridge’s structural system during strong earthquakes, this study analyzes failure mechanisms caused by the support–pipeline interaction as well as excessive displacement-induced failure patterns in bridge towers. Finally, a proposed failure mode for pipe bridge systems resulting from longitudinal slip between supports and pipelines, along with excessive displacement of bridge towers, is presented.</t>
  </si>
  <si>
    <t>Y. Zhu; M. Shan; Y. Yang; Q. Han; C. Zhu; X. Zhang</t>
  </si>
  <si>
    <t>Effect of Wettability on Collapsing Cavitation Bubble near Solid Surface Studied by Multi-Relaxation-Time Lattice Boltzmann Model</t>
  </si>
  <si>
    <t>10.3390/app8060940</t>
  </si>
  <si>
    <t>cavitation bubble_x000D_
wettability_x000D_
lattice Boltzmann model_x000D_
pseudopotential model</t>
  </si>
  <si>
    <t>The interaction between cavitation bubbles and solid surfaces is an important issue when investigating the mechanism of collapsing cavitation bubbles. The property of a solid surface has a great effect on the inception, development and collapse of the bubbles. In this work, we aim to investigate the effect of wettability on collapsing cavitation bubbles using the multi-relaxation-time lattice Boltzmann model. First, the pseudopotential multi-relaxation-time lattice Boltzmann is improved by involving the piecewise linear equation of state and the improved forcing scheme modified by Li et al. The improved pseudopotential model is verified by the Laplace law. Next, the fluid–solid interaction in the model is employed to adjust the wettability of the solid surface. Moreover, the simulation of the collapse of the cavitation bubble near the solid surface is compared by the experiment results. Finally, the simulation of the collapsing cavitation bubbles near the solid surface with different wettability is also investigated. We find that the numerical results of the collapsing bubble are in good agreement with the experimental results. The simulation results show that the hydrophobicity of the solid surface can accelerate the cavitation bubble collapse. The hydrophilicity of the solid surface has little effect on the collapsing bubbles.</t>
  </si>
  <si>
    <t>Y. Zhu; X. Wang; S. Deng; W. Chen; Z. Shi; L. Xue; M. Lv</t>
  </si>
  <si>
    <t>Grouting Process Simulation Based on 3D Fracture Network Considering Fluid–Structure Interaction</t>
  </si>
  <si>
    <t>10.3390/app9040667</t>
  </si>
  <si>
    <t>grouting_x000D_
fracture network modeling_x000D_
numerical simulation_x000D_
fluid–structure interaction</t>
  </si>
  <si>
    <t>Grouting has always been the main engineering measure of ground improvement and foundation remediation of hydraulic structures. Due to complex geological conditions and the interactions between the grout and the fractured rock mass, which poses a serious challenge to the grouting diffusion mechanism analysis, fracture grouting has been a research hotspot for a long time. In order to throw light on the grout diffusion process in the fractured rock mass and the influence of grout on the fracture network, and to achieve more realistic grouting numerical simulation, in this paper a grouting process simulation approach considering fluid–structure interaction is developed based on the 3D fractured network model. Firstly, the relationship between fracture apertures and trace lengths is used to obtain a more realistic value of fracture aperture; then a more reliable model is established; subsequently, based on the 3D fracture network model, different numerical models are established to calculate fluid dynamics (grout) and structure deformation (fractured rock mass), and the results are exchanged at the fluid–structure interface to realize the grouting process simulation using two-way fluid-structure interaction method. Finally, the approach is applied to analyze the grouting performance of a hydropower station X, and the results show that the grouting simulation considering fluid–structure interaction are more realistic and can simultaneously reveal the diffusion of grout and the deformation of fracture, which indicates that it is necessary to consider the effect of fluid–structure interaction in grouting simulation. The results can provide more valuable information for grouting construction.</t>
  </si>
  <si>
    <t>Y. Zhu; X. Yan; L. Ma; Z. Liu; W. Liu</t>
  </si>
  <si>
    <t>Exploring the Role of Initial Droplet Position in Coalescence-Induced Droplet Jumping: Lattice Boltzmann Simulations</t>
  </si>
  <si>
    <t>10.3390/pr10050986</t>
  </si>
  <si>
    <t>Lattice Boltzmann method_x000D_
droplet jumping_x000D_
superhydrophobic surface</t>
  </si>
  <si>
    <t>Coalescence-induced droplet jumping on superhydrophobic surfaces with different initial positions was numerically simulated using the 2D multi-relaxation-time (MRT) Lattice Boltzmann method (LBM). Simulation results show that for coalesced droplets with radii close to the structure length scale, the change of initial droplet positions leads to a significant deviation of jumping velocity and direction. By finely tuning the initial droplet positions on a flat-pillared surface, perpendicular jumping, oblique jumping, and non-jumping are successively observed on the same structured surface. Droplet morphologies and vector diagrams at different moments are considered. It is revealed that the asymmetric droplet detachment from the structured surface leads to the directional transport of liquid mass in the droplet and further results in the oblique jumping of the coalesced droplet. In order to eliminate the influence of initial droplet position on droplet jumping probability, a surface with pointed micropillars is designed. It is demonstrated that compared to flat-topped micropillars, a surface with pointed micropillars can suppress the initial droplet position effects and enhance droplet jumping probability. Furthermore, the effect of droplet/structure scale on droplet jumping is investigated. The influence of initial positions on coalescence-induced droplet jumping from the refined surface can be ignored when the droplet scale is larger than three times the structure scale. This study illustrates the role of initial droplet position in coalescence-induced droplet jumping and provides guidelines for the rational design of structured surfaces with enhanced droplet self-shedding for energy and heat transfer applications.</t>
  </si>
  <si>
    <t>P. Ziółkowski; S. Głuch; P. J. Ziółkowski; J. Badur</t>
  </si>
  <si>
    <t>Compact High Efficiency and Zero-Emission Gas-Fired Power Plant with Oxy-Combustion and Carbon Capture</t>
  </si>
  <si>
    <t>10.3390/en15072590</t>
  </si>
  <si>
    <t>gas-steam turbine_x000D_
wet combustion chamber_x000D_
clean gas technology_x000D_
carbon capture_x000D_
spray-ejector condenser_x000D_
zero-emission CO2 power plant</t>
  </si>
  <si>
    <t>Reduction of greenhouse gases emissions is a key challenge for the power generation industry, requiring the implementation of new designs and methods of electricity generation. This article presents a design solution for a novel thermodynamic cycle with two new devices—namely, a wet combustion chamber and a spray-ejector condenser. In the proposed cycle, high temperature occurs in the combustion chamber because of fuel combustion by pure oxygen. As a consequence of the chemical reaction and open water cooling, a mixture of H2O and CO2 is produced. The resulting working medium expands in one turbine that combines the advantages of gas turbines (high turbine inlet temperatures) and steam turbines (full expansion to vacuum). Moreover, the main purpose of the spray-ejector condenser is the simultaneous condensation of water vapour and compression of CO2 from condensing pressure to about 1 bar. The efficiency of the proposed cycle has been estimated at 37.78%. COM-GAS software has been used for computational flow mechanics simulations. The calculation considers the drop in efficiency due to air separation unit, carbon capture, and spray-ejector condenser processes. The advantage of the proposed cycle is its compactness that can be achieved by replacing the largest equipment in the steam unit. The authors make reference to a steam generator, a conventional steam condenser, and the steam-gas turbine. Instead of classical heat exchanger equipment, the authors propose non-standard devices, such as a wet combustion chamber and spray-ejector condenser.</t>
  </si>
  <si>
    <t>Conference Name</t>
  </si>
  <si>
    <t>Charging nozzle
Environmentally-assisted fatigue
Fluid-Solid interaction
Multiaxial stress</t>
  </si>
  <si>
    <t>Volume NO</t>
  </si>
  <si>
    <t>OnePetro</t>
  </si>
  <si>
    <t>NLM</t>
  </si>
  <si>
    <t>Charging nozzle_x000D_
Environmentally-assisted fatigue_x000D_
Fluid-Solid interaction_x000D_
Multiaxial stress</t>
  </si>
  <si>
    <t>Gas-particle aero-type cyclones have revolutionized biochemical processes, engineering industries, and environmental pollution protection by effectively separating particles from gas. These devices rely on gravitational energy and centrifugal force to dissipate particle phase energy, but achieving optimal energy efficiency while minimizing pressure drop remains challenging. This has led to the development of various cyclone designs in commercial industries, each with unique energy efficiency characteristics. The intricate gas-particle flow inside cyclones is a critical issue impacted by cyclone geometry, operating conditions, and media parameters. Advanced numerical simulations have been employed to understand this complex flow pattern better, offering researchers valuable insights into the mechanisms of different cyclone separators. This comprehensive review explores the available numerical methods in the literature on cyclones and their corresponding validations. Computational numerical modeling is a promising technique for predicting cyclone energy efficiency, gas-particle behavior, and overall performance. This investigation delves into the progress and numerical forms of gas-particle flow cyclones, examining how different parameters impact cyclone performance and flow patterns within the two-phase flow. The future developments and challenges that may further promote the development of aero-type cyclone separators, providing theory and engineering support for future cyclone designs, are also covered. As a result, it can confidently be reported that aero-type cyclone separators remain a critical component in various industrial sectors, offering energy-efficient solutions for mitigating environmental pollutants and gas-particle separation systems. With continued development and research, these devices will undoubtedly shape the future of energy processes and engineering industries, ushering in a new era of sustainability and efficiency.
Through a combination of numerical simulations and theoretical frameworks, a nuanced understanding of the key factors influencing the separation process is provided, offering valuable insights for optimizing cyclone separator design and performance. This work contributes to the evolving field of fluid dynamics and particle separation, shedding light on the intricacies of cyclone separators and paving the way for enhanced industrial applications. image</t>
  </si>
  <si>
    <t>A. Abduljabbar, A. Amadi, M. E. Mohyaldinn, S. Ridha, O. Younis and F. S. Alakbari</t>
  </si>
  <si>
    <t>e30731</t>
  </si>
  <si>
    <t>Sand screen performance_x000D_
Sand screen selection_x000D_
Screen erosion_x000D_
Shape memory</t>
  </si>
  <si>
    <t>Sand screens application and performance for sand control: A review of selection criteria, screen materials, and causes of failure</t>
  </si>
  <si>
    <t>Production of sand from oil and gas wells necessitates the application of techniques for sand control. Sand screens are widely used. However, they are susceptible to failures, often stemming from improper selection and design. This study reviews existing selection criteria and identifies the causes of failures. It has been concluded that, sand screens selection should not rely on a single method but should consider a comprehensive combination of factors. This paper presents comparative analyses among various sand screen types. Also, it compares different materials used in sand screens, such as expandable, ceramics, metallic alloys, polymers, and shape memory materials, in terms of their performance and susceptibility to failure. These comprehensive comparisons can greatly assist in the optimized selection process for sand screens.</t>
  </si>
  <si>
    <t>10.1016/j.heliyon.2024.e30731</t>
  </si>
  <si>
    <t>https://www.ncbi.nlm.nih.gov/pubmed/38778965</t>
  </si>
  <si>
    <t>A. Abduljabbar, M. Mohyaldinn, O. Younis and A. Alghurabi</t>
  </si>
  <si>
    <t>A. Abduljabbar, M. E. Mohyaldinn, S. Ridha, O. Younis and F. S. Alakbari</t>
  </si>
  <si>
    <t>A. Abduljabbar, M. E. Mohyaldinn, O. Younis, A. Alghurabi and F. S. Alakbari</t>
  </si>
  <si>
    <t>A. Alghurabi, M. Mohyaldinn, S. Jufar, O. Younis, A. Abduljabbar and M. Azuwan</t>
  </si>
  <si>
    <t>A. Amadi, M. Mohyaldinn and S. Ridha</t>
  </si>
  <si>
    <t>A. Amadi, M. Mohyaldinn, S. Ridha and V. Ola</t>
  </si>
  <si>
    <t>976</t>
  </si>
  <si>
    <t>Journal of Alloys and Compounds</t>
  </si>
  <si>
    <t>Advancing engineering frontiers with NiTi shape memory alloys: A multifaceted review of properties, fabrication, and application potentials</t>
  </si>
  <si>
    <t>10.1016/j.jallcom.2023.173227</t>
  </si>
  <si>
    <t>A. H. Amadi, M. Mohyaldinn, A. Abduljabbar, S. Ridha, P. Avilala and G. T. Owolabi</t>
  </si>
  <si>
    <t>H. Arabnejad, A. Mansouri, S. A. Shirazi and B. S. McLaury</t>
  </si>
  <si>
    <t>376</t>
  </si>
  <si>
    <t>1194-1199</t>
  </si>
  <si>
    <t>particulate flow_x000D_
slurry_x000D_
erosion_x000D_
abrasive wear_x000D_
cfd_x000D_
mechanistic modeling_x000D_
solid particles_x000D_
equation_x000D_
metals</t>
  </si>
  <si>
    <t>Abrasion erosion modeling in particulate flow</t>
  </si>
  <si>
    <t>Solid particle erosion is of great importance to many industries including oil and gas production, drilling, process and transportation of minerals including oil sands. The particles that may cause erosion are of various sizes, shapes and hardnesses. These particles may impact the surface at various speeds and angles, and the influence of these parameters is characterized to some extent in the literature. Experimental and numerical studies have shown that when particles are transported by liquid (e.g. slurry transport in the pipe) or dense gas, the particle impact angles are very low. The impact angles in these cases are sometimes less than the smallest value that can be obtained in a direct impingement erosion test in gas. In this work, the mechanistic erosion equation developed previously is extended to near zero impact angles for sharp particles. The abrasion erosion equation is developed by introducing an initial penetration of the sharp particle in the equation of the motion. This initial penetration may be attributed to the sharp particle rotation and/or turbulent flow fluctuations of the carrier fluid near the wall. The empirical constants are obtained from submerged erosion experiments in liquid. The equation has been implemented in a commercially available Computational Fluid Dynamics (CFD) code (ANSYS FLUENT) to calculate erosion for a submerged impingement jet geometry, and the result is compared with the experiment. It is shown that by neglecting the abrasive term in the erosion equation, the specimen mass loss does not match the experimental measured mass loss. While by including the abrasive term, the total mass loss of the specimen agrees well with the experimental data. Moreover, the erosion pattern becomes closer to the experimentally measured pattern especially farther from the center of the highly eroded area where abrasive wear is expected to dominate. (C) 2017 Elsevier B.V. All rights reserved.</t>
  </si>
  <si>
    <t>10.1016/j.wear.2017.01.042</t>
  </si>
  <si>
    <t>&lt;Go to ISI&gt;://WOS:000403902000032</t>
  </si>
  <si>
    <t>M. Bakhshesh, S. S. Bahrainian, E. Hajidavalloo and M. Parsi</t>
  </si>
  <si>
    <t>particle erosion_x000D_
gas-liquid-sand flow_x000D_
elbow_x000D_
dimensional analysis_x000D_
slippage number_x000D_
ultrasonic measurements_x000D_
14e</t>
  </si>
  <si>
    <t>Developing a dimensionless number for solid particle erosion with gas-liquid-solid flow in standard elbows</t>
  </si>
  <si>
    <t>A new dimensionless number for erosion prediction in standard elbows under gas-liquid-solid flow conditions is developed. For this purpose, a machine learning algorithm is trained and used to generate erosion data. Then, three important dimensionless groups are extracted employing dimensional analysis. Next, self-similarity is established among these groups and a new dimensionless number (PnrTP) is developed. It is revealed that erosion can be predicted through mixture Reynolds number for different flow regimes, when the deviation from the homogenous no-slip conditions is accounted for. Furthermore, validation is performed against different experimental data for a wide range of flow and particle conditions.</t>
  </si>
  <si>
    <t>ARTN 203769_x000D_
10.1016/j.wear.2021.203769</t>
  </si>
  <si>
    <t>&lt;Go to ISI&gt;://WOS:000663415700001</t>
  </si>
  <si>
    <t>H. Ben Mahmud, V. H. Leong and Y. Lestariono</t>
  </si>
  <si>
    <t>D. Chen, J. Jiang, L. Ming, G. Zhang, Z. Lin and H. Li</t>
  </si>
  <si>
    <t>Study on gas–liquid–solid multiphase flow and erosion in ball valves</t>
  </si>
  <si>
    <t>10.1016/j.engfailanal.2024.108945</t>
  </si>
  <si>
    <t>J. Chen, Y. Wang, X. Li, R. He, S. Han and Y. Chen</t>
  </si>
  <si>
    <t>275</t>
  </si>
  <si>
    <t>182-187</t>
  </si>
  <si>
    <t>Erosion prediction of liquid-particle two-phase flow in pipeline elbows via CFD–DEM coupling method</t>
  </si>
  <si>
    <t>10.1016/j.powtec.2014.12.057</t>
  </si>
  <si>
    <t>Y. Chen, C. L. Yan, Y. F. Cheng, Z. Y. Han, Y. Li, M. Y. Xue and T. Wang</t>
  </si>
  <si>
    <t>M. H. Chi, X. G. Zeng, Y. P. Gao, W. Li, H. Y. Jiang and R. C. Sun</t>
  </si>
  <si>
    <t>435</t>
  </si>
  <si>
    <t>elbow_x000D_
erosion prediction moelling_x000D_
gas -solid flow_x000D_
single-action and interaction analysis_x000D_
rsm_x000D_
lhs_x000D_
solid particle erosion_x000D_
numerical prediction_x000D_
flow erosion_x000D_
simulation_x000D_
trajectories_x000D_
extraction_x000D_
water_x000D_
oil</t>
  </si>
  <si>
    <t>The erosion rate prediction for the elbow in shale gas gathering and transportation system: RSM and GA-BP-ANN modeling</t>
  </si>
  <si>
    <t>Elbow erosion caused by sand mixed in shale gas is a significant issue faced by shale gas gathering and transportation systems, posing a serious threat to the safe and stable production of shale gas. In this paper, the factors affecting elbow erosion in the shale gas gathering and transportation system are identified. The computational fluid dynamics (CFD) two-way coupling Euler-Lagrange method is used to investigate the single-action of various parameters on particle trajectory, erosion morphology, and maximum erosion rate, including pipe inner diameter, pipe R/D ratio, pipe bending angle, pipe bending orientation, solid particle velocity, solid particle size, and solid particle mass flow rate. Subsequently, the response surface methodology (RSM) is employed to quantitatively explore the synergistic interactions between these factors that affect the maximum erosion rate of the elbow, and a surrogate model for simple and rapid evaluation of the maximum erosion rate for elbows at the engineering level is proposed. Finally, the backpropagation artificial neural network (BP-ANN) optimized by genetic algorithm (GA) is used to train the samples obtained by Latin hypercube sampling (LHS) in the multifactor range. By comparison, the RSM surrogate model and the GA-BP-ANN model reveal a favorable level of agreement with the experimental data, while considering various influential factors. It is important to note that each method possesses distinct advantages, limitations, and specific application environments. This research can</t>
  </si>
  <si>
    <t>ARTN 119429_x000D_
10.1016/j.powtec.2024.119429</t>
  </si>
  <si>
    <t>&lt;Go to ISI&gt;://WOS:001175855000001</t>
  </si>
  <si>
    <t>G. G. Chochua and S. A. Shirazi</t>
  </si>
  <si>
    <t>481-490</t>
  </si>
  <si>
    <t>erosion_x000D_
cfd_x000D_
non-newtonian_x000D_
modeling_x000D_
slurry_x000D_
jet_x000D_
solid particle impact_x000D_
practical estimation_x000D_
water_x000D_
damage_x000D_
size_x000D_
oil</t>
  </si>
  <si>
    <t>A combined CFD-experimental study of erosion wear life prediction for non-Newtonian viscous slurries</t>
  </si>
  <si>
    <t>Solid particle erosion is one of the key issues affecting operational reliability and cost of tools and equipment in the oil and gas industry. Solid particles are typically either entrained in the fluid stream as a part of the unfiltered solids during drilling and production operations or are intentionally added to the fluid and transported into the formation during hydraulic fracturing._x000D_
Erosion rates of optimized and suboptimal equipment designs can differ by several orders of magnitude. Recent developments in computational fluid dynamics (CFD) have led to the development of methodologies enabling accurate erosion wear life prediction. The study includes an overview of best practices in erosion prediction and shows practical examples of their application based on experimental studies of viscous slurry erosion in a direct impingement jet. Additionally, a Cross rheological model is used to model the non-Newtonian behavior of the fluid from the experimental program. The results show that the Cross model predicts a shear-thinning behavior; thus, erosion prediction with this rheological model agreed better with data than a Newtonian model.</t>
  </si>
  <si>
    <t>10.1016/j.wear.2018.12.003</t>
  </si>
  <si>
    <t>&lt;Go to ISI&gt;://WOS:000464583700095</t>
  </si>
  <si>
    <t>S. H. Chou, S. J. Yang and S. S. Hsiau</t>
  </si>
  <si>
    <t>414</t>
  </si>
  <si>
    <t>Investigation on the erosion and deposition process of granular collapse flow on an erodible inclined plane</t>
  </si>
  <si>
    <t>10.1016/j.powtec.2022.118086</t>
  </si>
  <si>
    <t>M. A. Chowdhury, N. Hossain, M. Shahin, U. K. Debnath, M. Rahman and M. M. Rahman</t>
  </si>
  <si>
    <t>Erosion characteristics of stainless steels under different percentage of SiC- Al2O3-Fe2O3 solid particles</t>
  </si>
  <si>
    <t>10.1016/j.triboint.2021.107403</t>
  </si>
  <si>
    <t>F. Darihaki, J. Zhang, R. E. Vieira and S. A. Shirazi</t>
  </si>
  <si>
    <t>1663-1676</t>
  </si>
  <si>
    <t>cfd_x000D_
erosion_x000D_
gas?solid_x000D_
liquid-solid_x000D_
fine-particles_x000D_
multiphase_x000D_
prediction_x000D_
simulation_x000D_
validation_x000D_
geometry_x000D_
oil</t>
  </si>
  <si>
    <t>The near-wall treatment for solid particle erosion calculations with CFD under gas and liquid flow conditions in elbows</t>
  </si>
  <si>
    <t>Erosion caused by solid particles is a complex process involving many parameters. Computational Fluid Dynamics (CFD), in combination with more reliable correlations that are provided in recent years, has shown acceptable performance in erosion calculations for many cases. However, there is an inherent limitation in many CFD-based particle tracking models that treat particles as a point-mass with no volume which can result in significant errors in erosion calculations if an appropriate grid spacing in the near wall region is not utilized. In wall-bounded flows, such as in pipes, significant gradients are present in the near-wall region and it can lead to noticeable errors in predictions when particles are treated as points in the Lagrangian description of the particle motion. In this study, a general approach is proposed to minimize such errors, by accounting for the particle size near the wall and identifying impacts and rebounding particles when the center-point is one radius away from the wall. This approach is compared to another guideline that was developed that restricts the first-layer thickness (FLT) on the wall to be the same as the particle size. Single-phase air and water flows in a 76.2 mm elbow with particle sizes of 300 gm, 150 gm, 75 gm, 50 gm, and 25 gm are examined and global and local differences are presented. It is found that erosion prediction for particles smaller than 150 gm could be challenging if no special treatment is applied. The proposed approach for rebounding particles at their radius provides reasonable trends for solid particles entrained in both gas and liquid flows. Furthermore, the non-physical erosion hot spots that could be observed for small particles trapped in viscous sub-layer regions, and causing many impacts is investigated by applying various restrictions on particle impacts. Through the comparisons, the responsible mechanisms for the non-physical impacts are presented. Finally, the effect of the secondary impacts of a particle, in contrast to one impact per particle, is examined which suggests that in both gas and liquid cases, the erosion is affected by the secondary impacts and in the liquid flows even more secondary impacts are needed to obtain a realistic erosion prediction._x000D_
(c) 2021 The Society of Powder Technology Japan. Published by Elsevier B.V. and The Society of Powder Technology Japan. All rights reserved.</t>
  </si>
  <si>
    <t>10.1016/j.apt.2021.03.020</t>
  </si>
  <si>
    <t>&lt;Go to ISI&gt;://WOS:000645079500007</t>
  </si>
  <si>
    <t>G. de Portu, P. Pinasco, C. Melandri, C. Capiani, C. Guardamagna, L. Lorenzoni and F. Cernuschi</t>
  </si>
  <si>
    <t>442-443</t>
  </si>
  <si>
    <t>Solid particle erosion behavior of laminated ceramic structures</t>
  </si>
  <si>
    <t>10.1016/j.wear.2019.203147</t>
  </si>
  <si>
    <t>F. C. Deng, D. Z. Sun, J. Sun, M. Wen, H. T. Hu, Y. Xu, S. H. Xu and Y. S. Wei</t>
  </si>
  <si>
    <t>255-265</t>
  </si>
  <si>
    <t>sandstone reservoir_x000D_
metal wire mesh (mwm)_x000D_
screen_x000D_
erosion wear_x000D_
sand control_x000D_
model</t>
  </si>
  <si>
    <t>Experimental simulation of erosion behavior of monolayer metal screen in sandstone reservoir</t>
  </si>
  <si>
    <t>The common approach for sand control in sandstone reservoir is the application of metal mesh screen (MMS). Production process and physical properties of production formation play a vital role on the service life of screen. A model was proposed to evaluate the erosion rate of commonly used screen. The simulation experiment was conducted to investigate the effect of formation properties, such as particle size and concentration of sand grains and production pressure differential, on the erosion of screen with monolayer metal wire mesh (MWM). The results show that 1) The erosion rate of screen with monolayer MWM was increased exponentially with the flow velocity of crude oil containing sand; 2) With the increase of sand median grain size and sand content, the erosion rate increased first and then decreased. For a screen with certain accuracy, the erosion rate of monolayer MWM of screens may reach the maximum value with the change of median grain size and sand content; 3) A formula was proposed to predict the erosion rate under the effect of fluid velocity, particle size and concentration of sand. The mathematical model was verified by experimental results.</t>
  </si>
  <si>
    <t>10.1016/j.engfailanal.2019.06.098</t>
  </si>
  <si>
    <t>&lt;Go to ISI&gt;://WOS:000496188200021</t>
  </si>
  <si>
    <t>J. P. Ding, Y. F. Cheng and C. L. Yan</t>
  </si>
  <si>
    <t>evaluation of sand control effects_x000D_
microscopic perspective_x000D_
plugging mechanisms_x000D_
particle agglomeration_x000D_
bridge plugging_x000D_
methane hydrate_x000D_
dissociation_x000D_
exploitation_x000D_
stimulation_x000D_
sediments_x000D_
model</t>
  </si>
  <si>
    <t>Research on sand control effect and micro-plugging mechanism of sand control medium in the development of natural gas hydrate reservoir</t>
  </si>
  <si>
    <t>As a kind of potential new clean energy, natural gas hydrates (NGHs) have become a new hotspot in exploration and development. However, the sand production problem in the exploitation of NGH reservoirs seriously restricts the commercial exploitation of NGHs, so the research on sand control in hydrate exploitation is particularly important. In this study, an actual NGH reservoir in the South China Sea was experimentally simulated and sand control experiments were carried out on four different types of sand control elements. Furthermore, the factors, such as pressure, temperature, permeability, the amount of sand production and structure of reservoir skeleton in experiments were analyzed and plugging mechanisms of sand control elements were studied from the microscopic perspective. It is found that the sand production is mainly concentrated in the early stage of the experiment. Moreover, the failure of the reservoir skeleton is shown as non-uniform extension around, and the reservoir skeleton near both sides of the well wall is more seriously damaged than that to the inward. In the sand control experiment, the higher accuracy of sand control elements is, the smaller cumulative sand production, and the morphology of the reservoir skeleton is basically maintained. The experiment shows that the sand control medium is mainly plugged in the radial (Particle agglomeration-induced plugging) and axial (Fine particle invasion-induced plugging) directions, and particle agglomeration-induced plugging and fine particle invasioninduced plugging jointly act on the sand control medium. A water film and fluid flow on the surface of the sand control medium can accelerate particle agglomeration. Sand control elements made of hydrophobic materials can reduce the degree of plugging of the sand control medium. The research results are conducive to understanding mechanisms of sand control elements plugged by gravel during the exploitation of hydrate reservoirs and provide reference for future sand control design.</t>
  </si>
  <si>
    <t>ARTN 110703_x000D_
10.1016/j.petrol.2022.110703</t>
  </si>
  <si>
    <t>&lt;Go to ISI&gt;://WOS:000824115200003</t>
  </si>
  <si>
    <t>W. T. Ding and W. J. Xu</t>
  </si>
  <si>
    <t>X. H. Dou, W. Xiang, B. Li, M. D. Ju, A. J. Li, D. L. Zhang and Y. Li</t>
  </si>
  <si>
    <t>liquid-solid two-phase flow_x000D_
particle erosion_x000D_
weld reinforcement height_x000D_
defects_x000D_
cfd-dpm_x000D_
computational fluid-dynamics_x000D_
corrosion behavior_x000D_
pipeline steel_x000D_
slurry erosion_x000D_
2-phase flow_x000D_
carbon-steel_x000D_
size_x000D_
simulation_x000D_
mechanism_x000D_
elbows</t>
  </si>
  <si>
    <t>CFD-DPM modelling of solid particle erosion on weld reinforcement height in liquid-solid high shear flows</t>
  </si>
  <si>
    <t>Liquid-solid two-phase flow erosion can lead to great economic losses and safety concerns in the oil &amp; gas storage and transportation industry. The solid particle erosion on weld reinforcement height (WRH) in liquid-solid high shear flows were systematically investigated by coupling the computational fluid dynamics (CFD) and the discrete phase model (DPM) method. The effects of liquid velocity, WRH height, particle flow rate, and particle size on the particle erosion in the WRH region were analyzed. Increasing erosion rate was observed with increasing liquid velocity. The erosion rate first increased and then decreased with increasing WRH height. The increasing erosion rate was observed with both increasing particle flow rates and particle sizes. The existence of defects on the WRH surface significantly increased the maximum erosion rates. This work can provide scientific guidelines for the corrosion protection and safe operation of long-distance oil &amp; gas pipelines.</t>
  </si>
  <si>
    <t>ARTN 118773_x000D_
10.1016/j.powtec.2023.118773</t>
  </si>
  <si>
    <t>&lt;Go to ISI&gt;://WOS:001047927700001</t>
  </si>
  <si>
    <t>E. Drescher, S. Mohseni-Mofidi, C. Bierwisch and H. Kruggel-Emden</t>
  </si>
  <si>
    <t>449</t>
  </si>
  <si>
    <t>A numerical assessment of different geometries for reducing elbow erosion during pneumatic conveying</t>
  </si>
  <si>
    <t>10.1016/j.powtec.2024.120357</t>
  </si>
  <si>
    <t>A. Farokhipour, Z. Mansoori, M. A. Rasoulian, A. Rasteh, M. Saffar-Avval and G. Ahmadi</t>
  </si>
  <si>
    <t>373</t>
  </si>
  <si>
    <t>118-141</t>
  </si>
  <si>
    <t>gas solid flow_x000D_
erosion rate_x000D_
particle mass loading_x000D_
inter-particle collisions_x000D_
interaction coupling models_x000D_
cushioning effect_x000D_
mitigating elbow erosion_x000D_
flow_x000D_
prediction_x000D_
simulation_x000D_
behavior_x000D_
tees</t>
  </si>
  <si>
    <t>Study of particle mass loading effects on sand erosion in a series of fittings</t>
  </si>
  <si>
    <t>Sand erosion occurs in a host of industrial applications and accounts for one of the key factors in equipment failure. This study investigated sand panicle erosion performance of different 90-degree fittings. To this end, a CFDDEM model was employed and the erosion rates of various fittings carrying particle-laden flows were analyzed. Several cases with different mass loadings were simulated using different coupling models and the erosion-related parameters including erosion rate, particle impact angle, impact velocity and frequency were evaluated. The simulation results at high mass loading showed that the four-way coupling predicts much higher erosion along the bend in the elbows compared with one- and two-way coupling models. In sharp bends and plugged tees, however, the four-way coupling model predicts the lowest erosion due to the cushioning effects generated by the incoming high speed particle collisions with the high concentration of low speed particles near the walls. Therefore, at high and moderate mass loadings the four-way coupling model must be used. Furthermore, it was determined that the plugged tee is the most erosion-resistant bend geometry, due to the cushioning effect and low frequency of particle impingements on the end region. (C) 2020 Elsevier B.V. All rights reserved.</t>
  </si>
  <si>
    <t>10.1016/j.powtec.2020.06.040</t>
  </si>
  <si>
    <t>&lt;Go to ISI&gt;://WOS:000558909200012</t>
  </si>
  <si>
    <t>A. Farokhipour, Z. Mansoori, A. Rasteh, M. A. Rasoulian, M. Saffar-Avval and G. Ahmadi</t>
  </si>
  <si>
    <t>352</t>
  </si>
  <si>
    <t>136-150</t>
  </si>
  <si>
    <t>eulerian-lagrangian approach_x000D_
particle tracking_x000D_
gas-solid erosion_x000D_
cfd-based erosion modeling_x000D_
inter-particle collisions_x000D_
interaction coupling regimes_x000D_
particle mass loading_x000D_
particle volume fraction_x000D_
particle rotation_x000D_
particle erosion_x000D_
spinning sphere_x000D_
elbows_x000D_
lift_x000D_
behavior_x000D_
damage_x000D_
force</t>
  </si>
  <si>
    <t>Study of erosion prediction of turbulent gas-solid flow in plugged tees via CFD-DEM</t>
  </si>
  <si>
    <t>In many industrial applications, sand erosion wear is the main cause of equipment failure, particularly in the transferring pipeline fittings. In order to reduce the adverse consequences of erosion in bends, in this study the potential usage of plugged tees instead of standard elbows under a wide range of flow conditions is examined. A computational fluid dynamics (CFD) model coupled with discrete element method (DEM) was used and the particle-laden flows with different fluid velocities in the corresponding geometries carrying various entrained particle mass loadings were simulated. The reliability of selected turbulence models as well as rebound and erosion models were verified by comparing the model predictions with the available experimental data. The final simulation model included the E/CRC erosion model, and the Grant and Tabakoff rebound model. The DEM used in the computational model includes the effects of particles rotation and collisions between the particles. The study also considered the effect of modifications of the plugged length of the tee geometries. The simulation results indicated that, as the particle mass loading increases, the effectiveness of plugged tee compared to the standard elbow increases. Moreover, although increasing the plugged length will generally reduce the erosion rate due to the cushioning effect, the rate of reduction depends on mass loading. (C) 2019 Published by Elsevier B.V.</t>
  </si>
  <si>
    <t>10.1016/j.powtec.2019.04.058</t>
  </si>
  <si>
    <t>&lt;Go to ISI&gt;://WOS:000474322200015</t>
  </si>
  <si>
    <t>W. B. Fei, G. A. Narsilio and M. M. Disfani</t>
  </si>
  <si>
    <t>355</t>
  </si>
  <si>
    <t>770-781</t>
  </si>
  <si>
    <t>heat transfer_x000D_
particle shape_x000D_
granular material_x000D_
particle reconstruction_x000D_
effective thermal-conductivity_x000D_
particle-shape_x000D_
porous-media_x000D_
images_x000D_
size_x000D_
microstructure_x000D_
prediction_x000D_
morphology_x000D_
model_x000D_
ct</t>
  </si>
  <si>
    <t>Impact of three-dimensional sphericity and roundness on heat transfer in granular materials</t>
  </si>
  <si>
    <t>Knowledge of particle morphology is vital to understand the behaviour of natural geomaterials including heat transfer. The effects of particle shape on heat transfer have been mostly quantified with two-dimensional (2D) particle descriptors or at most with a single three-dimensional (3D) descriptor. However, these particle shape descriptors may fail to capture the shape of all irregular particles. To redress this issue, we developed a method to reconstruct particles from micro-computed tomographic (pa) images and to extract 3D sphericity and roundness of individual particles in the assembly. Sphericity and roundness of five real sand packings are calculated using the new proposed method. Furthermore, the effective thermal conductivity (ETC) of each sample is estimated using finite element modelling. Our results show that packings with higher sphericity or roundness tend to render higher ETC. A further examination of the microstructure in the assemblies indicates that sphericity or roundness corresponds to inter-particle contacts. (C) 2019 Elsevier B.V. All rights reserved.</t>
  </si>
  <si>
    <t>10.1016/j.powtec.2019.07.094</t>
  </si>
  <si>
    <t>&lt;Go to ISI&gt;://WOS:000499760600076</t>
  </si>
  <si>
    <t>Z. Grof, J. Cook, C. J. Lawrence and F. Stepánek</t>
  </si>
  <si>
    <t>24-32</t>
  </si>
  <si>
    <t>particle-fluid interaction_x000D_
capillary forces_x000D_
sand production_x000D_
fluid flow_x000D_
particle packing_x000D_
erosion_x000D_
numerical-simulation_x000D_
3d simulation_x000D_
bridges_x000D_
model</t>
  </si>
  <si>
    <t>The interaction between small clusters of cohesive particles and laminar flow: Coupled DEM/CFD approach</t>
  </si>
  <si>
    <t>A computational method for the simulation of systems where close coupling exists between a flowing fluid and mobile or stationary cohesive particles is presented in this work. The method is based on the solution of particle motion dynamics by the Discrete Element Method (DEM) coupled with the flow field calculation by a Computational Fluid Dynamics (CFD) approach. The method is demonstrated on two examples inspired by the problem of sand production in oil exploration, namely the stability of a random packed layer of cohesive particles under gravity and under laminar cross-flow. Regime maps suitable for the estimation of limiting conditions for the onset of particle erosion have been generated computationally. (C) 2009 Elsevier B.V. All rights reserved.</t>
  </si>
  <si>
    <t>&lt;Go to ISI&gt;://WOS:000265589700003</t>
  </si>
  <si>
    <t>G. Haider, H. Arabnejad, S. A. Shirazi and B. S. Mclaury</t>
  </si>
  <si>
    <t>615-624</t>
  </si>
  <si>
    <t>erosion_x000D_
stochastic rebound modeling_x000D_
erosion profile</t>
  </si>
  <si>
    <t>A mechanistic model for stochastic rebound of solid particles with application to erosion predictions</t>
  </si>
  <si>
    <t>Erosive wear due to solid particle impacts is a significant challenge in process industries, especially for oil and gas industries where multiphase flow with the presence of solid particles conveyed by the fluid is very common. Solid particle erosion is a complex phenomenon with multiple factors contributing to its severity. Based on available studies in the literature, mechanistic and empirical erosion models are available that are being used by investigators to predict erosion in complex geometries. The erosion models require particle impact speed and angle to be determined for predicting solid particle erosion. Thus, in many applications, Computational Fluid Dynamics (CFD) codes are used to track the trajectories of solid particles to model erosion in complex geometries. However, the problem of predicting erosion in complex geometries where rebounded particles can have a significant effect on erosion pattern has been addressed only by a few investigators in the literature. The complexity results from the fact that trajectories of rebounded particles and their resulting velocities must be determined. The current investigation uses experimental data and modelling to determine the effects of particle rebounds on erosion patterns. The experimental setup is composed of two stainless steel and aluminum specimens at a right angle to each other, and the angle between the nozzle and first specimen is 45 degrees. The second specimen is painted to determine the erosion pattern caused by rebounding particles from the first. The effects of material composition and surface roughness on the rebounding particles are presented. Additionally, a mechanistic rebound model describing the erosion pattern, erosion intensity and location of maximum erosion is presented, and the predictions are compared with experimental data. It is found that the rebound model has a great influence on erosion prediction especially where subsequent particle impacts are expected. It is also shown that the existing empirical rebound correlations in the literature are not effective for erosion calculation purposes. (C) 2017 Elsevier B.V. All rights reserved.</t>
  </si>
  <si>
    <t>10.1016/j.mear.2017.02.015</t>
  </si>
  <si>
    <t>&lt;Go to ISI&gt;://WOS:000403904000072</t>
  </si>
  <si>
    <t>G. Haider, M. Othayq, J. Zhang, R. E. Vieira and S. A. Shirazi</t>
  </si>
  <si>
    <t>erosion_x000D_
elbows_x000D_
solid particles_x000D_
annular flow_x000D_
petroleum engineering_x000D_
shape</t>
  </si>
  <si>
    <t>Effect of particle size on erosion measurements and predictions in annular flow for an elbow</t>
  </si>
  <si>
    <t>Sand production is a flow assurance challenge in oil and gas condensate wells. Solid particles entrained in multiphase during production can severely affect the integrity of fluid transportation structures such as pipelines, elbows, and reducers. Traditionally, sand management techniques such as sand screens and gravel packs are used to control sand. However, small particles can pass through these controls. Furthermore, small particles can block a portion of the sand screen, causing high velocities in other sections which can promote erosion of the sand screen openings allowing larger particles to pass through which in turn cause more erosion. Furthermore, these small particles are susceptible to highly turbulent regions of flow and can cause severe erosion in these regions. Hence, it is critically important to understand the erosion caused by small particles. This study investigates the effect of small particles on erosion. Small particle erosion is more severe in gas dominated multiphase flows such as annular and mist flows than liquid dominated bubbly and slug flows. Experiments are conducted in vertical upward annular flow for different particle sizes as well as different superficial gas and superficial liquid velocities for pipe sizes of 3-inch (76.2 mm). Flow visualization and paint-removal studies are performed to visualize the flow and paint-removal pattern. Erosion patterns are measured with multiple sensors attached to the outer walls of elbows in multiphase flows. Elbow wall thickness losses are measured using state-of-the-art ultrasonic measurement techniques, and the effects of particle size on erosion ratio and its distribution in pipe bends are discussed. Erosion patterns are also compared with Computational Fluid Dynamics (CFD) simulations of multiphase flows using the VOF Model. Current CFD results generally over-predict erosion compared to experimental data.</t>
  </si>
  <si>
    <t>ARTN 203579_x000D_
10.1016/j.wear.2020.203579</t>
  </si>
  <si>
    <t>&lt;Go to ISI&gt;://WOS:000679113000002</t>
  </si>
  <si>
    <t>G. Hanauer de Lima, A. Zago de Souza, F. Biglari, M. Parsi, R. Reddy and R. Bharadwaj</t>
  </si>
  <si>
    <t>Y. He, A. E. Bayly and A. Hassanpour</t>
  </si>
  <si>
    <t>620-631</t>
  </si>
  <si>
    <t>cfd-dem_x000D_
fluent_x000D_
dynamic meshing_x000D_
fluid-structure interaction_x000D_
magnetic-resonance measurements_x000D_
gas-solid flow_x000D_
heat-transfer_x000D_
numerical-simulation_x000D_
unstructured mesh_x000D_
immersed tubes_x000D_
bed_x000D_
model_x000D_
validation_x000D_
bubble</t>
  </si>
  <si>
    <t>Coupling CFD-DEM with dynamic meshing: A new approach for fluid-structure interaction in particle-fluid flows</t>
  </si>
  <si>
    <t>Many important engineering applications involve the interaction of free-moving objects with dispersed multi-phase flows, however due to the challenge and complexity of modelling these systems, modelling approaches remain very limited and very few studies have been reported. This work presents a new method capable of addressing these problems. It integrates a dynamic meshing approach, used to explicitly capture the flow induced by free-moving large object(s), with a conventional CFD-DEM method to capture the behaviour of small particles in particle-fluid flow. The force and torque acting on the large object due to the fluid flow are explicitly calculated by integrating pressure and viscous stress acting on the object's surface and the forces due to collisions with both the smaller particles and other structures are calculated using a soft-sphere DEM approach. The developed model has been fully implemented on the ANSYS/Fluent platform due to its efficient handling of dynamic meshing and complex and/or free-moving boundaries, thus it can be applied to a wide range of industrial applications. Validation tests have been carried out for two typical gas-solid fluidization cases, they show good qualitative and quantitative agreement with reported experimental literature data. The developed model was then successfully applied to gas fluidization with a large immersed tube which was either fixed or free moving. The predicted interacting dynamics of the gas, particle and tube were highly complex and highlighted the value of fully resolving the flow around the large object. The results demonstrated that the capability of a conventional CFD-DEM approach could be enhanced to address free-body fluid-structure interaction problems encountered in particle-fluid systems. (C) 2017 The Authors. Published by Elsevier B.V.</t>
  </si>
  <si>
    <t>10.1016/j.powtec.2017.11.045</t>
  </si>
  <si>
    <t>&lt;Go to ISI&gt;://WOS:000425476700064</t>
  </si>
  <si>
    <t>N. I. Ismail, S. Kuang, M. Zhou and A. Yu</t>
  </si>
  <si>
    <t>395</t>
  </si>
  <si>
    <t>604-617</t>
  </si>
  <si>
    <t>Numerical investigation of non-uniform sand retention behavior in sand screens</t>
  </si>
  <si>
    <t>10.1016/j.powtec.2021.10.016</t>
  </si>
  <si>
    <t>N. I. Ismail, S. B. Kuang, Y. C. Tang and A. B. Yu</t>
  </si>
  <si>
    <t>sand retention_x000D_
premium square mesh screen_x000D_
wire-wrapped screen_x000D_
cfd-dem_x000D_
retention model_x000D_
bridging mechanism_x000D_
discrete particle simulation_x000D_
gas-solid flow_x000D_
fluid-flow_x000D_
particulate systems_x000D_
numerical-simulation_x000D_
packed-beds_x000D_
performance_x000D_
selection_x000D_
design_x000D_
model</t>
  </si>
  <si>
    <t>CFD-DEM evaluation of screen types for sand control applications</t>
  </si>
  <si>
    <t>Selecting a suitable sand screen type and size has been a challenge. This paper presents a comprehensive evalu-ation of premium square mesh screens (SMS), wire-wrapped screens (WWS), and modified wire-wrapped screens with converging slots (CSS). This is done by the combined approach of computational fluid dynamics (CFD) and discrete element method (DEM). The evaluation considers the sand production, retention mode, and bridging mechanism at different slot/pore-particle size ratios and solid concentrations. The results show that the SMS and CSS outperform the WWS, and the SMS is the best. The SMS is preferred in developing uniform sand retention modes and achieving stable bridging. The predicted flow and force structures are also analyzed. It is shown that a higher flow area in the SMS provides a better dispersed fluid flow path, resulting in relatively low and uniform fluid flow through pore openings and thus the formation of stable bridging.(c) 2022 Elsevier B.V. All rights reserved.</t>
  </si>
  <si>
    <t>ARTN 117496_x000D_
10.1016/j.powtec.2022.117496</t>
  </si>
  <si>
    <t>&lt;Go to ISI&gt;://WOS:000804933800008</t>
  </si>
  <si>
    <t>N. I. Ismail, S. B. Kuang and A. B. Yu</t>
  </si>
  <si>
    <t>410-420</t>
  </si>
  <si>
    <t>sand screen_x000D_
particle-fluid flow_x000D_
cfd-dem_x000D_
sand retention mechanisms_x000D_
bridging_x000D_
gas-solid flow_x000D_
numerical-simulation_x000D_
particulate systems_x000D_
force models_x000D_
packed-beds_x000D_
discrete</t>
  </si>
  <si>
    <t>CFD-DEM study of particle-fluid flow and retention performance of sand screen</t>
  </si>
  <si>
    <t>Sand screens are widely used to control sand production in unconsolidated reservoirs. Because of the lack of insightful understanding of this process, to date, reliably optimizing screen size is still a challenge. This paper presents a numerical study of the sand retention and production behaviors forwidely usedwire-wrapped screens by means of the combined approach of computational fluid dynamic (CFD) and discrete element method (DEM). The validity of the model has been verified by comparing the predicted critical slot sizes and sand production with published experimental results. On this basis, the effects of slotwidth-particle size ratios and wetting fluids, including gas and crude oil, are studied. The numerical results show that the increase in size ratio increases sand production, and the presence of fluid flow enhances sand production and causes unstable sand retention, which is more significant for crude oil compared to gas. Also, three mechanisms that allow the sand retention over a screen are identified, including stable bridging, bridging with intermittent collapse, and bridging with continuous collapse. Wetting fluids play an essential role in the sand production and bridging when the particle-fluid forces exerted on the particles near the slot are significant. Such forces induce strong localized particle-particle interactions in the nearby region over the slot, which accounts for the unstable bridging behavior. (C) 2020 Elsevier B.V. All rights reserved.</t>
  </si>
  <si>
    <t>10.1016/j.powtec.2020.10.012</t>
  </si>
  <si>
    <t>&lt;Go to ISI&gt;://WOS:000698988400019</t>
  </si>
  <si>
    <t>N. I. Ismail, S. B. Kuang, E. Z. Zheng and A. B. Yu</t>
  </si>
  <si>
    <t>411</t>
  </si>
  <si>
    <t>sand screen_x000D_
fluid rheology_x000D_
cfd-dem model_x000D_
sand retention_x000D_
sand production_x000D_
discrete particle simulation_x000D_
cfd-dem simulation_x000D_
gas-solid flow_x000D_
numerical-simulation_x000D_
force models_x000D_
bed_x000D_
behavior</t>
  </si>
  <si>
    <t>Modeling and analysis of fluid rheology effect on sand screen performance</t>
  </si>
  <si>
    <t>This paper presents a numerical study of the sand retention process over premium square mesh screens, with special reference to the effect of fluid rheology. This is done by the combined approach of computational fluid dynamics (CFD) and discrete element method (DEM). The fluid viscosity mu f is described by the power-law model (mu f = K gamma n- 1), and the fluid drag force is calculated by a recently developed drag correlation. The model, after validation, is used to study the effects of flow behavior index n, consistency index K, and temperature corresponding to specific rheological properties. The numerical results show that the sand production reduces with increasing n or K but increases with increasing temperature. The increase in n or K or decrease in temperature increases the fluid viscosity. Correspondingly, the particle descending velocity magnitudes decrease, and thus the particle concentration increases. Consequently, the particle-particle interactions near pores become stronger, accounting for faster sand retention.</t>
  </si>
  <si>
    <t>ARTN 117961_x000D_
10.1016/j.powtec.2022.117961</t>
  </si>
  <si>
    <t>&lt;Go to ISI&gt;://WOS:000868936300004</t>
  </si>
  <si>
    <t>V. Javaheri, D. Porter and V. T. Kuokkala</t>
  </si>
  <si>
    <t>248-273</t>
  </si>
  <si>
    <t>slurry_x000D_
erosion_x000D_
pipeline_x000D_
erosion test_x000D_
erosion mechanism_x000D_
solid-particle erosion_x000D_
critical impact velocity_x000D_
sliding wear behavior_x000D_
free bainitic steels_x000D_
abrasive wear_x000D_
practical estimation_x000D_
impingement angle_x000D_
resistant steels_x000D_
surface hardness_x000D_
pipeline steels</t>
  </si>
  <si>
    <t>Slurry erosion of steel - Review of tests, mechanisms and materials</t>
  </si>
  <si>
    <t>Slurry erosion is a severe problem and a major concern for slurry handling equipment, as it leads to considerable expense caused by failures, downtime and material replacement costs. Slurry erosion is dependent on several parameters such as slurry properties, service conditions, and material properties. Hence, much high-quality research has been aimed at obtaining a fundamental understanding of this complex failure mode and developing new test methodologies and erosion resistant materials to minimize erosion rates. This is a review of the literature covering research into the effects of the main parameters influencing the slurry erosion of different types of steels, focusing on those which have been developed for pipeline applications. The types of bench-scale erosion test rigs, the mechanisms involved, and the behavior of different microstructures under slurry erosion conditions are discussed.</t>
  </si>
  <si>
    <t>10.1016/j.wear.2018.05.010</t>
  </si>
  <si>
    <t>&lt;Go to ISI&gt;://WOS:000436482000026</t>
  </si>
  <si>
    <t>H. Z. Jin, J. He, C. Wang and X. F. Liu</t>
  </si>
  <si>
    <t>blackwater angle valve_x000D_
particle shape_x000D_
liquid-solid flow_x000D_
cfd-dem_x000D_
erosive wear_x000D_
computational fluid-dynamics_x000D_
cfd-dem simulation_x000D_
numerical-simulation_x000D_
prediction_x000D_
contact_x000D_
elbow_x000D_
model</t>
  </si>
  <si>
    <t>Influence of particle shape on erosive wear in liquid-solid two-phase flow of blackwater angle valves</t>
  </si>
  <si>
    <t>The main cause of erosive wear of blackwater angle valves in coal gasification systems is the collision and friction of particles with the valve wall. The parameters of particle-valve wall collision can be significantly affected by particle shape. In this study, the effect of particle shape on spool and body wear in blackwater angle valves used in coal gasification was numerically investigated using the CFD-DEM method. The relationship between particle shape and valve wear was fitted using a cubic polynomial. The results of the study can be used as a guide when designing blackwater valves.</t>
  </si>
  <si>
    <t>ARTN 120320_x000D_
10.1016/j.powtec.2024.120320</t>
  </si>
  <si>
    <t>&lt;Go to ISI&gt;://WOS:001334883200001</t>
  </si>
  <si>
    <t>W. H. Kan, G. Proust, V. Bhatia, L. Chang, K. Dolman, T. Lucey, X. H. Tang and J. Cairney</t>
  </si>
  <si>
    <t>149-162</t>
  </si>
  <si>
    <t>metal matrix composite_x000D_
martensitic stainless steel_x000D_
high-chromium white cast iron_x000D_
nbc_x000D_
corrosion_x000D_
wear_x000D_
as-cast microstructure_x000D_
fe-cr-c_x000D_
fracture-toughness_x000D_
matrix composites_x000D_
abrasive wear_x000D_
mechanical-properties_x000D_
volume fraction_x000D_
heat-treatment_x000D_
resistance_x000D_
iron</t>
  </si>
  <si>
    <t>Slurry erosion, sliding wear and corrosion behavior of martensitic stainless steel composites reinforced _x000D_
 with NbC particles</t>
  </si>
  <si>
    <t>AISI 440B martensitic stainless steels reinforced with up to 15 vol% NbC particles were successfully cast using a vacuum induction furnace. Energy dispersive x-ray spectroscopy, scanning electron microscopy and electron backscatter diffraction techniques revealed that NbC additions led to a slight decrease in the matrix solid solution Cr content, which was found to have a minor impact on uniform corrosion resistance. An ISO 21988 grade Cr27 martensitic eutectic white cast iron was used to benchmark the wear performance of the composites. Hardness, sliding wear tests, and erosion wear tests against a garnet slurry, showed that the composites could either match or surpass the cast iron despite having a lower total volume fraction of carbide phases. These results show that the proposed martensitic stainless steel composites have immense potential in high wear applications that require some degree of corrosion resistance, such as in the mining and mineral processing industry.</t>
  </si>
  <si>
    <t>10.1016/j.wear.2018.09.013</t>
  </si>
  <si>
    <t>&lt;Go to ISI&gt;://WOS:000456176100014</t>
  </si>
  <si>
    <t>D. Kanesan, M. E. Mohyaldinn, N. I. Ismail, D. Chandran and C. J. Liang</t>
  </si>
  <si>
    <t>267-274</t>
  </si>
  <si>
    <t>solid particle erosion_x000D_
gas-solid flow_x000D_
erosion mechanism_x000D_
particle size_x000D_
carrier fluid velocity_x000D_
impingement angle_x000D_
solid particle erosion_x000D_
slurry erosion_x000D_
size_x000D_
wear_x000D_
velocity_x000D_
impact_x000D_
behavior_x000D_
hardness_x000D_
angle_x000D_
shape</t>
  </si>
  <si>
    <t>An experimental study on the erosion of stainless steel wire mesh sand screen using sand blasting technique</t>
  </si>
  <si>
    <t>Sand screens are widely used as a mechanical sand control method to minimize sand production at surface. Functioning as a filter, the sand screen retains the formation sand while providing a conduit for fluids to flow into the well. Throughout the producing life of the well, sand erosion takes place which reduces the efficiency of the sand screen to retain sand particles. The factors which affect the sand screen erosion rates include sand characteristics, flow characteristics and impact conditions. In this study, an experimental approach using the sand blasting technique was adapted to study the impact of sand particle size, carrier fluid velocity and impingement angle on the erosive wear of grade 316 stainless steel wire mesh sand screen. The experiments were conducted using three different sand sizes namely 150 mu m, 450 mu m and 750 mu m. The erosive wear of the wire mesh sand screen was tested at impact angles of 30 degrees, 45 degrees, 60 degrees and 90 degrees with air velocities ranging from 74.58 m/s to 33.46 m/s. The results were analysed quantitatively using the weight loss measurements taken before and after the erosion test. In addition, the surface morphology of the eroded wire mesh coupons was analysed qualitatively using the Scanning Electron Microscopy (SEM) equipment. The erosive wear increased from 1.414 g/g to 4.871 g/g with an increase in particle size from 150 mu m to 750 mu m. Similar trend was also observed when the air velocity was increased from 33.46 m/s to 74.58 m/s. In addition, the highest erosive wear (12.409 g/g) was recorded at an impact angle of 45 degrees corresponding to the trend observed by other researchers using ductile metals for erosion studies. The morphology evaluation of the eroded wire mesh coupons indicates that the erosion mechanism varies according to the sand characteristics and flow properties. The number and magnitude of craters increased as the particle size and impact velocity was increased, showing an increment in energy levels of the erodent. Moreover, SEM analysis shows a shift in the erosion mechanism from microploughing to deeper ploughing and pitting mechanism when the impact angle was increased from 30 degrees to 45 degrees. However, the magnitude of ploughing and pitting reduced as the impact angle was increased to 60 degrees and 90 degrees. The surface morphology evaluation corresponds with the weight loss measurements whereby the highest weight loss was observed at an impact angle of 45 degrees.</t>
  </si>
  <si>
    <t>10.1016/j.jngse.2019.03.017</t>
  </si>
  <si>
    <t>&lt;Go to ISI&gt;://WOS:000463605200021</t>
  </si>
  <si>
    <t>R. Kang and H. X. Liu</t>
  </si>
  <si>
    <t>508-519</t>
  </si>
  <si>
    <t>elbow_x000D_
impact wear_x000D_
sand erosion_x000D_
erosion prediction_x000D_
erosion model_x000D_
multiphase flow_x000D_
solid particle erosion_x000D_
ultrasonic measurements_x000D_
practical estimation_x000D_
pattern transitions_x000D_
cfd simulation_x000D_
unified model_x000D_
annular-flow_x000D_
gas_x000D_
impact_x000D_
damage</t>
  </si>
  <si>
    <t>An integrated model of predicting sand erosion in elbows for multiphase flows</t>
  </si>
  <si>
    <t>Sand erosion is a serious problem to be solved in the oil and gas industry. During the transportation of oil and gas, different multiphase flow patterns may occur due to variations of factors, such as the conveying speed, fluid property and pipe geometry. The present work aims at developing a novel framework to predict sand erosion in elbows for multiphase flows. Firstly, the effects of flow patterns on sand erosion are analyzed. Based on these analyses, the erosion model for each specific flow pattern is established. Combining with the basic penetration ratio in gas flow and erosion coefficients, the erosion models of different flow patterns can be unified as an integrated model. Then, the accuracy of the integrated model is examined by 108 experimental cases. After the experimental validation, an optimal coefficient is proposed to further optimize the integrated model. A comparison between the optimized integrated model and the non-optimized integrated model is performed. The results demonstrate that the optimized integrated model performs well in improving the accuracy. Finally, the integrated model is compared with other existing erosion models. According to the comparative study, the non-optimized integrated model already owns the similar accuracy compared with existing erosion models, while the optimized integrated model performs best in accuracy and efficiency. (C) 2020 Elsevier B.V. All rights reserved.</t>
  </si>
  <si>
    <t>10.1016/j.powtec.2020.02.072</t>
  </si>
  <si>
    <t>&lt;Go to ISI&gt;://WOS:000528488000049</t>
  </si>
  <si>
    <t>S. Karimi, S. A. Shirazi and B. S. McLaury</t>
  </si>
  <si>
    <t>1130-1137</t>
  </si>
  <si>
    <t>solid particle erosion_x000D_
fine sand particles_x000D_
cfd_x000D_
direct impingement_x000D_
elbow_x000D_
sand particles_x000D_
plugged tees_x000D_
elbows_x000D_
flow_x000D_
validation_x000D_
equation_x000D_
damage_x000D_
model</t>
  </si>
  <si>
    <t>Predicting fine particle erosion utilizing computational fluid dynamics</t>
  </si>
  <si>
    <t>Sand flowing with produced fluids cause severe problems for the oil and gas industry, amid them material removal from pipelines has always been crucial. Solid particle erosion prediction in gases and liquids is challenging as many different parameters significantly affect erosion. Particle size is one of the parameters that has been investigated. Previous studies show that small, sharp particles cause severe erosion in both gas and liquid systems. This is particularly an important topic for oil and gas production conditions as small particles can pass through sand screens existing in sand exclusion and management systems. The current work utilizes Computational Fluid Dynamics (CFD) to calculate erosion caused by these particles in different geometries. The geometries include submerged jet impingement and elbows. The CFD utilizes an Eulerian-Lagrangian approach for erosion calculation. The aim of this study is to investigate the effect of CFD mesh and different turbulence models on predicting the behavior of small particles. A low-Reynolds number k-epsilon turbulence model is employed to account for the turbulence effects. A very fine grid spacing is used near the walls to resolve the viscous sublayer and boundary layer and to aid in the examination of the effects of particle-fluid interaction in the near-wall region. Moreover, simulation results are compared with experimental data available in the literature for elbows and conducted during this investigation for fine particles submerged in an impinging slurry jet in order to validate the presented modeling approach. (C) 2016 Elsevier B.V. All rights reserved.</t>
  </si>
  <si>
    <t>10.1016/j.wear.2016.11.022</t>
  </si>
  <si>
    <t>&lt;Go to ISI&gt;://WOS:000403902000025</t>
  </si>
  <si>
    <t>F. Khamitov, N. H. Minh and Y. Zhao</t>
  </si>
  <si>
    <t>International Journal of Rock Mechanics and Mining Sciences</t>
  </si>
  <si>
    <t>sand production_x000D_
cfd-dem_x000D_
weak formation_x000D_
heavy and light oil_x000D_
fluid-particle interaction_x000D_
discrete particle simulation_x000D_
dem_x000D_
flow_x000D_
equations_x000D_
model_x000D_
parallelization_x000D_
systems_x000D_
beds</t>
  </si>
  <si>
    <t>Numerical investigation of sand production mechanisms in weak sandstone formations with various reservoir fluids</t>
  </si>
  <si>
    <t>A three-dimensional CFD-DEM simulation method was developed to investigate the influence of different reservoir fluids on sand production. The fluid properties and reservoirs were prescribed and modelled after the conditions in the Kenkiyak and Uzen oil fields in Kazakhstan. A cylindrical sandstone sample was modelled using the Discrete Element Method in three stages of the pluviation, diagenesis, and perforation processes as in the oil field. A coupled simulation with the Computational Fluid Dynamics was used to simulate the sand production from the perforated sandstone under different fluid flow conditions with light and heavy oils. A continuous sand production was found to be more severe with the heavy oil flow due to its higher transport capability and a microstructural sanding mechanism that mobilized a higher proportion of the sample's particles with the fluid outflow. Sand production for light oil occurred in two stages of a first transient sand production that was followed by a second continuous sand production. The transient sand production was associated with more significant bond breakage, particle movement and porosity change within the damage zone that was created by the central perforation inside the sandstone sample.</t>
  </si>
  <si>
    <t>ARTN 105096_x000D_
10.1016/j.ijrmms.2022.105096</t>
  </si>
  <si>
    <t>&lt;Go to ISI&gt;://WOS:000797201500002</t>
  </si>
  <si>
    <t>J. A. Khan, B. P. Cai, Y. H. Zhang, A. Z. B. Zainal, X. Y. Shao, C. Y. S. Wang and M. A. B. Maoinser</t>
  </si>
  <si>
    <t>K. U. J. Khan and W.-J. Xu</t>
  </si>
  <si>
    <t>The influencing factors and mechanisms of granular flow dynamics</t>
  </si>
  <si>
    <t>10.1016/j.powtec.2024.120376</t>
  </si>
  <si>
    <t>R. Khan, M. Wieczorowski, A.-H. I. Mourad, A. H. Seikh and T. Ahmed</t>
  </si>
  <si>
    <t>1423-1432</t>
  </si>
  <si>
    <t>Evaluation of erosion of AISI 1045 carbon steel due to non-cohesive microparticles</t>
  </si>
  <si>
    <t>10.1016/j.jmrt.2023.12.090</t>
  </si>
  <si>
    <t>R. Krishna, N. Kumar and P. K. Gupta</t>
  </si>
  <si>
    <t>Numerical study of wall erosion using energy approach for the flow of dense slurry in 90o horizontal pipe bend</t>
  </si>
  <si>
    <t>10.1016/j.powtec.2023.118623</t>
  </si>
  <si>
    <t>S. B. Kuang, M. M. Zhou and A. B. Yu</t>
  </si>
  <si>
    <t>186-207</t>
  </si>
  <si>
    <t>pneumatic conveying_x000D_
cfd-dem_x000D_
flow regimes and transition_x000D_
pipe wear_x000D_
particle attrition_x000D_
electrostatic charge_x000D_
gas-solid flow_x000D_
discrete particle simulation_x000D_
lattice-boltzmann simulation_x000D_
computational fluid-dynamics_x000D_
pressure-drop prediction_x000D_
horizontal slug flow_x000D_
numerical-simulation_x000D_
element simulation_x000D_
granular-materials_x000D_
nonspherical particles</t>
  </si>
  <si>
    <t>CFD-DEM modelling and simulation of pneumatic conveying: A review</t>
  </si>
  <si>
    <t>Pneumatic conveying is an important operation used in many industries for the transportation of granular materials from one place to another. In recent years, many efforts have been made to study this transport process by means of the numerical approach of combing discrete element method (DEM) for particles and computational fluid dynamics (CFD) for gas. Such studies have been focused on understanding and predicting the gas-solid flow characteristics and process performance over a broad range of conditions, aiming to achieve optimal system design and control. This paper reviews the progress in this area, covering the formulation, validation and application of themathematicalmodels proposed. The emphasis is given to themodelling of key phenomena such as flow regimes and transition, pipewear, particle attrition, and electrostatics. The needs for future research are also discussed. (C) 2019 Elsevier B.V. All rights reserved.</t>
  </si>
  <si>
    <t>10.1016/j.powtec.2019.02.011</t>
  </si>
  <si>
    <t>&lt;Go to ISI&gt;://WOS:000528265800016</t>
  </si>
  <si>
    <t>S. Kumar, G. Kumar, S. Krishna, A. Kumar, T. Gupta, P. N. Goel and S. Kumari</t>
  </si>
  <si>
    <t>production wells_x000D_
particle size distribution (psd)_x000D_
optimization_x000D_
sand production_x000D_
sand screen_x000D_
reservoirs</t>
  </si>
  <si>
    <t>Sand screens for controlling sand production from hydrocarbon wells: A mini-review</t>
  </si>
  <si>
    <t>Worldwide seventy percent of the oil and gas production wells face hindrances owing to unpredictable production of sand. Predominantly, sand production along with the hydrocarbons is one of the main issues for the production wells. It tends to increase the separation cost and decrease the production rate of the hydrocarbons as it blocks the production perforation. There are four major types of sand control: one uses artificial cement to complete the well and the other uses filters in the downhole to prevent sand. Performance -wise chemical method is the most efficient but it is only applicable when the injection pressure is low. This paper presents a detailed study of the different types of sand screens with their sand -controlling efficiency and selection criteria as per the varying types of reservoir conditions. This paper also discussed the recent advancement in the development of innovative sand screens. The selection criteria for the sand screen is comprised of four stages which are also mentioned in detail. Furthermore, there are experimental studies that are used for the selection of sand screens according to the requirement and the selected screen performance is determined using two factors namely; screen plugging and particle size distribution (PSD). The study aims to comprehensively analyze the various sand screens currently available in the market. This analysis will aid in selecting the most suitable screen for a particular formation and the quantity of sand being produced.</t>
  </si>
  <si>
    <t>ARTN 213040_x000D_
10.1016/j.geoen.2024.213040</t>
  </si>
  <si>
    <t>&lt;Go to ISI&gt;://WOS:001262992800001</t>
  </si>
  <si>
    <t>Z. S. Lai, J. D. Zhao, S. W. Zhao and L. C. Huang</t>
  </si>
  <si>
    <t>cfd-dem_x000D_
irregular-shaped_x000D_
multiphase_x000D_
immersed boundary_x000D_
signed distance field_x000D_
immersed-boundary method_x000D_
lattice boltzmann method_x000D_
solid particles_x000D_
model_x000D_
stiffness_x000D_
density_x000D_
systems_x000D_
drag</t>
  </si>
  <si>
    <t>Signed distance field enhanced fully resolved CFD-DEM for simulation of granular flows involving multiphase fluids and irregularly shaped particles</t>
  </si>
  <si>
    <t>It is challenging to model granular particles with arbitrary shapes and related complications to fluid-particle interactions for granular flows which are widely encountered in nature and engineering. This paper presents an improved framework of the immersed boundary method (IBM)-based fully resolved computational fluid dynamics (CFD) and discrete element method (DEM), with an emphasis on irregular-shaped particles and the implications to particle-fluid interactions. The improved CFDDEM framework is featured by two novel enhancements with signed distance field (SDF). First, an SDF-based formulation is employed to enable handling of granular particles with arbitrary shapes in DEM robustly and efficiently. Second, the IBM is modified to be consistent with SDF to fully resolve fluid-particle interactions in the presence of non-spherical particles. Such treatments leverage SDF as a generic interface to furnish a new SDF-CFD-DEM framework for universal modeling of arbitrarily shaped particles interacting with multiphase fluids with desired resolutions. Exemplified particle shape models include super-quadrics, spherical harmonics, polyhedron and level set, and new shape models can be flexibly developed by implementing the unified SDF-based shape interface. The proposed SDF-CFD-DEM is validated and showcased with examples including particle settling, drafting-kissing-tumbling, immersed granular collapse, and mudflow. The results demonstrate the good accuracy and robustness of the SDF-CFD-DEM and its potential for efficient computational modeling of multiphase granular flows involving granular particles with arbitrary shapes. &amp; COPY; 2023 Elsevier B.V. All rights reserved.</t>
  </si>
  <si>
    <t>ARTN 116195_x000D_
10.1016/j.cma.2023.116195</t>
  </si>
  <si>
    <t>&lt;Go to ISI&gt;://WOS:001037871100001</t>
  </si>
  <si>
    <t>M. Leporini, B. Marchetti, F. Corvaro, G. di Giovine, F. Polonara and A. Terenzi</t>
  </si>
  <si>
    <t>161-170</t>
  </si>
  <si>
    <t>Sand transport in multiphase flow mixtures in a horizontal pipeline: An experimental investigation</t>
  </si>
  <si>
    <t>10.1016/j.petlm.2018.04.004</t>
  </si>
  <si>
    <t>M. Leporini, A. Terenzi, B. Marchetti, F. Corvaro and F. Polonara</t>
  </si>
  <si>
    <t>519-535</t>
  </si>
  <si>
    <t>sand deposition_x000D_
flow assurance_x000D_
oil and gas_x000D_
multiphase_x000D_
deposition velocity_x000D_
flow_x000D_
gas_x000D_
suspensions</t>
  </si>
  <si>
    <t>On the numerical simulation of sand transport in liquid and multiphase pipelines</t>
  </si>
  <si>
    <t>Sand deposition in pipelines represents one of the problems that can arise in oil and natural gas production and transport. The main problems that sand can cause include the pipeline obstruction with the relative production loss, the increase of the lines erosion and corrosion and the compromising of the structural integrity. Moreover, there is a limit in the amount of sand that can be separated and removed. Therefore, methods and strategies to reduce the production of sand are key factors for safety and economic risks. In general sand deposition problems occur in different flow systems such as sand-multiphase mixtures of gas-oil-water or two-phase mixtures. In order to elaborate an effective method able to predict the amount of sand and to have a reliable prediction of sand transport velocity and entrainment processes, several factors requires to be considered, including sand characteristics, sand concentration, flow regimes, fluid properties and pipe properties._x000D_
This paper presents the results of a detailed testing on the performance of a new sand transport model implemented in one-dimensional dynamic multiphase code, performed by comparing numerical results with experimental data. This study deals with both liquid-solid flow as well as gas-liquid-solid flow. The results demonstrate a good agreement between numerical and experimental data for the sand-liquid flow and sand transport in stratified gas-liquid flow, while show that for the sand transport in gas-liquid slug flow improvements are necessary.</t>
  </si>
  <si>
    <t>10.1016/j.petrol.2018.12.057</t>
  </si>
  <si>
    <t>&lt;Go to ISI&gt;://WOS:000458153000043</t>
  </si>
  <si>
    <t>Z. F. Li, Y. F. Zhang, R. Chen, P. Tai and Z. T. Zhang</t>
  </si>
  <si>
    <t>calcareous sand_x000D_
particle crushing_x000D_
particle morphology_x000D_
spherical harmonics_x000D_
finite-discrete element method_x000D_
breakage behavior_x000D_
mechanics</t>
  </si>
  <si>
    <t>Numerical investigation of morphological effects on crushing characteristics of single calcareous sand particle by finite-discrete element method</t>
  </si>
  <si>
    <t>Morphological effects on crushing characteristics of single calcareous sand particle were investigated using finitediscrete element method. Numerical particles were generated by spherical harmonics with tuned parameters. Exterior and interior morphological parameters were thereby controllable in particle set and retained the nature of real particles. Brazilian, multi-plane and progressive failure modes were identified and primarily regulated by flatness and elongation. Crushing strength was positively correlated with flatness, elongation and sphericity, and negatively with convexity. These observations were consistent between simulation and laboratory test, but much better identified from simulation, due to the decoupling of different morphological effects. With increasing intraparticle porosity, crushing strength was significantly reduced, while the Weibull modulus dropped first and rebounded afterwards, implying the interplay between the effects of interior and exterior morphologies. Intraparticle pore size distribution scarcely affected crushing strength, since large pores take the fundamental role but tiny pores take over main difference among distributions.</t>
  </si>
  <si>
    <t>ARTN 120592_x000D_
10.1016/j.powtec.2024.120592</t>
  </si>
  <si>
    <t>&lt;Go to ISI&gt;://WOS:001414196900001</t>
  </si>
  <si>
    <t>Z. Q. Li, H. M. Chen, Y. K. Wu, Z. H. Xu, H. Y. Shi and P. Zhang</t>
  </si>
  <si>
    <t>434</t>
  </si>
  <si>
    <t>hydraulic_x000D_
conveying_x000D_
bend_x000D_
wear_x000D_
cfd-dem_x000D_
erosion prediction_x000D_
numerical-simulation_x000D_
swirling intensity_x000D_
elbow erosion_x000D_
flow_x000D_
shape_x000D_
hydrodynamics_x000D_
velocity_x000D_
contact_x000D_
laminar</t>
  </si>
  <si>
    <t>CFD-DEM analysis of hydraulic conveying of non-spherical particles through a vertical-bend-horizontal pipeline</t>
  </si>
  <si>
    <t>In this study, an in-depth analysis of elbow wear is performed with the assistance of a wear model by combining computational fluid dynamics with the discrete element method. After validation, a vertical-bend-horizontal pipeline is simulated with non -spherical particles: phi = 1, 0.9451, 0.8048, and 0.7433. The simulation results are used to evaluate the effects of sphericity on flows, forces, and wall erosion. The results indicate that the solid particle concentration at the center of the vertical tube increases with decreasing particle sphericity. Moreover, as particle sphericity in the pipeline decreases under the same conveying environment, the conveying velocity increases, the fluid flow rate decreases, and the kinetic energy conversion rate of the liquid and solid phases increases. Accordingly, the pressure drop of the particles in the pipe decreases with decreasing sphericity. Furthermore, the particle shape significantly affects the forces on the particles and walls as well as the wall erosion.</t>
  </si>
  <si>
    <t>ARTN 119361_x000D_
10.1016/j.powtec.2024.119361</t>
  </si>
  <si>
    <t>&lt;Go to ISI&gt;://WOS:001163705400001</t>
  </si>
  <si>
    <t>Z. Lin, X. W. Sun, T. C. Yu, Y. F. Zhang, Y. Li and Z. C. Zhu</t>
  </si>
  <si>
    <t>395-407</t>
  </si>
  <si>
    <t>gate valve_x000D_
gas-solid flow_x000D_
solid particle erosion_x000D_
cfd-dem method_x000D_
numerical prediction_x000D_
particle impact_x000D_
simulation_x000D_
transport</t>
  </si>
  <si>
    <t>Gas-solid two-phase flow and erosion calculation of gate valve based on the CFD-DEM model</t>
  </si>
  <si>
    <t>Gate valves are important pipeline components in pneumatic conveying systems, and they were eroded severely by the impact of solid particles. In this study, the CFD-DEM simulation method was adopted to study the gas-solid two-phase flow characteristics and erosion characteristics of the gate valve. The accuracy of the simulation was validated by comparing the simulation and experimental data. Results show that a high-speed jet flow appears under the flashboard and induces a free shear layer, and the free shear layer attaches at the rear wall of the cavity. Particle distribution shows that the particle number at the upstream of the flashboard increases with decreasing valve opening. The particle number inside the cavity has a similar trend. The erosion results indicate that the number of particles plays an important role in erosion. The range of the erosion gradient region and the maximum erosion rate decrease with increasing particle size. Erosion of the cavity is more serious than that of the flashboard. (C) 2020 Elsevier B.V. All rights reserved.</t>
  </si>
  <si>
    <t>10.1016/j.powtec.2020.02.050</t>
  </si>
  <si>
    <t>&lt;Go to ISI&gt;://WOS:000528488000039</t>
  </si>
  <si>
    <t>D. Y. Liu, J. L. Song, J. L. Ma, X. P. Chen and B. van Wachem</t>
  </si>
  <si>
    <t>369-383</t>
  </si>
  <si>
    <t>pressurized_x000D_
fluidized bed_x000D_
cfd-dem_x000D_
bubbles_x000D_
solids mixing_x000D_
particle-size_x000D_
velocity_x000D_
bubble_x000D_
hydrodynamics_x000D_
temperature_x000D_
minimum_x000D_
transition_x000D_
thickness_x000D_
behavior</t>
  </si>
  <si>
    <t>Gas flow distribution and solid dynamics in a thin rectangular pressurized fluidized bed using CFD-DEM simulation</t>
  </si>
  <si>
    <t>Operating a fluidized bed at elevated pressure is typically used to intensify processes. The effects of pressure on bubble behavior have been extensively studied; however, the gas flow distribution and particle dynamics are much less studied due to difficulties in measurement. In this work, CFD-DEM simulations are conducted to study hydrodynamics in a thin rectangular fluidized bed at pressures increased from 1 bar to 10 bar. The important findings can be summarized as follows. With an increase of pressure, the bubble size and pressure fluctuations decrease. With increasing pressure, the percentage of visible flow of the rising bubbles increases, while the percentage of the gas throughflow through bubbles decreases. At elevated pressures, the solid flow flux and mixing rate are increased. Finally, the reasons of the influence of pressure on fluidization characteristics are explored in view of the increased inertia force on particles and the increased differential pressure on bubbles. (C) 2020 Elsevier B.V. All rights reserved.</t>
  </si>
  <si>
    <t>10.1016/j.powtec.2020.06.038</t>
  </si>
  <si>
    <t>&lt;Go to ISI&gt;://WOS:000558909200035</t>
  </si>
  <si>
    <t>H. K. Liu, H. Y. Chen, W. F. Li, H. F. Liu and F. C. Wang</t>
  </si>
  <si>
    <t>dense gas-solid jet_x000D_
granular dynamic_x000D_
non-circular_x000D_
impact_x000D_
anisotropy_x000D_
temperature_x000D_
particles</t>
  </si>
  <si>
    <t>Study on dynamic behaviors from non-circular dense granular jet impact</t>
  </si>
  <si>
    <t>Dynamic behaviors of non-circular dense granular jets impacting a sufficiently large target are studied by experiment and DEM simulation. Effects of the granular jet velocity, particle diameter, and aspect ratio on the anisotropic pattern were investigated. Results show that the anisotropy of particle concentration of the granular sheet is enhanced with increasing aspect ratio. Interestingly, despite the significant differences in flux, the particle velocities are approximately consistent along the long and short axes. Unlike liquid, a dead zone is present in the impact zone, and the axial-to-radial transformation of the velocity is achieved by similar circular motion along the dead zone. Because the dead zone is adaptively adjusted with the cross section, the particle fluxes are anisotropic. Frequent collisions and frictions contribute to the homogenization of velocity in azimuths. Increasing particle diameter causes the enhancement of velocity fluctuations, the circular motion cannot be maintained and particles become scattered and isotropic.</t>
  </si>
  <si>
    <t>ARTN 117836_x000D_
10.1016/j.powtec.2022.117836</t>
  </si>
  <si>
    <t>&lt;Go to ISI&gt;://WOS:000889427500002</t>
  </si>
  <si>
    <t>P. K. Liu, Y. Song, L. Y. Jiang, X. H. Yang, Y. K. Zhang, X. Y. Li and R. Zhang</t>
  </si>
  <si>
    <t>hydrocyclone_x000D_
wall wear_x000D_
numerical simulation_x000D_
experimental testing_x000D_
performance_x000D_
flow_x000D_
erosion_x000D_
cyclone</t>
  </si>
  <si>
    <t>Numerical study on the wall wear of hydrocyclones and experimental verification</t>
  </si>
  <si>
    <t>Because hydrocyclone wall wear affects the separation performance and causes production accidents, in this paper, a combination of numerical simulation and experimental study is used to investigate the wear of various components of the hydrocyclone. The wear degree of each hydrocyclone component is from large to small for the underflow orifice, cone, inlet annular region, roof, and column. The simulation results show that at the roof of the hydrocyclone, the wear phenomena are distributed in the outer circumference of the circle and increase with radius in the radial direction. At the inlet annular region, the main wear is caused by particle impact, and the most serious part is between 30 degrees and 60 degrees azimuth. In the column section, the main wear is scouring wear, and the wear trajectory is distributed in the form of a spiral belt. In the cone section,the wear rate is larger as it is closer to the underflow orifice, and reaches the maximum near the underflow orifice. The experiment results show that the morphology of the wear in each part is highly consistent with the simulated results, and the wear rate is slightly different in numerical value. The roof and column sections have roughly the same wear rate, the inlet annular region and upper cone section have similar wear rates, about 3.9 times that of the column section. The under-flow orifice have the largest wear rate, about 4 times that of the upper cone section and 1.7 times that of the lower cone section. (c) 2023 The Society of Powder Technology Japan. Published by Elsevier BV and The Society of Powder Technology Japan. All rights reserved.</t>
  </si>
  <si>
    <t>ARTN 104243_x000D_
10.1016/j.apt.2023.104243</t>
  </si>
  <si>
    <t>&lt;Go to ISI&gt;://WOS:001092830600001</t>
  </si>
  <si>
    <t>M. Lungu, J. Siame and L. Mukosha</t>
  </si>
  <si>
    <t>402</t>
  </si>
  <si>
    <t>cfd-dem_x000D_
coarse grain_x000D_
drag model_x000D_
fluidization_x000D_
validation_x000D_
empirical mode decomposition_x000D_
multiresolution analysis_x000D_
drag models_x000D_
part ii_x000D_
bed_x000D_
flow_x000D_
hydrodynamics_x000D_
verification_x000D_
validation_x000D_
software</t>
  </si>
  <si>
    <t>Coarse-grained CFD-DEM simulations of fluidization with large particles</t>
  </si>
  <si>
    <t>Detailed validation coarse-grained CFD-DEM model in the open source code MFIX is performed. Metrics used include fluidization behavior, minimum fluidization velocity, averaged pressure drop, mean and rms particle velocity. The choice of the spring constant alters fluidization dynamics. Of drag correlations tested, the Tang et al. (2015) formed poorly overall at low superficial velocities of 2 Umf and 3 Umf and exceptionally well at 4 Umf suggesting it is suitable at higher velocities. A deterioration in the predicted minimum fluidization velocity is noticed using the coarse-grained model. A trend of reducing error of average pressure drop with increasing statistical weight is observed at low gas velocities. The mean particle velocities profiles for the coarse grain and conventional CFD-DEM models do not show appreciable differences unlike rms profiles that exhibit a reducing trend with increasing statistical weight. Some gain on the wall clock time required to complete a case were recorded. (c) 2022 Elsevier B.V. All rights reserved.</t>
  </si>
  <si>
    <t>ARTN 117344_x000D_
10.1016/j.powtec.2022.117344</t>
  </si>
  <si>
    <t>&lt;Go to ISI&gt;://WOS:000793449000001</t>
  </si>
  <si>
    <t>C. Y. Ma, Y. C. Feng, J. G. Deng, W. Wang, S. Q. Li, M. M. Chu and Y. Gui</t>
  </si>
  <si>
    <t>34638-34651</t>
  </si>
  <si>
    <t>sand control_x000D_
prepacked gravel screens_x000D_
plugging mechanisms_x000D_
mechanical screens_x000D_
sand retaining media_x000D_
sand control screens_x000D_
performance_x000D_
design</t>
  </si>
  <si>
    <t>Experimental investigation of the plugging mechanisms of non-consolidated prepacked gravel screens</t>
  </si>
  <si>
    <t>Sand production is one of the most common problems in exploiting poorly consolidated sands reservoirs in general. It can cause numerous production obstacles, such as plugging of surface processing equipment, eroding downhole and surface production equipment, sand filling up the wellbore, impairing of well productivity, and so on. Hence, sand control is required for sand production in oil and gas wells. Mechanical sand control screen is the most commonly used method of sand control, but it is easy to be plugged during pro-duction, leading to reduced production or even unexpected shutdown of oil wells. Gravel packing sand control method is the most effective sand control method, but the operation risk is high, the cycle is long, and the cost is high. So far, no suitable sand control method has been found. In this study, a non-consolidated prepacked gravel screen (NCPPGS) was introduced to replace the gravel packing sand control method for reducing cost and risk of gravel packing sand control method, and effectively preventing plugging of mechanical sand control screen. To achieve the goal, the plugging mechanisms and progress of NCPPGS were systematically studied through a series of experiments. A new sand reten-tion testing (SRT) method was employed in this study. Impacts of the structural, formation, and production parameters on the plugging of NCPPGS were experimentally investigated. Results show that the anti-plugging ability of the NCPPGS is affected by the packing density and gravel size simultaneously. With increasing pack density, gravel size should be appropriately enlarged to maintain the original flow capacity. Obviously, the sand retaining precision of NCPPGS differs in the gravel packing sand control method. In addition, results present that montmorillonite can cause more serious plugging of screens due to the strong fluid-solid coupling effect compared with illite and kaolinite. Based on the above research results, designing low production rates at the beginning of the production can further help control screen plugging. (c) 2021 Hydrogen Energy Publications LLC. Published by Elsevier Ltd. All rights reserved.</t>
  </si>
  <si>
    <t>10.1016/j.ijhydene.2021.08.027</t>
  </si>
  <si>
    <t>&lt;Go to ISI&gt;://WOS:000709573300009</t>
  </si>
  <si>
    <t>H. Q. Ma, L. Y. Zhou, Z. H. Liu, M. Y. Chen, X. H. Xia and Y. Z. Zhao</t>
  </si>
  <si>
    <t>412</t>
  </si>
  <si>
    <t>dem (discrete element method)_x000D_
cfd (computational fluid dynamics)_x000D_
cfd-dem_x000D_
particle-fluid flow_x000D_
non-spherical particles_x000D_
discrete element method_x000D_
contact detection algorithm_x000D_
rod-like particles_x000D_
gas-solid flow_x000D_
fully resolved simulations_x000D_
void fraction calculation_x000D_
averaged nusselt number_x000D_
fixed-bed reactors_x000D_
fluidized-bed_x000D_
heat-transfer</t>
  </si>
  <si>
    <t>A review of recent development for the CFD-DEM investigations of non-spherical particles</t>
  </si>
  <si>
    <t>The coupling between fluid and granular materials is commonly encountered in nature and engineering practice. Moreover, the shape of granular materials in practical applications is normally non-spherical. Therefore, investigating the particle-fluid systems containing non-spherical particles for a deeper understanding of their underlying mechanisms and then for improving the performance of the related industrial processes should be an urgent necessity for practical needs. For investigating the intricate flow behaviors of particle-fluid systems, the numerical simulation method of coupling DEM (Discrete Element Method) with CFD (Computational Fluid Dynamics) has been widely recognized as a promising tool, and many efforts have been devoted to the CFD-DEM investigations of non-spherical particles in recent years. This paper aims to review development of the CFD-DEM investigations for non-spherical particles from theoretical models to applications in recent six years. It primarily represents three principal aspects: the theoretical foundations of DEM for modeling non-spherical particles, the coupling methodologies between CFD and DEM and the use of the non-spherical CFD-DEM coupling model in different applications involving particle-fluid flows. In the end, the conclusions and the outlooks for future investigations are given.</t>
  </si>
  <si>
    <t>ARTN 117972_x000D_
10.1016/j.powtec.2022.117972</t>
  </si>
  <si>
    <t>&lt;Go to ISI&gt;://WOS:000875678800001</t>
  </si>
  <si>
    <t>A. R. Mohebi, F. Najafi, M. Mozaffarian, B. Dabir and N. E. Amrabadi</t>
  </si>
  <si>
    <t>computation fluid dynamics (cfd)_x000D_
erosion analysis_x000D_
multiphase flow_x000D_
continuous catalytic reformer (ccr)_x000D_
industrial scale simulation_x000D_
dem_x000D_
pipe_x000D_
prediction_x000D_
bends_x000D_
wear_x000D_
flow</t>
  </si>
  <si>
    <t>Fluid dynamics and erosion analysis in industrial naphtha reforming: A CFD-DPM simulation approach</t>
  </si>
  <si>
    <t>This paper explores using Computational Fluid Dynamics -Discrete Phase Model simulation in an industrial naphtha reforming unit. It analyzes the reformer process, including the reformer, hopper, and three elbow types. Objectives encompass catalyst residence time, fluid flow, and erosion due to the catalyst in these geometries. Simulation results unveil insights, showing varying erosion rates among the elbows. The 90 -degree elbow has the highest erosion rate 4.42 x 10-8 m2kgs, followed by the 60 -degree elbow 3.49 x 10-8m2kgs, and the 45 -degree elbow with lower erosion rate 2.65 x 10-8 kg m2s. Results align with literature, emphasizing flow dynamics' role in optimization and maintenance. The study validates simulation with only 1.58% deviation from plant data, highlighting model's precision. Catalyst residence time is 1.28 s. Erosion patterns in the hopper pinpoint high -density zones as erosion -prone areas, guiding preventive measures. This research enhances continuous catalytic reformer systems' efficiency and integrity, aiding decisions for design and maintenance, ultimately improving overall process efficiency and stability.</t>
  </si>
  <si>
    <t>ARTN 119417_x000D_
10.1016/j.powtec.2024.119417</t>
  </si>
  <si>
    <t>&lt;Go to ISI&gt;://WOS:001177180200001</t>
  </si>
  <si>
    <t>H. Movahedi and S. Jamshidi</t>
  </si>
  <si>
    <t>granular flow_x000D_
turbulence model_x000D_
annular space_x000D_
cfd_x000D_
flow loop_x000D_
experimental analyses_x000D_
circulating fluidized-bed_x000D_
gas-solid flow_x000D_
numerical-simulation_x000D_
behavior_x000D_
transport_x000D_
deposition_x000D_
dynamics</t>
  </si>
  <si>
    <t>Experimental and CFD simulation of slurry flow in the annular flow path using two-fluid model</t>
  </si>
  <si>
    <t>The current study is allocated to experimental evaluation of the multiphase flow of fine solid particles (FSPs) as well as comprehensive numerical study in an annular space under static, laminar, and turbulent flow conditions with consideration of the inner pipe eccentricity and rotation. The experimental investigation was carried out using an annular pipe flow loop. The numerical modeling and simulation of the multiphase flow in the annular space have been performed using the Euler-Euler approach. The unsteady-state multiphase model based on the kinetic theory of granular flow (KTGF) is developed to investigate the particulate flow characteristics in the annular space. Moreover, Standard and Realizable k-epsilon turbulence models used to predict turbulence in this study. The Realizable Per-Phase turbulence model with new corrected coefficients (C-2 = 4.2, C-3 = 1.3, C-T = 0.0131, sigma(kappa) = 1, sigma(epsilon) = 1.2) is calibrated to predict the pressure drop along the annular pipe for solid-liquid multiphase flow. Comparison between numerical and experimental analyses showed that under both flowing and static conditions, the simulation results are in good agreement with experimental data. Based on the error estimation model, the CFD model's accuracy for pressure drop and FSPs concentration prediction is 99% and 95%, respectively. The trends of the variation in particle concentration along the annular pipe were investigated for different flow velocities (0.05-2.5 m/s) and different inner pipe rotations of 500, 1000, and 1500 rpm. The results also showed that the higher particle settling occurred at the critical inclination angles of 45-60 degrees.</t>
  </si>
  <si>
    <t>ARTN 108224_x000D_
10.1016/j.petrol.2020.108224</t>
  </si>
  <si>
    <t>&lt;Go to ISI&gt;://WOS:000604777600076</t>
  </si>
  <si>
    <t>Z. H. Nie, C. F. Fang, J. Gong and Z. Y. Yin</t>
  </si>
  <si>
    <t>1-11</t>
  </si>
  <si>
    <t>particle shape_x000D_
particle erosion_x000D_
dem_x000D_
triaxial compression_x000D_
macro-micro response_x000D_
fabric anisotropy_x000D_
discrete element simulations_x000D_
critical-state_x000D_
packing density_x000D_
aspect ratio_x000D_
assemblies_x000D_
angularity_x000D_
strength_x000D_
deformation_x000D_
evolution_x000D_
mixtures</t>
  </si>
  <si>
    <t>Exploring the effect of particle shape caused by erosion on the shear behaviour of granular materials via the DEM</t>
  </si>
  <si>
    <t>The fragments from crushed rock are initially very angular. The erosion process causes the fragment shape to evolve from angular to well rounded and affects the mechanical behaviour of granular materials. This report explores the effect of particle shape caused by erosion (Er) on macroscopic and microscopic behaviour under triaxial compression tests of granular materials via the discrete element method. A convex rigid block was employed to model particles with different erosion degrees. After being prepared in the densest condition, all particle assemblies were subjected to axial compression until a critical state was reached. The macroscopic characteristics, including the shear strength and dilatancy response, were investigated. As Er increased, the shear strength generally decreased, and the volumetric strain monotonically decreased. Then, the microscopic characteristics, including the coordination number, particle rotation, percentage of sliding contacts and contact force, were examined. Finally, analysis-related anisotropy coefficients of the entire contact network were evaluated to probe the microscopic origins of the peak and residual shear strength related to Er. (C) 2020 Elsevier Ltd. All rights reserved.</t>
  </si>
  <si>
    <t>10.1016/j.ijsolstr.2020.05.004</t>
  </si>
  <si>
    <t>&lt;Go to ISI&gt;://WOS:000573218100001</t>
  </si>
  <si>
    <t>P. Pacheco, M. A. Alves, J. B. L. M. Campos and J. Paiva</t>
  </si>
  <si>
    <t>gas-solid cyclone_x000D_
ultrasonic thickness gauging_x000D_
computational fluid dynamics (cfd)_x000D_
discrete element method (dem)_x000D_
erosion modelling_x000D_
erosion mechanisms_x000D_
practical estimation_x000D_
impact_x000D_
performance_x000D_
mechanism_x000D_
flow_x000D_
damage_x000D_
wear</t>
  </si>
  <si>
    <t>Erosion in Stairmand cyclone by heavy spherical particles: Numerical modelling with experimental validation</t>
  </si>
  <si>
    <t>This research combines experimental measurement and numerical modelling in an effort to investigate the erosion of a Stairmand cyclone fed with spherical erodent (high-carbon steel shot, average particle diameter = 275 mu m). During the experiments, the cyclone's wall thickness was periodically monitored along 42 positions forming a vertical line, by ultrasonic thickness gauging. This data was used to estimate the erosion flux along this axial profile, providing the magnitude and distribution of erosion across the height of the cyclone. The most eroded region, identified as the inlet target zone, was analysed with SEM following the experiments, revealing the predominance of the platelet formation and removal erosion mechanism. Numerical modelling was based on CFD-DEM simulation employing the Finnie and Archard models, back-calibrated through comparison to experimental data. Key findings emphasize the efficacy of the Archard model over the Finnie model, revealing resilience to mesh resolution variations. This further suggests that the Archard model may be better suited for reproducing the erosion magnitude and distribution in cases where the platelet formation and removal mechanism predominates over ploughing and microcutting.</t>
  </si>
  <si>
    <t>ARTN 120565_x000D_
10.1016/j.powtec.2024.120565</t>
  </si>
  <si>
    <t>&lt;Go to ISI&gt;://WOS:001414578700001</t>
  </si>
  <si>
    <t>J. Pei, A. H. Lui, Q. Zhang, T. Xiong, P. Jiang and W. Wei</t>
  </si>
  <si>
    <t>47-59</t>
  </si>
  <si>
    <t>elbow_x000D_
cfd_x000D_
erosion prediction_x000D_
liquid-particle flow_x000D_
maximum erosion zone_x000D_
solid 2-phase flow_x000D_
pipeline elbows_x000D_
cfd_x000D_
prediction_x000D_
behavior_x000D_
validation_x000D_
simulation_x000D_
wear</t>
  </si>
  <si>
    <t>Numerical investigation of the maximum erosion zone in elbows for liquid-particle flow</t>
  </si>
  <si>
    <t>Erosion caused by particles transported in pipes is a major concern in industrial processes. To describe the erosion behavior in elbows, the flow field, particle trajectories, and relationship between the maximum erosion zone and influencing factors were investigated by using computational fluid dynamics (CFD). The accuracy of the presented method was verified by experimental data available in the literature. Good agreement between the predictions and experimental data was observed. Furthermore, the particle diameter, pipe geometry parameters, and operating conditions in pipeline transportation were analyzed to determine the maximum erosion zone. The results show that (1) the Stokes number for particle motion in the elbow has a certain effect as the particles move with the eddy but has no decisive influence on the location of the maximum erosion zone; (2) the erosion zone is directly related to the particle diameter; and (3) increasing the radius of curvature will change the flow field in the pipe and, in turn, the location of the maximum erosion zone. (C) 2018 Elsevier B.V. All rights reserved.</t>
  </si>
  <si>
    <t>10.1016/j.powtec.2018.04.001</t>
  </si>
  <si>
    <t>&lt;Go to ISI&gt;://WOS:000433655400006</t>
  </si>
  <si>
    <t>W. Peng, L. Ma, P. Wang, X. Cao, K. Xu and Y. Miao</t>
  </si>
  <si>
    <t>11-25</t>
  </si>
  <si>
    <t>Experimental and CFD investigation of flow behavior and sand erosion pattern in a horizontal pipe bend under annular flow</t>
  </si>
  <si>
    <t>10.1016/j.partic.2022.06.003</t>
  </si>
  <si>
    <t>Y. D. Peng, G. M. Fu, X. H. Sun, B. J. Sun, J. B. Wang, W. G. Zhang and Q. J. Du</t>
  </si>
  <si>
    <t>screen pipe_x000D_
finite element model_x000D_
experiment verification_x000D_
hole arrangement pattern_x000D_
unified equation_x000D_
optimization design model_x000D_
buckle arrestors_x000D_
performance_x000D_
model</t>
  </si>
  <si>
    <t>Optimization design of screen pipes hole arrangement parameter based on collapse strength</t>
  </si>
  <si>
    <t>Screen pipes collapse failure occurs frequently under formation confining pressure, which seriously affects the oil and gas production. However, the unified equation for calculating collapse strength of screen pipe with different hole arrangement pattern is not find from the literatures. And the corresponding optimization design method was rarely reported. In the present work, finite element models of screen pipes with different hole arrangements are established using the ABAQUS and verified using published experimental results. Then, a unified equation for calculating the collapse strength of screens pipes with different hole arrangement patterns is established based on the numerical simulation results of screens pipes. The geometric characteristics, material properties, and hole arrangement parameters are considered in the present unified equation and the average error of 5.8% was observed compared with the published experimental results. Moreover, the optimization design model for the hole arrangement parameter of screen pipe is implemented based on the nonlinear programming method with multiple constraints. The skin factor of screen pipe is selected as the optimization objective, and the diameter of the hole and the space between holes along the axial and circumferential directions are optimized parameters. The results show that the present optimization design model can obtain the minimum skin factor of the screen pipe with hole arrangement pattern. The corresponding hole diameter and hole space along the axial and circumferential direction were optimized. The screen pipe with staggered and spiral hole arrangement patterns have smaller skin factors than the screen pipe with parallel hole arrangement pattern. The established unified equation and optimization design model can be helpful tools for the initial design of the screen pipe.</t>
  </si>
  <si>
    <t>ARTN 108647_x000D_
10.1016/j.tws.2021.108647</t>
  </si>
  <si>
    <t>&lt;Go to ISI&gt;://WOS:000755812700008</t>
  </si>
  <si>
    <t>H. Pouraria, F. Darihaki, K. H. Park, S. A. Shirazi and Y. Seo</t>
  </si>
  <si>
    <t>erosion modelling_x000D_
dense discrete particle model_x000D_
particle concentration_x000D_
erosion reduction_x000D_
numerical prediction_x000D_
elbow erosion_x000D_
flow_x000D_
dem_x000D_
bend_x000D_
simulation_x000D_
transport_x000D_
behavior_x000D_
strength_x000D_
tees</t>
  </si>
  <si>
    <t>CFD modelling of the influence of particle loading on erosion using dense discrete particle model</t>
  </si>
  <si>
    <t>The present study aims at modelling erosion using Dense Discrete Particle Model (DDPM). The numerical model is based on Eulerian-Eulerian-Lagrangian approach which has been developed for modelling both dilute and dense particulate flows. In this approach, the continuous phase is modelled on a fixed Eulerian grid and particles are tracked by using Lagrangian model. However, the particulate phase is also represented on the Eulerian grid and the inter-particle interactions are modelled by employing the kinetic theory of granular flows. Numerical simulations are first performed for a low Stokes number flow of slurry jet test and a high Stokes number flow of dry jet test. The numerical results for slurry jet test indicate a reasonable accuracy of the model in predicting the erosion distribution. Furthermore, the obtained numerical results suggest a reduction of erosion ratio at high particle loadings which agree well with the experimental data in this study. However, the predicted erosion reduction for the high Stokes number flow of dry jet test is significantly higher than that in low Stokes number slurry flow. The present results indicate that there exist a critical particle loading beyond which the erosion reduction becomes significant (more than 20%). However, the magnitude of the critical particle loading for the high Stokes number flow is significantly lower than that in low Stokes number flow. Moreover, the influence of particle loading on the erosion ratio and the flow-field in an elbow conveying two-phase gas-sand flow is investigated. The numerical results clearly revealed a reduction of erosion ratio at high particle loading conditions. Furthermore, a comparison of the obtained results by using DDPM and one-way coupled DPM model shows the importance of considering the influence of inter-particle collisions as wells as coupling between the fluid and particles at high particle loading conditions.</t>
  </si>
  <si>
    <t>ARTN 203450_x000D_
10.1016/j.wear.2020.203450</t>
  </si>
  <si>
    <t>&lt;Go to ISI&gt;://WOS:000581655300014</t>
  </si>
  <si>
    <t>G. Pozzetti and B. Peters</t>
  </si>
  <si>
    <t>229-242</t>
  </si>
  <si>
    <t>particle-induced erosion_x000D_
dual-grid multiscale cfd-dem_x000D_
awj focusing tube_x000D_
boundary-condition_x000D_
dem_x000D_
nozzle_x000D_
flow_x000D_
jet_x000D_
cfd_x000D_
parameters_x000D_
pyrolysis_x000D_
system_x000D_
wear</t>
  </si>
  <si>
    <t>A numerical approach for the evaluation of particle-induced erosion in an abrasive waterjet focusing tube</t>
  </si>
  <si>
    <t>In this work, a numerical approach to study erosion phenomena inside a focusing tube for Abrasive Water Jet (AWJ) is presented. The goal of this approach is to capture the erosive action of the particle-laden flow developing inside the focusing tube as a result of cumulated impact phenomena. This is fundamental in the research and development of this sector in order to optimize cost and reliability of the AWJ system. With this purpose, a multiscale algorithm for CFD-DEM is used in combination with erosion models presented in the literature so to retrieve erosion profiles comparable to the one obtained by the most common experiments in this field. The approach is shown to provide insight into the process of wear development as the identification of areas characterized by brittle and cut phenomena. Preliminary parametric studies on the influence of impact models and particle diameters are proposed to show the potentialities of the method in describing the physics of the nozzle. (C) 2018 Elsevier B.V. All rights reserved.</t>
  </si>
  <si>
    <t>10.1016/j.powtec.2018.04.006</t>
  </si>
  <si>
    <t>&lt;Go to ISI&gt;://WOS:000433655400022</t>
  </si>
  <si>
    <t>H. Qu, X. J. Chen, X. Liu, Y. Liu, Z. L. Li and Z. J. Zeng</t>
  </si>
  <si>
    <t>417</t>
  </si>
  <si>
    <t>particle flow_x000D_
hydraulic fracturing_x000D_
perforation_x000D_
proppant transport_x000D_
cfd-dem_x000D_
slurry flow_x000D_
t-junction_x000D_
transport_x000D_
cfd_x000D_
segregation_x000D_
shale</t>
  </si>
  <si>
    <t>Particle-fluid flow and distribution in a horizontal pipe with side holes using experiment and numerical simulation</t>
  </si>
  <si>
    <t>Particle-fluid flow in a horizontal pipe with side holes is common but poorly understood. Slurry flow experiments were conducted in three models. The slurry flow in the pipe was simulated using computational fluid dynamics (CFD) and discrete element method (DEM). The numerical model and parameters were calibrated and validated by experimental results. Effects of hole arrangement, diameter ratio, fluid parameters, and particle properties were analyzed. The results show that the slurry flow regime is diverse and complex due to different hole-arrangement patterns. Primary regimes are homogeneous, heterogenous, and two-layer flow. Opposite hole arrangement has the worst distribution uniformity. In the high-velocity fluid, rear-biased and bottom-biased distributions are primary characteristics. Tiny particles with a low density transported by high-viscosity fluid could distribute among holes. A regression model is developed to evaluate the uniformity of the particle distribution.</t>
  </si>
  <si>
    <t>ARTN 118245_x000D_
10.1016/j.powtec.2023.118245</t>
  </si>
  <si>
    <t>&lt;Go to ISI&gt;://WOS:000973729700001</t>
  </si>
  <si>
    <t>P. Ranjbari, M. Ebrahimi, F. Ein-Mozaffari, S. Upreti and A. Lohi</t>
  </si>
  <si>
    <t>cfd-dem method_x000D_
liquid-solid flow_x000D_
mixing systems_x000D_
stirred systems_x000D_
fluidized beds_x000D_
cyclones_x000D_
hydraulic conveyors_x000D_
discrete particle simulation_x000D_
computational fluid-dynamics_x000D_
stirred-tank reactor_x000D_
numerical-simulation_x000D_
spherical-particles_x000D_
flow behavior_x000D_
model formulations_x000D_
coarse particles_x000D_
wall collisions_x000D_
inclined plates</t>
  </si>
  <si>
    <t>A critical review of the coupled CFD-DEM method for the simulation of two-phase liquid-solid systems</t>
  </si>
  <si>
    <t>Two-phase liquid-solid systems, such as mixing units, fluidized beds, hydraulic conveyors, and separation systems, are commonly found in various industries. The coupled CFD-DEM method has become a widely accepted approach for analyzing these systems due to its accuracy and versatility. However, it is common in the literature to apply the assumptions used in simulating gas-solid systems to liquid-solid contexts. This critical distinction is often overlooked: the forces of interaction between the fluid and particles, as well as the dynamics between particles, differ significantly in liquid-solid systems compared to gas-solid systems. Neglecting these differences can result in inaccurate simulations. This study emphasizes the key differences between using CFD-DEM for simulating liquid-solid systems versus gas-solid systems. The study also examines the capabilities of the CFD-DEM method in simulating various liquid-solid unit operations. Lastly, it identifies gaps in current CFD-DEM models and suggests areas for model improvement.</t>
  </si>
  <si>
    <t>ARTN 120677_x000D_
10.1016/j.powtec.2025.120677</t>
  </si>
  <si>
    <t>&lt;Go to ISI&gt;://WOS:001422986300001</t>
  </si>
  <si>
    <t>W. L. Ren, X. H. Zhang, Y. Zhang and X. B. Lu</t>
  </si>
  <si>
    <t>A. Salahi, A. N. Dehghan, S. J. Sheikhzakariaee and A. Davarpanah</t>
  </si>
  <si>
    <t>361-367</t>
  </si>
  <si>
    <t>Petroleum Research</t>
  </si>
  <si>
    <t>Sand production control mechanisms during oil well production and construction</t>
  </si>
  <si>
    <t>10.1016/j.ptlrs.2021.02.005</t>
  </si>
  <si>
    <t>T. A. Sedrez and S. A. Shirazi</t>
  </si>
  <si>
    <t>erosion_x000D_
elbows in series_x000D_
multiphase flows_x000D_
elbow orientation_x000D_
gravity effect_x000D_
numerical prediction_x000D_
particle erosion_x000D_
simulation_x000D_
flow_x000D_
oil</t>
  </si>
  <si>
    <t>Erosion evaluation of elbows in series with different configurations</t>
  </si>
  <si>
    <t>Erosion of elbows in series has received more attention recently as many facilities have elbows in series with various orientations and installations. It has been observed from experiments that, for liquid-dominated flows when two elbows are placed in series and with a small distance between them, the maximum erosion takes place in the second elbow. However, it is also necessary to study the effect of the orientation of the elbows because in the oil and gas industry, for example, there are all types of combinations of elbows in series in the field. In this work, experiments were conducted in a 50.8 mm diameter experimental facility considering liquid-solid and liquid-gas-solid flows and one configuration of elbows in series: where the first elbow for both configurations is upward vertical-horizontal and the second elbow orientation is horizontal-vertical downward. Also, the distance between elbows was kept constant (being three diameters). Additionally, Computational Fluid Dynamics (CFD) studies were performed and compared with experiments. After validation and sensitivity studies concerning numerical solutions, a comprehensive numerical study was conducted, taking into account different scenarios regarding the orientation of elbows using three configurations of two elbows in series. The results show that the normal and the 180 degrees configuration of two elbows in series are less sensitive to the gravity orientation for liquidsolid flows than the other two configurations investigated. On the other hand, for liquid-gas-solid flows, erosion changes with gravity orientation. The worst-case scenario for liquid-solid flow is suggested to be the 180 degrees configuration, while for the liquid-gas-solid flow, the 90 degrees configuration. Thus, it is important to understand the erosion behavior with the orientation of the elbows, because erosion can be reduced by changing the orientation or the configuration of elbows in series.</t>
  </si>
  <si>
    <t>ARTN 203683_x000D_
10.1016/j.wear.2021.203683</t>
  </si>
  <si>
    <t>&lt;Go to ISI&gt;://WOS:000679126600001</t>
  </si>
  <si>
    <t>A. Shabestari Shirazi and H. A. Pakravan</t>
  </si>
  <si>
    <t>564-565</t>
  </si>
  <si>
    <t>Numerical Eulerian modeling of erosion in blinded T-Bends: A parametric study</t>
  </si>
  <si>
    <t>10.1016/j.wear.2024.205717</t>
  </si>
  <si>
    <t>M. H. Shahsavari, E. Khamehchi, V. Fattahpour and H. Molladavoodi</t>
  </si>
  <si>
    <t>207</t>
  </si>
  <si>
    <t>sand production_x000D_
numerical simulation_x000D_
experimental_x000D_
uncertainties_x000D_
errors_x000D_
borehole breakouts_x000D_
gas-wells_x000D_
deformation_x000D_
stability_x000D_
strength_x000D_
model_x000D_
oil_x000D_
localization_x000D_
bands_x000D_
size</t>
  </si>
  <si>
    <t>Investigation of sand production prediction shortcomings in terms of numerical uncertainties and experimental simplifications</t>
  </si>
  <si>
    <t>Sand production is one of the main research topics in the petroleum industry. This problematic phenomenon is related to the mechanical and hydrodynamic behavior and reservoir specifications. Sand production often leads to equipment damage and significant losses. This is usually studied by experimental and numerical methods. This study first gives a brief overview of the methods used to predict sand production in terms of experimental tests, numerical simulation, and field data. The main objective of this research is to highlight the shortcomings of these methods. In addition, experimental hollow cylinder test data and widely used continues numerical simulation are used to investigate these shortcomings. This study is performed by scrutinizing the most important and basic parameters in numerical modeling including two constitutive models (Mohr-Coulomb elastic-perfectly plastic and Mohr-Coulomb cohesion softening/friction hardening failure criteria) and various element sizes and shapes. Since most studies use continuum approaches, it was decided to use a finite difference program. Further, to reduce the undesirable influencing factors the fracture energy regularization method was implemented to diminish mesh dependency related to energy dissipation. In addition, a mesh size sensitivity analysis was performed to show the effects of size, shape and pattern of mesh on the results and cumulative probability distribution versus absolute relative error diagrams were applied to compare the accuracy of the models. After all, the best model of prediction was selected to simulate a real sand production in an oil well with 50 degrees inclination and 6 SPF in North Sea Reservoir. Review of experimental papers shows that these tests usually have several hypotheses for simplification. Rock strength, stress state, fluid flow properties, test duration, and sample dimensions are the most important parameters in sand production tests. Researchers usually focus on only one or two of these parameters, which may lead to many errors in contrast to reality. In addition, numerical methods have some deficiencies such as mesh size problems, lack of critical-state-based constitutive models, sanding criteria, and lack of sufficient research for the calibration procedure in the DEM model. A small change in both the numerical simulation input data and the experimental procedure leads to different results. Indeed, the experimental test of sand production with multiple hypotheses can qualitatively simulate the steps and shape of well or perforation failure not the exact sand production rate. Also, numerical simulation results are very sensitive due to uncertainties and errors of the model and input data. It has been shown that the results are highly dependent on every simple parameter such as the shape of the elements. The differences between experimental results and numerical modeling in only one perforation can be 2 to 10 times. Despite all errors and uncertainties in both the laboratory and modeling studies, the simulation of a real sand production in North Sea Reservoir with same sized element was relatively acceptable. This level of accuracy of the model can be very helpful in subsequent decision making and sand control management.</t>
  </si>
  <si>
    <t>ARTN 109147_x000D_
10.1016/j.petrol.2021.109147</t>
  </si>
  <si>
    <t>&lt;Go to ISI&gt;://WOS:000688635500003</t>
  </si>
  <si>
    <t>C. F. Shao, Z. L. Ge, Z. Zhou, W. C. Liu, Z. T. Li, C. Tian and W. X. Chang</t>
  </si>
  <si>
    <t>abrasive water jet_x000D_
particle erosion_x000D_
liquid-solid flow_x000D_
micro-cutting_x000D_
solid particle erosion_x000D_
flow_x000D_
movement_x000D_
elbow_x000D_
rock_x000D_
wear</t>
  </si>
  <si>
    <t>Experimental and numerical investigation of abrasive water jet nozzle erosion</t>
  </si>
  <si>
    <t>In this paper, the particle flow inside the nozzle is simulated by Computational Fluid Dynamics (CFD) method and the numerical results are verified by experimental observation. The motion trajectories of incident particles in different regions are investigated through trajectory analysis. In addition, the erosion damage mechanism was analyzed by the surface morphology and impact characteristics of the main abrasion region. The results show that the particle impact position gradually moves forward as the particle incident position moves away from the inlet center. Sensitivity analyses showed that erosion rate was most sensitive to pump pressure; impact frequency, impact velocity and impact angle were most sensitive to particle size, pump pressure and particle size, respectively. Due to the low angle impact of particles, the corresponding erosion damage mechanism is micro cutting.</t>
  </si>
  <si>
    <t>ARTN 119031_x000D_
10.1016/j.powtec.2023.119031</t>
  </si>
  <si>
    <t>&lt;Go to ISI&gt;://WOS:001098690300001</t>
  </si>
  <si>
    <t>Q. Shi and M. Sakai</t>
  </si>
  <si>
    <t>discrete element method_x000D_
powder transport_x000D_
granular flow_x000D_
multiphase flow_x000D_
slurry transport_x000D_
immersed boundary method_x000D_
cfd-dem_x000D_
numerical-simulation_x000D_
nonspherical particles_x000D_
proppant transport_x000D_
granular flow_x000D_
pneumatic transportation_x000D_
theoretical developments_x000D_
hydraulic fractures_x000D_
particulate systems</t>
  </si>
  <si>
    <t>Recent progress on the discrete element method simulations for powder transport systems: A review</t>
  </si>
  <si>
    <t>Powder transport systems are ubiquitous in various industries, where they can encounter single powder flow, two-phase flow with solids carried by gas or liquid, and gas-solid-liquid three-phase flow. System geometry, operating conditions, and particle properties have significant impacts on the flow behavior, making it difficult to achieve good transportation of granular materials. Compared to experimental trials and theoretical studies, the numerical approach provides unparalleled advantages over the investigation and prediction of detailed flow behavior, of which the discrete element method (DEM) can precisely cap-ture complex particle-scale information and attract a plethora of research interests. This is the first study to review recent progress in the DEM and coupled DEM with computational fluid dynamics for extensive powder transport systems, including single-particle, gas-solid/solid-liquid, and gas-solid-liquid flows. Some important aspects (i.e., powder electrification during pneumatic conveying, pipe bend erosion, non-spherical particle transport) that have not been well summarized previously are given special atten-tion, as is the application in some new-rising fields (ocean mining, hydraulic fracturing, and gas/oil pro-duction). Studies involving important large-scale computation methods, such as the coarse grained DEM, graphical processing unit-based technique, and periodic boundary condition, are also introduced to pro-vide insight for industrial application. This review study conducts a comprehensive survey of the DEM studies in powder transport systems.(c) 2022 The Society of Powder Technology Japan. Published by Elsevier BV and The Society of Powder Technology Japan. All rights reserved.</t>
  </si>
  <si>
    <t>ARTN 103664_x000D_
10.1016/j.apt.2022.103664</t>
  </si>
  <si>
    <t>&lt;Go to ISI&gt;://WOS:000829472800006</t>
  </si>
  <si>
    <t>Y. Q. Song, P. G. Ranjith and B. L. Wu</t>
  </si>
  <si>
    <t>computational fluid dynamics_x000D_
discrete element method_x000D_
oil and gas reservoirs_x000D_
particle flow code_x000D_
critical drawdown pressure_x000D_
sand production_x000D_
numerical-simulation_x000D_
dem simulation_x000D_
onset_x000D_
particles_x000D_
reservoir_x000D_
flows_x000D_
soils</t>
  </si>
  <si>
    <t>Development and experimental validation of a computational fluid dynamics-discrete element method sand production model</t>
  </si>
  <si>
    <t>Sand production is a dynamic process that occurs during the production of oil or natural gas, costing the petroleum industry billions of dollars per year to control. The main aim of this research is to develop a numerical model combining the discrete element method with computational fluid dynamics and the using particle flow code to simulate the sand production process, so as to obtain a deeper insight into its mechanisms. The numerical model was validated using sand production data from a specially designed sand production cell. The effects of various variables affecting the sand production process including fluid pressure, sand particle size distribution, and fluid type were investigated._x000D_
Changing the random number will not influence the macroscopic properties of the sample but affect the microstructure. Selecting the same random number is necessary in each simulation if one wants to keep both the macro and micro properties of samples the same. Running one numerical model with different random numbers can eliminate the haphazard of test. Two main failure modes resulted in sand production: the collapse of thin inner layers of stable sand arches and the thorough collapse of the sand body. When the drawdown pressure was lower than the critical drawdown pressure, the collapse of thin inner layers of stable sand arches prevailed as a failure mode. An unfavourable increase in sand production by thorough collapse of the sand body took place when the drawdown pressure was greater than the critical drawdown pressure. Therefore, determination of the critical drawdown pressure is very important to prevent catastrophic sand production. The closer the drawdown pressure and critical drawdown pressure are, the more difficult it is to form a stable sand arch. The formation of a sand arch was random and haphazard. The proposed numerical model is a promising method for studying the sand production mechanisms.</t>
  </si>
  <si>
    <t>ARTN 103052_x000D_
10.1016/j.jngse.2019.103052</t>
  </si>
  <si>
    <t>&lt;Go to ISI&gt;://WOS:000509760200005</t>
  </si>
  <si>
    <t>N. C. Su, S. A. Izwani Jusof, A. Z. Zainal, Y. Y. Jian, C. K. Xian, A. M. Laziz, M. F. Muhammad, J. A. Khan, A. H. Abdullah and M. A. Maoinser</t>
  </si>
  <si>
    <t>e40877</t>
  </si>
  <si>
    <t>Cfd-dem_x000D_
Constant flow rate_x000D_
Particle size distribution_x000D_
Sand retention test_x000D_
Screen permeability_x000D_
Slurry test_x000D_
Wire wrapped</t>
  </si>
  <si>
    <t>Enhancing sand screen performance with integrated slurry testing and CFD-DEM modelling</t>
  </si>
  <si>
    <t>Understanding the behavior of sand screens is crucial for optimizing sand control strategies and preventing wellbore failure, which can significantly impact reservoir management and production efficiency. This paper presents a comprehensive experimental and numerical modeling study on sand screen performance, aimed at providing insights prior to real-field applications. The study evaluated a 200-mum wire-wrapped screen (WWS) using slurry tests to determine the amount of sand retained, sand produced and retained permeability to assess screen efficiency. The particle size distribution (PSD) of sand samples was crucial for selecting the appropriate screen size, with results showing that highly uniform and well-sorted sand exhibited higher sand retention and lower sand production due to reduced fines content and maximized void spaces, enhancing fluid flow while mitigating sand production. A coupled Computational Fluid Dynamics-Discrete Element Method (CFD-DEM) simulation platform was employed to model particle-fluid interactions, using an optimal mesh size of 0.005 m. The simulation results showed a high degree of correlation with experimental data, with 93.1 % similarity in sand retention and 63.22 % in sand production. These findings underscore the potential of CFD-DEM simulations in accurately replicating complex sand control processes and optimizing screen performance for enhanced wellbore stability and production efficiency.</t>
  </si>
  <si>
    <t>10.1016/j.heliyon.2024.e40877</t>
  </si>
  <si>
    <t>https://www.ncbi.nlm.nih.gov/pubmed/39801980</t>
  </si>
  <si>
    <t>S. K. Subbiah, A. Mohamad-Hussein, M. Z. Jaafar, Y. R. Chen and R. R. Kumar</t>
  </si>
  <si>
    <t>263-271</t>
  </si>
  <si>
    <t>sand production_x000D_
sanding rates_x000D_
geomechanics_x000D_
sand control_x000D_
constitutive model_x000D_
failure criteria_x000D_
discrete element method_x000D_
numerical-simulation_x000D_
stability_x000D_
borehole_x000D_
erosion_x000D_
dem</t>
  </si>
  <si>
    <t>Root cause of sand production and methodologies for prediction</t>
  </si>
  <si>
    <t>The consequences of sandstone reservoir rock failure may lead to sand production. This phenomenon can have negative impact on lifting cost and economic of any field development. Metal erosion due to sanding can lead to loss of integrity and hydrocarbon leakage. Poor decision on the type of completion can risk the viability of the field. To facilitate best sand management over the life of a field and to maintain economical productivity, accurate prediction of sand production volume/rates is needed to increase both productivity and the ultimate recovery of the hydrocarbon while keeping the operating cost low. This paper summarizes the sand production modeling for onset and volume of sand namely technology that required to improve understanding on sand production and mitigation. Three main questions will be answered, why industry needs to worry about sand production, what are the available technologies to predict sanding volume/rates finally, how the current technologies can be improved to estimate sand production volume/rates. (C) 2020 Southwest Petroleum University. Publishing services by Elsevier B.V. on behalf of KeAi Communications Co. Ltd. This is an open access article under the CC BY-NC-ND license (http://creativecommons.org/licenses/by-nc-nd/4.0/).</t>
  </si>
  <si>
    <t>10.1016/j.petlm.2020.09.007</t>
  </si>
  <si>
    <t>&lt;Go to ISI&gt;://WOS:000996283600001</t>
  </si>
  <si>
    <t>H. F. Sun, L. Huang and J. Gao</t>
  </si>
  <si>
    <t>H. F. Sun, L. Huang, J. B. Long and F. Ruan</t>
  </si>
  <si>
    <t>particles flow_x000D_
cfd-dem_x000D_
wall wear_x000D_
mass loss_x000D_
particle incidence angle_x000D_
practical estimation_x000D_
erosion prediction_x000D_
2-phase flow_x000D_
air_x000D_
simulation_x000D_
models_x000D_
elbows_x000D_
damage</t>
  </si>
  <si>
    <t>CFD-DEM coupled calculation of wall wear characteristics during particles flow impacting the wall process</t>
  </si>
  <si>
    <t>The continuous impact of the particles flow on the wall during industrial bulk material transport can lead to wall wear. In this paper, a physical model of the particle flow impacting the wall at different angles is established, and the wear condition of the particles flow impacting on the wall is studied by using the coupling method of CFDDEM. Firstly, the accuracy of the erosion model is verified by the existing experimental data. Secondly, the effects of particle incidence angle, particle velocity and particle volume fraction on wall wear are analyzed by numerical calculation. The results show that the mass loss and erosion ratio of the target plate are the largest when the particle incidence angle is between 15 degrees and 30 degrees. When the particle incidence angle is near 45 degrees, the maximum wear depth will appear on the wall surface. The increase of particle impact velocity led to an exponential increase in the mass loss, erosion ratio and wear depth of the target plate, but did not change the wall wear morphology. The particle volume fraction is positively correlated with the mass loss of the target plate. With the increase of particle volume fraction, the change of erosion ratio is more obvious at 90 degrees impact, but has little effect at 45 degrees impact. The change of particle volume fraction has an important effect on the wall wear morphology.</t>
  </si>
  <si>
    <t>ARTN 118684_x000D_
10.1016/j.powtec.2023.118684</t>
  </si>
  <si>
    <t>&lt;Go to ISI&gt;://WOS:001014407800001</t>
  </si>
  <si>
    <t>H. L. Sun, S. L. Xu, X. D. Pan, L. Shi, X. Y. Geng and Y. Q. Cai</t>
  </si>
  <si>
    <t>140-153</t>
  </si>
  <si>
    <t>jamming_x000D_
cfd-dem_x000D_
fluid-driven particle flow_x000D_
multi-particle bridging_x000D_
jamming arch_x000D_
force chain_x000D_
dynamics</t>
  </si>
  <si>
    <t>Investigating the jamming of particles in a three-dimensional fluid-driven flow via coupled CFD-DEM simulations</t>
  </si>
  <si>
    <t>The clogging of a dense stream of particles when passing through an orifice occurs ubiquitously in both natural and industrial fields. Since most of the jamming phenomena lead to the negative effects, studying and preventing jamming is of great importance. There are two typical types of jamming due to different types of driving force: (a) gravity-driven jamming and (b) fluid-driven jamming. Among these two types of jamming, the fluid-driven jamming occurs in fluid-driven particle flows, and the initial solid concentration, the fluid velocity, and the orifice-particle size ratio has been demonstrated to have effects on the occurrence of this jamming. Although the individual influence of the initial solid concentration and orifice-particle size ratio on jamming has been studied, the coupled effects of these two factors on jamming are little known. In addition, the complex effects of the fluid velocity on jamming have not been fully discussed. To address these problems, this work performs a three-dimensional simulation of the fluid-driven jamming using the coupled Computational Fluid Dynamics-Discrete Element Method (CFD-DEM) model. At first, the jamming probability under different initial conditions is studied. The jamming probability is displayed on the solid concentration-orifice size ratio plane to illustrate the coupled effects of these two factors on jamming. The simulation results show that the critical solid concentration, at which the jamming probability increases to 1, increases with the orifice-particle size ratio. This is because an orifice with a larger orifice size ratio has a greater particle discharge capacity, which allows more particles to pass through without jamming. Then, we reveal the influence of fluid velocity over a wide range on the fluid-driven jamming type, jamming probability and shape of the jamming dome. To the author's knowledge, this is the first time that the shape of the jamming dome has been related to the fluid velocity. The jamming dome formed in the higher-speed flow has a greater curvature due to the greater fluid drag acting on the particles. (C) 2019 Published by Elsevier Ltd.</t>
  </si>
  <si>
    <t>10.1016/j.ijmultiphaseflow.2019.01.017</t>
  </si>
  <si>
    <t>&lt;Go to ISI&gt;://WOS:000467888200012</t>
  </si>
  <si>
    <t>M. Sun, J. Deng and Y. Feng</t>
  </si>
  <si>
    <t>CFD-DEM study on the blocking conformation of pre-filled sand control screen by layering method</t>
  </si>
  <si>
    <t>10.1016/j.geoen.2024.213412</t>
  </si>
  <si>
    <t>Z. Q. Sun, Y. F. Wei, W. F. Wu and H. J. Du</t>
  </si>
  <si>
    <t>electric submersible pump_x000D_
esp_x000D_
erosion_x000D_
erosion-corrosion synergy_x000D_
jet impingement_x000D_
stress-corrosion cracking_x000D_
stainless-steels_x000D_
slurry erosion_x000D_
mechanical-properties_x000D_
cast-iron_x000D_
behavior_x000D_
wear_x000D_
microstructure_x000D_
impact_x000D_
damage</t>
  </si>
  <si>
    <t>Erosion of alloys used for the stages of electrical submersible pumps</t>
  </si>
  <si>
    <t>Judicious selection of the material used for the stages of an electric submersible pump (ESP) is crucial for a prolonged service life. Working in high-velocity fluids carrying solid particles, the stage surfaces are subjected to solid particle impingement and thus erosion defects arise. Moreover, subsequent erosion-corrosion synergy brings additional threats to the ESPs operating in corrosive environments. In this report, jet impingement tests were conducted to evaluate the performance of three alloys under erosive and corrosive conditions. The tested materials include two Ni-Resist cast irons - wear-resistant materials commonly used for ESP stages - and one superduplex stainless steel (SDSS) that is famous for high strength and extraordinary corrosion resistance. The erosion rate of each material, along with its dependence on jet impingement angle, is quantified in terms of overall volume loss and localized depth loss. Tap water and salt solution are used as particle carrier in parallel to study the synergy between erosion and corrosion. The erosion mechanism of different phases, as well as its dependence on particle impingement conditions, are discussed. Finally, the applicability of substituting Ni-Resist cast irons with SDSS to cope with highly corrosive conditions is assessed based on the experiment results.</t>
  </si>
  <si>
    <t>ARTN 104580_x000D_
10.1016/j.engfailanal.2020.104580</t>
  </si>
  <si>
    <t>&lt;Go to ISI&gt;://WOS:000539217700004</t>
  </si>
  <si>
    <t>H. Y. Tang, H. C. Y. Foo, I. S. Tan and M. K. Lam</t>
  </si>
  <si>
    <t>computational fluid dynamics (cfd)_x000D_
solid particle erosion_x000D_
particle shape_x000D_
photogrammetry_x000D_
numerical-simulation_x000D_
solid particles_x000D_
cfd_x000D_
prediction_x000D_
corrosion_x000D_
impact_x000D_
elbows_x000D_
size</t>
  </si>
  <si>
    <t>Photogrammetry based computational fluid dynamics of erosion of sand particles in water pipeline: Dynamic shape factors of 3D particles and minimization of erosion activity</t>
  </si>
  <si>
    <t>Extraction and delivery of raw materials in engineering industries are inevitably polluted with sand particles that caused several flow assurance problems. Besides, designing a pipeline and estimating sand erosion is very complex in a multiphase flow due to several important factors needed to be considered, such as impact velocity, impact angle, size of particle, shape of particle, properties of particle, and properties of the target material. In this work, a modified E/CRC erosion model was developed to address the shape randomness in sand particles distribution. The photogrammetry technique was adopted to digitize sand particles into 3D models within the range of 400-500 mu m. After quantitative and qualitative analysis, a database of shape factor for different spherical and roundness of sand particles was tabulated. Meanwhile, a high-fidelity simulation of a 90-degree elbow pipeline was conducted using the CFD-DEM method. Hydrodynamic characteristics of liquid flow, sand particle trajectories, the sensitivity of velocity, shape factor, and flow rate were comprehensively explored. Modification of the particle shape factor based on the generated database from photogrammetry resulted in overestimated erosion rate of the original E/CRC model with 124.4% accuracy improvement in predicting erosion rate on pipe bend at different collision angles. Lastly, through response surface methodology (RSM), a flow threshold condition was established to achieve minimum erosion damage.</t>
  </si>
  <si>
    <t>ARTN 108794_x000D_
10.1016/j.petrol.2021.108794</t>
  </si>
  <si>
    <t>&lt;Go to ISI&gt;://WOS:000669035700003</t>
  </si>
  <si>
    <t>R. Tarodiya, S. Khullar and A. Levy</t>
  </si>
  <si>
    <t>pelton turbine_x000D_
injector_x000D_
sediment erosion_x000D_
turbine steel_x000D_
cfd-dem_x000D_
discrete element method_x000D_
sand erosion_x000D_
particle_x000D_
wear_x000D_
jet_x000D_
friction_x000D_
velocity</t>
  </si>
  <si>
    <t>Particulate flow and erosion modeling of a Pelton turbine injector using CFD-DEM simulations</t>
  </si>
  <si>
    <t>Hydro-abrasive erosion of the injector assembly is a critical issue that affects the operational economy and efficiency of Pelton turbines operating in sediment-laden water. The current study focuses on determining the critical zones of erosion for the Pelton turbine injector. Computational fluid dynamics coupled discrete element method (CFD-DEM) simulations have been adopted to model the sediment-laden flows. The effects of particle rotation and collisions between the particles have been considered while modeling the particle motion. Multi size particles in the range 75 mu m to 350 mu m have been considered for the simulation. A semi-empirical erosion model has been developed to predict the erosion of the injector, which includes the effect of particle size on the erosion of the target material. The developed erosion model is calibrated with the available experimental data for the target material, namely turbine steel (CA6NM). The simulated results discuss the physical processes underlying particulate flow and hydro-abrasive erosion. It has been found that the erosion of injector parts namely, nozzle and spear, is asymmetrical. The variation in particle size in the flow is one of the major sources of asymmetrical erosion distribution. The erosion distribution in the nozzle is similar for different nozzle opening conditions. However, the nozzle opening conditions have a significant impact on the erosion distribution and the location of maximum erosion on the spear. At full nozzle opening the tip of the spear is having relatively higher erosion. The present work provides important engineering insights to control the erosion and the problem of jet breakage for the Pelton turbine injector.(c) 2022 Elsevier B.V. All rights reserved.</t>
  </si>
  <si>
    <t>ARTN 117168_x000D_
10.1016/j.powtec.2022.117168</t>
  </si>
  <si>
    <t>&lt;Go to ISI&gt;://WOS:000788072800005</t>
  </si>
  <si>
    <t>M. Varkas, E. Papamichos and A. N. Berntsen</t>
  </si>
  <si>
    <t>volumetric sand production_x000D_
sand onset stress_x000D_
flow-through drying_x000D_
gas flow_x000D_
water-sensitive strength_x000D_
capillary cohesion_x000D_
strength_x000D_
model</t>
  </si>
  <si>
    <t>Experimental study of volumetric sand production with gas flow</t>
  </si>
  <si>
    <t>The presence of sand in a production stream has been a common issue for wells drilled in high permeability sandstone formations. In the case of gas producing reservoirs, sand production can be particularly hazardous due to the high gas velocities. It can among others lead to erosion of downhole components and surface equipment and to significant production downtime. A comprehensive experimental study was conducted to investigate the effects of gas flow on sand production. This was accomplished by comparing gas flow tests to tests with oil or water flow. In these tests, hollow cylinder sandstone specimens, initially wet or at ambient humidity conditions, were isotropically compressed under simultaneous fluid injection. One -phase as well as two-phase flow experiments were carried out to simulate important processes encountered in gas fields, like water capillary flow or water -cut. The results showed that sand onset was delayed in the gas flow experiments, which agrees with experimental observations in the literature. The delayed sand onset, i.e., higher sand onset stress, was related to water evaporation due to gas flow, termed flow -through drying, which strengthens the rock. The water -sensitive strength of sandstones was also examined by completing a series of uniaxial compression tests at various water saturations. The analysis of the volumetric sand production data and the X-ray CT -scans of the tested specimens showed that the decreased capillary bonds between grains when only one fluid is present in the pores, e.g., onephase water or gas flow, results in continuous sand production of individual grains or small -sized flakes, creating large voids in the vicinity of the hole. Under such conditions, the constantly enlarging failure zone eventually causes the total collapse of the specimen. In contrast, specimens with higher capillary cohesion due to a water -oil or water -gas interphase show post sand onset stability and lower sand rate where, due to higher grain to grain cohesion, chunks of failed rock material remain in the hole and provide additional support that prevents the rapid collapse of the specimen even as the applied stress increases.</t>
  </si>
  <si>
    <t>ARTN 212610_x000D_
10.1016/j.geoen.2023.212610</t>
  </si>
  <si>
    <t>&lt;Go to ISI&gt;://WOS:001156233600001</t>
  </si>
  <si>
    <t>A. Veiskarami and M. Saidi</t>
  </si>
  <si>
    <t>cfd_x000D_
elbow_x000D_
erosion_x000D_
euler-lagrange_x000D_
gas-solid flow_x000D_
geometric fittings_x000D_
particle erosion_x000D_
practical estimation_x000D_
spinning sphere_x000D_
2-phase flow_x000D_
cfd_x000D_
damage_x000D_
wear_x000D_
bend_x000D_
validation_x000D_
prediction</t>
  </si>
  <si>
    <t>Numerical analysis of gas-solid flow erosion in different geometries as alternatives to a standard pipe elbow</t>
  </si>
  <si>
    <t>This study was conducted with the aim of replacing different geometric fittings instead of the standard 90 degrees elbow and trying to change the flow pattern to reduce erosion damage. Among fittings, the elbows are at a more serious risk. Numerical investigation of the present erosion with the novelty of research on non-spherical particles and changes in the impact angle of particles along with fluid flow using eight new proposed fittings, including two miter fittings, three blinded fittings, one reducer elbow fitting, and two spherical elbows fittings in comparison with the standard 90 degrees elbow was controlled. The numerical simulation of the gas-solid two-phase flow of nonspherical particles was studied using the Euler-Lagrange approach. To carry out the study numerical, first, the gas flow was modeled by the Navier-Stokes equations and the turbulent Reynolds stress model, and then the solid particles were injected using Newton's equation. Finally, the erosion was calculated using Grant and Tabakoff model of the restitution of particles of after hitting the wall and the erosion model of Oka. The amount of erosion caused by changes in the flow pattern was investigated to evaluate the performance of the new proposed fittings. Numerical results for the most critical mode (Vin = 27 m/s and DP = 300 mu m) showed that the new proposed fittings increase the erosion resistance by 22.5 % to 39.6 % compared to the standard 90 degrees elbow. Also, in this research, the effect of different parameters including flow velocity, particle diameter size, particle input rate, and particle rotation on erosion were investigated.</t>
  </si>
  <si>
    <t>ARTN 120334_x000D_
10.1016/j.powtec.2024.120334</t>
  </si>
  <si>
    <t>&lt;Go to ISI&gt;://WOS:001331915400001</t>
  </si>
  <si>
    <t>T.-T. Vo, T. Dinh Minh, N. H. T. Nguyen, T.-K. Nguyen and T. Q. Bui</t>
  </si>
  <si>
    <t>Scaling behavior of granular columns collapse on erodible-inclined surfaces</t>
  </si>
  <si>
    <t>10.1016/j.powtec.2023.119274</t>
  </si>
  <si>
    <t>C. Wang, M. Liu and J. J. Yan</t>
  </si>
  <si>
    <t>gas-solid two-phase flow_x000D_
flow irreversibility_x000D_
erosion_x000D_
elbow and reducer connection_x000D_
cfd-dem_x000D_
local entropy production_x000D_
erosion damage_x000D_
prediction_x000D_
simulation_x000D_
particles_x000D_
model_x000D_
pump</t>
  </si>
  <si>
    <t>Flow irreversibility versus wear of elbow-reducer connection with gas-solid two-phase flow: A numerical study via CFD-DEM coupling method</t>
  </si>
  <si>
    <t>In industry sectors, such as power, petroleum, and natural gas production, many fluids contain solid particles in gas/liquid-solid two-phase flows. Thus, resistance and wall erosion, which mainly occur at pipe resistance components, such as elbows and reducers, should be considered in the design of conveying pipelines. To examine the interaction of two resistance components, the flow irreversibility versus wear of an elbow-reducer connection with a gas-solid two-phase flow were studied via the CFD-DEM coupling method. The studied connection structures include a reducer at the elbow downstream with distances of 0, 1, and 3 pipe diameters, and a reducer at the elbow upstream with distances of 0, 1, and 3 pipe diameters. Results show that turbulence and wall en-tropy generation are main reasons for the total entropy generation and flow irreversibility, which are mainly distributed in the interior wall of the elbow and the pipe. The reducer located downstream of the elbow has a good inhibition effect on the fluid with a separation phenomenon. The total entropy generation and maximum erosion rate for the elbow-reducer connections are lower than that for the reducer-elbow connections. Moreover, influences of solid particle mass flow rate and particle size on partial entropy generations, including mean, turbulent, and wall entropy generations, and wall erosion were comparatively analyzed. The simulation results can provide a reference for the design of pipelines to reduce energy consumption and pipeline wear.</t>
  </si>
  <si>
    <t>ARTN 118835_x000D_
10.1016/j.powtec.2023.118835</t>
  </si>
  <si>
    <t>&lt;Go to ISI&gt;://WOS:001052591300001</t>
  </si>
  <si>
    <t>H. Y. Wang, F. Y. Huang, M. Fazli, S. B. Kuang and A. B. Yu</t>
  </si>
  <si>
    <t>cfd-dem_x000D_
rotary particle-fluid flow_x000D_
wall erosion_x000D_
centrifugal slurry pump_x000D_
particle size distribution (psd)_x000D_
gas-solid flow_x000D_
practical estimation_x000D_
particulate systems_x000D_
energy-dissipation_x000D_
erosion damage_x000D_
wear_x000D_
performance_x000D_
simulation_x000D_
model_x000D_
size</t>
  </si>
  <si>
    <t>CFD-DEM investigation of centrifugal slurry pump with polydisperse particle feeds</t>
  </si>
  <si>
    <t>Polydisperse particle feed into centrifugal slurry complicates hydraulic performance and wall erosion but is poorly understood. This paper presents a numerical study of a centrifugal slurry pump, focusing on the effect of particle size distribution (PSD) using the combined computational fluid dynamics and discrete element method (CFD-DEM). It incorporates rigid impeller rotation and wall erosion. On this basis, the hydraulic and erosion model validity is verified by clear water performance and jet erosion test, respectively. Additionally, this CFDDEM model is compared with the dense discrete phase model (DDPM), demonstrating more precise erosion prediction as its fully resolved particle-particle interactions. Generally, total pump erosion severity intensifies when the PSD is broadened. Compartment-wise, it indicates the necessity of tailoring flow structure to enlarge drag force, therefore, mitigate particle aggregation in the impeller. This in-house CFD-DEM model is promising for addressing particle-fluid flow problems in centrifugal pumps or coupling with data driven method.</t>
  </si>
  <si>
    <t>ARTN 120204_x000D_
10.1016/j.powtec.2024.120204</t>
  </si>
  <si>
    <t>&lt;Go to ISI&gt;://WOS:001316741800001</t>
  </si>
  <si>
    <t>H. Y. Wang, Z. Tan, S. B. Kuang and A. B. Yu</t>
  </si>
  <si>
    <t>centrifugal slurry pump_x000D_
solid concentration_x000D_
particle-fluid flow_x000D_
wall erosion_x000D_
dense discrete phase model_x000D_
practical estimation_x000D_
particulate systems_x000D_
multiphase flow_x000D_
packed-beds_x000D_
simulation_x000D_
wear_x000D_
performance_x000D_
piv_x000D_
prediction_x000D_
resistance</t>
  </si>
  <si>
    <t>Numerical modeling and analysis of particle-fluid flow and wall erosion in centrifugal slurry pumps under different solid concentrations</t>
  </si>
  <si>
    <t>Wall erosion is a critical problem encountered in operation and maintenance of centrifugal slurry pumps. This paper presents a numerical study of the particle-fluid flow and wall erosion of industrial pumps. This is done by the dense discrete phase model. The model is validated by comparing the simulated results with the experimental measurements of pump hydraulic performance and jet erosion. Then, the effects of feed solid concentration are quantified under fixed motor power. The numerical results show that with increasing solid concentration, the pump efficiency increases first to a maximum and then decreases. The volute casing suffers the most erosion, which is generally not much sensitive to solid concentration. This is not the case for pre swirl vane and frame plate, whose erosion rate increases rapidly at relatively high solid concentrations. The results suggest that the model can be used as a cost-effective tool for pump design and control.</t>
  </si>
  <si>
    <t>ARTN 117861_x000D_
10.1016/j.powtec.2022.117861</t>
  </si>
  <si>
    <t>&lt;Go to ISI&gt;://WOS:000877902600004</t>
  </si>
  <si>
    <t>Q. C. Wang, Q. Y. Huang, N. R. Wang, Y. H. Wen, X. L. Ba, X. Sun, J. Zhang, S. Karimi and S. A. Shirazi</t>
  </si>
  <si>
    <t>horizontal elbows_x000D_
slurry erosion_x000D_
cfd-based erosion prediction_x000D_
maximum erosion rate location_x000D_
solid particle erosion_x000D_
impact angle_x000D_
experimental validation_x000D_
practical estimation_x000D_
angular particles_x000D_
stainless-steel_x000D_
simulation_x000D_
damage_x000D_
water_x000D_
wear</t>
  </si>
  <si>
    <t>An experimental and numerical study of slurry erosion behavior in a horizontal elbow and elbows in series</t>
  </si>
  <si>
    <t>Erosion in elbows is one of the most important issues in pipeline flow assurance for the oil and gas and mining industries. In this study, slurry erosion in a horizontal elbow and elbows in series are numerically and experimentally investigated. The maximum erosion location of horizontal elbow is revealed by conducting slurry erosion painting experiment. The erosion process is then modeled by using computational fluid dynamics (CFD) techniques. The accuracy and stability of the CFDbased erosion model are carefully examined using experimental results. Using the validated numerical methods, the effects of particle concentration, geometry parameter, inlet conditions are investigated. The erosion processes under these different conditions are further analyzed by examining fluid flow development, particle trajectories and impact information. The results of this CFD study present some cautious guidelines for conducting erosion studies of liquid-solid flows and pipeline system designs.</t>
  </si>
  <si>
    <t>ARTN 105779_x000D_
10.1016/j.engfailanal.2021.105779</t>
  </si>
  <si>
    <t>&lt;Go to ISI&gt;://WOS:000709702900001</t>
  </si>
  <si>
    <t>S. Wang, J. Shi, X. Han, L. Zhu, J. Bi, J. Wang, S. Wang, Z. Ma and Z. Wang</t>
  </si>
  <si>
    <t>Effect of pipe orientation on erosion of π-shaped pipelines</t>
  </si>
  <si>
    <t>10.1016/j.powtec.2022.117769</t>
  </si>
  <si>
    <t>Y. Wang, K. Cheng, Y. F. Yang, Y. C. Tao and Y. W. Li</t>
  </si>
  <si>
    <t>discrete element method_x000D_
cfd-dem coupling model_x000D_
microscopic mechanical analysis_x000D_
sand production_x000D_
transportation of particles_x000D_
drag force_x000D_
fluid-flow_x000D_
calcareous sand_x000D_
gravel pack_x000D_
particle migration_x000D_
formation damage_x000D_
simulation_x000D_
recovery_x000D_
wells</t>
  </si>
  <si>
    <t>Microscopic mechanical analysis of sand production using a new arbitrary resolved-unresolved CFD-DEM model</t>
  </si>
  <si>
    <t>A new discrete element method and computational fluid dynamics coupling model is developed by combining the resolved and unresolved method. To overcome the inaccuracy of fluid-particle drag force calculation and limitation on the size ratio of fine particles to fluid meshes, two aspects of improvements are made for sand production simulation over the existing models: the adoption of new drag force model to calculate the fluid particle drag force considering irregular particle shape of sand and; integration of the Gaussian-based weighting function into the acquisition of the local void fraction. With these improvements of the new model, the fluid flow through the pores of coarse skeleton can be described in high resolution and accuracy with relatively low computational cost. And then, the new model is used to analyzed the sand production problem which is a tricky issue often encountered during hydrocarbon recovery in oil &amp; gas industry. By this versatile tool, a series of characteristics related to the sand production are thoroughly described. Deeper insights into the mechanism of sand retention and pack permeability impairment are obtained particularly from a microscopic point of view. Such a microscopic insight will further facilitate the design of sand production prevention, particularly using gravel packing.</t>
  </si>
  <si>
    <t>ARTN 103979_x000D_
10.1016/j.ijmultiphaseflow.2022.103979</t>
  </si>
  <si>
    <t>&lt;Go to ISI&gt;://WOS:000790897200003</t>
  </si>
  <si>
    <t>Y. Wang, L. X. Zhou and Q. Yang</t>
  </si>
  <si>
    <t>108-120</t>
  </si>
  <si>
    <t>fluid-particle drag coefficient_x000D_
calcareous sand_x000D_
terminal falling velocity falling velocity_x000D_
seepage flow_x000D_
cfd-dem coupling_x000D_
settling velocity formula_x000D_
discrete element_x000D_
nonspherical particles_x000D_
particulate systems_x000D_
simulation_x000D_
coefficient_x000D_
fluidization_x000D_
prediction_x000D_
behavior_x000D_
motion</t>
  </si>
  <si>
    <t>Hydro-mechanical analysis of calcareous sand with a new shape-dependent fluid-particle drag model integrated into CFD-DEM coupling program</t>
  </si>
  <si>
    <t>In this study, a new shape-dependent fluid-particle drag model for irregularly shaped particles is integrated into the fluid dynamic program CFD-DEM and used to analyse the behaviour of calcareous sand particles in liquids. The new drag model had been correlated by pervious settling experiments of calcareous sand particles in a static Newtonian Liquid. The new drag model defines the particle-fluid drag coefficient as a function of both the fluid regime and particle shape characteristics which can evaluate how the particle shape deviates from a regular sphere. This study is a follow-up work of the authors' previous experimental research, focusing on the numerical modelling of sand particle-fluid interaction. To validate the integration of the new drag model in program CFD-DEM, the code has been used to reproduce the calcareous sand particle settling and seepage experiments. The comparison with simulations using the existing drag models without considering particle shape effect demonstrates that, by means of the new drag model, a significant improvement in the capability of CFD-DEM program to predict the terminal falling velocity of irregularly shaped particles is obtained. With this implementation, CFD-DEM program is used to simulate seepage flows within calcareous sand sample in which particles are significantly different from regular spheres, as is usually the case of environmental and geological fluid-particle flows. (C) 2018 Elsevier B.V. All rights reserved.</t>
  </si>
  <si>
    <t>10.1016/j.powtec.2018.12.008</t>
  </si>
  <si>
    <t>&lt;Go to ISI&gt;://WOS:000461262200013</t>
  </si>
  <si>
    <t>F. Xiao, M. Luo, F. Y. Huang, M. M. Zhou, J. C. An, S. B. Kuang and A. B. Yu</t>
  </si>
  <si>
    <t>424</t>
  </si>
  <si>
    <t>pneumatic conveying_x000D_
vortex elbow_x000D_
erosion_x000D_
coarse particle_x000D_
cfd-dem_x000D_
numerical prediction</t>
  </si>
  <si>
    <t>CFD-DEM investigation of gas-solid flow and wall erosion of vortex elbows conveying coarse particles</t>
  </si>
  <si>
    <t>Vortex elbows are generally used to mitigate erosive wear while conveying fine particles. This paper presents a modified vortex elbow designed to handle coarse particles. Gas-solid flows and wall erosion of the modified vortex elbow are studied by the combined approach of discrete element model for particles and computational fluid dynamics for the gas phase. The validity of the model is first examined by comparing the predicted pressure drop and wall erosion with experimental measurements for a standard elbow. Then, via the model, the effects of particle size on the flow characteristics and elbow erosion of the modified vortex elbow are quantified and compared with those of the standard elbow. The results show that the vortex elbow decreases the maximum penetration ratio and total penetration depth for all the particle sizes considered. These effects become more significant for larger particles. The wall erosion is also elucidated using flow characteristics.</t>
  </si>
  <si>
    <t>ARTN 118524_x000D_
10.1016/j.powtec.2023.118524</t>
  </si>
  <si>
    <t>&lt;Go to ISI&gt;://WOS:000979949400001</t>
  </si>
  <si>
    <t>Z. Q. Xie, X. W. Cao, J. Zhang, F. Darihaki, S. Karimi, N. Xiong and Q. G. Li</t>
  </si>
  <si>
    <t>522-535</t>
  </si>
  <si>
    <t>cfd_x000D_
grid size_x000D_
erosion representation_x000D_
recommended practices_x000D_
solid particle erosion_x000D_
annular-flow_x000D_
elbows_x000D_
prediction_x000D_
simulation</t>
  </si>
  <si>
    <t>Effect of cell size on erosion representation and recommended practices in CFD</t>
  </si>
  <si>
    <t>Erosion occurs in many industrial processes which results in economic losses and environmental issues. Having a more confident prediction method has always been the goal of the erosion community. Numerous studies have investigated erosion prediction utilizing Computational Fluid Dynamics (CFD) and many have obtained seemingly good agreement with experimental data. However, the uncertainties resulting from the grid size on erosion representation has not been investigated thoroughly. In this paper, one-way coupled discrete phase and Eulerian flow models are utilized to examine the effect of cell size on erosion calculated by CFD. It is found that both erosion pattern and magnitude can be easily affected by the grid size. Thus, an appropriate cell size range used to represent local erosion magnitude and the full erosion profile is proposed. The study provides guidelines for engineers to predict erosion in gas pipelines and quantify the uncertainties in a more deterministic fashion._x000D_
(c) 2021 Elsevier B.V. All rights reserved.</t>
  </si>
  <si>
    <t>10.1016/j.powtec.2021.05.066</t>
  </si>
  <si>
    <t>&lt;Go to ISI&gt;://WOS:000657326000010</t>
  </si>
  <si>
    <t>B. L. Xu, Z. Lin, Z. C. Zhu and T. C. Yu</t>
  </si>
  <si>
    <t>ball valve_x000D_
cfd-dem_x000D_
gravity action_x000D_
solid-liquid two-phase flow_x000D_
erosion_x000D_
particle erosion_x000D_
practical estimation_x000D_
cfd simulations_x000D_
prediction_x000D_
impact_x000D_
segregation_x000D_
resistance_x000D_
cavity_x000D_
elbows_x000D_
damage</t>
  </si>
  <si>
    <t>Experimental and simulation study of the effect of gravity on the solid-liquid two-phase flow and erosion of ball valve</t>
  </si>
  <si>
    <t>The ball valve is an important control component in the pipeline hydraulic transmission system. Its internal solid-liquid two-phase flow and erosion characteristics have an important effect on the safety and stability of the entire pipeline system. Therefore, the erosion characteristics and positions of the ball valve body, the spool flow channel, and the pipeline surface behind the valve should be accurately predicted to ensure the safety of the pipeline. In this study, the experimental setup of the ball valve was designed. The experimental study on the erosion caused by the solid-liquid two-phase flow on the inner surface of the ball valve was conducted. And the numerical calculation research based on the CFD-DEM simulation method was performed. Results show that the placement of the ball valve has a great effect on the two-phase flow and erosion distribution inside the valve; the surface of the erosion plate will form a corrugated texture under the impact of particles at small openings; the placement method changes from vertical to horizontal due to the change in the direction of gravity. As a result, the particle distribution easily gathers near some wall surfaces to form a protective layer, which reduces the erosion rate. (c) 2022 The Society of Powder Technology Japan. Published by Elsevier B.V. and The Society of Powder Technology Japan. All rights reserved.</t>
  </si>
  <si>
    <t>ARTN 103416_x000D_
10.1016/j.apt.2021.103416</t>
  </si>
  <si>
    <t>&lt;Go to ISI&gt;://WOS:000760772100004</t>
  </si>
  <si>
    <t>L. Xu, K. Luo, Y. Z. Zhao, J. R. Fan and K. F. Cen</t>
  </si>
  <si>
    <t>60-74</t>
  </si>
  <si>
    <t>discrete element method (dem)_x000D_
computational fluid dynamics (cfd)_x000D_
erosion_x000D_
fluidized bed_x000D_
gas-solid flow_x000D_
discrete particle simulation_x000D_
gas-solid flow_x000D_
numerical-simulation_x000D_
immersed tubes_x000D_
complex-systems_x000D_
bank geometry_x000D_
hydrodynamics_x000D_
prediction_x000D_
model_x000D_
temperature</t>
  </si>
  <si>
    <t>Multiscale investigation of tube erosion in fluidized bed based on CFD-DEM simulation</t>
  </si>
  <si>
    <t>A multiscale analysis on the erosion of the immersed tubes in a 3-D fluidized bed is conducted using computational fluid dynamics-discrete element method (CFD-DEM) coupling a particle-scale erosion model referred to as the shear impact energy model (SIEM). Different gas velocities and tube shapes are adopted to obtain more information. Several hydrodynamic parameters, including the void and solid fraction, the average particle speed, the granular temperature and the fluctuation energy (defined as the sum of the granular temperature) have been obtained and analyzed. Since the hydrodynamic properties have great effect on erosion of the immersed tube, a quantitative analysis was carried out based on the hydrodynamic parameters around the tubes. An intrinsic relation between erosion on the immersed tube and the fluctuation energy has been revealed based on the analysis, which indicates that the fluctuation energy of the particles near the tube probably is the main reason for the erosion. Moreover, the ordered motion of the particles also has some effect on the erosion, especially on the erosion of the top and bottom of the tube when the gas velocity is high. (C) 2018 Elsevier Ltd. All rights reserved.</t>
  </si>
  <si>
    <t>10.1016/j.ces.2018.02.050</t>
  </si>
  <si>
    <t>&lt;Go to ISI&gt;://WOS:000429898300008</t>
  </si>
  <si>
    <t>L. Y. Xu, F. Wu, H. B. Ren, W. J. Zhou and Y. Yan</t>
  </si>
  <si>
    <t>erosion_x000D_
ink removal experiment_x000D_
ddpm_x000D_
a new dimensionless parameter_x000D_
elliptical immersed tube_x000D_
gas-solid hydrodynamics_x000D_
cfd-dem_x000D_
2-fluid model_x000D_
practical estimation_x000D_
particle velocities_x000D_
heat-transfer_x000D_
wall wear_x000D_
impact_x000D_
corrosion_x000D_
damage</t>
  </si>
  <si>
    <t>Experimental and numerical investigation on erosion of circular and elliptical immersed tubes in fluidized bed</t>
  </si>
  <si>
    <t>The erosion of immersed tube is studied by experimental and simulation methods. The results of the ink removal experiment show that the severe erosion is located on both sides of the lower part of the immersed tube. The dense discrete phase model (DDPM) method is adopted to simulate the erosion law of the immersed tube. The results show that the variation law of erosion rate with operating parameters is consistent with that of ,It, with operating parameters. A new dimensionless parameter of ,It, is defined to characterize the erosion state of immersed tube, which represents the ratio of particle flow characteristics to particle fluidization characteristics. Particle flow characteristics (Mp) and particle fluidization degree (Mg) are directly and inversely proportional to erosion rate respectively. In addition, the erosion rate of EA type elliptical immersed tube is proved to be 53.68% lower than that of circular immersed tube, which is obtained from the simulation results.</t>
  </si>
  <si>
    <t>ARTN 117820_x000D_
10.1016/j.powtec.2022.117820</t>
  </si>
  <si>
    <t>&lt;Go to ISI&gt;://WOS:000879672100002</t>
  </si>
  <si>
    <t>L. Yan, X. Ma, X. Miao, Y. Wang, Y. Pang and X. Song</t>
  </si>
  <si>
    <t>gate valve_x000D_
gas-solid flow_x000D_
cfd-dpm method_x000D_
solid particle erosion_x000D_
surrogate_x000D_
2-phase flow_x000D_
particle erosion_x000D_
cfd_x000D_
dynamics_x000D_
model_x000D_
simulation</t>
  </si>
  <si>
    <t>Numerical investigation and rapid prediction of the erosion rate of gate valve in gas-solid flow</t>
  </si>
  <si>
    <t>Gate valves are essential control components in pneumatic conveying systems and often experience erosion on their sealing structures due to impacts from solid particles. The erosion leads to a degradation of the sealing effectiveness and, in severe cases, system malfunction. To address this issue, a numerical model based on computational fluid dynamics (CFD) is developed for the simplified two-dimensional gate valve. The two-way Euler-Lagrange method is utilized to investigate the characteristics of gas-solid two-phase flow and erosion rate. The simulation procedure is verified by comparing the simulation results with experimental data. Results show that the sealing surface separates the free shear layer above the cavity and a low-velocity zone is created on the sealing surface. The particles moving at the downstream bottom are the main particles that impact the sealing surface. The erosion results show that the maximum erosion rate occurs near the top of the sealing surface. And the low-velocity zone reduces the erosion rate within that region. Particle diameter, gas velocity, and valve opening have an important effect on erosion on the sealing surface. The erosion rate increases as the valve opening decreases. The value of the maximum erosion rate increases with particle diameter and gas velocity, and its position changes. Finally, based on the established numerical model, a prediction model for the sealing surface erosion rate is constructed using the surrogate model approach.</t>
  </si>
  <si>
    <t>ARTN 120285_x000D_
10.1016/j.powtec.2024.120285</t>
  </si>
  <si>
    <t>&lt;Go to ISI&gt;://WOS:001320473600001</t>
  </si>
  <si>
    <t>W. Yan, F. L. Li, G. Y. Leng, H. D. Wang, Z. L. Ma, B. W. Yun, X. R. Li and J. E. Deng</t>
  </si>
  <si>
    <t>H. Y. Yu, H. N. Liu, S. J. Zhang, J. Q. Zhang and Z. W. Han</t>
  </si>
  <si>
    <t>erosion wear_x000D_
pipeline_x000D_
coping strategy_x000D_
fluid-solid_x000D_
wear mechanism_x000D_
mitigating elbow erosion_x000D_
particle erosion_x000D_
sand erosion_x000D_
numerical-simulation_x000D_
2-phase flow_x000D_
separation efficiency_x000D_
design optimization_x000D_
acoustic-emission_x000D_
probability model_x000D_
multiphase flow</t>
  </si>
  <si>
    <t>Research progress on coping strategies for the fluid-solid erosion wear of pipelines</t>
  </si>
  <si>
    <t>The pipeline is an essential device in chemical engineering and energy industries, which is referred to as the industrial arteries". Under severe working conditions, fluid-solid erosion wear easily occurs on the pipeline wall and causes major safe and pollution accidents. However, a comprehensive review of coping strategies for pipelines' fluid-solid erosion wear is not yet available. This paper summarizes four coping strategies for the fluidsolid erosion wear of pipelines: erosion wear modeling, erosion wear detecting, resistance to erosion wear, and erosion wear risk assessment (health management). This review analyzes and reviews the current status of research on pipeline erosion from both theoretical and applied perspectives. Moreover, the development trend of coping strategies for pipelines' erosion wear is foreseen. It is expected that some inspirations and valuable references will be drawn from this paper to guarantee the safe operation of the pipeline system for a long time."</t>
  </si>
  <si>
    <t>ARTN 118457_x000D_
10.1016/j.powtec.2023.118457</t>
  </si>
  <si>
    <t>&lt;Go to ISI&gt;://WOS:000971192700001</t>
  </si>
  <si>
    <t>P. Zahedi, M. Parsi, A. Asgharpour, B. S. McLaury and S. A. Shirazi</t>
  </si>
  <si>
    <t>solid particle erosion_x000D_
multiphase flow_x000D_
annular flow_x000D_
gas-liquid flow_x000D_
elbow_x000D_
ultrasonic measurements_x000D_
churn flow_x000D_
multiphase</t>
  </si>
  <si>
    <t>Experimental investigation of sand particle erosion in a 90° elbow in annular two-phase flows</t>
  </si>
  <si>
    <t>Upward gas-liquid-solid flows are often observed in oil and gas transmission pipelines. The presence of solids in such flows is a concern, as it can cause serious damage to pipe fittings, which are prone to erosion. These are normally components such as elbows and tees that can change the flow direction._x000D_
The current work presents the results of an experimental erosion campaign including 56 tests in a 101.6-mm standard elbow (radius of curvature of 1.5) under gas-sand and gas-liquid-sand flow conditions. The latter included 38 tests (30 distinct conditions) mostly in the range of annular and unstable annular flows. Thickness loss measurements were made using a non-invasive ultrasonic technology instrument at 8 different points along the outer bend of the elbow to investigate effects of various factors on erosion. Additionally, flow visualization and paint erosion studies were performed to examine liquid distribution as well as the particulate phase behavior._x000D_
Generally, when superficial liquid velocity increased, erosion ratio decreased for low liquid rate conditions. This trend, however, reversed for higher liquid rates. Also, the paint erosion experiments revealed that the location of the maximum erosion was around 40 degrees-50 degrees on the middle outer bend, for all cases examined.</t>
  </si>
  <si>
    <t>ARTN 203048_x000D_
10.1016/j.wear.2019.203048</t>
  </si>
  <si>
    <t>&lt;Go to ISI&gt;://WOS:000500939900013</t>
  </si>
  <si>
    <t>P. Zahedi, J. Zhang, H. Arabnejad, B. S. McLaury and S. A. Shirazi</t>
  </si>
  <si>
    <t>1260-1270</t>
  </si>
  <si>
    <t>cfd simulation_x000D_
erosion_x000D_
multi-fluid vof method_x000D_
vof method_x000D_
numerical-simulation_x000D_
2-phase flows_x000D_
volume_x000D_
model</t>
  </si>
  <si>
    <t>CFD simulation of multiphase flows and erosion predictions under annular flow and low liquid loading conditions</t>
  </si>
  <si>
    <t>For many industrial applications dealing with gas-liquid flow, transporting gas and liquid simultaneously causes many challenges. Prediction of erosion in multiphase flow is a complex problem due to lack of accurate models for calculating particle impact velocities in multiphase flow. Computational Fluid Dynamics (CFD) studies of annular flow are being conducted to investigate annular flow behavior and particle impact characteristics. Volume of Fluid (VOF) method was employed for air-water flow simulation with high gas velocities and low liquid rates. Simulation results are compared with results obtained with Eulerian-Eulerian with Multi-Fluid VOF approach with the same flow rates. CFD simulations of annular flow were also compared and validated with experimental data previously obtained with wire-mesh sensors. The liquid film thickness in bends can significantly affect erosion, therefore the simulation results of liquid film thickness trends are also investigated based on the gas and liquid flow rates._x000D_
Particle tracking along with flow simulations have been solved simultaneously, and the maximum values of mass removal calculated with current erosion models were recorded in order to calculate the maximum erosion magnitudes. Particle impact characteristics including particle impact velocities, particle impact angles as well as particle impact number distribution along the bend were studied in several cases with different superficial gas and liquid velocities. Predicted erosion ratios are compared with available experimental data and show very good agreement. (C) 2017 Elsevier B.V. All rights reserved.</t>
  </si>
  <si>
    <t>10.1016/j.wear.2017.01.111</t>
  </si>
  <si>
    <t>&lt;Go to ISI&gt;://WOS:000403902000039</t>
  </si>
  <si>
    <t>O. A. Zambrano, W. Qian and J. Jiang</t>
  </si>
  <si>
    <t>Slurry erosion of tool steels by large erodent particles</t>
  </si>
  <si>
    <t>10.1016/j.wear.2024.205719</t>
  </si>
  <si>
    <t>D. Z. Zeng, E. B. Zhang, Y. Y. Ding, Y. G. Yi, Q. B. Xian, G. J. Yao, H. J. Zhu and T. H. Shi</t>
  </si>
  <si>
    <t>329</t>
  </si>
  <si>
    <t>115-128</t>
  </si>
  <si>
    <t>sulfur particle_x000D_
elbow erosion_x000D_
gas-solid flow_x000D_
cfd-dem_x000D_
particle shape_x000D_
numerical simulation_x000D_
numerical-simulation_x000D_
2-phase flow_x000D_
nonspherical particles_x000D_
practical estimation_x000D_
multiphase flow_x000D_
sand particles_x000D_
plugged tees_x000D_
solid flow_x000D_
prediction_x000D_
damage</t>
  </si>
  <si>
    <t>Investigation of erosion behaviors of sulfur-particle-laden gas flow in an elbow via a CFD-DEM coupling method</t>
  </si>
  <si>
    <t>In the production and gathering process of natural gas with the high sulfur content, due to the variations in temperature, pressure, and other factors, sulfur dissolved in the gas may be precipitated as a solid particle in the gathering pipeline. Sulfur particles carried by high-speed flow impact elbow of pipelines, thus causing equipment malfunctions and even failures. In this study, a CFD-DEM-based erosion prediction model for gas-particle two-phase flow was proposed based on the consideration of the gas-particle, particle-particle and particle-wall interactions. The effects of secondary flow, vortices and particle trajectories on rare erosion scars were investigated. In addition, four kinds of polyhedral particles were modeled based on DEM framework to simulate erosion behaviors based on the consideration of particle shapes. The results indicate the V-shaped erosion scar is caused by the secondary collision. Two adjacent obvious erosion scars on the upper part of V-shaped scar are caused by direct collisions and sliding collisions. From the inlet to the outlet of the elbow, the turbulence intensity near the two sides of the wall increases and the secondary flows and vortices appear. Particle trajectories are affected by complex flow fluid, which causes rare erosion scars on the side walls of the downstream straight pipe near the elbow outlet. With the increase in the particle sphericity, the erosion rate decreases firstly and then increases. When the sphericity is &lt;0.77, the erosion rate is mainly affected by the impact velocity and impact angle; when the sphericity is larger than 0.77, the influence of impact concentration on the erosion rate is more obvious. (C) 2018 Elsevier B.V. All rights reserved.</t>
  </si>
  <si>
    <t>10.1016/j.powtec.2018.01.056</t>
  </si>
  <si>
    <t>&lt;Go to ISI&gt;://WOS:000428489900013</t>
  </si>
  <si>
    <t>D. Z. Zeng, S. S. Zhang, J. Li, X. Wang, G. Tian, X. Zhang, H. Y. Yu and X. G. Li</t>
  </si>
  <si>
    <t>528-529</t>
  </si>
  <si>
    <t>sanding fracturing_x000D_
erosion experimental device_x000D_
casing perforation_x000D_
liquid-solid two-phase flow_x000D_
erosion wear mechanism_x000D_
particle erosion_x000D_
ultrasonic measurements_x000D_
slurry erosion_x000D_
ductile_x000D_
flow_x000D_
velocity_x000D_
mechanism_x000D_
impact_x000D_
model_x000D_
steel</t>
  </si>
  <si>
    <t>An experimental study on casing perforation erosion during sand fracturing</t>
  </si>
  <si>
    <t>A sand-fracturing casing perforation erosion experimental device was designed to explore the casing perforation erosion behavior under different working conditions in the study. The influences of different factors on the casing perforation erosion mechanism were investigated based on macro-scale observations and SEM images. The serious perforation erosion occurred in the direction of the flow inlet and led to asymmetric funnel. The in-fluences of various parameters on the perforation expansion rate were ranked according to the following order: sand-passing quantity of perforation &gt; pump displacement &gt; sand concentration &gt; proppant size. Under a low sand concentration, the erosion effect of proppant particles on casing perforations was mainly caused by cutting and ploughing. Under a high sand concentration, shallow craters and brittle cracking were increased. The findings can guide the control of casing perforation erosion and improve the understanding of the perforation target erosion wear mechanism of the solid-liquid two-phase flow.</t>
  </si>
  <si>
    <t>ARTN 204980_x000D_
10.1016/j.wear.2023.204980</t>
  </si>
  <si>
    <t>&lt;Go to ISI&gt;://WOS:001055653300001</t>
  </si>
  <si>
    <t>H. Zhang, G. Li, X. Z. An, X. L. Ye, G. C. Wei and A. B. Yu</t>
  </si>
  <si>
    <t>numerical simulation_x000D_
erosion process_x000D_
low temperature economizer_x000D_
computational fluid dynamics-discrete particle method_x000D_
heat exchanger_x000D_
structure optimization_x000D_
practical estimation_x000D_
multiphase flow_x000D_
cfd simulation_x000D_
tube erosion_x000D_
2-phase flow_x000D_
gas-flow_x000D_
prediction_x000D_
damage_x000D_
elbow_x000D_
wear</t>
  </si>
  <si>
    <t>Numerical study on the erosion process of the low temperature economizer using computational fluid dynamics-discrete particle method</t>
  </si>
  <si>
    <t>The erosion process of the low temperature economizer (LTE) caused by the impact of the solid dust particles is numerically investigated using coupled computational fluid dynamics-discrete particle method. The coupled model is first validated via the experimental data of gas-solid flows in a square bend made from steel, liquid-solid flows in three sharp elbows made from 13% chrome steel, 25% chrome steel and Inconel 718 and gas-solid flows in a round bend made from aluminium, respectively. Then, numerical simulations are conducted on the LTE and the effects of the key parameters on the erosion process are discussed. The results show that the flue gas corridor plays a key role in affecting the erosion on the LTE. The erosion on the pipe system along the flow direction can mainly be divided into three regions containing a valley, a peak and a constant value with fluctuations, respectively. The division of the three regions is not influenced by the gas velocity or mass fraction, however, it can be very sensitive to particle size. Meanwhile, the exact degree of erosion increases with gas velocity, mass fraction and particle size. Finally, methods are proposed to reduce the erosion on the LTE by optimizing the pipe structure as well as the flue gas corridor.</t>
  </si>
  <si>
    <t>ARTN 203269_x000D_
10.1016/j.wear.2020.203269</t>
  </si>
  <si>
    <t>&lt;Go to ISI&gt;://WOS:000531498200006</t>
  </si>
  <si>
    <t>J. Zhang, F. Darihaki and S. A. Shirazi</t>
  </si>
  <si>
    <t>191-201</t>
  </si>
  <si>
    <t>cfd_x000D_
sharp bend_x000D_
small particle erosion_x000D_
cfd based erosion prediction procedure_x000D_
liquid-solid flow_x000D_
experimental validation_x000D_
elbows</t>
  </si>
  <si>
    <t>A comprehensive CFD-based erosion prediction for sharp bend geometry with examination of grid effect</t>
  </si>
  <si>
    <t>A comprehensive CFD-based erosion prediction procedure developed previously is applied to predict erosion in a 90 degrees sharp bend. This paper serves as a further validation of the proposed Computational Fluid Dynamics (CFD) based erosion prediction procedure for a different geometry, flow and particle conditions to examine the generalization of this comprehensive CFD-based approach to other geometries. Special emphasis is played on the strong effects of the grids on the resulting erosion profile representation. Detailed meshing information is provided for repeatable and further improved CFD studies in future. In the process, erosion predictions for both large (256 mu m) and small particles (25 mu m) in a sharp bend geometry are performed by applying the comprehensive CFD-based erosion prediction procedure. Results are compared with data from the literature and are found to be in a good agreement with data which demonstrates the success of the applied CFD-based erosion prediction procedure. It is shown that appropriate meshing, selection of turbulence model and near wall modeling approach are crucial for obtaining good erosion prediction results utilizing CFD, especially for small particle erosion prediction under the present flow and geometry conditions.</t>
  </si>
  <si>
    <t>10.1016/j.wear.2019.04.029</t>
  </si>
  <si>
    <t>&lt;Go to ISI&gt;://WOS:000471597300020</t>
  </si>
  <si>
    <t>R. Zhang, S. Z. Hao, C. Zhang, W. B. Meng, G. C. Zhang, Z. H. Liu, D. L. Gao and Y. N. Tang</t>
  </si>
  <si>
    <t>deep water gas well_x000D_
sand control screen_x000D_
erosion_x000D_
computational fluid dynamics_x000D_
gas-solid flow_x000D_
plugged tees_x000D_
elbows_x000D_
model</t>
  </si>
  <si>
    <t>Analysis and simulation of erosion of sand control screens in deep water gas well and its practical application</t>
  </si>
  <si>
    <t>The occurrence of sand production in deep water gas well leads to faster airflow carrying sands and more serious erosion of the sand control screen. Screen erosion is easy to cause sand control failure, reduce production and increase the cost of later workover. In present study, the erosion of screens in deep water gas well is simulated by computational fluid dynamics (CFD). Based on the structure and performance of premium quality screens, star-shaped screens and wire wrapped screens, the screen geometric models and the pore geometric models which can be modified in stages to match the pore size change during the erosion process is established. The multi-angle screen erosion model of discrete particles is established based on the empirical screen erosion model and the impact angle function. After that, combined with the gas-solid phase coupling flow model, considering the inlet, outlet and wall boundary conditions of the screen and the pore, introducing the spatial discretization scheme and the pressure velocity coupling method, the gas-solid two-phase flow field and the erosion rate of the screen are iteratively calculated by under-relaxation method. Therefore, the numerical simulation of screen erosion in deep-water gas well is formed and it is applied to the wear analysis and the sand control screen optimization for the XX deep water gas well in the South China Sea. The results show that the multi-angle erosion model of discrete particles and the numerical simulation of screen erosion can accurately describe the process of high-speed airflow carrying sand to erode the screen in deep water gas well, and the sand control screen can be optimized according to the simulation results to prolong service life.</t>
  </si>
  <si>
    <t>ARTN 106997_x000D_
10.1016/j.petrol.2020.106997</t>
  </si>
  <si>
    <t>&lt;Go to ISI&gt;://WOS:000522796600039</t>
  </si>
  <si>
    <t>R. Zhang, L. Sun, Y. Q. Li and J. F. Yin</t>
  </si>
  <si>
    <t>high-concentration particle flow_x000D_
solid particle erosion_x000D_
continuous granular phase_x000D_
discrete particles_x000D_
plugged tees_x000D_
cfd_x000D_
prediction_x000D_
elbows_x000D_
flow_x000D_
simulation_x000D_
velocity_x000D_
model_x000D_
wear</t>
  </si>
  <si>
    <t>Numerical analysis of solid particle erosion caused by slurry in dredging pipelines based on a particle separation method</t>
  </si>
  <si>
    <t>A new numerical procedure is proposed to analyse solid particle erosion caused by slurry. The procedure works involves two mechanisms. First, high-concentration particles are considered as a continuous granular phase and tracked through the Eulerian-Eulerian two-fluid method. Second, the continuous granular phase near the pipe wall is converted into discrete incident and rebound particles by a particle separation method. The procedure is validated through comparison with experimental data available in the literature. Additionally, the performance and efficiency of the new method are compared with those of the dense discrete phase method and the discrete element method.</t>
  </si>
  <si>
    <t>ARTN 118826_x000D_
10.1016/j.powtec.2023.118826</t>
  </si>
  <si>
    <t>&lt;Go to ISI&gt;://WOS:001050559100001</t>
  </si>
  <si>
    <t>R. Zhang, X. F. Zhao, G. H. Zhao, S. Dong and H. X. Liu</t>
  </si>
  <si>
    <t>S. J. Zhang, J. Q. Jing, M. Qin, W. Zhang, Y. T. Shan and Y. Z. Cheng</t>
  </si>
  <si>
    <t>heavy oil_x000D_
gravity sedimentation_x000D_
particle morphology_x000D_
drag coefficient_x000D_
sedimentation velocity_x000D_
simple correlation formula_x000D_
drag coefficient_x000D_
velocity_x000D_
particle_x000D_
flow_x000D_
liquid_x000D_
sphere_x000D_
simulation_x000D_
transport_x000D_
equation</t>
  </si>
  <si>
    <t>Experimental study and models of the settling of sand in heavy oil</t>
  </si>
  <si>
    <t>In heavy crude oil, high viscosity exerts a large drag force on sand particles. In this paper, the influence of heavy oil viscosity on the natural settlement of sand is studied, and two models of settling velocity are established. These models have many practical applications such as calculating the time for sand to settle and designing separators and setting tanks. To visually observe and record the sand settlement process, transparent industrial white oil is used to simulate heavy oil in this study. The settling of individual particles of sand under the gravity force is experimentally studied, and drag coefficients are determined. Various models are used to predict drag coefficients of spherical and nonspherical particles, and predicted values are compared with experimental values. The results are analyzed to explore the influence of sand particle morphology on the prediction of drag coefficients. Two dimensionless settling velocity models are established and used to analyze the behavior of sand particles in heavy oil; the results prove the reliability and applicability of the settling velocity model. In this study, a nonspherical particle drag coefficient model has no advantage over a spherical particle drag coefficient model in terms of prediction accuracy. Thus, it is not necessary to consider the influence of sand particle morphology when making predictions of the characteristic parameters of sand sedimentation in heavy oil. An explicit settling velocity model is established on the basis of the Brown-Lawler drag coefficient model, and its prediction accuracy is greater than 90% for the settlement velocity of sand in heavy oil.</t>
  </si>
  <si>
    <t>ARTN 110930_x000D_
10.1016/j.petrol.2022.110930</t>
  </si>
  <si>
    <t>&lt;Go to ISI&gt;://WOS:000847579600003</t>
  </si>
  <si>
    <t>L. Zhao, Y. F. Yan and X. Z. Yan</t>
  </si>
  <si>
    <t>R. J. Zhao, Y. L. Zhao, Q. R. Si and X. F. Gao</t>
  </si>
  <si>
    <t>liquid-solid flow_x000D_
numerical simulation_x000D_
cfd-dem_x000D_
particle-turbulence interaction_x000D_
erosion in bend_x000D_
sand particle erosion_x000D_
numerical prediction_x000D_
drag coefficient_x000D_
simulation_x000D_
elbow_x000D_
mechanism_x000D_
sphere_x000D_
force_x000D_
model_x000D_
lift</t>
  </si>
  <si>
    <t>Effects of different characteristics of the dilute liquid-solid flow on the erosion in a 90° bend</t>
  </si>
  <si>
    <t>A numerical model with a home-made interface code combining Computational Fluid Dynamics (CFD) and Discrete Element Method (DEM) is built to simulate the erosion process in a 90 degrees bend for transporting dilute liquid solid flow. Different characteristics of flow and particle are defined in the code for analyzing the corresponding effects on the bend erosion. The simulated results indicate the bend erosion is continuously increased as the mass loading of particles is increased to 10% in volume fraction. Both the pressure gradient force and virtual mass force reduce the erosion along the bend extrados because they drive the particles toward the bend intrados and reduce the frequency of particle-wall collision. The effect of particle-turbulence interaction is minor for coarse particles regardless of the particle concentration. The sharper particle causes less erosion at given particle volume and concentration, because the impact angle and particle-wall collisions for the shaper particles are reduced. (c) 2021 Elsevier B.V. All rights reserved.</t>
  </si>
  <si>
    <t>ARTN 117043_x000D_
10.1016/j.powtec.2021.117043</t>
  </si>
  <si>
    <t>&lt;Go to ISI&gt;://WOS:000789228600004</t>
  </si>
  <si>
    <t>X. Zhao, X. Cao, J. Zhang, H. Cao, J. Zhang, W. Peng and J. Bian</t>
  </si>
  <si>
    <t>Experimental and numerical investigation of erosion in plugged tees for liquid-solid flow</t>
  </si>
  <si>
    <t>10.1016/j.ijmultiphaseflow.2022.104348</t>
  </si>
  <si>
    <t>X. B. Zhao, G. H. Tang, Z. G. Liu and Y. W. Zhang</t>
  </si>
  <si>
    <t>527-538</t>
  </si>
  <si>
    <t>multi-particle erosion_x000D_
patterned surfaces_x000D_
overlapping effect_x000D_
secondary effect_x000D_
velocity microparticle impact_x000D_
finite-element-analysis_x000D_
mechanical-properties_x000D_
practical estimation_x000D_
angular particles_x000D_
simulation_x000D_
single_x000D_
damage_x000D_
removal_x000D_
steels</t>
  </si>
  <si>
    <t>Numerical investigation of erosion characteristics of multiple-particle impact on ductile material with patterned surfaces</t>
  </si>
  <si>
    <t>Using Ti-6Al-4V alloy as the target substrate and rigid balls as the incident particles, we studied the anti-erosion behavior of the substrate with varying surface patterns collided by multiple particles with finite element method. The overlapping impact and secondary impact were considered in the model. The results reveal that the patterned surfaces may increase or decrease the mass loss, which is attributed to the combined effects of effective impact angle, overlapping impact and secondary impact. In particular, on curved surfaces, the impact coverage becomes highly non-uniform, leading to significant overlapping impact at certain areas, and secondary impact is also prone to occur. For overlapping impact, the accumulative mass loss arises from impacts at the lips caused by former impacts. The results also show that when the secondary impact lands at the damage zone caused by the primary impact, the material failure will be considerably worse. (C) 2019 Elsevier B.V. All rights reserved.</t>
  </si>
  <si>
    <t>10.1016/j.powtec.2019.12.005</t>
  </si>
  <si>
    <t>&lt;Go to ISI&gt;://WOS:000518699500054</t>
  </si>
  <si>
    <t>X. Y. Zhao, X. W. Cao, Z. Q. Xie, H. G. Cao, C. Wu and J. Bian</t>
  </si>
  <si>
    <t>elbows in series_x000D_
eulerian-lagrangian approach_x000D_
erosion_x000D_
connection pipe length_x000D_
particle size_x000D_
experimental validation_x000D_
practical estimation_x000D_
sand erosion_x000D_
prediction_x000D_
cfd_x000D_
trajectories_x000D_
velocity_x000D_
impact_x000D_
damage_x000D_
oil</t>
  </si>
  <si>
    <t>Numerical study on the particle erosion of elbows mounted in series in the gas-solid flow</t>
  </si>
  <si>
    <t>Solid particles in the fluid cause great damages to elbows. In particular, the erosion behavior of elbows mounted in series is more complicated than a single elbow. In the present study, the Eulerian-Lagrangian approach is applied to solve the gas-solid flow in the pipeline with four elbows mounted in series. Three erosion models are used for prediction and Zhang et al. model is finally selected for the development of the numerical model after comparison with the experimental data. Based on the numerical model, the effect of particle diameter, connection length between elbows, and curvature radius on the erosion behavior of four elbows are investigated through the particle trajectory analysis and particle impact characteristic at the elbows. Obtained results show that the erosion behavior of downstream elbows of the connecting pipe is considerably affected by the connection length. The sensitivity of four elbows to particle size is significantly different. Compared with small size particles, large size particles cause greater damage at the first elbow and less erosion at downstream elbows. Additionally, due to the secondary collision of particles, V-shaped erosion morphology appears at elbows and gradually evolves into the closed ring under a larger curvature radius.</t>
  </si>
  <si>
    <t>ARTN 104423_x000D_
10.1016/j.jngse.2022.104423</t>
  </si>
  <si>
    <t>&lt;Go to ISI&gt;://WOS:000792523100004</t>
  </si>
  <si>
    <t>X. Y. Zhao, X. W. Cao, J. Zhang, H. G. Cao, Z. Q. Xie and N. Xiong</t>
  </si>
  <si>
    <t>plugged tee_x000D_
cfd_x000D_
erosion mitigation_x000D_
particle trajectory_x000D_
dimensional analysis_x000D_
mitigating elbow erosion_x000D_
computational fluid-dynamics_x000D_
experimental validation_x000D_
prediction_x000D_
model_x000D_
flow_x000D_
design_x000D_
size</t>
  </si>
  <si>
    <t>Numerical investigation and dimensionless erosion laws of solid particle erosion in plugged tees</t>
  </si>
  <si>
    <t>In the process of oil and gas production, particle erosion is an important cause of pipe fitting failure. It is generally believed that the plugged tees have the potential to mitigate erosion. A computational fluid dynamics (CFD)based erosion prediction numerical model is employed to investigate the gas-solid flow and erosion behavior in the plugged tees. The trajectories of particles released from different positions on the inlet cross-section are tracked. The phenomenon of particle recirculation is found in the plugged pipe through particle trajectory analysis. Combined with particle impact characteristics, the erosion morphology at the end region is analyzed. Erosion mitigation performance of the plugged tees is evaluated by comparison with elbows. Additionally, four important dimensionless groups are derived through dimensional analysis. Self-similarity behavior between these groups is extracted to establish two new dimensionless numbers that are suitable for the erosion prediction of the end region and the corner region, respectively.</t>
  </si>
  <si>
    <t>ARTN 117342_x000D_
10.1016/j.powtec.2022.117342</t>
  </si>
  <si>
    <t>&lt;Go to ISI&gt;://WOS:000793746700007</t>
  </si>
  <si>
    <t>B. Zhou, C. Y. Dong, L. Y. Gan, Y. B. Liu, H. Z. Xu and Q. Li</t>
  </si>
  <si>
    <t>J. W. Zhou, Y. Liu, S. Y. Liu, C. L. Du and J. P. Li</t>
  </si>
  <si>
    <t>380-381</t>
  </si>
  <si>
    <t>66-77</t>
  </si>
  <si>
    <t>elbow erosion_x000D_
particle shape_x000D_
swirling intensity_x000D_
elbow direction_x000D_
cfd-dem_x000D_
dilute phase pneumatic conveying_x000D_
numerical-simulation_x000D_
nonspherical particles_x000D_
practical estimation_x000D_
pressure-drop_x000D_
solid flow_x000D_
dem-cfd_x000D_
model_x000D_
bends_x000D_
gas_x000D_
impact</t>
  </si>
  <si>
    <t>Effects of particle shape and swirling intensity on elbow erosion in dilute-phase pneumatic conveying</t>
  </si>
  <si>
    <t>Elbow erosion, which is mainly caused by collisions between particles and wall, is a prominent problem encountered in dilute-phase pneumatic conveying systems. The particle shape and air-flow regime markedly influence the particle-wall collision characteristics through the ambiguous impacts of both the geometric boundary and relative velocity. This paper numerically investigates the effects of particle shape and swirling intensity on elbow erosion in dilute-phase pneumatic conveying using the CFD-DEM method. Initially, the non-spherical particles are modelled based on polyhedrons and scanned real coal particles, and their morphologies are characterized according to sphericity. Subsequently, the calculation compatibility of attrition models based on CFD-DEM simulation is calibrated by comparing the erosion rates calculated on the basis of different classical models. In addition, the compatibility of the selected model for the coarse particle pneumatic conveying is verified via experimental measurements. Based on the two-way coupled Eulerian-Lagrangian method, simulations of the gas-solid flow that consider the elbow direction, particle shape, and swirling intensity are performed, and the correlation models with sphericity and swirling number for different elbow directions are assessed. In general, it is found that the elbow direction affects the magnitude, distribution, and position of the maximum of the erosion rate. The mean erosion rate generally varies with the particle sphericity in a nearly inclined S pattern in all elbow directions. The mean erosion rate evidently decreases with swirling number first quickly and then slowly. To develop a modified predictive model based on the classical erosion model, the polynomial and the Exp3p2 exponential function are adopted to fit the influences of particle shape and swirling intensity, respectively. The fitting deviations agree reasonably well with the calculation results. (C) 2017 Elsevier B.V. All rights reserved.</t>
  </si>
  <si>
    <t>10.1016/j.wear.2017.03.009</t>
  </si>
  <si>
    <t>&lt;Go to ISI&gt;://WOS:000401076300009</t>
  </si>
  <si>
    <t>L. Y. Zhou and Y. Z. Zhao</t>
  </si>
  <si>
    <t>cfd-dem_x000D_
fluidized bed_x000D_
immersed tube_x000D_
coarse-grain model_x000D_
erosion_x000D_
gas-solid flow_x000D_
heat-transfer_x000D_
particle-scale_x000D_
discrete particle_x000D_
bubble behavior_x000D_
erosion_x000D_
validation_x000D_
hydrodynamics_x000D_
gasification_x000D_
size</t>
  </si>
  <si>
    <t>CFD-DEM simulation of fluidized bed with an immersed tube using a coarse-grain model</t>
  </si>
  <si>
    <t>The computational fluid dynamic combining the discrete element method (CFD-DEM) is widely used to comprehend the mechanism of gas-solid flow. However, as a Lagrangian method, DEM suffers from the huge cost for tracking each particle in the systems when applied to industrial applications with billions of fine particles, regardless of the great advances in computing capacity of computers. To address this issue, a coarse-grain (CG) model is proposed in this paper, where the original fine particles are represented by a small number of large-sized CG particles. In the current study, the new-developed CG model combining CFD-DEM (CG CFD-DEM) is applied to investigate the fluidized bed with an immersed tube. The applicability and accuracy of the proposed CG CFD-DEM are validated by the good agreement of the macroscopic behaviors predicted by simulations and those obtained from experiments. For the first time, the CG CFD-DEM is used to predict the erosion around the tube based on the shear impact energy model (SIEM), and the computational results calculated by CG CFD-DEM and original CFD-DEM agree well, which demonstrates that the proposed model can predict the erosion of the tube in the fluidized bed accurately and efficiently. Besides, as expected, the calculation time is drastically reduced due to the CG model, which makes the simulations of large-scale industrial applications accessible. (C) 2020 Elsevier Ltd. All rights reserved.</t>
  </si>
  <si>
    <t>ARTN 116290_x000D_
10.1016/j.ces.2020.116290</t>
  </si>
  <si>
    <t>&lt;Go to ISI&gt;://WOS:000609490700006</t>
  </si>
  <si>
    <t>H. J. Zhu and S. Li</t>
  </si>
  <si>
    <t>330</t>
  </si>
  <si>
    <t>445-460</t>
  </si>
  <si>
    <t>anti-erosion_x000D_
elbow_x000D_
particle erosion_x000D_
rib_x000D_
gas-solid flow_x000D_
cfd_x000D_
solid particle erosion_x000D_
well relief line_x000D_
computational fluid-dynamics_x000D_
shear-stress distribution_x000D_
flow erosion_x000D_
protecting bends_x000D_
multiphase flow_x000D_
sand particles_x000D_
drill pipe_x000D_
simulation</t>
  </si>
  <si>
    <t>Numerical analysis of mitigating elbow erosion with a rib</t>
  </si>
  <si>
    <t>Particle erosion is an ongoing problem in many engineering fields. In this work, a trapezoidal rib installed at different positions on the extrados of a 90 elbow is investigated numerically with the intent of mitigating the erosion. The CFD-DPM Eulerian-Lagrangian approach is employed to evaluate the anti-erosion effect. The computational model is validated by comparing the predicted CFD erosion magnitudes to the present and previous experimental data for a standard elbow. An ellipse erosion zone with a vee-shaped scar is formed on the extrados due to the first and second particle impacts. The rib placed in front of the first impingement can partly protect the elbow from the direct impacts. As a sacrificial element, the rib itself becomes more prone to erosion. A reduction of elbow erosion peak up to 31.4% can be achieved by placing the rib at theta = 25 degrees. However, the erosion resistance is reduced as the rib moves backward. As the flow velocity increases, the sacrificial speed of the rib is accelerated while the anti-erosion effect is weakened. The larger the particle mass loading, the severer the elbow erosion. Taking the sacrificial speed of the rib and the anti-erosion effect into account, placing the rib at theta = 25 degrees is a good choice for such measure. (C) 2017 Elsevier B.V. All rights reserved.</t>
  </si>
  <si>
    <t>10.1016/j.powtec.2018.02.046</t>
  </si>
  <si>
    <t>&lt;Go to ISI&gt;://WOS:000429891700045</t>
  </si>
  <si>
    <t>H. J. Zhu and Y. H. Qi</t>
  </si>
  <si>
    <t>16-27</t>
  </si>
  <si>
    <t>flow erosion_x000D_
u-bend_x000D_
liquid-solid flow_x000D_
particle tracking_x000D_
cfd_x000D_
solid particle erosion_x000D_
shear-stress distribution_x000D_
experimental validation_x000D_
practical estimation_x000D_
cfd simulation_x000D_
elbow erosion_x000D_
prediction_x000D_
field_x000D_
damage_x000D_
pipe</t>
  </si>
  <si>
    <t>Numerical investigation of flow erosion of sand-laden oil flow in a U-bend</t>
  </si>
  <si>
    <t>U-bend comprised of two 90 degrees elbows is widely used in offshore oil production systems to convey sand-laden oil flow and to adjust the flow direction, and hence one of the easily-worn part. The majority of this work is to investigate the erosion behavior of liquid-solid flow and the particle trajectories in a U-bend. The computational fluid dynamics-discrete phase model (CFD-DPM) based on the Eulerian-Lagrangian approach coupled with an erosion model is employed to solve the liquid-solid flow and to predict the erosion distribution. The numerical model is validated by the experimental data available in previous literature. The results indicate that the erosion mainly occurs in the extrados and the lower surface of the U-bend and the downstream tube. Particularly, two erosion spots along the extrados in sequence are caused by the impingement of particles. Compared to the impingement occurring at the first 90 degrees elbow, more particles with higher velocity take part in the impingement on the second 90 degrees elbow, resulting in severer erosion. The erosion rate is sensitive to the flow velocity and particle size. The growth of either of them results in the enhancement of erosion. (C) 2019 Institution of Chemical Engineers. Published by Elsevier B.V. All rights reserved.</t>
  </si>
  <si>
    <t>10.1016/j.psep.2019.08.033</t>
  </si>
  <si>
    <t>&lt;Go to ISI&gt;://WOS:000493948000003</t>
  </si>
  <si>
    <t>M. H. Zolfagharnasab, M. Salimi, H. Zolfagharnasab, H. Alimoradi, M. Shams and C. Aghanajafi</t>
  </si>
  <si>
    <t>380</t>
  </si>
  <si>
    <t>1-17</t>
  </si>
  <si>
    <t>computational fluid dynamics (cfd)_x000D_
multiphase flow_x000D_
gas-solid two-phase flow_x000D_
erosion rate modeling_x000D_
cfd-dpm_x000D_
90 degrees elbow bend_x000D_
angle dependence_x000D_
flow_x000D_
simulation_x000D_
particles_x000D_
deposition_x000D_
models_x000D_
validation_x000D_
prediction_x000D_
impact_x000D_
damage</t>
  </si>
  <si>
    <t>A novel numerical investigation of erosion wear over various 90-degree elbow duct sections</t>
  </si>
  <si>
    <t>Erosion has been recognized as one of the major threats for industries involving multiphase transportation pipelines. Within the last decades, effective parameters on wear pattern have been identified. As a result, the (famous) V-shaped erosion profile has been detected for the pipes' elbow section. In this study, CFD is employed to investigate the erosion mechanism on the square duct elbows. A novel erosion pattern has been observed for square ducts in comparison with the pipes. The impact of several parameters (particle and flow velocity, secondary flow, turbulent intensity, particle streamline) has been inspected as well. It has been led to the conclusion that the erosion rate of square ducts is lower than common pipes, especially when either higher flow velocities or bigger particles size are employed. (C) 2020 Elsevier B.V. All rights reserved.</t>
  </si>
  <si>
    <t>10.1016/j.powtec.2020.11.059</t>
  </si>
  <si>
    <t>&lt;Go to ISI&gt;://WOS:000609427500001</t>
  </si>
  <si>
    <t>E. Zorgani, H. Al-Awadi, W. Yan, S. Al-Lababid, H. Yeung and C. P. Fairhurst</t>
  </si>
  <si>
    <t>89-96</t>
  </si>
  <si>
    <t>suspensions</t>
  </si>
  <si>
    <t>Viscosity effects on sand flow regimes and transport velocity in horizontal pipelines</t>
  </si>
  <si>
    <t>Solids transport in multiphase systems is one of the issues under the umbrella of flow assurance". But unlike issues such as waxes and hydrates, solids transport has received relatively little interest to date. The overall aim of this research was to investigate the fluid viscosity effects on sand particle transport characteristics in pipelines. Investigations were conducted using a 3-in, test facility for oil and a 4-in, flow loop for water and CMC experiments. Three oil viscosities were used including 105 cP, 200 cP and 340 cP. The sand used had a density of 2650 kg/m(3) and a median diameter of 0.2 mm. The sand loadings were 50 lb/1000 bbl and 200 lb/1000 bbl. Based on the King et al. (2000) sand minimum transport condition definition, the sand transport velocity for water, CMC solutions and oil (105 cP, 200 cP and 340 cP) were determined by visual observation and camera. The observed sand/oil flow regimes were compared. For oil/sand tests, it was observed that the dominant regime when approaching the critical sand transport velocity was the sliding sand bed, sand dunes were notably absent. However, for water and 7 cP CMC solution, sand dunes and sliding sand bed regimes were observed when approaching the sand transport velocity. For 20 cP CMC solution, it was observed that the sand particles in the region between the main dunes were very active compared to those within the dunes."</t>
  </si>
  <si>
    <t>10.1016/j.expthermflusci.2017.08.024</t>
  </si>
  <si>
    <t>&lt;Go to ISI&gt;://WOS:000424727500008</t>
  </si>
  <si>
    <t>J. Suchánek, V. Kuklík and E. Zdravecká</t>
  </si>
  <si>
    <t>2092-2099</t>
  </si>
  <si>
    <t>Influence of microstructure on erosion resistance of steels</t>
  </si>
  <si>
    <t>10.1016/j.wear.2009.08.004</t>
  </si>
  <si>
    <t># of papers after Final round of screening</t>
  </si>
  <si>
    <t>Geometry</t>
  </si>
  <si>
    <t>Numerical-Experimental</t>
  </si>
  <si>
    <t>143/97</t>
  </si>
  <si>
    <t>12 NLM</t>
  </si>
  <si>
    <t>The internal erosion of pipelines in oil and gas storage and transportation engineering is highly risky. High gas velocity of annular flow entrained sand will cause damage to the pipelines, and may further result in thinning of the wall. If this damage lasts for a long time, it may cause pipeline leakage and cause huge economic losses and environmental problems. In this research, an experimental device for studying multiphase flow erosion is designed, including an erosion loop and an experimental elbow that can test the erosion rate. The annular flow state and pipe wall erosion morphology can also be tested by the device. The computational fluid dynamics (CFD) method is combined with the experiment to further study the annular flow erosion mechanism in the pipeline. The relationship between gas-liquid-solid distribution and erosion profile was studied. The results show that the most eroded region occurs between 22.5_x0001_ and 45_x0001_ in the axial angle direction and between 90_x0001_ and 135_x0001_ in the circumferential angle direction of the elbow. The pits and deep scratches form on the surface of the sample after the sand collision.</t>
  </si>
  <si>
    <t>Sand erosion 
Multiphase flow 
Elbow 
Experiment 
CFD numerical Simulation</t>
  </si>
  <si>
    <t>This study provides a comprehensive review of the observation of NiTi Shape Memory Alloys (SMAs) in engineering applications and beyond. The study encompasses experimental observations on the physical, mechanical, microstructural, and crystallographic aspects of NiTi SMAs, as well as discussions on fabrication techniques and failure analysis, all in relation to the opportunities they offer in engineering applications. Through a comparative analysis of NiTi, the Shape Memory Effect (SME) was examined considering its unique properties and composition within various engineering contexts. The investigation further delves into the influences of microstructure, composition, formation, and cyclic application on the behaviour of NiTi. Key findings revealed that while SME effects are evident, heat flow gradients may experience slight alterations, and an increased number of cycles might impact the recovery factor. Additionally, the heat flow gradient plots undergo changes during heat treatment, corresponding to variations in the NiTi crystal structure. Also, SME is observable at both low and high temperatures, and it can be augmented by blending NiTi with other alloys to enhance mechanical and microstructural properties. At the microstructural level, NiTi may exhibit differences in unrecoverable strain between the R-phase and B2-phase. Fabrication and joining processes pose challenges such as loss of SME, machining difficulties, weld strength, burr formation, grain sensitivity and dissimilar joining challenges, but these hurdles are outweighed by the multitude of opportunities they present for advanced engineering applications. As the demand for smart materials and innovative engineering solutions grows, the study firmly establishes the practicality and efficacy of NiTi SMA prospects.</t>
  </si>
  <si>
    <t>In industrial processes involving ball valves, gas–liquid–solid multiphase flows with continuous carrier and discrete particle phases are characterised by erosion challenges. These challenges reduce sealing performance and can lead to leakage and valve failure. To explore the characteristics of gas–liquid–solid multiphase flow and flow-induced erosion in ball valves, we conducted a combination of computational fluid dynamics numerical simulations and experimental testing. Results indicate that an increase in the gas content increases the flow coefficient, accelerates both liquid flow and particle movement and exacerbates erosion. In addition, particles are less concentrated in regions with higher gas concentrations. Erosion is primarily observed on the upstream surface and rear wall of the valve core as well as the upper side of the downstream pipeline. Severe erosion occurs more at smaller valve openings, and affected regions expand as the valve opening increases.</t>
  </si>
  <si>
    <t>Solid particle erosion is one of the key issues affecting operational reliability and cost of tools and equipment in the oil and gas industry. Solid particles are typically either entrained in the fluid stream as a part of the unfiltered solids during drilling and production operations or are intentionally added to the fluid and transported into the formation during hydraulic fracturing. Erosion rates of optimized and suboptimal equipment designs can differ by several orders of magnitude. Recent developments in computational fluid dynamics (CFD) have led to the development of methodologies enabling accurate erosion wear life prediction. The study includes an overview of best practices in erosion prediction and shows practical examples of their application based on experimental studies of viscous slurry erosion in a direct impingement jet. Additionally, a Cross rheological model is used to model the non-Newtonian behavior of the fluid from the experimental program. The results show that the Cross model predicts a shear-thinning behavior; thus, erosion prediction with this rheological model agreed better with data than a Newtonian model.</t>
  </si>
  <si>
    <t>This research work investigates the erosion effect on the surfaces of SS (Stainless Steel) 201, SS 304, SS 316 and SS 420 under different operating conditions. Beside this, the novelty of this work is to observe the combined effects of different percentage of SiC- Al2O3-Fe2O3 solid particles on the surfaces of these materials and significant findings are obtained. The results collected from this study are validated with the morphological analysis of erosive surfaces which is attributed to the real wear mechanism. To characterize the eroded surfaces, this mechanism is associated with the micro-cutting, micro-plowing, plastic deformation and several other materials removal processes. During the experiments, the impact angles are maintained at 15◦, 30◦, 45◦, 60◦, 75◦ and 90◦. The erosion rate
is higher at 60◦ impact angle and then the abrasion is sharply decreased up to up to 90◦. However, the erosion varies differently with the variation of impact angles for different tested materials. The erosion rates under impact velocity 40, 50 and 60 m/s are tested. The higher the impact velocity, the higher the erosion rate is noted despite the levels of erosion changes are different for different materials. The enhancement of erosion with the impact velocity is linked with the increase of kinetic energy which in turn is responsible for the increase of temperature. The combined impact of kinetic energy and temperature effects the location of the examined surfaces of stainless steels. But as the stainless steels have the better mechanical and physical properties, these show better erosion resistance in comparison of other polymer and composite materials. It is also observed the higher test duration and larger particle size have some role to increase the erosion rate. The results of this work are compared with the works of other researchers and the trends of these results are explained with the possible causes. The results of this work can be used as a reliable source for the applications of advanced technology in industry.</t>
  </si>
  <si>
    <t>Slurry erosion, sliding wear and corrosion behavior of martensitic stainless steel composites reinforced with NbC particles</t>
  </si>
  <si>
    <t>Erosion behavior of AISI 1045 carbon steel was investigated using slurry solutions with different viscosities (1 cP, 3 cP, and 8 cP) containing 5 wt% silica sand as erodent particles. Tests were carried out using a slurry pot apparatus with various rotational velocities and at three mounting angles (30◦, 60◦, and 90◦). The qualitative and quantitative analysis was performed using the Taguchi design method, paint modeling, image processing, and microscopic imaging techniques. The results indicate that the erosion process in the slurry flow is significantly influenced by fluid viscosity. There is a notable decrease in erosion wear rate as fluid viscosity increases. An analysis of variance (ANOVA) test was conducted, concluding that viscosity and rotational speed are the significant factors influencing the weight loss of carbon steel. The results demonstrate that each factor has a major impact on the response; velocity (47.20 %) is the primary factor contributing to R, followed by viscosity (38.20 %). The erosive wear mechanism changed considerably with the variation in fluid viscosity and impact angles. As viscosity increases, the cutting and pitting erosion wear mechanism shift to sliding wear with the development of micro-perforation sites.</t>
  </si>
  <si>
    <t>Erosion of bends is common in pipelines transporting slurry. The present study implements erosion models based on the energy approach in predicting erosion of bends subject to moderate-to-high solids concentration. EulerianEulerian numerical modeling of the flow of settling slurries in 90o horizontal pipe bend is performed to examine erosion wear characteristics for various flow/geometry conditions. The solid-liquid flow field is validated with experimental results of bend pressure drop and solids distribution. The erosion model could predict erosion at the bend walls in good agreement with experimental data and qualitatively reasonably with the CFD-DEM data. Interesting results are revealed in the parametric studies with maximum erosion rate and its location near/at the bend exit for the range of operating conditions in this study. It is further observed that erosion wear is reduced when the slurry is transported at higher solids efflux concentration with velocities close to the deposition (or critical) velocity.</t>
  </si>
  <si>
    <t>Sand production is considered as one of the significant production issues that significantly reduce wellbore productivity. The process of sand or solids production in production operations is one of the crucial operational inefficiencies that can lead to wells collapsing. Besides, the drilling mud might erupt through the formation. Therefore, it is essential to properly determine what types of solids or sand are produced to correctly predict efficient sand control mechanisms. This paper aimed to compare different sand production control mechanisms and how to control or minimize sand production. Moreover, we consider injection pressure and sand moisture on the sand production rate. According to this study’s findings, pressure injection and moisture increase had caused sand production increase, which should be considered in operational performances. Furthermore, chemical injection such as resin and hydrogel injection usually has efficient sand production control methods. An expandable sand screen is an expandable three-layer component that is driven into the well and expanded.</t>
  </si>
  <si>
    <t>Pneumatic conveying systems, while offering design flexibility through fittings and bends, are susceptible to erosion within these components, compromising system integrity. This study focuses on erosion prediction and mitigation within blinded T-bends using numerical simulations. An Eulerian-Eulerian approach was adopted to model the gas-solid two-phase flow, with an erosion model based on monolayer energy dissipation employed to quantify erosion rates. Numerical results were validated through experimental data. A parametric study was conducted to investigate the influence of air mass flow rate (0.025–0.07 kg/s), particle mass flow rate (1–3 kg/s), and blind end length (L/D = 0.5, 1, 1.5) on erosion. Results indicate a positive correlation between erosion rate and both air and particle mass flow rates, emphasizing the need for optimized airflow conditions. Conversely, increasing the blind end length was found to reduce erosion. This research provides valuable insights for designing pneumatic conveying systems with enhanced durability and efficiency</t>
  </si>
  <si>
    <t>Preventing screen blockage due to sand poses a significant challenge. The article combines computational fluid dynamics (CFD) and discrete element method (DEM) to establish a fully coupled four-way interaction model. A sophisticated size particle injection model was established, taking into account the particle size distribution (PSD) characteristics of the formation. A layering method was used to study the sand control behavior of a highperformance pre-filled screen. The study also quantitatively investigated the impact of factors such as median sand size (D50), screen structure, and fluid velocity on both wellbore-screen annulus and internal screen plugging patterns. The findings reveal that the sand retention rate within the wellbore-screen annulus exceeds 93.8 %. The risk of pre-filled screen blockage is minimized when the ratio of gravel diameter to sand diameter falls within the range of 3.3–5. At a gravel filling rate of 97 %, fine sand predominantly moves radially, resulting in a low risk of blockage at the screen’s entrance layer, thereby favoring oil and gas production. In cases with elevated fine sand content, it is advisable to maintain a production flow rate below 3 m/s to mitigate localized erosion damage caused by increased pressure resulting from screen blockage. This model holds significant importance in optimizing completion tools and production parameters.</t>
  </si>
  <si>
    <t>Erosion of particles in elbows mounted in series is a detriment in the course of natural gas transmission. The flow and erosion characteristics of π-shaped pipelines were investigated via coupling the computational fluid dynamics (CFD) and the discrete phase model (DPM) method. The effect of pipe orientation on particle erosion was mainly studied. Spiral and asymmetrical trajectories of particles were observed from the second elbow to the downstream straight pipe of the fourth elbow in the non-coplanar π-shaped pipelines. The integral erosion rate of the first elbow increased by 0.35%, and it grew by 72.49% and 87.48% in the second and fourth elbows in noncoplanar structures, respectively, while the integral erosion rate of the third elbow reduced by 32.94%. In the actual transportation of natural gas, it is necessary to make local thickening treatment of the second and fourth elbow of the non-coplanar π-shaped pipelines.</t>
  </si>
  <si>
    <t>Most of the erosion wear studies that have been conducted so far have been using particle sizes in the range of 20 μm–1000 μm. This research aims to bridge that gap by elucidating the effect of using large particles (2–4 mm) on erosion wear on a set of ten different tool steels using a slurry with 7.5 wt % of crushed silica at an impingement angle of 45◦. Based on the effect of hardness on erosion resistance, the materials can be separated into two groups: One group of tool steels showed a good relationship between erosion resistance and initial hardness while the other group showed much less dependence on alloy hardness. No clear trend was observed on the effect of carbide volume fraction on erosion resistance. It was found that the ratio of hardness to Charpy impact toughness (CVN), Hmax⁄CVN, was an important parameter affecting the erosion resistance; wear loss increased initially with increase in the Hmax⁄CVN ratio and reached maximum at the ratio of 122.5. Further increase in this ratio led to decreased erosion resistance. Microhardness profile measurements beneath the wear surface revealed that the strain hardening of the matrix might have contributed to dissipating damage produced by the impact of large erodent particles. Additionally, wear scar analysis showed that microcutting and microploughing were the main operating wear micromechanisms along with indentation and microcracking for some steels. Indentation was less pronounced for steels having higher hardness/impact toughness ratios.</t>
  </si>
  <si>
    <t>Slurry erosion 
Large erodent particle 
Tool steels 
EBSD
Carbide volume fraction</t>
  </si>
  <si>
    <t>Sand particle erosion is a prevalent issue that cannot be ignored in oil field development and may lead to leakage accidents. Consequently, it is significant to investigate and quantify erosion in pipelines. In this study, a flow loop is utilized to study the erosion of plugged tees in liquid‒solid flow. Then, computational fluid dynamics (CFD) software ANSYS Fluent is used to develop an erosion prediction numerical model, and the numerical erosion profile is validated with the experiments. Through particle trajectory analysis, three representative particle movement paths are selected, which provides a deeper understanding of erosion generation. Additionally, the erosion damage mechanism is analyzed through the surface morphology of the samples and particle impact behavior. The findings reveal that particles can follow the secondary flow to impact the inside of the downstream pipe under the experimental flow conditions. As the particle size or liquid velocity increases, the particles begin to erode the outside of the pipe under the action of inertial force. Due to the low-angle impact of the particles, the corresponding erosion damage mechanism is micro-cutting.</t>
  </si>
  <si>
    <t>Particle erosion 
Plugged tee 
Liquid-solid flow 
CFD simulation 
Micro-cutting</t>
  </si>
  <si>
    <t># Studies Passed Eligibility Assessment</t>
  </si>
  <si>
    <t># Studies Passed Screening Final round</t>
  </si>
  <si>
    <t># Studies Passed Screening 2nd round</t>
  </si>
  <si>
    <t># Studies Passed Screening 1st round</t>
  </si>
  <si>
    <t># Studies Passed Duplicates Discard</t>
  </si>
  <si>
    <t>Geometry Type</t>
  </si>
  <si>
    <t>Fluid Medium</t>
  </si>
  <si>
    <t>Particle Size</t>
  </si>
  <si>
    <t>Impact Angle</t>
  </si>
  <si>
    <t>Particle Concentration</t>
  </si>
  <si>
    <t>Major Findings</t>
  </si>
  <si>
    <t>Analysed by</t>
  </si>
  <si>
    <t>Verified by</t>
  </si>
  <si>
    <t>ARTN 115712
10.1016/j.ces.2020.115712</t>
  </si>
  <si>
    <t>Setup</t>
  </si>
  <si>
    <t>Develop a 3D coupled CFD-DEM model to analyze particle flow characteristics in a pipe</t>
  </si>
  <si>
    <t>Mono-sized &amp; polydisperse (not exact size specified)</t>
  </si>
  <si>
    <t>Varied pipe inclinations (angles not specified)</t>
  </si>
  <si>
    <t>Varied</t>
  </si>
  <si>
    <t>Particle size and inclination angle significantly affect particle morphology and erosion rate. Polydispersity has limited influence. The coupled model shows accurate results for fluid–particle systems and can aid in problems like soil erosion and bridge scour.</t>
  </si>
  <si>
    <t>Develop a CPU-GPU hybrid CFD-DEM simulation platform for large-scale particle-fluid systems</t>
  </si>
  <si>
    <t>Gas</t>
  </si>
  <si>
    <t>Not specified</t>
  </si>
  <si>
    <t>NA</t>
  </si>
  <si>
    <t>High</t>
  </si>
  <si>
    <t>Efficient coupling achieved using a GPU-based DEM and commercial CFD. Achieved speed-up over traditional CPU solvers. Model showed good agreement with experimental data. Applicable for industrial-scale simulations involving millions of particles.</t>
  </si>
  <si>
    <t>Analyze movement/separation of safflower petals and impurities using CFD-DEM in an air separator</t>
  </si>
  <si>
    <t>Safflower separator</t>
  </si>
  <si>
    <t>Air</t>
  </si>
  <si>
    <t>Safflower petals, bonded petals, stones</t>
  </si>
  <si>
    <t>Inlet airflow angles: 0° to 30°, dust removal angles also varied</t>
  </si>
  <si>
    <t>Simulated via actual seed loading</t>
  </si>
  <si>
    <t>Optimal sorting at 7 m/s airflow, 0° airflow angle, and 25° dust remover angle. Simulation results agreed with experiment. Validated method effectiveness for lightweight agricultural materials. Reduced impurity rate to 0.69% and loss rate to 2.75%. Demonstrated viability of DEM-CFD for agricultural particle separation problems.</t>
  </si>
  <si>
    <t>1. Understand erosion location &amp; progression in wire-wrap screens
2. Study standoff geometry impact</t>
  </si>
  <si>
    <t>Wire-wrap sand screens</t>
  </si>
  <si>
    <t>Silicon carbide, 240 grit</t>
  </si>
  <si>
    <t>4,500 ppmw (by weight)</t>
  </si>
  <si>
    <t>Closed-loop slurry flow loop with 3” test section, screen coupons held vertically. Monitored temp, pressure, flowrate. Used screen and base pipe segments with/without standoff rings or radial wires.</t>
  </si>
  <si>
    <t>Erosion primarily on downstream side of screens. Increasing standoff distances increased erosion due to redirected flow paths. Specific erosion correlated with standoff geometry.</t>
  </si>
  <si>
    <t>Compare erosion resistance and sand control efficiency of screen types in gas-sand environments</t>
  </si>
  <si>
    <t>Wire-wrap, mesh, bead screens</t>
  </si>
  <si>
    <t>SiO₂: 75–300 µm</t>
  </si>
  <si>
    <t>90° (jet impingement)</t>
  </si>
  <si>
    <t>0.03–0.25 lb/min (0.5–2.8 lb/min tested)</t>
  </si>
  <si>
    <t>Bead screen had highest erosion resistance but prone to plugging. Wire-wrap failed fastest. Sand uniformity (Uc) and gas velocity significantly impacted erosion severity. Critical velocity observed around 230 ft/s.</t>
  </si>
  <si>
    <t>Study erosion in reducer pipe geometry with varying particle sizes; validate CFD against experiments</t>
  </si>
  <si>
    <t>Pipe reducer geometry</t>
  </si>
  <si>
    <t>Quartz: 300 µm, Silica: 75 µm</t>
  </si>
  <si>
    <t>Oblique due to reducer taper</t>
  </si>
  <si>
    <t>Not directly stated; erosion measured per kg sand</t>
  </si>
  <si>
    <t>Two erosion hotspots: reducer and downstream pipe. 300 µm particles caused ~1.87× more erosion than 75 µm. Smaller particles had downstream shift in hotspot. Erosion trend matched CFD, though CFD overpredicted erosion magnitude.</t>
  </si>
  <si>
    <t>Evaluate compressibility effects in CFD of porous materials &amp; improve modeling of Biot parameters</t>
  </si>
  <si>
    <t>Porous material (3D microstructure)</t>
  </si>
  <si>
    <t xml:space="preserve">	Not applicable (fluid only)</t>
  </si>
  <si>
    <t>Not applicable</t>
  </si>
  <si>
    <t xml:space="preserve">Not applicable	</t>
  </si>
  <si>
    <t>Compressibility significantly affects predicted tortuosity and viscous length. Single coupled simulation yields all key Biot parameters accurately. Proposed method more efficient and realistic than traditional sequential simulation methods.</t>
  </si>
  <si>
    <t>Develop a resolved CFD–DEM model for three-phase flows with non-spherical particles</t>
  </si>
  <si>
    <t>Not explicitly given; volume-equivalent diameter used</t>
  </si>
  <si>
    <t>Not directly stated</t>
  </si>
  <si>
    <t>Not specified numerically</t>
  </si>
  <si>
    <t>Particle shape significantly affects fluid-particle interactions; model captures hydrodynamic and capillary forces accurately</t>
  </si>
  <si>
    <t>Test erosion resistance of ceramic sand screens in high-rate gas wells</t>
  </si>
  <si>
    <t>Cylindrical ceramic screen section</t>
  </si>
  <si>
    <t>Avg. &lt;300 µm</t>
  </si>
  <si>
    <t>~0° to normal (direct impingement)</t>
  </si>
  <si>
    <t>750 ppmw</t>
  </si>
  <si>
    <t>Ceramic screens show strong erosion resistance; gap size remains within tolerance even after extended exposure</t>
  </si>
  <si>
    <t>Predict time-dependent surface deformation in 90° elbows using erosion-coupled CFD with dynamic mesh</t>
  </si>
  <si>
    <t>Standard 90° elbow</t>
  </si>
  <si>
    <t>Median: 184 µm</t>
  </si>
  <si>
    <t>Oblique (natural in elbows)</t>
  </si>
  <si>
    <t>0.03 kg/s sand at 0.78 kg/s air flow</t>
  </si>
  <si>
    <t>Matched experiment from Solnordal et al.; validated with detailed 3D wear maps</t>
  </si>
  <si>
    <t>Dynamic mesh outperforms static models; surface deformation affects erosion rate and trajectory; wall roughness and particle rotation are critical factors</t>
  </si>
  <si>
    <t>Analyze erosion failure of four-way cross during high-pressure gas well tests</t>
  </si>
  <si>
    <t>Four-way cross manifold</t>
  </si>
  <si>
    <t>Not exact; alumina and quartz sand fragments</t>
  </si>
  <si>
    <t>Mixed (some low-angle wear, some direct impact)</t>
  </si>
  <si>
    <t>Not numerically defined</t>
  </si>
  <si>
    <t>Band-shaped wear and parabolic pits found; failure due to micro-cutting and impact; erosion model calibrated with lab test data to predict critical zones</t>
  </si>
  <si>
    <t>Develop an empirical erosion model for sand screens under thermal well conditions</t>
  </si>
  <si>
    <t>Sand control screens (orientation varied)</t>
  </si>
  <si>
    <t>Variable; tested effects of size</t>
  </si>
  <si>
    <t>Varied systematically</t>
  </si>
  <si>
    <t>New model predicts erosion trends; identifies critical superficial velocity; model considers complex factors like steam flashing and high-velocity hotspots</t>
  </si>
  <si>
    <t>Simulate sand production under water flooding using resolved CFD–DEM</t>
  </si>
  <si>
    <t>Granular matrix of unconsolidated reservoir</t>
  </si>
  <si>
    <t>Sub-mm (not numerically specified)</t>
  </si>
  <si>
    <t>Natural via seepage, variable</t>
  </si>
  <si>
    <t>Varied; includes fines content effects</t>
  </si>
  <si>
    <t>Water flooding increases sand production; critical fines content maximizes production; viscosity and interfacial tension strongly affect results; method captures micro-scale particle-fluid interactions</t>
  </si>
  <si>
    <t>Predict barrel erosion under high-speed, high-temp gas flow during artillery firing</t>
  </si>
  <si>
    <t>Artillery barrel</t>
  </si>
  <si>
    <t>Propellant gas (high-temp, high-pressure)</t>
  </si>
  <si>
    <t>Not explicitly modeled; gas only</t>
  </si>
  <si>
    <t>Varied across barrel geometry</t>
  </si>
  <si>
    <t>Not applicable (no particles, only gas)</t>
  </si>
  <si>
    <t>CFD using 2D axisymmetric mesh with gas-solid interaction</t>
  </si>
  <si>
    <t>Chamber throat and rifling entrance show most erosion; erosion severity increases with temperature and successive shots; model predicts artillery lifespan accurately</t>
  </si>
  <si>
    <t>Predict erosion in a double-suction centrifugal pump under various flow and sediment conditions</t>
  </si>
  <si>
    <t>Double-suction centrifugal pump (impeller, casing)</t>
  </si>
  <si>
    <t>Not numerically given</t>
  </si>
  <si>
    <t>Varied (depends on blade geometry)</t>
  </si>
  <si>
    <t>Varied; multiple scenarios tested</t>
  </si>
  <si>
    <t>Flow rate affects erosion more than particle properties; trailing edge of pressure surface is critical erosion zone; erosion increases with flow rate; vortex flow increases local erosion severity</t>
  </si>
  <si>
    <t>Develops an LBM-DEM coupled method to investigate multiphase fluid-solid interactions in granular materials, with applications in geotechnical engineering.</t>
  </si>
  <si>
    <t>The LBM-DEM method accurately captures macroscopic and mesoscopic fluid-solid interaction behaviors. It reveals mechanisms governing transient-state flow and debris flow, providing insights for geotechnical applications such as landslides and sediment transport.</t>
  </si>
  <si>
    <t>Investigate sand production during water flooding using a resolved CFD-DEM method with two-phase flow</t>
  </si>
  <si>
    <t>Ring-shaped 3D model (quarter-ring section)</t>
  </si>
  <si>
    <t>Coarse: 63 mm; Fine: 12.6 mm</t>
  </si>
  <si>
    <t>Water flooding increases sand production due to higher and more variable drag forces. A critical fines content maximizes production. Higher oil viscosity and lower interfacial tension enhance sand loss. Model captures micro/macro fluid dynamics and is validated via drop test and Ergun test. Demonstrates pore-scale fluid-particle interactions under multiphase conditions.</t>
  </si>
  <si>
    <t>10%, 20%, 30%</t>
  </si>
  <si>
    <t>To review the mechanical properties, fabrication techniques, and engineering applications of NiTi shape memory alloys (SMAs).</t>
  </si>
  <si>
    <t>Various geometries, including cast, powder-formed, and additively manufactured NiTi components, influencing their microstructure and mechanical properties.</t>
  </si>
  <si>
    <t>Material properties and fabrication</t>
  </si>
  <si>
    <t>NiTi SME can be optimized through heat treatment and alloying, improving its applicability in aerospace, biomedical, oil and gas, and robotics. However, machining challenges, weld integrity issues, and fatigue failure require further research.</t>
  </si>
  <si>
    <t>Develops a mechanistic model for abrasion erosion in particulate flows, extending existing erosion equations to near-zero impact angles.</t>
  </si>
  <si>
    <t>150, 300µm</t>
  </si>
  <si>
    <t>&lt;5° (abrasive wear regime)</t>
  </si>
  <si>
    <t>1% kg/kg </t>
  </si>
  <si>
    <t>Impingement jet tests, and erosion patterns are compared with CFD simulations in ANSYS FLUENT</t>
  </si>
  <si>
    <t>Neglecting the abrasive term underpredicts specimen mass loss. Including the abrasive term improves agreement between simulations and experiments. Erosion patterns and material loss depend on low-angle particle impacts. Findings enhance slurry erosion modeling for industrial applications.</t>
  </si>
  <si>
    <t>Investigate gas–liquid–solid multiphase flow and erosion in ball valves under varying gas volume fractions and valve openings.</t>
  </si>
  <si>
    <t>Ball valve geometry.</t>
  </si>
  <si>
    <t>500 µm</t>
  </si>
  <si>
    <t>Varies</t>
  </si>
  <si>
    <t>0.4592 kg/s, 3-7% gas</t>
  </si>
  <si>
    <t>Ball valve, CFD-DEM, erosion strips</t>
  </si>
  <si>
    <t>Increased gas content enhanced flow velocity, intensified turbulence, and expanded erosion regions. Severe wear occurred on the upstream surface, valve core rear wall, and upper downstream pipeline. Smaller valve openings experienced concentrated erosion, while larger openings distributed wear more widely. Findings offer insights for optimizing ball valve design to mitigate erosion.</t>
  </si>
  <si>
    <t>Predict erosion wear life in non-Newtonian viscous slurries and develop best practices for erosion modeling in oil and gas applications.</t>
  </si>
  <si>
    <t>90°</t>
  </si>
  <si>
    <t>0.6 wt% at nozzle, 1 wt% in tank</t>
  </si>
  <si>
    <t>The Cross model better predicted erosion behavior than a Newtonian model. Erosion rates varied significantly between optimized and suboptimal designs. CFD modeling can reduce experimental validation costs and improve equipment wear resistance in slurry-based applications.</t>
  </si>
  <si>
    <t>Investigates the erosion behavior of stainless steels (SS201, SS304, SS316, and SS420) under different compositions of SiC-Al₂O₃-Fe₂O₃ solid particles.</t>
  </si>
  <si>
    <t>Stainless steel samples tested in a sand-blast erosion rig (ASTM G-32 standard).</t>
  </si>
  <si>
    <t xml:space="preserve">Compressed air </t>
  </si>
  <si>
    <t xml:space="preserve">0–150 µm and 150–300 µm </t>
  </si>
  <si>
    <t>15°, 30°, 45°, 60°, 75°, 90°</t>
  </si>
  <si>
    <t>Dry feed 4.5 g s-1; four erodent mixtures Si100/Si85/Si70/Si40 (40–100 % silica with Al₂O₃ + Fe₂O₃)</t>
  </si>
  <si>
    <t>Erosion peaks at 60° impact angle, increases with velocity and particle size, and varies by material. SS420 exhibits the highest erosion resistance, while SS201 erodes the fastest.</t>
  </si>
  <si>
    <t>Investigate near-wall treatments for solid particle erosion calculations in CFD under gas and liquid flow conditions in elbows.</t>
  </si>
  <si>
    <t>76.2 mm elbow geometry.</t>
  </si>
  <si>
    <t>300 µm, 150 µm, 75 µm, 50 µm, 25 µm</t>
  </si>
  <si>
    <t>Varies (low angles &lt;1-degree)</t>
  </si>
  <si>
    <t>100,000 particles injected</t>
  </si>
  <si>
    <t>Small particles (&lt;150 μm) exhibited significant errors in erosion predictions if no special near-wall treatment was applied. The rebounding approach provided more accurate trends, particularly for liquid flows where secondary particle impacts played a greater role. Findings improve guidelines for CFD-based erosion modeling in multiphase pipeline systems.</t>
  </si>
  <si>
    <t>Investigate erosion behavior of monolayer metal screens in sandstone reservoirs to improve screening technology.</t>
  </si>
  <si>
    <t>Monolayer metal screen model.</t>
  </si>
  <si>
    <t>Oil</t>
  </si>
  <si>
    <t>35–250μm</t>
  </si>
  <si>
    <t>Not specified explicitly</t>
  </si>
  <si>
    <t>1%–20%</t>
  </si>
  <si>
    <t>High-pressure autoclave system; rotating nozzle; erosion bench; measured erosion by weight loss
.</t>
  </si>
  <si>
    <t>Erosion rates are influenced by flow velocity and particle concentration, affecting screen integrity and functionality.</t>
  </si>
  <si>
    <t>Investigates the effects of particle mass loading on sand erosion in different pipeline fittings.</t>
  </si>
  <si>
    <t>250 µm</t>
  </si>
  <si>
    <t>Mass loadings: 0.001–1</t>
  </si>
  <si>
    <t>CFD-DEM, ANSYS-Fluent, validated against Mazumder et al. and Chen et al.</t>
  </si>
  <si>
    <t>Four-way coupling predicts higher erosion in elbows due to inter-particle collisions but lower erosion in sharp bends and plugged tees due to cushioning effects. The plugged tee is the most erosion-resistant geometry, making it ideal for high-mass-loading conditions.</t>
  </si>
  <si>
    <t>Investigate the erosion behavior of turbulent gas-solid flow in plugged tees as an alternative to standard elbows in industrial pipelines.</t>
  </si>
  <si>
    <t>Plugged tee and standard elbow geometries.</t>
  </si>
  <si>
    <t>65–250 μm</t>
  </si>
  <si>
    <t>Model-dependent (erosion models)</t>
  </si>
  <si>
    <t>Mass loading (φ):	0.001, 0.01, 0.1, 1</t>
  </si>
  <si>
    <t>CFD-DEM Setup, Validation: Experimental pressure drop/erosion data from literature</t>
  </si>
  <si>
    <t>Plugged tees exhibited significantly lower erosion rates than elbows, especially at higher mass loadings due to the cushioning effect. Increasing the plugged length further reduced erosion, with the effect depending on mass loading.</t>
  </si>
  <si>
    <t>Develop a mechanistic model to incorporate stochastic rebound effects in solid particle erosion predictions.</t>
  </si>
  <si>
    <t>125-150µm</t>
  </si>
  <si>
    <t>30°, 45°, 75°, 90°</t>
  </si>
  <si>
    <t>Not quantified (tests used 1 kg sand)</t>
  </si>
  <si>
    <t>Two perpendicular specimens (1st at 45° to nozzle); 2nd specimen painted to capture rebound pattern; PTV for particle velocity measurements.</t>
  </si>
  <si>
    <t>The mechanistic model accurately predicts erosion intensity and location, whereas existing empirical models fail to capture the effects of rebounded particles. The study highlights the importance of including rebound dynamics for better erosion prediction in multiphase flows.</t>
  </si>
  <si>
    <t>Investigates the impact of particle size on erosion in annular flow within elbow geometries commonly found in oil and gas pipelines.</t>
  </si>
  <si>
    <t>3-inch elbow pipe used in experimental setup.</t>
  </si>
  <si>
    <t>25, 75, 300μm</t>
  </si>
  <si>
    <t>40° to 65°</t>
  </si>
  <si>
    <t>1% by weight</t>
  </si>
  <si>
    <t>Smaller particles (&lt;100 µm) cause less erosion but are more influenced by turbulence, whereas larger particles result in higher erosion rates. CFD simulations overpredicted erosion, highlighting the need for improved models.</t>
  </si>
  <si>
    <t>Investigate the influence of particle shape on erosive wear in blackwater angle valves used in coal gasification systems.</t>
  </si>
  <si>
    <t>Blackwater angle valve.</t>
  </si>
  <si>
    <t>525 μm radius (1.05 mm diameter)</t>
  </si>
  <si>
    <t>Angle-dependent erosion model (Archard)</t>
  </si>
  <si>
    <t>mass flow rate: 50 g/s</t>
  </si>
  <si>
    <t>Higher particle sphericity led to increased collision density and more severe wear. Erosion was most prominent in the spool and valve body, with wear increasing at lower valve openings. The cubic polynomial regression model provided accurate wear predictions, offering insights for designing erosion-resistant blackwater angle valves.</t>
  </si>
  <si>
    <t>analyze the effects of particle size, carrier fluid velocity, and impingement angle on wire mesh sand screen erosion.</t>
  </si>
  <si>
    <t>Grade 316 stainless steel wire mesh sand screen with 75 μm openings.</t>
  </si>
  <si>
    <t>150, 450, 700μm</t>
  </si>
  <si>
    <t>30, 45, 60, 90</t>
  </si>
  <si>
    <t>Fixed sand mass per run</t>
  </si>
  <si>
    <t>Erosive wear increases with particle size (150–750 μm), velocity (33.46–74.58 m/s), and peaks at 45° impingement angle.</t>
  </si>
  <si>
    <t>Develops an integrated model to predict sand erosion in pipe elbows for multiphase flows, considering different flow patterns.</t>
  </si>
  <si>
    <t>20–300 µm (sand particles)</t>
  </si>
  <si>
    <t>Varied (elbow geometry)</t>
  </si>
  <si>
    <t>Elbow pipes; experiments conducted for bubble, slug, churn, and annular flows; erosion measured using electrical resistance probes or mass loss.</t>
  </si>
  <si>
    <t>The optimized integrated model significantly improves erosion prediction accuracy. Erosion mechanisms vary across different flow patterns, requiring tailored models. The model outperforms existing empirical and mechanistic models in accuracy and efficiency. Findings provide a reliable tool for predicting sand erosion in pipelines.</t>
  </si>
  <si>
    <t>aims to predict fine particle erosion in oil and gas pipelines using Computational Fluid Dynamics (CFD)</t>
  </si>
  <si>
    <t>75 µm &amp; 300 µm; validation run with 25 µm silica flour
Elbow case: 28 µm sand in air</t>
  </si>
  <si>
    <t>normal (90°) direct impingement;</t>
  </si>
  <si>
    <t>1 wt % sand</t>
  </si>
  <si>
    <t xml:space="preserve">CFD (ANSYS Fluent). Case I: submerged jet nozzle (H/D = 0.5–1), inlet 13.72 m s-1; mesh study up to 1.08 × 10⁶ cells. Case II: 2-in. sch-80 elbow, 40 D inlet &amp; 7 D outlet; air 32.2 m s-1; low-Re k-ε &amp; fine near-wall grid to y⁺≈1; erosion predicted with E/CRC models </t>
  </si>
  <si>
    <t>While CFD predictions improved for submerged jets, it overpredicted erosion in elbows due to limitations in particle rebound models. The study suggests further refinement in modeling fine particle behavior.</t>
  </si>
  <si>
    <t>Investigates the erosion behavior of AISI 1045 carbon steel in slurry flow with varying fluid viscosities (1 cP, 3 cP, and 8 cP) and silica sand as the erodent.</t>
  </si>
  <si>
    <t>Flat specimens mounted at three angles (30°, 60°, and 90°) in a slurry pot erosion test rig.</t>
  </si>
  <si>
    <t>60 μm (silica sand)</t>
  </si>
  <si>
    <t>30°, 60°, 90°</t>
  </si>
  <si>
    <t>5 wt%</t>
  </si>
  <si>
    <t>Slurry pot apparatus with rotational speeds: 300, 600, 1200 RPM; Taguchi L9 design</t>
  </si>
  <si>
    <t>Increasing fluid viscosity significantly reduces erosion rate by lowering impingement energy and limiting erodent mobility. Velocity (47.2%) and viscosity (38.2%) are the dominant factors influencing weight loss. The erosion mechanism transitions from cutting and pitting to sliding wear at higher viscosities.</t>
  </si>
  <si>
    <t>Investigate wall erosion in a 90° horizontal pipe bend carrying dense slurry using an energy-based approach.</t>
  </si>
  <si>
    <t>90° horizontal pipe bend.</t>
  </si>
  <si>
    <t>120 µm, 280 µm, 380 µm, 450 µm, 670 µm</t>
  </si>
  <si>
    <t>8.82%, 16.28%, 26%, 32.56% by volume</t>
  </si>
  <si>
    <t>Frictional action was the dominant erosion mechanism in dense slurry flow. Maximum erosion occurred near the bend exit, while higher solids concentration and velocities close to the deposition velocity reduced wear. Larger pipe diameters and lower bend ratios contributed to reduced erosion rates. Findings provide design considerations for mitigating erosion in slurry pipelines.</t>
  </si>
  <si>
    <t>Investigate the hydraulic conveying of non-spherical particles through a vertical-bend-horizontal pipeline, focusing on flow behavior and wall erosion.</t>
  </si>
  <si>
    <t>Vertical-bend-horizontal pipeline.</t>
  </si>
  <si>
    <t>2 mm</t>
  </si>
  <si>
    <t xml:space="preserve">68° </t>
  </si>
  <si>
    <t>flow rate: 17,000 particles/s</t>
  </si>
  <si>
    <t>CFD-DEM simulation of a vertical-bend-horizontal pipeline (ID: 25.4 mm). Validated against:</t>
  </si>
  <si>
    <t>Lower sphericity led to higher particle velocity, increased kinetic energy conversion, and reduced pressure drop. Wall erosion intensified as sphericity decreased, with the outer arch of the elbow being the most affected. Insights contribute to optimizing pipeline design for hydraulic conveying systems.</t>
  </si>
  <si>
    <t>Analyze gas-solid two-phase flow and erosion characteristics in gate valves under different valve openings.</t>
  </si>
  <si>
    <t>Two-dimensional gate valve geometry.</t>
  </si>
  <si>
    <t xml:space="preserve">Gas </t>
  </si>
  <si>
    <t>50, 75, 100, 150, 200, 250, 350 μm</t>
  </si>
  <si>
    <t>Angle-dependent (Ahlert/Mclaury model)</t>
  </si>
  <si>
    <t>mass flow rate: 3.53 × 10⁻³ kg/s</t>
  </si>
  <si>
    <t>CFD-DEM (Fluent); Experimental erosion measurement using laser displacement sensor</t>
  </si>
  <si>
    <t>A high-speed jet flow under the flashboard induces a free shear layer, which attaches to the rear cavity wall, affecting erosion distribution. Erosion intensity increases with decreasing valve opening due to particle accumulation and interactions. Three erosion regions were identified on the flashboard front wall: subtle, gradient, and stable erosion zones. The maximum erosion rate on the cavity rear wall was an order of magnitude higher than that on the flashboard front wall.</t>
  </si>
  <si>
    <t>Investigates wall wear in hydrocyclones using numerical simulations and experimental validation to optimize design and durability.</t>
  </si>
  <si>
    <t>Hydrocyclone with a 50 mm diameter, including underflow orifice, cone, inlet annular region, roof, and column.</t>
  </si>
  <si>
    <t>1–200 μm (quartz sand)</t>
  </si>
  <si>
    <t>30°–60° (hydrocyclone)</t>
  </si>
  <si>
    <t>5–10% mass</t>
  </si>
  <si>
    <t>Hydrocyclone with ABS resin lining; numerical simulation (CFD-DPM) and experimental validation</t>
  </si>
  <si>
    <t>Wear severity follows the order: underflow orifice &gt; lower cone &gt; inlet annular region &gt; roof ≈ column. The underflow orifice experiences the highest wear due to high particle concentration and centrifugal forces. Impact and scouring wear dominate different regions. Experimental results align with simulations, confirming the accuracy of predictive wear models.</t>
  </si>
  <si>
    <t>Validate a coarse-grained CFD-DEM model for simulating fluidization with large particles using the open-source MFIX code.</t>
  </si>
  <si>
    <t>Rectangular fluidized bed.</t>
  </si>
  <si>
    <t>3.256 mm (Nylon bead particles)</t>
  </si>
  <si>
    <t>1.9 kg particles</t>
  </si>
  <si>
    <t>Rectangular fluidized bed, pressure and HSPIV measurements.</t>
  </si>
  <si>
    <t>The Tang et al. (2015) drag model performed poorly at low gas velocities but improved at higher velocities. Increasing statistical weight reduced pressure drop errors, but the minimum fluidization velocity was less accurately predicted than in conventional CFD-DEM models. Findings support the use of coarse-grained CFD-DEM for computational efficiency while maintaining reasonable accuracy in large-particle fluidization modeling.</t>
  </si>
  <si>
    <t>Analyze fluid dynamics and erosion in an industrial naphtha reforming unit, focusing on catalyst residence time, fluid flow, and erosion distribution.</t>
  </si>
  <si>
    <t>Reactor, hopper, and three elbow types (45°, 60°, and 90°).</t>
  </si>
  <si>
    <t xml:space="preserve">1.6 mm </t>
  </si>
  <si>
    <t>20–30°</t>
  </si>
  <si>
    <t>CFD-DPM simulation (ANSYS FLUENT); Validated against plant data (1.58% deviation)</t>
  </si>
  <si>
    <t>The 90° elbow exhibited the highest erosion rate (4.42 × 10⁻⁸ kg/m²s), followed by the 60° (3.49 × 10⁻⁸ kg/m²s) and 45° (2.65 × 10⁻⁸ kg/m²s) elbows. High-density zones in the hopper were identified as erosion-prone areas. These findings offer insights into optimizing reformer design and maintenance strategies.</t>
  </si>
  <si>
    <t>Investigate erosion in a Stairmand cyclone due to heavy spherical particles using experimental and numerical methods.</t>
  </si>
  <si>
    <t>140 - 390μm</t>
  </si>
  <si>
    <t>69 g/m³</t>
  </si>
  <si>
    <t>Stairmand cyclone; ultrasonic thickness gauging; SEM analysis; CFD-DEM simulations.</t>
  </si>
  <si>
    <t>The inlet target zone (ITZ) was the most eroded region, with platelet formation and removal as the dominant erosion mechanism. The Archard model showed better agreement with experimental results and was more resilient to mesh resolution variations, making it more suitable for predicting cyclone erosion.</t>
  </si>
  <si>
    <t>Investigates erosion behavior in pipe elbows due to liquid-particle flow using computational fluid dynamics (CFD) to determine factors influencing the maximum erosion zone.</t>
  </si>
  <si>
    <t>0.3–1.5 mm</t>
  </si>
  <si>
    <t>Total flow rate: 0.2 kg/s</t>
  </si>
  <si>
    <t>CFD, ANSYS Fluent, validated against Kliafas and Holt and Vieira et al.</t>
  </si>
  <si>
    <t xml:space="preserve"> Stokes number affects particle motion but not erosion zone location. Erosion severity correlates with particle diameter. Increasing the radius of curvature shifts and reduces the maximum erosion zone. Higher flow velocity increases erosion intensity.</t>
  </si>
  <si>
    <t>Investigate flow behavior and sand erosion in a horizontal pipe bend under annular flow to understand erosion mechanisms and mitigate risks.</t>
  </si>
  <si>
    <t>Horizontal-Horizontal (H-H) pipe bend with a 40 mm diameter</t>
  </si>
  <si>
    <t>280–315μm</t>
  </si>
  <si>
    <t>Not direct; CFD-based: 22.5–45 (axial), 90–135 (circumferential)</t>
  </si>
  <si>
    <t>2 wt% (4 kg/200 L water)</t>
  </si>
  <si>
    <t>Most severe erosion occurs between 22.5°–45° axially and 90°–135° circumferentially.
Elliptical erosion scars observed.
 Liquid film reduces erosion impact compared to gas-solid flow.</t>
  </si>
  <si>
    <t>Investigates the influence of particle loading on erosion using the Dense Discrete Particle Model (DDPM) in a hybrid Eulerian-Eulerian-Lagrangian approach.</t>
  </si>
  <si>
    <t>150 µm, 300 µm</t>
  </si>
  <si>
    <t>0.38%–5.66% (water), 1E-6–1E-3 (air)</t>
  </si>
  <si>
    <t>Slurry jet test setup for water-sand flow; elbow setup for gas-sand flow.</t>
  </si>
  <si>
    <t>At low particle concentrations, DDPM and DPM predict similar erosion trends. However, at high particle loadings, DDPM shows significant erosion reduction (over 20%) due to inter-particle collisions and their influence on fluid dynamics. The results highlight the importance of accounting for particle concentration effects for accurate erosion predictions in industrial applications.</t>
  </si>
  <si>
    <t>Evaluate erosion in elbows arranged in series under liquid-solid and liquid-gas-solid multiphase flow conditions.</t>
  </si>
  <si>
    <t>Three configurations of two elbows in series: Π-shaped (normal), 90°, and 180°, with an inter-elbow distance of three diameters.</t>
  </si>
  <si>
    <t>300 μm</t>
  </si>
  <si>
    <t>Maximum erosion at 90° of elbows</t>
  </si>
  <si>
    <t>0.35%, 0.34%</t>
  </si>
  <si>
    <t>The 180° configuration had the highest erosion for liquid-solid flow, while the 90° configuration was the most erosive in liquid-gas-solid flow. The second elbow consistently suffered more erosion than the first, and gravity orientation influenced erosion severity in multiphase flows. Findings provide insights for optimizing elbow orientation to reduce erosion in pipelines.</t>
  </si>
  <si>
    <t>Investigates erosion prediction and mitigation in blinded T-bends used in pneumatic conveying systems.</t>
  </si>
  <si>
    <t>Blinded T-bend with varying blind-end lengths (L/D = 0.5, 1, 1.5) in a pneumatic conveying system.</t>
  </si>
  <si>
    <t>15.5 μm (fly-ash)</t>
  </si>
  <si>
    <t>90° (T-bend)</t>
  </si>
  <si>
    <t>High (unspecified)</t>
  </si>
  <si>
    <t>Pneumatic conveying system with blinded T-bend; Eulerian-Eulerian CFD model validated with experiments</t>
  </si>
  <si>
    <t>Higher air and particle mass flow rates (0.025–0.07 kg/s and 1–3 kg/s, respectively) increase erosion rates. Longer blind-end lengths reduce erosion by promoting particle accumulation, providing design insights for optimizing pneumatic conveying systems.</t>
  </si>
  <si>
    <t>Investigates the erosion behavior of abrasive water jet (AWJ) nozzles using computational fluid dynamics (CFD) simulations and experimental validation.</t>
  </si>
  <si>
    <t>Nozzle with a contraction section and a straight section; erosion primarily occurs at their junction.</t>
  </si>
  <si>
    <t>300 µm</t>
  </si>
  <si>
    <t>2.85°–3.56°</t>
  </si>
  <si>
    <t>Erosion rate is most sensitive to pump pressure, while particle size and velocity influence impact frequency and angle. The primary erosion mechanism is micro-cutting due to low-angle particle impacts. Optimized nozzle design is necessary to mitigate wear.</t>
  </si>
  <si>
    <t>Investigate wall wear characteristics due to particle flow impact in industrial bulk material transport systems.</t>
  </si>
  <si>
    <t>Physical model simulating particle impacts at different wall angles.</t>
  </si>
  <si>
    <t>0.3 mm diameter</t>
  </si>
  <si>
    <t>Controlled angles: 15°, 30°, 45°, 60°, 75°, 90°</t>
  </si>
  <si>
    <t>Volume fractions: 0.0025%, 0.025%, 0.125%, 0.25%</t>
  </si>
  <si>
    <t>CFD-DEM Coupled Simulation:
- Particle flow impacting a wall (240 mm × 240 mm × 300 mm domain)
- Target plate: 316 stainless steel (Vickers hardness: 1.83 GPa)
- OKA erosion model validated with Mansouri’s experimental data
- Inlet: Velocity inlet; Outlet: Pressure outlet
- Particle velocities: 10–50 m/s; Simulation time: 3 s
- Wall mesh resolution: 0.25 mm triangles for erosion tracking</t>
  </si>
  <si>
    <t>Mass loss and erosion ratio were highest for incidence angles between 15° and 30°, while maximum wear depth occurred near 45°. Increasing particle velocity led to exponential increases in mass loss and erosion ratio, though wear morphology remained unchanged. Higher particle volume fractions intensified wear, particularly at 90° impacts. Findings support anti-wear strategies in industrial transport systems.</t>
  </si>
  <si>
    <t>Evaluates the erosion behavior and erosion-corrosion synergy of alloys used in electric submersible pump (ESP) stages.</t>
  </si>
  <si>
    <t>200 µm</t>
  </si>
  <si>
    <t>3,750 ppm (tap water), 3,600 ppm (salt solution)</t>
  </si>
  <si>
    <t>Ni-Resist Type D4 exhibits superior erosion resistance due to high carbide content, while SDSS performs better in highly corrosive conditions. Erosion-corrosion synergy accelerates material degradation in Ni-Resist alloys but has minimal impact on SDSS. SDSS is recommended as a potential alternative for ESP applications in corrosive environments, though further optimization is needed for shallow-angle impingement regions.</t>
  </si>
  <si>
    <t>Investigate hydro-abrasive erosion in a Pelton turbine injector and identify critical erosion zones</t>
  </si>
  <si>
    <t>Nozzle and spear geometry of a Pelton turbine injector.</t>
  </si>
  <si>
    <t>75 - 350μm</t>
  </si>
  <si>
    <t xml:space="preserve">&lt; 40° </t>
  </si>
  <si>
    <t>300 PPM</t>
  </si>
  <si>
    <t>Pelton turbine injector; CFD-DEM simulations; erosion model calibrated with experimental data.</t>
  </si>
  <si>
    <t>Erosion of the nozzle and spear is asymmetrical, significantly influenced by particle size distribution. Nozzle opening conditions affected erosion locations, with higher erosion observed at the spear tip in full nozzle openings. Insights were provided to mitigate erosion and optimize injector design for improved turbine efficiency.</t>
  </si>
  <si>
    <t>Analyze gas-solid flow erosion in different pipeline fittings as alternatives to standard 90° elbows.</t>
  </si>
  <si>
    <t>New fittings reduced erosion by 22.5% to 39.6%, with the central spherical elbow achieving the highest reduction (39.6%). Findings emphasize the importance of optimizing elbow geometries to mitigate erosion in pipeline systems.</t>
  </si>
  <si>
    <t>Investigate flow irreversibility and wear in elbow-reducer connections under gas-solid two-phase flow.</t>
  </si>
  <si>
    <t>Elbow-reducer and reducer-elbow configurations with varying distances (0D, 1D, 3D).</t>
  </si>
  <si>
    <t>300 µm (primary case); also tested: 400 µm, 500 µm</t>
  </si>
  <si>
    <t>46°</t>
  </si>
  <si>
    <t>Mass flow rate: 0.001 kg/s (baseline); tested up to 0.05 kg/s</t>
  </si>
  <si>
    <t>CFD-DEM simulation of elbow-reducer connections (elbow ID: 60 mm, reducer: 60→40 mm). Validated against Chen et al.'s elbow erosion experiment.</t>
  </si>
  <si>
    <t>Entropy generation primarily occurred on the inner side of the elbow and pipe walls. Downstream reducers reduced flow separation and erosion, while reducer-elbow connections exhibited higher entropy and erosion rates. Increased particle flow rates lowered entropy generation but intensified erosion. These insights help optimize pipeline designs for improved energy efficiency and wear resistance.</t>
  </si>
  <si>
    <t>Investigate the impact of polydisperse particle feeds on hydraulic performance and erosion in a centrifugal slurry pump.</t>
  </si>
  <si>
    <t>Semi-open impeller geometry in a centrifugal slurry pump.</t>
  </si>
  <si>
    <t>Mean diameter: 4 mm (range: 0.888–7.111 mm, PSD ratio ψ = 2–8)</t>
  </si>
  <si>
    <t xml:space="preserve">45° </t>
  </si>
  <si>
    <t>30 wt%</t>
  </si>
  <si>
    <t>A broader particle size distribution (PSD) intensified total pump erosion, with compartment-wise erosion significantly influenced by equivalent particle size. The most severe erosion occurred at the trailing side of the impeller. Optimizing flow structures could reduce particle accumulation and mitigate erosion. The CFD-DEM model provided more accurate erosion predictions than DDPM.</t>
  </si>
  <si>
    <t>Investigates slurry erosion behavior in a horizontal elbow and elbows in series using experimental and numerical methods.</t>
  </si>
  <si>
    <t>Single and multiple 90° horizontal elbows in a pipeline system.</t>
  </si>
  <si>
    <t>300 µm, 450 µm</t>
  </si>
  <si>
    <t>0.57%–5.37%</t>
  </si>
  <si>
    <t>Maximum erosion occurs at the intrados of the first elbow, with erosion severity increasing at higher inlet velocities. In elbows in series, erosion distribution depends on the upstream straight pipe length. At higher velocities, erosion shifts from the elbow inlet to the extrados due to increased particle inertia.</t>
  </si>
  <si>
    <t>Investigate the effect of pipe orientation on erosion in π-shaped pipelines used in natural gas transmission.</t>
  </si>
  <si>
    <t>π-shaped pipelines with elbows mounted in series, including coplanar and non-coplanar structures.</t>
  </si>
  <si>
    <t>100 µm</t>
  </si>
  <si>
    <t>Varies (micro-cutting)</t>
  </si>
  <si>
    <t>0.001 kg/s mass flow rate</t>
  </si>
  <si>
    <t>Numerical CFD-DPM study of π-shaped pipelines, validated with literature experiments.</t>
  </si>
  <si>
    <t>Non-coplanar structures caused swirling effects, leading to asymmetric particle trajectories and increased erosion, particularly in the second and fourth elbows (72.49% and 87.48% increase, respectively). The erosion rate increased exponentially with velocity. Recommendations include reinforcing high-erosion areas and favoring coplanar installations to reduce wear.</t>
  </si>
  <si>
    <t>Investigate gas-solid flow and wall erosion in vortex elbows conveying coarse particles and compare their performance with standard elbows.</t>
  </si>
  <si>
    <t>Modified vortex elbow with an elliptical chamber and a standard elbow.</t>
  </si>
  <si>
    <t>0.25–1.25 mm</t>
  </si>
  <si>
    <t xml:space="preserve">Std elbow: 45°–50°
Vortex elbow: 140°–160°	</t>
  </si>
  <si>
    <t>0.0875 kg/s</t>
  </si>
  <si>
    <t>CFD-DEM Setup, Validation: Pressure drop (Zhu et al.), erosion (Zheng)</t>
  </si>
  <si>
    <t>The vortex elbow significantly reduced wall erosion, with a maximum penetration depth reduction of up to 58% compared to standard elbows. The anti-erosion mechanism was attributed to intensified vortex flow and particle accumulation, which redirected particle impacts and minimized direct wall erosion.</t>
  </si>
  <si>
    <t>Investigate the impact of computational grid size on erosion representation in CFD simulations and propose best practices for accurate erosion prediction.</t>
  </si>
  <si>
    <t>Pipeline elbow geometry.</t>
  </si>
  <si>
    <t>Varies (not specified)</t>
  </si>
  <si>
    <t>Erosion pattern and magnitude are highly sensitive to grid size. Smaller cells improve local erosion accuracy but increase computational cost. An optimal cell size range of 10dP–20dP (where dP is particle diameter) was recommended to balance accuracy and efficiency. Findings provide guidelines for improving CFD-based erosion predictions in gas pipelines.</t>
  </si>
  <si>
    <t>Investigate the effect of gravity on solid-liquid two-phase flow and erosion in ball valves under different installation orientations.</t>
  </si>
  <si>
    <t>Ball valve with vertical and horizontal installation orientations.</t>
  </si>
  <si>
    <t>800 µm</t>
  </si>
  <si>
    <t>0.45 kg/s</t>
  </si>
  <si>
    <t>Ball valve, CFD-DEM, vertical/horizontal placement</t>
  </si>
  <si>
    <t>Gravity significantly influenced particle distribution, with horizontal placement leading to particle accumulation in specific regions, reducing overall erosion. Erosion was highest at small valve openings, forming corrugated textures on impacted surfaces. Findings provide insights for optimizing ball valve placement to enhance durability and reduce wear in hydraulic systems.</t>
  </si>
  <si>
    <t>Investigate the erosion of immersed tubes in a 3D fluidized bed using a multiscale approach.</t>
  </si>
  <si>
    <t>Circular and square tubes in a bubbling fluidized bed.</t>
  </si>
  <si>
    <t>1 mm diameter</t>
  </si>
  <si>
    <t>varies with gas velocity:</t>
  </si>
  <si>
    <t>CFD-DEM Simulation:
- 3D bubbling fluidized bed (80 mm × 80 mm × 500 mm)
- Circular (Ø30 mm) and square (30 mm × 30 mm) immersed tubes
- 650,000 particles, air velocities: 1.2 m/s and 2.0 m/s
- Shear Impact Energy Model (SIEM) for erosion prediction
- Simulation time: 20 s (10 s quasi-steady + 10 s erosion)</t>
  </si>
  <si>
    <t>Erosion strongly correlated with fluctuation energy. Higher gas velocity reduced solid fraction but increased granular temperature. Circular tubes experienced peak erosion on the upper sides, while square tubes had maximum wear near their upper corners. Findings provide insights for optimizing fluidized bed design to mitigate erosion.</t>
  </si>
  <si>
    <t>Investigates erosion behavior of circular and elliptical immersed tubes in a fluidized bed using experimental and numerical methods.</t>
  </si>
  <si>
    <t>Circular and elliptical immersed tubes in a fluidized bed environment.</t>
  </si>
  <si>
    <t>1000 (1 mm)</t>
  </si>
  <si>
    <t>Low (due to fluidized bed dynamics)</t>
  </si>
  <si>
    <t>Fluidized bed with immersed tubes (circular/elliptical). Ink removal experiment with paraffin-coated tubes. CFD-DDPM simulation with Oka erosion model.</t>
  </si>
  <si>
    <t>Erosion occurs most severely on both sides of the lower part of the immersed tube. The newly defined χ parameter indicates erosion rate increases with particle flow characteristics but decreases with fluidization degree. EA-type elliptical immersed tube exhibits 53.68% lower erosion rate than circular tubes, improving durability and efficiency.</t>
  </si>
  <si>
    <t>Investigate erosion in gate valves under gas-solid flow and develop a rapid prediction model.</t>
  </si>
  <si>
    <t>Simplified two-dimensional gate valve geometry.</t>
  </si>
  <si>
    <t>50 - 300μm</t>
  </si>
  <si>
    <t>2D gate valve; CFD-DPM method; surrogate model (KRG) for erosion prediction.</t>
  </si>
  <si>
    <t>Erosion primarily occurs near the top of the sealing surface and increases as valve opening decreases. A low-velocity zone in front of the sealing surface helps reduce erosion. The KRG model demonstrated high accuracy in predicting erosion rates, aiding in valve design optimization.</t>
  </si>
  <si>
    <t>Investigate sand particle erosion in a 90° elbow under gas-sand and gas-liquid-sand annular flows.</t>
  </si>
  <si>
    <t>101.6-mm standard 90° elbow.</t>
  </si>
  <si>
    <t>75, 300µm</t>
  </si>
  <si>
    <t xml:space="preserve"> 90°</t>
  </si>
  <si>
    <t>1% by mass of water</t>
  </si>
  <si>
    <t>Pipe: 101.6 mm (4-inch) standard elbow (R/D=1.5)
Orientation: Vertical upward
Measurement: Ultrasonic transducers (8 locations on outer bend)
Sand Injection: Direct injection via feeder &amp; nozzle</t>
  </si>
  <si>
    <t>Erosion decreased with higher liquid velocity initially but reversed beyond a critical point. Maximum erosion consistently at 40°–50° on the outer bend. Vertical orientation showed higher erosion than horizontal due to particle entrainment. Larger sand particles caused more severe erosion in gas-liquid flows.</t>
  </si>
  <si>
    <t>Investigate erosion prediction in multiphase annular flows under high gas velocities and low liquid loading conditions using Computational Fluid Dynamics (CFD).</t>
  </si>
  <si>
    <t>90° elbow geometry with a 76.2 mm inner diameter,</t>
  </si>
  <si>
    <t>Varied (low angles)</t>
  </si>
  <si>
    <t>1% by weight of water</t>
  </si>
  <si>
    <t>Erosion severity is influenced by liquid film thickness, gas velocity, and particle impact characteristics. CFD predictions show good agreement with experimental results, emphasizing the importance of multiphase interactions in erosion modeling.</t>
  </si>
  <si>
    <t>Investigates the slurry erosion resistance of ten different tool steels using large erodent particles (2–4 mm) to bridge the knowledge gap in erosion studies.</t>
  </si>
  <si>
    <t>2000–4000μm</t>
  </si>
  <si>
    <t>45°</t>
  </si>
  <si>
    <t>7.5% by weight</t>
  </si>
  <si>
    <t>Hardness and impact toughness ratio (Hmax/CVN) significantly influence erosion resistance.
CPM RX-76 tool steel exhibited the best erosion resistance.
Carbide volume fraction showed no clear correlation with wear.
Microcutting, microploughing, and microcracking were the dominant wear mechanisms.</t>
  </si>
  <si>
    <t>Investigate the erosion behavior of sulfur-particle-laden gas flow in a 90° elbow using a CFD-DEM coupling approach.</t>
  </si>
  <si>
    <t>90° elbow with four polyhedral particle shapes (tetrahedron, hexahedron, octahedron, and dodecahedron).</t>
  </si>
  <si>
    <t>150 µm</t>
  </si>
  <si>
    <t>Varies (direct and sliding collisions)</t>
  </si>
  <si>
    <t>Mass flow rate: 0.05 kg/s</t>
  </si>
  <si>
    <t>CFD-DEM coupling method, ANSYS-FLUENT 17.0 and EDEM 2.7</t>
  </si>
  <si>
    <t>Erosion severity varied with particle shape and impact dynamics. A V-shaped erosion scar resulted from secondary collisions, while two prominent erosion scars were linked to direct and sliding collisions. Erosion rates initially decreased and then increased with particle sphericity, with a critical transition at 0.77. Insights aid in optimizing high-sulfur gas transportation systems.</t>
  </si>
  <si>
    <t>Investigates the erosion process of a low-temperature economizer (LTE) due to solid particle impacts using numerical simulations.</t>
  </si>
  <si>
    <t>LTE positioned before an electrostatic precipitator (ESP) in a power plant.</t>
  </si>
  <si>
    <t>50 μm (square bend), 256 μm (sharp elbow), 150 μm (round bend), 20 μm (LTE)</t>
  </si>
  <si>
    <t>15° (carbon steel), 10° (aluminum)</t>
  </si>
  <si>
    <t>1% (sharp elbow), 8.239% (round bend), 3.162% (LTE)</t>
  </si>
  <si>
    <t>coupled Computational Fluid Dynamics-Discrete Particle Method (CFD-DPM)</t>
  </si>
  <si>
    <t>Erosion follows a three-region distribution: a valley, a peak, and a fluctuating zone. Erosion intensity increases with gas velocity, particle size, and mass fraction. Structural optimizations, such as pipe rearrangement and boundary roughness modifications, significantly reduce erosion, enhancing LTE service life.</t>
  </si>
  <si>
    <t>Evaluates a CFD-based erosion prediction method for sharp bend geometries, focusing on grid optimization and near-wall treatment.</t>
  </si>
  <si>
    <t>256 and 25µm</t>
  </si>
  <si>
    <t xml:space="preserve">1% by weight </t>
  </si>
  <si>
    <t>Mesh resolution and near-wall modeling significantly impact prediction accuracy, with Reynolds Stress Model providing the best results. The proposed approach improves erosion prediction for complex geometries​</t>
  </si>
  <si>
    <t>analyze and simulate the erosion of sand control screens in deep-water gas wells to optimize screen design and prolong service life.</t>
  </si>
  <si>
    <t>premium quality, star-shaped, and wire-wrapped screens</t>
  </si>
  <si>
    <t>Mean: 60 μm; Gravel-passing size: 11.3 μm</t>
  </si>
  <si>
    <t>Multi-angle (variable via turbulence; modeled via impact angle function)</t>
  </si>
  <si>
    <t>Not explicitly stated; mass flow rate = 3.76 × 10⁻⁵ kg/s</t>
  </si>
  <si>
    <t>The wire-wrapped screen had the longest service life, followed by the premium quality and star-shaped screens. The numerical simulation accurately predicted erosion rates, aiding in screen optimization.</t>
  </si>
  <si>
    <t>Investigate the effects of different characteristics of dilute liquid-solid flow on erosion in a 90° bend.</t>
  </si>
  <si>
    <t>90° pipeline bend.</t>
  </si>
  <si>
    <t>1 mm, 0.5 mm</t>
  </si>
  <si>
    <t>0.5% to 10% (volume fraction)</t>
  </si>
  <si>
    <t>90° bend, CFD-DEM, laser sensor</t>
  </si>
  <si>
    <t>Erosion increased monotonically with particle concentration up to a 10% volume fraction. Pressure gradient and virtual mass forces reduced erosion by diverting particles to the intrados. Particle-turbulence interaction had minimal effect, while sharper particles caused less erosion due to reduced impact angles and lower collision frequency. Findings contribute to optimizing hydraulic transport system designs.</t>
  </si>
  <si>
    <t>Investigate erosion mechanisms and prediction methods in plugged tees for liquid-solid flow using experimental and numerical approaches.</t>
  </si>
  <si>
    <t>Plugged tee geometry.</t>
  </si>
  <si>
    <t>2°–10° (low-angle)</t>
  </si>
  <si>
    <t>0.04% mass concentration</t>
  </si>
  <si>
    <t>Flow loop with plugged tee, 45 wall samples, high-speed camera.</t>
  </si>
  <si>
    <t>Particles initially follow secondary flow but impact the downstream pipe at higher velocities. Larger particles and higher liquid velocities increase inertial forces, causing erosion on the pipe's outer surface. Micro-cutting due to low-angle impacts was the dominant erosion mechanism. Findings improve understanding of erosion in plugged tees and provide guidelines for mitigating wear in pipeline systems.</t>
  </si>
  <si>
    <t>Investigates the erosion characteristics of multiple-particle impact on ductile materials with patterned surfaces using numerical simulations.</t>
  </si>
  <si>
    <t>Ti-6Al-4V alloy substrates with different patterned surfaces, impacted by rigid spherical particles.</t>
  </si>
  <si>
    <t>30°, 40°, 50°</t>
  </si>
  <si>
    <t>Patterned surfaces can either reduce or increase mass loss depending on impact angle and particle distribution. Overlapping impacts cause cumulative material removal at crater lips, while secondary impacts on previously damaged zones worsen material failure. The study provides insights into erosion-resistant surface design for industrial applications.</t>
  </si>
  <si>
    <t>Investigate the erosion failure mechanism of sand control screens in weakly consolidated reservoirs and develop a predictive model for erosion performance.</t>
  </si>
  <si>
    <t>premium mesh sand screens,</t>
  </si>
  <si>
    <t>D50: 105, 120, 135, 150, 200 μm</t>
  </si>
  <si>
    <t>20° to 90° (adjustable nozzles)</t>
  </si>
  <si>
    <t>Gas: 0.12%–0.48%, Liquid: 2.2%–7.8%</t>
  </si>
  <si>
    <t>Erosion rates increase nonlinearly with fluid velocity and linearly with sand size and concentration. Erosion angles between 30°–60° result in higher erosion rates. A new predictive model was developed, considering screen structure and erosion conditions, validated by experimental data.</t>
  </si>
  <si>
    <t>Investigate erosion behavior in series-mounted elbows within gas-solid flow pipelines using numerical simulations.</t>
  </si>
  <si>
    <t>Four elbows mounted in series</t>
  </si>
  <si>
    <t>50 µm, 100 µm, 200 µm, 300 µm</t>
  </si>
  <si>
    <t>20–60° on outer arch</t>
  </si>
  <si>
    <t xml:space="preserve">CFD-DPM, 50 mm-ID pipe carrying four 90° elbows in series; connection lengths (1–20 D) and curvature radius (r = 1–4.5 D) parametrically varied; two-way coupling, Zhang et al. erosion model selected after single-elbow validation </t>
  </si>
  <si>
    <t>Larger particles cause more erosion at the first elbow but less at downstream elbows due to kinetic energy loss; increased curvature radius alters erosion morphology from V-shaped patterns to closed rings.</t>
  </si>
  <si>
    <t>Investigates the effects of particle shape and swirling intensity on elbow erosion in dilute-phase pneumatic conveying.</t>
  </si>
  <si>
    <t>Elbow sections in pneumatic conveying pipelines, analyzed in different orientations (Vertical-Horizontal, Horizontal-Vertical, and Horizontal-Horizontal).</t>
  </si>
  <si>
    <t>8-10 mm (coal), 9 mm (spherical)</t>
  </si>
  <si>
    <t xml:space="preserve">Varies </t>
  </si>
  <si>
    <t>Dilute-phase assumed</t>
  </si>
  <si>
    <t>Erosion patterns vary with elbow direction, with maximum erosion occurring at specific angles. The mean erosion rate follows an "S-shaped" trend concerning particle sphericity and decreases exponentially with increasing swirling intensity. A polynomial regression model is used to improve erosion predictions.</t>
  </si>
  <si>
    <t>predict the erosion-failure of sand control screens in weakly consolidated sandstone reservoirs, focusing on the impact of sand-carrying fluid on screen erosion and service life.</t>
  </si>
  <si>
    <t>sand control screen with a metal mesh</t>
  </si>
  <si>
    <t>D50: 35–150 μm</t>
  </si>
  <si>
    <t>Not directly stated; implied radial impact from swirl nozzle</t>
  </si>
  <si>
    <t>~0.24‰–0.516‰ (0.024%–0.0516% by mass)</t>
  </si>
  <si>
    <t>Custom downhole radial erosion apparatus in autoclave (30 MPa max), swirl-flow + cleaning nozzles; multiple screen mesh sizes tested under variable pressure and flow conditions.</t>
  </si>
  <si>
    <t>The erosion mass loss of the screen is positively correlated with sand fluid velocity, concentration, median particle size, and erosion time. The proposed prediction model accurately predicts screen erosion rate and service life, with over 80% accuracy compared to field data.</t>
  </si>
  <si>
    <t>Develop a coarse-grain (CG) CFD-DEM model to improve computational efficiency in simulating fluidized beds with immersed tubes.</t>
  </si>
  <si>
    <t>Three-dimensional fluidized bed with a centrally immersed tube.</t>
  </si>
  <si>
    <t>1.5 mm (original), 3.0 mm (CG ratio=2), 4.5 mm (CG ratio=3)</t>
  </si>
  <si>
    <t xml:space="preserve"> 310,000 glass beads</t>
  </si>
  <si>
    <t>The CG model maintained accuracy while significantly reducing computational time, enabling large-scale simulations. Erosion predictions using the CG model closely matched original CFD-DEM simulations, confirming its applicability. Findings offer a computationally efficient approach for fluidized bed erosion studies.</t>
  </si>
  <si>
    <t>Investigates the effectiveness of a trapezoidal rib in mitigating erosion in 90° elbows.</t>
  </si>
  <si>
    <t>A 90° elbow with a trapezoidal rib installed at various positions on the extrados.</t>
  </si>
  <si>
    <t>500µm</t>
  </si>
  <si>
    <t>35°</t>
  </si>
  <si>
    <t>Mass flow: 0.01-0.06 kg/s; Vol fraction: 4.905e-5 - 2.943e-4</t>
  </si>
  <si>
    <t>Optimal rib placement at θ = 25° reduces elbow erosion by 31.4%; however, higher flow velocities accelerate rib erosion, reducing its protective effect.</t>
  </si>
  <si>
    <t>Investigate flow erosion of sand-laden oil in a U-bend geometry.</t>
  </si>
  <si>
    <t>100–500μm</t>
  </si>
  <si>
    <t xml:space="preserve">30°–140° </t>
  </si>
  <si>
    <t>0.9% by volume</t>
  </si>
  <si>
    <t>High flow velocity and increased sand concentration lead to greater erosion, with the highest erosion at the inner bend region.</t>
  </si>
  <si>
    <t>Investigates erosion wear in 90-degree elbow duct sections, comparing square and circular geometries.</t>
  </si>
  <si>
    <t>Square and circular elbow ducts subjected to gas-solid two-phase flow.</t>
  </si>
  <si>
    <t>0.1, 1, 10, 50, 100, 150, 300µm</t>
  </si>
  <si>
    <t>Varies with elbow geometry</t>
  </si>
  <si>
    <t>Dilute (semi-dilute mixture)</t>
  </si>
  <si>
    <t>CFD-DPM simulation of 90° elbow ducts (circular and square). Inlet: velocity inlet; outlet: pressure outlet. Particle material: sand (2650 kg/m³).</t>
  </si>
  <si>
    <t>Square ducts exhibit a novel "velvet" erosion pattern. Erosion rate in square ducts is lower than in circular pipes. Higher flow velocities and larger particles increase erosion but have a lesser effect in square ducts. Square ducts may offer better erosion resistance, improving pipeline lifespan.</t>
  </si>
  <si>
    <t>Proposes a numerical procedure using the Discrete Element Method (DEM) to analyze solid particle erosion, focusing on direct impact tests.</t>
  </si>
  <si>
    <t>High-concentration particle flow</t>
  </si>
  <si>
    <t>High-concentration particle flow significantly influences erosion behavior. Particle interactions alter impact velocities and stress distributions. DEM approach provides accurate predictions of erosion patterns. Findings are applicable to erosion prediction in industrial components such as pipelines and turbines.</t>
  </si>
  <si>
    <t>Investigate erosion of sand screens in gas wells, focusing on fine content and particle size distribution (PSD).</t>
  </si>
  <si>
    <t>3D model of a metal-mesh sand screen.</t>
  </si>
  <si>
    <t>Sand Type-I: D₅₀ = 175 μm, D₁₀ = 260 μm, D₉₀ = 76 μm; Sand Type-II: D₅₀ = 215 μm, D₁₀ = 341 μm, D₉₀ = 110 μm; Fines &lt;44 μm</t>
  </si>
  <si>
    <t>Not explicitly stated (implicitly varied via CFD erosion models)</t>
  </si>
  <si>
    <t>5% (mass fraction) for main simulations; Rosin-Rammler distribution used</t>
  </si>
  <si>
    <t>CFD-based (ANSYS Fluent 2020 R1); validated against experimental correlation by Deng et al. (2019a); DDPM for particle tracking; no physical experiments described.</t>
  </si>
  <si>
    <t>PSD significantly increases erosion.
McLaury’s model showed the best accuracy.
Fine particles, especially at high velocities, substantially contribute to erosion.</t>
  </si>
  <si>
    <t>Investigate erosion of sand screens in petroleum industry under different carrier fluids and sand types.</t>
  </si>
  <si>
    <t>3D metal-mesh sand screen.</t>
  </si>
  <si>
    <t>D10–D90: 43–837 μm; D50: 135–264 μm; fitted mean: 201–406 μm</t>
  </si>
  <si>
    <t>Not explicitly stated (CFD-based inferred range: small to 90°)</t>
  </si>
  <si>
    <t>3% by mass</t>
  </si>
  <si>
    <t>Liquid flows (water and oil) cause significantly higher erosion than air. 
Erosion rates depend on sand uniformity and sorting coefficients.
McLaury’s erosion model showed the highest accuracy.</t>
  </si>
  <si>
    <t>Investigate erosion of standalone sand screens (SAS) due to gas-sand flow.</t>
  </si>
  <si>
    <t>Perforated plate representing a sand screen.</t>
  </si>
  <si>
    <t>Uniform: 150 μm; Sensitivity: 150, 200, 250, 300 μm</t>
  </si>
  <si>
    <t>Explicitly modeled via erosion equations (e.g., Finnie, McLaury, Oka); 90° injection angle</t>
  </si>
  <si>
    <t>0.5% (baseline); Sensitivity: 0.5%, 2%, 3.5%, 5%</t>
  </si>
  <si>
    <t>Erosion rates increase with particle size and concentration; critical particle size identified beyond which erosion changes minimally.</t>
  </si>
  <si>
    <t>Develops a semi-empirical model for predicting and assessing CO2 erosion-corrosion (E-C) in carbon steel pipelines under wet gas-solid flow conditions. The model helps evaluate damage severity and estimate risk levels to enhance decision-making in the oil and gas industry​</t>
  </si>
  <si>
    <t>170µm</t>
  </si>
  <si>
    <t xml:space="preserve">45°–75° </t>
  </si>
  <si>
    <t>Mass flow rate: 1.67 × 10⁻⁴ kg/s; 5000 particles per release</t>
  </si>
  <si>
    <t>CFD-DPM simulation using COMSOL Multiphysics™; structured mesh (~48,000 cells); 90° elbow-pipe; standard k-ε turbulence model</t>
  </si>
  <si>
    <t>The study establishes a CO2 E-C model accounting for erosion-corrosion synergy, aiding in pipeline risk management. The model accurately predicts CO2 E-C rates, identifying weak points where pipeline failures may occur​</t>
  </si>
  <si>
    <t>To analyze the wear behavior of Nitinol (NiTi) sand screens using the Altair Discrete Element Method (DEM) and compare their durability with traditional materials.</t>
  </si>
  <si>
    <t>Cylindrical sand screen with perforations, designed to simulate sand particle collisions under varying impact conditions.</t>
  </si>
  <si>
    <t>0.5 mm to 1.5 mm (mixed), 1 mm (fixed)</t>
  </si>
  <si>
    <t>Altair EDEM v2022.2 software for DEM simulation; Oka and Archard wear models; 3D design of sand screen using SolidWorks; Hertz-Mindlin (no slip) and standard rolling friction physics</t>
  </si>
  <si>
    <t>The Oka model predicted significantly higher wear values due to impact forces, while the Archard model showed negligible wear. NiTi exhibited lower wear losses than SUS630 stainless steel and Cr–Mn white cast iron, highlighting its superior wear resistance for sand screen applications.</t>
  </si>
  <si>
    <t>LBM-DEM coupled method with granular materials and fluid flow simulation.</t>
  </si>
  <si>
    <t>CFD-DEM Small fluidized bed for validation and cyclone separator simulation for complex geometry assessment</t>
  </si>
  <si>
    <t>CFD-DEM Simulated unconsolidated reservoir with fine and coarse particles. Ring model 0.1–0.6 m diameter, height 0.1 m. Pressure-driven flow, 13 models with varying fines content, viscosity, interfacial tension, and inlet pressure. Boundary conditions include fixed walls and pore pressure variation.</t>
  </si>
  <si>
    <t>CFD</t>
  </si>
  <si>
    <t>CFD-DEM</t>
  </si>
  <si>
    <t>CFD-DPM</t>
  </si>
  <si>
    <t>LBM</t>
  </si>
  <si>
    <t>LBM-DEM</t>
  </si>
  <si>
    <t>CFD-DEM Virtual experiments on liquid–solid beds and bubbly flow; hydrodynamics and capillarity modeled</t>
  </si>
  <si>
    <t>Lab and simulation setups for material characterization, fabrication techniques, and failure analysis; DSC, XRD, and mechanical testing equipment</t>
  </si>
  <si>
    <t>Lab</t>
  </si>
  <si>
    <t>Impingement jet</t>
  </si>
  <si>
    <t>Direct impingement jet erosion setup; 3D profilometry for erosion depth measurement; ANSYS Fluent for CFD simulations.</t>
  </si>
  <si>
    <t>Sand blast</t>
  </si>
  <si>
    <t>PTV</t>
  </si>
  <si>
    <t>Vertical Boom Loop (3-inch elbow), multiphase flow loop, ultrasonic sensors, flow visualization via acrylic elbow, CFD used for comparison</t>
  </si>
  <si>
    <t>Flow loop</t>
  </si>
  <si>
    <t>Large-scale gas-solid flow loop, vertical reducer section (3” to 2”), stainless steel. Clear acrylic used for paint tests. Velocity ~49 m/s. UT used for wall thickness loss tracking.</t>
  </si>
  <si>
    <t>Sand blast rig; Grade 316 stainless steel wire mesh; varying nozzle size and stand angles</t>
  </si>
  <si>
    <t xml:space="preserve">Sand blast erosion rig (ASTM G32 based). Nozzle Ø 6.5 mm, length 55 mm; stand-off 10 mm; air 18–26 bar; rotating feed screw + hopper deliver sand to air-mixing chamber, samples mounted on goniometer for angle variation </t>
  </si>
  <si>
    <t>CFD-EDEM</t>
  </si>
  <si>
    <t>CFD-DEM (CFD-EDEM); Validated against literature erosion data (max 16.7% error)</t>
  </si>
  <si>
    <t>Slurry pot</t>
  </si>
  <si>
    <t>CFD for 90° horizontal pipe bend, pipe diameters: 25.4 mm, 53 mm, 105 mm, 263 mm, bend ratios (R/D): 1.2, 2.0, 2.8, 4.0, wall roughness: 0.0003D, carbon steel pipe material</t>
  </si>
  <si>
    <t>Laser displacement sensor</t>
  </si>
  <si>
    <t>HSPIV</t>
  </si>
  <si>
    <t>SEM</t>
  </si>
  <si>
    <t>Annular flow loop; stainless steel samples in elbow section of pipe; 3-hr runs</t>
  </si>
  <si>
    <t>Slurry jet</t>
  </si>
  <si>
    <t>Lab CFD 50.8 mm diameter facility, two elbows in series, sand sampling, ultrasonic measurements.</t>
  </si>
  <si>
    <t>High-pressure water slurry jet system with abrasive mixing, movable platform, and tungsten steel nozzle.</t>
  </si>
  <si>
    <t>impingement jest (JIT) rig with silica sand particles and submersible pump.</t>
  </si>
  <si>
    <t>CFD Numerical simulation using Ansys Fluent; validation with experimental data from Vieira et al. (2016) and Chen et al. (2004).</t>
  </si>
  <si>
    <t>impingement Jet Erosion Test: Specimen erosion rate measured under different impingement angles. CFD-DEM Model: Simulated centrifugal slurry pump with rigid impeller rotation and wall erosion.</t>
  </si>
  <si>
    <t>Acrylic elbow testing flow loop with paint removal to visualize erosion patterns.</t>
  </si>
  <si>
    <t>Boom-flow loop facility, Ultrasonic Thickness Loss Measurement, ANSYS 19.2</t>
  </si>
  <si>
    <t>CFD-DDPM</t>
  </si>
  <si>
    <t>Ultrasonic transducers</t>
  </si>
  <si>
    <t>CFD-VOF Vertical 76.2 mm ID pipe with 90° elbow; wire-mesh sensors for flow validation; erosion data from previous experiments (Vieira 2014).</t>
  </si>
  <si>
    <t>CFD-VOF</t>
  </si>
  <si>
    <t>Slurry jet erosion test rig, tests on 10 tool steels, silica sand, microhardness and wear scar analysis, impact-abrasion comparison to smaller particles</t>
  </si>
  <si>
    <t>CFD-DPM Four 1-inch 90° sharp bends in series; erosion depth measured at 30° radial/12.7 mm axial increments; material weight/volume loss post-test.</t>
  </si>
  <si>
    <t>CFD based; validated against Procyk et al. (2015) flow loop experiments (SiC particles, 32 μm, 800 mg/L); staged geometric modification to match pore erosion.</t>
  </si>
  <si>
    <t>laser sensor</t>
  </si>
  <si>
    <t>Finite element method (FEM) with Ti-6Al-4V alloy substrate and rigid spherical particles.</t>
  </si>
  <si>
    <t>FEM</t>
  </si>
  <si>
    <t>CFD-FEM</t>
  </si>
  <si>
    <t>Micro-CT-based 3D porous domain. CFD-FEM  in STAR-CCM+ with FSI modeling. Simulations done in flow regimes up to Re &gt; 300. Evaluated effect of compressibility on accuracy and cost.</t>
  </si>
  <si>
    <t xml:space="preserve"> CFD erosion modeling + SEM/EDS for Failed component from field tested; simulation compared to actual wear</t>
  </si>
  <si>
    <t xml:space="preserve">Sealed wellbore simulation unit (2.0 m × 0.25 m); frontal and angled nozzle impingement jet; controlled gas/liquid-sand flows at 20–80 m/s (liquid) and 25–48 m/s (gas); erosion monitored via pressure/permeability.
</t>
  </si>
  <si>
    <t>CFD-DEM simulations for 80 mm diameter pipe, right-angle bend, mass flow rate 0.467 kg/s, analytical balance.</t>
  </si>
  <si>
    <t>erosion apparatus</t>
  </si>
  <si>
    <t>CFD-DEM for Fluidized bed with an immersed tube (200 mm × 30 mm × 1000 mm), circular tube diameter = 60 mm, transparent PMMA walls, gas distributor at the bottom, pressure transmitters, vortex shedding flowmeter, high-speed camera</t>
  </si>
  <si>
    <t>CFD-DPM for 90° dismountable elbow (D=53 mm) in flow loop; specimens placed at grooves (30°, 45°, 60°); weight loss measured after 72 hours; SEM surface morphology analysis.</t>
  </si>
  <si>
    <t>CFD-DPM for U-bend geometry; impact analysis of particle size, velocity, and concentration</t>
  </si>
  <si>
    <t>CFD-DPM with Custom experimental air classifier device with blower, sorting chamber, and multi-material outlets</t>
  </si>
  <si>
    <t>Direct impingement jet tests with two perpendicular metal plates; PTV system for velocity measurement; primer-coated plate for impact position.</t>
  </si>
  <si>
    <t>CFD-DDPM in ANSYS Fluent. Dense particle flow; 4 sand types modeled with Rosin-Rammler PSD.</t>
  </si>
  <si>
    <t>CFD-DPM (ANSYS Fluent 2019 R3); DPM for particle tracking; validation against Procyk et al. (2015) empirical model; no physical experiments.</t>
  </si>
  <si>
    <t>Custom gas-erosion flow loop rig with sand-air jet via 1/4" nozzle. Samples: 3.5” ID, 12” length in 4.8” casing. Weight sensors and diff. pressure used to track sand retention and plugging.</t>
  </si>
  <si>
    <t>Gas Sand Screen Erosion Test</t>
  </si>
  <si>
    <t>Gas Sand Screen Erosion Test (GSET) for High-pressure gas + sand injected at &gt;80 m/s, monitored using laser scanners, high-speed video</t>
  </si>
  <si>
    <t>Lab test via Gas Sand Screen Erosion Test (GSET) with varied parameters (viscosity, angle, sand rate), CFD used to calibrate model</t>
  </si>
  <si>
    <t>OpenFOAM</t>
  </si>
  <si>
    <t>CFX</t>
  </si>
  <si>
    <t>CFD 3D ANSYS CFX model; impeller with 16 blades, 1275 mm diameter; up to 4.21 million mesh elements</t>
  </si>
  <si>
    <t>EDEM</t>
  </si>
  <si>
    <t>DEM OpenFOAM LIGGGHTS; validated by drop and Ergun tests</t>
  </si>
  <si>
    <t>CFD OpenFOAM and DEM; validated via benchmark problems and numerical simulations</t>
  </si>
  <si>
    <t>Numerical setups</t>
  </si>
  <si>
    <t>Experimental setups</t>
  </si>
  <si>
    <t>Numerical based</t>
  </si>
  <si>
    <t>Experimental based</t>
  </si>
  <si>
    <t>Thermo-chemical melting erosion model + CFD (interior ballistics): Numerical-Experimental</t>
  </si>
  <si>
    <t>CFD using ANSYS Fluent + GPU-based DEM solver (HiPPS); network-based coupling; Numerical based</t>
  </si>
  <si>
    <t>Combines the Lattice Boltzmann Method (LBM) for fluid dynamics and the Discrete Element Method (DEM) for particle interactions. Validated through classical fluid-solid coupling simulations and applied to transient-state flow and debris flow analysis. Numerical based</t>
  </si>
  <si>
    <t xml:space="preserve">Resolved CFD-DEM (OpenFOAM + LIGGGHTS), Volume of Fluid (VOF) method for two-phase tracking; Numerical based </t>
  </si>
  <si>
    <t>CFD with Eulerian–Lagrangian approach, dynamic mesh model; numerical based</t>
  </si>
  <si>
    <t>Experiments conducted at varying impact angles (15°–90°), velocities (40–60 m/s), and particle sizes (0–300 µm) to measure erosion rates. Experimental based</t>
  </si>
  <si>
    <t>Ultrasonic Transducers (UT), CFD ANSYS FLUENT, Reynolds Stress Model (RSM)</t>
  </si>
  <si>
    <t>Compared a novel particle rebounding approach with conventional near-wall treatments (first-layer thickness equal to particle size). Simulated particle sizes from 25–300 μm and analyzed their impact on erosion predictions. Numerical based</t>
  </si>
  <si>
    <t>Uses CFD-DEM simulations with one-way, two-way, and four-way coupling models to analyze erosion rates, particle impact angles, velocities, and frequencies. Numerical based</t>
  </si>
  <si>
    <t>Utilized a CFD-DEM approach with a multi-spherical cluster model to characterize non-spherical particles. The Archard erosion model was applied to analyze wear distribution. A cubic polynomial regression model was developed to predict valve wear based on particle sphericity. numerical based</t>
  </si>
  <si>
    <t>Experimental sand blasting tests combined with SEM analysis for surface morphology evaluation. (air); experimental based</t>
  </si>
  <si>
    <t>Establishes individual erosion models for each flow pattern, unifies them using an erosion coefficient approach, and validates the integrated model against 108 experimental cases. An optimized version with a correction coefficient is also proposed.; experimental based</t>
  </si>
  <si>
    <t>Eulerian-Lagrangian approach with a low-Reynolds number k-ε turbulence model. A fine grid spacing was used near walls to improve erosion predictions.; numerical based</t>
  </si>
  <si>
    <t>Utilized a slurry pot apparatus with different rotational velocities, employing the Taguchi design method, paint modeling, image processing, microscopic imaging, and ANOVA for data analysis. Experimental based</t>
  </si>
  <si>
    <t>Compared different drag correlations and evaluated the effects of the spring constant and statistical weight on model accuracy. Examined parameters such as minimum fluidization velocity, pressure drop, and particle velocity. Experimental based</t>
  </si>
  <si>
    <t>CFD simulations validated against experimental data; factors such as particle diameter, pipe curvature, and flow velocity analyzed for their impact on erosion zones. Numerical based</t>
  </si>
  <si>
    <t>Jet impingement tests conducted using silica sand in tap water and salt solutions to assess erosion resistance at different impingement angles. Erosion rates were analyzed based on volume loss and depth loss measurements. Experimental based</t>
  </si>
  <si>
    <t>Used a CFD-Euler-Lagrange approach. Solved Navier-Stokes equations for gas flow, simulated solid particle motion using Newton’s equations, and predicted erosion with the Grant-Tabakoff and Oka models. Numerical based</t>
  </si>
  <si>
    <t>Used CFD-DEM simulations with entropy generation analysis to quantify flow resistance and the Oka erosion model to predict wear distribution. Analyzed the effects of particle flow rate on entropy and erosion.; numerical based</t>
  </si>
  <si>
    <t>Used CFD-DEM simulation to analyze particle-fluid interactions and wall erosion. Hydraulic performance was validated using clear water testing, and erosion predictions were compared between CFD-DEM and the Dense Discrete Phase Model (DDPM). Numerical based</t>
  </si>
  <si>
    <t>Used CFD coupled with the Discrete Phase Model (DPM) to simulate gas-solid two-phase flow and erosion wear. Analyzed erosion patterns, particle trajectories, and the impact of pipe orientation. Numerical based</t>
  </si>
  <si>
    <t>Used a CFD-DEM approach to analyze particle flow and wall erosion. The model was validated against experimental data, and erosion rates were quantified under varying particle sizes. Numerical based</t>
  </si>
  <si>
    <t>Conducted 56 tests using ultrasonic thickness measurements and paint erosion visualization. Experimental based</t>
  </si>
  <si>
    <t>Erosion tests conducted using a slurry erosion tester at 45° impingement angle with a 7.5 wt% silica slurry. Experimental based</t>
  </si>
  <si>
    <t>Modeled gas-particle, particle-particle, and particle-wall interactions to predict erosion patterns. Analyzed the influence of particle shape, sphericity, and impact dynamics on erosion rates. Numerical based</t>
  </si>
  <si>
    <t>Uses Computational Fluid Dynamics (CFD) with a Discrete Phase Model (DPM), testing various turbulence models to predict erosion from large (256 µm) and small (25 µm) particles. Numerical based</t>
  </si>
  <si>
    <t xml:space="preserve">(CFD) was used to simulate gas-solid two-phase flow and screen erosion. A multi-angle erosion model of discrete particles was developed and validated against experimental data. Numerical based </t>
  </si>
  <si>
    <t>Finite Element Method (FEM) simulations using the Johnson-Cook material model and Mie-Grüneisen equation of state to analyze overlapping and secondary impacts. Numerical based</t>
  </si>
  <si>
    <t xml:space="preserve">erosion experiments (air and water); experimental based </t>
  </si>
  <si>
    <t>experimental setup (oil); experimental based</t>
  </si>
  <si>
    <t>Numerical simulations analyzing the effects of flow velocity, sand concentration, and pipe curvature on erosion rates. Numerical based</t>
  </si>
  <si>
    <t>CFD simulations using Dense Discrete Phase Model (DDPM) with four erosion models, validated against experimental data. Numerical based</t>
  </si>
  <si>
    <t>CFD-based dense discrete phase model (DDPM).(air, water, and oil); numerical based</t>
  </si>
  <si>
    <t>CFD simulations using k-epsilon turbulence model and DPM for particle tracking.(gas); numerical based</t>
  </si>
  <si>
    <t>Erosion tests at 230–630 ft/s gas velocity with different sand PSDs. Sand retention and erosion tracked over time. Failure criteria based on structural damage. Experimental based</t>
  </si>
  <si>
    <t>Gas Sand Screen Erosion Test (GSET) rig; 48-hr test, multiple scans and imaging.; experimental based</t>
  </si>
  <si>
    <t>8 erosion tests with varied standoff geometries (0 to 0.259 in). Specific erosion measured as mass loss per mass of particles passed. Experimental based</t>
  </si>
  <si>
    <t>CFD with Lagrangian tracking + Tabakoff erosion model.; numerical based</t>
  </si>
  <si>
    <t>The study used the Oka and Archard wear models in DEM simulations to evaluate impact and abrasion wear. Key parameters included particle size distribution, normal and tangential cumulative contact energy, and wear response under different conditions. numerical based</t>
  </si>
  <si>
    <t>Coupled CFD OpenFOAM and DEM (PFC3D) simulation.; numerical based</t>
  </si>
  <si>
    <t>Computational Fluid Dynamics (CFD) simulations comparing DDPM with one-way coupled Discrete Particle Model (DPM) to evaluate erosion patterns and reduction effects at different particle loadings.; numerical based</t>
  </si>
  <si>
    <t>Used CFD-DEM simulations with a wear model to evaluate solid phase concentration, fluid velocity, and erosion patterns. Simulated particle transport with varying sphericity factors (φ = 1, 0.9451, 0.8048, 0.7433).; numerical based</t>
  </si>
  <si>
    <t>CFD–DEM simulations using resolved models; shape captured with superquadric functions; Numerical based</t>
  </si>
  <si>
    <t>The study analyzes NiTi’s shape memory effect (SME) and pseudoelasticity, discussing phase transformations, fabrication methods (casting, powder metallurgy, additive manufacturing), and their impact on mechanical behavior, weldability, and fatigue performance. Numerical-Experimental</t>
  </si>
  <si>
    <t>Introduces an initial penetration term in erosion equations to capture sharp particle rotation and turbulent flow effects. CFD simulations in ANSYS FLUENT are compared with submerged jet experiments. Numerical-Experimental</t>
  </si>
  <si>
    <t>Used CFD simulations with the Euler–Lagrange approach for numerical modeling and validated results with erosion experiments. Analyzed different gas volume fractions (3%, 5%, and 7%) and valve openings (20%, 50%, and 80%). Numerical-Experimental</t>
  </si>
  <si>
    <t>Used CFD with Eulerian fluid dynamics modeling, Lagrangian particle tracking, and a mechanistic erosion model. Applied the Cross rheological model to capture shear-thinning behavior. Experimental validation compared erosion predictions between Newtonian and non-Newtonian models.; Numerical-Experimental</t>
  </si>
  <si>
    <t>Experimental simulations under varying conditions to assess wear and erosion patterns. Numerical-Experimental</t>
  </si>
  <si>
    <t>Used a CFD-DEM approach to simulate particle-laden flows under different fluid velocities and mass loadings. Employed the E/CRC erosion model and Grant and Tabakoff rebound model, validated against experimental data. Numerical-Experimental</t>
  </si>
  <si>
    <t>Experimental testing using Particle Tracking Velocimetry (PTV) and Computational Fluid Dynamics (CFD) simulations. Velocity distributions and impact patterns were analyzed, and the proposed model was compared with existing empirical rebound models.; Numerical-Experimental</t>
  </si>
  <si>
    <t>Experiments conducted using ultrasonic sensors and paint-removal techniques to measure erosion patterns. CFD simulations were also performed to compare results. Numerical-Experimental</t>
  </si>
  <si>
    <t>Experimental erosion mapping using UT for wall thinning + CFD validation. Paint tests for erosion visualization. Repeated tests for consistency. Numerical-Experimental</t>
  </si>
  <si>
    <t>Used an CFD Eulerian-Eulerian two-phase flow model to simulate slurry transport. Applied an erosion model based on frictional power and impact energy. Validated results against experimental data for pressure drop and solids distribution.; Numerical-Experimental</t>
  </si>
  <si>
    <t>Used CFD-DEM simulations to model gas-solid interactions and validated numerical results against experimental data. Examined flow characteristics, particle distribution, and erosion patterns.; Numerical-Experimental</t>
  </si>
  <si>
    <t>Uses Computational Fluid Dynamics-Discrete Element Method (CFD-DEM) simulations coupled with erosion models to analyze wear distribution, validated through experimental tests.Numerical-Experimental</t>
  </si>
  <si>
    <t>Used CFD-DPM simulations to evaluate fluid-particle interactions. The model was validated against experimental data with a 1.58% deviation. Erosion rates were analyzed across different components. Numerical-Experimental</t>
  </si>
  <si>
    <t>Employed ultrasonic thickness gauging to measure erosion at 42 vertical positions. Used CFD-DEM simulations with Finnie and Archard erosion models, validated against experimental data. High-carbon steel shot particles (275 μm) were used as the erodent. Numerical-Experimental</t>
  </si>
  <si>
    <t>Experimental erosion tests using a flow loop and 316L stainless steel samples. CFD simulations using Multi-Fluid Volume of Fluid (VOF) model.; Numerical-Experimental</t>
  </si>
  <si>
    <t>Conducted experiments in a 50.8 mm diameter test facility and performed CFD simulations using Euler-Lagrange and Euler-Euler-Lagrange approaches. Analyzed erosion patterns in different elbow configurations. Numerical-Experimental</t>
  </si>
  <si>
    <t>Uses a numerical Eulerian-Eulerian two-fluid model with an erosion model based on monolayer energy dissipation to evaluate the effects of air and particle mass flow rates. Numerical results are validated against experimental data. Numerical-Experimental</t>
  </si>
  <si>
    <t>Utilized CFD simulations, particle trajectory analysis, numerical sensitivity studies, and scanning electron microscopy (SEM) for erosion characterization. Numerical-Experimental</t>
  </si>
  <si>
    <t>Used CFD-DEM simulations to analyze erosion effects. Validated the erosion model with experimental data and examined the influence of particle incidence angle, velocity, and volume fraction on wear. Numerical-Experimental</t>
  </si>
  <si>
    <t>Used CFD-DEM simulations with a semi-empirical erosion model, calibrated with experimental data for turbine steel (CA6NM). Examined particle size effects (75–350 μm) on erosion distribution. Numerical-Experimental</t>
  </si>
  <si>
    <t>Conducted slurry erosion painting experiments to identify maximum erosion locations, used computational fluid dynamics (CFD) simulations, and discrete phase modeling (DPM) to analyze particle trajectories and impact conditions. Numerical-Experimental</t>
  </si>
  <si>
    <t>Used a one-way coupled discrete phase and Eulerian flow model. Varied cell sizes to evaluate their effects on erosion magnitude and pattern, validated against experimental data. Numerical-Experimental</t>
  </si>
  <si>
    <t>Combined experimental erosion measurements using a laser displacement sensor with CFD-DEM simulations based on the Euler-Lagrange framework. Analyzed particle distribution and erosion patterns under different valve openings. Numerical-Experimental</t>
  </si>
  <si>
    <t>Used CFD-DEM simulations combined with the shear impact energy model (SIEM) to analyze hydrodynamic parameters, including void fraction, particle speed, granular temperature, and fluctuation energy. Simulated gas velocities of 1.2 m/s and 2.0 m/s to assess erosion effects. Numerical-Experimental</t>
  </si>
  <si>
    <t>Conducts ink removal experiments and utilizes Dense Discrete Phase Model (DDPM) simulations to analyze erosion patterns and influencing factors. Introduces a new dimensionless parameter (χ) to characterize erosion behavior. Numerical-Experimental</t>
  </si>
  <si>
    <t>Used CFD-DPM simulations with a two-way Euler-Lagrange approach to model gas-solid interactions. The numerical model was validated against experimental data. A surrogate model (Kriging, KRG) was developed for rapid erosion prediction. Numerical-Experimental</t>
  </si>
  <si>
    <t>CFD simulations using the Volume of Fluid (VOF) method and Eulerian-Eulerian multi-fluid VOF approach. Validated against experimental wire-mesh sensor data. Particle tracking was performed to analyze impact velocities, angles, and erosion magnitudes. Numerical-Experimental</t>
  </si>
  <si>
    <t>Validated a coupled Computational Fluid Dynamics-Discrete Particle Method (CFD-DPM) model against experimental data from gas-solid and liquid-solid flows. Analyzed the effects of gas velocity, particle size, and mass fraction on erosion patterns. Numerical-Experimental</t>
  </si>
  <si>
    <t>Used a CFD-DEM approach with a custom interface code to model fluid-particle interactions. Analyzed the effects of particle concentration, particle-turbulence interaction, and minor forces (pressure gradient and virtual mass forces). Validated results against experimental data. Numerical-Experimental</t>
  </si>
  <si>
    <t>Conducted flow loop experiments and CFD simulations in ANSYS Fluent. Developed an erosion prediction model validated with experimental data, analyzed particle trajectories, and assessed erosion damage through surface morphology. Numerical-Experimental</t>
  </si>
  <si>
    <t>CFD-FEM coupled simulations to compute viscous/thermal length and tortuosity. Compare compressible vs. incompressible flow. Numerical-Experimental</t>
  </si>
  <si>
    <t>Failure analysis + CFD erosion modeling + SEM/EDS; Numerical-Experimental</t>
  </si>
  <si>
    <t>CFD-DPM approach implemented in Ansys Fluent; validation through experimental comparisons; erosion models used include Zhang et al., Oka et al., and Arabnejad et al.; Numerical-Experimental</t>
  </si>
  <si>
    <t>Utilizes CFD-DEM simulations with polyhedral and real coal particle models. Erosion rates are analyzed using classical models and experimental validation. Numerical-Experimental</t>
  </si>
  <si>
    <t>Validated the CG CFD-DEM model against experimental data by comparing macroscopic flow behavior, pressure drop, bed height, and void fraction. Used the shear impact energy model (SIEM) to predict tube erosion. Numerical-Experimental</t>
  </si>
  <si>
    <t>Uses CFD simulations with the Discrete Phase Model (DPM) in an Eulerian-Lagrangian framework; model validation through experimental and numerical data comparisons.; Numerical-Experimental</t>
  </si>
  <si>
    <t>Computational Fluid Dynamics-Discrete Phase Model (CFD-DPM) used to analyze erosion patterns, validated through turbulence modeling and particle tracking. Numerical-Experimental</t>
  </si>
  <si>
    <t>CFD using ANSYS Fluent + DEM modeling; Box-Behnken optimization.; Numerical-Experimental</t>
  </si>
  <si>
    <t>Utilizes DEM based on soft ball theory to track particle motion, model random impact-rebound processes, and validate results with experimental data. Numerical-Experimental</t>
  </si>
  <si>
    <t>Utilizes Eulerian-Lagrangian simulations incorporating the k-ε turbulence model to track particle trajectories and determine fluid-particle interactions. A modified CO2 corrosion model and the DNV erosion model are verified against field data​.; Numerical-Experimental</t>
  </si>
  <si>
    <t>CFD simulations + experimental weight-loss impingement tests.; Numerical-Experimental</t>
  </si>
  <si>
    <t>Resolved CFD–DEM coupling with Volume of Fluid (VOF) for fluid interface.; Numerical-Experimental</t>
  </si>
  <si>
    <t>Setup Base</t>
  </si>
  <si>
    <t># of setups</t>
  </si>
  <si>
    <t>SPE</t>
  </si>
  <si>
    <t>IET</t>
  </si>
  <si>
    <t>Single sphere settling in fluid, spheres impacting fluid from the air, and colliding spheres in fluid.</t>
  </si>
  <si>
    <t>Fluidized bed</t>
  </si>
  <si>
    <t>Fluidized bed , cyclone separator</t>
  </si>
  <si>
    <t>cyclone separator</t>
  </si>
  <si>
    <t>Non-spherical superquadric particles in fluidized bed</t>
  </si>
  <si>
    <t>NiTi components</t>
  </si>
  <si>
    <t>Submerged plate impingement jet .</t>
  </si>
  <si>
    <t>Submerged plate</t>
  </si>
  <si>
    <t>Elbow</t>
  </si>
  <si>
    <t>Ball valve</t>
  </si>
  <si>
    <t>Direct impingement jet in Submerged plate geometry.</t>
  </si>
  <si>
    <t>Stainless steel samples</t>
  </si>
  <si>
    <t>Screen</t>
  </si>
  <si>
    <t>Standard and long-radius elbow, sharp bends, and plugged tees.</t>
  </si>
  <si>
    <t>Plugged tee</t>
  </si>
  <si>
    <t>Two-specimen setup (stainless steel samples and aluminum samples) arranged at a right angle; sand particles impact the first specimen at 45°, rebound, and then strike the second specimen.</t>
  </si>
  <si>
    <t>Pipe reducer</t>
  </si>
  <si>
    <t>Blackwater angle valve</t>
  </si>
  <si>
    <t>90° pipe elbow subjected to various multiphase flow conditions, including bubble, slug, churn, and annular flow patterns.</t>
  </si>
  <si>
    <t>Two geometries were analyzed: submerged plate impingement and elbow.</t>
  </si>
  <si>
    <t>Pipe bend</t>
  </si>
  <si>
    <t>Pipeline</t>
  </si>
  <si>
    <t>Gate valve</t>
  </si>
  <si>
    <t>Hydrocyclone</t>
  </si>
  <si>
    <t>Reactor</t>
  </si>
  <si>
    <t>Hopper</t>
  </si>
  <si>
    <t>Stairmand hydrocyclone.</t>
  </si>
  <si>
    <t>Pipe elbow with varying radii of curvature analyzed for erosion distribution under different particle and flow conditions.</t>
  </si>
  <si>
    <t>Submerged plate Jet impingement test setup and an elbow conveying gas-solid flow.</t>
  </si>
  <si>
    <t>Blinded T-bend</t>
  </si>
  <si>
    <t>wall</t>
  </si>
  <si>
    <t>ESP stage materials, specifically two Ni-Resist cast irons (Type 1 and Type D4) and superduplex stainless steel samples (SDSS).</t>
  </si>
  <si>
    <t>Pelton turbine injector</t>
  </si>
  <si>
    <t>Nine geometries, including two miter pipe bends, three blinded fittings, a reducer elbow, and two spherical elbows.</t>
  </si>
  <si>
    <t>Blinded fittings</t>
  </si>
  <si>
    <t>Impeller</t>
  </si>
  <si>
    <t>Flat tool stainless steel samples, including AISI S7 and various CPM grades.</t>
  </si>
  <si>
    <t>90° sharp pipe bend with different mesh configurations for improved erosion prediction.</t>
  </si>
  <si>
    <t>Porous material</t>
  </si>
  <si>
    <t>Four-way cross</t>
  </si>
  <si>
    <t>U-pipe bend subjected to sand-laden oil flow.</t>
  </si>
  <si>
    <t>Direct impact test setup for studying particle-particle and particle wall interactions.</t>
  </si>
  <si>
    <t>Single elbow pipeline modeled using computational fluid dynamics (CFD) with discrete phase modeling (DPM)​</t>
  </si>
  <si>
    <t xml:space="preserve">Water </t>
  </si>
  <si>
    <t>Water-Oil</t>
  </si>
  <si>
    <t>Blackwater</t>
  </si>
  <si>
    <t>Air-Water</t>
  </si>
  <si>
    <t>Air-Water (multiphase)</t>
  </si>
  <si>
    <t>Water-PVA (1–8 cP)</t>
  </si>
  <si>
    <t>Gas-Water</t>
  </si>
  <si>
    <t>Air-water</t>
  </si>
  <si>
    <t xml:space="preserve">Methane </t>
  </si>
  <si>
    <t>Air-Water-Oil</t>
  </si>
  <si>
    <t>Water-steam</t>
  </si>
  <si>
    <t xml:space="preserve">Air </t>
  </si>
  <si>
    <t>Gas-water</t>
  </si>
  <si>
    <t xml:space="preserve">Air-Water </t>
  </si>
  <si>
    <t>Compressed air</t>
  </si>
  <si>
    <t>Water-PVA</t>
  </si>
  <si>
    <t>Propellant gas</t>
  </si>
  <si>
    <t>Water-oil</t>
  </si>
  <si>
    <t>Air-water-oil</t>
  </si>
  <si>
    <t>Oil-water</t>
  </si>
  <si>
    <t>Objective</t>
  </si>
  <si>
    <t>Others</t>
  </si>
  <si>
    <t xml:space="preserve">Offshore Technology Conference, Asia </t>
  </si>
  <si>
    <t>OTC</t>
  </si>
  <si>
    <t>https://doi.org/10.3390/pr9091483</t>
  </si>
  <si>
    <t>https://doi.org/10.3390/ma17020281</t>
  </si>
  <si>
    <t>https://doi.org/10.3390/w11112381</t>
  </si>
  <si>
    <t>https://doi.org/10.1016/j.petrol.2020.107992</t>
  </si>
  <si>
    <t>https://doi.org/10.1016/j.jallcom.2023.173227</t>
  </si>
  <si>
    <t>https://doi.org/10.1016/j.engfailanal.2024.108945</t>
  </si>
  <si>
    <t>https://doi.org/10.1016/j.triboint.2021.107403</t>
  </si>
  <si>
    <t>https://doi.org/10.1016/j.jmrt.2023.12.090</t>
  </si>
  <si>
    <t>https://doi.org/10.1016/j.powtec.2023.118623</t>
  </si>
  <si>
    <t>https://doi.org/10.1016/j.partic.2022.06.003</t>
  </si>
  <si>
    <t>https://doi.org/10.1016/j.wear.2024.205717</t>
  </si>
  <si>
    <t>https://doi.org/10.1016/j.powtec.2022.117769</t>
  </si>
  <si>
    <t>https://doi.org/10.1016/j.wear.2024.205719</t>
  </si>
  <si>
    <t>https://doi.org/10.1016/j.ijmultiphaseflow.2022.104348</t>
  </si>
  <si>
    <t>10.1016/j.petrol.2019.01.002</t>
  </si>
  <si>
    <t># of papers pass screening2</t>
  </si>
  <si>
    <t># of papers identified</t>
  </si>
  <si>
    <t>Numerical-Experimental studies</t>
  </si>
  <si>
    <t>Experimental based studies</t>
  </si>
  <si>
    <t>Numericla based studies</t>
  </si>
  <si>
    <t>Submerged plates</t>
  </si>
  <si>
    <t>Aluminum sample</t>
  </si>
  <si>
    <t>Contraction section</t>
  </si>
  <si>
    <t>Ahmed Alghurabi</t>
  </si>
  <si>
    <t>Abdullah Abduljabbar</t>
  </si>
  <si>
    <t>Haithm Hagar</t>
  </si>
  <si>
    <t>Impact Velocity</t>
  </si>
  <si>
    <t xml:space="preserve"> 1.5 m/s and 2.5 m/s</t>
  </si>
  <si>
    <t>1 m/s</t>
  </si>
  <si>
    <t>20, 25, 30 40, 50, and 60 m/s</t>
  </si>
  <si>
    <t xml:space="preserve"> 2, 4, 6, 8, and 10 m/s</t>
  </si>
  <si>
    <t>0.65 m/s</t>
  </si>
  <si>
    <t>47, 26, and 10 m/s</t>
  </si>
  <si>
    <t xml:space="preserve">33.46 m/s </t>
  </si>
  <si>
    <t>32.66 m/s</t>
  </si>
  <si>
    <t>1 to 10 m/s</t>
  </si>
  <si>
    <t>2.5, 3.5, and 4.0 m/s</t>
  </si>
  <si>
    <t xml:space="preserve">28 m/s </t>
  </si>
  <si>
    <t>23 and 31 m/s</t>
  </si>
  <si>
    <t xml:space="preserve">40, 50 and 60 m/s </t>
  </si>
  <si>
    <t>3.72 m/s</t>
  </si>
  <si>
    <t>8.7 m/s</t>
  </si>
  <si>
    <t>10 to 60 m/s</t>
  </si>
  <si>
    <t>15.2 and 26.2 m/s</t>
  </si>
  <si>
    <t>10 m/s</t>
  </si>
  <si>
    <t>95 and 30 m/s</t>
  </si>
  <si>
    <t>27 m/s</t>
  </si>
  <si>
    <t>15, 23, 31 and 37 m/s</t>
  </si>
  <si>
    <t>45.72 m/s</t>
  </si>
  <si>
    <t>15 m/s</t>
  </si>
  <si>
    <t>6 m/s</t>
  </si>
  <si>
    <t>13 to 32 m/s.</t>
  </si>
  <si>
    <t>28 m/s</t>
  </si>
  <si>
    <t>14, 16, and 18 m/s</t>
  </si>
  <si>
    <t>92 m/s</t>
  </si>
  <si>
    <t>5 m/s</t>
  </si>
  <si>
    <t>18 m/s</t>
  </si>
  <si>
    <t>1.8 m/s</t>
  </si>
  <si>
    <t>10, 15, 20, 25, and 30 m/s</t>
  </si>
  <si>
    <t>1.2 and 2 m/s</t>
  </si>
  <si>
    <t>10 to 50 m/s</t>
  </si>
  <si>
    <t xml:space="preserve">20 m/s </t>
  </si>
  <si>
    <t>11 to 27 m/s</t>
  </si>
  <si>
    <t>11, 15, 23, and 27 m/s</t>
  </si>
  <si>
    <t>14 m/s</t>
  </si>
  <si>
    <t>0.4 to 1.8 m/s</t>
  </si>
  <si>
    <t>1.78 and 2.67 m/s</t>
  </si>
  <si>
    <t>3 m/s</t>
  </si>
  <si>
    <t>2 m/s</t>
  </si>
  <si>
    <t>2, 4.09, 8, and 12 m/s</t>
  </si>
  <si>
    <t>30 m/s</t>
  </si>
  <si>
    <t xml:space="preserve">50 m/s </t>
  </si>
  <si>
    <t>0.453, 35.085, 41.027, 48.808, and 53.759 m/s</t>
  </si>
  <si>
    <t>12 m/s</t>
  </si>
  <si>
    <t>1.2, 1.4, 1.6, and 2 m/s</t>
  </si>
  <si>
    <t xml:space="preserve"> 28 m/s </t>
  </si>
  <si>
    <t>104 m/s</t>
  </si>
  <si>
    <t xml:space="preserve">0.5, 1, and 2 m/s </t>
  </si>
  <si>
    <t>9 m/s</t>
  </si>
  <si>
    <t>300, 600, 1200 RPM</t>
  </si>
  <si>
    <t>0.01 to 0.025 kg/s</t>
  </si>
  <si>
    <t>11 and 15 m/s</t>
  </si>
  <si>
    <t>0.92 and 0.87 m/s</t>
  </si>
  <si>
    <t>160, 170, and 180 m/s</t>
  </si>
  <si>
    <t>0.5 m/s</t>
  </si>
  <si>
    <t>Varried</t>
  </si>
  <si>
    <t>52.19 m/s</t>
  </si>
  <si>
    <t>48 and 58 gpm</t>
  </si>
  <si>
    <t>230, 630, and 545 ft/s</t>
  </si>
  <si>
    <t>0.9, 2.6, and 2.6 m/s</t>
  </si>
  <si>
    <t xml:space="preserve">8 m/s </t>
  </si>
  <si>
    <t>49 m/s</t>
  </si>
  <si>
    <t>0.1 and 0.2 m/s</t>
  </si>
  <si>
    <t>168, 104, and 76 m/s</t>
  </si>
  <si>
    <t>21.1 m/s</t>
  </si>
  <si>
    <t xml:space="preserve"> 1, 5, 10, 20, 30 m/s</t>
  </si>
  <si>
    <t xml:space="preserve"> 15 m/s</t>
  </si>
  <si>
    <t xml:space="preserve"> 34.14 and 0.31 m/s</t>
  </si>
  <si>
    <t>0.5,  0.8, and 1 m/s</t>
  </si>
  <si>
    <t>0.771, 3.083, and 3.91 m3/s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</si>
</sst>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scheme val="minor"/>
    </font>
    <font>
      <sz val="10"/>
      <color theme="1"/>
      <name val="Calibri"/>
      <family val="2"/>
      <scheme val="minor"/>
    </font>
    <font>
      <sz val="11"/>
      <name val="Calibri"/>
      <family val="2"/>
      <scheme val="minor"/>
    </font>
    <font>
      <sz val="8"/>
      <name val="Calibri"/>
      <family val="2"/>
      <scheme val="minor"/>
    </font>
    <font>
      <b/>
      <sz val="11"/>
      <name val="Calibri"/>
      <family val="2"/>
      <scheme val="minor"/>
    </font>
    <font>
      <b/>
      <sz val="9"/>
      <name val="Calibri"/>
      <family val="2"/>
      <scheme val="minor"/>
    </font>
    <font>
      <sz val="11"/>
      <color theme="1"/>
      <name val="Calibri"/>
      <family val="2"/>
      <scheme val="minor"/>
    </font>
    <font>
      <sz val="11"/>
      <color rgb="FF3F3F76"/>
      <name val="Calibri"/>
      <family val="2"/>
      <scheme val="minor"/>
    </font>
    <font>
      <sz val="14"/>
      <color theme="1"/>
      <name val="Calibri"/>
      <family val="2"/>
      <scheme val="minor"/>
    </font>
  </fonts>
  <fills count="16">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rgb="FFF7FFFE"/>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0"/>
        <bgColor indexed="64"/>
      </patternFill>
    </fill>
    <fill>
      <patternFill patternType="solid">
        <fgColor theme="9"/>
        <bgColor indexed="64"/>
      </patternFill>
    </fill>
    <fill>
      <patternFill patternType="solid">
        <fgColor rgb="FF00B050"/>
        <bgColor indexed="64"/>
      </patternFill>
    </fill>
    <fill>
      <patternFill patternType="solid">
        <fgColor rgb="FFFFC000"/>
        <bgColor indexed="64"/>
      </patternFill>
    </fill>
    <fill>
      <patternFill patternType="solid">
        <fgColor rgb="FFFFFF00"/>
        <bgColor indexed="64"/>
      </patternFill>
    </fill>
    <fill>
      <patternFill patternType="solid">
        <fgColor rgb="FFFFCC99"/>
      </patternFill>
    </fill>
    <fill>
      <patternFill patternType="solid">
        <fgColor rgb="FFFFFFCC"/>
      </patternFill>
    </fill>
    <fill>
      <patternFill patternType="solid">
        <fgColor theme="6" tint="0.39997558519241921"/>
        <bgColor indexed="65"/>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indexed="64"/>
      </right>
      <top/>
      <bottom style="thin">
        <color indexed="64"/>
      </bottom>
      <diagonal/>
    </border>
    <border>
      <left style="medium">
        <color indexed="64"/>
      </left>
      <right style="thin">
        <color rgb="FF3F3F3F"/>
      </right>
      <top style="medium">
        <color indexed="64"/>
      </top>
      <bottom style="thin">
        <color rgb="FF3F3F3F"/>
      </bottom>
      <diagonal/>
    </border>
    <border>
      <left style="thin">
        <color rgb="FF3F3F3F"/>
      </left>
      <right style="thin">
        <color rgb="FF3F3F3F"/>
      </right>
      <top style="medium">
        <color indexed="64"/>
      </top>
      <bottom style="thin">
        <color rgb="FF3F3F3F"/>
      </bottom>
      <diagonal/>
    </border>
    <border>
      <left style="thin">
        <color rgb="FF3F3F3F"/>
      </left>
      <right style="medium">
        <color indexed="64"/>
      </right>
      <top style="medium">
        <color indexed="64"/>
      </top>
      <bottom style="thin">
        <color rgb="FF3F3F3F"/>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5">
    <xf numFmtId="0" fontId="0" fillId="0" borderId="0"/>
    <xf numFmtId="0" fontId="2" fillId="0" borderId="0" applyNumberFormat="0" applyFill="0" applyBorder="0" applyAlignment="0" applyProtection="0"/>
    <xf numFmtId="0" fontId="10" fillId="13" borderId="11" applyNumberFormat="0" applyAlignment="0" applyProtection="0"/>
    <xf numFmtId="0" fontId="9" fillId="14" borderId="12" applyNumberFormat="0" applyFont="0" applyAlignment="0" applyProtection="0"/>
    <xf numFmtId="0" fontId="9" fillId="15" borderId="0" applyNumberFormat="0" applyBorder="0" applyAlignment="0" applyProtection="0"/>
  </cellStyleXfs>
  <cellXfs count="149">
    <xf numFmtId="0" fontId="0" fillId="0" borderId="0" xfId="0"/>
    <xf numFmtId="0" fontId="0" fillId="0" borderId="0" xfId="0" applyAlignment="1">
      <alignment wrapText="1"/>
    </xf>
    <xf numFmtId="0" fontId="0" fillId="0" borderId="0" xfId="0" applyAlignment="1">
      <alignment horizontal="center" vertical="top" wrapText="1"/>
    </xf>
    <xf numFmtId="0" fontId="0" fillId="0" borderId="0" xfId="0" applyAlignment="1">
      <alignment horizontal="left" wrapText="1"/>
    </xf>
    <xf numFmtId="0" fontId="0" fillId="0" borderId="0" xfId="0" applyAlignment="1">
      <alignment horizontal="center" wrapText="1"/>
    </xf>
    <xf numFmtId="16" fontId="0" fillId="0" borderId="0" xfId="0" applyNumberFormat="1" applyAlignment="1">
      <alignment horizontal="left" wrapText="1"/>
    </xf>
    <xf numFmtId="17" fontId="0" fillId="0" borderId="0" xfId="0" applyNumberFormat="1" applyAlignment="1">
      <alignment horizontal="left"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1"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2" fillId="0" borderId="0" xfId="1" applyAlignment="1">
      <alignment wrapText="1"/>
    </xf>
    <xf numFmtId="0" fontId="0" fillId="3" borderId="1" xfId="0" applyFill="1" applyBorder="1" applyAlignment="1">
      <alignment horizontal="center"/>
    </xf>
    <xf numFmtId="0" fontId="0" fillId="3" borderId="1" xfId="0" applyFill="1" applyBorder="1" applyAlignment="1">
      <alignment horizontal="center" vertical="center" wrapText="1"/>
    </xf>
    <xf numFmtId="0" fontId="0" fillId="0" borderId="0" xfId="0" applyAlignment="1">
      <alignment horizontal="left"/>
    </xf>
    <xf numFmtId="0" fontId="0" fillId="0" borderId="0" xfId="0" quotePrefix="1"/>
    <xf numFmtId="0" fontId="0" fillId="0" borderId="1" xfId="0" applyBorder="1" applyAlignment="1">
      <alignment wrapText="1"/>
    </xf>
    <xf numFmtId="0" fontId="0" fillId="4" borderId="1" xfId="0" applyFill="1" applyBorder="1" applyAlignment="1">
      <alignment wrapText="1"/>
    </xf>
    <xf numFmtId="0" fontId="0" fillId="5" borderId="1" xfId="0" applyFill="1" applyBorder="1" applyAlignment="1">
      <alignment wrapText="1"/>
    </xf>
    <xf numFmtId="0" fontId="1" fillId="6" borderId="1" xfId="0" applyFont="1" applyFill="1" applyBorder="1" applyAlignment="1">
      <alignment vertical="top" wrapText="1"/>
    </xf>
    <xf numFmtId="0" fontId="0" fillId="0" borderId="0" xfId="0" applyAlignment="1">
      <alignment vertical="top" wrapText="1"/>
    </xf>
    <xf numFmtId="0" fontId="0" fillId="0" borderId="0" xfId="0"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xf>
    <xf numFmtId="0" fontId="1" fillId="3" borderId="1" xfId="0" applyFont="1" applyFill="1" applyBorder="1" applyAlignment="1">
      <alignment horizontal="center"/>
    </xf>
    <xf numFmtId="0" fontId="0" fillId="3" borderId="3" xfId="0" applyFill="1" applyBorder="1" applyAlignment="1">
      <alignment horizontal="center" vertical="center" wrapText="1"/>
    </xf>
    <xf numFmtId="0" fontId="0" fillId="4" borderId="1" xfId="0" applyFill="1" applyBorder="1" applyAlignment="1">
      <alignment horizontal="center" vertical="center" wrapText="1"/>
    </xf>
    <xf numFmtId="164" fontId="4" fillId="5" borderId="1" xfId="0" applyNumberFormat="1" applyFont="1" applyFill="1" applyBorder="1" applyAlignment="1">
      <alignment horizontal="left" vertical="top" wrapText="1"/>
    </xf>
    <xf numFmtId="0" fontId="1" fillId="6" borderId="1" xfId="0" applyFont="1" applyFill="1" applyBorder="1" applyAlignment="1">
      <alignment vertical="top"/>
    </xf>
    <xf numFmtId="0" fontId="1" fillId="2" borderId="3" xfId="0" applyFont="1" applyFill="1" applyBorder="1" applyAlignment="1">
      <alignment horizontal="center" vertical="center" wrapText="1"/>
    </xf>
    <xf numFmtId="0" fontId="1" fillId="3" borderId="0" xfId="0" applyFont="1" applyFill="1" applyAlignment="1">
      <alignment horizontal="center"/>
    </xf>
    <xf numFmtId="164" fontId="0" fillId="0" borderId="1" xfId="0" applyNumberFormat="1" applyBorder="1" applyAlignment="1">
      <alignment wrapText="1"/>
    </xf>
    <xf numFmtId="0" fontId="0" fillId="0" borderId="1" xfId="0" applyBorder="1" applyAlignment="1">
      <alignment horizontal="left" vertical="center"/>
    </xf>
    <xf numFmtId="0" fontId="1" fillId="6" borderId="3" xfId="0" applyFont="1" applyFill="1" applyBorder="1" applyAlignment="1">
      <alignment horizontal="center" vertical="center" wrapText="1"/>
    </xf>
    <xf numFmtId="0" fontId="1" fillId="6" borderId="6" xfId="0" applyFont="1" applyFill="1" applyBorder="1" applyAlignment="1">
      <alignment horizontal="center" vertical="center" wrapText="1"/>
    </xf>
    <xf numFmtId="0" fontId="1" fillId="0" borderId="0" xfId="0" applyFont="1" applyAlignment="1">
      <alignment horizontal="center" vertical="center"/>
    </xf>
    <xf numFmtId="0" fontId="0" fillId="0" borderId="1" xfId="0" applyBorder="1" applyAlignment="1">
      <alignment horizontal="center" wrapText="1"/>
    </xf>
    <xf numFmtId="164" fontId="0" fillId="0" borderId="1" xfId="0" applyNumberFormat="1" applyBorder="1" applyAlignment="1">
      <alignment vertical="center" wrapText="1"/>
    </xf>
    <xf numFmtId="0" fontId="0" fillId="0" borderId="0" xfId="0" applyAlignment="1">
      <alignment vertical="center"/>
    </xf>
    <xf numFmtId="0" fontId="1" fillId="7" borderId="3" xfId="0" applyFont="1" applyFill="1" applyBorder="1" applyAlignment="1">
      <alignment horizontal="center" vertical="center" wrapText="1"/>
    </xf>
    <xf numFmtId="0" fontId="1" fillId="7" borderId="3" xfId="0" applyFont="1" applyFill="1" applyBorder="1" applyAlignment="1">
      <alignment vertical="center" wrapText="1"/>
    </xf>
    <xf numFmtId="0" fontId="0" fillId="0" borderId="8" xfId="0" applyBorder="1" applyAlignment="1">
      <alignment horizontal="left" vertical="center"/>
    </xf>
    <xf numFmtId="0" fontId="0" fillId="0" borderId="5" xfId="0" applyBorder="1" applyAlignment="1">
      <alignment horizontal="center" vertical="center" wrapText="1"/>
    </xf>
    <xf numFmtId="0" fontId="0" fillId="0" borderId="7" xfId="0" applyBorder="1" applyAlignment="1">
      <alignment horizontal="left" vertical="center"/>
    </xf>
    <xf numFmtId="0" fontId="7" fillId="3" borderId="9" xfId="0" applyFont="1" applyFill="1" applyBorder="1" applyAlignment="1">
      <alignment horizontal="center" vertical="center"/>
    </xf>
    <xf numFmtId="0" fontId="7" fillId="3" borderId="6" xfId="0" applyFont="1" applyFill="1" applyBorder="1" applyAlignment="1">
      <alignment horizontal="center" vertical="center" wrapText="1"/>
    </xf>
    <xf numFmtId="0" fontId="0" fillId="0" borderId="8" xfId="0" applyBorder="1" applyAlignment="1">
      <alignment horizontal="center" vertical="center"/>
    </xf>
    <xf numFmtId="0" fontId="0" fillId="0" borderId="7" xfId="0" applyBorder="1" applyAlignment="1">
      <alignment horizontal="center" vertical="center"/>
    </xf>
    <xf numFmtId="0" fontId="7" fillId="3" borderId="3" xfId="0" applyFont="1" applyFill="1" applyBorder="1" applyAlignment="1">
      <alignment horizontal="center" vertical="center" wrapText="1"/>
    </xf>
    <xf numFmtId="164" fontId="4" fillId="0" borderId="0" xfId="0" applyNumberFormat="1" applyFont="1" applyAlignment="1">
      <alignment horizontal="left" vertical="top" wrapText="1"/>
    </xf>
    <xf numFmtId="0" fontId="0" fillId="4" borderId="5" xfId="0" applyFill="1" applyBorder="1" applyAlignment="1">
      <alignment horizontal="left"/>
    </xf>
    <xf numFmtId="16" fontId="0" fillId="4" borderId="5" xfId="0" applyNumberFormat="1" applyFill="1" applyBorder="1" applyAlignment="1">
      <alignment horizontal="left"/>
    </xf>
    <xf numFmtId="0" fontId="8" fillId="4" borderId="1" xfId="0" applyFont="1" applyFill="1" applyBorder="1" applyAlignment="1">
      <alignment horizontal="center" vertical="center"/>
    </xf>
    <xf numFmtId="0" fontId="8" fillId="4" borderId="5" xfId="0" applyFont="1" applyFill="1" applyBorder="1" applyAlignment="1">
      <alignment horizontal="center" vertical="center"/>
    </xf>
    <xf numFmtId="0" fontId="7" fillId="2" borderId="4" xfId="0" applyFont="1" applyFill="1" applyBorder="1" applyAlignment="1">
      <alignment horizontal="center" vertical="center" wrapText="1"/>
    </xf>
    <xf numFmtId="0" fontId="7" fillId="2" borderId="4" xfId="0" applyFont="1" applyFill="1" applyBorder="1" applyAlignment="1">
      <alignment horizontal="center" vertical="center"/>
    </xf>
    <xf numFmtId="0" fontId="5" fillId="0" borderId="0" xfId="0" applyFont="1" applyAlignment="1">
      <alignment horizontal="center" vertical="center" wrapText="1"/>
    </xf>
    <xf numFmtId="0" fontId="7" fillId="6" borderId="2"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7" fillId="5" borderId="10" xfId="0" applyFont="1" applyFill="1" applyBorder="1" applyAlignment="1">
      <alignment horizontal="center" vertical="center" wrapText="1"/>
    </xf>
    <xf numFmtId="0" fontId="3" fillId="0" borderId="1" xfId="0" applyFont="1" applyBorder="1" applyAlignment="1">
      <alignment vertical="center" wrapText="1"/>
    </xf>
    <xf numFmtId="0" fontId="0" fillId="0" borderId="1" xfId="0" applyBorder="1" applyAlignment="1">
      <alignment horizontal="left" wrapText="1"/>
    </xf>
    <xf numFmtId="0" fontId="0" fillId="0" borderId="0" xfId="0" applyAlignment="1">
      <alignment horizontal="left" vertical="center" wrapText="1"/>
    </xf>
    <xf numFmtId="0" fontId="0" fillId="6" borderId="1" xfId="0" applyFill="1" applyBorder="1" applyAlignment="1">
      <alignment horizontal="left" vertical="top" wrapText="1"/>
    </xf>
    <xf numFmtId="0" fontId="2" fillId="0" borderId="0" xfId="1"/>
    <xf numFmtId="16" fontId="0" fillId="0" borderId="0" xfId="0" applyNumberFormat="1"/>
    <xf numFmtId="17" fontId="0" fillId="0" borderId="0" xfId="0" applyNumberFormat="1"/>
    <xf numFmtId="16" fontId="0" fillId="0" borderId="0" xfId="0" applyNumberFormat="1" applyAlignment="1">
      <alignment horizontal="center" wrapText="1"/>
    </xf>
    <xf numFmtId="0" fontId="2" fillId="0" borderId="0" xfId="1" applyAlignment="1">
      <alignment horizontal="center" vertical="top" wrapText="1"/>
    </xf>
    <xf numFmtId="0" fontId="2" fillId="0" borderId="0" xfId="1" applyBorder="1" applyAlignment="1">
      <alignment horizontal="center" vertical="top" wrapText="1"/>
    </xf>
    <xf numFmtId="0" fontId="2" fillId="0" borderId="0" xfId="1" applyBorder="1" applyAlignment="1">
      <alignment wrapText="1"/>
    </xf>
    <xf numFmtId="0" fontId="1" fillId="0" borderId="0" xfId="0" applyFont="1" applyAlignment="1">
      <alignment vertical="top" wrapText="1"/>
    </xf>
    <xf numFmtId="0" fontId="0" fillId="8" borderId="0" xfId="0" applyFill="1" applyAlignment="1">
      <alignment horizontal="left" vertical="top" wrapText="1"/>
    </xf>
    <xf numFmtId="0" fontId="0" fillId="8" borderId="0" xfId="0" applyFill="1"/>
    <xf numFmtId="0" fontId="0" fillId="9" borderId="0" xfId="0" applyFill="1"/>
    <xf numFmtId="0" fontId="0" fillId="10" borderId="0" xfId="0" applyFill="1" applyAlignment="1">
      <alignment horizontal="left" vertical="top" wrapText="1"/>
    </xf>
    <xf numFmtId="0" fontId="0" fillId="11" borderId="0" xfId="0" applyFill="1"/>
    <xf numFmtId="0" fontId="0" fillId="12" borderId="0" xfId="0" applyFill="1" applyAlignment="1">
      <alignment horizontal="left" vertical="top" wrapText="1"/>
    </xf>
    <xf numFmtId="0" fontId="0" fillId="8" borderId="0" xfId="0" applyFill="1" applyAlignment="1">
      <alignment horizontal="left" vertical="center" wrapText="1"/>
    </xf>
    <xf numFmtId="0" fontId="0" fillId="8" borderId="0" xfId="0" applyFill="1" applyAlignment="1">
      <alignment wrapText="1"/>
    </xf>
    <xf numFmtId="0" fontId="0" fillId="8" borderId="0" xfId="0" applyFill="1" applyAlignment="1">
      <alignment vertical="top" wrapText="1"/>
    </xf>
    <xf numFmtId="0" fontId="0" fillId="8" borderId="0" xfId="0" applyFill="1" applyAlignment="1">
      <alignment horizontal="center" wrapText="1"/>
    </xf>
    <xf numFmtId="0" fontId="0" fillId="8" borderId="0" xfId="0" applyFill="1" applyAlignment="1">
      <alignment horizontal="left" wrapText="1"/>
    </xf>
    <xf numFmtId="0" fontId="2" fillId="8" borderId="0" xfId="1" applyFill="1" applyBorder="1" applyAlignment="1">
      <alignment horizontal="center" vertical="top" wrapText="1"/>
    </xf>
    <xf numFmtId="0" fontId="2" fillId="8" borderId="0" xfId="1" applyFill="1" applyBorder="1" applyAlignment="1">
      <alignment wrapText="1"/>
    </xf>
    <xf numFmtId="0" fontId="2" fillId="8" borderId="0" xfId="1" applyFill="1" applyAlignment="1">
      <alignment wrapText="1"/>
    </xf>
    <xf numFmtId="0" fontId="0" fillId="8" borderId="0" xfId="0" applyFill="1" applyAlignment="1">
      <alignment horizontal="left"/>
    </xf>
    <xf numFmtId="0" fontId="2" fillId="8" borderId="0" xfId="1" applyFill="1" applyAlignment="1">
      <alignment horizontal="center" vertical="top" wrapText="1"/>
    </xf>
    <xf numFmtId="164" fontId="0" fillId="0" borderId="2" xfId="0" applyNumberFormat="1" applyBorder="1" applyAlignment="1">
      <alignment horizontal="left" wrapText="1"/>
    </xf>
    <xf numFmtId="164" fontId="0" fillId="0" borderId="2" xfId="0" applyNumberFormat="1" applyBorder="1" applyAlignment="1">
      <alignment vertical="center" wrapText="1"/>
    </xf>
    <xf numFmtId="0" fontId="0" fillId="0" borderId="2" xfId="0" applyBorder="1" applyAlignment="1">
      <alignment horizontal="center" vertical="center"/>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164" fontId="0" fillId="8" borderId="1" xfId="0" applyNumberFormat="1" applyFill="1" applyBorder="1" applyAlignment="1">
      <alignment horizontal="left" wrapText="1"/>
    </xf>
    <xf numFmtId="0" fontId="0" fillId="0" borderId="13" xfId="0" applyBorder="1" applyAlignment="1">
      <alignment horizontal="left" vertical="center" wrapText="1"/>
    </xf>
    <xf numFmtId="0" fontId="2" fillId="0" borderId="0" xfId="1" applyBorder="1"/>
    <xf numFmtId="0" fontId="0" fillId="0" borderId="14" xfId="0" applyBorder="1" applyAlignment="1">
      <alignment horizontal="left" vertical="center" wrapText="1"/>
    </xf>
    <xf numFmtId="0" fontId="0" fillId="0" borderId="15" xfId="0" applyBorder="1" applyAlignment="1">
      <alignment wrapText="1"/>
    </xf>
    <xf numFmtId="0" fontId="0" fillId="0" borderId="15" xfId="0" applyBorder="1" applyAlignment="1">
      <alignment horizontal="left" wrapText="1"/>
    </xf>
    <xf numFmtId="0" fontId="0" fillId="0" borderId="15" xfId="0" applyBorder="1" applyAlignment="1">
      <alignment horizontal="center" wrapText="1"/>
    </xf>
    <xf numFmtId="0" fontId="0" fillId="0" borderId="15" xfId="0" applyBorder="1" applyAlignment="1">
      <alignment horizontal="center" vertical="center" wrapText="1"/>
    </xf>
    <xf numFmtId="0" fontId="0" fillId="0" borderId="15" xfId="0" applyBorder="1" applyAlignment="1">
      <alignment vertical="top" wrapText="1"/>
    </xf>
    <xf numFmtId="0" fontId="0" fillId="0" borderId="15" xfId="0" applyBorder="1"/>
    <xf numFmtId="0" fontId="0" fillId="0" borderId="15" xfId="0" applyBorder="1" applyAlignment="1">
      <alignment horizontal="left" vertical="top" wrapText="1"/>
    </xf>
    <xf numFmtId="0" fontId="2" fillId="0" borderId="15" xfId="1" applyBorder="1" applyAlignment="1">
      <alignment wrapText="1"/>
    </xf>
    <xf numFmtId="0" fontId="2" fillId="0" borderId="15" xfId="1" applyBorder="1"/>
    <xf numFmtId="164" fontId="4" fillId="5" borderId="16" xfId="0" applyNumberFormat="1" applyFont="1" applyFill="1" applyBorder="1" applyAlignment="1">
      <alignment horizontal="left" vertical="top" wrapText="1"/>
    </xf>
    <xf numFmtId="0" fontId="0" fillId="6" borderId="16" xfId="0" applyFill="1" applyBorder="1" applyAlignment="1">
      <alignment horizontal="left" vertical="top" wrapText="1"/>
    </xf>
    <xf numFmtId="0" fontId="1" fillId="2" borderId="17" xfId="0" applyFont="1" applyFill="1" applyBorder="1" applyAlignment="1">
      <alignment horizontal="center" vertical="center" wrapText="1"/>
    </xf>
    <xf numFmtId="0" fontId="1" fillId="2" borderId="18" xfId="0" applyFont="1" applyFill="1" applyBorder="1" applyAlignment="1">
      <alignment horizontal="center" vertical="center" wrapText="1"/>
    </xf>
    <xf numFmtId="0" fontId="1" fillId="6" borderId="18" xfId="0" applyFont="1" applyFill="1" applyBorder="1" applyAlignment="1">
      <alignment horizontal="center" vertical="center" wrapText="1"/>
    </xf>
    <xf numFmtId="164" fontId="4" fillId="5" borderId="3" xfId="0" applyNumberFormat="1" applyFont="1" applyFill="1" applyBorder="1" applyAlignment="1">
      <alignment horizontal="left" vertical="top" wrapText="1"/>
    </xf>
    <xf numFmtId="0" fontId="0" fillId="6" borderId="3" xfId="0" applyFill="1" applyBorder="1" applyAlignment="1">
      <alignment horizontal="left" vertical="top" wrapText="1"/>
    </xf>
    <xf numFmtId="0" fontId="0" fillId="0" borderId="3" xfId="0" applyBorder="1" applyAlignment="1">
      <alignment horizontal="center" vertical="center" wrapText="1"/>
    </xf>
    <xf numFmtId="0" fontId="0" fillId="0" borderId="9" xfId="0" applyBorder="1" applyAlignment="1">
      <alignment horizontal="center" vertical="center" wrapText="1"/>
    </xf>
    <xf numFmtId="0" fontId="0" fillId="6" borderId="19" xfId="0" applyFill="1" applyBorder="1" applyAlignment="1">
      <alignment horizontal="left" vertical="top" wrapText="1"/>
    </xf>
    <xf numFmtId="0" fontId="0" fillId="6" borderId="20" xfId="0" applyFill="1" applyBorder="1" applyAlignment="1">
      <alignment horizontal="left" vertical="top" wrapText="1"/>
    </xf>
    <xf numFmtId="0" fontId="0" fillId="6" borderId="21" xfId="0" applyFill="1" applyBorder="1" applyAlignment="1">
      <alignment horizontal="left" vertical="top" wrapText="1"/>
    </xf>
    <xf numFmtId="0" fontId="1" fillId="2" borderId="25" xfId="0" applyFont="1" applyFill="1" applyBorder="1" applyAlignment="1">
      <alignment horizontal="center" vertical="center" wrapText="1"/>
    </xf>
    <xf numFmtId="0" fontId="1" fillId="6" borderId="19" xfId="0" applyFont="1" applyFill="1" applyBorder="1" applyAlignment="1">
      <alignment horizontal="center" vertical="center" wrapText="1"/>
    </xf>
    <xf numFmtId="0" fontId="1" fillId="2" borderId="29" xfId="0" applyFont="1" applyFill="1" applyBorder="1" applyAlignment="1">
      <alignment horizontal="center" vertical="center" wrapText="1"/>
    </xf>
    <xf numFmtId="0" fontId="1" fillId="2" borderId="16" xfId="0" applyFont="1" applyFill="1" applyBorder="1" applyAlignment="1">
      <alignment horizontal="center" vertical="center" wrapText="1"/>
    </xf>
    <xf numFmtId="0" fontId="1" fillId="6" borderId="16" xfId="0" applyFont="1" applyFill="1" applyBorder="1" applyAlignment="1">
      <alignment horizontal="center" vertical="center" wrapText="1"/>
    </xf>
    <xf numFmtId="0" fontId="1" fillId="6" borderId="21" xfId="0" applyFont="1" applyFill="1" applyBorder="1" applyAlignment="1">
      <alignment horizontal="center" vertical="center" wrapText="1"/>
    </xf>
    <xf numFmtId="0" fontId="1" fillId="6" borderId="30" xfId="0" applyFont="1" applyFill="1" applyBorder="1" applyAlignment="1">
      <alignment horizontal="center" vertical="center" wrapText="1"/>
    </xf>
    <xf numFmtId="0" fontId="0" fillId="0" borderId="34" xfId="0" applyBorder="1" applyAlignment="1">
      <alignment horizontal="center" vertical="center"/>
    </xf>
    <xf numFmtId="0" fontId="0" fillId="0" borderId="20" xfId="0" applyBorder="1" applyAlignment="1">
      <alignment horizontal="center"/>
    </xf>
    <xf numFmtId="0" fontId="1" fillId="3" borderId="29" xfId="0" applyFont="1" applyFill="1" applyBorder="1" applyAlignment="1">
      <alignment horizontal="center"/>
    </xf>
    <xf numFmtId="0" fontId="1" fillId="3" borderId="16" xfId="0" applyFont="1" applyFill="1" applyBorder="1" applyAlignment="1">
      <alignment horizontal="center" vertical="center" wrapText="1"/>
    </xf>
    <xf numFmtId="0" fontId="1" fillId="3" borderId="21" xfId="0" applyFont="1" applyFill="1" applyBorder="1" applyAlignment="1">
      <alignment horizontal="center" vertical="center" wrapText="1"/>
    </xf>
    <xf numFmtId="0" fontId="0" fillId="0" borderId="25" xfId="0" applyBorder="1" applyAlignment="1">
      <alignment horizontal="center" vertical="center"/>
    </xf>
    <xf numFmtId="0" fontId="0" fillId="0" borderId="3" xfId="0" applyBorder="1" applyAlignment="1">
      <alignment horizontal="center"/>
    </xf>
    <xf numFmtId="0" fontId="0" fillId="0" borderId="19" xfId="0" applyBorder="1" applyAlignment="1">
      <alignment horizontal="center"/>
    </xf>
    <xf numFmtId="0" fontId="1" fillId="3" borderId="35" xfId="0" applyFont="1" applyFill="1" applyBorder="1" applyAlignment="1">
      <alignment horizontal="center" vertical="center"/>
    </xf>
    <xf numFmtId="0" fontId="1" fillId="3" borderId="36" xfId="0" applyFont="1" applyFill="1" applyBorder="1" applyAlignment="1">
      <alignment horizontal="center" vertical="center" wrapText="1"/>
    </xf>
    <xf numFmtId="0" fontId="1" fillId="3" borderId="37" xfId="0" applyFont="1" applyFill="1" applyBorder="1" applyAlignment="1">
      <alignment horizontal="center" vertical="center" wrapText="1"/>
    </xf>
    <xf numFmtId="0" fontId="11" fillId="0" borderId="8" xfId="0" applyFont="1" applyBorder="1" applyAlignment="1">
      <alignment horizontal="left" vertical="center"/>
    </xf>
    <xf numFmtId="0" fontId="0" fillId="6" borderId="1" xfId="0" applyFill="1" applyBorder="1" applyAlignment="1">
      <alignment horizontal="center" vertical="top" wrapText="1"/>
    </xf>
    <xf numFmtId="0" fontId="0" fillId="6" borderId="5" xfId="0" applyFill="1" applyBorder="1" applyAlignment="1">
      <alignment horizontal="center" vertical="top" wrapText="1"/>
    </xf>
    <xf numFmtId="0" fontId="9" fillId="15" borderId="26" xfId="4" applyBorder="1" applyAlignment="1"/>
    <xf numFmtId="0" fontId="9" fillId="15" borderId="27" xfId="4" applyBorder="1" applyAlignment="1"/>
    <xf numFmtId="0" fontId="9" fillId="15" borderId="28" xfId="4" applyBorder="1" applyAlignment="1"/>
    <xf numFmtId="0" fontId="9" fillId="14" borderId="22" xfId="3" applyBorder="1" applyAlignment="1"/>
    <xf numFmtId="0" fontId="9" fillId="14" borderId="23" xfId="3" applyBorder="1" applyAlignment="1"/>
    <xf numFmtId="0" fontId="9" fillId="14" borderId="24" xfId="3" applyBorder="1" applyAlignment="1"/>
    <xf numFmtId="0" fontId="10" fillId="13" borderId="31" xfId="2" applyBorder="1" applyAlignment="1"/>
    <xf numFmtId="0" fontId="10" fillId="13" borderId="32" xfId="2" applyBorder="1" applyAlignment="1"/>
    <xf numFmtId="0" fontId="10" fillId="13" borderId="33" xfId="2" applyBorder="1" applyAlignment="1"/>
  </cellXfs>
  <cellStyles count="5">
    <cellStyle name="60% - Accent3" xfId="4" builtinId="40"/>
    <cellStyle name="Hyperlink" xfId="1" builtinId="8"/>
    <cellStyle name="Input" xfId="2" builtinId="20"/>
    <cellStyle name="Normal" xfId="0" builtinId="0"/>
    <cellStyle name="Note" xfId="3" builtinId="10"/>
  </cellStyles>
  <dxfs count="27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fill>
        <patternFill patternType="solid">
          <fgColor indexed="64"/>
          <bgColor theme="7"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7"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7"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top" textRotation="0" wrapText="1" indent="0" justifyLastLine="0" shrinkToFit="0" readingOrder="0"/>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bottom" textRotation="0" wrapText="1" indent="0" justifyLastLine="0" shrinkToFit="0" readingOrder="0"/>
    </dxf>
    <dxf>
      <alignment horizontal="left" vertical="center" textRotation="0" wrapText="1" indent="0" justifyLastLine="0" shrinkToFit="0" readingOrder="0"/>
    </dxf>
    <dxf>
      <border outline="0">
        <right style="thin">
          <color indexed="64"/>
        </right>
      </border>
    </dxf>
    <dxf>
      <fill>
        <patternFill patternType="solid">
          <fgColor indexed="64"/>
          <bgColor rgb="FFF7FFFE"/>
        </patternFill>
      </fill>
      <alignment horizontal="left" vertical="top" textRotation="0" wrapText="1"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rgb="FFF7FFFE"/>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ill>
        <patternFill patternType="solid">
          <fgColor indexed="64"/>
          <bgColor rgb="FFF7FFFE"/>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7"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7"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top" textRotation="0" wrapText="1" indent="0" justifyLastLine="0" shrinkToFit="0" readingOrder="0"/>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bottom" textRotation="0" wrapText="1" indent="0" justifyLastLine="0" shrinkToFit="0" readingOrder="0"/>
    </dxf>
    <dxf>
      <alignment horizontal="left" vertical="center" textRotation="0" wrapText="1" indent="0" justifyLastLine="0" shrinkToFit="0" readingOrder="0"/>
    </dxf>
    <dxf>
      <border outline="0">
        <right style="thin">
          <color rgb="FF000000"/>
        </right>
      </border>
    </dxf>
    <dxf>
      <fill>
        <patternFill patternType="solid">
          <fgColor rgb="FF000000"/>
          <bgColor rgb="FFF7FFFE"/>
        </patternFill>
      </fill>
      <alignment horizontal="left" vertical="top" textRotation="0" wrapText="1"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rgb="FFF7FFFE"/>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ill>
        <patternFill patternType="solid">
          <fgColor indexed="64"/>
          <bgColor theme="8"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1" indent="0" justifyLastLine="0" shrinkToFit="0" readingOrder="0"/>
    </dxf>
    <dxf>
      <numFmt numFmtId="164" formatCode="0;\-0;;@"/>
      <alignment horizontal="left" vertical="top" textRotation="0" wrapText="1" indent="0" justifyLastLine="0" shrinkToFit="0" readingOrder="0"/>
    </dxf>
    <dxf>
      <numFmt numFmtId="164" formatCode="0;\-0;;@"/>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164" formatCode="0;\-0;;@"/>
      <alignment horizontal="left" vertical="bottom" textRotation="0" wrapText="1" indent="0" justifyLastLine="0" shrinkToFit="0" readingOrder="0"/>
    </dxf>
    <dxf>
      <numFmt numFmtId="164" formatCode="0;\-0;;@"/>
      <alignment horizontal="center" vertical="bottom" textRotation="0" wrapText="1" indent="0" justifyLastLine="0" shrinkToFit="0" readingOrder="0"/>
    </dxf>
    <dxf>
      <numFmt numFmtId="164" formatCode="0;\-0;;@"/>
      <alignment horizontal="center" vertical="bottom" textRotation="0" wrapText="1" indent="0" justifyLastLine="0" shrinkToFit="0" readingOrder="0"/>
    </dxf>
    <dxf>
      <numFmt numFmtId="164" formatCode="0;\-0;;@"/>
      <alignment horizontal="center" vertical="center" textRotation="0" wrapText="1" indent="0" justifyLastLine="0" shrinkToFit="0" readingOrder="0"/>
    </dxf>
    <dxf>
      <numFmt numFmtId="164" formatCode="0;\-0;;@"/>
      <alignment horizontal="general" vertical="bottom" textRotation="0" wrapText="1" indent="0" justifyLastLine="0" shrinkToFit="0" readingOrder="0"/>
    </dxf>
    <dxf>
      <numFmt numFmtId="164" formatCode="0;\-0;;@"/>
      <alignment horizontal="general" vertical="top" textRotation="0" wrapText="1" indent="0" justifyLastLine="0" shrinkToFit="0" readingOrder="0"/>
    </dxf>
    <dxf>
      <numFmt numFmtId="164" formatCode="0;\-0;;@"/>
      <fill>
        <patternFill patternType="solid">
          <fgColor indexed="64"/>
          <bgColor theme="0"/>
        </patternFill>
      </fill>
      <alignment horizontal="center" vertical="bottom" textRotation="0" wrapText="1" indent="0" justifyLastLine="0" shrinkToFit="0" readingOrder="0"/>
    </dxf>
    <dxf>
      <alignment horizontal="left" vertical="center" textRotation="0" wrapText="1" indent="0" justifyLastLine="0" shrinkToFit="0" readingOrder="0"/>
    </dxf>
    <dxf>
      <border outline="0">
        <right style="thin">
          <color indexed="64"/>
        </right>
      </border>
    </dxf>
    <dxf>
      <fill>
        <patternFill patternType="solid">
          <fgColor indexed="64"/>
          <bgColor theme="8"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9"/>
        <color auto="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006100"/>
      </font>
      <fill>
        <patternFill>
          <bgColor rgb="FFC6EFCE"/>
        </patternFill>
      </fill>
    </dxf>
    <dxf>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theme="8"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bottom" textRotation="0" wrapText="0" indent="0" justifyLastLine="0" shrinkToFit="0" readingOrder="0"/>
    </dxf>
    <dxf>
      <numFmt numFmtId="164" formatCode="0;\-0;;@"/>
      <alignment horizontal="left" vertical="top" textRotation="0" wrapText="1" indent="0" justifyLastLine="0" shrinkToFit="0" readingOrder="0"/>
    </dxf>
    <dxf>
      <numFmt numFmtId="164" formatCode="0;\-0;;@"/>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164" formatCode="0;\-0;;@"/>
      <alignment horizontal="left" vertical="bottom" textRotation="0" wrapText="1" indent="0" justifyLastLine="0" shrinkToFit="0" readingOrder="0"/>
    </dxf>
    <dxf>
      <numFmt numFmtId="164" formatCode="0;\-0;;@"/>
      <alignment horizontal="center" vertical="bottom" textRotation="0" wrapText="1" indent="0" justifyLastLine="0" shrinkToFit="0" readingOrder="0"/>
    </dxf>
    <dxf>
      <numFmt numFmtId="164" formatCode="0;\-0;;@"/>
      <alignment horizontal="center" vertical="bottom" textRotation="0" wrapText="1" indent="0" justifyLastLine="0" shrinkToFit="0" readingOrder="0"/>
    </dxf>
    <dxf>
      <numFmt numFmtId="164" formatCode="0;\-0;;@"/>
      <alignment horizontal="center" vertical="center" textRotation="0" wrapText="1" indent="0" justifyLastLine="0" shrinkToFit="0" readingOrder="0"/>
    </dxf>
    <dxf>
      <numFmt numFmtId="164" formatCode="0;\-0;;@"/>
      <alignment horizontal="general" vertical="bottom" textRotation="0" wrapText="1" indent="0" justifyLastLine="0" shrinkToFit="0" readingOrder="0"/>
    </dxf>
    <dxf>
      <numFmt numFmtId="164" formatCode="0;\-0;;@"/>
      <fill>
        <patternFill patternType="solid">
          <fgColor indexed="64"/>
          <bgColor rgb="FFE377C2"/>
        </patternFill>
      </fill>
      <alignment horizontal="general" vertical="top" textRotation="0" wrapText="1" indent="0" justifyLastLine="0" shrinkToFit="0" readingOrder="0"/>
    </dxf>
    <dxf>
      <numFmt numFmtId="164" formatCode="0;\-0;;@"/>
      <alignment horizontal="center" vertical="bottom" textRotation="0" wrapText="1" indent="0" justifyLastLine="0" shrinkToFit="0" readingOrder="0"/>
    </dxf>
    <dxf>
      <alignment horizontal="left" vertical="top" textRotation="0" wrapText="1" indent="0" justifyLastLine="0" shrinkToFit="0" readingOrder="0"/>
    </dxf>
    <dxf>
      <border outline="0">
        <right style="thin">
          <color rgb="FF000000"/>
        </right>
      </border>
    </dxf>
    <dxf>
      <fill>
        <patternFill patternType="solid">
          <fgColor rgb="FF000000"/>
          <bgColor rgb="FFDDEBF7"/>
        </patternFill>
      </fill>
      <alignment horizontal="general" vertical="bottom" textRotation="0" wrapText="1" indent="0" justifyLastLine="0" shrinkToFit="0" readingOrder="0"/>
    </dxf>
    <dxf>
      <font>
        <b/>
        <i val="0"/>
        <strike val="0"/>
        <condense val="0"/>
        <extend val="0"/>
        <outline val="0"/>
        <shadow val="0"/>
        <u val="none"/>
        <vertAlign val="baseline"/>
        <sz val="9"/>
        <color auto="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006100"/>
      </font>
      <fill>
        <patternFill>
          <bgColor rgb="FFC6EFCE"/>
        </patternFill>
      </fill>
    </dxf>
    <dxf>
      <fill>
        <patternFill patternType="solid">
          <fgColor indexed="64"/>
          <bgColor theme="7" tint="0.79998168889431442"/>
        </patternFill>
      </fill>
      <alignment horizontal="center" vertical="bottom" textRotation="0" wrapText="1" indent="0" justifyLastLine="0" shrinkToFit="0" readingOrder="0"/>
      <border diagonalUp="0" diagonalDown="0" outline="0">
        <left style="thin">
          <color indexed="64"/>
        </left>
        <right/>
        <top/>
        <bottom/>
      </border>
    </dxf>
    <dxf>
      <fill>
        <patternFill patternType="solid">
          <fgColor indexed="64"/>
          <bgColor theme="7" tint="0.79998168889431442"/>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7"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theme="7"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fill>
        <patternFill patternType="solid">
          <fgColor indexed="64"/>
          <bgColor rgb="FFF7FFFE"/>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fill>
        <patternFill patternType="solid">
          <fgColor indexed="64"/>
          <bgColor rgb="FFF7FFFE"/>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fill>
        <patternFill patternType="solid">
          <fgColor indexed="64"/>
          <bgColor rgb="FFF7FFFE"/>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fill>
        <patternFill patternType="solid">
          <fgColor indexed="64"/>
          <bgColor rgb="FFF7FFFE"/>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fill>
        <patternFill patternType="solid">
          <fgColor indexed="64"/>
          <bgColor rgb="FFF7FFFE"/>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fill>
        <patternFill patternType="solid">
          <fgColor indexed="64"/>
          <bgColor rgb="FFF7FFFE"/>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fill>
        <patternFill patternType="solid">
          <fgColor indexed="64"/>
          <bgColor rgb="FFF7FFFE"/>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fill>
        <patternFill patternType="solid">
          <fgColor indexed="64"/>
          <bgColor rgb="FFF7FFFE"/>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dxf>
    <dxf>
      <fill>
        <patternFill patternType="solid">
          <fgColor indexed="64"/>
          <bgColor rgb="FFE377C2"/>
        </patternFill>
      </fill>
      <alignment horizontal="general" vertical="bottom" textRotation="0" wrapText="1" indent="0" justifyLastLine="0" shrinkToFit="0" readingOrder="0"/>
    </dxf>
    <dxf>
      <font>
        <b val="0"/>
        <i val="0"/>
        <strike val="0"/>
        <condense val="0"/>
        <extend val="0"/>
        <outline val="0"/>
        <shadow val="0"/>
        <u/>
        <vertAlign val="baseline"/>
        <sz val="11"/>
        <color theme="10"/>
        <name val="Calibri"/>
        <family val="2"/>
        <scheme val="minor"/>
      </font>
      <alignment horizontal="general" vertical="bottom" textRotation="0" wrapText="0" indent="0" justifyLastLine="0" shrinkToFit="0" readingOrder="0"/>
    </dxf>
    <dxf>
      <font>
        <u val="none"/>
        <color auto="1"/>
      </font>
      <fill>
        <patternFill patternType="solid">
          <fgColor indexed="64"/>
          <bgColor rgb="FFE377C2"/>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rgb="FFE377C2"/>
        </patternFill>
      </fill>
      <alignment horizontal="left" vertical="top" textRotation="0" wrapText="1" indent="0" justifyLastLine="0" shrinkToFit="0" readingOrder="0"/>
    </dxf>
    <dxf>
      <alignment horizontal="left" vertical="top" textRotation="0" wrapText="1" indent="0" justifyLastLine="0" shrinkToFit="0" readingOrder="0"/>
      <border diagonalUp="0" diagonalDown="0" outline="0">
        <left style="thin">
          <color indexed="64"/>
        </left>
        <right style="thin">
          <color indexed="64"/>
        </right>
        <top/>
        <bottom/>
      </border>
    </dxf>
    <dxf>
      <numFmt numFmtId="164" formatCode="0;\-0;;@"/>
      <fill>
        <patternFill patternType="solid">
          <fgColor indexed="64"/>
          <bgColor rgb="FFE377C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dxf>
    <dxf>
      <fill>
        <patternFill patternType="solid">
          <fgColor indexed="64"/>
          <bgColor rgb="FFE377C2"/>
        </patternFill>
      </fill>
      <alignment horizontal="center" vertical="top" textRotation="0" wrapText="1" indent="0" justifyLastLine="0" shrinkToFit="0" readingOrder="0"/>
    </dxf>
    <dxf>
      <alignment horizontal="center" vertical="bottom" textRotation="0" wrapText="1" indent="0" justifyLastLine="0" shrinkToFit="0" readingOrder="0"/>
    </dxf>
    <dxf>
      <numFmt numFmtId="164" formatCode="0;\-0;;@"/>
      <fill>
        <patternFill patternType="solid">
          <fgColor indexed="64"/>
          <bgColor rgb="FFE377C2"/>
        </patternFill>
      </fill>
      <alignment horizontal="general" vertical="bottom" textRotation="0" wrapText="1" indent="0" justifyLastLine="0" shrinkToFit="0" readingOrder="0"/>
    </dxf>
    <dxf>
      <alignment horizontal="center" vertical="bottom" textRotation="0" wrapText="1" indent="0" justifyLastLine="0" shrinkToFit="0" readingOrder="0"/>
    </dxf>
    <dxf>
      <fill>
        <patternFill patternType="solid">
          <fgColor indexed="64"/>
          <bgColor rgb="FFE377C2"/>
        </patternFill>
      </fill>
      <alignment horizontal="general" vertical="top" textRotation="0" wrapText="1" indent="0" justifyLastLine="0" shrinkToFit="0" readingOrder="0"/>
    </dxf>
    <dxf>
      <alignment horizontal="general" vertical="bottom" textRotation="0" wrapText="1" indent="0" justifyLastLine="0" shrinkToFit="0" readingOrder="0"/>
    </dxf>
    <dxf>
      <numFmt numFmtId="164" formatCode="0;\-0;;@"/>
      <fill>
        <patternFill patternType="solid">
          <fgColor indexed="64"/>
          <bgColor rgb="FFE377C2"/>
        </patternFill>
      </fill>
      <alignment horizontal="general" vertical="bottom" textRotation="0" wrapText="1" indent="0" justifyLastLine="0" shrinkToFit="0" readingOrder="0"/>
    </dxf>
    <dxf>
      <alignment horizontal="general" vertical="top" textRotation="0" wrapText="1" indent="0" justifyLastLine="0" shrinkToFit="0" readingOrder="0"/>
    </dxf>
    <dxf>
      <numFmt numFmtId="164" formatCode="0;\-0;;@"/>
      <fill>
        <patternFill patternType="solid">
          <fgColor indexed="64"/>
          <bgColor rgb="FFE377C2"/>
        </patternFill>
      </fill>
      <alignment horizontal="center" vertical="center" textRotation="0" wrapText="1" indent="0" justifyLastLine="0" shrinkToFit="0" readingOrder="0"/>
    </dxf>
    <dxf>
      <alignment horizontal="left" vertical="bottom" textRotation="0" wrapText="1" indent="0" justifyLastLine="0" shrinkToFit="0" readingOrder="0"/>
    </dxf>
    <dxf>
      <numFmt numFmtId="164" formatCode="0;\-0;;@"/>
      <fill>
        <patternFill patternType="solid">
          <fgColor indexed="64"/>
          <bgColor rgb="FFE377C2"/>
        </patternFill>
      </fill>
      <alignment horizontal="left" vertical="bottom" textRotation="0" wrapText="1" indent="0" justifyLastLine="0" shrinkToFit="0" readingOrder="0"/>
    </dxf>
    <dxf>
      <alignment horizontal="center" vertical="bottom" textRotation="0" wrapText="1" indent="0" justifyLastLine="0" shrinkToFit="0" readingOrder="0"/>
    </dxf>
    <dxf>
      <numFmt numFmtId="164" formatCode="0;\-0;;@"/>
      <fill>
        <patternFill patternType="solid">
          <fgColor indexed="64"/>
          <bgColor rgb="FFE377C2"/>
        </patternFill>
      </fill>
      <alignment horizontal="center" vertical="bottom" textRotation="0" wrapText="1" indent="0" justifyLastLine="0" shrinkToFit="0" readingOrder="0"/>
    </dxf>
    <dxf>
      <alignment horizontal="center" vertical="bottom" textRotation="0" wrapText="1" indent="0" justifyLastLine="0" shrinkToFit="0" readingOrder="0"/>
    </dxf>
    <dxf>
      <numFmt numFmtId="164" formatCode="0;\-0;;@"/>
      <fill>
        <patternFill patternType="solid">
          <fgColor indexed="64"/>
          <bgColor rgb="FFE377C2"/>
        </patternFill>
      </fill>
      <alignment horizontal="center" vertical="bottom" textRotation="0" wrapText="1" indent="0" justifyLastLine="0" shrinkToFit="0" readingOrder="0"/>
    </dxf>
    <dxf>
      <alignment horizontal="general" vertical="bottom" textRotation="0" wrapText="1" indent="0" justifyLastLine="0" shrinkToFit="0" readingOrder="0"/>
    </dxf>
    <dxf>
      <numFmt numFmtId="164" formatCode="0;\-0;;@"/>
      <fill>
        <patternFill patternType="solid">
          <fgColor indexed="64"/>
          <bgColor rgb="FFE377C2"/>
        </patternFill>
      </fill>
      <alignment horizontal="left" vertical="bottom" textRotation="0" wrapText="1" indent="0" justifyLastLine="0" shrinkToFit="0" readingOrder="0"/>
    </dxf>
    <dxf>
      <numFmt numFmtId="164" formatCode="0;\-0;;@"/>
      <fill>
        <patternFill patternType="solid">
          <fgColor indexed="64"/>
          <bgColor theme="0"/>
        </patternFill>
      </fill>
      <alignment horizontal="general" vertical="bottom" textRotation="0" wrapText="1" indent="0" justifyLastLine="0" shrinkToFit="0" readingOrder="0"/>
    </dxf>
    <dxf>
      <numFmt numFmtId="164" formatCode="0;\-0;;@"/>
      <fill>
        <patternFill patternType="solid">
          <fgColor indexed="64"/>
          <bgColor rgb="FFE377C2"/>
        </patternFill>
      </fill>
      <alignment horizontal="general" vertical="bottom" textRotation="0" wrapText="1" indent="0" justifyLastLine="0" shrinkToFit="0" readingOrder="0"/>
    </dxf>
    <dxf>
      <alignment horizontal="left" vertical="top" textRotation="0" wrapText="1" indent="0" justifyLastLine="0" shrinkToFit="0" readingOrder="0"/>
    </dxf>
    <dxf>
      <fill>
        <patternFill patternType="solid">
          <fgColor indexed="64"/>
          <bgColor rgb="FFE377C2"/>
        </patternFill>
      </fill>
      <alignment horizontal="left" vertical="center" textRotation="0" wrapText="1" indent="0" justifyLastLine="0" shrinkToFit="0" readingOrder="0"/>
    </dxf>
    <dxf>
      <alignment horizontal="left" vertical="top" textRotation="0" wrapText="1" indent="0" justifyLastLine="0" shrinkToFit="0" readingOrder="0"/>
    </dxf>
    <dxf>
      <border outline="0">
        <right style="thin">
          <color indexed="64"/>
        </right>
        <top style="thin">
          <color indexed="64"/>
        </top>
      </border>
    </dxf>
    <dxf>
      <alignment horizontal="left" vertical="top"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0;\-0;;@"/>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numFmt numFmtId="164" formatCode="0;\-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0;\-0;;@"/>
      <alignment horizontal="left" vertical="bottom" textRotation="0" wrapText="1" indent="0" justifyLastLine="0" shrinkToFit="0" readingOrder="0"/>
      <border diagonalUp="0" diagonalDown="0" outline="0">
        <left style="thin">
          <color indexed="64"/>
        </left>
        <right style="thin">
          <color indexed="64"/>
        </right>
        <top style="thin">
          <color indexed="64"/>
        </top>
        <bottom/>
      </border>
    </dxf>
    <dxf>
      <numFmt numFmtId="164" formatCode="0;\-0;;@"/>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bottom style="thin">
          <color indexed="64"/>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1"/>
        <color auto="1"/>
        <name val="Calibri"/>
        <family val="2"/>
        <scheme val="minor"/>
      </font>
    </dxf>
    <dxf>
      <numFmt numFmtId="0" formatCode="Genera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alignment horizontal="left"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strike val="0"/>
        <outline val="0"/>
        <shadow val="0"/>
        <u val="none"/>
        <vertAlign val="baseline"/>
        <sz val="11"/>
        <color auto="1"/>
        <name val="Calibri"/>
        <family val="2"/>
        <scheme val="minor"/>
      </font>
    </dxf>
    <dxf>
      <numFmt numFmtId="0" formatCode="General"/>
      <alignment horizontal="center" vertical="center" textRotation="0" wrapText="1" indent="0" justifyLastLine="0" shrinkToFit="0" readingOrder="0"/>
      <border diagonalUp="0" diagonalDown="0" outline="0">
        <left/>
        <right/>
        <top style="thin">
          <color indexed="64"/>
        </top>
        <bottom style="thin">
          <color indexed="64"/>
        </bottom>
      </border>
    </dxf>
    <dxf>
      <font>
        <i val="0"/>
        <strike val="0"/>
        <outline val="0"/>
        <shadow val="0"/>
        <u val="none"/>
        <vertAlign val="baseline"/>
        <sz val="14"/>
        <color theme="1"/>
        <name val="Calibri"/>
        <family val="2"/>
        <scheme val="minor"/>
      </font>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1"/>
        <color auto="1"/>
        <name val="Calibri"/>
        <family val="2"/>
        <scheme val="minor"/>
      </font>
    </dxf>
    <dxf>
      <numFmt numFmtId="0" formatCode="Genera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alignment horizontal="left"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1"/>
        <color auto="1"/>
        <name val="Calibri"/>
        <family val="2"/>
        <scheme val="minor"/>
      </font>
    </dxf>
  </dxfs>
  <tableStyles count="0" defaultTableStyle="TableStyleMedium2" defaultPivotStyle="PivotStyleLight16"/>
  <colors>
    <mruColors>
      <color rgb="FF58526E"/>
      <color rgb="FFBCBD22"/>
      <color rgb="FF7F7F7F"/>
      <color rgb="FFE377C2"/>
      <color rgb="FFFF7F0E"/>
      <color rgb="FFAEC7E8"/>
      <color rgb="FFEFD5D5"/>
      <color rgb="FFF7FFFE"/>
      <color rgb="FFECFEFC"/>
      <color rgb="FFFDFD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MY"/>
              <a:t>setup</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07E4-4BD8-91D6-A9EC109C1DD2}"/>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07E4-4BD8-91D6-A9EC109C1DD2}"/>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07E4-4BD8-91D6-A9EC109C1DD2}"/>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Methodology Setup'!$A$33:$A$35</c:f>
              <c:strCache>
                <c:ptCount val="3"/>
                <c:pt idx="0">
                  <c:v>Numerical based</c:v>
                </c:pt>
                <c:pt idx="1">
                  <c:v>Experimental based</c:v>
                </c:pt>
                <c:pt idx="2">
                  <c:v>Numerical-Experimental</c:v>
                </c:pt>
              </c:strCache>
            </c:strRef>
          </c:cat>
          <c:val>
            <c:numRef>
              <c:f>'# Methodology Setup'!$B$33:$B$35</c:f>
              <c:numCache>
                <c:formatCode>General</c:formatCode>
                <c:ptCount val="3"/>
                <c:pt idx="0">
                  <c:v>28</c:v>
                </c:pt>
                <c:pt idx="1">
                  <c:v>13</c:v>
                </c:pt>
                <c:pt idx="2">
                  <c:v>43</c:v>
                </c:pt>
              </c:numCache>
            </c:numRef>
          </c:val>
          <c:extLst>
            <c:ext xmlns:c16="http://schemas.microsoft.com/office/drawing/2014/chart" uri="{C3380CC4-5D6E-409C-BE32-E72D297353CC}">
              <c16:uniqueId val="{0000000C-07E4-4BD8-91D6-A9EC109C1DD2}"/>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MY"/>
              <a:t>Geometry type</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 Geometry Type'!$A$38</c:f>
              <c:strCache>
                <c:ptCount val="1"/>
                <c:pt idx="0">
                  <c:v>Fluidized bed</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cat>
            <c:strRef>
              <c:f>'# Geometry Type'!$B$1</c:f>
              <c:strCache>
                <c:ptCount val="1"/>
                <c:pt idx="0">
                  <c:v># of papers</c:v>
                </c:pt>
              </c:strCache>
            </c:strRef>
          </c:cat>
          <c:val>
            <c:numRef>
              <c:f>'# Geometry Type'!$B$38</c:f>
              <c:numCache>
                <c:formatCode>General</c:formatCode>
                <c:ptCount val="1"/>
                <c:pt idx="0">
                  <c:v>6</c:v>
                </c:pt>
              </c:numCache>
            </c:numRef>
          </c:val>
          <c:extLst>
            <c:ext xmlns:c16="http://schemas.microsoft.com/office/drawing/2014/chart" uri="{C3380CC4-5D6E-409C-BE32-E72D297353CC}">
              <c16:uniqueId val="{00000000-8BC0-476F-93F0-F2C4374D370A}"/>
            </c:ext>
          </c:extLst>
        </c:ser>
        <c:ser>
          <c:idx val="1"/>
          <c:order val="1"/>
          <c:tx>
            <c:strRef>
              <c:f>'# Geometry Type'!$A$39</c:f>
              <c:strCache>
                <c:ptCount val="1"/>
                <c:pt idx="0">
                  <c:v>Elbow</c:v>
                </c:pt>
              </c:strCache>
            </c:strRef>
          </c:tx>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5400000" scaled="0"/>
            </a:gradFill>
            <a:ln>
              <a:noFill/>
            </a:ln>
            <a:effectLst/>
          </c:spPr>
          <c:invertIfNegative val="0"/>
          <c:cat>
            <c:strRef>
              <c:f>'# Geometry Type'!$B$1</c:f>
              <c:strCache>
                <c:ptCount val="1"/>
                <c:pt idx="0">
                  <c:v># of papers</c:v>
                </c:pt>
              </c:strCache>
            </c:strRef>
          </c:cat>
          <c:val>
            <c:numRef>
              <c:f>'# Geometry Type'!$B$39</c:f>
              <c:numCache>
                <c:formatCode>General</c:formatCode>
                <c:ptCount val="1"/>
                <c:pt idx="0">
                  <c:v>25</c:v>
                </c:pt>
              </c:numCache>
            </c:numRef>
          </c:val>
          <c:extLst>
            <c:ext xmlns:c16="http://schemas.microsoft.com/office/drawing/2014/chart" uri="{C3380CC4-5D6E-409C-BE32-E72D297353CC}">
              <c16:uniqueId val="{00000000-CE5F-45E6-9705-C698B6ECEDFA}"/>
            </c:ext>
          </c:extLst>
        </c:ser>
        <c:ser>
          <c:idx val="2"/>
          <c:order val="2"/>
          <c:tx>
            <c:strRef>
              <c:f>'# Geometry Type'!$A$40</c:f>
              <c:strCache>
                <c:ptCount val="1"/>
                <c:pt idx="0">
                  <c:v>Submerged plate</c:v>
                </c:pt>
              </c:strCache>
            </c:strRef>
          </c:tx>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5400000" scaled="0"/>
            </a:gradFill>
            <a:ln>
              <a:noFill/>
            </a:ln>
            <a:effectLst/>
          </c:spPr>
          <c:invertIfNegative val="0"/>
          <c:cat>
            <c:strRef>
              <c:f>'# Geometry Type'!$B$1</c:f>
              <c:strCache>
                <c:ptCount val="1"/>
                <c:pt idx="0">
                  <c:v># of papers</c:v>
                </c:pt>
              </c:strCache>
            </c:strRef>
          </c:cat>
          <c:val>
            <c:numRef>
              <c:f>'# Geometry Type'!$B$40</c:f>
              <c:numCache>
                <c:formatCode>General</c:formatCode>
                <c:ptCount val="1"/>
                <c:pt idx="0">
                  <c:v>4</c:v>
                </c:pt>
              </c:numCache>
            </c:numRef>
          </c:val>
          <c:extLst>
            <c:ext xmlns:c16="http://schemas.microsoft.com/office/drawing/2014/chart" uri="{C3380CC4-5D6E-409C-BE32-E72D297353CC}">
              <c16:uniqueId val="{00000001-CE5F-45E6-9705-C698B6ECEDFA}"/>
            </c:ext>
          </c:extLst>
        </c:ser>
        <c:ser>
          <c:idx val="3"/>
          <c:order val="3"/>
          <c:tx>
            <c:strRef>
              <c:f>'# Geometry Type'!$A$41</c:f>
              <c:strCache>
                <c:ptCount val="1"/>
                <c:pt idx="0">
                  <c:v>Ball valve</c:v>
                </c:pt>
              </c:strCache>
            </c:strRef>
          </c:tx>
          <c:spPr>
            <a:gradFill flip="none" rotWithShape="1">
              <a:gsLst>
                <a:gs pos="0">
                  <a:schemeClr val="accent4"/>
                </a:gs>
                <a:gs pos="75000">
                  <a:schemeClr val="accent4">
                    <a:lumMod val="60000"/>
                    <a:lumOff val="40000"/>
                  </a:schemeClr>
                </a:gs>
                <a:gs pos="51000">
                  <a:schemeClr val="accent4">
                    <a:alpha val="75000"/>
                  </a:schemeClr>
                </a:gs>
                <a:gs pos="100000">
                  <a:schemeClr val="accent4">
                    <a:lumMod val="20000"/>
                    <a:lumOff val="80000"/>
                    <a:alpha val="15000"/>
                  </a:schemeClr>
                </a:gs>
              </a:gsLst>
              <a:lin ang="5400000" scaled="0"/>
            </a:gradFill>
            <a:ln>
              <a:noFill/>
            </a:ln>
            <a:effectLst/>
          </c:spPr>
          <c:invertIfNegative val="0"/>
          <c:cat>
            <c:strRef>
              <c:f>'# Geometry Type'!$B$1</c:f>
              <c:strCache>
                <c:ptCount val="1"/>
                <c:pt idx="0">
                  <c:v># of papers</c:v>
                </c:pt>
              </c:strCache>
            </c:strRef>
          </c:cat>
          <c:val>
            <c:numRef>
              <c:f>'# Geometry Type'!$B$41</c:f>
              <c:numCache>
                <c:formatCode>General</c:formatCode>
                <c:ptCount val="1"/>
                <c:pt idx="0">
                  <c:v>2</c:v>
                </c:pt>
              </c:numCache>
            </c:numRef>
          </c:val>
          <c:extLst>
            <c:ext xmlns:c16="http://schemas.microsoft.com/office/drawing/2014/chart" uri="{C3380CC4-5D6E-409C-BE32-E72D297353CC}">
              <c16:uniqueId val="{00000002-CE5F-45E6-9705-C698B6ECEDFA}"/>
            </c:ext>
          </c:extLst>
        </c:ser>
        <c:ser>
          <c:idx val="4"/>
          <c:order val="4"/>
          <c:tx>
            <c:strRef>
              <c:f>'# Geometry Type'!$A$42</c:f>
              <c:strCache>
                <c:ptCount val="1"/>
                <c:pt idx="0">
                  <c:v>Stainless steel samples</c:v>
                </c:pt>
              </c:strCache>
            </c:strRef>
          </c:tx>
          <c:spPr>
            <a:gradFill flip="none" rotWithShape="1">
              <a:gsLst>
                <a:gs pos="0">
                  <a:schemeClr val="accent5"/>
                </a:gs>
                <a:gs pos="75000">
                  <a:schemeClr val="accent5">
                    <a:lumMod val="60000"/>
                    <a:lumOff val="40000"/>
                  </a:schemeClr>
                </a:gs>
                <a:gs pos="51000">
                  <a:schemeClr val="accent5">
                    <a:alpha val="75000"/>
                  </a:schemeClr>
                </a:gs>
                <a:gs pos="100000">
                  <a:schemeClr val="accent5">
                    <a:lumMod val="20000"/>
                    <a:lumOff val="80000"/>
                    <a:alpha val="15000"/>
                  </a:schemeClr>
                </a:gs>
              </a:gsLst>
              <a:lin ang="5400000" scaled="0"/>
            </a:gradFill>
            <a:ln>
              <a:noFill/>
            </a:ln>
            <a:effectLst/>
          </c:spPr>
          <c:invertIfNegative val="0"/>
          <c:cat>
            <c:strRef>
              <c:f>'# Geometry Type'!$B$1</c:f>
              <c:strCache>
                <c:ptCount val="1"/>
                <c:pt idx="0">
                  <c:v># of papers</c:v>
                </c:pt>
              </c:strCache>
            </c:strRef>
          </c:cat>
          <c:val>
            <c:numRef>
              <c:f>'# Geometry Type'!$B$42</c:f>
              <c:numCache>
                <c:formatCode>General</c:formatCode>
                <c:ptCount val="1"/>
                <c:pt idx="0">
                  <c:v>4</c:v>
                </c:pt>
              </c:numCache>
            </c:numRef>
          </c:val>
          <c:extLst>
            <c:ext xmlns:c16="http://schemas.microsoft.com/office/drawing/2014/chart" uri="{C3380CC4-5D6E-409C-BE32-E72D297353CC}">
              <c16:uniqueId val="{00000003-CE5F-45E6-9705-C698B6ECEDFA}"/>
            </c:ext>
          </c:extLst>
        </c:ser>
        <c:ser>
          <c:idx val="5"/>
          <c:order val="5"/>
          <c:tx>
            <c:strRef>
              <c:f>'# Geometry Type'!$A$43</c:f>
              <c:strCache>
                <c:ptCount val="1"/>
                <c:pt idx="0">
                  <c:v>Screen</c:v>
                </c:pt>
              </c:strCache>
            </c:strRef>
          </c:tx>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5400000" scaled="0"/>
            </a:gradFill>
            <a:ln>
              <a:noFill/>
            </a:ln>
            <a:effectLst/>
          </c:spPr>
          <c:invertIfNegative val="0"/>
          <c:cat>
            <c:strRef>
              <c:f>'# Geometry Type'!$B$1</c:f>
              <c:strCache>
                <c:ptCount val="1"/>
                <c:pt idx="0">
                  <c:v># of papers</c:v>
                </c:pt>
              </c:strCache>
            </c:strRef>
          </c:cat>
          <c:val>
            <c:numRef>
              <c:f>'# Geometry Type'!$B$43</c:f>
              <c:numCache>
                <c:formatCode>General</c:formatCode>
                <c:ptCount val="1"/>
                <c:pt idx="0">
                  <c:v>13</c:v>
                </c:pt>
              </c:numCache>
            </c:numRef>
          </c:val>
          <c:extLst>
            <c:ext xmlns:c16="http://schemas.microsoft.com/office/drawing/2014/chart" uri="{C3380CC4-5D6E-409C-BE32-E72D297353CC}">
              <c16:uniqueId val="{00000004-CE5F-45E6-9705-C698B6ECEDFA}"/>
            </c:ext>
          </c:extLst>
        </c:ser>
        <c:ser>
          <c:idx val="6"/>
          <c:order val="6"/>
          <c:tx>
            <c:strRef>
              <c:f>'# Geometry Type'!$A$44</c:f>
              <c:strCache>
                <c:ptCount val="1"/>
                <c:pt idx="0">
                  <c:v>Plugged tee</c:v>
                </c:pt>
              </c:strCache>
            </c:strRef>
          </c:tx>
          <c:spPr>
            <a:gradFill flip="none" rotWithShape="1">
              <a:gsLst>
                <a:gs pos="0">
                  <a:schemeClr val="accent1">
                    <a:lumMod val="60000"/>
                  </a:schemeClr>
                </a:gs>
                <a:gs pos="75000">
                  <a:schemeClr val="accent1">
                    <a:lumMod val="60000"/>
                    <a:lumMod val="60000"/>
                    <a:lumOff val="40000"/>
                  </a:schemeClr>
                </a:gs>
                <a:gs pos="51000">
                  <a:schemeClr val="accent1">
                    <a:lumMod val="60000"/>
                    <a:alpha val="75000"/>
                  </a:schemeClr>
                </a:gs>
                <a:gs pos="100000">
                  <a:schemeClr val="accent1">
                    <a:lumMod val="60000"/>
                    <a:lumMod val="20000"/>
                    <a:lumOff val="80000"/>
                    <a:alpha val="15000"/>
                  </a:schemeClr>
                </a:gs>
              </a:gsLst>
              <a:lin ang="5400000" scaled="0"/>
            </a:gradFill>
            <a:ln>
              <a:noFill/>
            </a:ln>
            <a:effectLst/>
          </c:spPr>
          <c:invertIfNegative val="0"/>
          <c:cat>
            <c:strRef>
              <c:f>'# Geometry Type'!$B$1</c:f>
              <c:strCache>
                <c:ptCount val="1"/>
                <c:pt idx="0">
                  <c:v># of papers</c:v>
                </c:pt>
              </c:strCache>
            </c:strRef>
          </c:cat>
          <c:val>
            <c:numRef>
              <c:f>'# Geometry Type'!$B$44</c:f>
              <c:numCache>
                <c:formatCode>General</c:formatCode>
                <c:ptCount val="1"/>
                <c:pt idx="0">
                  <c:v>3</c:v>
                </c:pt>
              </c:numCache>
            </c:numRef>
          </c:val>
          <c:extLst>
            <c:ext xmlns:c16="http://schemas.microsoft.com/office/drawing/2014/chart" uri="{C3380CC4-5D6E-409C-BE32-E72D297353CC}">
              <c16:uniqueId val="{00000005-CE5F-45E6-9705-C698B6ECEDFA}"/>
            </c:ext>
          </c:extLst>
        </c:ser>
        <c:ser>
          <c:idx val="7"/>
          <c:order val="7"/>
          <c:tx>
            <c:strRef>
              <c:f>'# Geometry Type'!$A$45</c:f>
              <c:strCache>
                <c:ptCount val="1"/>
                <c:pt idx="0">
                  <c:v>Pipe bend</c:v>
                </c:pt>
              </c:strCache>
            </c:strRef>
          </c:tx>
          <c:spPr>
            <a:gradFill flip="none" rotWithShape="1">
              <a:gsLst>
                <a:gs pos="0">
                  <a:schemeClr val="accent2">
                    <a:lumMod val="60000"/>
                  </a:schemeClr>
                </a:gs>
                <a:gs pos="75000">
                  <a:schemeClr val="accent2">
                    <a:lumMod val="60000"/>
                    <a:lumMod val="60000"/>
                    <a:lumOff val="40000"/>
                  </a:schemeClr>
                </a:gs>
                <a:gs pos="51000">
                  <a:schemeClr val="accent2">
                    <a:lumMod val="60000"/>
                    <a:alpha val="75000"/>
                  </a:schemeClr>
                </a:gs>
                <a:gs pos="100000">
                  <a:schemeClr val="accent2">
                    <a:lumMod val="60000"/>
                    <a:lumMod val="20000"/>
                    <a:lumOff val="80000"/>
                    <a:alpha val="15000"/>
                  </a:schemeClr>
                </a:gs>
              </a:gsLst>
              <a:lin ang="5400000" scaled="0"/>
            </a:gradFill>
            <a:ln>
              <a:noFill/>
            </a:ln>
            <a:effectLst/>
          </c:spPr>
          <c:invertIfNegative val="0"/>
          <c:cat>
            <c:strRef>
              <c:f>'# Geometry Type'!$B$1</c:f>
              <c:strCache>
                <c:ptCount val="1"/>
                <c:pt idx="0">
                  <c:v># of papers</c:v>
                </c:pt>
              </c:strCache>
            </c:strRef>
          </c:cat>
          <c:val>
            <c:numRef>
              <c:f>'# Geometry Type'!$B$45</c:f>
              <c:numCache>
                <c:formatCode>General</c:formatCode>
                <c:ptCount val="1"/>
                <c:pt idx="0">
                  <c:v>5</c:v>
                </c:pt>
              </c:numCache>
            </c:numRef>
          </c:val>
          <c:extLst>
            <c:ext xmlns:c16="http://schemas.microsoft.com/office/drawing/2014/chart" uri="{C3380CC4-5D6E-409C-BE32-E72D297353CC}">
              <c16:uniqueId val="{00000006-CE5F-45E6-9705-C698B6ECEDFA}"/>
            </c:ext>
          </c:extLst>
        </c:ser>
        <c:ser>
          <c:idx val="8"/>
          <c:order val="8"/>
          <c:tx>
            <c:strRef>
              <c:f>'# Geometry Type'!$A$46</c:f>
              <c:strCache>
                <c:ptCount val="1"/>
                <c:pt idx="0">
                  <c:v>Pipeline</c:v>
                </c:pt>
              </c:strCache>
            </c:strRef>
          </c:tx>
          <c:spPr>
            <a:gradFill flip="none" rotWithShape="1">
              <a:gsLst>
                <a:gs pos="0">
                  <a:schemeClr val="accent3">
                    <a:lumMod val="60000"/>
                  </a:schemeClr>
                </a:gs>
                <a:gs pos="75000">
                  <a:schemeClr val="accent3">
                    <a:lumMod val="60000"/>
                    <a:lumMod val="60000"/>
                    <a:lumOff val="40000"/>
                  </a:schemeClr>
                </a:gs>
                <a:gs pos="51000">
                  <a:schemeClr val="accent3">
                    <a:lumMod val="60000"/>
                    <a:alpha val="75000"/>
                  </a:schemeClr>
                </a:gs>
                <a:gs pos="100000">
                  <a:schemeClr val="accent3">
                    <a:lumMod val="60000"/>
                    <a:lumMod val="20000"/>
                    <a:lumOff val="80000"/>
                    <a:alpha val="15000"/>
                  </a:schemeClr>
                </a:gs>
              </a:gsLst>
              <a:lin ang="5400000" scaled="0"/>
            </a:gradFill>
            <a:ln>
              <a:noFill/>
            </a:ln>
            <a:effectLst/>
          </c:spPr>
          <c:invertIfNegative val="0"/>
          <c:cat>
            <c:strRef>
              <c:f>'# Geometry Type'!$B$1</c:f>
              <c:strCache>
                <c:ptCount val="1"/>
                <c:pt idx="0">
                  <c:v># of papers</c:v>
                </c:pt>
              </c:strCache>
            </c:strRef>
          </c:cat>
          <c:val>
            <c:numRef>
              <c:f>'# Geometry Type'!$B$46</c:f>
              <c:numCache>
                <c:formatCode>General</c:formatCode>
                <c:ptCount val="1"/>
                <c:pt idx="0">
                  <c:v>8</c:v>
                </c:pt>
              </c:numCache>
            </c:numRef>
          </c:val>
          <c:extLst>
            <c:ext xmlns:c16="http://schemas.microsoft.com/office/drawing/2014/chart" uri="{C3380CC4-5D6E-409C-BE32-E72D297353CC}">
              <c16:uniqueId val="{00000007-CE5F-45E6-9705-C698B6ECEDFA}"/>
            </c:ext>
          </c:extLst>
        </c:ser>
        <c:ser>
          <c:idx val="9"/>
          <c:order val="9"/>
          <c:tx>
            <c:strRef>
              <c:f>'# Geometry Type'!$A$47</c:f>
              <c:strCache>
                <c:ptCount val="1"/>
                <c:pt idx="0">
                  <c:v>Gate valve</c:v>
                </c:pt>
              </c:strCache>
            </c:strRef>
          </c:tx>
          <c:spPr>
            <a:gradFill flip="none" rotWithShape="1">
              <a:gsLst>
                <a:gs pos="0">
                  <a:schemeClr val="accent4">
                    <a:lumMod val="60000"/>
                  </a:schemeClr>
                </a:gs>
                <a:gs pos="75000">
                  <a:schemeClr val="accent4">
                    <a:lumMod val="60000"/>
                    <a:lumMod val="60000"/>
                    <a:lumOff val="40000"/>
                  </a:schemeClr>
                </a:gs>
                <a:gs pos="51000">
                  <a:schemeClr val="accent4">
                    <a:lumMod val="60000"/>
                    <a:alpha val="75000"/>
                  </a:schemeClr>
                </a:gs>
                <a:gs pos="100000">
                  <a:schemeClr val="accent4">
                    <a:lumMod val="60000"/>
                    <a:lumMod val="20000"/>
                    <a:lumOff val="80000"/>
                    <a:alpha val="15000"/>
                  </a:schemeClr>
                </a:gs>
              </a:gsLst>
              <a:lin ang="5400000" scaled="0"/>
            </a:gradFill>
            <a:ln>
              <a:noFill/>
            </a:ln>
            <a:effectLst/>
          </c:spPr>
          <c:invertIfNegative val="0"/>
          <c:cat>
            <c:strRef>
              <c:f>'# Geometry Type'!$B$1</c:f>
              <c:strCache>
                <c:ptCount val="1"/>
                <c:pt idx="0">
                  <c:v># of papers</c:v>
                </c:pt>
              </c:strCache>
            </c:strRef>
          </c:cat>
          <c:val>
            <c:numRef>
              <c:f>'# Geometry Type'!$B$47</c:f>
              <c:numCache>
                <c:formatCode>General</c:formatCode>
                <c:ptCount val="1"/>
                <c:pt idx="0">
                  <c:v>2</c:v>
                </c:pt>
              </c:numCache>
            </c:numRef>
          </c:val>
          <c:extLst>
            <c:ext xmlns:c16="http://schemas.microsoft.com/office/drawing/2014/chart" uri="{C3380CC4-5D6E-409C-BE32-E72D297353CC}">
              <c16:uniqueId val="{00000008-CE5F-45E6-9705-C698B6ECEDFA}"/>
            </c:ext>
          </c:extLst>
        </c:ser>
        <c:ser>
          <c:idx val="10"/>
          <c:order val="10"/>
          <c:tx>
            <c:strRef>
              <c:f>'# Geometry Type'!$A$48</c:f>
              <c:strCache>
                <c:ptCount val="1"/>
                <c:pt idx="0">
                  <c:v>Hydrocyclone</c:v>
                </c:pt>
              </c:strCache>
            </c:strRef>
          </c:tx>
          <c:spPr>
            <a:gradFill flip="none" rotWithShape="1">
              <a:gsLst>
                <a:gs pos="0">
                  <a:schemeClr val="accent5">
                    <a:lumMod val="60000"/>
                  </a:schemeClr>
                </a:gs>
                <a:gs pos="75000">
                  <a:schemeClr val="accent5">
                    <a:lumMod val="60000"/>
                    <a:lumMod val="60000"/>
                    <a:lumOff val="40000"/>
                  </a:schemeClr>
                </a:gs>
                <a:gs pos="51000">
                  <a:schemeClr val="accent5">
                    <a:lumMod val="60000"/>
                    <a:alpha val="75000"/>
                  </a:schemeClr>
                </a:gs>
                <a:gs pos="100000">
                  <a:schemeClr val="accent5">
                    <a:lumMod val="60000"/>
                    <a:lumMod val="20000"/>
                    <a:lumOff val="80000"/>
                    <a:alpha val="15000"/>
                  </a:schemeClr>
                </a:gs>
              </a:gsLst>
              <a:lin ang="5400000" scaled="0"/>
            </a:gradFill>
            <a:ln>
              <a:noFill/>
            </a:ln>
            <a:effectLst/>
          </c:spPr>
          <c:invertIfNegative val="0"/>
          <c:cat>
            <c:strRef>
              <c:f>'# Geometry Type'!$B$1</c:f>
              <c:strCache>
                <c:ptCount val="1"/>
                <c:pt idx="0">
                  <c:v># of papers</c:v>
                </c:pt>
              </c:strCache>
            </c:strRef>
          </c:cat>
          <c:val>
            <c:numRef>
              <c:f>'# Geometry Type'!$B$48</c:f>
              <c:numCache>
                <c:formatCode>General</c:formatCode>
                <c:ptCount val="1"/>
                <c:pt idx="0">
                  <c:v>2</c:v>
                </c:pt>
              </c:numCache>
            </c:numRef>
          </c:val>
          <c:extLst>
            <c:ext xmlns:c16="http://schemas.microsoft.com/office/drawing/2014/chart" uri="{C3380CC4-5D6E-409C-BE32-E72D297353CC}">
              <c16:uniqueId val="{00000009-CE5F-45E6-9705-C698B6ECEDFA}"/>
            </c:ext>
          </c:extLst>
        </c:ser>
        <c:ser>
          <c:idx val="11"/>
          <c:order val="11"/>
          <c:tx>
            <c:strRef>
              <c:f>'# Geometry Type'!$A$49</c:f>
              <c:strCache>
                <c:ptCount val="1"/>
                <c:pt idx="0">
                  <c:v>wall</c:v>
                </c:pt>
              </c:strCache>
            </c:strRef>
          </c:tx>
          <c:spPr>
            <a:gradFill flip="none" rotWithShape="1">
              <a:gsLst>
                <a:gs pos="0">
                  <a:schemeClr val="accent6">
                    <a:lumMod val="60000"/>
                  </a:schemeClr>
                </a:gs>
                <a:gs pos="75000">
                  <a:schemeClr val="accent6">
                    <a:lumMod val="60000"/>
                    <a:lumMod val="60000"/>
                    <a:lumOff val="40000"/>
                  </a:schemeClr>
                </a:gs>
                <a:gs pos="51000">
                  <a:schemeClr val="accent6">
                    <a:lumMod val="60000"/>
                    <a:alpha val="75000"/>
                  </a:schemeClr>
                </a:gs>
                <a:gs pos="100000">
                  <a:schemeClr val="accent6">
                    <a:lumMod val="60000"/>
                    <a:lumMod val="20000"/>
                    <a:lumOff val="80000"/>
                    <a:alpha val="15000"/>
                  </a:schemeClr>
                </a:gs>
              </a:gsLst>
              <a:lin ang="5400000" scaled="0"/>
            </a:gradFill>
            <a:ln>
              <a:noFill/>
            </a:ln>
            <a:effectLst/>
          </c:spPr>
          <c:invertIfNegative val="0"/>
          <c:cat>
            <c:strRef>
              <c:f>'# Geometry Type'!$B$1</c:f>
              <c:strCache>
                <c:ptCount val="1"/>
                <c:pt idx="0">
                  <c:v># of papers</c:v>
                </c:pt>
              </c:strCache>
            </c:strRef>
          </c:cat>
          <c:val>
            <c:numRef>
              <c:f>'# Geometry Type'!$B$49</c:f>
              <c:numCache>
                <c:formatCode>General</c:formatCode>
                <c:ptCount val="1"/>
                <c:pt idx="0">
                  <c:v>2</c:v>
                </c:pt>
              </c:numCache>
            </c:numRef>
          </c:val>
          <c:extLst>
            <c:ext xmlns:c16="http://schemas.microsoft.com/office/drawing/2014/chart" uri="{C3380CC4-5D6E-409C-BE32-E72D297353CC}">
              <c16:uniqueId val="{0000000A-CE5F-45E6-9705-C698B6ECEDFA}"/>
            </c:ext>
          </c:extLst>
        </c:ser>
        <c:ser>
          <c:idx val="12"/>
          <c:order val="12"/>
          <c:tx>
            <c:strRef>
              <c:f>'# Geometry Type'!$A$50</c:f>
              <c:strCache>
                <c:ptCount val="1"/>
                <c:pt idx="0">
                  <c:v>Impeller</c:v>
                </c:pt>
              </c:strCache>
            </c:strRef>
          </c:tx>
          <c:spPr>
            <a:gradFill flip="none" rotWithShape="1">
              <a:gsLst>
                <a:gs pos="0">
                  <a:schemeClr val="accent1">
                    <a:lumMod val="80000"/>
                    <a:lumOff val="20000"/>
                  </a:schemeClr>
                </a:gs>
                <a:gs pos="75000">
                  <a:schemeClr val="accent1">
                    <a:lumMod val="80000"/>
                    <a:lumOff val="20000"/>
                    <a:lumMod val="60000"/>
                    <a:lumOff val="40000"/>
                  </a:schemeClr>
                </a:gs>
                <a:gs pos="51000">
                  <a:schemeClr val="accent1">
                    <a:lumMod val="80000"/>
                    <a:lumOff val="20000"/>
                    <a:alpha val="75000"/>
                  </a:schemeClr>
                </a:gs>
                <a:gs pos="100000">
                  <a:schemeClr val="accent1">
                    <a:lumMod val="80000"/>
                    <a:lumOff val="20000"/>
                    <a:lumMod val="20000"/>
                    <a:lumOff val="80000"/>
                    <a:alpha val="15000"/>
                  </a:schemeClr>
                </a:gs>
              </a:gsLst>
              <a:lin ang="5400000" scaled="0"/>
            </a:gradFill>
            <a:ln>
              <a:noFill/>
            </a:ln>
            <a:effectLst/>
          </c:spPr>
          <c:invertIfNegative val="0"/>
          <c:cat>
            <c:strRef>
              <c:f>'# Geometry Type'!$B$1</c:f>
              <c:strCache>
                <c:ptCount val="1"/>
                <c:pt idx="0">
                  <c:v># of papers</c:v>
                </c:pt>
              </c:strCache>
            </c:strRef>
          </c:cat>
          <c:val>
            <c:numRef>
              <c:f>'# Geometry Type'!$B$50</c:f>
              <c:numCache>
                <c:formatCode>General</c:formatCode>
                <c:ptCount val="1"/>
                <c:pt idx="0">
                  <c:v>2</c:v>
                </c:pt>
              </c:numCache>
            </c:numRef>
          </c:val>
          <c:extLst>
            <c:ext xmlns:c16="http://schemas.microsoft.com/office/drawing/2014/chart" uri="{C3380CC4-5D6E-409C-BE32-E72D297353CC}">
              <c16:uniqueId val="{0000000B-CE5F-45E6-9705-C698B6ECEDFA}"/>
            </c:ext>
          </c:extLst>
        </c:ser>
        <c:ser>
          <c:idx val="13"/>
          <c:order val="13"/>
          <c:tx>
            <c:strRef>
              <c:f>'# Geometry Type'!$A$51</c:f>
              <c:strCache>
                <c:ptCount val="1"/>
                <c:pt idx="0">
                  <c:v>Others</c:v>
                </c:pt>
              </c:strCache>
            </c:strRef>
          </c:tx>
          <c:spPr>
            <a:gradFill flip="none" rotWithShape="1">
              <a:gsLst>
                <a:gs pos="0">
                  <a:schemeClr val="accent2">
                    <a:lumMod val="80000"/>
                    <a:lumOff val="20000"/>
                  </a:schemeClr>
                </a:gs>
                <a:gs pos="75000">
                  <a:schemeClr val="accent2">
                    <a:lumMod val="80000"/>
                    <a:lumOff val="20000"/>
                    <a:lumMod val="60000"/>
                    <a:lumOff val="40000"/>
                  </a:schemeClr>
                </a:gs>
                <a:gs pos="51000">
                  <a:schemeClr val="accent2">
                    <a:lumMod val="80000"/>
                    <a:lumOff val="20000"/>
                    <a:alpha val="75000"/>
                  </a:schemeClr>
                </a:gs>
                <a:gs pos="100000">
                  <a:schemeClr val="accent2">
                    <a:lumMod val="80000"/>
                    <a:lumOff val="20000"/>
                    <a:lumMod val="20000"/>
                    <a:lumOff val="80000"/>
                    <a:alpha val="15000"/>
                  </a:schemeClr>
                </a:gs>
              </a:gsLst>
              <a:lin ang="5400000" scaled="0"/>
            </a:gradFill>
            <a:ln>
              <a:noFill/>
            </a:ln>
            <a:effectLst/>
          </c:spPr>
          <c:invertIfNegative val="0"/>
          <c:cat>
            <c:strRef>
              <c:f>'# Geometry Type'!$B$1</c:f>
              <c:strCache>
                <c:ptCount val="1"/>
                <c:pt idx="0">
                  <c:v># of papers</c:v>
                </c:pt>
              </c:strCache>
            </c:strRef>
          </c:cat>
          <c:val>
            <c:numRef>
              <c:f>'# Geometry Type'!$B$51</c:f>
              <c:numCache>
                <c:formatCode>General</c:formatCode>
                <c:ptCount val="1"/>
                <c:pt idx="0">
                  <c:v>15</c:v>
                </c:pt>
              </c:numCache>
            </c:numRef>
          </c:val>
          <c:extLst>
            <c:ext xmlns:c16="http://schemas.microsoft.com/office/drawing/2014/chart" uri="{C3380CC4-5D6E-409C-BE32-E72D297353CC}">
              <c16:uniqueId val="{0000000C-CE5F-45E6-9705-C698B6ECEDFA}"/>
            </c:ext>
          </c:extLst>
        </c:ser>
        <c:dLbls>
          <c:showLegendKey val="0"/>
          <c:showVal val="0"/>
          <c:showCatName val="0"/>
          <c:showSerName val="0"/>
          <c:showPercent val="0"/>
          <c:showBubbleSize val="0"/>
        </c:dLbls>
        <c:gapWidth val="355"/>
        <c:overlap val="-70"/>
        <c:axId val="1931094736"/>
        <c:axId val="1931116816"/>
      </c:barChart>
      <c:valAx>
        <c:axId val="1931116816"/>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094736"/>
        <c:crosses val="autoZero"/>
        <c:crossBetween val="between"/>
      </c:valAx>
      <c:catAx>
        <c:axId val="193109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116816"/>
        <c:crosses val="autoZero"/>
        <c:auto val="1"/>
        <c:lblAlgn val="ctr"/>
        <c:lblOffset val="100"/>
        <c:noMultiLvlLbl val="0"/>
      </c:cat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col"/>
        <c:grouping val="clustered"/>
        <c:varyColors val="0"/>
        <c:ser>
          <c:idx val="0"/>
          <c:order val="0"/>
          <c:tx>
            <c:strRef>
              <c:f>'# Geometry Type'!$B$1</c:f>
              <c:strCache>
                <c:ptCount val="1"/>
                <c:pt idx="0">
                  <c:v># of papers</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1-6CC9-4265-8FAB-882CAB0C5153}"/>
              </c:ext>
            </c:extLst>
          </c:dPt>
          <c:dPt>
            <c:idx val="1"/>
            <c:invertIfNegative val="0"/>
            <c:bubble3D val="0"/>
            <c:extLst>
              <c:ext xmlns:c16="http://schemas.microsoft.com/office/drawing/2014/chart" uri="{C3380CC4-5D6E-409C-BE32-E72D297353CC}">
                <c16:uniqueId val="{00000002-6CC9-4265-8FAB-882CAB0C5153}"/>
              </c:ext>
            </c:extLst>
          </c:dPt>
          <c:dPt>
            <c:idx val="2"/>
            <c:invertIfNegative val="0"/>
            <c:bubble3D val="0"/>
            <c:extLst>
              <c:ext xmlns:c16="http://schemas.microsoft.com/office/drawing/2014/chart" uri="{C3380CC4-5D6E-409C-BE32-E72D297353CC}">
                <c16:uniqueId val="{00000003-6CC9-4265-8FAB-882CAB0C5153}"/>
              </c:ext>
            </c:extLst>
          </c:dPt>
          <c:dPt>
            <c:idx val="3"/>
            <c:invertIfNegative val="0"/>
            <c:bubble3D val="0"/>
            <c:extLst>
              <c:ext xmlns:c16="http://schemas.microsoft.com/office/drawing/2014/chart" uri="{C3380CC4-5D6E-409C-BE32-E72D297353CC}">
                <c16:uniqueId val="{00000004-6CC9-4265-8FAB-882CAB0C5153}"/>
              </c:ext>
            </c:extLst>
          </c:dPt>
          <c:dPt>
            <c:idx val="4"/>
            <c:invertIfNegative val="0"/>
            <c:bubble3D val="0"/>
            <c:extLst>
              <c:ext xmlns:c16="http://schemas.microsoft.com/office/drawing/2014/chart" uri="{C3380CC4-5D6E-409C-BE32-E72D297353CC}">
                <c16:uniqueId val="{00000005-6CC9-4265-8FAB-882CAB0C5153}"/>
              </c:ext>
            </c:extLst>
          </c:dPt>
          <c:dPt>
            <c:idx val="5"/>
            <c:invertIfNegative val="0"/>
            <c:bubble3D val="0"/>
            <c:extLst>
              <c:ext xmlns:c16="http://schemas.microsoft.com/office/drawing/2014/chart" uri="{C3380CC4-5D6E-409C-BE32-E72D297353CC}">
                <c16:uniqueId val="{00000006-6CC9-4265-8FAB-882CAB0C5153}"/>
              </c:ext>
            </c:extLst>
          </c:dPt>
          <c:dPt>
            <c:idx val="6"/>
            <c:invertIfNegative val="0"/>
            <c:bubble3D val="0"/>
            <c:extLst>
              <c:ext xmlns:c16="http://schemas.microsoft.com/office/drawing/2014/chart" uri="{C3380CC4-5D6E-409C-BE32-E72D297353CC}">
                <c16:uniqueId val="{00000007-6CC9-4265-8FAB-882CAB0C5153}"/>
              </c:ext>
            </c:extLst>
          </c:dPt>
          <c:dPt>
            <c:idx val="7"/>
            <c:invertIfNegative val="0"/>
            <c:bubble3D val="0"/>
            <c:extLst>
              <c:ext xmlns:c16="http://schemas.microsoft.com/office/drawing/2014/chart" uri="{C3380CC4-5D6E-409C-BE32-E72D297353CC}">
                <c16:uniqueId val="{00000008-6CC9-4265-8FAB-882CAB0C5153}"/>
              </c:ext>
            </c:extLst>
          </c:dPt>
          <c:dPt>
            <c:idx val="8"/>
            <c:invertIfNegative val="0"/>
            <c:bubble3D val="0"/>
            <c:extLst>
              <c:ext xmlns:c16="http://schemas.microsoft.com/office/drawing/2014/chart" uri="{C3380CC4-5D6E-409C-BE32-E72D297353CC}">
                <c16:uniqueId val="{00000009-6CC9-4265-8FAB-882CAB0C5153}"/>
              </c:ext>
            </c:extLst>
          </c:dPt>
          <c:dPt>
            <c:idx val="9"/>
            <c:invertIfNegative val="0"/>
            <c:bubble3D val="0"/>
            <c:extLst>
              <c:ext xmlns:c16="http://schemas.microsoft.com/office/drawing/2014/chart" uri="{C3380CC4-5D6E-409C-BE32-E72D297353CC}">
                <c16:uniqueId val="{0000000A-6CC9-4265-8FAB-882CAB0C515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 Geometry Type'!$A$2:$A$29</c:f>
              <c:strCache>
                <c:ptCount val="28"/>
                <c:pt idx="0">
                  <c:v>Artillery barrel</c:v>
                </c:pt>
                <c:pt idx="1">
                  <c:v>Fluidized bed</c:v>
                </c:pt>
                <c:pt idx="2">
                  <c:v>cyclone separator</c:v>
                </c:pt>
                <c:pt idx="3">
                  <c:v>NiTi components</c:v>
                </c:pt>
                <c:pt idx="4">
                  <c:v>Elbow</c:v>
                </c:pt>
                <c:pt idx="5">
                  <c:v>Submerged plates</c:v>
                </c:pt>
                <c:pt idx="6">
                  <c:v>Ball valve</c:v>
                </c:pt>
                <c:pt idx="7">
                  <c:v>Stainless steel samples</c:v>
                </c:pt>
                <c:pt idx="8">
                  <c:v>Screen</c:v>
                </c:pt>
                <c:pt idx="9">
                  <c:v>Plugged tee</c:v>
                </c:pt>
                <c:pt idx="10">
                  <c:v>Aluminum sample</c:v>
                </c:pt>
                <c:pt idx="11">
                  <c:v>Blackwater angle valve</c:v>
                </c:pt>
                <c:pt idx="12">
                  <c:v>Pipe bend</c:v>
                </c:pt>
                <c:pt idx="13">
                  <c:v>Pipe reducer</c:v>
                </c:pt>
                <c:pt idx="14">
                  <c:v>Pipeline</c:v>
                </c:pt>
                <c:pt idx="15">
                  <c:v>Gate valve</c:v>
                </c:pt>
                <c:pt idx="16">
                  <c:v>Hydrocyclone</c:v>
                </c:pt>
                <c:pt idx="17">
                  <c:v>Reactor</c:v>
                </c:pt>
                <c:pt idx="18">
                  <c:v>Hopper</c:v>
                </c:pt>
                <c:pt idx="19">
                  <c:v>Blinded T-bend</c:v>
                </c:pt>
                <c:pt idx="20">
                  <c:v>Contraction section</c:v>
                </c:pt>
                <c:pt idx="21">
                  <c:v>wall</c:v>
                </c:pt>
                <c:pt idx="22">
                  <c:v>Pelton turbine injector</c:v>
                </c:pt>
                <c:pt idx="23">
                  <c:v>Blinded fittings</c:v>
                </c:pt>
                <c:pt idx="24">
                  <c:v>Impeller</c:v>
                </c:pt>
                <c:pt idx="25">
                  <c:v>Porous material</c:v>
                </c:pt>
                <c:pt idx="26">
                  <c:v>Four-way cross</c:v>
                </c:pt>
                <c:pt idx="27">
                  <c:v>Safflower separator</c:v>
                </c:pt>
              </c:strCache>
            </c:strRef>
          </c:cat>
          <c:val>
            <c:numRef>
              <c:f>'# Geometry Type'!$B$2:$B$29</c:f>
              <c:numCache>
                <c:formatCode>General</c:formatCode>
                <c:ptCount val="28"/>
                <c:pt idx="0">
                  <c:v>1</c:v>
                </c:pt>
                <c:pt idx="1">
                  <c:v>6</c:v>
                </c:pt>
                <c:pt idx="2">
                  <c:v>1</c:v>
                </c:pt>
                <c:pt idx="3">
                  <c:v>1</c:v>
                </c:pt>
                <c:pt idx="4">
                  <c:v>25</c:v>
                </c:pt>
                <c:pt idx="5">
                  <c:v>0</c:v>
                </c:pt>
                <c:pt idx="6">
                  <c:v>2</c:v>
                </c:pt>
                <c:pt idx="7">
                  <c:v>4</c:v>
                </c:pt>
                <c:pt idx="8">
                  <c:v>13</c:v>
                </c:pt>
                <c:pt idx="9">
                  <c:v>3</c:v>
                </c:pt>
                <c:pt idx="10">
                  <c:v>1</c:v>
                </c:pt>
                <c:pt idx="11">
                  <c:v>1</c:v>
                </c:pt>
                <c:pt idx="12">
                  <c:v>5</c:v>
                </c:pt>
                <c:pt idx="13">
                  <c:v>1</c:v>
                </c:pt>
                <c:pt idx="14">
                  <c:v>8</c:v>
                </c:pt>
                <c:pt idx="15">
                  <c:v>2</c:v>
                </c:pt>
                <c:pt idx="16">
                  <c:v>2</c:v>
                </c:pt>
                <c:pt idx="17">
                  <c:v>1</c:v>
                </c:pt>
                <c:pt idx="18">
                  <c:v>1</c:v>
                </c:pt>
                <c:pt idx="19">
                  <c:v>1</c:v>
                </c:pt>
                <c:pt idx="20">
                  <c:v>1</c:v>
                </c:pt>
                <c:pt idx="21">
                  <c:v>2</c:v>
                </c:pt>
                <c:pt idx="22">
                  <c:v>1</c:v>
                </c:pt>
                <c:pt idx="23">
                  <c:v>1</c:v>
                </c:pt>
                <c:pt idx="24">
                  <c:v>2</c:v>
                </c:pt>
                <c:pt idx="25">
                  <c:v>1</c:v>
                </c:pt>
                <c:pt idx="26">
                  <c:v>1</c:v>
                </c:pt>
                <c:pt idx="27">
                  <c:v>1</c:v>
                </c:pt>
              </c:numCache>
            </c:numRef>
          </c:val>
          <c:extLst>
            <c:ext xmlns:c16="http://schemas.microsoft.com/office/drawing/2014/chart" uri="{C3380CC4-5D6E-409C-BE32-E72D297353CC}">
              <c16:uniqueId val="{00000000-6CC9-4265-8FAB-882CAB0C5153}"/>
            </c:ext>
          </c:extLst>
        </c:ser>
        <c:dLbls>
          <c:dLblPos val="outEnd"/>
          <c:showLegendKey val="0"/>
          <c:showVal val="1"/>
          <c:showCatName val="0"/>
          <c:showSerName val="0"/>
          <c:showPercent val="0"/>
          <c:showBubbleSize val="0"/>
        </c:dLbls>
        <c:gapWidth val="199"/>
        <c:axId val="178416176"/>
        <c:axId val="178416656"/>
      </c:barChart>
      <c:catAx>
        <c:axId val="178416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cap="none" spc="0" normalizeH="0" baseline="0">
                <a:ln w="0"/>
                <a:solidFill>
                  <a:schemeClr val="tx1">
                    <a:lumMod val="85000"/>
                    <a:lumOff val="15000"/>
                  </a:schemeClr>
                </a:solidFill>
                <a:effectLst>
                  <a:outerShdw blurRad="38100" dist="19050" dir="2700000" algn="tl" rotWithShape="0">
                    <a:schemeClr val="dk1">
                      <a:alpha val="40000"/>
                    </a:schemeClr>
                  </a:outerShdw>
                </a:effectLst>
                <a:latin typeface="+mn-lt"/>
                <a:ea typeface="+mn-ea"/>
                <a:cs typeface="+mn-cs"/>
              </a:defRPr>
            </a:pPr>
            <a:endParaRPr lang="en-US"/>
          </a:p>
        </c:txPr>
        <c:crossAx val="178416656"/>
        <c:crosses val="autoZero"/>
        <c:auto val="1"/>
        <c:lblAlgn val="ctr"/>
        <c:lblOffset val="100"/>
        <c:noMultiLvlLbl val="0"/>
      </c:catAx>
      <c:valAx>
        <c:axId val="17841665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MY"/>
                  <a:t>Number of Included studies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416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MY"/>
              <a:t>Fluid Medium</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BF0B-4D29-933C-8A57C683138D}"/>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BF0B-4D29-933C-8A57C683138D}"/>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BF0B-4D29-933C-8A57C683138D}"/>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BF0B-4D29-933C-8A57C683138D}"/>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8-BF0B-4D29-933C-8A57C683138D}"/>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BF0B-4D29-933C-8A57C683138D}"/>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A-BF0B-4D29-933C-8A57C683138D}"/>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BF0B-4D29-933C-8A57C683138D}"/>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C-BF0B-4D29-933C-8A57C683138D}"/>
              </c:ext>
            </c:extLst>
          </c:dPt>
          <c:dPt>
            <c:idx val="9"/>
            <c:bubble3D val="0"/>
            <c:spPr>
              <a:solidFill>
                <a:schemeClr val="accent4">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BF0B-4D29-933C-8A57C683138D}"/>
              </c:ext>
            </c:extLst>
          </c:dPt>
          <c:dPt>
            <c:idx val="10"/>
            <c:bubble3D val="0"/>
            <c:spPr>
              <a:solidFill>
                <a:schemeClr val="accent5">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E-BF0B-4D29-933C-8A57C683138D}"/>
              </c:ext>
            </c:extLst>
          </c:dPt>
          <c:dPt>
            <c:idx val="11"/>
            <c:bubble3D val="0"/>
            <c:spPr>
              <a:solidFill>
                <a:schemeClr val="accent6">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BF0B-4D29-933C-8A57C683138D}"/>
              </c:ext>
            </c:extLst>
          </c:dPt>
          <c:dPt>
            <c:idx val="12"/>
            <c:bubble3D val="0"/>
            <c:spPr>
              <a:solidFill>
                <a:schemeClr val="accent1">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0-BF0B-4D29-933C-8A57C683138D}"/>
              </c:ext>
            </c:extLst>
          </c:dPt>
          <c:dPt>
            <c:idx val="13"/>
            <c:bubble3D val="0"/>
            <c:spPr>
              <a:solidFill>
                <a:schemeClr val="accent2">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BF0B-4D29-933C-8A57C683138D}"/>
              </c:ext>
            </c:extLst>
          </c:dPt>
          <c:dLbls>
            <c:dLbl>
              <c:idx val="0"/>
              <c:spPr>
                <a:noFill/>
                <a:ln>
                  <a:noFill/>
                </a:ln>
                <a:effectLst/>
              </c:spPr>
              <c:txPr>
                <a:bodyPr rot="0" spcFirstLastPara="1" vertOverflow="ellipsis" vert="horz" wrap="square" lIns="38100" tIns="19050" rIns="38100" bIns="19050" anchor="ctr" anchorCtr="1">
                  <a:spAutoFit/>
                </a:bodyPr>
                <a:lstStyle/>
                <a:p>
                  <a:pPr>
                    <a:defRPr sz="111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1-BF0B-4D29-933C-8A57C683138D}"/>
                </c:ext>
              </c:extLst>
            </c:dLbl>
            <c:dLbl>
              <c:idx val="1"/>
              <c:spPr>
                <a:noFill/>
                <a:ln>
                  <a:noFill/>
                </a:ln>
                <a:effectLst/>
              </c:spPr>
              <c:txPr>
                <a:bodyPr rot="0" spcFirstLastPara="1" vertOverflow="ellipsis" vert="horz" wrap="square" lIns="38100" tIns="19050" rIns="38100" bIns="19050" anchor="ctr" anchorCtr="1">
                  <a:spAutoFit/>
                </a:bodyPr>
                <a:lstStyle/>
                <a:p>
                  <a:pPr>
                    <a:defRPr sz="1110" b="1" i="0" u="none" strike="noStrike" kern="1200" spc="0" baseline="0">
                      <a:solidFill>
                        <a:schemeClr val="accent2"/>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3-BF0B-4D29-933C-8A57C683138D}"/>
                </c:ext>
              </c:extLst>
            </c:dLbl>
            <c:dLbl>
              <c:idx val="2"/>
              <c:spPr>
                <a:noFill/>
                <a:ln>
                  <a:noFill/>
                </a:ln>
                <a:effectLst/>
              </c:spPr>
              <c:txPr>
                <a:bodyPr rot="0" spcFirstLastPara="1" vertOverflow="ellipsis" vert="horz" wrap="square" lIns="38100" tIns="19050" rIns="38100" bIns="19050" anchor="ctr" anchorCtr="1">
                  <a:spAutoFit/>
                </a:bodyPr>
                <a:lstStyle/>
                <a:p>
                  <a:pPr>
                    <a:defRPr sz="1110" b="1" i="0" u="none" strike="noStrike" kern="1200" spc="0" baseline="0">
                      <a:solidFill>
                        <a:schemeClr val="accent3"/>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5-BF0B-4D29-933C-8A57C683138D}"/>
                </c:ext>
              </c:extLst>
            </c:dLbl>
            <c:dLbl>
              <c:idx val="3"/>
              <c:spPr>
                <a:noFill/>
                <a:ln>
                  <a:noFill/>
                </a:ln>
                <a:effectLst/>
              </c:spPr>
              <c:txPr>
                <a:bodyPr rot="0" spcFirstLastPara="1" vertOverflow="ellipsis" vert="horz" wrap="square" lIns="38100" tIns="19050" rIns="38100" bIns="19050" anchor="ctr" anchorCtr="1">
                  <a:spAutoFit/>
                </a:bodyPr>
                <a:lstStyle/>
                <a:p>
                  <a:pPr>
                    <a:defRPr sz="1110" b="1" i="0" u="none" strike="noStrike" kern="1200" spc="0" baseline="0">
                      <a:solidFill>
                        <a:schemeClr val="accent4"/>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7-BF0B-4D29-933C-8A57C683138D}"/>
                </c:ext>
              </c:extLst>
            </c:dLbl>
            <c:dLbl>
              <c:idx val="4"/>
              <c:spPr>
                <a:noFill/>
                <a:ln>
                  <a:noFill/>
                </a:ln>
                <a:effectLst/>
              </c:spPr>
              <c:txPr>
                <a:bodyPr rot="0" spcFirstLastPara="1" vertOverflow="ellipsis" vert="horz" wrap="square" lIns="38100" tIns="19050" rIns="38100" bIns="19050" anchor="ctr" anchorCtr="1">
                  <a:spAutoFit/>
                </a:bodyPr>
                <a:lstStyle/>
                <a:p>
                  <a:pPr>
                    <a:defRPr sz="1110" b="1" i="0" u="none" strike="noStrike" kern="1200" spc="0" baseline="0">
                      <a:solidFill>
                        <a:schemeClr val="accent5"/>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8-BF0B-4D29-933C-8A57C683138D}"/>
                </c:ext>
              </c:extLst>
            </c:dLbl>
            <c:dLbl>
              <c:idx val="5"/>
              <c:spPr>
                <a:noFill/>
                <a:ln>
                  <a:noFill/>
                </a:ln>
                <a:effectLst/>
              </c:spPr>
              <c:txPr>
                <a:bodyPr rot="0" spcFirstLastPara="1" vertOverflow="ellipsis" vert="horz" wrap="square" lIns="38100" tIns="19050" rIns="38100" bIns="19050" anchor="ctr" anchorCtr="1">
                  <a:spAutoFit/>
                </a:bodyPr>
                <a:lstStyle/>
                <a:p>
                  <a:pPr>
                    <a:defRPr sz="1110" b="1" i="0" u="none" strike="noStrike" kern="1200" spc="0" baseline="0">
                      <a:solidFill>
                        <a:schemeClr val="accent6"/>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9-BF0B-4D29-933C-8A57C683138D}"/>
                </c:ext>
              </c:extLst>
            </c:dLbl>
            <c:dLbl>
              <c:idx val="6"/>
              <c:spPr>
                <a:noFill/>
                <a:ln>
                  <a:noFill/>
                </a:ln>
                <a:effectLst/>
              </c:spPr>
              <c:txPr>
                <a:bodyPr rot="0" spcFirstLastPara="1" vertOverflow="ellipsis" vert="horz" wrap="square" lIns="38100" tIns="19050" rIns="38100" bIns="19050" anchor="ctr" anchorCtr="1">
                  <a:spAutoFit/>
                </a:bodyPr>
                <a:lstStyle/>
                <a:p>
                  <a:pPr>
                    <a:defRPr sz="1110" b="1" i="0" u="none" strike="noStrike" kern="1200" spc="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A-BF0B-4D29-933C-8A57C683138D}"/>
                </c:ext>
              </c:extLst>
            </c:dLbl>
            <c:dLbl>
              <c:idx val="7"/>
              <c:spPr>
                <a:noFill/>
                <a:ln>
                  <a:noFill/>
                </a:ln>
                <a:effectLst/>
              </c:spPr>
              <c:txPr>
                <a:bodyPr rot="0" spcFirstLastPara="1" vertOverflow="ellipsis" vert="horz" wrap="square" lIns="38100" tIns="19050" rIns="38100" bIns="19050" anchor="ctr" anchorCtr="1">
                  <a:spAutoFit/>
                </a:bodyPr>
                <a:lstStyle/>
                <a:p>
                  <a:pPr>
                    <a:defRPr sz="1110" b="1" i="0" u="none" strike="noStrike" kern="1200" spc="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B-BF0B-4D29-933C-8A57C683138D}"/>
                </c:ext>
              </c:extLst>
            </c:dLbl>
            <c:dLbl>
              <c:idx val="8"/>
              <c:spPr>
                <a:noFill/>
                <a:ln>
                  <a:noFill/>
                </a:ln>
                <a:effectLst/>
              </c:spPr>
              <c:txPr>
                <a:bodyPr rot="0" spcFirstLastPara="1" vertOverflow="ellipsis" vert="horz" wrap="square" lIns="38100" tIns="19050" rIns="38100" bIns="19050" anchor="ctr" anchorCtr="1">
                  <a:spAutoFit/>
                </a:bodyPr>
                <a:lstStyle/>
                <a:p>
                  <a:pPr>
                    <a:defRPr sz="1110" b="1" i="0" u="none" strike="noStrike" kern="1200" spc="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C-BF0B-4D29-933C-8A57C683138D}"/>
                </c:ext>
              </c:extLst>
            </c:dLbl>
            <c:dLbl>
              <c:idx val="9"/>
              <c:spPr>
                <a:noFill/>
                <a:ln>
                  <a:noFill/>
                </a:ln>
                <a:effectLst/>
              </c:spPr>
              <c:txPr>
                <a:bodyPr rot="0" spcFirstLastPara="1" vertOverflow="ellipsis" vert="horz" wrap="square" lIns="38100" tIns="19050" rIns="38100" bIns="19050" anchor="ctr" anchorCtr="1">
                  <a:spAutoFit/>
                </a:bodyPr>
                <a:lstStyle/>
                <a:p>
                  <a:pPr>
                    <a:defRPr sz="1110" b="1" i="0" u="none" strike="noStrike" kern="1200" spc="0" baseline="0">
                      <a:solidFill>
                        <a:schemeClr val="accent4">
                          <a:lumMod val="60000"/>
                        </a:schemeClr>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D-BF0B-4D29-933C-8A57C683138D}"/>
                </c:ext>
              </c:extLst>
            </c:dLbl>
            <c:dLbl>
              <c:idx val="10"/>
              <c:spPr>
                <a:noFill/>
                <a:ln>
                  <a:noFill/>
                </a:ln>
                <a:effectLst/>
              </c:spPr>
              <c:txPr>
                <a:bodyPr rot="0" spcFirstLastPara="1" vertOverflow="ellipsis" vert="horz" wrap="square" lIns="38100" tIns="19050" rIns="38100" bIns="19050" anchor="ctr" anchorCtr="1">
                  <a:spAutoFit/>
                </a:bodyPr>
                <a:lstStyle/>
                <a:p>
                  <a:pPr>
                    <a:defRPr sz="1110" b="1" i="0" u="none" strike="noStrike" kern="1200" spc="0" baseline="0">
                      <a:solidFill>
                        <a:schemeClr val="accent5">
                          <a:lumMod val="60000"/>
                        </a:schemeClr>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E-BF0B-4D29-933C-8A57C683138D}"/>
                </c:ext>
              </c:extLst>
            </c:dLbl>
            <c:dLbl>
              <c:idx val="11"/>
              <c:spPr>
                <a:noFill/>
                <a:ln>
                  <a:noFill/>
                </a:ln>
                <a:effectLst/>
              </c:spPr>
              <c:txPr>
                <a:bodyPr rot="0" spcFirstLastPara="1" vertOverflow="ellipsis" vert="horz" wrap="square" lIns="38100" tIns="19050" rIns="38100" bIns="19050" anchor="ctr" anchorCtr="1">
                  <a:spAutoFit/>
                </a:bodyPr>
                <a:lstStyle/>
                <a:p>
                  <a:pPr>
                    <a:defRPr sz="1110" b="1" i="0" u="none" strike="noStrike" kern="1200" spc="0" baseline="0">
                      <a:solidFill>
                        <a:schemeClr val="accent6">
                          <a:lumMod val="60000"/>
                        </a:schemeClr>
                      </a:solidFill>
                      <a:latin typeface="+mn-lt"/>
                      <a:ea typeface="+mn-ea"/>
                      <a:cs typeface="+mn-cs"/>
                    </a:defRPr>
                  </a:pPr>
                  <a:endParaRPr lang="en-US"/>
                </a:p>
              </c:txPr>
              <c:dLblPos val="outEnd"/>
              <c:showLegendKey val="0"/>
              <c:showVal val="1"/>
              <c:showCatName val="1"/>
              <c:showSerName val="0"/>
              <c:showPercent val="0"/>
              <c:showBubbleSize val="0"/>
              <c:extLst>
                <c:ext xmlns:c16="http://schemas.microsoft.com/office/drawing/2014/chart" uri="{C3380CC4-5D6E-409C-BE32-E72D297353CC}">
                  <c16:uniqueId val="{0000000F-BF0B-4D29-933C-8A57C683138D}"/>
                </c:ext>
              </c:extLst>
            </c:dLbl>
            <c:dLbl>
              <c:idx val="12"/>
              <c:layout>
                <c:manualLayout>
                  <c:x val="-1.6666669096918864E-2"/>
                  <c:y val="-1.5065913370998116E-2"/>
                </c:manualLayout>
              </c:layout>
              <c:spPr>
                <a:noFill/>
                <a:ln>
                  <a:noFill/>
                </a:ln>
                <a:effectLst/>
              </c:spPr>
              <c:txPr>
                <a:bodyPr rot="0" spcFirstLastPara="1" vertOverflow="ellipsis" vert="horz" wrap="square" lIns="38100" tIns="19050" rIns="38100" bIns="19050" anchor="ctr" anchorCtr="1">
                  <a:spAutoFit/>
                </a:bodyPr>
                <a:lstStyle/>
                <a:p>
                  <a:pPr>
                    <a:defRPr sz="1110" b="1" i="0" u="none" strike="noStrike" kern="1200" spc="0" baseline="0">
                      <a:solidFill>
                        <a:schemeClr val="accent1">
                          <a:lumMod val="80000"/>
                          <a:lumOff val="20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0-BF0B-4D29-933C-8A57C683138D}"/>
                </c:ext>
              </c:extLst>
            </c:dLbl>
            <c:dLbl>
              <c:idx val="13"/>
              <c:layout>
                <c:manualLayout>
                  <c:x val="8.7037049728353771E-2"/>
                  <c:y val="-1.0043942247332079E-2"/>
                </c:manualLayout>
              </c:layout>
              <c:spPr>
                <a:noFill/>
                <a:ln>
                  <a:noFill/>
                </a:ln>
                <a:effectLst/>
              </c:spPr>
              <c:txPr>
                <a:bodyPr rot="0" spcFirstLastPara="1" vertOverflow="ellipsis" vert="horz" wrap="square" lIns="38100" tIns="19050" rIns="38100" bIns="19050" anchor="ctr" anchorCtr="1">
                  <a:spAutoFit/>
                </a:bodyPr>
                <a:lstStyle/>
                <a:p>
                  <a:pPr>
                    <a:defRPr sz="1110" b="1" i="0" u="none" strike="noStrike" kern="1200" spc="0" baseline="0">
                      <a:solidFill>
                        <a:schemeClr val="accent2">
                          <a:lumMod val="80000"/>
                          <a:lumOff val="20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1-BF0B-4D29-933C-8A57C683138D}"/>
                </c:ext>
              </c:extLst>
            </c:dLbl>
            <c:spPr>
              <a:noFill/>
              <a:ln>
                <a:noFill/>
              </a:ln>
              <a:effectLst/>
            </c:spPr>
            <c:txPr>
              <a:bodyPr rot="0" spcFirstLastPara="1" vertOverflow="ellipsis" vert="horz" wrap="square" lIns="38100" tIns="19050" rIns="38100" bIns="19050" anchor="ctr" anchorCtr="1">
                <a:spAutoFit/>
              </a:bodyPr>
              <a:lstStyle/>
              <a:p>
                <a:pPr>
                  <a:defRPr sz="111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Fluid Medium'!$A$2:$A$15</c:f>
              <c:strCache>
                <c:ptCount val="14"/>
                <c:pt idx="0">
                  <c:v>Air</c:v>
                </c:pt>
                <c:pt idx="1">
                  <c:v>Water </c:v>
                </c:pt>
                <c:pt idx="2">
                  <c:v>Gas</c:v>
                </c:pt>
                <c:pt idx="3">
                  <c:v>Oil</c:v>
                </c:pt>
                <c:pt idx="4">
                  <c:v>Blackwater</c:v>
                </c:pt>
                <c:pt idx="5">
                  <c:v>Compressed air</c:v>
                </c:pt>
                <c:pt idx="6">
                  <c:v>Water-PVA</c:v>
                </c:pt>
                <c:pt idx="7">
                  <c:v>Methane </c:v>
                </c:pt>
                <c:pt idx="8">
                  <c:v>Propellant gas</c:v>
                </c:pt>
                <c:pt idx="9">
                  <c:v>Air-water</c:v>
                </c:pt>
                <c:pt idx="10">
                  <c:v>Water-oil</c:v>
                </c:pt>
                <c:pt idx="11">
                  <c:v>Gas-water</c:v>
                </c:pt>
                <c:pt idx="12">
                  <c:v>Air-water-oil</c:v>
                </c:pt>
                <c:pt idx="13">
                  <c:v>Oil-water</c:v>
                </c:pt>
              </c:strCache>
            </c:strRef>
          </c:cat>
          <c:val>
            <c:numRef>
              <c:f>'# Fluid Medium'!$B$2:$B$15</c:f>
              <c:numCache>
                <c:formatCode>General</c:formatCode>
                <c:ptCount val="14"/>
                <c:pt idx="0">
                  <c:v>36</c:v>
                </c:pt>
                <c:pt idx="1">
                  <c:v>3</c:v>
                </c:pt>
                <c:pt idx="2">
                  <c:v>18</c:v>
                </c:pt>
                <c:pt idx="3">
                  <c:v>6</c:v>
                </c:pt>
                <c:pt idx="4">
                  <c:v>1</c:v>
                </c:pt>
                <c:pt idx="5">
                  <c:v>1</c:v>
                </c:pt>
                <c:pt idx="6">
                  <c:v>1</c:v>
                </c:pt>
                <c:pt idx="7">
                  <c:v>1</c:v>
                </c:pt>
                <c:pt idx="8">
                  <c:v>1</c:v>
                </c:pt>
                <c:pt idx="9">
                  <c:v>12</c:v>
                </c:pt>
                <c:pt idx="10">
                  <c:v>2</c:v>
                </c:pt>
                <c:pt idx="11">
                  <c:v>4</c:v>
                </c:pt>
                <c:pt idx="12">
                  <c:v>1</c:v>
                </c:pt>
                <c:pt idx="13">
                  <c:v>1</c:v>
                </c:pt>
              </c:numCache>
            </c:numRef>
          </c:val>
          <c:extLst>
            <c:ext xmlns:c16="http://schemas.microsoft.com/office/drawing/2014/chart" uri="{C3380CC4-5D6E-409C-BE32-E72D297353CC}">
              <c16:uniqueId val="{00000006-BF0B-4D29-933C-8A57C683138D}"/>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7"/>
            <c:invertIfNegative val="0"/>
            <c:bubble3D val="0"/>
            <c:spPr>
              <a:solidFill>
                <a:schemeClr val="accent6">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0-4EC7-4261-BBAE-AFF990061BA9}"/>
              </c:ext>
            </c:extLst>
          </c:dPt>
          <c:dPt>
            <c:idx val="8"/>
            <c:invertIfNegative val="0"/>
            <c:bubble3D val="0"/>
            <c:spPr>
              <a:solidFill>
                <a:schemeClr val="accent6">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EC7-4261-BBAE-AFF990061BA9}"/>
              </c:ext>
            </c:extLst>
          </c:dPt>
          <c:dLbls>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 E&amp;QA Score'!$A$2:$A$10</c:f>
              <c:numCache>
                <c:formatCode>General</c:formatCode>
                <c:ptCount val="9"/>
                <c:pt idx="0">
                  <c:v>0</c:v>
                </c:pt>
                <c:pt idx="1">
                  <c:v>0.5</c:v>
                </c:pt>
                <c:pt idx="2">
                  <c:v>1</c:v>
                </c:pt>
                <c:pt idx="3">
                  <c:v>1.5</c:v>
                </c:pt>
                <c:pt idx="4">
                  <c:v>2</c:v>
                </c:pt>
                <c:pt idx="5">
                  <c:v>2.5</c:v>
                </c:pt>
                <c:pt idx="6">
                  <c:v>3</c:v>
                </c:pt>
                <c:pt idx="7">
                  <c:v>3.5</c:v>
                </c:pt>
                <c:pt idx="8">
                  <c:v>4</c:v>
                </c:pt>
              </c:numCache>
            </c:numRef>
          </c:cat>
          <c:val>
            <c:numRef>
              <c:f>'# E&amp;QA Score'!$B$2:$B$10</c:f>
              <c:numCache>
                <c:formatCode>General</c:formatCode>
                <c:ptCount val="9"/>
                <c:pt idx="0">
                  <c:v>0</c:v>
                </c:pt>
                <c:pt idx="1">
                  <c:v>0</c:v>
                </c:pt>
                <c:pt idx="2">
                  <c:v>1</c:v>
                </c:pt>
                <c:pt idx="3">
                  <c:v>9</c:v>
                </c:pt>
                <c:pt idx="4">
                  <c:v>17</c:v>
                </c:pt>
                <c:pt idx="5">
                  <c:v>32</c:v>
                </c:pt>
                <c:pt idx="6">
                  <c:v>32</c:v>
                </c:pt>
                <c:pt idx="7">
                  <c:v>41</c:v>
                </c:pt>
                <c:pt idx="8">
                  <c:v>43</c:v>
                </c:pt>
              </c:numCache>
            </c:numRef>
          </c:val>
          <c:extLst>
            <c:ext xmlns:c16="http://schemas.microsoft.com/office/drawing/2014/chart" uri="{C3380CC4-5D6E-409C-BE32-E72D297353CC}">
              <c16:uniqueId val="{00000000-01D9-4313-953D-E118C7C25723}"/>
            </c:ext>
          </c:extLst>
        </c:ser>
        <c:dLbls>
          <c:dLblPos val="outEnd"/>
          <c:showLegendKey val="0"/>
          <c:showVal val="1"/>
          <c:showCatName val="0"/>
          <c:showSerName val="0"/>
          <c:showPercent val="0"/>
          <c:showBubbleSize val="0"/>
        </c:dLbls>
        <c:gapWidth val="100"/>
        <c:overlap val="-24"/>
        <c:axId val="310563407"/>
        <c:axId val="310561967"/>
      </c:barChart>
      <c:catAx>
        <c:axId val="31056340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MY" sz="1000" b="1" i="0" u="none" strike="noStrike" kern="1200" baseline="0">
                    <a:solidFill>
                      <a:sysClr val="windowText" lastClr="000000">
                        <a:lumMod val="65000"/>
                        <a:lumOff val="35000"/>
                      </a:sysClr>
                    </a:solidFill>
                  </a:rPr>
                  <a:t>Eligibility</a:t>
                </a:r>
                <a:r>
                  <a:rPr lang="en-MY" sz="1000" b="1"/>
                  <a:t> and </a:t>
                </a:r>
                <a:r>
                  <a:rPr lang="en-MY" sz="1000" b="1" i="0" u="none" strike="noStrike" kern="1200" baseline="0">
                    <a:solidFill>
                      <a:sysClr val="windowText" lastClr="000000">
                        <a:lumMod val="65000"/>
                        <a:lumOff val="35000"/>
                      </a:sysClr>
                    </a:solidFill>
                  </a:rPr>
                  <a:t>Quality</a:t>
                </a:r>
                <a:r>
                  <a:rPr lang="en-MY" sz="1000" b="1"/>
                  <a:t> Score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310561967"/>
        <c:crosses val="autoZero"/>
        <c:auto val="1"/>
        <c:lblAlgn val="ctr"/>
        <c:lblOffset val="100"/>
        <c:noMultiLvlLbl val="0"/>
      </c:catAx>
      <c:valAx>
        <c:axId val="3105619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MY" sz="1000" b="1"/>
                  <a:t>Number of Publications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0563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 Screening Rating'!$A$2:$A$4</c:f>
              <c:numCache>
                <c:formatCode>General</c:formatCode>
                <c:ptCount val="3"/>
                <c:pt idx="0">
                  <c:v>0</c:v>
                </c:pt>
                <c:pt idx="1">
                  <c:v>1</c:v>
                </c:pt>
                <c:pt idx="2">
                  <c:v>2</c:v>
                </c:pt>
              </c:numCache>
            </c:numRef>
          </c:cat>
          <c:val>
            <c:numRef>
              <c:f>'# Screening Rating'!$D$2:$D$4</c:f>
              <c:numCache>
                <c:formatCode>General</c:formatCode>
                <c:ptCount val="3"/>
                <c:pt idx="0">
                  <c:v>2228</c:v>
                </c:pt>
                <c:pt idx="1">
                  <c:v>118</c:v>
                </c:pt>
                <c:pt idx="2">
                  <c:v>175</c:v>
                </c:pt>
              </c:numCache>
            </c:numRef>
          </c:val>
          <c:extLst>
            <c:ext xmlns:c16="http://schemas.microsoft.com/office/drawing/2014/chart" uri="{C3380CC4-5D6E-409C-BE32-E72D297353CC}">
              <c16:uniqueId val="{00000006-E496-4E92-B606-F17C2D3B5325}"/>
            </c:ext>
          </c:extLst>
        </c:ser>
        <c:dLbls>
          <c:dLblPos val="outEnd"/>
          <c:showLegendKey val="0"/>
          <c:showVal val="1"/>
          <c:showCatName val="0"/>
          <c:showSerName val="0"/>
          <c:showPercent val="0"/>
          <c:showBubbleSize val="0"/>
        </c:dLbls>
        <c:gapWidth val="355"/>
        <c:overlap val="-70"/>
        <c:axId val="89306768"/>
        <c:axId val="2043628528"/>
      </c:barChart>
      <c:catAx>
        <c:axId val="89306768"/>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MY"/>
                  <a:t>Rating (1:5)</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3628528"/>
        <c:crosses val="autoZero"/>
        <c:auto val="1"/>
        <c:lblAlgn val="ctr"/>
        <c:lblOffset val="100"/>
        <c:noMultiLvlLbl val="0"/>
      </c:catAx>
      <c:valAx>
        <c:axId val="2043628528"/>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MY"/>
                  <a:t>Number of Publications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MY"/>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06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E3C-4295-AE8F-3D29B0EFA04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E3C-4295-AE8F-3D29B0EFA048}"/>
              </c:ext>
            </c:extLst>
          </c:dPt>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Screening Rating'!$A$9:$A$10</c:f>
              <c:strCache>
                <c:ptCount val="2"/>
                <c:pt idx="0">
                  <c:v>1st Rround</c:v>
                </c:pt>
                <c:pt idx="1">
                  <c:v>2nd Round</c:v>
                </c:pt>
              </c:strCache>
            </c:strRef>
          </c:cat>
          <c:val>
            <c:numRef>
              <c:f>'# Screening Rating'!$B$9:$B$10</c:f>
              <c:numCache>
                <c:formatCode>General</c:formatCode>
                <c:ptCount val="2"/>
                <c:pt idx="0">
                  <c:v>293</c:v>
                </c:pt>
                <c:pt idx="1">
                  <c:v>175</c:v>
                </c:pt>
              </c:numCache>
            </c:numRef>
          </c:val>
          <c:extLst>
            <c:ext xmlns:c16="http://schemas.microsoft.com/office/drawing/2014/chart" uri="{C3380CC4-5D6E-409C-BE32-E72D297353CC}">
              <c16:uniqueId val="{00000000-DC8B-41D7-A2F8-A438F8B5CAD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pct5">
      <a:fgClr>
        <a:schemeClr val="accent1">
          <a:lumMod val="40000"/>
          <a:lumOff val="60000"/>
        </a:schemeClr>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MY"/>
              <a:t>B</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1"/>
            <c:invertIfNegative val="0"/>
            <c:bubble3D val="0"/>
            <c:extLst>
              <c:ext xmlns:c16="http://schemas.microsoft.com/office/drawing/2014/chart" uri="{C3380CC4-5D6E-409C-BE32-E72D297353CC}">
                <c16:uniqueId val="{00000001-7C24-4270-8E32-02008DE46F2E}"/>
              </c:ext>
            </c:extLst>
          </c:dPt>
          <c:dPt>
            <c:idx val="2"/>
            <c:invertIfNegative val="0"/>
            <c:bubble3D val="0"/>
            <c:extLst>
              <c:ext xmlns:c16="http://schemas.microsoft.com/office/drawing/2014/chart" uri="{C3380CC4-5D6E-409C-BE32-E72D297353CC}">
                <c16:uniqueId val="{00000002-7C24-4270-8E32-02008DE46F2E}"/>
              </c:ext>
            </c:extLst>
          </c:dPt>
          <c:dPt>
            <c:idx val="3"/>
            <c:invertIfNegative val="0"/>
            <c:bubble3D val="0"/>
            <c:extLst>
              <c:ext xmlns:c16="http://schemas.microsoft.com/office/drawing/2014/chart" uri="{C3380CC4-5D6E-409C-BE32-E72D297353CC}">
                <c16:uniqueId val="{00000003-7C24-4270-8E32-02008DE46F2E}"/>
              </c:ext>
            </c:extLst>
          </c:dPt>
          <c:dPt>
            <c:idx val="4"/>
            <c:invertIfNegative val="0"/>
            <c:bubble3D val="0"/>
            <c:extLst>
              <c:ext xmlns:c16="http://schemas.microsoft.com/office/drawing/2014/chart" uri="{C3380CC4-5D6E-409C-BE32-E72D297353CC}">
                <c16:uniqueId val="{00000004-7C24-4270-8E32-02008DE46F2E}"/>
              </c:ext>
            </c:extLst>
          </c:dPt>
          <c:dPt>
            <c:idx val="5"/>
            <c:invertIfNegative val="0"/>
            <c:bubble3D val="0"/>
            <c:extLst>
              <c:ext xmlns:c16="http://schemas.microsoft.com/office/drawing/2014/chart" uri="{C3380CC4-5D6E-409C-BE32-E72D297353CC}">
                <c16:uniqueId val="{00000005-7C24-4270-8E32-02008DE46F2E}"/>
              </c:ext>
            </c:extLst>
          </c:dPt>
          <c:dPt>
            <c:idx val="6"/>
            <c:invertIfNegative val="0"/>
            <c:bubble3D val="0"/>
            <c:extLst>
              <c:ext xmlns:c16="http://schemas.microsoft.com/office/drawing/2014/chart" uri="{C3380CC4-5D6E-409C-BE32-E72D297353CC}">
                <c16:uniqueId val="{00000005-D056-4D65-BC1A-B4FB49B0DAE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 Publiction Year'!$A$2:$A$10</c:f>
              <c:numCache>
                <c:formatCode>General</c:formatCode>
                <c:ptCount val="9"/>
                <c:pt idx="0">
                  <c:v>2017</c:v>
                </c:pt>
                <c:pt idx="1">
                  <c:v>2018</c:v>
                </c:pt>
                <c:pt idx="2">
                  <c:v>2019</c:v>
                </c:pt>
                <c:pt idx="3">
                  <c:v>2020</c:v>
                </c:pt>
                <c:pt idx="4">
                  <c:v>2021</c:v>
                </c:pt>
                <c:pt idx="5">
                  <c:v>2022</c:v>
                </c:pt>
                <c:pt idx="6">
                  <c:v>2023</c:v>
                </c:pt>
                <c:pt idx="7">
                  <c:v>2024</c:v>
                </c:pt>
                <c:pt idx="8">
                  <c:v>2025</c:v>
                </c:pt>
              </c:numCache>
            </c:numRef>
          </c:cat>
          <c:val>
            <c:numRef>
              <c:f>'# Publiction Year'!$D$2:$D$10</c:f>
              <c:numCache>
                <c:formatCode>General</c:formatCode>
                <c:ptCount val="9"/>
                <c:pt idx="0">
                  <c:v>6</c:v>
                </c:pt>
                <c:pt idx="1">
                  <c:v>8</c:v>
                </c:pt>
                <c:pt idx="2">
                  <c:v>8</c:v>
                </c:pt>
                <c:pt idx="3">
                  <c:v>11</c:v>
                </c:pt>
                <c:pt idx="4">
                  <c:v>13</c:v>
                </c:pt>
                <c:pt idx="5">
                  <c:v>10</c:v>
                </c:pt>
                <c:pt idx="6">
                  <c:v>11</c:v>
                </c:pt>
                <c:pt idx="7">
                  <c:v>11</c:v>
                </c:pt>
                <c:pt idx="8">
                  <c:v>6</c:v>
                </c:pt>
              </c:numCache>
            </c:numRef>
          </c:val>
          <c:extLst>
            <c:ext xmlns:c16="http://schemas.microsoft.com/office/drawing/2014/chart" uri="{C3380CC4-5D6E-409C-BE32-E72D297353CC}">
              <c16:uniqueId val="{00000006-7C24-4270-8E32-02008DE46F2E}"/>
            </c:ext>
          </c:extLst>
        </c:ser>
        <c:dLbls>
          <c:dLblPos val="outEnd"/>
          <c:showLegendKey val="0"/>
          <c:showVal val="1"/>
          <c:showCatName val="0"/>
          <c:showSerName val="0"/>
          <c:showPercent val="0"/>
          <c:showBubbleSize val="0"/>
        </c:dLbls>
        <c:gapWidth val="100"/>
        <c:overlap val="-24"/>
        <c:axId val="89306768"/>
        <c:axId val="2043628528"/>
      </c:barChart>
      <c:catAx>
        <c:axId val="89306768"/>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US" b="1"/>
                  <a:t>Year</a:t>
                </a:r>
                <a:endParaRPr lang="en-MY" b="1"/>
              </a:p>
            </c:rich>
          </c:tx>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MY"/>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3628528"/>
        <c:crosses val="autoZero"/>
        <c:auto val="1"/>
        <c:lblAlgn val="ctr"/>
        <c:lblOffset val="100"/>
        <c:noMultiLvlLbl val="0"/>
      </c:catAx>
      <c:valAx>
        <c:axId val="20436285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MY" b="1"/>
                  <a:t>Number of Included Publications</a:t>
                </a:r>
              </a:p>
            </c:rich>
          </c:tx>
          <c:layout>
            <c:manualLayout>
              <c:xMode val="edge"/>
              <c:yMode val="edge"/>
              <c:x val="2.6147890685345822E-2"/>
              <c:y val="0.1874912839237147"/>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06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pct5">
      <a:fgClr>
        <a:schemeClr val="accent1">
          <a:lumMod val="40000"/>
          <a:lumOff val="60000"/>
        </a:schemeClr>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MY"/>
              <a:t>A</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 Publiction Year'!$A$2:$A$10</c:f>
              <c:numCache>
                <c:formatCode>General</c:formatCode>
                <c:ptCount val="9"/>
                <c:pt idx="0">
                  <c:v>2017</c:v>
                </c:pt>
                <c:pt idx="1">
                  <c:v>2018</c:v>
                </c:pt>
                <c:pt idx="2">
                  <c:v>2019</c:v>
                </c:pt>
                <c:pt idx="3">
                  <c:v>2020</c:v>
                </c:pt>
                <c:pt idx="4">
                  <c:v>2021</c:v>
                </c:pt>
                <c:pt idx="5">
                  <c:v>2022</c:v>
                </c:pt>
                <c:pt idx="6">
                  <c:v>2023</c:v>
                </c:pt>
                <c:pt idx="7">
                  <c:v>2024</c:v>
                </c:pt>
                <c:pt idx="8">
                  <c:v>2025</c:v>
                </c:pt>
              </c:numCache>
            </c:numRef>
          </c:cat>
          <c:val>
            <c:numRef>
              <c:f>'# Publiction Year'!$B$2:$B$10</c:f>
              <c:numCache>
                <c:formatCode>General</c:formatCode>
                <c:ptCount val="9"/>
                <c:pt idx="0">
                  <c:v>34</c:v>
                </c:pt>
                <c:pt idx="1">
                  <c:v>115</c:v>
                </c:pt>
                <c:pt idx="2">
                  <c:v>150</c:v>
                </c:pt>
                <c:pt idx="3">
                  <c:v>251</c:v>
                </c:pt>
                <c:pt idx="4">
                  <c:v>433</c:v>
                </c:pt>
                <c:pt idx="5">
                  <c:v>489</c:v>
                </c:pt>
                <c:pt idx="6">
                  <c:v>545</c:v>
                </c:pt>
                <c:pt idx="7">
                  <c:v>586</c:v>
                </c:pt>
                <c:pt idx="8">
                  <c:v>158</c:v>
                </c:pt>
              </c:numCache>
            </c:numRef>
          </c:val>
          <c:extLst>
            <c:ext xmlns:c16="http://schemas.microsoft.com/office/drawing/2014/chart" uri="{C3380CC4-5D6E-409C-BE32-E72D297353CC}">
              <c16:uniqueId val="{00000000-8AD4-468D-83A8-2A1E2CA20EFC}"/>
            </c:ext>
          </c:extLst>
        </c:ser>
        <c:dLbls>
          <c:dLblPos val="outEnd"/>
          <c:showLegendKey val="0"/>
          <c:showVal val="1"/>
          <c:showCatName val="0"/>
          <c:showSerName val="0"/>
          <c:showPercent val="0"/>
          <c:showBubbleSize val="0"/>
        </c:dLbls>
        <c:gapWidth val="100"/>
        <c:overlap val="-24"/>
        <c:axId val="89306768"/>
        <c:axId val="2043628528"/>
      </c:barChart>
      <c:catAx>
        <c:axId val="89306768"/>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US" b="1"/>
                  <a:t>Year</a:t>
                </a:r>
                <a:endParaRPr lang="en-MY" b="1"/>
              </a:p>
            </c:rich>
          </c:tx>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MY"/>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3628528"/>
        <c:crosses val="autoZero"/>
        <c:auto val="1"/>
        <c:lblAlgn val="ctr"/>
        <c:lblOffset val="100"/>
        <c:noMultiLvlLbl val="0"/>
      </c:catAx>
      <c:valAx>
        <c:axId val="20436285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MY" b="1"/>
                  <a:t>Number of Identified Publications</a:t>
                </a:r>
              </a:p>
            </c:rich>
          </c:tx>
          <c:layout>
            <c:manualLayout>
              <c:xMode val="edge"/>
              <c:yMode val="edge"/>
              <c:x val="2.1789901427290016E-2"/>
              <c:y val="0.18719745427182821"/>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06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pct5">
      <a:fgClr>
        <a:schemeClr val="accent1">
          <a:lumMod val="40000"/>
          <a:lumOff val="60000"/>
        </a:schemeClr>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F87E-4CA1-9A49-4962D00DC63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58D-40F7-B270-4532CD577B6F}"/>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Reference Type'!$A$2:$A$3</c:f>
              <c:strCache>
                <c:ptCount val="2"/>
                <c:pt idx="0">
                  <c:v>Journal Article</c:v>
                </c:pt>
                <c:pt idx="1">
                  <c:v>Conference Proceedings</c:v>
                </c:pt>
              </c:strCache>
            </c:strRef>
          </c:cat>
          <c:val>
            <c:numRef>
              <c:f>'# Reference Type'!$B$2:$B$3</c:f>
              <c:numCache>
                <c:formatCode>General</c:formatCode>
                <c:ptCount val="2"/>
                <c:pt idx="0">
                  <c:v>78</c:v>
                </c:pt>
                <c:pt idx="1">
                  <c:v>6</c:v>
                </c:pt>
              </c:numCache>
            </c:numRef>
          </c:val>
          <c:extLst>
            <c:ext xmlns:c16="http://schemas.microsoft.com/office/drawing/2014/chart" uri="{C3380CC4-5D6E-409C-BE32-E72D297353CC}">
              <c16:uniqueId val="{00000000-F87E-4CA1-9A49-4962D00DC634}"/>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verticalDpi="30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 Publisher'!$A$2:$A$24</c:f>
              <c:strCache>
                <c:ptCount val="23"/>
                <c:pt idx="0">
                  <c:v>IET Conference Proceedings</c:v>
                </c:pt>
                <c:pt idx="1">
                  <c:v>Powder Technology</c:v>
                </c:pt>
                <c:pt idx="2">
                  <c:v>Chemical Engineering Science</c:v>
                </c:pt>
                <c:pt idx="3">
                  <c:v>Journal of Alloys and Compounds</c:v>
                </c:pt>
                <c:pt idx="4">
                  <c:v>Wear</c:v>
                </c:pt>
                <c:pt idx="5">
                  <c:v>Engineering Failure Analysis</c:v>
                </c:pt>
                <c:pt idx="6">
                  <c:v>Tribology International</c:v>
                </c:pt>
                <c:pt idx="7">
                  <c:v>Advanced Powder Technology</c:v>
                </c:pt>
                <c:pt idx="8">
                  <c:v>Journal of Natural Gas Science and Engineering</c:v>
                </c:pt>
                <c:pt idx="9">
                  <c:v>Journal of Materials Research and Technology</c:v>
                </c:pt>
                <c:pt idx="10">
                  <c:v>Journal of Petroleum Science and Engineering</c:v>
                </c:pt>
                <c:pt idx="11">
                  <c:v>International Journal of Multiphase Flow</c:v>
                </c:pt>
                <c:pt idx="12">
                  <c:v>Journal of Engineering Research</c:v>
                </c:pt>
                <c:pt idx="13">
                  <c:v>Geoenergy Science and Engineering</c:v>
                </c:pt>
                <c:pt idx="14">
                  <c:v>Process Safety and Environmental Protection</c:v>
                </c:pt>
                <c:pt idx="15">
                  <c:v>Particuology</c:v>
                </c:pt>
                <c:pt idx="16">
                  <c:v>Processes</c:v>
                </c:pt>
                <c:pt idx="17">
                  <c:v>SPE Canada Heavy Oil Conference</c:v>
                </c:pt>
                <c:pt idx="18">
                  <c:v>SPE Asia Pacific Oil and Gas Conference and Exhibition</c:v>
                </c:pt>
                <c:pt idx="19">
                  <c:v>SPE Annual Technical Conference and Exhibition</c:v>
                </c:pt>
                <c:pt idx="20">
                  <c:v>Offshore Technology Conference, Asia </c:v>
                </c:pt>
                <c:pt idx="21">
                  <c:v>Materials</c:v>
                </c:pt>
                <c:pt idx="22">
                  <c:v>Water</c:v>
                </c:pt>
              </c:strCache>
            </c:strRef>
          </c:cat>
          <c:val>
            <c:numRef>
              <c:f>'# Publisher'!$C$2:$C$24</c:f>
              <c:numCache>
                <c:formatCode>General</c:formatCode>
                <c:ptCount val="23"/>
                <c:pt idx="0">
                  <c:v>1</c:v>
                </c:pt>
                <c:pt idx="1">
                  <c:v>30</c:v>
                </c:pt>
                <c:pt idx="2">
                  <c:v>4</c:v>
                </c:pt>
                <c:pt idx="3">
                  <c:v>1</c:v>
                </c:pt>
                <c:pt idx="4">
                  <c:v>16</c:v>
                </c:pt>
                <c:pt idx="5">
                  <c:v>5</c:v>
                </c:pt>
                <c:pt idx="6">
                  <c:v>1</c:v>
                </c:pt>
                <c:pt idx="7">
                  <c:v>4</c:v>
                </c:pt>
                <c:pt idx="8">
                  <c:v>4</c:v>
                </c:pt>
                <c:pt idx="9">
                  <c:v>1</c:v>
                </c:pt>
                <c:pt idx="10">
                  <c:v>3</c:v>
                </c:pt>
                <c:pt idx="11">
                  <c:v>1</c:v>
                </c:pt>
                <c:pt idx="12">
                  <c:v>1</c:v>
                </c:pt>
                <c:pt idx="13">
                  <c:v>1</c:v>
                </c:pt>
                <c:pt idx="14">
                  <c:v>1</c:v>
                </c:pt>
                <c:pt idx="15">
                  <c:v>1</c:v>
                </c:pt>
                <c:pt idx="16">
                  <c:v>2</c:v>
                </c:pt>
                <c:pt idx="17">
                  <c:v>1</c:v>
                </c:pt>
                <c:pt idx="18">
                  <c:v>2</c:v>
                </c:pt>
                <c:pt idx="19">
                  <c:v>1</c:v>
                </c:pt>
                <c:pt idx="20">
                  <c:v>1</c:v>
                </c:pt>
                <c:pt idx="21">
                  <c:v>1</c:v>
                </c:pt>
                <c:pt idx="22">
                  <c:v>1</c:v>
                </c:pt>
              </c:numCache>
            </c:numRef>
          </c:val>
          <c:extLst>
            <c:ext xmlns:c16="http://schemas.microsoft.com/office/drawing/2014/chart" uri="{C3380CC4-5D6E-409C-BE32-E72D297353CC}">
              <c16:uniqueId val="{00000000-BC9B-4226-8BD0-BE87D1DA3304}"/>
            </c:ext>
          </c:extLst>
        </c:ser>
        <c:dLbls>
          <c:dLblPos val="outEnd"/>
          <c:showLegendKey val="0"/>
          <c:showVal val="1"/>
          <c:showCatName val="0"/>
          <c:showSerName val="0"/>
          <c:showPercent val="0"/>
          <c:showBubbleSize val="0"/>
        </c:dLbls>
        <c:gapWidth val="100"/>
        <c:overlap val="-24"/>
        <c:axId val="1915286736"/>
        <c:axId val="1952031936"/>
      </c:barChart>
      <c:catAx>
        <c:axId val="19152867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2700000" spcFirstLastPara="1" vertOverflow="ellipsis" wrap="square" anchor="ctr" anchorCtr="1"/>
          <a:lstStyle/>
          <a:p>
            <a:pPr>
              <a:defRPr sz="1300" b="1" i="0" u="none" strike="noStrike" kern="1200" baseline="0">
                <a:solidFill>
                  <a:schemeClr val="tx2"/>
                </a:solidFill>
                <a:latin typeface="+mn-lt"/>
                <a:ea typeface="+mn-ea"/>
                <a:cs typeface="+mn-cs"/>
              </a:defRPr>
            </a:pPr>
            <a:endParaRPr lang="en-US"/>
          </a:p>
        </c:txPr>
        <c:crossAx val="1952031936"/>
        <c:crosses val="autoZero"/>
        <c:auto val="1"/>
        <c:lblAlgn val="ctr"/>
        <c:lblOffset val="100"/>
        <c:noMultiLvlLbl val="0"/>
      </c:catAx>
      <c:valAx>
        <c:axId val="1952031936"/>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MY" sz="1600" baseline="0"/>
                  <a:t>Number of Publications</a:t>
                </a:r>
              </a:p>
            </c:rich>
          </c:tx>
          <c:overlay val="0"/>
          <c:spPr>
            <a:noFill/>
            <a:ln>
              <a:noFill/>
            </a:ln>
            <a:effectLst/>
          </c:spPr>
          <c:txPr>
            <a:bodyPr rot="-540000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9152867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3621654044109"/>
          <c:y val="3.9747064137308039E-2"/>
          <c:w val="0.867019569854939"/>
          <c:h val="0.8042156925506263"/>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Publisher'!$A$28:$A$32</c:f>
              <c:strCache>
                <c:ptCount val="5"/>
                <c:pt idx="0">
                  <c:v>IET</c:v>
                </c:pt>
                <c:pt idx="1">
                  <c:v>Elsevier Ltd</c:v>
                </c:pt>
                <c:pt idx="2">
                  <c:v>SPE</c:v>
                </c:pt>
                <c:pt idx="3">
                  <c:v>OTC</c:v>
                </c:pt>
                <c:pt idx="4">
                  <c:v>MDPI</c:v>
                </c:pt>
              </c:strCache>
            </c:strRef>
          </c:cat>
          <c:val>
            <c:numRef>
              <c:f>'# Publisher'!$B$28:$B$32</c:f>
              <c:numCache>
                <c:formatCode>General</c:formatCode>
                <c:ptCount val="5"/>
                <c:pt idx="0">
                  <c:v>1</c:v>
                </c:pt>
                <c:pt idx="1">
                  <c:v>75</c:v>
                </c:pt>
                <c:pt idx="2">
                  <c:v>4</c:v>
                </c:pt>
                <c:pt idx="3">
                  <c:v>1</c:v>
                </c:pt>
                <c:pt idx="4">
                  <c:v>3</c:v>
                </c:pt>
              </c:numCache>
            </c:numRef>
          </c:val>
          <c:extLst>
            <c:ext xmlns:c16="http://schemas.microsoft.com/office/drawing/2014/chart" uri="{C3380CC4-5D6E-409C-BE32-E72D297353CC}">
              <c16:uniqueId val="{00000000-A902-42FD-B882-23781D399C9C}"/>
            </c:ext>
          </c:extLst>
        </c:ser>
        <c:dLbls>
          <c:dLblPos val="outEnd"/>
          <c:showLegendKey val="0"/>
          <c:showVal val="1"/>
          <c:showCatName val="0"/>
          <c:showSerName val="0"/>
          <c:showPercent val="0"/>
          <c:showBubbleSize val="0"/>
        </c:dLbls>
        <c:gapWidth val="219"/>
        <c:overlap val="-27"/>
        <c:axId val="802549904"/>
        <c:axId val="802550864"/>
      </c:barChart>
      <c:catAx>
        <c:axId val="802549904"/>
        <c:scaling>
          <c:orientation val="minMax"/>
        </c:scaling>
        <c:delete val="0"/>
        <c:axPos val="b"/>
        <c:title>
          <c:tx>
            <c:rich>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US" sz="1100" b="1" i="0" baseline="0"/>
                  <a:t>Publisher</a:t>
                </a:r>
              </a:p>
            </c:rich>
          </c:tx>
          <c:layout>
            <c:manualLayout>
              <c:xMode val="edge"/>
              <c:yMode val="edge"/>
              <c:x val="0.44184414081881362"/>
              <c:y val="0.92314391595359524"/>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802550864"/>
        <c:crosses val="autoZero"/>
        <c:auto val="1"/>
        <c:lblAlgn val="ctr"/>
        <c:lblOffset val="100"/>
        <c:noMultiLvlLbl val="0"/>
      </c:catAx>
      <c:valAx>
        <c:axId val="8025508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MY" sz="1100" b="1" i="0" baseline="0"/>
                  <a:t>Number of Publications</a:t>
                </a:r>
              </a:p>
            </c:rich>
          </c:tx>
          <c:layout>
            <c:manualLayout>
              <c:xMode val="edge"/>
              <c:yMode val="edge"/>
              <c:x val="2.1938004462160588E-2"/>
              <c:y val="0.23292092553471466"/>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549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verticalDpi="300"/>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MY"/>
              <a:t>Studies Identified</a:t>
            </a:r>
          </a:p>
        </c:rich>
      </c:tx>
      <c:layout>
        <c:manualLayout>
          <c:xMode val="edge"/>
          <c:yMode val="edge"/>
          <c:x val="0.31060158831131951"/>
          <c:y val="8.117708045032185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0EF-4F25-AB8A-403E3481ECA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0EF-4F25-AB8A-403E3481ECA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0EF-4F25-AB8A-403E3481ECA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0EF-4F25-AB8A-403E3481ECA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0EF-4F25-AB8A-403E3481ECA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A64-423C-9BB5-55B40463216C}"/>
              </c:ext>
            </c:extLst>
          </c:dPt>
          <c:dLbls>
            <c:dLbl>
              <c:idx val="0"/>
              <c:layout>
                <c:manualLayout>
                  <c:x val="0.11454265944663031"/>
                  <c:y val="1.2626551552879197E-2"/>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090208521986234"/>
                      <c:h val="0.10233937005307191"/>
                    </c:manualLayout>
                  </c15:layout>
                </c:ext>
                <c:ext xmlns:c16="http://schemas.microsoft.com/office/drawing/2014/chart" uri="{C3380CC4-5D6E-409C-BE32-E72D297353CC}">
                  <c16:uniqueId val="{00000001-C0EF-4F25-AB8A-403E3481ECAB}"/>
                </c:ext>
              </c:extLst>
            </c:dLbl>
            <c:dLbl>
              <c:idx val="1"/>
              <c:layout>
                <c:manualLayout>
                  <c:x val="1.2399693906943572E-2"/>
                  <c:y val="-2.1595020968615149E-2"/>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16744970229383377"/>
                      <c:h val="0.10233937005307191"/>
                    </c:manualLayout>
                  </c15:layout>
                </c:ext>
                <c:ext xmlns:c16="http://schemas.microsoft.com/office/drawing/2014/chart" uri="{C3380CC4-5D6E-409C-BE32-E72D297353CC}">
                  <c16:uniqueId val="{00000003-C0EF-4F25-AB8A-403E3481ECAB}"/>
                </c:ext>
              </c:extLst>
            </c:dLbl>
            <c:dLbl>
              <c:idx val="2"/>
              <c:layout>
                <c:manualLayout>
                  <c:x val="-0.11206975967102147"/>
                  <c:y val="9.1324215506612093E-3"/>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0017857464076572"/>
                      <c:h val="0.10639822407558801"/>
                    </c:manualLayout>
                  </c15:layout>
                </c:ext>
                <c:ext xmlns:c16="http://schemas.microsoft.com/office/drawing/2014/chart" uri="{C3380CC4-5D6E-409C-BE32-E72D297353CC}">
                  <c16:uniqueId val="{00000005-C0EF-4F25-AB8A-403E3481ECAB}"/>
                </c:ext>
              </c:extLst>
            </c:dLbl>
            <c:dLbl>
              <c:idx val="3"/>
              <c:layout>
                <c:manualLayout>
                  <c:x val="-3.382929223718157E-2"/>
                  <c:y val="0.14072174733985265"/>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2350393316642378"/>
                      <c:h val="0.10233937005307191"/>
                    </c:manualLayout>
                  </c15:layout>
                </c:ext>
                <c:ext xmlns:c16="http://schemas.microsoft.com/office/drawing/2014/chart" uri="{C3380CC4-5D6E-409C-BE32-E72D297353CC}">
                  <c16:uniqueId val="{00000007-C0EF-4F25-AB8A-403E3481ECAB}"/>
                </c:ext>
              </c:extLst>
            </c:dLbl>
            <c:dLbl>
              <c:idx val="5"/>
              <c:layout>
                <c:manualLayout>
                  <c:x val="-9.7671813444316375E-3"/>
                  <c:y val="-5.5941874653639128E-3"/>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15782378782105683"/>
                      <c:h val="0.10233937005307191"/>
                    </c:manualLayout>
                  </c15:layout>
                </c:ext>
                <c:ext xmlns:c16="http://schemas.microsoft.com/office/drawing/2014/chart" uri="{C3380CC4-5D6E-409C-BE32-E72D297353CC}">
                  <c16:uniqueId val="{0000000B-5A64-423C-9BB5-55B40463216C}"/>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 Databases'!$A$2:$A$7</c:f>
              <c:strCache>
                <c:ptCount val="6"/>
                <c:pt idx="0">
                  <c:v>Wiley</c:v>
                </c:pt>
                <c:pt idx="1">
                  <c:v>Scopus</c:v>
                </c:pt>
                <c:pt idx="2">
                  <c:v>ScienceDirect</c:v>
                </c:pt>
                <c:pt idx="3">
                  <c:v>Web of Science</c:v>
                </c:pt>
                <c:pt idx="4">
                  <c:v>OnePetro</c:v>
                </c:pt>
                <c:pt idx="5">
                  <c:v>MDPI</c:v>
                </c:pt>
              </c:strCache>
            </c:strRef>
          </c:cat>
          <c:val>
            <c:numRef>
              <c:f>'# Databases'!$B$2:$B$7</c:f>
              <c:numCache>
                <c:formatCode>General</c:formatCode>
                <c:ptCount val="6"/>
                <c:pt idx="0">
                  <c:v>20</c:v>
                </c:pt>
                <c:pt idx="1">
                  <c:v>710</c:v>
                </c:pt>
                <c:pt idx="2">
                  <c:v>750</c:v>
                </c:pt>
                <c:pt idx="3">
                  <c:v>792</c:v>
                </c:pt>
                <c:pt idx="4">
                  <c:v>154</c:v>
                </c:pt>
                <c:pt idx="5">
                  <c:v>335</c:v>
                </c:pt>
              </c:numCache>
            </c:numRef>
          </c:val>
          <c:extLst>
            <c:ext xmlns:c16="http://schemas.microsoft.com/office/drawing/2014/chart" uri="{C3380CC4-5D6E-409C-BE32-E72D297353CC}">
              <c16:uniqueId val="{0000000C-C0EF-4F25-AB8A-403E3481ECAB}"/>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MY"/>
              <a:t>Studies Passed Screening Duplicates</a:t>
            </a:r>
          </a:p>
        </c:rich>
      </c:tx>
      <c:layout>
        <c:manualLayout>
          <c:xMode val="edge"/>
          <c:yMode val="edge"/>
          <c:x val="0.31060158831131951"/>
          <c:y val="8.1177080450321858E-3"/>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3F-440F-8C6F-6FDA3B174CE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3F-440F-8C6F-6FDA3B174CE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D3F-440F-8C6F-6FDA3B174CE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D3F-440F-8C6F-6FDA3B174CE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D3F-440F-8C6F-6FDA3B174CE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0A2-4758-BE45-FBF7E7294D79}"/>
              </c:ext>
            </c:extLst>
          </c:dPt>
          <c:dLbls>
            <c:dLbl>
              <c:idx val="0"/>
              <c:layout>
                <c:manualLayout>
                  <c:x val="7.6777628812608786E-2"/>
                  <c:y val="-1.8602866034636216E-1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D3F-440F-8C6F-6FDA3B174CE3}"/>
                </c:ext>
              </c:extLst>
            </c:dLbl>
            <c:dLbl>
              <c:idx val="3"/>
              <c:spPr>
                <a:noFill/>
                <a:ln>
                  <a:solidFill>
                    <a:sysClr val="windowText" lastClr="000000"/>
                  </a:solidFill>
                </a:ln>
                <a:effectLst/>
              </c:spPr>
              <c:txPr>
                <a:bodyPr rot="0" spcFirstLastPara="1" vertOverflow="overflow" horzOverflow="overflow" vert="horz" wrap="square" lIns="38100" tIns="19050" rIns="38100" bIns="19050" anchor="ctr" anchorCtr="0">
                  <a:noAutofit/>
                </a:bodyPr>
                <a:lstStyle/>
                <a:p>
                  <a:pPr algn="ctr">
                    <a:defRPr lang="en-US" sz="900" b="0" i="0" u="none" strike="noStrike" kern="1200" baseline="0">
                      <a:ln>
                        <a:noFill/>
                      </a:ln>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3407559550772486"/>
                      <c:h val="0.11083164320947331"/>
                    </c:manualLayout>
                  </c15:layout>
                </c:ext>
                <c:ext xmlns:c16="http://schemas.microsoft.com/office/drawing/2014/chart" uri="{C3380CC4-5D6E-409C-BE32-E72D297353CC}">
                  <c16:uniqueId val="{00000007-5D3F-440F-8C6F-6FDA3B174CE3}"/>
                </c:ext>
              </c:extLst>
            </c:dLbl>
            <c:spPr>
              <a:noFill/>
              <a:ln w="6350">
                <a:solidFill>
                  <a:sysClr val="windowText" lastClr="000000"/>
                </a:solidFill>
              </a:ln>
              <a:effectLst/>
            </c:spPr>
            <c:txPr>
              <a:bodyPr rot="0" spcFirstLastPara="1" vertOverflow="overflow" horzOverflow="overflow" vert="horz" wrap="square" lIns="38100" tIns="19050" rIns="38100" bIns="19050" anchor="ctr" anchorCtr="0">
                <a:spAutoFit/>
              </a:bodyPr>
              <a:lstStyle/>
              <a:p>
                <a:pPr algn="ctr">
                  <a:defRPr lang="en-US" sz="900" b="0" i="0" u="none" strike="noStrike" kern="1200" baseline="0">
                    <a:ln>
                      <a:noFill/>
                    </a:ln>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 Databases'!$A$2:$A$7</c:f>
              <c:strCache>
                <c:ptCount val="6"/>
                <c:pt idx="0">
                  <c:v>Wiley</c:v>
                </c:pt>
                <c:pt idx="1">
                  <c:v>Scopus</c:v>
                </c:pt>
                <c:pt idx="2">
                  <c:v>ScienceDirect</c:v>
                </c:pt>
                <c:pt idx="3">
                  <c:v>Web of Science</c:v>
                </c:pt>
                <c:pt idx="4">
                  <c:v>OnePetro</c:v>
                </c:pt>
                <c:pt idx="5">
                  <c:v>MDPI</c:v>
                </c:pt>
              </c:strCache>
            </c:strRef>
          </c:cat>
          <c:val>
            <c:numRef>
              <c:f>'# Databases'!$D$2:$D$7</c:f>
              <c:numCache>
                <c:formatCode>General</c:formatCode>
                <c:ptCount val="6"/>
                <c:pt idx="0">
                  <c:v>2</c:v>
                </c:pt>
                <c:pt idx="1">
                  <c:v>61</c:v>
                </c:pt>
                <c:pt idx="2">
                  <c:v>153</c:v>
                </c:pt>
                <c:pt idx="3">
                  <c:v>34</c:v>
                </c:pt>
                <c:pt idx="4">
                  <c:v>28</c:v>
                </c:pt>
                <c:pt idx="5">
                  <c:v>15</c:v>
                </c:pt>
              </c:numCache>
            </c:numRef>
          </c:val>
          <c:extLst>
            <c:ext xmlns:c16="http://schemas.microsoft.com/office/drawing/2014/chart" uri="{C3380CC4-5D6E-409C-BE32-E72D297353CC}">
              <c16:uniqueId val="{0000000C-5D3F-440F-8C6F-6FDA3B174CE3}"/>
            </c:ext>
          </c:extLst>
        </c:ser>
        <c:dLbls>
          <c:dLblPos val="outEnd"/>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MY" sz="1400" b="0" i="0" u="none" strike="noStrike" kern="1200" spc="0" baseline="0">
                <a:solidFill>
                  <a:sysClr val="windowText" lastClr="000000">
                    <a:lumMod val="65000"/>
                    <a:lumOff val="35000"/>
                  </a:sysClr>
                </a:solidFill>
                <a:latin typeface="+mn-lt"/>
                <a:ea typeface="+mn-ea"/>
                <a:cs typeface="+mn-cs"/>
              </a:defRPr>
            </a:pPr>
            <a:r>
              <a:rPr lang="en-MY" sz="1400" b="0" i="0" u="none" strike="noStrike" kern="1200" spc="0" baseline="0">
                <a:solidFill>
                  <a:sysClr val="windowText" lastClr="000000">
                    <a:lumMod val="65000"/>
                    <a:lumOff val="35000"/>
                  </a:sysClr>
                </a:solidFill>
                <a:latin typeface="+mn-lt"/>
                <a:ea typeface="+mn-ea"/>
                <a:cs typeface="+mn-cs"/>
              </a:rPr>
              <a:t>Studies Included</a:t>
            </a:r>
          </a:p>
        </c:rich>
      </c:tx>
      <c:overlay val="0"/>
      <c:spPr>
        <a:noFill/>
        <a:ln>
          <a:noFill/>
        </a:ln>
        <a:effectLst/>
      </c:spPr>
      <c:txPr>
        <a:bodyPr rot="0" spcFirstLastPara="1" vertOverflow="ellipsis" vert="horz" wrap="square" anchor="ctr" anchorCtr="1"/>
        <a:lstStyle/>
        <a:p>
          <a:pPr algn="ctr" rtl="0">
            <a:defRPr lang="en-MY"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0.29610969362114897"/>
          <c:y val="0.23133869907019503"/>
          <c:w val="0.40313889659462504"/>
          <c:h val="0.63714789337496991"/>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8E7-4244-9A62-36CCDF90047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8E7-4244-9A62-36CCDF90047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8E7-4244-9A62-36CCDF90047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8E7-4244-9A62-36CCDF90047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8E7-4244-9A62-36CCDF90047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550-478D-84A2-C730D5BA2442}"/>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 Databases'!$A$2:$A$7</c:f>
              <c:strCache>
                <c:ptCount val="6"/>
                <c:pt idx="0">
                  <c:v>Wiley</c:v>
                </c:pt>
                <c:pt idx="1">
                  <c:v>Scopus</c:v>
                </c:pt>
                <c:pt idx="2">
                  <c:v>ScienceDirect</c:v>
                </c:pt>
                <c:pt idx="3">
                  <c:v>Web of Science</c:v>
                </c:pt>
                <c:pt idx="4">
                  <c:v>OnePetro</c:v>
                </c:pt>
                <c:pt idx="5">
                  <c:v>MDPI</c:v>
                </c:pt>
              </c:strCache>
            </c:strRef>
          </c:cat>
          <c:val>
            <c:numRef>
              <c:f>'# Databases'!$H$2:$H$7</c:f>
              <c:numCache>
                <c:formatCode>General</c:formatCode>
                <c:ptCount val="6"/>
                <c:pt idx="0">
                  <c:v>0</c:v>
                </c:pt>
                <c:pt idx="1">
                  <c:v>5</c:v>
                </c:pt>
                <c:pt idx="2">
                  <c:v>65</c:v>
                </c:pt>
                <c:pt idx="3">
                  <c:v>6</c:v>
                </c:pt>
                <c:pt idx="4">
                  <c:v>5</c:v>
                </c:pt>
                <c:pt idx="5">
                  <c:v>3</c:v>
                </c:pt>
              </c:numCache>
            </c:numRef>
          </c:val>
          <c:extLst>
            <c:ext xmlns:c16="http://schemas.microsoft.com/office/drawing/2014/chart" uri="{C3380CC4-5D6E-409C-BE32-E72D297353CC}">
              <c16:uniqueId val="{0000000C-18E7-4244-9A62-36CCDF90047F}"/>
            </c:ext>
          </c:extLst>
        </c:ser>
        <c:dLbls>
          <c:dLblPos val="outEnd"/>
          <c:showLegendKey val="0"/>
          <c:showVal val="1"/>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orientation="landscape" verticalDpi="300"/>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MY" sz="1400" b="0" i="0" u="none" strike="noStrike" kern="1200" spc="0" baseline="0">
                <a:solidFill>
                  <a:sysClr val="windowText" lastClr="000000">
                    <a:lumMod val="65000"/>
                    <a:lumOff val="35000"/>
                  </a:sysClr>
                </a:solidFill>
                <a:latin typeface="+mn-lt"/>
                <a:ea typeface="+mn-ea"/>
                <a:cs typeface="+mn-cs"/>
              </a:defRPr>
            </a:pPr>
            <a:r>
              <a:rPr lang="en-MY" sz="1400" b="0" i="0" u="none" strike="noStrike" kern="1200" spc="0" baseline="0">
                <a:solidFill>
                  <a:sysClr val="windowText" lastClr="000000">
                    <a:lumMod val="65000"/>
                    <a:lumOff val="35000"/>
                  </a:sysClr>
                </a:solidFill>
                <a:latin typeface="+mn-lt"/>
                <a:ea typeface="+mn-ea"/>
                <a:cs typeface="+mn-cs"/>
              </a:rPr>
              <a:t>Studies Passed Screening Final Round</a:t>
            </a:r>
          </a:p>
        </c:rich>
      </c:tx>
      <c:layout>
        <c:manualLayout>
          <c:xMode val="edge"/>
          <c:yMode val="edge"/>
          <c:x val="0.31060158831131951"/>
          <c:y val="8.1177080450321858E-3"/>
        </c:manualLayout>
      </c:layout>
      <c:overlay val="0"/>
      <c:spPr>
        <a:noFill/>
        <a:ln>
          <a:noFill/>
        </a:ln>
        <a:effectLst/>
      </c:spPr>
      <c:txPr>
        <a:bodyPr rot="0" spcFirstLastPara="1" vertOverflow="ellipsis" vert="horz" wrap="square" anchor="ctr" anchorCtr="1"/>
        <a:lstStyle/>
        <a:p>
          <a:pPr algn="ctr" rtl="0">
            <a:defRPr lang="en-MY"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0.2693424032975863"/>
          <c:y val="0.18164845465745352"/>
          <c:w val="0.48132826099246301"/>
          <c:h val="0.6544407841876908"/>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969-4D3E-9FF9-9AB844C9D4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969-4D3E-9FF9-9AB844C9D4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969-4D3E-9FF9-9AB844C9D4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969-4D3E-9FF9-9AB844C9D45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969-4D3E-9FF9-9AB844C9D45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969-4D3E-9FF9-9AB844C9D45D}"/>
              </c:ext>
            </c:extLst>
          </c:dPt>
          <c:dLbls>
            <c:dLbl>
              <c:idx val="0"/>
              <c:layout>
                <c:manualLayout>
                  <c:x val="3.5022868278362075E-2"/>
                  <c:y val="-1.197604790419161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969-4D3E-9FF9-9AB844C9D45D}"/>
                </c:ext>
              </c:extLst>
            </c:dLbl>
            <c:dLbl>
              <c:idx val="1"/>
              <c:layout>
                <c:manualLayout>
                  <c:x val="4.252776862372537E-2"/>
                  <c:y val="0"/>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969-4D3E-9FF9-9AB844C9D45D}"/>
                </c:ext>
              </c:extLst>
            </c:dLbl>
            <c:dLbl>
              <c:idx val="5"/>
              <c:layout>
                <c:manualLayout>
                  <c:x val="-2.2514701036089903E-2"/>
                  <c:y val="0"/>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969-4D3E-9FF9-9AB844C9D45D}"/>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 Databases'!$A$2:$A$7</c:f>
              <c:strCache>
                <c:ptCount val="6"/>
                <c:pt idx="0">
                  <c:v>Wiley</c:v>
                </c:pt>
                <c:pt idx="1">
                  <c:v>Scopus</c:v>
                </c:pt>
                <c:pt idx="2">
                  <c:v>ScienceDirect</c:v>
                </c:pt>
                <c:pt idx="3">
                  <c:v>Web of Science</c:v>
                </c:pt>
                <c:pt idx="4">
                  <c:v>OnePetro</c:v>
                </c:pt>
                <c:pt idx="5">
                  <c:v>MDPI</c:v>
                </c:pt>
              </c:strCache>
            </c:strRef>
          </c:cat>
          <c:val>
            <c:numRef>
              <c:f>'# Databases'!$F$2:$F$7</c:f>
              <c:numCache>
                <c:formatCode>General</c:formatCode>
                <c:ptCount val="6"/>
                <c:pt idx="0">
                  <c:v>0</c:v>
                </c:pt>
                <c:pt idx="1">
                  <c:v>18</c:v>
                </c:pt>
                <c:pt idx="2">
                  <c:v>114</c:v>
                </c:pt>
                <c:pt idx="3">
                  <c:v>19</c:v>
                </c:pt>
                <c:pt idx="4">
                  <c:v>19</c:v>
                </c:pt>
                <c:pt idx="5">
                  <c:v>5</c:v>
                </c:pt>
              </c:numCache>
            </c:numRef>
          </c:val>
          <c:extLst>
            <c:ext xmlns:c16="http://schemas.microsoft.com/office/drawing/2014/chart" uri="{C3380CC4-5D6E-409C-BE32-E72D297353CC}">
              <c16:uniqueId val="{0000000C-A969-4D3E-9FF9-9AB844C9D45D}"/>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2</xdr:col>
      <xdr:colOff>0</xdr:colOff>
      <xdr:row>0</xdr:row>
      <xdr:rowOff>190499</xdr:rowOff>
    </xdr:from>
    <xdr:to>
      <xdr:col>24</xdr:col>
      <xdr:colOff>57150</xdr:colOff>
      <xdr:row>31</xdr:row>
      <xdr:rowOff>133350</xdr:rowOff>
    </xdr:to>
    <xdr:sp macro="" textlink="">
      <xdr:nvSpPr>
        <xdr:cNvPr id="3" name="TextBox 2">
          <a:extLst>
            <a:ext uri="{FF2B5EF4-FFF2-40B4-BE49-F238E27FC236}">
              <a16:creationId xmlns:a16="http://schemas.microsoft.com/office/drawing/2014/main" id="{A1078B42-43FC-73BE-D060-7878032F973D}"/>
            </a:ext>
          </a:extLst>
        </xdr:cNvPr>
        <xdr:cNvSpPr txBox="1"/>
      </xdr:nvSpPr>
      <xdr:spPr>
        <a:xfrm>
          <a:off x="1600200" y="190499"/>
          <a:ext cx="13468350" cy="58483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MY" sz="1400" b="1" i="0">
              <a:solidFill>
                <a:schemeClr val="dk1"/>
              </a:solidFill>
              <a:effectLst/>
              <a:latin typeface="+mn-lt"/>
              <a:ea typeface="+mn-ea"/>
              <a:cs typeface="+mn-cs"/>
            </a:rPr>
            <a:t>This is the Excel file that was used to perform the systematic literature review titled</a:t>
          </a:r>
        </a:p>
        <a:p>
          <a:pPr marL="0" marR="0" lvl="0" indent="0" algn="ctr" defTabSz="914400" eaLnBrk="1" fontAlgn="auto" latinLnBrk="0" hangingPunct="1">
            <a:lnSpc>
              <a:spcPct val="100000"/>
            </a:lnSpc>
            <a:spcBef>
              <a:spcPts val="0"/>
            </a:spcBef>
            <a:spcAft>
              <a:spcPts val="0"/>
            </a:spcAft>
            <a:buClrTx/>
            <a:buSzTx/>
            <a:buFontTx/>
            <a:buNone/>
            <a:tabLst/>
            <a:defRPr/>
          </a:pPr>
          <a:r>
            <a:rPr lang="en-MY" sz="1600" b="1" i="1" u="sng">
              <a:solidFill>
                <a:srgbClr val="0070C0"/>
              </a:solidFill>
              <a:effectLst/>
              <a:latin typeface="+mn-lt"/>
              <a:ea typeface="+mn-ea"/>
              <a:cs typeface="+mn-cs"/>
            </a:rPr>
            <a:t>"A systematic review of material erosion prediction techniques: Incorporating model parameters variability and the lack of field-scale representation"</a:t>
          </a:r>
          <a:endParaRPr lang="en-MY" sz="1600" i="1" u="sng">
            <a:solidFill>
              <a:srgbClr val="0070C0"/>
            </a:solidFill>
            <a:effectLst/>
          </a:endParaRPr>
        </a:p>
        <a:p>
          <a:endParaRPr lang="en-MY" sz="1200">
            <a:solidFill>
              <a:schemeClr val="dk1"/>
            </a:solidFill>
            <a:effectLst/>
            <a:latin typeface="+mn-lt"/>
            <a:ea typeface="+mn-ea"/>
            <a:cs typeface="+mn-cs"/>
          </a:endParaRPr>
        </a:p>
        <a:p>
          <a:pPr eaLnBrk="1" fontAlgn="auto" latinLnBrk="0" hangingPunct="1"/>
          <a:r>
            <a:rPr lang="en-MY" sz="1200" b="1">
              <a:effectLst/>
            </a:rPr>
            <a:t>Abstract:</a:t>
          </a:r>
        </a:p>
        <a:p>
          <a:pPr eaLnBrk="1" fontAlgn="auto" latinLnBrk="0" hangingPunct="1"/>
          <a:endParaRPr lang="en-MY" sz="1200" b="1">
            <a:effectLst/>
          </a:endParaRPr>
        </a:p>
        <a:p>
          <a:r>
            <a:rPr lang="en-MY" sz="1200" b="0" i="0">
              <a:solidFill>
                <a:schemeClr val="dk1"/>
              </a:solidFill>
              <a:effectLst/>
              <a:latin typeface="+mn-lt"/>
              <a:ea typeface="+mn-ea"/>
              <a:cs typeface="+mn-cs"/>
            </a:rPr>
            <a:t>The precise prediction of solid particle erosion of industrial flow equipment remains a constant challenge due to the effects ofparticle properties, flow conditions, and approximation of field-scale geometries. This research offers a systematic literature review(SLR), following the PRISMA 2020 guidelines, in which a primary collection of records was obtained from six major scholarlydatabases. After duplicate discard, two-stage title/abstract/keywords screening, and eligibility/quality assessment, 84 studies wereincluded. These included records were categorized into purely numerical-based (33%), purely experimental (16%), and hybridnumerical–experimental (51%) approaches, revealing distinct variations between computational cost, mechanistic consistency, andempirical precision. We then analyzed how particle size, concentration, impact angle, and velocity have been adapted through theseapproaches. A common simplification to particle size and small concentrations was observed in numerical-based studies; whereashybrid-based studies used more realistic distribution. Field-scale geometries were commonly approximated by laboratory-scaleflow loops or simplified coupons or plates, with just a few studies incorporating gravity effects or real field-scale dimensionalrepresentation. In addition, fluid-medium temperature effects on erosion remain predominantly ignored, with less than 5% ofincluded studies integrating thermal coupling in spite of its well-known effect on material surface erosion and fluid viscosityreduction. Our findings underline crucial literature gaps—especially the necessity for temperature-dependent investigation andimproved field-scale dimensional validation—and put forward recommendations for future research, including the selection oftwo-way coupled CFD–DEM modeling validated with more field representative experimental setups.</a:t>
          </a:r>
        </a:p>
        <a:p>
          <a:endParaRPr lang="en-MY" sz="1200"/>
        </a:p>
        <a:p>
          <a:r>
            <a:rPr lang="en-MY" sz="1400" b="1">
              <a:solidFill>
                <a:schemeClr val="accent6">
                  <a:lumMod val="50000"/>
                </a:schemeClr>
              </a:solidFill>
            </a:rPr>
            <a:t>Should you employ our template for conducting your systematic review or adopt our SLR methodology, we kindly request that you acknowledge our work through citation.</a:t>
          </a:r>
        </a:p>
        <a:p>
          <a:endParaRPr lang="en-MY" sz="1200"/>
        </a:p>
        <a:p>
          <a:r>
            <a:rPr lang="en-MY" sz="1200"/>
            <a:t>Alghurabi, A., Abduljabbar, A., Maoinser, M. A., Alqushaibi, A., Hagar, H., &amp; Mohyaldinn, M. E. (2025). </a:t>
          </a:r>
          <a:r>
            <a:rPr lang="en-MY" sz="1200" i="1"/>
            <a:t>A systematic review of material erosion prediction techniques: Incorporating model parameters variability and the lack of field-scale representation</a:t>
          </a:r>
          <a:r>
            <a:rPr lang="en-MY" sz="1200"/>
            <a:t>. </a:t>
          </a:r>
          <a:r>
            <a:rPr lang="en-MY" sz="1200" i="0"/>
            <a:t>Results in Engineering, 20, </a:t>
          </a:r>
          <a:r>
            <a:rPr lang="en-MY" sz="1200"/>
            <a:t>107194. </a:t>
          </a:r>
          <a:r>
            <a:rPr lang="en-MY" sz="1200">
              <a:hlinkClick xmlns:r="http://schemas.openxmlformats.org/officeDocument/2006/relationships" r:id=""/>
            </a:rPr>
            <a:t>https://doi.org/10.1016/j.rineng.2025.107194</a:t>
          </a:r>
          <a:r>
            <a:rPr lang="en-MY" sz="1200"/>
            <a:t> </a:t>
          </a:r>
        </a:p>
        <a:p>
          <a:pPr marL="0" indent="0"/>
          <a:r>
            <a:rPr lang="en-MY" sz="1200" b="0" i="0" u="sng">
              <a:solidFill>
                <a:srgbClr val="0070C0"/>
              </a:solidFill>
              <a:effectLst/>
              <a:latin typeface="+mn-lt"/>
              <a:ea typeface="+mn-ea"/>
              <a:cs typeface="+mn-cs"/>
            </a:rPr>
            <a:t>(https://www.sciencedirect.com/science/article/pii/S2590123025032499)</a:t>
          </a:r>
        </a:p>
        <a:p>
          <a:endParaRPr lang="en-MY" sz="1200"/>
        </a:p>
        <a:p>
          <a:endParaRPr lang="en-MY" sz="1200"/>
        </a:p>
        <a:p>
          <a:r>
            <a:rPr lang="en-MY" sz="1200"/>
            <a:t>SLR Data GitHub link: </a:t>
          </a:r>
        </a:p>
        <a:p>
          <a:r>
            <a:rPr lang="en-MY" sz="1200" b="0" i="0" u="sng">
              <a:solidFill>
                <a:srgbClr val="0070C0"/>
              </a:solidFill>
              <a:effectLst/>
              <a:latin typeface="+mn-lt"/>
              <a:ea typeface="+mn-ea"/>
              <a:cs typeface="+mn-cs"/>
            </a:rPr>
            <a:t>https://github.com/AhmedAlghurabi/My-SLR-Data</a:t>
          </a:r>
        </a:p>
        <a:p>
          <a:endParaRPr lang="en-MY" sz="1200"/>
        </a:p>
        <a:p>
          <a:endParaRPr lang="en-MY" sz="1200"/>
        </a:p>
        <a:p>
          <a:r>
            <a:rPr lang="en-MY" sz="1200" b="1"/>
            <a:t>Ahmed Alghurabi</a:t>
          </a:r>
        </a:p>
        <a:p>
          <a:r>
            <a:rPr lang="en-MY" sz="1200"/>
            <a:t>Main author</a:t>
          </a:r>
        </a:p>
        <a:p>
          <a:endParaRPr lang="en-MY" sz="1200"/>
        </a:p>
        <a:p>
          <a:r>
            <a:rPr lang="en-MY" sz="1200"/>
            <a:t>Thank you</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847725</xdr:colOff>
      <xdr:row>14</xdr:row>
      <xdr:rowOff>142875</xdr:rowOff>
    </xdr:from>
    <xdr:to>
      <xdr:col>12</xdr:col>
      <xdr:colOff>276224</xdr:colOff>
      <xdr:row>35</xdr:row>
      <xdr:rowOff>130786</xdr:rowOff>
    </xdr:to>
    <xdr:graphicFrame macro="">
      <xdr:nvGraphicFramePr>
        <xdr:cNvPr id="3" name="Chart 2">
          <a:extLst>
            <a:ext uri="{FF2B5EF4-FFF2-40B4-BE49-F238E27FC236}">
              <a16:creationId xmlns:a16="http://schemas.microsoft.com/office/drawing/2014/main" id="{90715092-8169-439F-8C78-5DC7D3FFB9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273079</xdr:colOff>
      <xdr:row>30</xdr:row>
      <xdr:rowOff>129497</xdr:rowOff>
    </xdr:from>
    <xdr:to>
      <xdr:col>20</xdr:col>
      <xdr:colOff>291354</xdr:colOff>
      <xdr:row>67</xdr:row>
      <xdr:rowOff>67234</xdr:rowOff>
    </xdr:to>
    <xdr:graphicFrame macro="">
      <xdr:nvGraphicFramePr>
        <xdr:cNvPr id="3" name="Chart 2">
          <a:extLst>
            <a:ext uri="{FF2B5EF4-FFF2-40B4-BE49-F238E27FC236}">
              <a16:creationId xmlns:a16="http://schemas.microsoft.com/office/drawing/2014/main" id="{67A1C1CD-1043-2678-56F9-F9684C4718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14861</xdr:colOff>
      <xdr:row>0</xdr:row>
      <xdr:rowOff>176370</xdr:rowOff>
    </xdr:from>
    <xdr:to>
      <xdr:col>25</xdr:col>
      <xdr:colOff>179294</xdr:colOff>
      <xdr:row>28</xdr:row>
      <xdr:rowOff>67236</xdr:rowOff>
    </xdr:to>
    <xdr:graphicFrame macro="">
      <xdr:nvGraphicFramePr>
        <xdr:cNvPr id="8" name="Chart 7">
          <a:extLst>
            <a:ext uri="{FF2B5EF4-FFF2-40B4-BE49-F238E27FC236}">
              <a16:creationId xmlns:a16="http://schemas.microsoft.com/office/drawing/2014/main" id="{D2A4AA94-25CE-2DE0-0D0F-8FB0F5733D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123825</xdr:colOff>
      <xdr:row>1</xdr:row>
      <xdr:rowOff>104775</xdr:rowOff>
    </xdr:from>
    <xdr:to>
      <xdr:col>14</xdr:col>
      <xdr:colOff>104775</xdr:colOff>
      <xdr:row>30</xdr:row>
      <xdr:rowOff>66675</xdr:rowOff>
    </xdr:to>
    <xdr:graphicFrame macro="">
      <xdr:nvGraphicFramePr>
        <xdr:cNvPr id="2" name="Chart 1">
          <a:extLst>
            <a:ext uri="{FF2B5EF4-FFF2-40B4-BE49-F238E27FC236}">
              <a16:creationId xmlns:a16="http://schemas.microsoft.com/office/drawing/2014/main" id="{B6CADE21-86BF-4E11-8D89-E01FCB4B32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607400</xdr:colOff>
      <xdr:row>0</xdr:row>
      <xdr:rowOff>171450</xdr:rowOff>
    </xdr:from>
    <xdr:to>
      <xdr:col>11</xdr:col>
      <xdr:colOff>247649</xdr:colOff>
      <xdr:row>22</xdr:row>
      <xdr:rowOff>152400</xdr:rowOff>
    </xdr:to>
    <xdr:graphicFrame macro="">
      <xdr:nvGraphicFramePr>
        <xdr:cNvPr id="4" name="Chart 3">
          <a:extLst>
            <a:ext uri="{FF2B5EF4-FFF2-40B4-BE49-F238E27FC236}">
              <a16:creationId xmlns:a16="http://schemas.microsoft.com/office/drawing/2014/main" id="{49F3819E-7CFF-DF97-34E4-5D8C7E83DD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323850</xdr:colOff>
      <xdr:row>0</xdr:row>
      <xdr:rowOff>171450</xdr:rowOff>
    </xdr:from>
    <xdr:to>
      <xdr:col>9</xdr:col>
      <xdr:colOff>333375</xdr:colOff>
      <xdr:row>20</xdr:row>
      <xdr:rowOff>66675</xdr:rowOff>
    </xdr:to>
    <xdr:cxnSp macro="">
      <xdr:nvCxnSpPr>
        <xdr:cNvPr id="6" name="Straight Connector 5">
          <a:extLst>
            <a:ext uri="{FF2B5EF4-FFF2-40B4-BE49-F238E27FC236}">
              <a16:creationId xmlns:a16="http://schemas.microsoft.com/office/drawing/2014/main" id="{443460DA-2187-90F8-D4B3-89C35A948EA8}"/>
            </a:ext>
          </a:extLst>
        </xdr:cNvPr>
        <xdr:cNvCxnSpPr/>
      </xdr:nvCxnSpPr>
      <xdr:spPr>
        <a:xfrm flipH="1">
          <a:off x="6477000" y="171450"/>
          <a:ext cx="9525" cy="3705225"/>
        </a:xfrm>
        <a:prstGeom prst="line">
          <a:avLst/>
        </a:prstGeom>
        <a:ln w="28575">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598941</xdr:colOff>
      <xdr:row>1</xdr:row>
      <xdr:rowOff>5001</xdr:rowOff>
    </xdr:from>
    <xdr:to>
      <xdr:col>11</xdr:col>
      <xdr:colOff>355100</xdr:colOff>
      <xdr:row>14</xdr:row>
      <xdr:rowOff>85963</xdr:rowOff>
    </xdr:to>
    <xdr:graphicFrame macro="">
      <xdr:nvGraphicFramePr>
        <xdr:cNvPr id="2" name="Chart 1">
          <a:extLst>
            <a:ext uri="{FF2B5EF4-FFF2-40B4-BE49-F238E27FC236}">
              <a16:creationId xmlns:a16="http://schemas.microsoft.com/office/drawing/2014/main" id="{706BE186-71B7-4B28-8482-08E3CCEFE4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1110030</xdr:colOff>
      <xdr:row>11</xdr:row>
      <xdr:rowOff>13188</xdr:rowOff>
    </xdr:from>
    <xdr:to>
      <xdr:col>2</xdr:col>
      <xdr:colOff>1326172</xdr:colOff>
      <xdr:row>25</xdr:row>
      <xdr:rowOff>89388</xdr:rowOff>
    </xdr:to>
    <xdr:graphicFrame macro="">
      <xdr:nvGraphicFramePr>
        <xdr:cNvPr id="3" name="Chart 2">
          <a:extLst>
            <a:ext uri="{FF2B5EF4-FFF2-40B4-BE49-F238E27FC236}">
              <a16:creationId xmlns:a16="http://schemas.microsoft.com/office/drawing/2014/main" id="{DB177029-7A79-CFC3-0085-8FC73FAB8A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533401</xdr:colOff>
      <xdr:row>2</xdr:row>
      <xdr:rowOff>188561</xdr:rowOff>
    </xdr:from>
    <xdr:to>
      <xdr:col>22</xdr:col>
      <xdr:colOff>542925</xdr:colOff>
      <xdr:row>21</xdr:row>
      <xdr:rowOff>76200</xdr:rowOff>
    </xdr:to>
    <xdr:grpSp>
      <xdr:nvGrpSpPr>
        <xdr:cNvPr id="2" name="Group 1">
          <a:extLst>
            <a:ext uri="{FF2B5EF4-FFF2-40B4-BE49-F238E27FC236}">
              <a16:creationId xmlns:a16="http://schemas.microsoft.com/office/drawing/2014/main" id="{BD1086CC-70FC-407D-9025-97596AE9F849}"/>
            </a:ext>
          </a:extLst>
        </xdr:cNvPr>
        <xdr:cNvGrpSpPr/>
      </xdr:nvGrpSpPr>
      <xdr:grpSpPr>
        <a:xfrm>
          <a:off x="6553201" y="760061"/>
          <a:ext cx="10982324" cy="3507139"/>
          <a:chOff x="12032105" y="-1885682"/>
          <a:chExt cx="8620305" cy="3322229"/>
        </a:xfrm>
      </xdr:grpSpPr>
      <xdr:graphicFrame macro="">
        <xdr:nvGraphicFramePr>
          <xdr:cNvPr id="3" name="Chart 2">
            <a:extLst>
              <a:ext uri="{FF2B5EF4-FFF2-40B4-BE49-F238E27FC236}">
                <a16:creationId xmlns:a16="http://schemas.microsoft.com/office/drawing/2014/main" id="{54B3144C-5B08-317A-60B9-ADC440363838}"/>
              </a:ext>
            </a:extLst>
          </xdr:cNvPr>
          <xdr:cNvGraphicFramePr>
            <a:graphicFrameLocks/>
          </xdr:cNvGraphicFramePr>
        </xdr:nvGraphicFramePr>
        <xdr:xfrm>
          <a:off x="16369912" y="-1882915"/>
          <a:ext cx="4282498" cy="3319462"/>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Chart 3">
            <a:extLst>
              <a:ext uri="{FF2B5EF4-FFF2-40B4-BE49-F238E27FC236}">
                <a16:creationId xmlns:a16="http://schemas.microsoft.com/office/drawing/2014/main" id="{BFFD3D97-A3C5-F604-A0D4-B0C9914FEA1B}"/>
              </a:ext>
            </a:extLst>
          </xdr:cNvPr>
          <xdr:cNvGraphicFramePr>
            <a:graphicFrameLocks/>
          </xdr:cNvGraphicFramePr>
        </xdr:nvGraphicFramePr>
        <xdr:xfrm>
          <a:off x="12032105" y="-1885682"/>
          <a:ext cx="4148175" cy="3319462"/>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23811</xdr:colOff>
      <xdr:row>1</xdr:row>
      <xdr:rowOff>42861</xdr:rowOff>
    </xdr:from>
    <xdr:to>
      <xdr:col>10</xdr:col>
      <xdr:colOff>123825</xdr:colOff>
      <xdr:row>18</xdr:row>
      <xdr:rowOff>104774</xdr:rowOff>
    </xdr:to>
    <xdr:graphicFrame macro="">
      <xdr:nvGraphicFramePr>
        <xdr:cNvPr id="4" name="Chart 3">
          <a:extLst>
            <a:ext uri="{FF2B5EF4-FFF2-40B4-BE49-F238E27FC236}">
              <a16:creationId xmlns:a16="http://schemas.microsoft.com/office/drawing/2014/main" id="{D079F81D-5C98-EBF7-7528-B527CB6188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381001</xdr:colOff>
      <xdr:row>0</xdr:row>
      <xdr:rowOff>50685</xdr:rowOff>
    </xdr:from>
    <xdr:to>
      <xdr:col>22</xdr:col>
      <xdr:colOff>266700</xdr:colOff>
      <xdr:row>35</xdr:row>
      <xdr:rowOff>66674</xdr:rowOff>
    </xdr:to>
    <xdr:graphicFrame macro="">
      <xdr:nvGraphicFramePr>
        <xdr:cNvPr id="4" name="Chart 3">
          <a:extLst>
            <a:ext uri="{FF2B5EF4-FFF2-40B4-BE49-F238E27FC236}">
              <a16:creationId xmlns:a16="http://schemas.microsoft.com/office/drawing/2014/main" id="{9C156DA9-20FB-4C3F-943A-EFBCCFB08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1200148</xdr:colOff>
      <xdr:row>36</xdr:row>
      <xdr:rowOff>114299</xdr:rowOff>
    </xdr:from>
    <xdr:to>
      <xdr:col>14</xdr:col>
      <xdr:colOff>323850</xdr:colOff>
      <xdr:row>55</xdr:row>
      <xdr:rowOff>9524</xdr:rowOff>
    </xdr:to>
    <xdr:graphicFrame macro="">
      <xdr:nvGraphicFramePr>
        <xdr:cNvPr id="3" name="Chart 2">
          <a:extLst>
            <a:ext uri="{FF2B5EF4-FFF2-40B4-BE49-F238E27FC236}">
              <a16:creationId xmlns:a16="http://schemas.microsoft.com/office/drawing/2014/main" id="{BC646DAE-367E-699D-1AF2-71DCDC41DD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30305</xdr:colOff>
      <xdr:row>8</xdr:row>
      <xdr:rowOff>190498</xdr:rowOff>
    </xdr:from>
    <xdr:to>
      <xdr:col>4</xdr:col>
      <xdr:colOff>285750</xdr:colOff>
      <xdr:row>26</xdr:row>
      <xdr:rowOff>114299</xdr:rowOff>
    </xdr:to>
    <xdr:graphicFrame macro="">
      <xdr:nvGraphicFramePr>
        <xdr:cNvPr id="2" name="Chart 1">
          <a:extLst>
            <a:ext uri="{FF2B5EF4-FFF2-40B4-BE49-F238E27FC236}">
              <a16:creationId xmlns:a16="http://schemas.microsoft.com/office/drawing/2014/main" id="{2458888F-74F9-4030-B8C7-9E74C46371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441049</xdr:colOff>
      <xdr:row>8</xdr:row>
      <xdr:rowOff>161923</xdr:rowOff>
    </xdr:from>
    <xdr:to>
      <xdr:col>9</xdr:col>
      <xdr:colOff>593307</xdr:colOff>
      <xdr:row>27</xdr:row>
      <xdr:rowOff>9524</xdr:rowOff>
    </xdr:to>
    <xdr:graphicFrame macro="">
      <xdr:nvGraphicFramePr>
        <xdr:cNvPr id="3" name="Chart 2">
          <a:extLst>
            <a:ext uri="{FF2B5EF4-FFF2-40B4-BE49-F238E27FC236}">
              <a16:creationId xmlns:a16="http://schemas.microsoft.com/office/drawing/2014/main" id="{9CFD41DE-6287-4BE1-8912-830BA4EBFE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490536</xdr:colOff>
      <xdr:row>8</xdr:row>
      <xdr:rowOff>71436</xdr:rowOff>
    </xdr:from>
    <xdr:to>
      <xdr:col>27</xdr:col>
      <xdr:colOff>476250</xdr:colOff>
      <xdr:row>26</xdr:row>
      <xdr:rowOff>104775</xdr:rowOff>
    </xdr:to>
    <xdr:graphicFrame macro="">
      <xdr:nvGraphicFramePr>
        <xdr:cNvPr id="4" name="Chart 3">
          <a:extLst>
            <a:ext uri="{FF2B5EF4-FFF2-40B4-BE49-F238E27FC236}">
              <a16:creationId xmlns:a16="http://schemas.microsoft.com/office/drawing/2014/main" id="{A8A8243F-2C5B-44BB-A84A-CDC8458CDF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85725</xdr:colOff>
      <xdr:row>8</xdr:row>
      <xdr:rowOff>95250</xdr:rowOff>
    </xdr:from>
    <xdr:to>
      <xdr:col>18</xdr:col>
      <xdr:colOff>285608</xdr:colOff>
      <xdr:row>28</xdr:row>
      <xdr:rowOff>19050</xdr:rowOff>
    </xdr:to>
    <xdr:graphicFrame macro="">
      <xdr:nvGraphicFramePr>
        <xdr:cNvPr id="6" name="Chart 5">
          <a:extLst>
            <a:ext uri="{FF2B5EF4-FFF2-40B4-BE49-F238E27FC236}">
              <a16:creationId xmlns:a16="http://schemas.microsoft.com/office/drawing/2014/main" id="{B9A00284-6173-4625-A0F7-6BBD65E286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6" connectionId="2" xr16:uid="{CD9E3C61-4810-44DB-98DD-D8160552C02D}" autoFormatId="16" applyNumberFormats="0" applyBorderFormats="0" applyFontFormats="0" applyPatternFormats="0" applyAlignmentFormats="0" applyWidthHeightFormats="0">
  <queryTableRefresh nextId="15">
    <queryTableFields count="14">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7F671628-D918-4A78-A5FD-89A6882105A0}" autoFormatId="16" applyNumberFormats="0" applyBorderFormats="0" applyFontFormats="0" applyPatternFormats="0" applyAlignmentFormats="0" applyWidthHeightFormats="0">
  <queryTableRefresh nextId="15">
    <queryTableFields count="14">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4" xr16:uid="{638E0623-6041-4F27-9A29-D7C968945760}" autoFormatId="16" applyNumberFormats="0" applyBorderFormats="0" applyFontFormats="0" applyPatternFormats="0" applyAlignmentFormats="0" applyWidthHeightFormats="0">
  <queryTableRefresh nextId="15">
    <queryTableFields count="14">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5" xr16:uid="{242D02AF-45E9-499C-85ED-EF5FBD689BDA}" autoFormatId="16" applyNumberFormats="0" applyBorderFormats="0" applyFontFormats="0" applyPatternFormats="0" applyAlignmentFormats="0" applyWidthHeightFormats="0">
  <queryTableRefresh nextId="15">
    <queryTableFields count="14">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8" xr16:uid="{7609D7FE-A162-46B4-B104-C7A68ECCDF4F}" autoFormatId="16" applyNumberFormats="0" applyBorderFormats="0" applyFontFormats="0" applyPatternFormats="0" applyAlignmentFormats="0" applyWidthHeightFormats="0">
  <queryTableRefresh nextId="15">
    <queryTableFields count="14">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9" xr16:uid="{84F98B3D-272A-4261-A3EE-9DADEED72B63}" autoFormatId="16" applyNumberFormats="0" applyBorderFormats="0" applyFontFormats="0" applyPatternFormats="0" applyAlignmentFormats="0" applyWidthHeightFormats="0">
  <queryTableRefresh nextId="15">
    <queryTableFields count="14">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s>
  </queryTableRefresh>
</queryTable>
</file>

<file path=xl/tables/_rels/table1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D052C1-E349-4FAA-A9EF-93F690F47A91}" name="Table5" displayName="Table5" ref="A1:B29" totalsRowShown="0" headerRowDxfId="269" headerRowBorderDxfId="268" tableBorderDxfId="267" totalsRowBorderDxfId="266">
  <autoFilter ref="A1:B29" xr:uid="{12D052C1-E349-4FAA-A9EF-93F690F47A91}"/>
  <sortState xmlns:xlrd2="http://schemas.microsoft.com/office/spreadsheetml/2017/richdata2" ref="A2:B29">
    <sortCondition descending="1" ref="B1:B29"/>
  </sortState>
  <tableColumns count="2">
    <tableColumn id="1" xr3:uid="{81159FC9-A01A-44FA-ACC4-419D6DE1906C}" name="Experiment Setup" dataDxfId="265"/>
    <tableColumn id="2" xr3:uid="{AE21805E-09F4-4CBE-A226-CA59852EBF07}" name="# of papers" dataDxfId="264">
      <calculatedColumnFormula array="1">SUMPRODUCT(--(ISNUMBER(SEARCH($A2,'4 Included'!$Y$2:$Y$85))))</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138B88-C102-49EE-86AE-FD9966A6B87D}" name="Table10" displayName="Table10" ref="A1:B29" totalsRowShown="0" headerRowDxfId="263" headerRowBorderDxfId="262" tableBorderDxfId="261" totalsRowBorderDxfId="260">
  <autoFilter ref="A1:B29" xr:uid="{D7138B88-C102-49EE-86AE-FD9966A6B87D}"/>
  <sortState xmlns:xlrd2="http://schemas.microsoft.com/office/spreadsheetml/2017/richdata2" ref="A2:B29">
    <sortCondition descending="1" ref="B1:B29"/>
  </sortState>
  <tableColumns count="2">
    <tableColumn id="1" xr3:uid="{1619852F-C68C-4FD9-80D4-8F053A1FEC35}" name="Geometry" dataDxfId="259"/>
    <tableColumn id="2" xr3:uid="{57D551B3-EB5F-45F3-A1FE-434134135509}" name="# of papers" dataDxfId="258">
      <calculatedColumnFormula array="1">SUMPRODUCT(--(ISNUMBER(SEARCH($A2,'4 Included'!$R$2:$R$85))))</calculatedColumnFormula>
    </tableColumn>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DC003A1-2860-4740-BFA3-C1B35B14FDAD}" name="Table55" displayName="Table55" ref="A1:B15" totalsRowShown="0" headerRowDxfId="257" headerRowBorderDxfId="256" tableBorderDxfId="255" totalsRowBorderDxfId="254">
  <autoFilter ref="A1:B15" xr:uid="{12D052C1-E349-4FAA-A9EF-93F690F47A91}"/>
  <sortState xmlns:xlrd2="http://schemas.microsoft.com/office/spreadsheetml/2017/richdata2" ref="A2:B15">
    <sortCondition descending="1" ref="B1:B15"/>
  </sortState>
  <tableColumns count="2">
    <tableColumn id="1" xr3:uid="{D0633102-8382-4680-A5AA-B928C1663B44}" name="Fluid Medium" dataDxfId="253"/>
    <tableColumn id="2" xr3:uid="{DADC1102-3D4C-4A8A-A0C6-001298F3D2D7}" name="# of papers" dataDxfId="252">
      <calculatedColumnFormula array="1">SUMPRODUCT(--(ISNUMBER(SEARCH($A2,'4 Included'!$S$2:$S$85))))</calculatedColumnFormula>
    </tableColumn>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9095A48-982D-4546-896D-FE5E38081920}" name="Table7" displayName="Table7" ref="A1:D10" totalsRowShown="0" headerRowDxfId="251" headerRowBorderDxfId="250" tableBorderDxfId="249" totalsRowBorderDxfId="248">
  <autoFilter ref="A1:D10" xr:uid="{CECADDCC-DA2F-4643-AEAD-AB2048F72B92}"/>
  <tableColumns count="4">
    <tableColumn id="1" xr3:uid="{58BF2ACD-C6EF-4FFA-8EB8-75F5E91652D8}" name="Year" dataDxfId="247"/>
    <tableColumn id="4" xr3:uid="{E2B7A943-9F51-4CE8-A7D4-2976F88F1F87}" name="# of papers identified" dataDxfId="246">
      <calculatedColumnFormula>COUNTIF('1 Identification'!$D$2:$D$2762,$A2)</calculatedColumnFormula>
    </tableColumn>
    <tableColumn id="2" xr3:uid="{C79985F7-A500-4A2F-BFC7-E9917D05C48F}" name="# of papers pass screening2" dataDxfId="245">
      <calculatedColumnFormula>COUNTIF('Studies passed screening'!$E$2:$E$2762,$A2)</calculatedColumnFormula>
    </tableColumn>
    <tableColumn id="3" xr3:uid="{1B4DBCFA-2D5D-4F8B-AD05-547A1FA9BBD2}" name="# of papers included" dataDxfId="244">
      <calculatedColumnFormula>COUNTIF('4 Included'!$L$2:$L$85,$A2)</calculatedColumnFormula>
    </tableColumn>
  </tableColumns>
  <tableStyleInfo name="TableStyleLight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58C1859-D378-40F8-92A7-A9E9AAB7E2AA}" name="Table3" displayName="Table3" ref="A1:C25" totalsRowCount="1" headerRowBorderDxfId="240" tableBorderDxfId="239">
  <autoFilter ref="A1:C24" xr:uid="{758C1859-D378-40F8-92A7-A9E9AAB7E2AA}"/>
  <sortState xmlns:xlrd2="http://schemas.microsoft.com/office/spreadsheetml/2017/richdata2" ref="A2:C13">
    <sortCondition ref="A1:A13"/>
  </sortState>
  <tableColumns count="3">
    <tableColumn id="1" xr3:uid="{64760A5C-610A-4F90-BEEB-556C6D02B22F}" name="Name" dataDxfId="238" totalsRowDxfId="237"/>
    <tableColumn id="2" xr3:uid="{6DC31014-62D6-4E21-AC8A-90ADBA387D6C}" name="Publisher" dataDxfId="236" totalsRowDxfId="235"/>
    <tableColumn id="3" xr3:uid="{80A6AEFF-526A-4698-8FCE-E49C57E17C08}" name="# of papers" totalsRowFunction="custom" dataDxfId="234" totalsRowDxfId="233">
      <calculatedColumnFormula>COUNTIF('4 Included'!$D$2:$D$85,$A2)</calculatedColumnFormula>
      <totalsRowFormula>SUM(Table3['# of papers])</totalsRowFormula>
    </tableColumn>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2BA8FAD-808D-4E27-BBD6-90178A2DC6DE}" name="Table1" displayName="Table1" ref="A1:AB85" headerRowDxfId="232" dataDxfId="230" totalsRowDxfId="228" headerRowBorderDxfId="231" tableBorderDxfId="229">
  <autoFilter ref="A1:AB85" xr:uid="{22BA8FAD-808D-4E27-BBD6-90178A2DC6DE}"/>
  <sortState xmlns:xlrd2="http://schemas.microsoft.com/office/spreadsheetml/2017/richdata2" ref="A2:AB79">
    <sortCondition ref="A1:A79"/>
  </sortState>
  <tableColumns count="28">
    <tableColumn id="13" xr3:uid="{554EF3B6-746B-46C8-9E65-7EE9149EB85B}" name="Name of Database" dataDxfId="227" totalsRowDxfId="226"/>
    <tableColumn id="1" xr3:uid="{F17B5252-7A21-4751-B2CA-BEBA89DF00A6}" name="Main Publisher" totalsRowLabel="Total" dataDxfId="225"/>
    <tableColumn id="6" xr3:uid="{277CC652-29C6-4D2E-B333-AFDEB8F19F81}" name="Publisher" dataDxfId="224"/>
    <tableColumn id="7" xr3:uid="{03CC3C17-FCC9-4D2F-8D84-1F04DA358160}" name="Secondary Title" dataDxfId="223" totalsRowDxfId="222"/>
    <tableColumn id="3" xr3:uid="{3AE334CD-A2C3-4D23-929A-5A99B662F816}" name="Volume" dataDxfId="221" totalsRowDxfId="220"/>
    <tableColumn id="4" xr3:uid="{BDE1392C-E86B-4640-A60D-683BBE27271A}" name="Number" dataDxfId="219" totalsRowDxfId="218"/>
    <tableColumn id="5" xr3:uid="{6FCE26FE-B510-4978-9A35-072C661A3AB8}" name="Pages" dataDxfId="217" totalsRowDxfId="216"/>
    <tableColumn id="8" xr3:uid="{638D7AE9-C4E8-46B6-B5D5-9B4C3B17B648}" name="Place Published" dataDxfId="215" totalsRowDxfId="214" dataCellStyle="Hyperlink"/>
    <tableColumn id="10" xr3:uid="{C1B7E1CC-6D8F-4E42-AAE4-01967AFE169C}" name="Keywords" dataDxfId="213" totalsRowDxfId="212"/>
    <tableColumn id="11" xr3:uid="{443BA896-7833-43FC-A591-DD486F4B4D11}" name="Reference Type" dataDxfId="211" totalsRowDxfId="210"/>
    <tableColumn id="2" xr3:uid="{D74055B6-3007-4A57-8624-4AD0E327E5D3}" name="Authors" dataDxfId="209" totalsRowDxfId="208"/>
    <tableColumn id="12" xr3:uid="{A1F86262-4D0B-4DA6-902F-225CAA80876E}" name="Year" dataDxfId="207" totalsRowDxfId="206"/>
    <tableColumn id="25" xr3:uid="{B0ECAA12-A750-49DB-96F1-366C579D1F99}" name="Title" dataDxfId="205" totalsRowDxfId="204"/>
    <tableColumn id="14" xr3:uid="{28FE71AF-B753-47DE-8F5D-3CE677561D48}" name="Abstract" dataDxfId="203" totalsRowDxfId="202" dataCellStyle="Hyperlink"/>
    <tableColumn id="27" xr3:uid="{E652F73D-B562-4615-893B-FA330CBF1F0C}" name="DOI" dataDxfId="201" totalsRowDxfId="200" dataCellStyle="Hyperlink"/>
    <tableColumn id="15" xr3:uid="{49B66406-CF79-4B0B-BF13-CF2C8171A55A}" name="URL" dataDxfId="199" totalsRowDxfId="198" dataCellStyle="Hyperlink"/>
    <tableColumn id="31" xr3:uid="{35901E6D-8DC2-45F6-9571-DB91765892C6}" name="Objective" dataDxfId="197" totalsRowDxfId="196" dataCellStyle="Hyperlink"/>
    <tableColumn id="29" xr3:uid="{7DB274F0-D6A8-4101-9E5B-153E7A7786FD}" name="Geometry Type" dataDxfId="195" totalsRowDxfId="194"/>
    <tableColumn id="28" xr3:uid="{FD15241A-0B96-4F79-9CB6-E918EE99EA6B}" name="Fluid Medium" dataDxfId="193" totalsRowDxfId="192"/>
    <tableColumn id="30" xr3:uid="{A07007F3-C3AE-4542-B233-50FB8074720F}" name="Particle Size" dataDxfId="191" totalsRowDxfId="190"/>
    <tableColumn id="9" xr3:uid="{D2C9CC4D-D622-49B1-9A32-ADD64B6920FA}" name="Impact Angle" dataDxfId="189" totalsRowDxfId="188"/>
    <tableColumn id="16" xr3:uid="{179F7C1A-BAB3-44C8-AA33-B09854BFCE27}" name="Particle Concentration" dataDxfId="187" totalsRowDxfId="186"/>
    <tableColumn id="19" xr3:uid="{D3E87EB7-D140-40CA-90BD-07C11A49D660}" name="Impact Velocity" dataDxfId="185" totalsRowDxfId="184"/>
    <tableColumn id="37" xr3:uid="{B9B22874-D6EC-43D9-8986-55EC4035AF24}" name="Methodology" dataDxfId="183" totalsRowDxfId="182"/>
    <tableColumn id="18" xr3:uid="{7A296F61-4228-45E3-9157-D5B9DC7F1683}" name="Setup" dataDxfId="181" totalsRowDxfId="180"/>
    <tableColumn id="17" xr3:uid="{C88D40C7-121B-4929-820B-7D1610742078}" name="Major Findings" dataDxfId="179" totalsRowDxfId="178"/>
    <tableColumn id="40" xr3:uid="{0B063612-47E2-40AA-817B-1515A1CB172E}" name="Analysed by" dataDxfId="177" totalsRowDxfId="176"/>
    <tableColumn id="41" xr3:uid="{5BFC98AD-0EA8-4A63-9CF7-6F99E33CBFB6}" name="Verified by" totalsRowFunction="count" dataDxfId="175" totalsRowDxfId="174"/>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1AC49EB-99F2-477E-B3BF-631B70278F62}" name="Table922" displayName="Table922" ref="A1:V86" totalsRowShown="0" headerRowDxfId="171" dataDxfId="170" tableBorderDxfId="169">
  <autoFilter ref="A1:V86" xr:uid="{9167B3B4-6F1A-4A4A-8967-951F4CFC1BC3}"/>
  <tableColumns count="22">
    <tableColumn id="13" xr3:uid="{7126C8B5-5E46-43F4-B5B3-9C7E41BDF66D}" name="Name of Database" dataDxfId="168"/>
    <tableColumn id="1" xr3:uid="{E632A7EB-6029-4C65-8EE3-F2EC6B9FC178}" name="Database Provider" dataDxfId="167"/>
    <tableColumn id="11" xr3:uid="{A1DB715B-4708-49E8-90CF-BCC815C36058}" name="Reference Type" dataDxfId="166"/>
    <tableColumn id="2" xr3:uid="{E6F1034F-6407-44D8-ABA0-5D8C7FB13967}" name="Author" dataDxfId="165"/>
    <tableColumn id="12" xr3:uid="{9DE86C1D-21A1-4A83-961F-68D1F2780B03}" name="Year" dataDxfId="164"/>
    <tableColumn id="3" xr3:uid="{F1FA8E37-7B0F-489D-AC50-FF89CC750136}" name="Volume" dataDxfId="163"/>
    <tableColumn id="4" xr3:uid="{A03E63C8-A441-492E-B200-3F49CA3B8E4E}" name="Number" dataDxfId="162"/>
    <tableColumn id="5" xr3:uid="{A81ADDAD-56AF-4906-BFA9-1D110FAAB4B5}" name="Pages" dataDxfId="161"/>
    <tableColumn id="6" xr3:uid="{D65503D0-928A-417C-A826-D7E4DE3D22AF}" name="Publisher" dataDxfId="160"/>
    <tableColumn id="7" xr3:uid="{D8733EC8-6ED5-48B2-96D1-BF7A0CA4BE5B}" name="Secondary Title" dataDxfId="159"/>
    <tableColumn id="8" xr3:uid="{50AD7D0F-9504-4664-BC47-809C25DCF93D}" name="Place Published" dataDxfId="158"/>
    <tableColumn id="10" xr3:uid="{015699D3-1569-4E43-88D0-1C98857900BF}" name="Keywords" dataDxfId="157"/>
    <tableColumn id="17" xr3:uid="{99EA99C1-C09C-494E-A8A0-C6FE8AA3F55C}" name="Title" dataDxfId="156"/>
    <tableColumn id="14" xr3:uid="{C8E072B0-A557-4D4A-9D07-7465FAD2AAA0}" name="Abstract" dataDxfId="155" dataCellStyle="Hyperlink"/>
    <tableColumn id="15" xr3:uid="{1D04D590-A9ED-4158-B6A8-0646BB96A49E}" name="DOI" dataDxfId="154" dataCellStyle="Hyperlink"/>
    <tableColumn id="16" xr3:uid="{6416D37B-F373-4C26-9CB3-4F8826AE4252}" name="URL" dataDxfId="153"/>
    <tableColumn id="20" xr3:uid="{5B93E353-F5C1-4131-9030-BA2C4C9D2A87}" name="Objectives" dataDxfId="152"/>
    <tableColumn id="22" xr3:uid="{E2B720F1-9ED3-4F97-84E9-FFDD2104382B}" name="Geometry" dataDxfId="151"/>
    <tableColumn id="21" xr3:uid="{C667A805-77E1-4C81-9970-D4D70E2CD62E}" name="Methodology" dataDxfId="150"/>
    <tableColumn id="23" xr3:uid="{E6600817-3AB3-4616-BD99-94C6973A44FA}" name="Findings" dataDxfId="149"/>
    <tableColumn id="24" xr3:uid="{D65B8F5C-EFF1-4B70-97B9-24F2FECDF12F}" name="Total" dataDxfId="148">
      <calculatedColumnFormula>SUM(Q2:T2)</calculatedColumnFormula>
    </tableColumn>
    <tableColumn id="25" xr3:uid="{5A857AB4-1126-4CC7-888C-91639ABBBAA7}" name="Notes" dataDxfId="147"/>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167B3B4-6F1A-4A4A-8967-951F4CFC1BC3}" name="Table9" displayName="Table9" ref="A1:U176" totalsRowShown="0" headerRowDxfId="144" dataDxfId="143" tableBorderDxfId="142">
  <autoFilter ref="A1:U176" xr:uid="{9167B3B4-6F1A-4A4A-8967-951F4CFC1BC3}"/>
  <tableColumns count="21">
    <tableColumn id="13" xr3:uid="{573137CF-7727-45EF-BFA4-0C92894985E8}" name="Name of Database" dataDxfId="141"/>
    <tableColumn id="1" xr3:uid="{40588081-72A2-47AF-88C2-99263AA8B3BC}" name="Database Provider" dataDxfId="140"/>
    <tableColumn id="11" xr3:uid="{3665F34D-5895-4719-91E5-04900B8E49A1}" name="Reference Type" dataDxfId="139"/>
    <tableColumn id="2" xr3:uid="{5C67715E-AB10-4170-B51A-C3399687DA18}" name="Author" dataDxfId="138"/>
    <tableColumn id="12" xr3:uid="{542E86FD-15DD-42A1-A769-A8950DE6B1A4}" name="Year" dataDxfId="137"/>
    <tableColumn id="3" xr3:uid="{48478B14-3A74-4812-8379-19A6F0685365}" name="Volume" dataDxfId="136"/>
    <tableColumn id="4" xr3:uid="{222C59B5-A0F8-4505-B898-4F31CB16F69B}" name="Number" dataDxfId="135"/>
    <tableColumn id="5" xr3:uid="{6CA9B5F5-04D7-4D39-B667-D899591A01C9}" name="Pages" dataDxfId="134"/>
    <tableColumn id="6" xr3:uid="{6E0DB6E1-BAE3-4C65-A611-4C2327B2BE95}" name="Publisher" dataDxfId="133"/>
    <tableColumn id="7" xr3:uid="{209A926E-DA02-42B2-885D-D007946755C3}" name="Secondary Title" dataDxfId="132"/>
    <tableColumn id="8" xr3:uid="{A68F0EAF-9AFB-4458-A5CB-0EC09B5B7C2A}" name="Place Published" dataDxfId="131"/>
    <tableColumn id="10" xr3:uid="{F90B49B1-4DC8-4075-ADF5-07BD7CBEB97C}" name="Keywords" dataDxfId="130"/>
    <tableColumn id="17" xr3:uid="{2EA35879-B0A7-43FC-8163-BB6EEF44B0D9}" name="Title" dataDxfId="129"/>
    <tableColumn id="14" xr3:uid="{1DC59BD8-793C-4C35-A0B5-F9CB393F2147}" name="Abstract" dataDxfId="128" dataCellStyle="Hyperlink"/>
    <tableColumn id="15" xr3:uid="{3DE3CE27-42BE-4D87-A4F4-27C79DFE4450}" name="DOI" dataDxfId="127" dataCellStyle="Hyperlink"/>
    <tableColumn id="16" xr3:uid="{79B9B925-6698-4921-9366-87DB6F316CF8}" name="URL" dataDxfId="126" dataCellStyle="Hyperlink"/>
    <tableColumn id="20" xr3:uid="{33E7C7DD-8AF3-46C8-86B4-6B1E0D3B0EB4}" name="Objectives" dataDxfId="125"/>
    <tableColumn id="22" xr3:uid="{E55302F0-2C50-4BC7-AFA3-002A6A1C2A2C}" name="Geometry" dataDxfId="124"/>
    <tableColumn id="21" xr3:uid="{7C5476EA-A6D1-4D64-90CA-1F33B734FC8F}" name="Methodology" dataDxfId="123"/>
    <tableColumn id="23" xr3:uid="{6C801B7B-F439-4B2E-A4AD-9DD68CB3EC01}" name="Findings" dataDxfId="122"/>
    <tableColumn id="24" xr3:uid="{A94938B6-27BD-409D-A64B-DDB36A476AA1}" name="Total" dataDxfId="121">
      <calculatedColumnFormula>SUM(Q2:T2)</calculatedColumnFormula>
    </tableColumn>
  </tableColumns>
  <tableStyleInfo name="TableStyleLight1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A0646BE-7138-41D4-8070-CCF957C7EBD3}" name="Table819" displayName="Table819" ref="A1:T176" totalsRowShown="0" headerRowDxfId="119" dataDxfId="118" tableBorderDxfId="117">
  <autoFilter ref="A1:T176" xr:uid="{67B11FE2-8359-4976-BB60-02DD38506C8F}"/>
  <tableColumns count="20">
    <tableColumn id="13" xr3:uid="{F77B609F-C560-4860-86E5-C68E2A4E04DB}" name="Name of Database" dataDxfId="116"/>
    <tableColumn id="1" xr3:uid="{5B6679F0-76AF-4AEF-8C30-AA476EDE8AB0}" name="Database Provider" dataDxfId="115"/>
    <tableColumn id="11" xr3:uid="{81D7883D-7243-4386-8625-28DD0203AA7B}" name="Reference Type" dataDxfId="114"/>
    <tableColumn id="2" xr3:uid="{8D0AD714-5345-4D60-B9D5-51BFB22D07C4}" name="Author" dataDxfId="113"/>
    <tableColumn id="12" xr3:uid="{3C5BD09E-0D40-4B5C-9C8F-41D2603A99C7}" name="Year" dataDxfId="112"/>
    <tableColumn id="3" xr3:uid="{DDDA1AED-B79A-4780-9F23-9BCC068DA63B}" name="Volume" dataDxfId="111"/>
    <tableColumn id="4" xr3:uid="{9343F7F2-5883-42F0-B886-1E7B0169BFD0}" name="Number" dataDxfId="110"/>
    <tableColumn id="5" xr3:uid="{9CA5DA68-5FBF-489B-940E-812E95D174CC}" name="Pages" dataDxfId="109"/>
    <tableColumn id="6" xr3:uid="{F615F3A5-E96C-4C50-8583-99AE79B820F1}" name="Publisher" dataDxfId="108"/>
    <tableColumn id="7" xr3:uid="{541EE020-C6F3-4556-95A0-A0EAF4EB74C8}" name="Secondary Title" dataDxfId="107"/>
    <tableColumn id="8" xr3:uid="{4F9CC9FB-F23A-403F-A590-290145EAC5A0}" name="Place Published" dataDxfId="106"/>
    <tableColumn id="10" xr3:uid="{17D6CC80-FF24-46F3-A207-F102B755D131}" name="Keywords" dataDxfId="105"/>
    <tableColumn id="17" xr3:uid="{EC9393EB-A594-4615-AF27-DC793B0B7F6F}" name="Title" dataDxfId="104"/>
    <tableColumn id="14" xr3:uid="{C0197158-0FE7-4E57-8AF9-9468CFE3770E}" name="Abstract" dataDxfId="103"/>
    <tableColumn id="15" xr3:uid="{A0F82150-FBBA-4A7E-910A-160E93E32706}" name="DOI" dataDxfId="102" dataCellStyle="Hyperlink"/>
    <tableColumn id="16" xr3:uid="{4C0C0C47-4D8C-4499-97C0-177D8F317E46}" name="URL" dataDxfId="101" dataCellStyle="Hyperlink"/>
    <tableColumn id="18" xr3:uid="{ECC69628-281F-4E0A-8FA7-82D7DD8E6230}" name="Rating 1st Round" dataDxfId="100"/>
    <tableColumn id="19" xr3:uid="{EE5969FA-5963-4E3D-8149-BBE98EA33ED3}" name="Rating 2nd Round" dataDxfId="99"/>
    <tableColumn id="20" xr3:uid="{2EDD3BF8-2575-4E8F-AEBE-024BB34A64B2}" name="Final Rating" dataDxfId="98">
      <calculatedColumnFormula>Q2+R2</calculatedColumnFormula>
    </tableColumn>
    <tableColumn id="21" xr3:uid="{F2BDDB5A-73FB-46EC-8EF6-F1A7BB839D84}" name="Note" dataDxfId="97"/>
  </tableColumns>
  <tableStyleInfo name="TableStyleLight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7B11FE2-8359-4976-BB60-02DD38506C8F}" name="Table8" displayName="Table8" ref="A1:S2522" totalsRowShown="0" headerRowDxfId="95" dataDxfId="94" tableBorderDxfId="93">
  <autoFilter ref="A1:S2522" xr:uid="{67B11FE2-8359-4976-BB60-02DD38506C8F}"/>
  <tableColumns count="19">
    <tableColumn id="13" xr3:uid="{F4531AE0-09EC-41FA-9509-A73E3F8059D4}" name="Name of Database" dataDxfId="92"/>
    <tableColumn id="1" xr3:uid="{EAE5588A-ED7F-44A0-979E-7F8E81E26675}" name="Database Provider" dataDxfId="91"/>
    <tableColumn id="11" xr3:uid="{D57FCA44-4AFB-4617-8E10-EBD5586987C1}" name="Reference Type" dataDxfId="90"/>
    <tableColumn id="2" xr3:uid="{670195A1-9F19-4060-B07B-DA0A039B2DB7}" name="Author" dataDxfId="89"/>
    <tableColumn id="12" xr3:uid="{21B975D4-1D19-4B13-AE6E-6240DE807BDF}" name="Year" dataDxfId="88"/>
    <tableColumn id="3" xr3:uid="{7F1034DA-66B5-4661-9A43-44373E5CFFC4}" name="Volume" dataDxfId="87"/>
    <tableColumn id="4" xr3:uid="{ED61221E-DE00-4B9D-AD7F-D6F85262A0F6}" name="Number" dataDxfId="86"/>
    <tableColumn id="5" xr3:uid="{29A7D386-02AF-45E3-9B05-D138557DE130}" name="Pages" dataDxfId="85"/>
    <tableColumn id="6" xr3:uid="{BB73CCFE-BC6E-4F0D-BE7B-C4021AFD2C55}" name="Publisher" dataDxfId="84"/>
    <tableColumn id="7" xr3:uid="{5F852F01-F156-4150-B18D-87CCE9B464C6}" name="Secondary Title" dataDxfId="83"/>
    <tableColumn id="8" xr3:uid="{54C4385D-BCA0-48E2-B435-4A7A178BDCA3}" name="Place Published" dataDxfId="82"/>
    <tableColumn id="10" xr3:uid="{7889CB91-3FAD-4CF9-935F-DB7F5135C913}" name="Keywords" dataDxfId="81"/>
    <tableColumn id="17" xr3:uid="{5FAF3D2E-BEE2-4E1C-9126-65088C4ACE6D}" name="Title" dataDxfId="80"/>
    <tableColumn id="14" xr3:uid="{56458CEB-D7DD-483B-9B6B-070C0D045A42}" name="Abstract" dataDxfId="79"/>
    <tableColumn id="15" xr3:uid="{7CBF069F-E294-4F33-B9B3-BB79EC6CA818}" name="DOI" dataDxfId="78" dataCellStyle="Hyperlink"/>
    <tableColumn id="16" xr3:uid="{9D5A1CCB-719C-49FF-98A3-E212CAA1CD28}" name="URL" dataDxfId="77" dataCellStyle="Hyperlink"/>
    <tableColumn id="18" xr3:uid="{F7E57BAD-6F87-4121-AC47-353D428A6631}" name="Rating 1st Round" dataDxfId="76"/>
    <tableColumn id="19" xr3:uid="{8E5FC8A6-95A0-4BE8-BC7A-33A8DAFC5345}" name="Rating 2nd Round" dataDxfId="75"/>
    <tableColumn id="20" xr3:uid="{9D5180EA-E147-4D31-8AED-340015AC1652}" name="Final Rating" dataDxfId="74">
      <calculatedColumnFormula>Q2+R2</calculatedColumnFormula>
    </tableColumn>
  </tableColumns>
  <tableStyleInfo name="TableStyleLight1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DB7B0C6-2E8A-443B-8607-39AEF17D94A4}" name="MDPI" displayName="MDPI" ref="A1:N336" tableType="queryTable" totalsRowShown="0">
  <autoFilter ref="A1:N336" xr:uid="{0DB7B0C6-2E8A-443B-8607-39AEF17D94A4}"/>
  <tableColumns count="14">
    <tableColumn id="1" xr3:uid="{ED0641EF-214E-4757-8464-C797264338A9}" uniqueName="1" name="Column1" queryTableFieldId="1" dataDxfId="73"/>
    <tableColumn id="2" xr3:uid="{62DF76DD-5C37-4826-8F7B-B1558CCEBFEA}" uniqueName="2" name="Column2" queryTableFieldId="2" dataDxfId="72"/>
    <tableColumn id="3" xr3:uid="{AC3895FC-5916-4F4B-A44D-8F2FFD05251B}" uniqueName="3" name="Column3" queryTableFieldId="3"/>
    <tableColumn id="4" xr3:uid="{16E3137C-D2F0-488F-80D5-D9F9C2402BA7}" uniqueName="4" name="Column4" queryTableFieldId="4" dataDxfId="71"/>
    <tableColumn id="5" xr3:uid="{643F06CB-591D-435D-A1D6-A100ECC4E325}" uniqueName="5" name="Column5" queryTableFieldId="5" dataDxfId="70"/>
    <tableColumn id="6" xr3:uid="{626C88F7-734D-4874-A5BC-BFCB5A45224B}" uniqueName="6" name="Column6" queryTableFieldId="6"/>
    <tableColumn id="7" xr3:uid="{736811DE-258E-43DA-9164-840CD3013750}" uniqueName="7" name="Column7" queryTableFieldId="7"/>
    <tableColumn id="8" xr3:uid="{B3125FC2-36A6-48F4-A0AB-A91A2DBBCAF1}" uniqueName="8" name="Column8" queryTableFieldId="8" dataDxfId="69"/>
    <tableColumn id="9" xr3:uid="{0D8E0571-79E8-47CE-9B1C-A360534B7F62}" uniqueName="9" name="Column9" queryTableFieldId="9" dataDxfId="68"/>
    <tableColumn id="10" xr3:uid="{22D9AB21-3C54-42A3-B72A-3892FAECA726}" uniqueName="10" name="Column10" queryTableFieldId="10" dataDxfId="67"/>
    <tableColumn id="11" xr3:uid="{4F50A4B0-C823-4A56-81ED-1D4307501B77}" uniqueName="11" name="Column11" queryTableFieldId="11" dataDxfId="66"/>
    <tableColumn id="12" xr3:uid="{5DAC9037-4ED1-4277-9465-4D825077F5A6}" uniqueName="12" name="Column12" queryTableFieldId="12" dataDxfId="65"/>
    <tableColumn id="13" xr3:uid="{BF360B0C-27DA-42F8-A525-72D261C63CA6}" uniqueName="13" name="Column13" queryTableFieldId="13" dataDxfId="64"/>
    <tableColumn id="14" xr3:uid="{85196336-4D27-4BAC-93C0-24FCED240656}" uniqueName="14" name="Column14" queryTableFieldId="14" dataDxfId="6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6434AD2-E870-4D39-8AE0-1289996AF4B8}" name="OnePetro" displayName="OnePetro" ref="A1:N155" tableType="queryTable" totalsRowShown="0">
  <autoFilter ref="A1:N155" xr:uid="{D6434AD2-E870-4D39-8AE0-1289996AF4B8}"/>
  <tableColumns count="14">
    <tableColumn id="1" xr3:uid="{932167B7-9493-412C-9522-9E90C3920B44}" uniqueName="1" name="Column1" queryTableFieldId="1" dataDxfId="62"/>
    <tableColumn id="2" xr3:uid="{DC1B4B09-6C47-4487-880C-D955DCC9890F}" uniqueName="2" name="Column2" queryTableFieldId="2" dataDxfId="61"/>
    <tableColumn id="3" xr3:uid="{49D70C8E-514D-4703-9442-3776A1CB628A}" uniqueName="3" name="Column3" queryTableFieldId="3"/>
    <tableColumn id="4" xr3:uid="{A441B438-B998-4636-BA2B-1A65577BA260}" uniqueName="4" name="Column4" queryTableFieldId="4" dataDxfId="60"/>
    <tableColumn id="5" xr3:uid="{799DB490-176A-49BF-97CF-859A2AC8A715}" uniqueName="5" name="Column5" queryTableFieldId="5" dataDxfId="59"/>
    <tableColumn id="6" xr3:uid="{AC8900C3-D751-4021-AD82-1AEADEDCBA2A}" uniqueName="6" name="Column6" queryTableFieldId="6"/>
    <tableColumn id="7" xr3:uid="{AB34DA25-4CD6-4139-9633-113CEBA4FED4}" uniqueName="7" name="Column7" queryTableFieldId="7"/>
    <tableColumn id="8" xr3:uid="{69DD98AE-7DA7-47D1-BE28-5E12016D314D}" uniqueName="8" name="Column8" queryTableFieldId="8" dataDxfId="58"/>
    <tableColumn id="9" xr3:uid="{4FB20836-FE37-4CA8-A515-62EB7B39EF42}" uniqueName="9" name="Column9" queryTableFieldId="9" dataDxfId="57"/>
    <tableColumn id="10" xr3:uid="{597272A8-8CAA-496E-89F7-5AB9400DCA3E}" uniqueName="10" name="Column10" queryTableFieldId="10" dataDxfId="56"/>
    <tableColumn id="11" xr3:uid="{7D4FEFBC-AE7A-46DA-A5B3-321F7211CA66}" uniqueName="11" name="Column11" queryTableFieldId="11" dataDxfId="55"/>
    <tableColumn id="12" xr3:uid="{C2115A1F-AC8A-4E49-9218-53DB8F2E1A1C}" uniqueName="12" name="Column12" queryTableFieldId="12" dataDxfId="54"/>
    <tableColumn id="13" xr3:uid="{E7A41103-0011-493C-9AE8-168B856ADA77}" uniqueName="13" name="Column13" queryTableFieldId="13" dataDxfId="53"/>
    <tableColumn id="14" xr3:uid="{07BBA80C-183E-4B1F-BD5E-8D394D7048C9}" uniqueName="14" name="Column14" queryTableFieldId="14" dataDxfId="5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1F2D894-C4CE-410E-99FD-B2C8B53B21A2}" name="ScienceDirect" displayName="ScienceDirect" ref="A1:N751" tableType="queryTable" totalsRowShown="0">
  <autoFilter ref="A1:N751" xr:uid="{E1F2D894-C4CE-410E-99FD-B2C8B53B21A2}"/>
  <tableColumns count="14">
    <tableColumn id="1" xr3:uid="{28A5DBDC-BE6D-447D-9659-FE16139CF75C}" uniqueName="1" name="Column1" queryTableFieldId="1" dataDxfId="51"/>
    <tableColumn id="2" xr3:uid="{494B4DB9-B20C-46EE-B069-857F56A0EB8B}" uniqueName="2" name="Column2" queryTableFieldId="2" dataDxfId="50"/>
    <tableColumn id="3" xr3:uid="{BFF21A04-70FB-4DFD-A7A3-94F5C108340C}" uniqueName="3" name="Column3" queryTableFieldId="3"/>
    <tableColumn id="4" xr3:uid="{EC12BE39-412E-4667-958A-7049CE08C87B}" uniqueName="4" name="Column4" queryTableFieldId="4" dataDxfId="49"/>
    <tableColumn id="5" xr3:uid="{F218C92A-F0D4-4001-A602-7867C5EC1DE6}" uniqueName="5" name="Column5" queryTableFieldId="5" dataDxfId="48"/>
    <tableColumn id="6" xr3:uid="{38023328-5516-4764-B7BA-61E4B02287FC}" uniqueName="6" name="Column6" queryTableFieldId="6" dataDxfId="47"/>
    <tableColumn id="7" xr3:uid="{0D64B400-07D4-497C-B3E1-E6BCCE2E8E76}" uniqueName="7" name="Column7" queryTableFieldId="7"/>
    <tableColumn id="8" xr3:uid="{9E959ABC-BD98-4F72-9FF0-4B129A641222}" uniqueName="8" name="Column8" queryTableFieldId="8" dataDxfId="46"/>
    <tableColumn id="9" xr3:uid="{08DB1C3E-5157-4788-8B7E-F78C815BB381}" uniqueName="9" name="Column9" queryTableFieldId="9" dataDxfId="45"/>
    <tableColumn id="10" xr3:uid="{18738226-241E-4858-9F3D-1FE824769C95}" uniqueName="10" name="Column10" queryTableFieldId="10" dataDxfId="44"/>
    <tableColumn id="11" xr3:uid="{8B240E74-C2D8-4E44-A1F0-7386DB8D9614}" uniqueName="11" name="Column11" queryTableFieldId="11" dataDxfId="43"/>
    <tableColumn id="12" xr3:uid="{FD02CB67-847D-4127-AE9A-1914E6B94953}" uniqueName="12" name="Column12" queryTableFieldId="12" dataDxfId="42"/>
    <tableColumn id="13" xr3:uid="{183D190F-6F26-4E03-84CE-EA9CA8CCAB38}" uniqueName="13" name="Column13" queryTableFieldId="13" dataDxfId="41"/>
    <tableColumn id="14" xr3:uid="{07FF31A6-92E0-4DB8-BB95-E5D5D7438222}" uniqueName="14" name="Column14" queryTableFieldId="14" dataDxfId="4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B6A93CC-6C25-4C66-9D1E-AC51F9A71081}" name="Scopus" displayName="Scopus" ref="A1:N711" tableType="queryTable" totalsRowShown="0">
  <autoFilter ref="A1:N711" xr:uid="{5B6A93CC-6C25-4C66-9D1E-AC51F9A71081}"/>
  <tableColumns count="14">
    <tableColumn id="1" xr3:uid="{D97FD263-3C90-47D3-B978-B108F6D964EF}" uniqueName="1" name="Column1" queryTableFieldId="1" dataDxfId="39"/>
    <tableColumn id="2" xr3:uid="{9054A940-331B-4E82-9344-4FF9C2671922}" uniqueName="2" name="Column2" queryTableFieldId="2" dataDxfId="38"/>
    <tableColumn id="3" xr3:uid="{A66E85EF-D188-4428-9C7B-0E999118D344}" uniqueName="3" name="Column3" queryTableFieldId="3"/>
    <tableColumn id="4" xr3:uid="{B097166E-93E6-46C6-9269-5F597C556C74}" uniqueName="4" name="Column4" queryTableFieldId="4" dataDxfId="37"/>
    <tableColumn id="5" xr3:uid="{1B1C8BFB-4784-4AB9-A0F6-0695AAC7C74F}" uniqueName="5" name="Column5" queryTableFieldId="5" dataDxfId="36"/>
    <tableColumn id="6" xr3:uid="{551FD9B7-3AC4-40CC-B6A4-CF74FC5BA391}" uniqueName="6" name="Column6" queryTableFieldId="6" dataDxfId="35"/>
    <tableColumn id="7" xr3:uid="{CF1341F9-CB51-4865-B181-EDF233058503}" uniqueName="7" name="Column7" queryTableFieldId="7" dataDxfId="34"/>
    <tableColumn id="8" xr3:uid="{58B5922E-3DA1-4993-80B8-FFB546896CDE}" uniqueName="8" name="Column8" queryTableFieldId="8" dataDxfId="33"/>
    <tableColumn id="9" xr3:uid="{9793A3F8-0810-4BF1-85E2-83EA14AF42D7}" uniqueName="9" name="Column9" queryTableFieldId="9" dataDxfId="32"/>
    <tableColumn id="10" xr3:uid="{26BF46A0-28EA-44E6-B9EF-EAD3B9900CE8}" uniqueName="10" name="Column10" queryTableFieldId="10" dataDxfId="31"/>
    <tableColumn id="11" xr3:uid="{19170B25-6DC7-48DC-B836-208458F4698D}" uniqueName="11" name="Column11" queryTableFieldId="11" dataDxfId="30"/>
    <tableColumn id="12" xr3:uid="{A8421AED-8D0F-49A5-992E-D0024E56387D}" uniqueName="12" name="Column12" queryTableFieldId="12" dataDxfId="29"/>
    <tableColumn id="13" xr3:uid="{2F68B6D0-CC92-4D2C-87D4-1E7176608F8E}" uniqueName="13" name="Column13" queryTableFieldId="13" dataDxfId="28"/>
    <tableColumn id="14" xr3:uid="{47574824-D67B-488A-B45E-5333AD6E3F1B}" uniqueName="14" name="Column14" queryTableFieldId="14" dataDxfId="2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A376547-02C9-4DB5-8E4A-0A5FE87E8C97}" name="WebOfScicence" displayName="WebOfScicence" ref="A1:N793" tableType="queryTable" totalsRowShown="0">
  <autoFilter ref="A1:N793" xr:uid="{FA376547-02C9-4DB5-8E4A-0A5FE87E8C97}"/>
  <tableColumns count="14">
    <tableColumn id="1" xr3:uid="{BCCF0C36-0620-4393-AED6-EFD7F0852FB9}" uniqueName="1" name="Column1" queryTableFieldId="1" dataDxfId="26"/>
    <tableColumn id="2" xr3:uid="{B94654C6-7AD0-49E5-8BBF-70CADB45F9A1}" uniqueName="2" name="Column2" queryTableFieldId="2" dataDxfId="25"/>
    <tableColumn id="3" xr3:uid="{524872F0-D5CD-44AA-AE69-416337E97BA7}" uniqueName="3" name="Column3" queryTableFieldId="3"/>
    <tableColumn id="4" xr3:uid="{70B3A56C-6F2A-409E-A36C-96CE633EF7DF}" uniqueName="4" name="Column4" queryTableFieldId="4" dataDxfId="24"/>
    <tableColumn id="5" xr3:uid="{2868E80E-6A49-4BCF-A341-B28D9A48F429}" uniqueName="5" name="Column5" queryTableFieldId="5" dataDxfId="23"/>
    <tableColumn id="6" xr3:uid="{3C46EC6C-E36D-4A5C-87C4-6A1A967BEABC}" uniqueName="6" name="Column6" queryTableFieldId="6" dataDxfId="22"/>
    <tableColumn id="7" xr3:uid="{46FB52FF-C5C0-494A-ABCB-8AEBF05DA56E}" uniqueName="7" name="Column7" queryTableFieldId="7" dataDxfId="21"/>
    <tableColumn id="8" xr3:uid="{237F1078-69F9-486E-8E5B-B043A0C17FAD}" uniqueName="8" name="Column8" queryTableFieldId="8" dataDxfId="20"/>
    <tableColumn id="9" xr3:uid="{B7509CE2-5E45-4E01-B3AD-E73F7893F05A}" uniqueName="9" name="Column9" queryTableFieldId="9" dataDxfId="19"/>
    <tableColumn id="10" xr3:uid="{333BC9F3-E663-4E4F-A4E7-BD9436442BB6}" uniqueName="10" name="Column10" queryTableFieldId="10" dataDxfId="18"/>
    <tableColumn id="11" xr3:uid="{FF2DEF61-EFD9-4A36-8D95-8932F8FC7B07}" uniqueName="11" name="Column11" queryTableFieldId="11" dataDxfId="17"/>
    <tableColumn id="12" xr3:uid="{CAA02536-06B5-41C2-B388-E0A70EEE3B87}" uniqueName="12" name="Column12" queryTableFieldId="12" dataDxfId="16"/>
    <tableColumn id="13" xr3:uid="{D459D392-9483-47E1-BF48-5F5BBC254431}" uniqueName="13" name="Column13" queryTableFieldId="13" dataDxfId="15"/>
    <tableColumn id="14" xr3:uid="{30CF0486-A8A4-4461-94E0-EB1D68378364}" uniqueName="14" name="Column14" queryTableFieldId="14" dataDxfId="14"/>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1A605BE-0312-4DC8-8B9B-FE8E2672A76B}" name="Wiley" displayName="Wiley" ref="A1:N21" tableType="queryTable" totalsRowShown="0">
  <autoFilter ref="A1:N21" xr:uid="{11A605BE-0312-4DC8-8B9B-FE8E2672A76B}"/>
  <tableColumns count="14">
    <tableColumn id="1" xr3:uid="{50F14667-1482-49D2-9AAD-3401F2C554F3}" uniqueName="1" name="Column1" queryTableFieldId="1" dataDxfId="13"/>
    <tableColumn id="2" xr3:uid="{C16977AC-7C32-4E16-A1C2-D8C8732BB885}" uniqueName="2" name="Column2" queryTableFieldId="2" dataDxfId="12"/>
    <tableColumn id="3" xr3:uid="{767AFA94-C98C-41F2-8B10-2BF02C5CE9D4}" uniqueName="3" name="Column3" queryTableFieldId="3" dataDxfId="11"/>
    <tableColumn id="4" xr3:uid="{87BEAA6C-1D73-469F-B1CE-F9EBCFD3BA51}" uniqueName="4" name="Column4" queryTableFieldId="4" dataDxfId="10"/>
    <tableColumn id="5" xr3:uid="{991AE440-1E08-4BF2-ACF2-8312F9798D20}" uniqueName="5" name="Column5" queryTableFieldId="5" dataDxfId="9"/>
    <tableColumn id="6" xr3:uid="{F76307FD-B02E-4FCC-84A0-DB2606D9BDD6}" uniqueName="6" name="Column6" queryTableFieldId="6" dataDxfId="8"/>
    <tableColumn id="7" xr3:uid="{B7BBBB08-B5DE-4CB1-8257-BA7F380FC2F2}" uniqueName="7" name="Column7" queryTableFieldId="7" dataDxfId="7"/>
    <tableColumn id="8" xr3:uid="{7F812E70-13FF-45D5-A3DA-77F6B4125010}" uniqueName="8" name="Column8" queryTableFieldId="8" dataDxfId="6"/>
    <tableColumn id="9" xr3:uid="{7C3DF6D7-8958-4B4E-8D46-3BBFF5EA6B86}" uniqueName="9" name="Column9" queryTableFieldId="9" dataDxfId="5"/>
    <tableColumn id="10" xr3:uid="{DC699235-03EF-4658-A6C6-2A93EF4AFEC8}" uniqueName="10" name="Column10" queryTableFieldId="10" dataDxfId="4"/>
    <tableColumn id="11" xr3:uid="{F49FF544-2315-4F80-924C-7515EA339C58}" uniqueName="11" name="Column11" queryTableFieldId="11" dataDxfId="3"/>
    <tableColumn id="12" xr3:uid="{A32600C9-479F-4B56-9DCB-CCE9836D7400}" uniqueName="12" name="Column12" queryTableFieldId="12" dataDxfId="2"/>
    <tableColumn id="13" xr3:uid="{EEAA61EE-6E10-4C3E-9EA5-1B8DF6C9B986}" uniqueName="13" name="Column13" queryTableFieldId="13" dataDxfId="1"/>
    <tableColumn id="14" xr3:uid="{EDE2EDAE-8205-4E67-B9F8-A4D4FCEBF1BE}" uniqueName="14" name="Column14" queryTableFieldId="14"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doi.org/10.2118/192001-MS" TargetMode="External"/><Relationship Id="rId13" Type="http://schemas.openxmlformats.org/officeDocument/2006/relationships/hyperlink" Target="https://doi.org/10.1016/j.engfailanal.2024.108945" TargetMode="External"/><Relationship Id="rId18" Type="http://schemas.openxmlformats.org/officeDocument/2006/relationships/hyperlink" Target="https://doi.org/10.1016/j.petrol.2020.107992" TargetMode="External"/><Relationship Id="rId3" Type="http://schemas.openxmlformats.org/officeDocument/2006/relationships/hyperlink" Target="https://doi.org/10.3390/ma17020281" TargetMode="External"/><Relationship Id="rId21" Type="http://schemas.openxmlformats.org/officeDocument/2006/relationships/drawing" Target="../drawings/drawing2.xml"/><Relationship Id="rId7" Type="http://schemas.openxmlformats.org/officeDocument/2006/relationships/hyperlink" Target="https://doi.org/10.1016/j.wear.2024.205719" TargetMode="External"/><Relationship Id="rId12" Type="http://schemas.openxmlformats.org/officeDocument/2006/relationships/hyperlink" Target="https://doi.org/10.1016/j.jallcom.2023.173227" TargetMode="External"/><Relationship Id="rId17" Type="http://schemas.openxmlformats.org/officeDocument/2006/relationships/hyperlink" Target="https://doi.org/10.1016/j.ijmultiphaseflow.2022.104348" TargetMode="External"/><Relationship Id="rId2" Type="http://schemas.openxmlformats.org/officeDocument/2006/relationships/hyperlink" Target="https://doi.org/10.3390/pr9091483" TargetMode="External"/><Relationship Id="rId16" Type="http://schemas.openxmlformats.org/officeDocument/2006/relationships/hyperlink" Target="https://doi.org/10.1016/j.wear.2024.205717" TargetMode="External"/><Relationship Id="rId20" Type="http://schemas.openxmlformats.org/officeDocument/2006/relationships/printerSettings" Target="../printerSettings/printerSettings2.bin"/><Relationship Id="rId1" Type="http://schemas.openxmlformats.org/officeDocument/2006/relationships/hyperlink" Target="https://doi.org/10.1016/j.powtec.2022.117769" TargetMode="External"/><Relationship Id="rId6" Type="http://schemas.openxmlformats.org/officeDocument/2006/relationships/hyperlink" Target="https://doi.org/10.1016/j.jmrt.2023.12.090" TargetMode="External"/><Relationship Id="rId11" Type="http://schemas.openxmlformats.org/officeDocument/2006/relationships/hyperlink" Target="https://www.scopus.com/inward/record.uri?eid=2-s2.0-85174651226&amp;doi=10.1049%2fICP.2022.1978&amp;partnerID=40&amp;md5=dc76713be1087d9e6b646601eb435027" TargetMode="External"/><Relationship Id="rId5" Type="http://schemas.openxmlformats.org/officeDocument/2006/relationships/hyperlink" Target="https://doi.org/10.1016/j.triboint.2021.107403" TargetMode="External"/><Relationship Id="rId15" Type="http://schemas.openxmlformats.org/officeDocument/2006/relationships/hyperlink" Target="https://doi.org/10.1016/j.partic.2022.06.003" TargetMode="External"/><Relationship Id="rId10" Type="http://schemas.openxmlformats.org/officeDocument/2006/relationships/hyperlink" Target="https://doi.org/10.2118/187089-MS" TargetMode="External"/><Relationship Id="rId19" Type="http://schemas.openxmlformats.org/officeDocument/2006/relationships/hyperlink" Target="https://doi.org/10.4043/28360-MS" TargetMode="External"/><Relationship Id="rId4" Type="http://schemas.openxmlformats.org/officeDocument/2006/relationships/hyperlink" Target="https://doi.org/10.3390/w11112381" TargetMode="External"/><Relationship Id="rId9" Type="http://schemas.openxmlformats.org/officeDocument/2006/relationships/hyperlink" Target="https://doi.org/10.2118/191942-MS" TargetMode="External"/><Relationship Id="rId14" Type="http://schemas.openxmlformats.org/officeDocument/2006/relationships/hyperlink" Target="https://doi.org/10.1016/j.powtec.2023.118623" TargetMode="External"/><Relationship Id="rId2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hyperlink" Target="https://doi.org/10.3390/w11112381" TargetMode="External"/><Relationship Id="rId13" Type="http://schemas.openxmlformats.org/officeDocument/2006/relationships/hyperlink" Target="https://doi.org/10.1016/j.jmrt.2023.12.090" TargetMode="External"/><Relationship Id="rId18" Type="http://schemas.openxmlformats.org/officeDocument/2006/relationships/hyperlink" Target="https://doi.org/10.1016/j.wear.2024.205719" TargetMode="External"/><Relationship Id="rId3" Type="http://schemas.openxmlformats.org/officeDocument/2006/relationships/hyperlink" Target="https://doi.org/10.2118/191942-MS" TargetMode="External"/><Relationship Id="rId21" Type="http://schemas.openxmlformats.org/officeDocument/2006/relationships/table" Target="../tables/table6.xml"/><Relationship Id="rId7" Type="http://schemas.openxmlformats.org/officeDocument/2006/relationships/hyperlink" Target="https://doi.org/10.3390/ma17020281" TargetMode="External"/><Relationship Id="rId12" Type="http://schemas.openxmlformats.org/officeDocument/2006/relationships/hyperlink" Target="https://doi.org/10.1016/j.triboint.2021.107403" TargetMode="External"/><Relationship Id="rId17" Type="http://schemas.openxmlformats.org/officeDocument/2006/relationships/hyperlink" Target="https://doi.org/10.1016/j.powtec.2022.117769" TargetMode="External"/><Relationship Id="rId2" Type="http://schemas.openxmlformats.org/officeDocument/2006/relationships/hyperlink" Target="https://doi.org/10.2118/192001-MS" TargetMode="External"/><Relationship Id="rId16" Type="http://schemas.openxmlformats.org/officeDocument/2006/relationships/hyperlink" Target="https://doi.org/10.1016/j.wear.2024.205717" TargetMode="External"/><Relationship Id="rId20" Type="http://schemas.openxmlformats.org/officeDocument/2006/relationships/printerSettings" Target="../printerSettings/printerSettings11.bin"/><Relationship Id="rId1" Type="http://schemas.openxmlformats.org/officeDocument/2006/relationships/hyperlink" Target="https://www.scopus.com/inward/record.uri?eid=2-s2.0-85174651226&amp;doi=10.1049%2fICP.2022.1978&amp;partnerID=40&amp;md5=dc76713be1087d9e6b646601eb435027" TargetMode="External"/><Relationship Id="rId6" Type="http://schemas.openxmlformats.org/officeDocument/2006/relationships/hyperlink" Target="https://doi.org/10.3390/pr9091483" TargetMode="External"/><Relationship Id="rId11" Type="http://schemas.openxmlformats.org/officeDocument/2006/relationships/hyperlink" Target="https://doi.org/10.1016/j.engfailanal.2024.108945" TargetMode="External"/><Relationship Id="rId5" Type="http://schemas.openxmlformats.org/officeDocument/2006/relationships/hyperlink" Target="https://doi.org/10.4043/28360-MS" TargetMode="External"/><Relationship Id="rId15" Type="http://schemas.openxmlformats.org/officeDocument/2006/relationships/hyperlink" Target="https://doi.org/10.1016/j.partic.2022.06.003" TargetMode="External"/><Relationship Id="rId10" Type="http://schemas.openxmlformats.org/officeDocument/2006/relationships/hyperlink" Target="https://doi.org/10.1016/j.jallcom.2023.173227" TargetMode="External"/><Relationship Id="rId19" Type="http://schemas.openxmlformats.org/officeDocument/2006/relationships/hyperlink" Target="https://doi.org/10.1016/j.ijmultiphaseflow.2022.104348" TargetMode="External"/><Relationship Id="rId4" Type="http://schemas.openxmlformats.org/officeDocument/2006/relationships/hyperlink" Target="https://doi.org/10.2118/187089-MS" TargetMode="External"/><Relationship Id="rId9" Type="http://schemas.openxmlformats.org/officeDocument/2006/relationships/hyperlink" Target="https://doi.org/10.1016/j.petrol.2020.107992" TargetMode="External"/><Relationship Id="rId14" Type="http://schemas.openxmlformats.org/officeDocument/2006/relationships/hyperlink" Target="https://doi.org/10.1016/j.powtec.2023.118623" TargetMode="Externa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printerSettings" Target="../printerSettings/printerSettings13.bin"/><Relationship Id="rId1" Type="http://schemas.openxmlformats.org/officeDocument/2006/relationships/hyperlink" Target="https://www.ncbi.nlm.nih.gov/pubmed/39801980" TargetMode="Externa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C351E-9357-4041-9D3F-09D50692E04C}">
  <sheetPr>
    <tabColor rgb="FFFF0000"/>
  </sheetPr>
  <dimension ref="B22:B23"/>
  <sheetViews>
    <sheetView tabSelected="1" workbookViewId="0">
      <selection activeCell="Z8" sqref="Z8"/>
    </sheetView>
  </sheetViews>
  <sheetFormatPr defaultRowHeight="15" x14ac:dyDescent="0.25"/>
  <cols>
    <col min="2" max="2" width="14.85546875" customWidth="1"/>
  </cols>
  <sheetData>
    <row r="22" spans="2:2" x14ac:dyDescent="0.25">
      <c r="B22" s="65"/>
    </row>
    <row r="23" spans="2:2" x14ac:dyDescent="0.25">
      <c r="B23" s="65"/>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D30E4-7AA5-4236-A6C9-18E19EBD5878}">
  <sheetPr codeName="Sheet19">
    <tabColor rgb="FFBCBD22"/>
  </sheetPr>
  <dimension ref="A1:AD134"/>
  <sheetViews>
    <sheetView zoomScaleNormal="100" workbookViewId="0">
      <selection activeCell="AB90" sqref="AB90:AC90"/>
    </sheetView>
  </sheetViews>
  <sheetFormatPr defaultRowHeight="15" x14ac:dyDescent="0.25"/>
  <cols>
    <col min="1" max="1" width="25.85546875" customWidth="1"/>
    <col min="2" max="2" width="22.140625" customWidth="1"/>
    <col min="3" max="3" width="13" customWidth="1"/>
    <col min="4" max="4" width="27.85546875" customWidth="1"/>
    <col min="5" max="5" width="15.28515625" customWidth="1"/>
  </cols>
  <sheetData>
    <row r="1" spans="1:5" x14ac:dyDescent="0.25">
      <c r="A1" s="45" t="s">
        <v>39</v>
      </c>
      <c r="B1" s="46" t="s">
        <v>9</v>
      </c>
      <c r="C1" s="36"/>
    </row>
    <row r="2" spans="1:5" x14ac:dyDescent="0.25">
      <c r="A2" s="42" t="s">
        <v>17874</v>
      </c>
      <c r="B2" s="43" cm="1">
        <f t="array" ref="B2">SUMPRODUCT(--(ISNUMBER(SEARCH($A2,'4 Included'!$Y$2:$Y$85))))</f>
        <v>55</v>
      </c>
    </row>
    <row r="3" spans="1:5" x14ac:dyDescent="0.25">
      <c r="A3" s="42" t="s">
        <v>17875</v>
      </c>
      <c r="B3" s="43" cm="1">
        <f t="array" ref="B3">SUMPRODUCT(--(ISNUMBER(SEARCH($A3,'4 Included'!$Y$2:$Y$85))))</f>
        <v>21</v>
      </c>
      <c r="C3" s="15"/>
    </row>
    <row r="4" spans="1:5" x14ac:dyDescent="0.25">
      <c r="A4" s="42" t="s">
        <v>17907</v>
      </c>
      <c r="B4" s="43" cm="1">
        <f t="array" ref="B4">SUMPRODUCT(--(ISNUMBER(SEARCH($A4,'4 Included'!$Y$2:$Y$85))))</f>
        <v>2</v>
      </c>
      <c r="C4" s="15"/>
      <c r="D4" s="10" t="s">
        <v>17381</v>
      </c>
      <c r="E4" s="11" t="s">
        <v>18030</v>
      </c>
    </row>
    <row r="5" spans="1:5" x14ac:dyDescent="0.25">
      <c r="A5" s="42" t="s">
        <v>17876</v>
      </c>
      <c r="B5" s="43" cm="1">
        <f t="array" ref="B5">SUMPRODUCT(--(ISNUMBER(SEARCH($A5,'4 Included'!$Y$2:$Y$85))))</f>
        <v>13</v>
      </c>
      <c r="D5" s="33" t="s">
        <v>17940</v>
      </c>
      <c r="E5" s="8">
        <f>SUM(B2:B14)</f>
        <v>106</v>
      </c>
    </row>
    <row r="6" spans="1:5" x14ac:dyDescent="0.25">
      <c r="A6" s="42" t="s">
        <v>17891</v>
      </c>
      <c r="B6" s="43" cm="1">
        <f t="array" ref="B6">SUMPRODUCT(--(ISNUMBER(SEARCH($A6,'4 Included'!$Y$2:$Y$85))))</f>
        <v>1</v>
      </c>
      <c r="C6" s="15"/>
      <c r="D6" s="33" t="s">
        <v>17941</v>
      </c>
      <c r="E6" s="8">
        <f>SUM(B15:B29)</f>
        <v>37</v>
      </c>
    </row>
    <row r="7" spans="1:5" x14ac:dyDescent="0.25">
      <c r="A7" s="42" t="s">
        <v>17917</v>
      </c>
      <c r="B7" s="43" cm="1">
        <f t="array" ref="B7">SUMPRODUCT(--(ISNUMBER(SEARCH($A7,'4 Included'!$Y$2:$Y$85))))</f>
        <v>1</v>
      </c>
      <c r="C7" s="15"/>
      <c r="D7" s="13" t="s">
        <v>7</v>
      </c>
      <c r="E7" s="14">
        <f>SUM(E5:E6)</f>
        <v>143</v>
      </c>
    </row>
    <row r="8" spans="1:5" x14ac:dyDescent="0.25">
      <c r="A8" s="42" t="s">
        <v>17910</v>
      </c>
      <c r="B8" s="43" cm="1">
        <f t="array" ref="B8">SUMPRODUCT(--(ISNUMBER(SEARCH($A8,'4 Included'!$Y$2:$Y$85))))</f>
        <v>1</v>
      </c>
      <c r="C8" s="15"/>
    </row>
    <row r="9" spans="1:5" x14ac:dyDescent="0.25">
      <c r="A9" s="42" t="s">
        <v>17878</v>
      </c>
      <c r="B9" s="43" cm="1">
        <f t="array" ref="B9">SUMPRODUCT(--(ISNUMBER(SEARCH($A9,'4 Included'!$Y$2:$Y$85))))</f>
        <v>1</v>
      </c>
      <c r="C9" s="15"/>
    </row>
    <row r="10" spans="1:5" x14ac:dyDescent="0.25">
      <c r="A10" s="42" t="s">
        <v>17937</v>
      </c>
      <c r="B10" s="43" cm="1">
        <f t="array" ref="B10">SUMPRODUCT(--(ISNUMBER(SEARCH($A10,'4 Included'!$Y$2:$Y$85))))</f>
        <v>3</v>
      </c>
      <c r="C10" s="15"/>
    </row>
    <row r="11" spans="1:5" x14ac:dyDescent="0.25">
      <c r="A11" s="42" t="s">
        <v>17897</v>
      </c>
      <c r="B11" s="43" cm="1">
        <f t="array" ref="B11">SUMPRODUCT(--(ISNUMBER(SEARCH($A11,'4 Included'!$Y$2:$Y$85))))</f>
        <v>3</v>
      </c>
      <c r="C11" s="15"/>
    </row>
    <row r="12" spans="1:5" x14ac:dyDescent="0.25">
      <c r="A12" s="42" t="s">
        <v>17935</v>
      </c>
      <c r="B12" s="43" cm="1">
        <f t="array" ref="B12">SUMPRODUCT(--(ISNUMBER(SEARCH($A12,'4 Included'!$Y$2:$Y$85))))</f>
        <v>1</v>
      </c>
      <c r="C12" s="15"/>
    </row>
    <row r="13" spans="1:5" x14ac:dyDescent="0.25">
      <c r="A13" s="42" t="s">
        <v>17934</v>
      </c>
      <c r="B13" s="43" cm="1">
        <f t="array" ref="B13">SUMPRODUCT(--(ISNUMBER(SEARCH($A13,'4 Included'!$Y$2:$Y$85))))</f>
        <v>2</v>
      </c>
      <c r="C13" s="15"/>
    </row>
    <row r="14" spans="1:5" x14ac:dyDescent="0.25">
      <c r="A14" s="42" t="s">
        <v>17916</v>
      </c>
      <c r="B14" s="43" cm="1">
        <f t="array" ref="B14">SUMPRODUCT(--(ISNUMBER(SEARCH($A14,'4 Included'!$Y$2:$Y$85))))</f>
        <v>2</v>
      </c>
      <c r="C14" s="15"/>
    </row>
    <row r="15" spans="1:5" x14ac:dyDescent="0.25">
      <c r="A15" s="42" t="s">
        <v>17882</v>
      </c>
      <c r="B15" s="43" cm="1">
        <f t="array" ref="B15">SUMPRODUCT(--(ISNUMBER(SEARCH($A15,'4 Included'!$Y$2:$Y$85))))</f>
        <v>5</v>
      </c>
      <c r="C15" s="15"/>
    </row>
    <row r="16" spans="1:5" x14ac:dyDescent="0.25">
      <c r="A16" s="42" t="s">
        <v>17884</v>
      </c>
      <c r="B16" s="43" cm="1">
        <f t="array" ref="B16">SUMPRODUCT(--(ISNUMBER(SEARCH($A16,'4 Included'!$Y$2:$Y$85))))</f>
        <v>2</v>
      </c>
    </row>
    <row r="17" spans="1:3" x14ac:dyDescent="0.25">
      <c r="A17" s="42" t="s">
        <v>17885</v>
      </c>
      <c r="B17" s="43" cm="1">
        <f t="array" ref="B17">SUMPRODUCT(--(ISNUMBER(SEARCH($A17,'4 Included'!$Y$2:$Y$85))))</f>
        <v>2</v>
      </c>
      <c r="C17" s="15"/>
    </row>
    <row r="18" spans="1:3" x14ac:dyDescent="0.25">
      <c r="A18" s="42" t="s">
        <v>17887</v>
      </c>
      <c r="B18" s="43" cm="1">
        <f t="array" ref="B18">SUMPRODUCT(--(ISNUMBER(SEARCH($A18,'4 Included'!$Y$2:$Y$85))))</f>
        <v>10</v>
      </c>
      <c r="C18" s="15"/>
    </row>
    <row r="19" spans="1:3" x14ac:dyDescent="0.25">
      <c r="A19" s="42" t="s">
        <v>17877</v>
      </c>
      <c r="B19" s="43" cm="1">
        <f t="array" ref="B19">SUMPRODUCT(--(ISNUMBER(SEARCH($A19,'4 Included'!$Y$2:$Y$85))))</f>
        <v>1</v>
      </c>
      <c r="C19" s="15"/>
    </row>
    <row r="20" spans="1:3" x14ac:dyDescent="0.25">
      <c r="A20" s="42" t="s">
        <v>17893</v>
      </c>
      <c r="B20" s="43" cm="1">
        <f t="array" ref="B20">SUMPRODUCT(--(ISNUMBER(SEARCH($A20,'4 Included'!$Y$2:$Y$85))))</f>
        <v>1</v>
      </c>
    </row>
    <row r="21" spans="1:3" x14ac:dyDescent="0.25">
      <c r="A21" s="42" t="s">
        <v>17885</v>
      </c>
      <c r="B21" s="43" cm="1">
        <f t="array" ref="B21">SUMPRODUCT(--(ISNUMBER(SEARCH($A21,'4 Included'!$Y$2:$Y$85))))</f>
        <v>2</v>
      </c>
    </row>
    <row r="22" spans="1:3" x14ac:dyDescent="0.25">
      <c r="A22" s="42" t="s">
        <v>17895</v>
      </c>
      <c r="B22" s="43" cm="1">
        <f t="array" ref="B22">SUMPRODUCT(--(ISNUMBER(SEARCH($A22,'4 Included'!$Y$2:$Y$85))))</f>
        <v>1</v>
      </c>
      <c r="C22" s="15"/>
    </row>
    <row r="23" spans="1:3" x14ac:dyDescent="0.25">
      <c r="A23" s="42" t="s">
        <v>17896</v>
      </c>
      <c r="B23" s="43" cm="1">
        <f t="array" ref="B23">SUMPRODUCT(--(ISNUMBER(SEARCH($A23,'4 Included'!$Y$2:$Y$85))))</f>
        <v>1</v>
      </c>
    </row>
    <row r="24" spans="1:3" x14ac:dyDescent="0.25">
      <c r="A24" s="42" t="s">
        <v>17881</v>
      </c>
      <c r="B24" s="43" cm="1">
        <f t="array" ref="B24">SUMPRODUCT(--(ISNUMBER(SEARCH($A24,'4 Included'!$Y$2:$Y$85))))</f>
        <v>3</v>
      </c>
      <c r="C24" s="15"/>
    </row>
    <row r="25" spans="1:3" x14ac:dyDescent="0.25">
      <c r="A25" s="42" t="s">
        <v>17899</v>
      </c>
      <c r="B25" s="43" cm="1">
        <f t="array" ref="B25">SUMPRODUCT(--(ISNUMBER(SEARCH($A25,'4 Included'!$Y$2:$Y$85))))</f>
        <v>3</v>
      </c>
      <c r="C25" s="15"/>
    </row>
    <row r="26" spans="1:3" x14ac:dyDescent="0.25">
      <c r="A26" s="42" t="s">
        <v>17908</v>
      </c>
      <c r="B26" s="43" cm="1">
        <f t="array" ref="B26">SUMPRODUCT(--(ISNUMBER(SEARCH($A26,'4 Included'!$Y$2:$Y$85))))</f>
        <v>2</v>
      </c>
    </row>
    <row r="27" spans="1:3" x14ac:dyDescent="0.25">
      <c r="A27" s="42" t="s">
        <v>17914</v>
      </c>
      <c r="B27" s="43" cm="1">
        <f t="array" ref="B27">SUMPRODUCT(--(ISNUMBER(SEARCH($A27,'4 Included'!$Y$2:$Y$85))))</f>
        <v>1</v>
      </c>
    </row>
    <row r="28" spans="1:3" x14ac:dyDescent="0.25">
      <c r="A28" s="42" t="s">
        <v>17922</v>
      </c>
      <c r="B28" s="43" cm="1">
        <f t="array" ref="B28">SUMPRODUCT(--(ISNUMBER(SEARCH($A28,'4 Included'!$Y$2:$Y$85))))</f>
        <v>1</v>
      </c>
      <c r="C28" s="15"/>
    </row>
    <row r="29" spans="1:3" x14ac:dyDescent="0.25">
      <c r="A29" s="44" t="s">
        <v>17931</v>
      </c>
      <c r="B29" s="43" cm="1">
        <f t="array" ref="B29">SUMPRODUCT(--(ISNUMBER(SEARCH($A29,'4 Included'!$Y$2:$Y$85))))</f>
        <v>2</v>
      </c>
      <c r="C29" s="15"/>
    </row>
    <row r="30" spans="1:3" x14ac:dyDescent="0.25">
      <c r="A30" s="13" t="s">
        <v>7</v>
      </c>
      <c r="B30" s="14">
        <f>SUM(B2:B29)</f>
        <v>143</v>
      </c>
    </row>
    <row r="32" spans="1:3" x14ac:dyDescent="0.25">
      <c r="A32" s="10" t="s">
        <v>18029</v>
      </c>
      <c r="B32" s="11" t="s">
        <v>9</v>
      </c>
    </row>
    <row r="33" spans="1:30" x14ac:dyDescent="0.25">
      <c r="A33" s="33" t="s">
        <v>17942</v>
      </c>
      <c r="B33" s="8" cm="1">
        <f t="array" ref="B33">SUMPRODUCT(--(ISNUMBER(SEARCH($A33,'4 Included'!$X$2:$X$86))))</f>
        <v>28</v>
      </c>
    </row>
    <row r="34" spans="1:30" x14ac:dyDescent="0.25">
      <c r="A34" s="33" t="s">
        <v>17943</v>
      </c>
      <c r="B34" s="8" cm="1">
        <f t="array" ref="B34">SUMPRODUCT(--(ISNUMBER(SEARCH($A34,'4 Included'!$X$2:$X$86))))</f>
        <v>13</v>
      </c>
    </row>
    <row r="35" spans="1:30" x14ac:dyDescent="0.25">
      <c r="A35" s="33" t="s">
        <v>17347</v>
      </c>
      <c r="B35" s="8" cm="1">
        <f t="array" ref="B35">SUMPRODUCT(--(ISNUMBER(SEARCH($A35,'4 Included'!$X$2:$X$86))))</f>
        <v>43</v>
      </c>
    </row>
    <row r="36" spans="1:30" x14ac:dyDescent="0.25">
      <c r="A36" s="13" t="s">
        <v>7</v>
      </c>
      <c r="B36" s="14">
        <f>SUM(B33:B35)</f>
        <v>84</v>
      </c>
    </row>
    <row r="39" spans="1:30" ht="15.75" thickBot="1" x14ac:dyDescent="0.3"/>
    <row r="40" spans="1:30" x14ac:dyDescent="0.25">
      <c r="C40" s="140" t="s">
        <v>18119</v>
      </c>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2"/>
    </row>
    <row r="41" spans="1:30" ht="45.75" thickBot="1" x14ac:dyDescent="0.3">
      <c r="C41" s="121" t="s">
        <v>34</v>
      </c>
      <c r="D41" s="122" t="s">
        <v>118</v>
      </c>
      <c r="E41" s="122" t="s">
        <v>29</v>
      </c>
      <c r="F41" s="122" t="s">
        <v>30</v>
      </c>
      <c r="G41" s="122" t="s">
        <v>26</v>
      </c>
      <c r="H41" s="122" t="s">
        <v>27</v>
      </c>
      <c r="I41" s="122" t="s">
        <v>28</v>
      </c>
      <c r="J41" s="122" t="s">
        <v>31</v>
      </c>
      <c r="K41" s="122" t="s">
        <v>33</v>
      </c>
      <c r="L41" s="122" t="s">
        <v>15</v>
      </c>
      <c r="M41" s="122" t="s">
        <v>122</v>
      </c>
      <c r="N41" s="122" t="s">
        <v>8</v>
      </c>
      <c r="O41" s="122" t="s">
        <v>37</v>
      </c>
      <c r="P41" s="122" t="s">
        <v>35</v>
      </c>
      <c r="Q41" s="122" t="s">
        <v>32</v>
      </c>
      <c r="R41" s="122" t="s">
        <v>36</v>
      </c>
      <c r="S41" s="122" t="s">
        <v>18096</v>
      </c>
      <c r="T41" s="122" t="s">
        <v>17372</v>
      </c>
      <c r="U41" s="122" t="s">
        <v>17373</v>
      </c>
      <c r="V41" s="122" t="s">
        <v>17374</v>
      </c>
      <c r="W41" s="122" t="s">
        <v>17375</v>
      </c>
      <c r="X41" s="122" t="s">
        <v>17376</v>
      </c>
      <c r="Y41" s="122" t="s">
        <v>40</v>
      </c>
      <c r="Z41" s="122" t="s">
        <v>17381</v>
      </c>
      <c r="AA41" s="122" t="s">
        <v>17377</v>
      </c>
      <c r="AB41" s="123"/>
      <c r="AC41" s="124"/>
    </row>
    <row r="42" spans="1:30" s="114" customFormat="1" ht="16.5" customHeight="1" x14ac:dyDescent="0.25">
      <c r="A42"/>
      <c r="B42"/>
      <c r="C42" s="95" t="s">
        <v>3</v>
      </c>
      <c r="D42" s="1"/>
      <c r="E42" s="3" t="s">
        <v>45</v>
      </c>
      <c r="F42" s="1" t="s">
        <v>866</v>
      </c>
      <c r="G42" s="4">
        <v>335</v>
      </c>
      <c r="H42" s="4"/>
      <c r="I42" s="3" t="s">
        <v>6663</v>
      </c>
      <c r="J42" s="7"/>
      <c r="K42" s="1" t="s">
        <v>6666</v>
      </c>
      <c r="L42" s="21" t="s">
        <v>16</v>
      </c>
      <c r="M42" s="1" t="s">
        <v>6660</v>
      </c>
      <c r="N42">
        <v>2018</v>
      </c>
      <c r="O42" s="22" t="s">
        <v>6661</v>
      </c>
      <c r="P42" s="22" t="s">
        <v>6667</v>
      </c>
      <c r="Q42" s="71" t="s">
        <v>6665</v>
      </c>
      <c r="R42" s="71" t="s">
        <v>6664</v>
      </c>
      <c r="S42" s="112" t="s">
        <v>17473</v>
      </c>
      <c r="T42" s="112" t="s">
        <v>18033</v>
      </c>
      <c r="U42" s="112" t="s">
        <v>18080</v>
      </c>
      <c r="V42" s="112" t="s">
        <v>17390</v>
      </c>
      <c r="W42" s="112" t="s">
        <v>17390</v>
      </c>
      <c r="X42" s="112" t="s">
        <v>17390</v>
      </c>
      <c r="Y42" s="112" t="s">
        <v>17946</v>
      </c>
      <c r="Z42" s="112" t="s">
        <v>17871</v>
      </c>
      <c r="AA42" s="112" t="s">
        <v>17474</v>
      </c>
      <c r="AB42" s="113"/>
      <c r="AC42" s="116"/>
      <c r="AD42" s="115"/>
    </row>
    <row r="43" spans="1:30" s="22" customFormat="1" ht="17.100000000000001" customHeight="1" x14ac:dyDescent="0.25">
      <c r="C43" s="95" t="s">
        <v>3</v>
      </c>
      <c r="D43" s="1"/>
      <c r="E43" s="3" t="s">
        <v>45</v>
      </c>
      <c r="F43" s="1" t="s">
        <v>58</v>
      </c>
      <c r="G43" s="4">
        <v>223</v>
      </c>
      <c r="H43" s="4"/>
      <c r="I43" s="3"/>
      <c r="J43" s="7"/>
      <c r="K43" s="1" t="s">
        <v>7194</v>
      </c>
      <c r="L43" s="21" t="s">
        <v>16</v>
      </c>
      <c r="M43" s="1" t="s">
        <v>7190</v>
      </c>
      <c r="N43">
        <v>2020</v>
      </c>
      <c r="O43" s="22" t="s">
        <v>7191</v>
      </c>
      <c r="P43" s="22" t="s">
        <v>7195</v>
      </c>
      <c r="Q43" s="71" t="s">
        <v>17380</v>
      </c>
      <c r="R43" s="71" t="s">
        <v>7192</v>
      </c>
      <c r="S43" s="28" t="s">
        <v>17387</v>
      </c>
      <c r="T43" s="28" t="s">
        <v>18035</v>
      </c>
      <c r="U43" s="28" t="s">
        <v>17388</v>
      </c>
      <c r="V43" s="28" t="s">
        <v>17389</v>
      </c>
      <c r="W43" s="28" t="s">
        <v>17390</v>
      </c>
      <c r="X43" s="28" t="s">
        <v>17391</v>
      </c>
      <c r="Y43" s="28" t="s">
        <v>17945</v>
      </c>
      <c r="Z43" s="28" t="s">
        <v>17872</v>
      </c>
      <c r="AA43" s="28" t="s">
        <v>17392</v>
      </c>
      <c r="AB43" s="64"/>
      <c r="AC43" s="117"/>
    </row>
    <row r="44" spans="1:30" s="22" customFormat="1" ht="17.100000000000001" customHeight="1" x14ac:dyDescent="0.25">
      <c r="C44" s="95" t="s">
        <v>3</v>
      </c>
      <c r="D44" s="1"/>
      <c r="E44" s="3" t="s">
        <v>45</v>
      </c>
      <c r="F44" s="1" t="s">
        <v>866</v>
      </c>
      <c r="G44" s="4">
        <v>442</v>
      </c>
      <c r="H44" s="4"/>
      <c r="I44" s="3"/>
      <c r="J44" s="7"/>
      <c r="K44" s="1" t="s">
        <v>9512</v>
      </c>
      <c r="L44" s="21" t="s">
        <v>16</v>
      </c>
      <c r="M44" s="1" t="s">
        <v>9507</v>
      </c>
      <c r="N44">
        <v>2024</v>
      </c>
      <c r="O44" s="22" t="s">
        <v>9508</v>
      </c>
      <c r="P44" s="22" t="s">
        <v>9513</v>
      </c>
      <c r="Q44" s="71" t="s">
        <v>9511</v>
      </c>
      <c r="R44" s="71" t="s">
        <v>9510</v>
      </c>
      <c r="S44" s="28" t="s">
        <v>17475</v>
      </c>
      <c r="T44" s="28" t="s">
        <v>17476</v>
      </c>
      <c r="U44" s="28" t="s">
        <v>18077</v>
      </c>
      <c r="V44" s="28" t="s">
        <v>17477</v>
      </c>
      <c r="W44" s="28" t="s">
        <v>17390</v>
      </c>
      <c r="X44" s="28" t="s">
        <v>17479</v>
      </c>
      <c r="Y44" s="28" t="s">
        <v>17947</v>
      </c>
      <c r="Z44" s="28" t="s">
        <v>17873</v>
      </c>
      <c r="AA44" s="28" t="s">
        <v>17478</v>
      </c>
      <c r="AB44" s="64"/>
      <c r="AC44" s="117"/>
    </row>
    <row r="45" spans="1:30" s="22" customFormat="1" ht="17.100000000000001" customHeight="1" x14ac:dyDescent="0.25">
      <c r="C45" s="95" t="s">
        <v>3</v>
      </c>
      <c r="D45" s="1"/>
      <c r="E45" s="3" t="s">
        <v>45</v>
      </c>
      <c r="F45" s="1" t="s">
        <v>58</v>
      </c>
      <c r="G45" s="4">
        <v>267</v>
      </c>
      <c r="H45" s="4"/>
      <c r="I45" s="3"/>
      <c r="J45" s="7"/>
      <c r="K45" s="1" t="s">
        <v>9566</v>
      </c>
      <c r="L45" s="21" t="s">
        <v>16</v>
      </c>
      <c r="M45" s="1" t="s">
        <v>9562</v>
      </c>
      <c r="N45">
        <v>2023</v>
      </c>
      <c r="O45" s="22" t="s">
        <v>9563</v>
      </c>
      <c r="P45" s="22" t="s">
        <v>9567</v>
      </c>
      <c r="Q45" s="71" t="s">
        <v>9565</v>
      </c>
      <c r="R45" s="71" t="s">
        <v>9564</v>
      </c>
      <c r="S45" s="28" t="s">
        <v>17424</v>
      </c>
      <c r="T45" s="28" t="s">
        <v>18037</v>
      </c>
      <c r="U45" s="28" t="s">
        <v>18083</v>
      </c>
      <c r="V45" s="28" t="s">
        <v>17425</v>
      </c>
      <c r="W45" s="28" t="s">
        <v>17426</v>
      </c>
      <c r="X45" s="28" t="s">
        <v>17427</v>
      </c>
      <c r="Y45" s="28" t="s">
        <v>17986</v>
      </c>
      <c r="Z45" s="28" t="s">
        <v>17879</v>
      </c>
      <c r="AA45" s="28" t="s">
        <v>17428</v>
      </c>
      <c r="AB45" s="64"/>
      <c r="AC45" s="117"/>
    </row>
    <row r="46" spans="1:30" s="22" customFormat="1" ht="17.100000000000001" customHeight="1" x14ac:dyDescent="0.25">
      <c r="C46" s="95" t="s">
        <v>6</v>
      </c>
      <c r="D46" s="1"/>
      <c r="E46" s="3" t="s">
        <v>45</v>
      </c>
      <c r="F46" s="1" t="s">
        <v>3077</v>
      </c>
      <c r="G46" s="4">
        <v>460</v>
      </c>
      <c r="H46" s="4"/>
      <c r="I46" s="3">
        <v>203400</v>
      </c>
      <c r="J46" s="7"/>
      <c r="K46" s="1" t="s">
        <v>10106</v>
      </c>
      <c r="L46" s="21" t="s">
        <v>16</v>
      </c>
      <c r="M46" s="1" t="s">
        <v>10101</v>
      </c>
      <c r="N46">
        <v>2020</v>
      </c>
      <c r="O46" s="22" t="s">
        <v>10102</v>
      </c>
      <c r="P46" s="22" t="s">
        <v>10107</v>
      </c>
      <c r="Q46" s="71" t="s">
        <v>10105</v>
      </c>
      <c r="R46" s="71" t="s">
        <v>10104</v>
      </c>
      <c r="S46" s="28" t="s">
        <v>17435</v>
      </c>
      <c r="T46" s="28" t="s">
        <v>17436</v>
      </c>
      <c r="U46" s="28" t="s">
        <v>17395</v>
      </c>
      <c r="V46" s="28" t="s">
        <v>17437</v>
      </c>
      <c r="W46" s="28" t="s">
        <v>17438</v>
      </c>
      <c r="X46" s="28" t="s">
        <v>17439</v>
      </c>
      <c r="Y46" s="28" t="s">
        <v>17948</v>
      </c>
      <c r="Z46" s="28" t="s">
        <v>17440</v>
      </c>
      <c r="AA46" s="28" t="s">
        <v>17441</v>
      </c>
      <c r="AB46" s="64"/>
      <c r="AC46" s="117"/>
    </row>
    <row r="47" spans="1:30" s="22" customFormat="1" ht="17.100000000000001" customHeight="1" x14ac:dyDescent="0.25">
      <c r="C47" s="95" t="s">
        <v>6</v>
      </c>
      <c r="D47" s="1" t="s">
        <v>43</v>
      </c>
      <c r="E47" s="3" t="s">
        <v>45</v>
      </c>
      <c r="F47" s="1" t="s">
        <v>317</v>
      </c>
      <c r="G47" s="4" t="s">
        <v>1030</v>
      </c>
      <c r="H47" s="4" t="s">
        <v>466</v>
      </c>
      <c r="I47" s="3" t="s">
        <v>16686</v>
      </c>
      <c r="J47" s="7"/>
      <c r="K47" s="1" t="s">
        <v>16687</v>
      </c>
      <c r="L47" s="21" t="s">
        <v>16</v>
      </c>
      <c r="M47" s="1" t="s">
        <v>16685</v>
      </c>
      <c r="N47">
        <v>2021</v>
      </c>
      <c r="O47" s="22" t="s">
        <v>16688</v>
      </c>
      <c r="P47" s="22" t="s">
        <v>16689</v>
      </c>
      <c r="Q47" s="71" t="s">
        <v>16690</v>
      </c>
      <c r="R47" s="71" t="s">
        <v>16691</v>
      </c>
      <c r="S47" s="28" t="s">
        <v>17508</v>
      </c>
      <c r="T47" s="28" t="s">
        <v>17509</v>
      </c>
      <c r="U47" s="28" t="s">
        <v>18089</v>
      </c>
      <c r="V47" s="28" t="s">
        <v>17510</v>
      </c>
      <c r="W47" s="28" t="s">
        <v>17511</v>
      </c>
      <c r="X47" s="28" t="s">
        <v>17512</v>
      </c>
      <c r="Y47" s="28" t="s">
        <v>17951</v>
      </c>
      <c r="Z47" s="28" t="s">
        <v>17950</v>
      </c>
      <c r="AA47" s="28" t="s">
        <v>17513</v>
      </c>
      <c r="AB47" s="64"/>
      <c r="AC47" s="117"/>
    </row>
    <row r="48" spans="1:30" s="22" customFormat="1" ht="17.100000000000001" customHeight="1" x14ac:dyDescent="0.25">
      <c r="C48" s="95" t="s">
        <v>6</v>
      </c>
      <c r="D48" s="1" t="s">
        <v>43</v>
      </c>
      <c r="E48" s="3" t="s">
        <v>45</v>
      </c>
      <c r="F48" s="1" t="s">
        <v>866</v>
      </c>
      <c r="G48" s="4" t="s">
        <v>16721</v>
      </c>
      <c r="H48" s="4" t="s">
        <v>43</v>
      </c>
      <c r="I48" s="3" t="s">
        <v>16722</v>
      </c>
      <c r="J48" s="7"/>
      <c r="K48" s="1" t="s">
        <v>16723</v>
      </c>
      <c r="L48" s="21" t="s">
        <v>16</v>
      </c>
      <c r="M48" s="1" t="s">
        <v>16720</v>
      </c>
      <c r="N48">
        <v>2020</v>
      </c>
      <c r="O48" s="22" t="s">
        <v>16724</v>
      </c>
      <c r="P48" s="22" t="s">
        <v>16725</v>
      </c>
      <c r="Q48" s="71" t="s">
        <v>16726</v>
      </c>
      <c r="R48" s="71" t="s">
        <v>16727</v>
      </c>
      <c r="S48" s="28" t="s">
        <v>17522</v>
      </c>
      <c r="T48" s="28" t="s">
        <v>18046</v>
      </c>
      <c r="U48" s="28" t="s">
        <v>17388</v>
      </c>
      <c r="V48" s="28" t="s">
        <v>17523</v>
      </c>
      <c r="W48" s="28" t="s">
        <v>17385</v>
      </c>
      <c r="X48" s="28" t="s">
        <v>17524</v>
      </c>
      <c r="Y48" s="28" t="s">
        <v>17952</v>
      </c>
      <c r="Z48" s="28" t="s">
        <v>17525</v>
      </c>
      <c r="AA48" s="28" t="s">
        <v>17526</v>
      </c>
      <c r="AB48" s="64"/>
      <c r="AC48" s="117"/>
    </row>
    <row r="49" spans="3:29" s="22" customFormat="1" ht="17.100000000000001" customHeight="1" x14ac:dyDescent="0.25">
      <c r="C49" s="95" t="s">
        <v>6</v>
      </c>
      <c r="D49" s="1" t="s">
        <v>43</v>
      </c>
      <c r="E49" s="3" t="s">
        <v>45</v>
      </c>
      <c r="F49" s="1" t="s">
        <v>866</v>
      </c>
      <c r="G49" s="4" t="s">
        <v>2247</v>
      </c>
      <c r="H49" s="4" t="s">
        <v>43</v>
      </c>
      <c r="I49" s="3" t="s">
        <v>43</v>
      </c>
      <c r="J49" s="7"/>
      <c r="K49" s="1" t="s">
        <v>16804</v>
      </c>
      <c r="L49" s="21" t="s">
        <v>16</v>
      </c>
      <c r="M49" s="1" t="s">
        <v>16803</v>
      </c>
      <c r="N49">
        <v>2024</v>
      </c>
      <c r="O49" s="22" t="s">
        <v>16805</v>
      </c>
      <c r="P49" s="22" t="s">
        <v>16806</v>
      </c>
      <c r="Q49" s="71" t="s">
        <v>16807</v>
      </c>
      <c r="R49" s="71" t="s">
        <v>16808</v>
      </c>
      <c r="S49" s="28" t="s">
        <v>17546</v>
      </c>
      <c r="T49" s="28" t="s">
        <v>17547</v>
      </c>
      <c r="U49" s="28" t="s">
        <v>18078</v>
      </c>
      <c r="V49" s="28" t="s">
        <v>17548</v>
      </c>
      <c r="W49" s="28" t="s">
        <v>17549</v>
      </c>
      <c r="X49" s="28" t="s">
        <v>17550</v>
      </c>
      <c r="Y49" s="28" t="s">
        <v>17953</v>
      </c>
      <c r="Z49" s="28" t="s">
        <v>17892</v>
      </c>
      <c r="AA49" s="28" t="s">
        <v>17551</v>
      </c>
      <c r="AB49" s="64"/>
      <c r="AC49" s="117"/>
    </row>
    <row r="50" spans="3:29" s="22" customFormat="1" ht="17.100000000000001" customHeight="1" x14ac:dyDescent="0.25">
      <c r="C50" s="95" t="s">
        <v>6</v>
      </c>
      <c r="D50" s="1" t="s">
        <v>43</v>
      </c>
      <c r="E50" s="3" t="s">
        <v>45</v>
      </c>
      <c r="F50" s="1" t="s">
        <v>3077</v>
      </c>
      <c r="G50" s="4" t="s">
        <v>16641</v>
      </c>
      <c r="H50" s="4" t="s">
        <v>43</v>
      </c>
      <c r="I50" s="3" t="s">
        <v>16831</v>
      </c>
      <c r="J50" s="7"/>
      <c r="K50" s="1" t="s">
        <v>16832</v>
      </c>
      <c r="L50" s="21" t="s">
        <v>16</v>
      </c>
      <c r="M50" s="1" t="s">
        <v>16830</v>
      </c>
      <c r="N50">
        <v>2017</v>
      </c>
      <c r="O50" s="22" t="s">
        <v>16833</v>
      </c>
      <c r="P50" s="22" t="s">
        <v>16834</v>
      </c>
      <c r="Q50" s="71" t="s">
        <v>16835</v>
      </c>
      <c r="R50" s="71" t="s">
        <v>16836</v>
      </c>
      <c r="S50" s="28" t="s">
        <v>17563</v>
      </c>
      <c r="T50" s="28" t="s">
        <v>18052</v>
      </c>
      <c r="U50" s="28" t="s">
        <v>18079</v>
      </c>
      <c r="V50" s="28" t="s">
        <v>17564</v>
      </c>
      <c r="W50" s="28" t="s">
        <v>17565</v>
      </c>
      <c r="X50" s="28" t="s">
        <v>17566</v>
      </c>
      <c r="Y50" s="28" t="s">
        <v>17956</v>
      </c>
      <c r="Z50" s="28" t="s">
        <v>17567</v>
      </c>
      <c r="AA50" s="28" t="s">
        <v>17568</v>
      </c>
      <c r="AB50" s="64"/>
      <c r="AC50" s="117"/>
    </row>
    <row r="51" spans="3:29" s="22" customFormat="1" ht="17.100000000000001" customHeight="1" x14ac:dyDescent="0.25">
      <c r="C51" s="95" t="s">
        <v>6</v>
      </c>
      <c r="D51" s="1" t="s">
        <v>43</v>
      </c>
      <c r="E51" s="3" t="s">
        <v>45</v>
      </c>
      <c r="F51" s="1" t="s">
        <v>866</v>
      </c>
      <c r="G51" s="4" t="s">
        <v>16892</v>
      </c>
      <c r="H51" s="4" t="s">
        <v>43</v>
      </c>
      <c r="I51" s="3" t="s">
        <v>43</v>
      </c>
      <c r="J51" s="7"/>
      <c r="K51" s="1" t="s">
        <v>16893</v>
      </c>
      <c r="L51" s="21" t="s">
        <v>16</v>
      </c>
      <c r="M51" s="1" t="s">
        <v>16891</v>
      </c>
      <c r="N51">
        <v>2024</v>
      </c>
      <c r="O51" s="22" t="s">
        <v>16894</v>
      </c>
      <c r="P51" s="22" t="s">
        <v>16895</v>
      </c>
      <c r="Q51" s="71" t="s">
        <v>16896</v>
      </c>
      <c r="R51" s="71" t="s">
        <v>16897</v>
      </c>
      <c r="S51" s="28" t="s">
        <v>17581</v>
      </c>
      <c r="T51" s="28" t="s">
        <v>17582</v>
      </c>
      <c r="U51" s="28" t="s">
        <v>3637</v>
      </c>
      <c r="V51" s="28" t="s">
        <v>17583</v>
      </c>
      <c r="W51" s="28" t="s">
        <v>17584</v>
      </c>
      <c r="X51" s="28" t="s">
        <v>17585</v>
      </c>
      <c r="Y51" s="28" t="s">
        <v>17985</v>
      </c>
      <c r="Z51" s="28" t="s">
        <v>17586</v>
      </c>
      <c r="AA51" s="28" t="s">
        <v>17587</v>
      </c>
      <c r="AB51" s="64"/>
      <c r="AC51" s="117"/>
    </row>
    <row r="52" spans="3:29" s="22" customFormat="1" ht="17.100000000000001" customHeight="1" x14ac:dyDescent="0.25">
      <c r="C52" s="95" t="s">
        <v>6</v>
      </c>
      <c r="D52" s="1" t="s">
        <v>43</v>
      </c>
      <c r="E52" s="3" t="s">
        <v>45</v>
      </c>
      <c r="F52" s="1" t="s">
        <v>866</v>
      </c>
      <c r="G52" s="4" t="s">
        <v>7013</v>
      </c>
      <c r="H52" s="4" t="s">
        <v>43</v>
      </c>
      <c r="I52" s="3" t="s">
        <v>16971</v>
      </c>
      <c r="J52" s="7"/>
      <c r="K52" s="1" t="s">
        <v>16972</v>
      </c>
      <c r="L52" s="21" t="s">
        <v>16</v>
      </c>
      <c r="M52" s="1" t="s">
        <v>16970</v>
      </c>
      <c r="N52">
        <v>2018</v>
      </c>
      <c r="O52" s="22" t="s">
        <v>16973</v>
      </c>
      <c r="P52" s="22" t="s">
        <v>16974</v>
      </c>
      <c r="Q52" s="71" t="s">
        <v>16975</v>
      </c>
      <c r="R52" s="71" t="s">
        <v>16976</v>
      </c>
      <c r="S52" s="28" t="s">
        <v>17620</v>
      </c>
      <c r="T52" s="28" t="s">
        <v>18060</v>
      </c>
      <c r="U52" s="28" t="s">
        <v>3637</v>
      </c>
      <c r="V52" s="28" t="s">
        <v>17621</v>
      </c>
      <c r="W52" s="28" t="s">
        <v>17385</v>
      </c>
      <c r="X52" s="28" t="s">
        <v>17622</v>
      </c>
      <c r="Y52" s="28" t="s">
        <v>17959</v>
      </c>
      <c r="Z52" s="28" t="s">
        <v>17623</v>
      </c>
      <c r="AA52" s="28" t="s">
        <v>17624</v>
      </c>
      <c r="AB52" s="64"/>
      <c r="AC52" s="117"/>
    </row>
    <row r="53" spans="3:29" s="22" customFormat="1" ht="17.100000000000001" customHeight="1" x14ac:dyDescent="0.25">
      <c r="C53" s="95" t="s">
        <v>6</v>
      </c>
      <c r="D53" s="1" t="s">
        <v>43</v>
      </c>
      <c r="E53" s="3" t="s">
        <v>45</v>
      </c>
      <c r="F53" s="1" t="s">
        <v>3077</v>
      </c>
      <c r="G53" s="4" t="s">
        <v>7185</v>
      </c>
      <c r="H53" s="4" t="s">
        <v>43</v>
      </c>
      <c r="I53" s="3" t="s">
        <v>43</v>
      </c>
      <c r="J53" s="7"/>
      <c r="K53" s="1" t="s">
        <v>16988</v>
      </c>
      <c r="L53" s="21" t="s">
        <v>16</v>
      </c>
      <c r="M53" s="1" t="s">
        <v>16987</v>
      </c>
      <c r="N53">
        <v>2020</v>
      </c>
      <c r="O53" s="22" t="s">
        <v>16989</v>
      </c>
      <c r="P53" s="22" t="s">
        <v>16990</v>
      </c>
      <c r="Q53" s="71" t="s">
        <v>16991</v>
      </c>
      <c r="R53" s="71" t="s">
        <v>16992</v>
      </c>
      <c r="S53" s="28" t="s">
        <v>17631</v>
      </c>
      <c r="T53" s="28" t="s">
        <v>18061</v>
      </c>
      <c r="U53" s="28" t="s">
        <v>18079</v>
      </c>
      <c r="V53" s="28" t="s">
        <v>17632</v>
      </c>
      <c r="W53" s="28" t="s">
        <v>17493</v>
      </c>
      <c r="X53" s="28" t="s">
        <v>17633</v>
      </c>
      <c r="Y53" s="28" t="s">
        <v>17984</v>
      </c>
      <c r="Z53" s="28" t="s">
        <v>17634</v>
      </c>
      <c r="AA53" s="28" t="s">
        <v>17635</v>
      </c>
      <c r="AB53" s="64"/>
      <c r="AC53" s="117"/>
    </row>
    <row r="54" spans="3:29" s="22" customFormat="1" ht="17.100000000000001" customHeight="1" x14ac:dyDescent="0.25">
      <c r="C54" s="95" t="s">
        <v>6</v>
      </c>
      <c r="D54" s="1" t="s">
        <v>43</v>
      </c>
      <c r="E54" s="3" t="s">
        <v>45</v>
      </c>
      <c r="F54" s="1" t="s">
        <v>866</v>
      </c>
      <c r="G54" s="4" t="s">
        <v>2247</v>
      </c>
      <c r="H54" s="4" t="s">
        <v>43</v>
      </c>
      <c r="I54" s="3" t="s">
        <v>43</v>
      </c>
      <c r="J54" s="7"/>
      <c r="K54" s="1" t="s">
        <v>17110</v>
      </c>
      <c r="L54" s="21" t="s">
        <v>16</v>
      </c>
      <c r="M54" s="1" t="s">
        <v>17109</v>
      </c>
      <c r="N54">
        <v>2024</v>
      </c>
      <c r="O54" s="22" t="s">
        <v>17111</v>
      </c>
      <c r="P54" s="22" t="s">
        <v>17112</v>
      </c>
      <c r="Q54" s="71" t="s">
        <v>17113</v>
      </c>
      <c r="R54" s="71" t="s">
        <v>17114</v>
      </c>
      <c r="S54" s="28" t="s">
        <v>17672</v>
      </c>
      <c r="T54" s="28" t="s">
        <v>18066</v>
      </c>
      <c r="U54" s="28" t="s">
        <v>17395</v>
      </c>
      <c r="V54" s="28" t="s">
        <v>17485</v>
      </c>
      <c r="W54" s="28" t="s">
        <v>17493</v>
      </c>
      <c r="X54" s="28">
        <v>1.7000000000000001E-4</v>
      </c>
      <c r="Y54" s="28" t="s">
        <v>17961</v>
      </c>
      <c r="Z54" s="28" t="s">
        <v>17903</v>
      </c>
      <c r="AA54" s="28" t="s">
        <v>17673</v>
      </c>
      <c r="AB54" s="64"/>
      <c r="AC54" s="117"/>
    </row>
    <row r="55" spans="3:29" s="22" customFormat="1" ht="17.100000000000001" customHeight="1" x14ac:dyDescent="0.25">
      <c r="C55" s="95" t="s">
        <v>6</v>
      </c>
      <c r="D55" s="1" t="s">
        <v>43</v>
      </c>
      <c r="E55" s="3" t="s">
        <v>45</v>
      </c>
      <c r="F55" s="1" t="s">
        <v>866</v>
      </c>
      <c r="G55" s="4" t="s">
        <v>10598</v>
      </c>
      <c r="H55" s="4" t="s">
        <v>43</v>
      </c>
      <c r="I55" s="3" t="s">
        <v>43</v>
      </c>
      <c r="J55" s="7"/>
      <c r="K55" s="1" t="s">
        <v>17119</v>
      </c>
      <c r="L55" s="21" t="s">
        <v>16</v>
      </c>
      <c r="M55" s="1" t="s">
        <v>17118</v>
      </c>
      <c r="N55">
        <v>2023</v>
      </c>
      <c r="O55" s="22" t="s">
        <v>17120</v>
      </c>
      <c r="P55" s="22" t="s">
        <v>17121</v>
      </c>
      <c r="Q55" s="71" t="s">
        <v>17122</v>
      </c>
      <c r="R55" s="71" t="s">
        <v>17123</v>
      </c>
      <c r="S55" s="28" t="s">
        <v>17674</v>
      </c>
      <c r="T55" s="28" t="s">
        <v>17675</v>
      </c>
      <c r="U55" s="28" t="s">
        <v>17395</v>
      </c>
      <c r="V55" s="28" t="s">
        <v>17676</v>
      </c>
      <c r="W55" s="28" t="s">
        <v>17677</v>
      </c>
      <c r="X55" s="28" t="s">
        <v>17678</v>
      </c>
      <c r="Y55" s="28" t="s">
        <v>17962</v>
      </c>
      <c r="Z55" s="28" t="s">
        <v>17679</v>
      </c>
      <c r="AA55" s="28" t="s">
        <v>17680</v>
      </c>
      <c r="AB55" s="64"/>
      <c r="AC55" s="117"/>
    </row>
    <row r="56" spans="3:29" s="22" customFormat="1" ht="17.100000000000001" customHeight="1" x14ac:dyDescent="0.25">
      <c r="C56" s="95" t="s">
        <v>6</v>
      </c>
      <c r="D56" s="1" t="s">
        <v>43</v>
      </c>
      <c r="E56" s="3" t="s">
        <v>45</v>
      </c>
      <c r="F56" s="1" t="s">
        <v>866</v>
      </c>
      <c r="G56" s="4" t="s">
        <v>6554</v>
      </c>
      <c r="H56" s="4" t="s">
        <v>43</v>
      </c>
      <c r="I56" s="3" t="s">
        <v>43</v>
      </c>
      <c r="J56" s="7"/>
      <c r="K56" s="1" t="s">
        <v>17125</v>
      </c>
      <c r="L56" s="21" t="s">
        <v>16</v>
      </c>
      <c r="M56" s="1" t="s">
        <v>17124</v>
      </c>
      <c r="N56">
        <v>2024</v>
      </c>
      <c r="O56" s="22" t="s">
        <v>17126</v>
      </c>
      <c r="P56" s="22" t="s">
        <v>17127</v>
      </c>
      <c r="Q56" s="71" t="s">
        <v>17128</v>
      </c>
      <c r="R56" s="71" t="s">
        <v>17129</v>
      </c>
      <c r="S56" s="28" t="s">
        <v>17681</v>
      </c>
      <c r="T56" s="28" t="s">
        <v>17682</v>
      </c>
      <c r="U56" s="28" t="s">
        <v>3637</v>
      </c>
      <c r="V56" s="28" t="s">
        <v>17683</v>
      </c>
      <c r="W56" s="28" t="s">
        <v>17684</v>
      </c>
      <c r="X56" s="28" t="s">
        <v>17685</v>
      </c>
      <c r="Y56" s="28" t="s">
        <v>17963</v>
      </c>
      <c r="Z56" s="28" t="s">
        <v>17904</v>
      </c>
      <c r="AA56" s="28" t="s">
        <v>17686</v>
      </c>
      <c r="AB56" s="64"/>
      <c r="AC56" s="117"/>
    </row>
    <row r="57" spans="3:29" s="22" customFormat="1" ht="17.100000000000001" customHeight="1" x14ac:dyDescent="0.25">
      <c r="C57" s="95" t="s">
        <v>6</v>
      </c>
      <c r="D57" s="1" t="s">
        <v>43</v>
      </c>
      <c r="E57" s="3" t="s">
        <v>45</v>
      </c>
      <c r="F57" s="1" t="s">
        <v>866</v>
      </c>
      <c r="G57" s="4" t="s">
        <v>735</v>
      </c>
      <c r="H57" s="4" t="s">
        <v>43</v>
      </c>
      <c r="I57" s="3" t="s">
        <v>43</v>
      </c>
      <c r="J57" s="7"/>
      <c r="K57" s="1" t="s">
        <v>43</v>
      </c>
      <c r="L57" s="21" t="s">
        <v>16</v>
      </c>
      <c r="M57" s="1" t="s">
        <v>17142</v>
      </c>
      <c r="N57">
        <v>2022</v>
      </c>
      <c r="O57" s="22" t="s">
        <v>17143</v>
      </c>
      <c r="P57" s="22" t="s">
        <v>17362</v>
      </c>
      <c r="Q57" s="71" t="s">
        <v>17144</v>
      </c>
      <c r="R57" s="96" t="s">
        <v>18111</v>
      </c>
      <c r="S57" s="28" t="s">
        <v>17692</v>
      </c>
      <c r="T57" s="28" t="s">
        <v>17693</v>
      </c>
      <c r="U57" s="28" t="s">
        <v>17395</v>
      </c>
      <c r="V57" s="28" t="s">
        <v>17694</v>
      </c>
      <c r="W57" s="28" t="s">
        <v>17695</v>
      </c>
      <c r="X57" s="28" t="s">
        <v>17696</v>
      </c>
      <c r="Y57" s="28" t="s">
        <v>17964</v>
      </c>
      <c r="Z57" s="28" t="s">
        <v>17697</v>
      </c>
      <c r="AA57" s="28" t="s">
        <v>17698</v>
      </c>
      <c r="AB57" s="64"/>
      <c r="AC57" s="117"/>
    </row>
    <row r="58" spans="3:29" s="22" customFormat="1" ht="17.100000000000001" customHeight="1" x14ac:dyDescent="0.25">
      <c r="C58" s="95" t="s">
        <v>6</v>
      </c>
      <c r="D58" s="1" t="s">
        <v>43</v>
      </c>
      <c r="E58" s="3" t="s">
        <v>45</v>
      </c>
      <c r="F58" s="1" t="s">
        <v>866</v>
      </c>
      <c r="G58" s="4" t="s">
        <v>17159</v>
      </c>
      <c r="H58" s="4" t="s">
        <v>43</v>
      </c>
      <c r="I58" s="3" t="s">
        <v>43</v>
      </c>
      <c r="J58" s="7"/>
      <c r="K58" s="1" t="s">
        <v>17160</v>
      </c>
      <c r="L58" s="21" t="s">
        <v>16</v>
      </c>
      <c r="M58" s="1" t="s">
        <v>17158</v>
      </c>
      <c r="N58">
        <v>2023</v>
      </c>
      <c r="O58" s="22" t="s">
        <v>17161</v>
      </c>
      <c r="P58" s="22" t="s">
        <v>17162</v>
      </c>
      <c r="Q58" s="71" t="s">
        <v>17163</v>
      </c>
      <c r="R58" s="71" t="s">
        <v>17164</v>
      </c>
      <c r="S58" s="28" t="s">
        <v>17699</v>
      </c>
      <c r="T58" s="28" t="s">
        <v>17700</v>
      </c>
      <c r="U58" s="28" t="s">
        <v>17395</v>
      </c>
      <c r="V58" s="28" t="s">
        <v>17701</v>
      </c>
      <c r="W58" s="28" t="s">
        <v>17702</v>
      </c>
      <c r="X58" s="28" t="s">
        <v>17703</v>
      </c>
      <c r="Y58" s="28" t="s">
        <v>17965</v>
      </c>
      <c r="Z58" s="28" t="s">
        <v>17704</v>
      </c>
      <c r="AA58" s="28" t="s">
        <v>17705</v>
      </c>
      <c r="AB58" s="64"/>
      <c r="AC58" s="117"/>
    </row>
    <row r="59" spans="3:29" s="22" customFormat="1" ht="17.100000000000001" customHeight="1" x14ac:dyDescent="0.25">
      <c r="C59" s="95" t="s">
        <v>6</v>
      </c>
      <c r="D59" s="1" t="s">
        <v>43</v>
      </c>
      <c r="E59" s="3" t="s">
        <v>45</v>
      </c>
      <c r="F59" s="1" t="s">
        <v>866</v>
      </c>
      <c r="G59" s="4" t="s">
        <v>17221</v>
      </c>
      <c r="H59" s="4" t="s">
        <v>43</v>
      </c>
      <c r="I59" s="3" t="s">
        <v>17222</v>
      </c>
      <c r="J59" s="7"/>
      <c r="K59" s="1" t="s">
        <v>17223</v>
      </c>
      <c r="L59" s="21" t="s">
        <v>16</v>
      </c>
      <c r="M59" s="1" t="s">
        <v>17220</v>
      </c>
      <c r="N59">
        <v>2018</v>
      </c>
      <c r="O59" s="22" t="s">
        <v>17224</v>
      </c>
      <c r="P59" s="22" t="s">
        <v>17225</v>
      </c>
      <c r="Q59" s="71" t="s">
        <v>17226</v>
      </c>
      <c r="R59" s="71" t="s">
        <v>17227</v>
      </c>
      <c r="S59" s="28" t="s">
        <v>17750</v>
      </c>
      <c r="T59" s="28" t="s">
        <v>17751</v>
      </c>
      <c r="U59" s="28" t="s">
        <v>18084</v>
      </c>
      <c r="V59" s="28" t="s">
        <v>17752</v>
      </c>
      <c r="W59" s="28" t="s">
        <v>17753</v>
      </c>
      <c r="X59" s="28" t="s">
        <v>17754</v>
      </c>
      <c r="Y59" s="28" t="s">
        <v>17968</v>
      </c>
      <c r="Z59" s="28" t="s">
        <v>17755</v>
      </c>
      <c r="AA59" s="28" t="s">
        <v>17756</v>
      </c>
      <c r="AB59" s="64"/>
      <c r="AC59" s="117"/>
    </row>
    <row r="60" spans="3:29" s="22" customFormat="1" ht="17.100000000000001" customHeight="1" x14ac:dyDescent="0.25">
      <c r="C60" s="95" t="s">
        <v>6</v>
      </c>
      <c r="D60" s="1" t="s">
        <v>43</v>
      </c>
      <c r="E60" s="3" t="s">
        <v>45</v>
      </c>
      <c r="F60" s="1" t="s">
        <v>3077</v>
      </c>
      <c r="G60" s="4" t="s">
        <v>2010</v>
      </c>
      <c r="H60" s="4" t="s">
        <v>43</v>
      </c>
      <c r="I60" s="3" t="s">
        <v>17242</v>
      </c>
      <c r="J60" s="7"/>
      <c r="K60" s="1" t="s">
        <v>17243</v>
      </c>
      <c r="L60" s="21" t="s">
        <v>16</v>
      </c>
      <c r="M60" s="1" t="s">
        <v>17241</v>
      </c>
      <c r="N60">
        <v>2019</v>
      </c>
      <c r="O60" s="22" t="s">
        <v>17244</v>
      </c>
      <c r="P60" s="22" t="s">
        <v>17245</v>
      </c>
      <c r="Q60" s="71" t="s">
        <v>17246</v>
      </c>
      <c r="R60" s="71" t="s">
        <v>17247</v>
      </c>
      <c r="S60" s="28" t="s">
        <v>17764</v>
      </c>
      <c r="T60" s="28" t="s">
        <v>18070</v>
      </c>
      <c r="U60" s="28" t="s">
        <v>3637</v>
      </c>
      <c r="V60" s="28" t="s">
        <v>17765</v>
      </c>
      <c r="W60" s="28" t="s">
        <v>17390</v>
      </c>
      <c r="X60" s="28" t="s">
        <v>17766</v>
      </c>
      <c r="Y60" s="28" t="s">
        <v>17969</v>
      </c>
      <c r="Z60" s="28" t="s">
        <v>17912</v>
      </c>
      <c r="AA60" s="28" t="s">
        <v>17767</v>
      </c>
      <c r="AB60" s="64"/>
      <c r="AC60" s="117"/>
    </row>
    <row r="61" spans="3:29" s="22" customFormat="1" ht="17.100000000000001" customHeight="1" x14ac:dyDescent="0.25">
      <c r="C61" s="95" t="s">
        <v>6</v>
      </c>
      <c r="D61" s="1" t="s">
        <v>43</v>
      </c>
      <c r="E61" s="3" t="s">
        <v>45</v>
      </c>
      <c r="F61" s="1" t="s">
        <v>842</v>
      </c>
      <c r="G61" s="4" t="s">
        <v>2700</v>
      </c>
      <c r="H61" s="4" t="s">
        <v>43</v>
      </c>
      <c r="I61" s="3" t="s">
        <v>43</v>
      </c>
      <c r="J61" s="7"/>
      <c r="K61" s="1" t="s">
        <v>17249</v>
      </c>
      <c r="L61" s="21" t="s">
        <v>16</v>
      </c>
      <c r="M61" s="1" t="s">
        <v>17248</v>
      </c>
      <c r="N61">
        <v>2020</v>
      </c>
      <c r="O61" s="22" t="s">
        <v>17250</v>
      </c>
      <c r="P61" s="22" t="s">
        <v>17251</v>
      </c>
      <c r="Q61" s="71" t="s">
        <v>17252</v>
      </c>
      <c r="R61" s="71" t="s">
        <v>17253</v>
      </c>
      <c r="S61" s="28" t="s">
        <v>17768</v>
      </c>
      <c r="T61" s="28" t="s">
        <v>17769</v>
      </c>
      <c r="U61" s="28" t="s">
        <v>17590</v>
      </c>
      <c r="V61" s="28" t="s">
        <v>17770</v>
      </c>
      <c r="W61" s="28" t="s">
        <v>17771</v>
      </c>
      <c r="X61" s="28" t="s">
        <v>17772</v>
      </c>
      <c r="Y61" s="28" t="s">
        <v>17970</v>
      </c>
      <c r="Z61" s="28" t="s">
        <v>17913</v>
      </c>
      <c r="AA61" s="28" t="s">
        <v>17773</v>
      </c>
      <c r="AB61" s="64"/>
      <c r="AC61" s="117"/>
    </row>
    <row r="62" spans="3:29" s="22" customFormat="1" ht="17.100000000000001" customHeight="1" x14ac:dyDescent="0.25">
      <c r="C62" s="95" t="s">
        <v>6</v>
      </c>
      <c r="D62" s="1" t="s">
        <v>43</v>
      </c>
      <c r="E62" s="3" t="s">
        <v>45</v>
      </c>
      <c r="F62" s="1" t="s">
        <v>866</v>
      </c>
      <c r="G62" s="4" t="s">
        <v>5870</v>
      </c>
      <c r="H62" s="4" t="s">
        <v>43</v>
      </c>
      <c r="I62" s="3" t="s">
        <v>17278</v>
      </c>
      <c r="J62" s="7"/>
      <c r="K62" s="1" t="s">
        <v>17279</v>
      </c>
      <c r="L62" s="21" t="s">
        <v>16</v>
      </c>
      <c r="M62" s="1" t="s">
        <v>17277</v>
      </c>
      <c r="N62">
        <v>2020</v>
      </c>
      <c r="O62" s="22" t="s">
        <v>17280</v>
      </c>
      <c r="P62" s="22" t="s">
        <v>17281</v>
      </c>
      <c r="Q62" s="71" t="s">
        <v>17282</v>
      </c>
      <c r="R62" s="71" t="s">
        <v>17283</v>
      </c>
      <c r="S62" s="28" t="s">
        <v>17786</v>
      </c>
      <c r="T62" s="28" t="s">
        <v>17787</v>
      </c>
      <c r="U62" s="28" t="s">
        <v>3637</v>
      </c>
      <c r="V62" s="28" t="s">
        <v>17662</v>
      </c>
      <c r="W62" s="28" t="s">
        <v>17788</v>
      </c>
      <c r="X62" s="28" t="s">
        <v>17390</v>
      </c>
      <c r="Y62" s="28" t="s">
        <v>17971</v>
      </c>
      <c r="Z62" s="28" t="s">
        <v>17915</v>
      </c>
      <c r="AA62" s="28" t="s">
        <v>17789</v>
      </c>
      <c r="AB62" s="64"/>
      <c r="AC62" s="117"/>
    </row>
    <row r="63" spans="3:29" s="22" customFormat="1" ht="17.100000000000001" customHeight="1" x14ac:dyDescent="0.25">
      <c r="C63" s="95" t="s">
        <v>6</v>
      </c>
      <c r="D63" s="1" t="s">
        <v>43</v>
      </c>
      <c r="E63" s="3" t="s">
        <v>45</v>
      </c>
      <c r="F63" s="1" t="s">
        <v>2822</v>
      </c>
      <c r="G63" s="4" t="s">
        <v>3188</v>
      </c>
      <c r="H63" s="4" t="s">
        <v>43</v>
      </c>
      <c r="I63" s="3" t="s">
        <v>17320</v>
      </c>
      <c r="J63" s="7"/>
      <c r="K63" s="1" t="s">
        <v>17321</v>
      </c>
      <c r="L63" s="21" t="s">
        <v>16</v>
      </c>
      <c r="M63" s="1" t="s">
        <v>17319</v>
      </c>
      <c r="N63">
        <v>2019</v>
      </c>
      <c r="O63" s="22" t="s">
        <v>17322</v>
      </c>
      <c r="P63" s="22" t="s">
        <v>17323</v>
      </c>
      <c r="Q63" s="71" t="s">
        <v>17324</v>
      </c>
      <c r="R63" s="71" t="s">
        <v>17325</v>
      </c>
      <c r="S63" s="28" t="s">
        <v>17826</v>
      </c>
      <c r="T63" s="28" t="s">
        <v>18073</v>
      </c>
      <c r="U63" s="28" t="s">
        <v>17516</v>
      </c>
      <c r="V63" s="28" t="s">
        <v>17827</v>
      </c>
      <c r="W63" s="28" t="s">
        <v>17828</v>
      </c>
      <c r="X63" s="28" t="s">
        <v>17829</v>
      </c>
      <c r="Y63" s="28" t="s">
        <v>17974</v>
      </c>
      <c r="Z63" s="28" t="s">
        <v>17925</v>
      </c>
      <c r="AA63" s="28" t="s">
        <v>17830</v>
      </c>
      <c r="AB63" s="64"/>
      <c r="AC63" s="117"/>
    </row>
    <row r="64" spans="3:29" s="22" customFormat="1" ht="17.100000000000001" customHeight="1" x14ac:dyDescent="0.25">
      <c r="C64" s="95" t="s">
        <v>4</v>
      </c>
      <c r="D64" s="1"/>
      <c r="E64" s="3" t="s">
        <v>45</v>
      </c>
      <c r="F64" s="1" t="s">
        <v>309</v>
      </c>
      <c r="G64" s="4">
        <v>95</v>
      </c>
      <c r="H64" s="4"/>
      <c r="I64" s="3"/>
      <c r="J64" s="7"/>
      <c r="K64" s="1" t="s">
        <v>313</v>
      </c>
      <c r="L64" s="21" t="s">
        <v>16</v>
      </c>
      <c r="M64" s="1" t="s">
        <v>307</v>
      </c>
      <c r="N64">
        <v>2021</v>
      </c>
      <c r="O64" s="22" t="s">
        <v>308</v>
      </c>
      <c r="P64" s="22" t="s">
        <v>314</v>
      </c>
      <c r="Q64" s="71" t="s">
        <v>312</v>
      </c>
      <c r="R64" s="71" t="s">
        <v>311</v>
      </c>
      <c r="S64" s="28" t="s">
        <v>17841</v>
      </c>
      <c r="T64" s="28" t="s">
        <v>17842</v>
      </c>
      <c r="U64" s="28" t="s">
        <v>17388</v>
      </c>
      <c r="V64" s="28" t="s">
        <v>17843</v>
      </c>
      <c r="W64" s="28" t="s">
        <v>17844</v>
      </c>
      <c r="X64" s="28" t="s">
        <v>17845</v>
      </c>
      <c r="Y64" s="28" t="s">
        <v>17975</v>
      </c>
      <c r="Z64" s="28" t="s">
        <v>17846</v>
      </c>
      <c r="AA64" s="28" t="s">
        <v>17847</v>
      </c>
      <c r="AB64" s="64"/>
      <c r="AC64" s="117"/>
    </row>
    <row r="65" spans="3:29" s="22" customFormat="1" ht="17.100000000000001" customHeight="1" x14ac:dyDescent="0.25">
      <c r="C65" s="95" t="s">
        <v>4</v>
      </c>
      <c r="D65" s="1"/>
      <c r="E65" s="3" t="s">
        <v>45</v>
      </c>
      <c r="F65" s="1" t="s">
        <v>317</v>
      </c>
      <c r="G65" s="4">
        <v>34</v>
      </c>
      <c r="H65" s="4">
        <v>9</v>
      </c>
      <c r="I65" s="3"/>
      <c r="J65" s="7"/>
      <c r="K65" s="1" t="s">
        <v>321</v>
      </c>
      <c r="L65" s="21" t="s">
        <v>16</v>
      </c>
      <c r="M65" s="1" t="s">
        <v>315</v>
      </c>
      <c r="N65">
        <v>2023</v>
      </c>
      <c r="O65" s="22" t="s">
        <v>316</v>
      </c>
      <c r="P65" s="22" t="s">
        <v>322</v>
      </c>
      <c r="Q65" s="71" t="s">
        <v>320</v>
      </c>
      <c r="R65" s="71" t="s">
        <v>319</v>
      </c>
      <c r="S65" s="28" t="s">
        <v>17848</v>
      </c>
      <c r="T65" s="28" t="s">
        <v>17849</v>
      </c>
      <c r="U65" s="28" t="s">
        <v>18085</v>
      </c>
      <c r="V65" s="28" t="s">
        <v>17850</v>
      </c>
      <c r="W65" s="28" t="s">
        <v>17851</v>
      </c>
      <c r="X65" s="28" t="s">
        <v>17852</v>
      </c>
      <c r="Y65" s="28" t="s">
        <v>17976</v>
      </c>
      <c r="Z65" s="28" t="s">
        <v>17928</v>
      </c>
      <c r="AA65" s="28" t="s">
        <v>17853</v>
      </c>
      <c r="AB65" s="64"/>
      <c r="AC65" s="117"/>
    </row>
    <row r="66" spans="3:29" s="22" customFormat="1" ht="17.100000000000001" customHeight="1" x14ac:dyDescent="0.25">
      <c r="C66" s="95" t="s">
        <v>4</v>
      </c>
      <c r="D66" s="1"/>
      <c r="E66" s="3" t="s">
        <v>45</v>
      </c>
      <c r="F66" s="1" t="s">
        <v>309</v>
      </c>
      <c r="G66" s="4">
        <v>85</v>
      </c>
      <c r="H66" s="4"/>
      <c r="I66" s="3"/>
      <c r="J66" s="7"/>
      <c r="K66" s="1" t="s">
        <v>402</v>
      </c>
      <c r="L66" s="21" t="s">
        <v>16</v>
      </c>
      <c r="M66" s="1" t="s">
        <v>397</v>
      </c>
      <c r="N66">
        <v>2021</v>
      </c>
      <c r="O66" s="22" t="s">
        <v>398</v>
      </c>
      <c r="P66" s="22" t="s">
        <v>403</v>
      </c>
      <c r="Q66" s="71" t="s">
        <v>401</v>
      </c>
      <c r="R66" s="71" t="s">
        <v>400</v>
      </c>
      <c r="S66" s="28" t="s">
        <v>17854</v>
      </c>
      <c r="T66" s="28" t="s">
        <v>17855</v>
      </c>
      <c r="U66" s="28" t="s">
        <v>17388</v>
      </c>
      <c r="V66" s="28" t="s">
        <v>17856</v>
      </c>
      <c r="W66" s="28" t="s">
        <v>17857</v>
      </c>
      <c r="X66" s="28" t="s">
        <v>17858</v>
      </c>
      <c r="Y66" s="28" t="s">
        <v>17977</v>
      </c>
      <c r="Z66" s="28" t="s">
        <v>17929</v>
      </c>
      <c r="AA66" s="28" t="s">
        <v>17859</v>
      </c>
      <c r="AB66" s="64"/>
      <c r="AC66" s="117"/>
    </row>
    <row r="67" spans="3:29" s="22" customFormat="1" ht="17.100000000000001" customHeight="1" x14ac:dyDescent="0.25">
      <c r="C67" s="95" t="s">
        <v>5</v>
      </c>
      <c r="D67" s="1"/>
      <c r="E67" s="3" t="s">
        <v>5</v>
      </c>
      <c r="F67" s="1" t="s">
        <v>66</v>
      </c>
      <c r="G67" s="4">
        <v>9</v>
      </c>
      <c r="H67" s="4">
        <v>9</v>
      </c>
      <c r="I67" s="3"/>
      <c r="J67" s="7"/>
      <c r="K67" s="1" t="s">
        <v>16156</v>
      </c>
      <c r="L67" s="21" t="s">
        <v>16</v>
      </c>
      <c r="M67" s="1" t="s">
        <v>16153</v>
      </c>
      <c r="N67">
        <v>2021</v>
      </c>
      <c r="O67" s="22" t="s">
        <v>16154</v>
      </c>
      <c r="P67" s="22" t="s">
        <v>16157</v>
      </c>
      <c r="Q67" s="71" t="s">
        <v>16155</v>
      </c>
      <c r="R67" s="96" t="s">
        <v>18100</v>
      </c>
      <c r="S67" s="28" t="s">
        <v>17467</v>
      </c>
      <c r="T67" s="28" t="s">
        <v>17468</v>
      </c>
      <c r="U67" s="28" t="s">
        <v>3637</v>
      </c>
      <c r="V67" s="28" t="s">
        <v>17469</v>
      </c>
      <c r="W67" s="28" t="s">
        <v>17470</v>
      </c>
      <c r="X67" s="28" t="s">
        <v>17471</v>
      </c>
      <c r="Y67" s="28" t="s">
        <v>17981</v>
      </c>
      <c r="Z67" s="28" t="s">
        <v>17936</v>
      </c>
      <c r="AA67" s="28" t="s">
        <v>17472</v>
      </c>
      <c r="AB67" s="64"/>
      <c r="AC67" s="117"/>
    </row>
    <row r="68" spans="3:29" s="22" customFormat="1" ht="17.100000000000001" customHeight="1" x14ac:dyDescent="0.25">
      <c r="C68" s="95" t="s">
        <v>5</v>
      </c>
      <c r="D68" s="1"/>
      <c r="E68" s="3" t="s">
        <v>5</v>
      </c>
      <c r="F68" s="1" t="s">
        <v>15046</v>
      </c>
      <c r="G68" s="4">
        <v>17</v>
      </c>
      <c r="H68" s="4">
        <v>2</v>
      </c>
      <c r="I68" s="3"/>
      <c r="J68" s="7"/>
      <c r="K68" s="1" t="s">
        <v>15047</v>
      </c>
      <c r="L68" s="21" t="s">
        <v>16</v>
      </c>
      <c r="M68" s="1" t="s">
        <v>429</v>
      </c>
      <c r="N68">
        <v>2024</v>
      </c>
      <c r="O68" s="22" t="s">
        <v>430</v>
      </c>
      <c r="P68" s="22" t="s">
        <v>15048</v>
      </c>
      <c r="Q68" s="71" t="s">
        <v>434</v>
      </c>
      <c r="R68" s="96" t="s">
        <v>18101</v>
      </c>
      <c r="S68" s="28" t="s">
        <v>17866</v>
      </c>
      <c r="T68" s="28" t="s">
        <v>17867</v>
      </c>
      <c r="U68" s="28" t="s">
        <v>17388</v>
      </c>
      <c r="V68" s="28" t="s">
        <v>17868</v>
      </c>
      <c r="W68" s="28" t="s">
        <v>17736</v>
      </c>
      <c r="X68" s="28" t="s">
        <v>17390</v>
      </c>
      <c r="Y68" s="28" t="s">
        <v>17982</v>
      </c>
      <c r="Z68" s="28" t="s">
        <v>17869</v>
      </c>
      <c r="AA68" s="28" t="s">
        <v>17870</v>
      </c>
      <c r="AB68" s="64"/>
      <c r="AC68" s="117"/>
    </row>
    <row r="69" spans="3:29" s="22" customFormat="1" ht="17.100000000000001" customHeight="1" thickBot="1" x14ac:dyDescent="0.3">
      <c r="C69" s="97" t="s">
        <v>5</v>
      </c>
      <c r="D69" s="98"/>
      <c r="E69" s="99" t="s">
        <v>5</v>
      </c>
      <c r="F69" s="98" t="s">
        <v>3637</v>
      </c>
      <c r="G69" s="100">
        <v>11</v>
      </c>
      <c r="H69" s="100">
        <v>11</v>
      </c>
      <c r="I69" s="99"/>
      <c r="J69" s="101"/>
      <c r="K69" s="98" t="s">
        <v>16568</v>
      </c>
      <c r="L69" s="102" t="s">
        <v>16</v>
      </c>
      <c r="M69" s="98" t="s">
        <v>16565</v>
      </c>
      <c r="N69" s="103">
        <v>2019</v>
      </c>
      <c r="O69" s="104" t="s">
        <v>16566</v>
      </c>
      <c r="P69" s="104" t="s">
        <v>16569</v>
      </c>
      <c r="Q69" s="105" t="s">
        <v>16567</v>
      </c>
      <c r="R69" s="106" t="s">
        <v>18102</v>
      </c>
      <c r="S69" s="107" t="s">
        <v>17382</v>
      </c>
      <c r="T69" s="107" t="s">
        <v>18054</v>
      </c>
      <c r="U69" s="107" t="s">
        <v>3637</v>
      </c>
      <c r="V69" s="107" t="s">
        <v>17383</v>
      </c>
      <c r="W69" s="107" t="s">
        <v>17384</v>
      </c>
      <c r="X69" s="107" t="s">
        <v>17385</v>
      </c>
      <c r="Y69" s="107" t="s">
        <v>17983</v>
      </c>
      <c r="Z69" s="107" t="s">
        <v>17939</v>
      </c>
      <c r="AA69" s="107" t="s">
        <v>17386</v>
      </c>
      <c r="AB69" s="108"/>
      <c r="AC69" s="118"/>
    </row>
    <row r="70" spans="3:29" s="22" customFormat="1" ht="17.100000000000001" customHeight="1" x14ac:dyDescent="0.25"/>
    <row r="71" spans="3:29" ht="15.75" thickBot="1" x14ac:dyDescent="0.3"/>
    <row r="72" spans="3:29" x14ac:dyDescent="0.25">
      <c r="C72" s="143" t="s">
        <v>18118</v>
      </c>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144"/>
      <c r="AB72" s="144"/>
      <c r="AC72" s="145"/>
    </row>
    <row r="73" spans="3:29" ht="45.75" thickBot="1" x14ac:dyDescent="0.3">
      <c r="C73" s="109" t="s">
        <v>34</v>
      </c>
      <c r="D73" s="110" t="s">
        <v>118</v>
      </c>
      <c r="E73" s="110" t="s">
        <v>29</v>
      </c>
      <c r="F73" s="110" t="s">
        <v>30</v>
      </c>
      <c r="G73" s="110" t="s">
        <v>26</v>
      </c>
      <c r="H73" s="110" t="s">
        <v>27</v>
      </c>
      <c r="I73" s="110" t="s">
        <v>28</v>
      </c>
      <c r="J73" s="110" t="s">
        <v>31</v>
      </c>
      <c r="K73" s="110" t="s">
        <v>33</v>
      </c>
      <c r="L73" s="110" t="s">
        <v>15</v>
      </c>
      <c r="M73" s="110" t="s">
        <v>122</v>
      </c>
      <c r="N73" s="110" t="s">
        <v>8</v>
      </c>
      <c r="O73" s="110" t="s">
        <v>37</v>
      </c>
      <c r="P73" s="110" t="s">
        <v>35</v>
      </c>
      <c r="Q73" s="110" t="s">
        <v>32</v>
      </c>
      <c r="R73" s="110" t="s">
        <v>36</v>
      </c>
      <c r="S73" s="110" t="s">
        <v>18096</v>
      </c>
      <c r="T73" s="110" t="s">
        <v>17372</v>
      </c>
      <c r="U73" s="110" t="s">
        <v>17373</v>
      </c>
      <c r="V73" s="110" t="s">
        <v>17374</v>
      </c>
      <c r="W73" s="110" t="s">
        <v>17375</v>
      </c>
      <c r="X73" s="110" t="s">
        <v>17376</v>
      </c>
      <c r="Y73" s="110" t="s">
        <v>40</v>
      </c>
      <c r="Z73" s="110" t="s">
        <v>17381</v>
      </c>
      <c r="AA73" s="110" t="s">
        <v>17377</v>
      </c>
      <c r="AB73" s="111"/>
      <c r="AC73" s="125"/>
    </row>
    <row r="74" spans="3:29" s="7" customFormat="1" ht="18.75" customHeight="1" x14ac:dyDescent="0.25">
      <c r="C74" s="95" t="s">
        <v>6</v>
      </c>
      <c r="D74" s="1" t="s">
        <v>43</v>
      </c>
      <c r="E74" s="3" t="s">
        <v>45</v>
      </c>
      <c r="F74" s="1" t="s">
        <v>3373</v>
      </c>
      <c r="G74" s="4" t="s">
        <v>1873</v>
      </c>
      <c r="H74" s="4" t="s">
        <v>43</v>
      </c>
      <c r="I74" s="3" t="s">
        <v>43</v>
      </c>
      <c r="K74" s="1" t="s">
        <v>43</v>
      </c>
      <c r="L74" s="21" t="s">
        <v>16</v>
      </c>
      <c r="M74" s="1" t="s">
        <v>16682</v>
      </c>
      <c r="N74">
        <v>2022</v>
      </c>
      <c r="O74" s="22" t="s">
        <v>16683</v>
      </c>
      <c r="P74" s="22" t="s">
        <v>17355</v>
      </c>
      <c r="Q74" s="71" t="s">
        <v>16684</v>
      </c>
      <c r="R74" s="96" t="s">
        <v>18106</v>
      </c>
      <c r="S74" s="112" t="s">
        <v>17501</v>
      </c>
      <c r="T74" s="112" t="s">
        <v>17502</v>
      </c>
      <c r="U74" s="112" t="s">
        <v>17503</v>
      </c>
      <c r="V74" s="112" t="s">
        <v>17504</v>
      </c>
      <c r="W74" s="112" t="s">
        <v>17505</v>
      </c>
      <c r="X74" s="112" t="s">
        <v>17506</v>
      </c>
      <c r="Y74" s="112" t="s">
        <v>17949</v>
      </c>
      <c r="Z74" s="112" t="s">
        <v>17890</v>
      </c>
      <c r="AA74" s="112" t="s">
        <v>17507</v>
      </c>
      <c r="AB74" s="113"/>
      <c r="AC74" s="116"/>
    </row>
    <row r="75" spans="3:29" s="22" customFormat="1" ht="17.100000000000001" customHeight="1" x14ac:dyDescent="0.25">
      <c r="C75" s="95" t="s">
        <v>6</v>
      </c>
      <c r="D75" s="1" t="s">
        <v>43</v>
      </c>
      <c r="E75" s="3" t="s">
        <v>45</v>
      </c>
      <c r="F75" s="1" t="s">
        <v>309</v>
      </c>
      <c r="G75" s="4" t="s">
        <v>667</v>
      </c>
      <c r="H75" s="4" t="s">
        <v>43</v>
      </c>
      <c r="I75" s="3" t="s">
        <v>16817</v>
      </c>
      <c r="J75" s="7"/>
      <c r="K75" s="1" t="s">
        <v>16818</v>
      </c>
      <c r="L75" s="21" t="s">
        <v>16</v>
      </c>
      <c r="M75" s="1" t="s">
        <v>16816</v>
      </c>
      <c r="N75">
        <v>2019</v>
      </c>
      <c r="O75" s="22" t="s">
        <v>16819</v>
      </c>
      <c r="P75" s="22" t="s">
        <v>16820</v>
      </c>
      <c r="Q75" s="71" t="s">
        <v>16821</v>
      </c>
      <c r="R75" s="71" t="s">
        <v>16822</v>
      </c>
      <c r="S75" s="28" t="s">
        <v>17552</v>
      </c>
      <c r="T75" s="28" t="s">
        <v>17553</v>
      </c>
      <c r="U75" s="28" t="s">
        <v>17395</v>
      </c>
      <c r="V75" s="28" t="s">
        <v>17554</v>
      </c>
      <c r="W75" s="28" t="s">
        <v>17555</v>
      </c>
      <c r="X75" s="28" t="s">
        <v>17556</v>
      </c>
      <c r="Y75" s="28" t="s">
        <v>17954</v>
      </c>
      <c r="Z75" s="28" t="s">
        <v>17889</v>
      </c>
      <c r="AA75" s="28" t="s">
        <v>17557</v>
      </c>
      <c r="AB75" s="64"/>
      <c r="AC75" s="117"/>
    </row>
    <row r="76" spans="3:29" s="22" customFormat="1" ht="17.100000000000001" customHeight="1" x14ac:dyDescent="0.25">
      <c r="C76" s="95" t="s">
        <v>6</v>
      </c>
      <c r="D76" s="1" t="s">
        <v>43</v>
      </c>
      <c r="E76" s="3" t="s">
        <v>45</v>
      </c>
      <c r="F76" s="1" t="s">
        <v>866</v>
      </c>
      <c r="G76" s="4" t="s">
        <v>10326</v>
      </c>
      <c r="H76" s="4" t="s">
        <v>43</v>
      </c>
      <c r="I76" s="3" t="s">
        <v>16824</v>
      </c>
      <c r="J76" s="7"/>
      <c r="K76" s="1" t="s">
        <v>16825</v>
      </c>
      <c r="L76" s="21" t="s">
        <v>16</v>
      </c>
      <c r="M76" s="1" t="s">
        <v>16823</v>
      </c>
      <c r="N76">
        <v>2020</v>
      </c>
      <c r="O76" s="22" t="s">
        <v>16826</v>
      </c>
      <c r="P76" s="22" t="s">
        <v>16827</v>
      </c>
      <c r="Q76" s="71" t="s">
        <v>16828</v>
      </c>
      <c r="R76" s="71" t="s">
        <v>16829</v>
      </c>
      <c r="S76" s="28" t="s">
        <v>17558</v>
      </c>
      <c r="T76" s="28" t="s">
        <v>18051</v>
      </c>
      <c r="U76" s="28" t="s">
        <v>18088</v>
      </c>
      <c r="V76" s="28" t="s">
        <v>17559</v>
      </c>
      <c r="W76" s="28" t="s">
        <v>17560</v>
      </c>
      <c r="X76" s="28" t="s">
        <v>17390</v>
      </c>
      <c r="Y76" s="28" t="s">
        <v>17955</v>
      </c>
      <c r="Z76" s="28" t="s">
        <v>17561</v>
      </c>
      <c r="AA76" s="28" t="s">
        <v>17562</v>
      </c>
      <c r="AB76" s="64"/>
      <c r="AC76" s="117"/>
    </row>
    <row r="77" spans="3:29" s="22" customFormat="1" ht="17.100000000000001" customHeight="1" x14ac:dyDescent="0.25">
      <c r="C77" s="95" t="s">
        <v>6</v>
      </c>
      <c r="D77" s="1" t="s">
        <v>43</v>
      </c>
      <c r="E77" s="3" t="s">
        <v>45</v>
      </c>
      <c r="F77" s="1" t="s">
        <v>3029</v>
      </c>
      <c r="G77" s="4" t="s">
        <v>1426</v>
      </c>
      <c r="H77" s="4" t="s">
        <v>43</v>
      </c>
      <c r="I77" s="3" t="s">
        <v>16849</v>
      </c>
      <c r="J77" s="7"/>
      <c r="K77" s="1" t="s">
        <v>43</v>
      </c>
      <c r="L77" s="21" t="s">
        <v>16</v>
      </c>
      <c r="M77" s="1" t="s">
        <v>16848</v>
      </c>
      <c r="N77">
        <v>2024</v>
      </c>
      <c r="O77" s="22" t="s">
        <v>16850</v>
      </c>
      <c r="P77" s="22" t="s">
        <v>17357</v>
      </c>
      <c r="Q77" s="71" t="s">
        <v>16851</v>
      </c>
      <c r="R77" s="96" t="s">
        <v>18107</v>
      </c>
      <c r="S77" s="28" t="s">
        <v>17569</v>
      </c>
      <c r="T77" s="28" t="s">
        <v>17570</v>
      </c>
      <c r="U77" s="28" t="s">
        <v>18081</v>
      </c>
      <c r="V77" s="28" t="s">
        <v>17571</v>
      </c>
      <c r="W77" s="28" t="s">
        <v>17572</v>
      </c>
      <c r="X77" s="28" t="s">
        <v>17573</v>
      </c>
      <c r="Y77" s="28" t="s">
        <v>17957</v>
      </c>
      <c r="Z77" s="28" t="s">
        <v>17574</v>
      </c>
      <c r="AA77" s="28" t="s">
        <v>17575</v>
      </c>
      <c r="AB77" s="64"/>
      <c r="AC77" s="117"/>
    </row>
    <row r="78" spans="3:29" s="22" customFormat="1" ht="17.100000000000001" customHeight="1" x14ac:dyDescent="0.25">
      <c r="C78" s="95" t="s">
        <v>6</v>
      </c>
      <c r="D78" s="1" t="s">
        <v>43</v>
      </c>
      <c r="E78" s="3" t="s">
        <v>45</v>
      </c>
      <c r="F78" s="1" t="s">
        <v>866</v>
      </c>
      <c r="G78" s="4" t="s">
        <v>16925</v>
      </c>
      <c r="H78" s="4" t="s">
        <v>43</v>
      </c>
      <c r="I78" s="3" t="s">
        <v>43</v>
      </c>
      <c r="J78" s="7"/>
      <c r="K78" s="1" t="s">
        <v>16926</v>
      </c>
      <c r="L78" s="21" t="s">
        <v>16</v>
      </c>
      <c r="M78" s="1" t="s">
        <v>16924</v>
      </c>
      <c r="N78">
        <v>2022</v>
      </c>
      <c r="O78" s="22" t="s">
        <v>16927</v>
      </c>
      <c r="P78" s="22" t="s">
        <v>16928</v>
      </c>
      <c r="Q78" s="71" t="s">
        <v>16929</v>
      </c>
      <c r="R78" s="71" t="s">
        <v>16930</v>
      </c>
      <c r="S78" s="28" t="s">
        <v>17603</v>
      </c>
      <c r="T78" s="28" t="s">
        <v>17604</v>
      </c>
      <c r="U78" s="28" t="s">
        <v>17395</v>
      </c>
      <c r="V78" s="28" t="s">
        <v>17605</v>
      </c>
      <c r="W78" s="28" t="s">
        <v>17390</v>
      </c>
      <c r="X78" s="28" t="s">
        <v>17606</v>
      </c>
      <c r="Y78" s="28" t="s">
        <v>17958</v>
      </c>
      <c r="Z78" s="28" t="s">
        <v>17607</v>
      </c>
      <c r="AA78" s="28" t="s">
        <v>17608</v>
      </c>
      <c r="AB78" s="64"/>
      <c r="AC78" s="117"/>
    </row>
    <row r="79" spans="3:29" s="22" customFormat="1" ht="17.100000000000001" customHeight="1" x14ac:dyDescent="0.25">
      <c r="C79" s="95" t="s">
        <v>6</v>
      </c>
      <c r="D79" s="1" t="s">
        <v>43</v>
      </c>
      <c r="E79" s="3" t="s">
        <v>45</v>
      </c>
      <c r="F79" s="1" t="s">
        <v>9119</v>
      </c>
      <c r="G79" s="4" t="s">
        <v>1963</v>
      </c>
      <c r="H79" s="4" t="s">
        <v>43</v>
      </c>
      <c r="I79" s="3" t="s">
        <v>43</v>
      </c>
      <c r="J79" s="7"/>
      <c r="K79" s="1" t="s">
        <v>17086</v>
      </c>
      <c r="L79" s="21" t="s">
        <v>16</v>
      </c>
      <c r="M79" s="1" t="s">
        <v>17085</v>
      </c>
      <c r="N79">
        <v>2020</v>
      </c>
      <c r="O79" s="22" t="s">
        <v>17087</v>
      </c>
      <c r="P79" s="22" t="s">
        <v>17088</v>
      </c>
      <c r="Q79" s="71" t="s">
        <v>17089</v>
      </c>
      <c r="R79" s="71" t="s">
        <v>17090</v>
      </c>
      <c r="S79" s="28" t="s">
        <v>17661</v>
      </c>
      <c r="T79" s="28" t="s">
        <v>18064</v>
      </c>
      <c r="U79" s="28" t="s">
        <v>3637</v>
      </c>
      <c r="V79" s="28" t="s">
        <v>17662</v>
      </c>
      <c r="W79" s="28" t="s">
        <v>17572</v>
      </c>
      <c r="X79" s="28" t="s">
        <v>17663</v>
      </c>
      <c r="Y79" s="28" t="s">
        <v>17960</v>
      </c>
      <c r="Z79" s="28" t="s">
        <v>17902</v>
      </c>
      <c r="AA79" s="28" t="s">
        <v>17664</v>
      </c>
      <c r="AB79" s="64"/>
      <c r="AC79" s="117"/>
    </row>
    <row r="80" spans="3:29" s="22" customFormat="1" ht="17.100000000000001" customHeight="1" x14ac:dyDescent="0.25">
      <c r="C80" s="95" t="s">
        <v>6</v>
      </c>
      <c r="D80" s="1" t="s">
        <v>43</v>
      </c>
      <c r="E80" s="3" t="s">
        <v>45</v>
      </c>
      <c r="F80" s="1" t="s">
        <v>3077</v>
      </c>
      <c r="G80" s="4" t="s">
        <v>1309</v>
      </c>
      <c r="H80" s="4" t="s">
        <v>43</v>
      </c>
      <c r="I80" s="3" t="s">
        <v>43</v>
      </c>
      <c r="J80" s="7"/>
      <c r="K80" s="1" t="s">
        <v>17205</v>
      </c>
      <c r="L80" s="21" t="s">
        <v>16</v>
      </c>
      <c r="M80" s="1" t="s">
        <v>17204</v>
      </c>
      <c r="N80">
        <v>2019</v>
      </c>
      <c r="O80" s="22" t="s">
        <v>17206</v>
      </c>
      <c r="P80" s="22" t="s">
        <v>17207</v>
      </c>
      <c r="Q80" s="71" t="s">
        <v>17208</v>
      </c>
      <c r="R80" s="71" t="s">
        <v>17209</v>
      </c>
      <c r="S80" s="28" t="s">
        <v>17733</v>
      </c>
      <c r="T80" s="28" t="s">
        <v>17734</v>
      </c>
      <c r="U80" s="28" t="s">
        <v>18083</v>
      </c>
      <c r="V80" s="28" t="s">
        <v>17735</v>
      </c>
      <c r="W80" s="28" t="s">
        <v>17736</v>
      </c>
      <c r="X80" s="28" t="s">
        <v>17737</v>
      </c>
      <c r="Y80" s="28" t="s">
        <v>17966</v>
      </c>
      <c r="Z80" s="28" t="s">
        <v>17738</v>
      </c>
      <c r="AA80" s="28" t="s">
        <v>17739</v>
      </c>
      <c r="AB80" s="64"/>
      <c r="AC80" s="117"/>
    </row>
    <row r="81" spans="3:29" s="22" customFormat="1" ht="17.100000000000001" customHeight="1" x14ac:dyDescent="0.25">
      <c r="C81" s="95" t="s">
        <v>6</v>
      </c>
      <c r="D81" s="1" t="s">
        <v>43</v>
      </c>
      <c r="E81" s="3" t="s">
        <v>45</v>
      </c>
      <c r="F81" s="1" t="s">
        <v>3077</v>
      </c>
      <c r="G81" s="4" t="s">
        <v>17026</v>
      </c>
      <c r="H81" s="4" t="s">
        <v>43</v>
      </c>
      <c r="I81" s="3" t="s">
        <v>43</v>
      </c>
      <c r="J81" s="7"/>
      <c r="K81" s="1" t="s">
        <v>17364</v>
      </c>
      <c r="L81" s="21" t="s">
        <v>16</v>
      </c>
      <c r="M81" s="1" t="s">
        <v>17217</v>
      </c>
      <c r="N81">
        <v>2025</v>
      </c>
      <c r="O81" s="22" t="s">
        <v>17218</v>
      </c>
      <c r="P81" s="22" t="s">
        <v>17363</v>
      </c>
      <c r="Q81" s="71" t="s">
        <v>17219</v>
      </c>
      <c r="R81" s="96" t="s">
        <v>18112</v>
      </c>
      <c r="S81" s="28" t="s">
        <v>17745</v>
      </c>
      <c r="T81" s="28" t="s">
        <v>18069</v>
      </c>
      <c r="U81" s="28" t="s">
        <v>3637</v>
      </c>
      <c r="V81" s="28" t="s">
        <v>17746</v>
      </c>
      <c r="W81" s="28" t="s">
        <v>17747</v>
      </c>
      <c r="X81" s="28" t="s">
        <v>17748</v>
      </c>
      <c r="Y81" s="28" t="s">
        <v>17967</v>
      </c>
      <c r="Z81" s="28" t="s">
        <v>17911</v>
      </c>
      <c r="AA81" s="28" t="s">
        <v>17749</v>
      </c>
      <c r="AB81" s="64"/>
      <c r="AC81" s="117"/>
    </row>
    <row r="82" spans="3:29" s="22" customFormat="1" ht="17.100000000000001" customHeight="1" x14ac:dyDescent="0.25">
      <c r="C82" s="95" t="s">
        <v>6</v>
      </c>
      <c r="D82" s="1"/>
      <c r="E82" s="3" t="s">
        <v>45</v>
      </c>
      <c r="F82" s="1" t="s">
        <v>842</v>
      </c>
      <c r="G82" s="4">
        <v>215</v>
      </c>
      <c r="H82" s="4"/>
      <c r="I82" s="3">
        <v>110587</v>
      </c>
      <c r="J82" s="7"/>
      <c r="K82" s="1" t="s">
        <v>13925</v>
      </c>
      <c r="L82" s="21" t="s">
        <v>16</v>
      </c>
      <c r="M82" s="1" t="s">
        <v>13920</v>
      </c>
      <c r="N82">
        <v>2022</v>
      </c>
      <c r="O82" s="22" t="s">
        <v>13921</v>
      </c>
      <c r="P82" s="22" t="s">
        <v>13926</v>
      </c>
      <c r="Q82" s="71" t="s">
        <v>13924</v>
      </c>
      <c r="R82" s="71" t="s">
        <v>13923</v>
      </c>
      <c r="S82" s="28" t="s">
        <v>17790</v>
      </c>
      <c r="T82" s="28" t="s">
        <v>17791</v>
      </c>
      <c r="U82" s="28" t="s">
        <v>18079</v>
      </c>
      <c r="V82" s="28" t="s">
        <v>17792</v>
      </c>
      <c r="W82" s="28" t="s">
        <v>17793</v>
      </c>
      <c r="X82" s="28" t="s">
        <v>17794</v>
      </c>
      <c r="Y82" s="28" t="s">
        <v>17972</v>
      </c>
      <c r="Z82" s="28" t="s">
        <v>17920</v>
      </c>
      <c r="AA82" s="28" t="s">
        <v>17795</v>
      </c>
      <c r="AB82" s="64"/>
      <c r="AC82" s="117"/>
    </row>
    <row r="83" spans="3:29" s="22" customFormat="1" ht="17.100000000000001" customHeight="1" x14ac:dyDescent="0.25">
      <c r="C83" s="95" t="s">
        <v>6</v>
      </c>
      <c r="D83" s="1"/>
      <c r="E83" s="3" t="s">
        <v>45</v>
      </c>
      <c r="F83" s="1" t="s">
        <v>5062</v>
      </c>
      <c r="G83" s="4">
        <v>224</v>
      </c>
      <c r="H83" s="4"/>
      <c r="I83" s="3">
        <v>211616</v>
      </c>
      <c r="J83" s="7"/>
      <c r="K83" s="1" t="s">
        <v>5065</v>
      </c>
      <c r="L83" s="21" t="s">
        <v>16</v>
      </c>
      <c r="M83" s="1" t="s">
        <v>5060</v>
      </c>
      <c r="N83">
        <v>2023</v>
      </c>
      <c r="O83" s="22" t="s">
        <v>5061</v>
      </c>
      <c r="P83" s="22" t="s">
        <v>5066</v>
      </c>
      <c r="Q83" s="71" t="s">
        <v>5064</v>
      </c>
      <c r="R83" s="71" t="s">
        <v>5063</v>
      </c>
      <c r="S83" s="28" t="s">
        <v>17808</v>
      </c>
      <c r="T83" s="28" t="s">
        <v>17809</v>
      </c>
      <c r="U83" s="28" t="s">
        <v>17516</v>
      </c>
      <c r="V83" s="28" t="s">
        <v>17810</v>
      </c>
      <c r="W83" s="28" t="s">
        <v>17811</v>
      </c>
      <c r="X83" s="28" t="s">
        <v>17812</v>
      </c>
      <c r="Y83" s="28" t="s">
        <v>17973</v>
      </c>
      <c r="Z83" s="28" t="s">
        <v>17813</v>
      </c>
      <c r="AA83" s="28" t="s">
        <v>17814</v>
      </c>
      <c r="AB83" s="64"/>
      <c r="AC83" s="117"/>
    </row>
    <row r="84" spans="3:29" s="22" customFormat="1" ht="17.100000000000001" customHeight="1" x14ac:dyDescent="0.25">
      <c r="C84" s="95" t="s">
        <v>16618</v>
      </c>
      <c r="D84" s="1"/>
      <c r="E84" s="3" t="s">
        <v>18031</v>
      </c>
      <c r="F84" s="1" t="s">
        <v>14228</v>
      </c>
      <c r="G84" s="4"/>
      <c r="H84" s="4"/>
      <c r="I84" s="3" t="s">
        <v>14428</v>
      </c>
      <c r="J84" s="7"/>
      <c r="K84" s="1"/>
      <c r="L84" s="21" t="s">
        <v>17</v>
      </c>
      <c r="M84" s="1" t="s">
        <v>14426</v>
      </c>
      <c r="N84">
        <v>2018</v>
      </c>
      <c r="O84" s="22" t="s">
        <v>14427</v>
      </c>
      <c r="P84" s="22" t="s">
        <v>14431</v>
      </c>
      <c r="Q84" s="71" t="s">
        <v>14430</v>
      </c>
      <c r="R84" s="71" t="s">
        <v>14429</v>
      </c>
      <c r="S84" s="28" t="s">
        <v>17406</v>
      </c>
      <c r="T84" s="28" t="s">
        <v>17407</v>
      </c>
      <c r="U84" s="28" t="s">
        <v>17395</v>
      </c>
      <c r="V84" s="28" t="s">
        <v>17408</v>
      </c>
      <c r="W84" s="28" t="s">
        <v>17409</v>
      </c>
      <c r="X84" s="28" t="s">
        <v>17410</v>
      </c>
      <c r="Y84" s="28" t="s">
        <v>17978</v>
      </c>
      <c r="Z84" s="28" t="s">
        <v>17930</v>
      </c>
      <c r="AA84" s="28" t="s">
        <v>17411</v>
      </c>
      <c r="AB84" s="64"/>
      <c r="AC84" s="117"/>
    </row>
    <row r="85" spans="3:29" s="22" customFormat="1" ht="17.100000000000001" customHeight="1" x14ac:dyDescent="0.25">
      <c r="C85" s="95" t="s">
        <v>16618</v>
      </c>
      <c r="D85" s="1"/>
      <c r="E85" s="3" t="s">
        <v>18031</v>
      </c>
      <c r="F85" s="1" t="s">
        <v>14228</v>
      </c>
      <c r="G85" s="4"/>
      <c r="H85" s="4"/>
      <c r="I85" s="3" t="s">
        <v>14516</v>
      </c>
      <c r="J85" s="7"/>
      <c r="K85" s="1"/>
      <c r="L85" s="21" t="s">
        <v>17</v>
      </c>
      <c r="M85" s="1" t="s">
        <v>14514</v>
      </c>
      <c r="N85">
        <v>2018</v>
      </c>
      <c r="O85" s="22" t="s">
        <v>14515</v>
      </c>
      <c r="P85" s="22" t="s">
        <v>14519</v>
      </c>
      <c r="Q85" s="71" t="s">
        <v>14518</v>
      </c>
      <c r="R85" s="71" t="s">
        <v>14517</v>
      </c>
      <c r="S85" s="28" t="s">
        <v>17429</v>
      </c>
      <c r="T85" s="28" t="s">
        <v>17430</v>
      </c>
      <c r="U85" s="28" t="s">
        <v>17388</v>
      </c>
      <c r="V85" s="28" t="s">
        <v>17431</v>
      </c>
      <c r="W85" s="28" t="s">
        <v>17432</v>
      </c>
      <c r="X85" s="28" t="s">
        <v>17433</v>
      </c>
      <c r="Y85" s="28" t="s">
        <v>17979</v>
      </c>
      <c r="Z85" s="28" t="s">
        <v>17932</v>
      </c>
      <c r="AA85" s="28" t="s">
        <v>17434</v>
      </c>
      <c r="AB85" s="64"/>
      <c r="AC85" s="117"/>
    </row>
    <row r="86" spans="3:29" s="22" customFormat="1" ht="17.100000000000001" customHeight="1" thickBot="1" x14ac:dyDescent="0.3">
      <c r="C86" s="97" t="s">
        <v>16618</v>
      </c>
      <c r="D86" s="98"/>
      <c r="E86" s="99" t="s">
        <v>18031</v>
      </c>
      <c r="F86" s="98" t="s">
        <v>14054</v>
      </c>
      <c r="G86" s="100"/>
      <c r="H86" s="100"/>
      <c r="I86" s="99" t="s">
        <v>14556</v>
      </c>
      <c r="J86" s="101"/>
      <c r="K86" s="98"/>
      <c r="L86" s="102" t="s">
        <v>17</v>
      </c>
      <c r="M86" s="98" t="s">
        <v>14554</v>
      </c>
      <c r="N86" s="103">
        <v>2017</v>
      </c>
      <c r="O86" s="104" t="s">
        <v>14555</v>
      </c>
      <c r="P86" s="104" t="s">
        <v>14559</v>
      </c>
      <c r="Q86" s="105" t="s">
        <v>14558</v>
      </c>
      <c r="R86" s="105" t="s">
        <v>14557</v>
      </c>
      <c r="S86" s="107" t="s">
        <v>17400</v>
      </c>
      <c r="T86" s="107" t="s">
        <v>17401</v>
      </c>
      <c r="U86" s="107" t="s">
        <v>3637</v>
      </c>
      <c r="V86" s="107" t="s">
        <v>17402</v>
      </c>
      <c r="W86" s="107" t="s">
        <v>17389</v>
      </c>
      <c r="X86" s="107" t="s">
        <v>17403</v>
      </c>
      <c r="Y86" s="107" t="s">
        <v>17980</v>
      </c>
      <c r="Z86" s="107" t="s">
        <v>17404</v>
      </c>
      <c r="AA86" s="107" t="s">
        <v>17405</v>
      </c>
      <c r="AB86" s="108"/>
      <c r="AC86" s="118"/>
    </row>
    <row r="87" spans="3:29" s="22" customFormat="1" ht="17.100000000000001" customHeight="1" x14ac:dyDescent="0.25"/>
    <row r="88" spans="3:29" ht="15.75" thickBot="1" x14ac:dyDescent="0.3"/>
    <row r="89" spans="3:29" x14ac:dyDescent="0.25">
      <c r="C89" s="146" t="s">
        <v>18117</v>
      </c>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8"/>
    </row>
    <row r="90" spans="3:29" ht="45" x14ac:dyDescent="0.25">
      <c r="C90" s="119" t="s">
        <v>34</v>
      </c>
      <c r="D90" s="30" t="s">
        <v>118</v>
      </c>
      <c r="E90" s="30" t="s">
        <v>29</v>
      </c>
      <c r="F90" s="30" t="s">
        <v>30</v>
      </c>
      <c r="G90" s="30" t="s">
        <v>26</v>
      </c>
      <c r="H90" s="30" t="s">
        <v>27</v>
      </c>
      <c r="I90" s="30" t="s">
        <v>28</v>
      </c>
      <c r="J90" s="30" t="s">
        <v>31</v>
      </c>
      <c r="K90" s="30" t="s">
        <v>33</v>
      </c>
      <c r="L90" s="30" t="s">
        <v>15</v>
      </c>
      <c r="M90" s="30" t="s">
        <v>122</v>
      </c>
      <c r="N90" s="30" t="s">
        <v>8</v>
      </c>
      <c r="O90" s="30" t="s">
        <v>37</v>
      </c>
      <c r="P90" s="30" t="s">
        <v>35</v>
      </c>
      <c r="Q90" s="30" t="s">
        <v>32</v>
      </c>
      <c r="R90" s="30" t="s">
        <v>36</v>
      </c>
      <c r="S90" s="30" t="s">
        <v>18096</v>
      </c>
      <c r="T90" s="30" t="s">
        <v>17372</v>
      </c>
      <c r="U90" s="30" t="s">
        <v>17373</v>
      </c>
      <c r="V90" s="30" t="s">
        <v>17374</v>
      </c>
      <c r="W90" s="30" t="s">
        <v>17375</v>
      </c>
      <c r="X90" s="30" t="s">
        <v>17376</v>
      </c>
      <c r="Y90" s="30" t="s">
        <v>40</v>
      </c>
      <c r="Z90" s="30" t="s">
        <v>17381</v>
      </c>
      <c r="AA90" s="30" t="s">
        <v>17377</v>
      </c>
      <c r="AB90" s="34"/>
      <c r="AC90" s="120"/>
    </row>
    <row r="91" spans="3:29" s="7" customFormat="1" ht="15" customHeight="1" x14ac:dyDescent="0.25">
      <c r="C91" s="95" t="s">
        <v>3</v>
      </c>
      <c r="D91" s="1"/>
      <c r="E91" s="3" t="s">
        <v>18032</v>
      </c>
      <c r="F91" s="1" t="s">
        <v>9966</v>
      </c>
      <c r="G91" s="4">
        <v>2022</v>
      </c>
      <c r="H91" s="4"/>
      <c r="I91" s="3" t="s">
        <v>9967</v>
      </c>
      <c r="K91" s="1" t="s">
        <v>9970</v>
      </c>
      <c r="L91" s="21" t="s">
        <v>17</v>
      </c>
      <c r="M91" s="1" t="s">
        <v>9964</v>
      </c>
      <c r="N91">
        <v>2022</v>
      </c>
      <c r="O91" s="22" t="s">
        <v>9965</v>
      </c>
      <c r="P91" s="22" t="s">
        <v>9971</v>
      </c>
      <c r="Q91" s="71" t="s">
        <v>9969</v>
      </c>
      <c r="R91" s="71" t="s">
        <v>9968</v>
      </c>
      <c r="S91" s="28" t="s">
        <v>17459</v>
      </c>
      <c r="T91" s="28" t="s">
        <v>17460</v>
      </c>
      <c r="U91" s="28" t="s">
        <v>17461</v>
      </c>
      <c r="V91" s="28" t="s">
        <v>17462</v>
      </c>
      <c r="W91" s="28" t="s">
        <v>17463</v>
      </c>
      <c r="X91" s="28" t="s">
        <v>17464</v>
      </c>
      <c r="Y91" s="28" t="s">
        <v>17944</v>
      </c>
      <c r="Z91" s="28" t="s">
        <v>17465</v>
      </c>
      <c r="AA91" s="28" t="s">
        <v>17466</v>
      </c>
      <c r="AB91" s="64"/>
      <c r="AC91" s="117"/>
    </row>
    <row r="92" spans="3:29" s="22" customFormat="1" ht="17.100000000000001" customHeight="1" x14ac:dyDescent="0.25">
      <c r="C92" s="95" t="s">
        <v>6</v>
      </c>
      <c r="D92" s="1" t="s">
        <v>43</v>
      </c>
      <c r="E92" s="3" t="s">
        <v>45</v>
      </c>
      <c r="F92" s="1" t="s">
        <v>16636</v>
      </c>
      <c r="G92" s="4" t="s">
        <v>16635</v>
      </c>
      <c r="H92" s="4" t="s">
        <v>43</v>
      </c>
      <c r="I92" s="3" t="s">
        <v>43</v>
      </c>
      <c r="J92" s="7"/>
      <c r="K92" s="1" t="s">
        <v>43</v>
      </c>
      <c r="L92" s="21" t="s">
        <v>16</v>
      </c>
      <c r="M92" s="1" t="s">
        <v>16634</v>
      </c>
      <c r="N92">
        <v>2024</v>
      </c>
      <c r="O92" s="22" t="s">
        <v>16637</v>
      </c>
      <c r="P92" s="22" t="s">
        <v>17352</v>
      </c>
      <c r="Q92" s="71" t="s">
        <v>16638</v>
      </c>
      <c r="R92" s="96" t="s">
        <v>18104</v>
      </c>
      <c r="S92" s="28" t="s">
        <v>17480</v>
      </c>
      <c r="T92" s="28" t="s">
        <v>17481</v>
      </c>
      <c r="U92" s="28" t="s">
        <v>17482</v>
      </c>
      <c r="V92" s="28" t="s">
        <v>17390</v>
      </c>
      <c r="W92" s="28" t="s">
        <v>17390</v>
      </c>
      <c r="X92" s="28" t="s">
        <v>17390</v>
      </c>
      <c r="Y92" s="28" t="s">
        <v>17987</v>
      </c>
      <c r="Z92" s="28" t="s">
        <v>17880</v>
      </c>
      <c r="AA92" s="28" t="s">
        <v>17483</v>
      </c>
      <c r="AB92" s="64"/>
      <c r="AC92" s="117"/>
    </row>
    <row r="93" spans="3:29" s="22" customFormat="1" ht="17.100000000000001" customHeight="1" x14ac:dyDescent="0.25">
      <c r="C93" s="95" t="s">
        <v>6</v>
      </c>
      <c r="D93" s="1" t="s">
        <v>43</v>
      </c>
      <c r="E93" s="3" t="s">
        <v>45</v>
      </c>
      <c r="F93" s="1" t="s">
        <v>3077</v>
      </c>
      <c r="G93" s="4" t="s">
        <v>16641</v>
      </c>
      <c r="H93" s="4" t="s">
        <v>43</v>
      </c>
      <c r="I93" s="3" t="s">
        <v>16642</v>
      </c>
      <c r="J93" s="7"/>
      <c r="K93" s="1" t="s">
        <v>16643</v>
      </c>
      <c r="L93" s="21" t="s">
        <v>16</v>
      </c>
      <c r="M93" s="1" t="s">
        <v>16640</v>
      </c>
      <c r="N93">
        <v>2017</v>
      </c>
      <c r="O93" s="22" t="s">
        <v>16644</v>
      </c>
      <c r="P93" s="22" t="s">
        <v>16645</v>
      </c>
      <c r="Q93" s="71" t="s">
        <v>16646</v>
      </c>
      <c r="R93" s="71" t="s">
        <v>16647</v>
      </c>
      <c r="S93" s="28" t="s">
        <v>17484</v>
      </c>
      <c r="T93" s="28" t="s">
        <v>18039</v>
      </c>
      <c r="U93" s="28" t="s">
        <v>18076</v>
      </c>
      <c r="V93" s="28" t="s">
        <v>17485</v>
      </c>
      <c r="W93" s="28" t="s">
        <v>17486</v>
      </c>
      <c r="X93" s="28" t="s">
        <v>17487</v>
      </c>
      <c r="Y93" s="28" t="s">
        <v>17988</v>
      </c>
      <c r="Z93" s="28" t="s">
        <v>17488</v>
      </c>
      <c r="AA93" s="28" t="s">
        <v>17489</v>
      </c>
      <c r="AB93" s="64"/>
      <c r="AC93" s="117"/>
    </row>
    <row r="94" spans="3:29" s="22" customFormat="1" ht="17.100000000000001" customHeight="1" x14ac:dyDescent="0.25">
      <c r="C94" s="95" t="s">
        <v>6</v>
      </c>
      <c r="D94" s="1" t="s">
        <v>43</v>
      </c>
      <c r="E94" s="3" t="s">
        <v>45</v>
      </c>
      <c r="F94" s="1" t="s">
        <v>9119</v>
      </c>
      <c r="G94" s="4" t="s">
        <v>1873</v>
      </c>
      <c r="H94" s="4" t="s">
        <v>43</v>
      </c>
      <c r="I94" s="3" t="s">
        <v>43</v>
      </c>
      <c r="J94" s="7"/>
      <c r="K94" s="1" t="s">
        <v>43</v>
      </c>
      <c r="L94" s="21" t="s">
        <v>16</v>
      </c>
      <c r="M94" s="1" t="s">
        <v>16655</v>
      </c>
      <c r="N94">
        <v>2025</v>
      </c>
      <c r="O94" s="22" t="s">
        <v>16656</v>
      </c>
      <c r="P94" s="22" t="s">
        <v>17353</v>
      </c>
      <c r="Q94" s="71" t="s">
        <v>16657</v>
      </c>
      <c r="R94" s="96" t="s">
        <v>18105</v>
      </c>
      <c r="S94" s="28" t="s">
        <v>17490</v>
      </c>
      <c r="T94" s="28" t="s">
        <v>17491</v>
      </c>
      <c r="U94" s="28" t="s">
        <v>18088</v>
      </c>
      <c r="V94" s="28" t="s">
        <v>17492</v>
      </c>
      <c r="W94" s="28" t="s">
        <v>17493</v>
      </c>
      <c r="X94" s="28" t="s">
        <v>17494</v>
      </c>
      <c r="Y94" s="28" t="s">
        <v>17989</v>
      </c>
      <c r="Z94" s="28" t="s">
        <v>17495</v>
      </c>
      <c r="AA94" s="28" t="s">
        <v>17496</v>
      </c>
      <c r="AB94" s="64"/>
      <c r="AC94" s="117"/>
    </row>
    <row r="95" spans="3:29" s="22" customFormat="1" ht="17.100000000000001" customHeight="1" x14ac:dyDescent="0.25">
      <c r="C95" s="95" t="s">
        <v>6</v>
      </c>
      <c r="D95" s="1" t="s">
        <v>43</v>
      </c>
      <c r="E95" s="3" t="s">
        <v>45</v>
      </c>
      <c r="F95" s="1" t="s">
        <v>3077</v>
      </c>
      <c r="G95" s="4" t="s">
        <v>1839</v>
      </c>
      <c r="H95" s="4" t="s">
        <v>43</v>
      </c>
      <c r="I95" s="3" t="s">
        <v>16672</v>
      </c>
      <c r="J95" s="7"/>
      <c r="K95" s="1" t="s">
        <v>16673</v>
      </c>
      <c r="L95" s="21" t="s">
        <v>16</v>
      </c>
      <c r="M95" s="1" t="s">
        <v>16671</v>
      </c>
      <c r="N95">
        <v>2019</v>
      </c>
      <c r="O95" s="22" t="s">
        <v>16674</v>
      </c>
      <c r="P95" s="22" t="s">
        <v>17354</v>
      </c>
      <c r="Q95" s="71" t="s">
        <v>16676</v>
      </c>
      <c r="R95" s="71" t="s">
        <v>16677</v>
      </c>
      <c r="S95" s="28" t="s">
        <v>17497</v>
      </c>
      <c r="T95" s="28" t="s">
        <v>18043</v>
      </c>
      <c r="U95" s="28" t="s">
        <v>3637</v>
      </c>
      <c r="V95" s="28" t="s">
        <v>17485</v>
      </c>
      <c r="W95" s="28" t="s">
        <v>17498</v>
      </c>
      <c r="X95" s="28" t="s">
        <v>17499</v>
      </c>
      <c r="Y95" s="28" t="s">
        <v>17990</v>
      </c>
      <c r="Z95" s="28" t="s">
        <v>17883</v>
      </c>
      <c r="AA95" s="28" t="s">
        <v>17500</v>
      </c>
      <c r="AB95" s="64"/>
      <c r="AC95" s="117"/>
    </row>
    <row r="96" spans="3:29" s="22" customFormat="1" ht="17.100000000000001" customHeight="1" x14ac:dyDescent="0.25">
      <c r="C96" s="95" t="s">
        <v>6</v>
      </c>
      <c r="D96" s="1" t="s">
        <v>43</v>
      </c>
      <c r="E96" s="3" t="s">
        <v>45</v>
      </c>
      <c r="F96" s="1" t="s">
        <v>9119</v>
      </c>
      <c r="G96" s="4" t="s">
        <v>7625</v>
      </c>
      <c r="H96" s="4" t="s">
        <v>43</v>
      </c>
      <c r="I96" s="3" t="s">
        <v>16697</v>
      </c>
      <c r="J96" s="7"/>
      <c r="K96" s="1" t="s">
        <v>16698</v>
      </c>
      <c r="L96" s="21" t="s">
        <v>16</v>
      </c>
      <c r="M96" s="1" t="s">
        <v>16696</v>
      </c>
      <c r="N96">
        <v>2019</v>
      </c>
      <c r="O96" s="22" t="s">
        <v>16699</v>
      </c>
      <c r="P96" s="22" t="s">
        <v>16700</v>
      </c>
      <c r="Q96" s="71" t="s">
        <v>16701</v>
      </c>
      <c r="R96" s="71" t="s">
        <v>16702</v>
      </c>
      <c r="S96" s="28" t="s">
        <v>17514</v>
      </c>
      <c r="T96" s="28" t="s">
        <v>17515</v>
      </c>
      <c r="U96" s="28" t="s">
        <v>17516</v>
      </c>
      <c r="V96" s="28" t="s">
        <v>17517</v>
      </c>
      <c r="W96" s="28" t="s">
        <v>17518</v>
      </c>
      <c r="X96" s="28" t="s">
        <v>17519</v>
      </c>
      <c r="Y96" s="28" t="s">
        <v>17991</v>
      </c>
      <c r="Z96" s="28" t="s">
        <v>17520</v>
      </c>
      <c r="AA96" s="28" t="s">
        <v>17521</v>
      </c>
      <c r="AB96" s="64"/>
      <c r="AC96" s="117"/>
    </row>
    <row r="97" spans="3:29" s="22" customFormat="1" ht="17.100000000000001" customHeight="1" x14ac:dyDescent="0.25">
      <c r="C97" s="95" t="s">
        <v>6</v>
      </c>
      <c r="D97" s="1" t="s">
        <v>43</v>
      </c>
      <c r="E97" s="3" t="s">
        <v>45</v>
      </c>
      <c r="F97" s="1" t="s">
        <v>866</v>
      </c>
      <c r="G97" s="4" t="s">
        <v>16729</v>
      </c>
      <c r="H97" s="4" t="s">
        <v>43</v>
      </c>
      <c r="I97" s="3" t="s">
        <v>16730</v>
      </c>
      <c r="J97" s="7"/>
      <c r="K97" s="1" t="s">
        <v>16731</v>
      </c>
      <c r="L97" s="21" t="s">
        <v>16</v>
      </c>
      <c r="M97" s="1" t="s">
        <v>16728</v>
      </c>
      <c r="N97">
        <v>2019</v>
      </c>
      <c r="O97" s="22" t="s">
        <v>16732</v>
      </c>
      <c r="P97" s="22" t="s">
        <v>16733</v>
      </c>
      <c r="Q97" s="71" t="s">
        <v>16734</v>
      </c>
      <c r="R97" s="71" t="s">
        <v>16735</v>
      </c>
      <c r="S97" s="28" t="s">
        <v>17527</v>
      </c>
      <c r="T97" s="28" t="s">
        <v>17528</v>
      </c>
      <c r="U97" s="28" t="s">
        <v>17395</v>
      </c>
      <c r="V97" s="28" t="s">
        <v>17529</v>
      </c>
      <c r="W97" s="28" t="s">
        <v>17530</v>
      </c>
      <c r="X97" s="28" t="s">
        <v>17531</v>
      </c>
      <c r="Y97" s="28" t="s">
        <v>17992</v>
      </c>
      <c r="Z97" s="28" t="s">
        <v>17532</v>
      </c>
      <c r="AA97" s="28" t="s">
        <v>17533</v>
      </c>
      <c r="AB97" s="64"/>
      <c r="AC97" s="117"/>
    </row>
    <row r="98" spans="3:29" s="22" customFormat="1" ht="17.100000000000001" customHeight="1" x14ac:dyDescent="0.25">
      <c r="C98" s="95" t="s">
        <v>6</v>
      </c>
      <c r="D98" s="1" t="s">
        <v>43</v>
      </c>
      <c r="E98" s="3" t="s">
        <v>45</v>
      </c>
      <c r="F98" s="3" t="s">
        <v>3077</v>
      </c>
      <c r="G98" s="4" t="s">
        <v>16641</v>
      </c>
      <c r="H98" s="4" t="s">
        <v>43</v>
      </c>
      <c r="I98" s="3" t="s">
        <v>16751</v>
      </c>
      <c r="J98" s="7"/>
      <c r="K98" s="1" t="s">
        <v>16752</v>
      </c>
      <c r="L98" s="21" t="s">
        <v>16</v>
      </c>
      <c r="M98" s="1" t="s">
        <v>16750</v>
      </c>
      <c r="N98">
        <v>2017</v>
      </c>
      <c r="O98" s="22" t="s">
        <v>16753</v>
      </c>
      <c r="P98" s="22" t="s">
        <v>16754</v>
      </c>
      <c r="Q98" s="71" t="s">
        <v>16755</v>
      </c>
      <c r="R98" s="71" t="s">
        <v>16756</v>
      </c>
      <c r="S98" s="28" t="s">
        <v>17534</v>
      </c>
      <c r="T98" s="28" t="s">
        <v>18048</v>
      </c>
      <c r="U98" s="28" t="s">
        <v>17395</v>
      </c>
      <c r="V98" s="28" t="s">
        <v>17535</v>
      </c>
      <c r="W98" s="28" t="s">
        <v>17536</v>
      </c>
      <c r="X98" s="28" t="s">
        <v>17537</v>
      </c>
      <c r="Y98" s="28" t="s">
        <v>17993</v>
      </c>
      <c r="Z98" s="28" t="s">
        <v>17538</v>
      </c>
      <c r="AA98" s="28" t="s">
        <v>17539</v>
      </c>
      <c r="AB98" s="64"/>
      <c r="AC98" s="117"/>
    </row>
    <row r="99" spans="3:29" s="22" customFormat="1" ht="17.100000000000001" customHeight="1" x14ac:dyDescent="0.25">
      <c r="C99" s="95" t="s">
        <v>6</v>
      </c>
      <c r="D99" s="1" t="s">
        <v>43</v>
      </c>
      <c r="E99" s="3" t="s">
        <v>45</v>
      </c>
      <c r="F99" s="3" t="s">
        <v>3077</v>
      </c>
      <c r="G99" s="4" t="s">
        <v>5883</v>
      </c>
      <c r="H99" s="4" t="s">
        <v>43</v>
      </c>
      <c r="I99" s="3" t="s">
        <v>43</v>
      </c>
      <c r="J99" s="7"/>
      <c r="K99" s="1" t="s">
        <v>16758</v>
      </c>
      <c r="L99" s="21" t="s">
        <v>16</v>
      </c>
      <c r="M99" s="1" t="s">
        <v>16757</v>
      </c>
      <c r="N99">
        <v>2021</v>
      </c>
      <c r="O99" s="22" t="s">
        <v>16759</v>
      </c>
      <c r="P99" s="22" t="s">
        <v>16760</v>
      </c>
      <c r="Q99" s="71" t="s">
        <v>16761</v>
      </c>
      <c r="R99" s="71" t="s">
        <v>16762</v>
      </c>
      <c r="S99" s="28" t="s">
        <v>17540</v>
      </c>
      <c r="T99" s="28" t="s">
        <v>17541</v>
      </c>
      <c r="U99" s="28" t="s">
        <v>18088</v>
      </c>
      <c r="V99" s="28" t="s">
        <v>17542</v>
      </c>
      <c r="W99" s="28" t="s">
        <v>17543</v>
      </c>
      <c r="X99" s="28" t="s">
        <v>17544</v>
      </c>
      <c r="Y99" s="28" t="s">
        <v>17994</v>
      </c>
      <c r="Z99" s="28" t="s">
        <v>17886</v>
      </c>
      <c r="AA99" s="28" t="s">
        <v>17545</v>
      </c>
      <c r="AB99" s="64"/>
      <c r="AC99" s="117"/>
    </row>
    <row r="100" spans="3:29" s="22" customFormat="1" ht="17.100000000000001" customHeight="1" x14ac:dyDescent="0.25">
      <c r="C100" s="95" t="s">
        <v>6</v>
      </c>
      <c r="D100" s="1"/>
      <c r="E100" s="3" t="s">
        <v>45</v>
      </c>
      <c r="F100" s="1" t="s">
        <v>3077</v>
      </c>
      <c r="G100" s="4" t="s">
        <v>10632</v>
      </c>
      <c r="H100" s="4"/>
      <c r="I100" s="3">
        <v>205628</v>
      </c>
      <c r="J100" s="7"/>
      <c r="K100" s="1" t="s">
        <v>10636</v>
      </c>
      <c r="L100" s="21" t="s">
        <v>16</v>
      </c>
      <c r="M100" s="1" t="s">
        <v>10630</v>
      </c>
      <c r="N100">
        <v>2025</v>
      </c>
      <c r="O100" s="22" t="s">
        <v>10631</v>
      </c>
      <c r="P100" s="22" t="s">
        <v>10637</v>
      </c>
      <c r="Q100" s="71" t="s">
        <v>10635</v>
      </c>
      <c r="R100" s="71" t="s">
        <v>10634</v>
      </c>
      <c r="S100" s="28" t="s">
        <v>17412</v>
      </c>
      <c r="T100" s="28" t="s">
        <v>17413</v>
      </c>
      <c r="U100" s="28" t="s">
        <v>17395</v>
      </c>
      <c r="V100" s="28" t="s">
        <v>17414</v>
      </c>
      <c r="W100" s="28" t="s">
        <v>17415</v>
      </c>
      <c r="X100" s="28" t="s">
        <v>17416</v>
      </c>
      <c r="Y100" s="28" t="s">
        <v>17995</v>
      </c>
      <c r="Z100" s="28" t="s">
        <v>17888</v>
      </c>
      <c r="AA100" s="28" t="s">
        <v>17417</v>
      </c>
      <c r="AB100" s="64"/>
      <c r="AC100" s="117"/>
    </row>
    <row r="101" spans="3:29" s="22" customFormat="1" ht="17.100000000000001" customHeight="1" x14ac:dyDescent="0.25">
      <c r="C101" s="95" t="s">
        <v>6</v>
      </c>
      <c r="D101" s="1" t="s">
        <v>43</v>
      </c>
      <c r="E101" s="3" t="s">
        <v>45</v>
      </c>
      <c r="F101" s="1" t="s">
        <v>866</v>
      </c>
      <c r="G101" s="4" t="s">
        <v>1839</v>
      </c>
      <c r="H101" s="4" t="s">
        <v>43</v>
      </c>
      <c r="I101" s="3" t="s">
        <v>43</v>
      </c>
      <c r="J101" s="7"/>
      <c r="K101" s="1" t="s">
        <v>43</v>
      </c>
      <c r="L101" s="21" t="s">
        <v>16</v>
      </c>
      <c r="M101" s="1" t="s">
        <v>16852</v>
      </c>
      <c r="N101">
        <v>2023</v>
      </c>
      <c r="O101" s="22" t="s">
        <v>16853</v>
      </c>
      <c r="P101" s="22" t="s">
        <v>17358</v>
      </c>
      <c r="Q101" s="71" t="s">
        <v>16854</v>
      </c>
      <c r="R101" s="96" t="s">
        <v>18108</v>
      </c>
      <c r="S101" s="28" t="s">
        <v>17576</v>
      </c>
      <c r="T101" s="28" t="s">
        <v>17577</v>
      </c>
      <c r="U101" s="28" t="s">
        <v>3637</v>
      </c>
      <c r="V101" s="28" t="s">
        <v>17578</v>
      </c>
      <c r="W101" s="28" t="s">
        <v>17390</v>
      </c>
      <c r="X101" s="28" t="s">
        <v>17579</v>
      </c>
      <c r="Y101" s="28" t="s">
        <v>17996</v>
      </c>
      <c r="Z101" s="28" t="s">
        <v>17894</v>
      </c>
      <c r="AA101" s="28" t="s">
        <v>17580</v>
      </c>
      <c r="AB101" s="64"/>
      <c r="AC101" s="117"/>
    </row>
    <row r="102" spans="3:29" s="22" customFormat="1" ht="17.100000000000001" customHeight="1" x14ac:dyDescent="0.25">
      <c r="C102" s="95" t="s">
        <v>6</v>
      </c>
      <c r="D102" s="1" t="s">
        <v>43</v>
      </c>
      <c r="E102" s="3" t="s">
        <v>45</v>
      </c>
      <c r="F102" s="1" t="s">
        <v>866</v>
      </c>
      <c r="G102" s="4" t="s">
        <v>10326</v>
      </c>
      <c r="H102" s="4" t="s">
        <v>43</v>
      </c>
      <c r="I102" s="3" t="s">
        <v>16899</v>
      </c>
      <c r="J102" s="7"/>
      <c r="K102" s="1" t="s">
        <v>16900</v>
      </c>
      <c r="L102" s="21" t="s">
        <v>16</v>
      </c>
      <c r="M102" s="1" t="s">
        <v>16898</v>
      </c>
      <c r="N102">
        <v>2020</v>
      </c>
      <c r="O102" s="22" t="s">
        <v>16901</v>
      </c>
      <c r="P102" s="22" t="s">
        <v>16902</v>
      </c>
      <c r="Q102" s="71" t="s">
        <v>16903</v>
      </c>
      <c r="R102" s="71" t="s">
        <v>16904</v>
      </c>
      <c r="S102" s="28" t="s">
        <v>17588</v>
      </c>
      <c r="T102" s="28" t="s">
        <v>17589</v>
      </c>
      <c r="U102" s="28" t="s">
        <v>17590</v>
      </c>
      <c r="V102" s="28" t="s">
        <v>17591</v>
      </c>
      <c r="W102" s="28" t="s">
        <v>17592</v>
      </c>
      <c r="X102" s="28" t="s">
        <v>17593</v>
      </c>
      <c r="Y102" s="28" t="s">
        <v>17997</v>
      </c>
      <c r="Z102" s="28" t="s">
        <v>17594</v>
      </c>
      <c r="AA102" s="28" t="s">
        <v>17595</v>
      </c>
      <c r="AB102" s="64"/>
      <c r="AC102" s="117"/>
    </row>
    <row r="103" spans="3:29" s="22" customFormat="1" ht="17.100000000000001" customHeight="1" x14ac:dyDescent="0.25">
      <c r="C103" s="95" t="s">
        <v>6</v>
      </c>
      <c r="D103" s="1" t="s">
        <v>43</v>
      </c>
      <c r="E103" s="3" t="s">
        <v>45</v>
      </c>
      <c r="F103" s="1" t="s">
        <v>317</v>
      </c>
      <c r="G103" s="4" t="s">
        <v>318</v>
      </c>
      <c r="H103" s="4" t="s">
        <v>229</v>
      </c>
      <c r="I103" s="3" t="s">
        <v>43</v>
      </c>
      <c r="J103" s="7"/>
      <c r="K103" s="1" t="s">
        <v>16919</v>
      </c>
      <c r="L103" s="21" t="s">
        <v>16</v>
      </c>
      <c r="M103" s="1" t="s">
        <v>16918</v>
      </c>
      <c r="N103">
        <v>2023</v>
      </c>
      <c r="O103" s="22" t="s">
        <v>16920</v>
      </c>
      <c r="P103" s="22" t="s">
        <v>16921</v>
      </c>
      <c r="Q103" s="71" t="s">
        <v>16922</v>
      </c>
      <c r="R103" s="71" t="s">
        <v>16923</v>
      </c>
      <c r="S103" s="28" t="s">
        <v>17596</v>
      </c>
      <c r="T103" s="28" t="s">
        <v>17597</v>
      </c>
      <c r="U103" s="28" t="s">
        <v>3637</v>
      </c>
      <c r="V103" s="28" t="s">
        <v>17598</v>
      </c>
      <c r="W103" s="28" t="s">
        <v>17599</v>
      </c>
      <c r="X103" s="28" t="s">
        <v>17600</v>
      </c>
      <c r="Y103" s="28" t="s">
        <v>17998</v>
      </c>
      <c r="Z103" s="28" t="s">
        <v>17601</v>
      </c>
      <c r="AA103" s="28" t="s">
        <v>17602</v>
      </c>
      <c r="AB103" s="64"/>
      <c r="AC103" s="117"/>
    </row>
    <row r="104" spans="3:29" s="22" customFormat="1" ht="17.100000000000001" customHeight="1" x14ac:dyDescent="0.25">
      <c r="C104" s="95" t="s">
        <v>6</v>
      </c>
      <c r="D104" s="1" t="s">
        <v>43</v>
      </c>
      <c r="E104" s="3" t="s">
        <v>45</v>
      </c>
      <c r="F104" s="1" t="s">
        <v>866</v>
      </c>
      <c r="G104" s="4" t="s">
        <v>10265</v>
      </c>
      <c r="H104" s="4" t="s">
        <v>43</v>
      </c>
      <c r="I104" s="3" t="s">
        <v>43</v>
      </c>
      <c r="J104" s="7"/>
      <c r="K104" s="1" t="s">
        <v>16946</v>
      </c>
      <c r="L104" s="21" t="s">
        <v>16</v>
      </c>
      <c r="M104" s="1" t="s">
        <v>16945</v>
      </c>
      <c r="N104">
        <v>2024</v>
      </c>
      <c r="O104" s="22" t="s">
        <v>16947</v>
      </c>
      <c r="P104" s="22" t="s">
        <v>16948</v>
      </c>
      <c r="Q104" s="71" t="s">
        <v>16949</v>
      </c>
      <c r="R104" s="71" t="s">
        <v>16950</v>
      </c>
      <c r="S104" s="28" t="s">
        <v>17609</v>
      </c>
      <c r="T104" s="28" t="s">
        <v>17610</v>
      </c>
      <c r="U104" s="28" t="s">
        <v>17388</v>
      </c>
      <c r="V104" s="28" t="s">
        <v>17611</v>
      </c>
      <c r="W104" s="28" t="s">
        <v>17612</v>
      </c>
      <c r="X104" s="28" t="s">
        <v>17390</v>
      </c>
      <c r="Y104" s="28" t="s">
        <v>17999</v>
      </c>
      <c r="Z104" s="28" t="s">
        <v>17613</v>
      </c>
      <c r="AA104" s="28" t="s">
        <v>17614</v>
      </c>
      <c r="AB104" s="64"/>
      <c r="AC104" s="117"/>
    </row>
    <row r="105" spans="3:29" s="22" customFormat="1" ht="17.100000000000001" customHeight="1" x14ac:dyDescent="0.25">
      <c r="C105" s="95" t="s">
        <v>6</v>
      </c>
      <c r="D105" s="1" t="s">
        <v>43</v>
      </c>
      <c r="E105" s="3" t="s">
        <v>45</v>
      </c>
      <c r="F105" s="1" t="s">
        <v>866</v>
      </c>
      <c r="G105" s="4" t="s">
        <v>7646</v>
      </c>
      <c r="H105" s="4" t="s">
        <v>43</v>
      </c>
      <c r="I105" s="3" t="s">
        <v>43</v>
      </c>
      <c r="J105" s="7"/>
      <c r="K105" s="1" t="s">
        <v>16965</v>
      </c>
      <c r="L105" s="21" t="s">
        <v>16</v>
      </c>
      <c r="M105" s="1" t="s">
        <v>16964</v>
      </c>
      <c r="N105">
        <v>2025</v>
      </c>
      <c r="O105" s="22" t="s">
        <v>16966</v>
      </c>
      <c r="P105" s="22" t="s">
        <v>16967</v>
      </c>
      <c r="Q105" s="71" t="s">
        <v>16968</v>
      </c>
      <c r="R105" s="71" t="s">
        <v>16969</v>
      </c>
      <c r="S105" s="28" t="s">
        <v>17615</v>
      </c>
      <c r="T105" s="28" t="s">
        <v>18059</v>
      </c>
      <c r="U105" s="28" t="s">
        <v>17395</v>
      </c>
      <c r="V105" s="28" t="s">
        <v>17616</v>
      </c>
      <c r="W105" s="28" t="s">
        <v>17390</v>
      </c>
      <c r="X105" s="28" t="s">
        <v>17617</v>
      </c>
      <c r="Y105" s="28" t="s">
        <v>18000</v>
      </c>
      <c r="Z105" s="28" t="s">
        <v>17618</v>
      </c>
      <c r="AA105" s="28" t="s">
        <v>17619</v>
      </c>
      <c r="AB105" s="64"/>
      <c r="AC105" s="117"/>
    </row>
    <row r="106" spans="3:29" s="22" customFormat="1" ht="17.100000000000001" customHeight="1" x14ac:dyDescent="0.25">
      <c r="C106" s="95" t="s">
        <v>6</v>
      </c>
      <c r="D106" s="1" t="s">
        <v>43</v>
      </c>
      <c r="E106" s="3" t="s">
        <v>45</v>
      </c>
      <c r="F106" s="1" t="s">
        <v>335</v>
      </c>
      <c r="G106" s="4" t="s">
        <v>239</v>
      </c>
      <c r="H106" s="4" t="s">
        <v>43</v>
      </c>
      <c r="I106" s="3" t="s">
        <v>16978</v>
      </c>
      <c r="J106" s="7"/>
      <c r="K106" s="1" t="s">
        <v>17351</v>
      </c>
      <c r="L106" s="21" t="s">
        <v>16</v>
      </c>
      <c r="M106" s="1" t="s">
        <v>16977</v>
      </c>
      <c r="N106">
        <v>2023</v>
      </c>
      <c r="O106" s="22" t="s">
        <v>16979</v>
      </c>
      <c r="P106" s="22" t="s">
        <v>17350</v>
      </c>
      <c r="Q106" s="71" t="s">
        <v>16980</v>
      </c>
      <c r="R106" s="96" t="s">
        <v>18109</v>
      </c>
      <c r="S106" s="28" t="s">
        <v>17625</v>
      </c>
      <c r="T106" s="28" t="s">
        <v>17626</v>
      </c>
      <c r="U106" s="28" t="s">
        <v>18082</v>
      </c>
      <c r="V106" s="28" t="s">
        <v>17627</v>
      </c>
      <c r="W106" s="28" t="s">
        <v>17628</v>
      </c>
      <c r="X106" s="28" t="s">
        <v>17629</v>
      </c>
      <c r="Y106" s="28" t="s">
        <v>18001</v>
      </c>
      <c r="Z106" s="28" t="s">
        <v>17898</v>
      </c>
      <c r="AA106" s="28" t="s">
        <v>17630</v>
      </c>
      <c r="AB106" s="64"/>
      <c r="AC106" s="117"/>
    </row>
    <row r="107" spans="3:29" s="22" customFormat="1" ht="17.100000000000001" customHeight="1" x14ac:dyDescent="0.25">
      <c r="C107" s="95" t="s">
        <v>6</v>
      </c>
      <c r="D107" s="1" t="s">
        <v>43</v>
      </c>
      <c r="E107" s="3" t="s">
        <v>45</v>
      </c>
      <c r="F107" s="1" t="s">
        <v>3077</v>
      </c>
      <c r="G107" s="4" t="s">
        <v>5883</v>
      </c>
      <c r="H107" s="4" t="s">
        <v>43</v>
      </c>
      <c r="I107" s="3" t="s">
        <v>43</v>
      </c>
      <c r="J107" s="7"/>
      <c r="K107" s="1" t="s">
        <v>17020</v>
      </c>
      <c r="L107" s="21" t="s">
        <v>16</v>
      </c>
      <c r="M107" s="1" t="s">
        <v>17019</v>
      </c>
      <c r="N107">
        <v>2021</v>
      </c>
      <c r="O107" s="22" t="s">
        <v>17021</v>
      </c>
      <c r="P107" s="22" t="s">
        <v>17022</v>
      </c>
      <c r="Q107" s="71" t="s">
        <v>17023</v>
      </c>
      <c r="R107" s="71" t="s">
        <v>17024</v>
      </c>
      <c r="S107" s="28" t="s">
        <v>17636</v>
      </c>
      <c r="T107" s="28" t="s">
        <v>17637</v>
      </c>
      <c r="U107" s="28" t="s">
        <v>18079</v>
      </c>
      <c r="V107" s="28" t="s">
        <v>17638</v>
      </c>
      <c r="W107" s="28" t="s">
        <v>17639</v>
      </c>
      <c r="X107" s="28" t="s">
        <v>17640</v>
      </c>
      <c r="Y107" s="28" t="s">
        <v>18002</v>
      </c>
      <c r="Z107" s="28" t="s">
        <v>17900</v>
      </c>
      <c r="AA107" s="28" t="s">
        <v>17641</v>
      </c>
      <c r="AB107" s="64"/>
      <c r="AC107" s="117"/>
    </row>
    <row r="108" spans="3:29" s="22" customFormat="1" ht="17.100000000000001" customHeight="1" x14ac:dyDescent="0.25">
      <c r="C108" s="95" t="s">
        <v>6</v>
      </c>
      <c r="D108" s="1" t="s">
        <v>43</v>
      </c>
      <c r="E108" s="3" t="s">
        <v>45</v>
      </c>
      <c r="F108" s="1" t="s">
        <v>3077</v>
      </c>
      <c r="G108" s="4" t="s">
        <v>17026</v>
      </c>
      <c r="H108" s="4" t="s">
        <v>43</v>
      </c>
      <c r="I108" s="3" t="s">
        <v>43</v>
      </c>
      <c r="J108" s="7"/>
      <c r="K108" s="1" t="s">
        <v>43</v>
      </c>
      <c r="L108" s="21" t="s">
        <v>16</v>
      </c>
      <c r="M108" s="1" t="s">
        <v>17025</v>
      </c>
      <c r="N108">
        <v>2025</v>
      </c>
      <c r="O108" s="22" t="s">
        <v>17027</v>
      </c>
      <c r="P108" s="22" t="s">
        <v>17360</v>
      </c>
      <c r="Q108" s="71" t="s">
        <v>17028</v>
      </c>
      <c r="R108" s="96" t="s">
        <v>18110</v>
      </c>
      <c r="S108" s="28" t="s">
        <v>17642</v>
      </c>
      <c r="T108" s="28" t="s">
        <v>17643</v>
      </c>
      <c r="U108" s="28" t="s">
        <v>17395</v>
      </c>
      <c r="V108" s="28" t="s">
        <v>17644</v>
      </c>
      <c r="W108" s="28" t="s">
        <v>17645</v>
      </c>
      <c r="X108" s="28" t="s">
        <v>17646</v>
      </c>
      <c r="Y108" s="28" t="s">
        <v>18003</v>
      </c>
      <c r="Z108" s="28" t="s">
        <v>17647</v>
      </c>
      <c r="AA108" s="28" t="s">
        <v>17648</v>
      </c>
      <c r="AB108" s="64"/>
      <c r="AC108" s="117"/>
    </row>
    <row r="109" spans="3:29" s="22" customFormat="1" ht="17.100000000000001" customHeight="1" x14ac:dyDescent="0.25">
      <c r="C109" s="95" t="s">
        <v>6</v>
      </c>
      <c r="D109" s="1" t="s">
        <v>43</v>
      </c>
      <c r="E109" s="3" t="s">
        <v>45</v>
      </c>
      <c r="F109" s="1" t="s">
        <v>866</v>
      </c>
      <c r="G109" s="4" t="s">
        <v>2010</v>
      </c>
      <c r="H109" s="4" t="s">
        <v>43</v>
      </c>
      <c r="I109" s="3" t="s">
        <v>43</v>
      </c>
      <c r="J109" s="7"/>
      <c r="K109" s="1" t="s">
        <v>17037</v>
      </c>
      <c r="L109" s="21" t="s">
        <v>16</v>
      </c>
      <c r="M109" s="1" t="s">
        <v>17036</v>
      </c>
      <c r="N109">
        <v>2023</v>
      </c>
      <c r="O109" s="22" t="s">
        <v>17038</v>
      </c>
      <c r="P109" s="22" t="s">
        <v>17039</v>
      </c>
      <c r="Q109" s="71" t="s">
        <v>17040</v>
      </c>
      <c r="R109" s="71" t="s">
        <v>17041</v>
      </c>
      <c r="S109" s="28" t="s">
        <v>17649</v>
      </c>
      <c r="T109" s="28" t="s">
        <v>17650</v>
      </c>
      <c r="U109" s="28" t="s">
        <v>3637</v>
      </c>
      <c r="V109" s="28" t="s">
        <v>17651</v>
      </c>
      <c r="W109" s="28" t="s">
        <v>17652</v>
      </c>
      <c r="X109" s="28">
        <v>0.1</v>
      </c>
      <c r="Y109" s="28" t="s">
        <v>18004</v>
      </c>
      <c r="Z109" s="28" t="s">
        <v>17901</v>
      </c>
      <c r="AA109" s="28" t="s">
        <v>17653</v>
      </c>
      <c r="AB109" s="64"/>
      <c r="AC109" s="117"/>
    </row>
    <row r="110" spans="3:29" s="22" customFormat="1" ht="17.100000000000001" customHeight="1" x14ac:dyDescent="0.25">
      <c r="C110" s="95" t="s">
        <v>6</v>
      </c>
      <c r="D110" s="1" t="s">
        <v>43</v>
      </c>
      <c r="E110" s="3" t="s">
        <v>45</v>
      </c>
      <c r="F110" s="1" t="s">
        <v>866</v>
      </c>
      <c r="G110" s="4" t="s">
        <v>1839</v>
      </c>
      <c r="H110" s="4" t="s">
        <v>43</v>
      </c>
      <c r="I110" s="3" t="s">
        <v>43</v>
      </c>
      <c r="J110" s="7"/>
      <c r="K110" s="1" t="s">
        <v>17070</v>
      </c>
      <c r="L110" s="21" t="s">
        <v>16</v>
      </c>
      <c r="M110" s="1" t="s">
        <v>17069</v>
      </c>
      <c r="N110">
        <v>2023</v>
      </c>
      <c r="O110" s="22" t="s">
        <v>17071</v>
      </c>
      <c r="P110" s="22" t="s">
        <v>17072</v>
      </c>
      <c r="Q110" s="71" t="s">
        <v>17073</v>
      </c>
      <c r="R110" s="71" t="s">
        <v>17074</v>
      </c>
      <c r="S110" s="28" t="s">
        <v>17654</v>
      </c>
      <c r="T110" s="28" t="s">
        <v>17655</v>
      </c>
      <c r="U110" s="28" t="s">
        <v>17395</v>
      </c>
      <c r="V110" s="28" t="s">
        <v>17656</v>
      </c>
      <c r="W110" s="28" t="s">
        <v>17657</v>
      </c>
      <c r="X110" s="28" t="s">
        <v>17658</v>
      </c>
      <c r="Y110" s="28" t="s">
        <v>18005</v>
      </c>
      <c r="Z110" s="28" t="s">
        <v>17659</v>
      </c>
      <c r="AA110" s="28" t="s">
        <v>17660</v>
      </c>
      <c r="AB110" s="64"/>
      <c r="AC110" s="117"/>
    </row>
    <row r="111" spans="3:29" s="22" customFormat="1" ht="17.100000000000001" customHeight="1" x14ac:dyDescent="0.25">
      <c r="C111" s="95" t="s">
        <v>6</v>
      </c>
      <c r="D111" s="1" t="s">
        <v>43</v>
      </c>
      <c r="E111" s="3" t="s">
        <v>45</v>
      </c>
      <c r="F111" s="1" t="s">
        <v>866</v>
      </c>
      <c r="G111" s="4" t="s">
        <v>7575</v>
      </c>
      <c r="H111" s="4" t="s">
        <v>43</v>
      </c>
      <c r="I111" s="3" t="s">
        <v>43</v>
      </c>
      <c r="J111" s="7"/>
      <c r="K111" s="1" t="s">
        <v>17098</v>
      </c>
      <c r="L111" s="21" t="s">
        <v>16</v>
      </c>
      <c r="M111" s="1" t="s">
        <v>17097</v>
      </c>
      <c r="N111">
        <v>2022</v>
      </c>
      <c r="O111" s="22" t="s">
        <v>17099</v>
      </c>
      <c r="P111" s="22" t="s">
        <v>17100</v>
      </c>
      <c r="Q111" s="71" t="s">
        <v>17101</v>
      </c>
      <c r="R111" s="71" t="s">
        <v>17102</v>
      </c>
      <c r="S111" s="28" t="s">
        <v>17665</v>
      </c>
      <c r="T111" s="28" t="s">
        <v>17666</v>
      </c>
      <c r="U111" s="28" t="s">
        <v>3637</v>
      </c>
      <c r="V111" s="28" t="s">
        <v>17667</v>
      </c>
      <c r="W111" s="28" t="s">
        <v>17668</v>
      </c>
      <c r="X111" s="28" t="s">
        <v>17669</v>
      </c>
      <c r="Y111" s="28" t="s">
        <v>18006</v>
      </c>
      <c r="Z111" s="28" t="s">
        <v>17670</v>
      </c>
      <c r="AA111" s="28" t="s">
        <v>17671</v>
      </c>
      <c r="AB111" s="64"/>
      <c r="AC111" s="117"/>
    </row>
    <row r="112" spans="3:29" s="22" customFormat="1" ht="17.100000000000001" customHeight="1" x14ac:dyDescent="0.25">
      <c r="C112" s="95" t="s">
        <v>6</v>
      </c>
      <c r="D112" s="1" t="s">
        <v>43</v>
      </c>
      <c r="E112" s="3" t="s">
        <v>45</v>
      </c>
      <c r="F112" s="1" t="s">
        <v>9119</v>
      </c>
      <c r="G112" s="4" t="s">
        <v>6261</v>
      </c>
      <c r="H112" s="4" t="s">
        <v>43</v>
      </c>
      <c r="I112" s="3" t="s">
        <v>43</v>
      </c>
      <c r="J112" s="7"/>
      <c r="K112" s="1" t="s">
        <v>17137</v>
      </c>
      <c r="L112" s="21" t="s">
        <v>16</v>
      </c>
      <c r="M112" s="1" t="s">
        <v>17136</v>
      </c>
      <c r="N112">
        <v>2021</v>
      </c>
      <c r="O112" s="22" t="s">
        <v>17138</v>
      </c>
      <c r="P112" s="22" t="s">
        <v>17139</v>
      </c>
      <c r="Q112" s="71" t="s">
        <v>17140</v>
      </c>
      <c r="R112" s="71" t="s">
        <v>17141</v>
      </c>
      <c r="S112" s="28" t="s">
        <v>17687</v>
      </c>
      <c r="T112" s="28" t="s">
        <v>17688</v>
      </c>
      <c r="U112" s="28" t="s">
        <v>3637</v>
      </c>
      <c r="V112" s="28" t="s">
        <v>17689</v>
      </c>
      <c r="W112" s="28" t="s">
        <v>17493</v>
      </c>
      <c r="X112" s="28" t="s">
        <v>17690</v>
      </c>
      <c r="Y112" s="28" t="s">
        <v>18007</v>
      </c>
      <c r="Z112" s="28" t="s">
        <v>17905</v>
      </c>
      <c r="AA112" s="28" t="s">
        <v>17691</v>
      </c>
      <c r="AB112" s="64"/>
      <c r="AC112" s="117"/>
    </row>
    <row r="113" spans="3:29" s="22" customFormat="1" ht="17.100000000000001" customHeight="1" x14ac:dyDescent="0.25">
      <c r="C113" s="95" t="s">
        <v>6</v>
      </c>
      <c r="D113" s="1" t="s">
        <v>43</v>
      </c>
      <c r="E113" s="3" t="s">
        <v>45</v>
      </c>
      <c r="F113" s="1" t="s">
        <v>866</v>
      </c>
      <c r="G113" s="4" t="s">
        <v>2447</v>
      </c>
      <c r="H113" s="4" t="s">
        <v>43</v>
      </c>
      <c r="I113" s="3" t="s">
        <v>17166</v>
      </c>
      <c r="J113" s="7"/>
      <c r="K113" s="1" t="s">
        <v>17167</v>
      </c>
      <c r="L113" s="21" t="s">
        <v>16</v>
      </c>
      <c r="M113" s="1" t="s">
        <v>17165</v>
      </c>
      <c r="N113">
        <v>2021</v>
      </c>
      <c r="O113" s="22" t="s">
        <v>17168</v>
      </c>
      <c r="P113" s="22" t="s">
        <v>17169</v>
      </c>
      <c r="Q113" s="71" t="s">
        <v>17170</v>
      </c>
      <c r="R113" s="71" t="s">
        <v>17171</v>
      </c>
      <c r="S113" s="28" t="s">
        <v>17706</v>
      </c>
      <c r="T113" s="28" t="s">
        <v>17707</v>
      </c>
      <c r="U113" s="28" t="s">
        <v>18079</v>
      </c>
      <c r="V113" s="28" t="s">
        <v>17510</v>
      </c>
      <c r="W113" s="28" t="s">
        <v>17708</v>
      </c>
      <c r="X113" s="28" t="s">
        <v>17390</v>
      </c>
      <c r="Y113" s="28" t="s">
        <v>18008</v>
      </c>
      <c r="Z113" s="28" t="s">
        <v>17906</v>
      </c>
      <c r="AA113" s="28" t="s">
        <v>17709</v>
      </c>
      <c r="AB113" s="64"/>
      <c r="AC113" s="117"/>
    </row>
    <row r="114" spans="3:29" s="22" customFormat="1" ht="17.100000000000001" customHeight="1" x14ac:dyDescent="0.25">
      <c r="C114" s="95" t="s">
        <v>6</v>
      </c>
      <c r="D114" s="1" t="s">
        <v>43</v>
      </c>
      <c r="E114" s="3" t="s">
        <v>45</v>
      </c>
      <c r="F114" s="1" t="s">
        <v>317</v>
      </c>
      <c r="G114" s="4" t="s">
        <v>1186</v>
      </c>
      <c r="H114" s="4" t="s">
        <v>230</v>
      </c>
      <c r="I114" s="3" t="s">
        <v>43</v>
      </c>
      <c r="J114" s="7"/>
      <c r="K114" s="1" t="s">
        <v>17173</v>
      </c>
      <c r="L114" s="21" t="s">
        <v>16</v>
      </c>
      <c r="M114" s="1" t="s">
        <v>17172</v>
      </c>
      <c r="N114">
        <v>2022</v>
      </c>
      <c r="O114" s="22" t="s">
        <v>17174</v>
      </c>
      <c r="P114" s="22" t="s">
        <v>17175</v>
      </c>
      <c r="Q114" s="71" t="s">
        <v>17176</v>
      </c>
      <c r="R114" s="71" t="s">
        <v>17177</v>
      </c>
      <c r="S114" s="28" t="s">
        <v>17710</v>
      </c>
      <c r="T114" s="28" t="s">
        <v>17711</v>
      </c>
      <c r="U114" s="28" t="s">
        <v>3637</v>
      </c>
      <c r="V114" s="28" t="s">
        <v>17712</v>
      </c>
      <c r="W114" s="28" t="s">
        <v>17493</v>
      </c>
      <c r="X114" s="28" t="s">
        <v>17713</v>
      </c>
      <c r="Y114" s="28" t="s">
        <v>18009</v>
      </c>
      <c r="Z114" s="28" t="s">
        <v>17714</v>
      </c>
      <c r="AA114" s="28" t="s">
        <v>17715</v>
      </c>
      <c r="AB114" s="64"/>
      <c r="AC114" s="117"/>
    </row>
    <row r="115" spans="3:29" s="22" customFormat="1" ht="17.100000000000001" customHeight="1" x14ac:dyDescent="0.25">
      <c r="C115" s="95" t="s">
        <v>6</v>
      </c>
      <c r="D115" s="1" t="s">
        <v>43</v>
      </c>
      <c r="E115" s="3" t="s">
        <v>45</v>
      </c>
      <c r="F115" s="1" t="s">
        <v>58</v>
      </c>
      <c r="G115" s="4" t="s">
        <v>3252</v>
      </c>
      <c r="H115" s="4" t="s">
        <v>43</v>
      </c>
      <c r="I115" s="3" t="s">
        <v>17179</v>
      </c>
      <c r="J115" s="7"/>
      <c r="K115" s="1" t="s">
        <v>17180</v>
      </c>
      <c r="L115" s="21" t="s">
        <v>16</v>
      </c>
      <c r="M115" s="1" t="s">
        <v>17178</v>
      </c>
      <c r="N115">
        <v>2018</v>
      </c>
      <c r="O115" s="22" t="s">
        <v>17181</v>
      </c>
      <c r="P115" s="22" t="s">
        <v>17182</v>
      </c>
      <c r="Q115" s="71" t="s">
        <v>17183</v>
      </c>
      <c r="R115" s="71" t="s">
        <v>17184</v>
      </c>
      <c r="S115" s="28" t="s">
        <v>17716</v>
      </c>
      <c r="T115" s="28" t="s">
        <v>17717</v>
      </c>
      <c r="U115" s="28" t="s">
        <v>17395</v>
      </c>
      <c r="V115" s="28" t="s">
        <v>17718</v>
      </c>
      <c r="W115" s="28" t="s">
        <v>17390</v>
      </c>
      <c r="X115" s="28" t="s">
        <v>17719</v>
      </c>
      <c r="Y115" s="28" t="s">
        <v>18010</v>
      </c>
      <c r="Z115" s="28" t="s">
        <v>17720</v>
      </c>
      <c r="AA115" s="28" t="s">
        <v>17721</v>
      </c>
      <c r="AB115" s="64"/>
      <c r="AC115" s="117"/>
    </row>
    <row r="116" spans="3:29" s="22" customFormat="1" ht="17.100000000000001" customHeight="1" x14ac:dyDescent="0.25">
      <c r="C116" s="95" t="s">
        <v>6</v>
      </c>
      <c r="D116" s="1" t="s">
        <v>43</v>
      </c>
      <c r="E116" s="3" t="s">
        <v>45</v>
      </c>
      <c r="F116" s="1" t="s">
        <v>866</v>
      </c>
      <c r="G116" s="4" t="s">
        <v>499</v>
      </c>
      <c r="H116" s="4" t="s">
        <v>43</v>
      </c>
      <c r="I116" s="3" t="s">
        <v>43</v>
      </c>
      <c r="J116" s="7"/>
      <c r="K116" s="1" t="s">
        <v>17186</v>
      </c>
      <c r="L116" s="21" t="s">
        <v>16</v>
      </c>
      <c r="M116" s="1" t="s">
        <v>17185</v>
      </c>
      <c r="N116">
        <v>2022</v>
      </c>
      <c r="O116" s="22" t="s">
        <v>17187</v>
      </c>
      <c r="P116" s="22" t="s">
        <v>17188</v>
      </c>
      <c r="Q116" s="71" t="s">
        <v>17189</v>
      </c>
      <c r="R116" s="71" t="s">
        <v>17190</v>
      </c>
      <c r="S116" s="28" t="s">
        <v>17722</v>
      </c>
      <c r="T116" s="28" t="s">
        <v>17723</v>
      </c>
      <c r="U116" s="28" t="s">
        <v>18087</v>
      </c>
      <c r="V116" s="28" t="s">
        <v>17724</v>
      </c>
      <c r="W116" s="28" t="s">
        <v>17725</v>
      </c>
      <c r="X116" s="28" t="s">
        <v>17390</v>
      </c>
      <c r="Y116" s="28" t="s">
        <v>18011</v>
      </c>
      <c r="Z116" s="28" t="s">
        <v>17726</v>
      </c>
      <c r="AA116" s="28" t="s">
        <v>17727</v>
      </c>
      <c r="AB116" s="64"/>
      <c r="AC116" s="117"/>
    </row>
    <row r="117" spans="3:29" s="22" customFormat="1" ht="17.100000000000001" customHeight="1" x14ac:dyDescent="0.25">
      <c r="C117" s="95" t="s">
        <v>6</v>
      </c>
      <c r="D117" s="1" t="s">
        <v>43</v>
      </c>
      <c r="E117" s="3" t="s">
        <v>45</v>
      </c>
      <c r="F117" s="1" t="s">
        <v>866</v>
      </c>
      <c r="G117" s="4" t="s">
        <v>2247</v>
      </c>
      <c r="H117" s="4" t="s">
        <v>43</v>
      </c>
      <c r="I117" s="3" t="s">
        <v>43</v>
      </c>
      <c r="J117" s="7"/>
      <c r="K117" s="1" t="s">
        <v>17192</v>
      </c>
      <c r="L117" s="21" t="s">
        <v>16</v>
      </c>
      <c r="M117" s="1" t="s">
        <v>17191</v>
      </c>
      <c r="N117">
        <v>2024</v>
      </c>
      <c r="O117" s="22" t="s">
        <v>17193</v>
      </c>
      <c r="P117" s="22" t="s">
        <v>17194</v>
      </c>
      <c r="Q117" s="71" t="s">
        <v>17195</v>
      </c>
      <c r="R117" s="71" t="s">
        <v>17196</v>
      </c>
      <c r="S117" s="28" t="s">
        <v>17728</v>
      </c>
      <c r="T117" s="28" t="s">
        <v>17729</v>
      </c>
      <c r="U117" s="28" t="s">
        <v>17395</v>
      </c>
      <c r="V117" s="28" t="s">
        <v>17730</v>
      </c>
      <c r="W117" s="28" t="s">
        <v>17390</v>
      </c>
      <c r="X117" s="28" t="s">
        <v>17390</v>
      </c>
      <c r="Y117" s="28" t="s">
        <v>18012</v>
      </c>
      <c r="Z117" s="28" t="s">
        <v>17731</v>
      </c>
      <c r="AA117" s="28" t="s">
        <v>17732</v>
      </c>
      <c r="AB117" s="64"/>
      <c r="AC117" s="117"/>
    </row>
    <row r="118" spans="3:29" s="22" customFormat="1" ht="17.100000000000001" customHeight="1" x14ac:dyDescent="0.25">
      <c r="C118" s="95" t="s">
        <v>6</v>
      </c>
      <c r="D118" s="1" t="s">
        <v>43</v>
      </c>
      <c r="E118" s="3" t="s">
        <v>45</v>
      </c>
      <c r="F118" s="1" t="s">
        <v>3077</v>
      </c>
      <c r="G118" s="4" t="s">
        <v>16641</v>
      </c>
      <c r="H118" s="4" t="s">
        <v>43</v>
      </c>
      <c r="I118" s="3" t="s">
        <v>17211</v>
      </c>
      <c r="J118" s="7"/>
      <c r="K118" s="1" t="s">
        <v>17212</v>
      </c>
      <c r="L118" s="21" t="s">
        <v>16</v>
      </c>
      <c r="M118" s="1" t="s">
        <v>17210</v>
      </c>
      <c r="N118">
        <v>2017</v>
      </c>
      <c r="O118" s="22" t="s">
        <v>17213</v>
      </c>
      <c r="P118" s="22" t="s">
        <v>17214</v>
      </c>
      <c r="Q118" s="71" t="s">
        <v>17215</v>
      </c>
      <c r="R118" s="71" t="s">
        <v>17216</v>
      </c>
      <c r="S118" s="28" t="s">
        <v>17740</v>
      </c>
      <c r="T118" s="28" t="s">
        <v>17741</v>
      </c>
      <c r="U118" s="28" t="s">
        <v>18083</v>
      </c>
      <c r="V118" s="28" t="s">
        <v>17390</v>
      </c>
      <c r="W118" s="28" t="s">
        <v>17742</v>
      </c>
      <c r="X118" s="28" t="s">
        <v>17743</v>
      </c>
      <c r="Y118" s="28" t="s">
        <v>18013</v>
      </c>
      <c r="Z118" s="28" t="s">
        <v>17909</v>
      </c>
      <c r="AA118" s="28" t="s">
        <v>17744</v>
      </c>
      <c r="AB118" s="64"/>
      <c r="AC118" s="117"/>
    </row>
    <row r="119" spans="3:29" s="22" customFormat="1" ht="17.100000000000001" customHeight="1" x14ac:dyDescent="0.25">
      <c r="C119" s="95" t="s">
        <v>6</v>
      </c>
      <c r="D119" s="1" t="s">
        <v>43</v>
      </c>
      <c r="E119" s="3" t="s">
        <v>45</v>
      </c>
      <c r="F119" s="1" t="s">
        <v>3077</v>
      </c>
      <c r="G119" s="4" t="s">
        <v>12404</v>
      </c>
      <c r="H119" s="4" t="s">
        <v>43</v>
      </c>
      <c r="I119" s="3" t="s">
        <v>43</v>
      </c>
      <c r="J119" s="7"/>
      <c r="K119" s="1" t="s">
        <v>17236</v>
      </c>
      <c r="L119" s="21" t="s">
        <v>16</v>
      </c>
      <c r="M119" s="1" t="s">
        <v>17235</v>
      </c>
      <c r="N119">
        <v>2020</v>
      </c>
      <c r="O119" s="22" t="s">
        <v>17237</v>
      </c>
      <c r="P119" s="22" t="s">
        <v>17238</v>
      </c>
      <c r="Q119" s="71" t="s">
        <v>17239</v>
      </c>
      <c r="R119" s="71" t="s">
        <v>17240</v>
      </c>
      <c r="S119" s="28" t="s">
        <v>17757</v>
      </c>
      <c r="T119" s="28" t="s">
        <v>17758</v>
      </c>
      <c r="U119" s="28" t="s">
        <v>18079</v>
      </c>
      <c r="V119" s="28" t="s">
        <v>17759</v>
      </c>
      <c r="W119" s="28" t="s">
        <v>17760</v>
      </c>
      <c r="X119" s="28" t="s">
        <v>17761</v>
      </c>
      <c r="Y119" s="28" t="s">
        <v>18014</v>
      </c>
      <c r="Z119" s="28" t="s">
        <v>17762</v>
      </c>
      <c r="AA119" s="28" t="s">
        <v>17763</v>
      </c>
      <c r="AB119" s="64"/>
      <c r="AC119" s="117"/>
    </row>
    <row r="120" spans="3:29" s="22" customFormat="1" ht="17.100000000000001" customHeight="1" x14ac:dyDescent="0.25">
      <c r="C120" s="95" t="s">
        <v>6</v>
      </c>
      <c r="D120" s="1" t="s">
        <v>43</v>
      </c>
      <c r="E120" s="3" t="s">
        <v>45</v>
      </c>
      <c r="F120" s="1" t="s">
        <v>866</v>
      </c>
      <c r="G120" s="4" t="s">
        <v>7514</v>
      </c>
      <c r="H120" s="4" t="s">
        <v>43</v>
      </c>
      <c r="I120" s="3" t="s">
        <v>43</v>
      </c>
      <c r="J120" s="7"/>
      <c r="K120" s="1" t="s">
        <v>17269</v>
      </c>
      <c r="L120" s="21" t="s">
        <v>16</v>
      </c>
      <c r="M120" s="1" t="s">
        <v>17268</v>
      </c>
      <c r="N120">
        <v>2022</v>
      </c>
      <c r="O120" s="22" t="s">
        <v>17270</v>
      </c>
      <c r="P120" s="22" t="s">
        <v>17271</v>
      </c>
      <c r="Q120" s="71" t="s">
        <v>17272</v>
      </c>
      <c r="R120" s="71" t="s">
        <v>17273</v>
      </c>
      <c r="S120" s="28" t="s">
        <v>17774</v>
      </c>
      <c r="T120" s="28" t="s">
        <v>17775</v>
      </c>
      <c r="U120" s="28" t="s">
        <v>3637</v>
      </c>
      <c r="V120" s="28" t="s">
        <v>17776</v>
      </c>
      <c r="W120" s="28" t="s">
        <v>17493</v>
      </c>
      <c r="X120" s="28" t="s">
        <v>17777</v>
      </c>
      <c r="Y120" s="28" t="s">
        <v>18015</v>
      </c>
      <c r="Z120" s="28" t="s">
        <v>17778</v>
      </c>
      <c r="AA120" s="28" t="s">
        <v>17779</v>
      </c>
      <c r="AB120" s="64"/>
      <c r="AC120" s="117"/>
    </row>
    <row r="121" spans="3:29" s="22" customFormat="1" ht="17.100000000000001" customHeight="1" x14ac:dyDescent="0.25">
      <c r="C121" s="95" t="s">
        <v>6</v>
      </c>
      <c r="D121" s="1" t="s">
        <v>43</v>
      </c>
      <c r="E121" s="3" t="s">
        <v>45</v>
      </c>
      <c r="F121" s="1" t="s">
        <v>1723</v>
      </c>
      <c r="G121" s="4" t="s">
        <v>9133</v>
      </c>
      <c r="H121" s="4" t="s">
        <v>43</v>
      </c>
      <c r="I121" s="3" t="s">
        <v>43</v>
      </c>
      <c r="J121" s="7"/>
      <c r="K121" s="1" t="s">
        <v>17366</v>
      </c>
      <c r="L121" s="21" t="s">
        <v>16</v>
      </c>
      <c r="M121" s="1" t="s">
        <v>17274</v>
      </c>
      <c r="N121">
        <v>2023</v>
      </c>
      <c r="O121" s="22" t="s">
        <v>17275</v>
      </c>
      <c r="P121" s="22" t="s">
        <v>17365</v>
      </c>
      <c r="Q121" s="71" t="s">
        <v>17276</v>
      </c>
      <c r="R121" s="96" t="s">
        <v>18113</v>
      </c>
      <c r="S121" s="28" t="s">
        <v>17780</v>
      </c>
      <c r="T121" s="28" t="s">
        <v>17781</v>
      </c>
      <c r="U121" s="28" t="s">
        <v>3637</v>
      </c>
      <c r="V121" s="28" t="s">
        <v>17662</v>
      </c>
      <c r="W121" s="28" t="s">
        <v>17782</v>
      </c>
      <c r="X121" s="28" t="s">
        <v>17783</v>
      </c>
      <c r="Y121" s="28" t="s">
        <v>18016</v>
      </c>
      <c r="Z121" s="28" t="s">
        <v>17784</v>
      </c>
      <c r="AA121" s="28" t="s">
        <v>17785</v>
      </c>
      <c r="AB121" s="64"/>
      <c r="AC121" s="117"/>
    </row>
    <row r="122" spans="3:29" s="22" customFormat="1" ht="17.100000000000001" customHeight="1" x14ac:dyDescent="0.25">
      <c r="C122" s="95" t="s">
        <v>6</v>
      </c>
      <c r="D122" s="1"/>
      <c r="E122" s="3" t="s">
        <v>45</v>
      </c>
      <c r="F122" s="1" t="s">
        <v>6041</v>
      </c>
      <c r="G122" s="4"/>
      <c r="H122" s="4"/>
      <c r="I122" s="3"/>
      <c r="J122" s="7"/>
      <c r="K122" s="1" t="s">
        <v>12790</v>
      </c>
      <c r="L122" s="21" t="s">
        <v>16</v>
      </c>
      <c r="M122" s="1" t="s">
        <v>12780</v>
      </c>
      <c r="N122">
        <v>2024</v>
      </c>
      <c r="O122" s="22" t="s">
        <v>12787</v>
      </c>
      <c r="P122" s="22" t="s">
        <v>12791</v>
      </c>
      <c r="Q122" s="71" t="s">
        <v>12789</v>
      </c>
      <c r="R122" s="71" t="s">
        <v>12788</v>
      </c>
      <c r="S122" s="28" t="s">
        <v>17418</v>
      </c>
      <c r="T122" s="28" t="s">
        <v>17419</v>
      </c>
      <c r="U122" s="28" t="s">
        <v>17395</v>
      </c>
      <c r="V122" s="28" t="s">
        <v>17420</v>
      </c>
      <c r="W122" s="28" t="s">
        <v>17421</v>
      </c>
      <c r="X122" s="28" t="s">
        <v>17422</v>
      </c>
      <c r="Y122" s="28" t="s">
        <v>18017</v>
      </c>
      <c r="Z122" s="28" t="s">
        <v>17918</v>
      </c>
      <c r="AA122" s="28" t="s">
        <v>17423</v>
      </c>
      <c r="AB122" s="64"/>
      <c r="AC122" s="117"/>
    </row>
    <row r="123" spans="3:29" s="22" customFormat="1" ht="17.100000000000001" customHeight="1" x14ac:dyDescent="0.25">
      <c r="C123" s="95" t="s">
        <v>6</v>
      </c>
      <c r="D123" s="1"/>
      <c r="E123" s="3" t="s">
        <v>45</v>
      </c>
      <c r="F123" s="1" t="s">
        <v>9119</v>
      </c>
      <c r="G123" s="4">
        <v>167</v>
      </c>
      <c r="H123" s="4"/>
      <c r="I123" s="3">
        <v>109053</v>
      </c>
      <c r="J123" s="7"/>
      <c r="K123" s="1" t="s">
        <v>13823</v>
      </c>
      <c r="L123" s="21" t="s">
        <v>16</v>
      </c>
      <c r="M123" s="1" t="s">
        <v>13818</v>
      </c>
      <c r="N123">
        <v>2025</v>
      </c>
      <c r="O123" s="22" t="s">
        <v>13819</v>
      </c>
      <c r="P123" s="22" t="s">
        <v>13824</v>
      </c>
      <c r="Q123" s="71" t="s">
        <v>13822</v>
      </c>
      <c r="R123" s="71" t="s">
        <v>13821</v>
      </c>
      <c r="S123" s="28" t="s">
        <v>17442</v>
      </c>
      <c r="T123" s="28" t="s">
        <v>17443</v>
      </c>
      <c r="U123" s="28" t="s">
        <v>17388</v>
      </c>
      <c r="V123" s="28" t="s">
        <v>17444</v>
      </c>
      <c r="W123" s="28" t="s">
        <v>17445</v>
      </c>
      <c r="X123" s="28" t="s">
        <v>17446</v>
      </c>
      <c r="Y123" s="28" t="s">
        <v>18018</v>
      </c>
      <c r="Z123" s="28" t="s">
        <v>17919</v>
      </c>
      <c r="AA123" s="28" t="s">
        <v>17447</v>
      </c>
      <c r="AB123" s="64"/>
      <c r="AC123" s="117"/>
    </row>
    <row r="124" spans="3:29" s="22" customFormat="1" ht="17.100000000000001" customHeight="1" x14ac:dyDescent="0.25">
      <c r="C124" s="95" t="s">
        <v>6</v>
      </c>
      <c r="D124" s="1" t="s">
        <v>43</v>
      </c>
      <c r="E124" s="3" t="s">
        <v>45</v>
      </c>
      <c r="F124" s="1" t="s">
        <v>309</v>
      </c>
      <c r="G124" s="4" t="s">
        <v>2130</v>
      </c>
      <c r="H124" s="4" t="s">
        <v>43</v>
      </c>
      <c r="I124" s="3" t="s">
        <v>43</v>
      </c>
      <c r="J124" s="7"/>
      <c r="K124" s="1" t="s">
        <v>17285</v>
      </c>
      <c r="L124" s="21" t="s">
        <v>16</v>
      </c>
      <c r="M124" s="1" t="s">
        <v>17284</v>
      </c>
      <c r="N124">
        <v>2022</v>
      </c>
      <c r="O124" s="22" t="s">
        <v>17286</v>
      </c>
      <c r="P124" s="22" t="s">
        <v>17287</v>
      </c>
      <c r="Q124" s="71" t="s">
        <v>17288</v>
      </c>
      <c r="R124" s="71" t="s">
        <v>17289</v>
      </c>
      <c r="S124" s="28" t="s">
        <v>17796</v>
      </c>
      <c r="T124" s="28" t="s">
        <v>17797</v>
      </c>
      <c r="U124" s="28" t="s">
        <v>17388</v>
      </c>
      <c r="V124" s="28" t="s">
        <v>17798</v>
      </c>
      <c r="W124" s="28" t="s">
        <v>17799</v>
      </c>
      <c r="X124" s="28" t="s">
        <v>17390</v>
      </c>
      <c r="Y124" s="28" t="s">
        <v>18019</v>
      </c>
      <c r="Z124" s="28" t="s">
        <v>17800</v>
      </c>
      <c r="AA124" s="28" t="s">
        <v>17801</v>
      </c>
      <c r="AB124" s="64"/>
      <c r="AC124" s="117"/>
    </row>
    <row r="125" spans="3:29" s="22" customFormat="1" ht="17.100000000000001" customHeight="1" x14ac:dyDescent="0.25">
      <c r="C125" s="95" t="s">
        <v>6</v>
      </c>
      <c r="D125" s="1" t="s">
        <v>43</v>
      </c>
      <c r="E125" s="3" t="s">
        <v>45</v>
      </c>
      <c r="F125" s="1" t="s">
        <v>3077</v>
      </c>
      <c r="G125" s="4" t="s">
        <v>17298</v>
      </c>
      <c r="H125" s="4" t="s">
        <v>43</v>
      </c>
      <c r="I125" s="3" t="s">
        <v>17299</v>
      </c>
      <c r="J125" s="7"/>
      <c r="K125" s="1" t="s">
        <v>17300</v>
      </c>
      <c r="L125" s="21" t="s">
        <v>16</v>
      </c>
      <c r="M125" s="1" t="s">
        <v>17297</v>
      </c>
      <c r="N125">
        <v>2017</v>
      </c>
      <c r="O125" s="22" t="s">
        <v>17301</v>
      </c>
      <c r="P125" s="22" t="s">
        <v>17302</v>
      </c>
      <c r="Q125" s="71" t="s">
        <v>17303</v>
      </c>
      <c r="R125" s="71" t="s">
        <v>17304</v>
      </c>
      <c r="S125" s="28" t="s">
        <v>17802</v>
      </c>
      <c r="T125" s="28" t="s">
        <v>17803</v>
      </c>
      <c r="U125" s="28" t="s">
        <v>17395</v>
      </c>
      <c r="V125" s="28" t="s">
        <v>17804</v>
      </c>
      <c r="W125" s="28" t="s">
        <v>17805</v>
      </c>
      <c r="X125" s="28" t="s">
        <v>17806</v>
      </c>
      <c r="Y125" s="28" t="s">
        <v>18020</v>
      </c>
      <c r="Z125" s="28" t="s">
        <v>17921</v>
      </c>
      <c r="AA125" s="28" t="s">
        <v>17807</v>
      </c>
      <c r="AB125" s="64"/>
      <c r="AC125" s="117"/>
    </row>
    <row r="126" spans="3:29" s="22" customFormat="1" ht="17.100000000000001" customHeight="1" x14ac:dyDescent="0.25">
      <c r="C126" s="95" t="s">
        <v>6</v>
      </c>
      <c r="D126" s="1" t="s">
        <v>43</v>
      </c>
      <c r="E126" s="3" t="s">
        <v>45</v>
      </c>
      <c r="F126" s="1" t="s">
        <v>58</v>
      </c>
      <c r="G126" s="4">
        <v>231</v>
      </c>
      <c r="H126" s="4" t="s">
        <v>43</v>
      </c>
      <c r="I126" s="3" t="s">
        <v>43</v>
      </c>
      <c r="J126" s="7"/>
      <c r="K126" s="1" t="s">
        <v>17306</v>
      </c>
      <c r="L126" s="21" t="s">
        <v>16</v>
      </c>
      <c r="M126" s="1" t="s">
        <v>17305</v>
      </c>
      <c r="N126">
        <v>2021</v>
      </c>
      <c r="O126" s="22" t="s">
        <v>17307</v>
      </c>
      <c r="P126" s="22" t="s">
        <v>17308</v>
      </c>
      <c r="Q126" s="71" t="s">
        <v>17309</v>
      </c>
      <c r="R126" s="71" t="s">
        <v>17310</v>
      </c>
      <c r="S126" s="28" t="s">
        <v>17815</v>
      </c>
      <c r="T126" s="28" t="s">
        <v>17816</v>
      </c>
      <c r="U126" s="28" t="s">
        <v>17395</v>
      </c>
      <c r="V126" s="28" t="s">
        <v>17817</v>
      </c>
      <c r="W126" s="28" t="s">
        <v>17390</v>
      </c>
      <c r="X126" s="28" t="s">
        <v>17818</v>
      </c>
      <c r="Y126" s="28" t="s">
        <v>18021</v>
      </c>
      <c r="Z126" s="28" t="s">
        <v>17923</v>
      </c>
      <c r="AA126" s="28" t="s">
        <v>17819</v>
      </c>
      <c r="AB126" s="64"/>
      <c r="AC126" s="117"/>
    </row>
    <row r="127" spans="3:29" s="22" customFormat="1" ht="17.100000000000001" customHeight="1" x14ac:dyDescent="0.25">
      <c r="C127" s="95" t="s">
        <v>6</v>
      </c>
      <c r="D127" s="1" t="s">
        <v>43</v>
      </c>
      <c r="E127" s="3" t="s">
        <v>45</v>
      </c>
      <c r="F127" s="1" t="s">
        <v>866</v>
      </c>
      <c r="G127" s="4" t="s">
        <v>17312</v>
      </c>
      <c r="H127" s="4" t="s">
        <v>43</v>
      </c>
      <c r="I127" s="3" t="s">
        <v>17313</v>
      </c>
      <c r="J127" s="7"/>
      <c r="K127" s="1" t="s">
        <v>17314</v>
      </c>
      <c r="L127" s="21" t="s">
        <v>16</v>
      </c>
      <c r="M127" s="1" t="s">
        <v>17311</v>
      </c>
      <c r="N127">
        <v>2018</v>
      </c>
      <c r="O127" s="22" t="s">
        <v>17315</v>
      </c>
      <c r="P127" s="22" t="s">
        <v>17316</v>
      </c>
      <c r="Q127" s="71" t="s">
        <v>17317</v>
      </c>
      <c r="R127" s="71" t="s">
        <v>17318</v>
      </c>
      <c r="S127" s="28" t="s">
        <v>17820</v>
      </c>
      <c r="T127" s="28" t="s">
        <v>17821</v>
      </c>
      <c r="U127" s="28" t="s">
        <v>17388</v>
      </c>
      <c r="V127" s="28" t="s">
        <v>17822</v>
      </c>
      <c r="W127" s="28" t="s">
        <v>17823</v>
      </c>
      <c r="X127" s="28" t="s">
        <v>17824</v>
      </c>
      <c r="Y127" s="28" t="s">
        <v>18022</v>
      </c>
      <c r="Z127" s="28" t="s">
        <v>17924</v>
      </c>
      <c r="AA127" s="28" t="s">
        <v>17825</v>
      </c>
      <c r="AB127" s="64"/>
      <c r="AC127" s="117"/>
    </row>
    <row r="128" spans="3:29" s="22" customFormat="1" ht="17.100000000000001" customHeight="1" x14ac:dyDescent="0.25">
      <c r="C128" s="95" t="s">
        <v>6</v>
      </c>
      <c r="D128" s="1" t="s">
        <v>43</v>
      </c>
      <c r="E128" s="3" t="s">
        <v>45</v>
      </c>
      <c r="F128" s="1" t="s">
        <v>866</v>
      </c>
      <c r="G128" s="4" t="s">
        <v>17327</v>
      </c>
      <c r="H128" s="4" t="s">
        <v>43</v>
      </c>
      <c r="I128" s="3" t="s">
        <v>17328</v>
      </c>
      <c r="J128" s="7"/>
      <c r="K128" s="1" t="s">
        <v>17329</v>
      </c>
      <c r="L128" s="21" t="s">
        <v>16</v>
      </c>
      <c r="M128" s="1" t="s">
        <v>17326</v>
      </c>
      <c r="N128">
        <v>2021</v>
      </c>
      <c r="O128" s="22" t="s">
        <v>17330</v>
      </c>
      <c r="P128" s="22" t="s">
        <v>17331</v>
      </c>
      <c r="Q128" s="71" t="s">
        <v>17332</v>
      </c>
      <c r="R128" s="71" t="s">
        <v>17333</v>
      </c>
      <c r="S128" s="28" t="s">
        <v>17831</v>
      </c>
      <c r="T128" s="28" t="s">
        <v>17832</v>
      </c>
      <c r="U128" s="28" t="s">
        <v>17395</v>
      </c>
      <c r="V128" s="28" t="s">
        <v>17833</v>
      </c>
      <c r="W128" s="28" t="s">
        <v>17834</v>
      </c>
      <c r="X128" s="28" t="s">
        <v>17835</v>
      </c>
      <c r="Y128" s="28" t="s">
        <v>18023</v>
      </c>
      <c r="Z128" s="28" t="s">
        <v>17836</v>
      </c>
      <c r="AA128" s="28" t="s">
        <v>17837</v>
      </c>
      <c r="AB128" s="64"/>
      <c r="AC128" s="117"/>
    </row>
    <row r="129" spans="3:29" s="22" customFormat="1" ht="17.100000000000001" customHeight="1" x14ac:dyDescent="0.25">
      <c r="C129" s="95" t="s">
        <v>4</v>
      </c>
      <c r="D129" s="1"/>
      <c r="E129" s="3" t="s">
        <v>45</v>
      </c>
      <c r="F129" s="1" t="s">
        <v>66</v>
      </c>
      <c r="G129" s="4">
        <v>9</v>
      </c>
      <c r="H129" s="4">
        <v>7</v>
      </c>
      <c r="I129" s="3"/>
      <c r="J129" s="7"/>
      <c r="K129" s="1" t="s">
        <v>2125</v>
      </c>
      <c r="L129" s="21" t="s">
        <v>16</v>
      </c>
      <c r="M129" s="1" t="s">
        <v>2121</v>
      </c>
      <c r="N129">
        <v>2021</v>
      </c>
      <c r="O129" s="22" t="s">
        <v>2122</v>
      </c>
      <c r="P129" s="22" t="s">
        <v>2126</v>
      </c>
      <c r="Q129" s="71" t="s">
        <v>2124</v>
      </c>
      <c r="R129" s="71" t="s">
        <v>2123</v>
      </c>
      <c r="S129" s="28" t="s">
        <v>17393</v>
      </c>
      <c r="T129" s="28" t="s">
        <v>17394</v>
      </c>
      <c r="U129" s="28" t="s">
        <v>17395</v>
      </c>
      <c r="V129" s="28" t="s">
        <v>17396</v>
      </c>
      <c r="W129" s="28" t="s">
        <v>17397</v>
      </c>
      <c r="X129" s="28" t="s">
        <v>17398</v>
      </c>
      <c r="Y129" s="28" t="s">
        <v>18024</v>
      </c>
      <c r="Z129" s="28" t="s">
        <v>17926</v>
      </c>
      <c r="AA129" s="28" t="s">
        <v>17399</v>
      </c>
      <c r="AB129" s="64"/>
      <c r="AC129" s="117"/>
    </row>
    <row r="130" spans="3:29" s="22" customFormat="1" ht="17.100000000000001" customHeight="1" x14ac:dyDescent="0.25">
      <c r="C130" s="95" t="s">
        <v>4</v>
      </c>
      <c r="D130" s="1"/>
      <c r="E130" s="3" t="s">
        <v>45</v>
      </c>
      <c r="F130" s="1" t="s">
        <v>866</v>
      </c>
      <c r="G130" s="4">
        <v>383</v>
      </c>
      <c r="H130" s="4"/>
      <c r="I130" s="3" t="s">
        <v>5504</v>
      </c>
      <c r="J130" s="7"/>
      <c r="K130" s="1" t="s">
        <v>5507</v>
      </c>
      <c r="L130" s="21" t="s">
        <v>16</v>
      </c>
      <c r="M130" s="1" t="s">
        <v>5502</v>
      </c>
      <c r="N130">
        <v>2021</v>
      </c>
      <c r="O130" s="22" t="s">
        <v>5503</v>
      </c>
      <c r="P130" s="22" t="s">
        <v>5508</v>
      </c>
      <c r="Q130" s="71" t="s">
        <v>5506</v>
      </c>
      <c r="R130" s="71" t="s">
        <v>5505</v>
      </c>
      <c r="S130" s="28" t="s">
        <v>17838</v>
      </c>
      <c r="T130" s="28" t="s">
        <v>18074</v>
      </c>
      <c r="U130" s="28" t="s">
        <v>17395</v>
      </c>
      <c r="V130" s="28" t="s">
        <v>17390</v>
      </c>
      <c r="W130" s="28" t="s">
        <v>17498</v>
      </c>
      <c r="X130" s="28" t="s">
        <v>17839</v>
      </c>
      <c r="Y130" s="28" t="s">
        <v>18025</v>
      </c>
      <c r="Z130" s="28" t="s">
        <v>17927</v>
      </c>
      <c r="AA130" s="28" t="s">
        <v>17840</v>
      </c>
      <c r="AB130" s="64"/>
      <c r="AC130" s="117"/>
    </row>
    <row r="131" spans="3:29" s="22" customFormat="1" ht="17.100000000000001" customHeight="1" x14ac:dyDescent="0.25">
      <c r="C131" s="95" t="s">
        <v>4</v>
      </c>
      <c r="D131" s="1"/>
      <c r="E131" s="3" t="s">
        <v>45</v>
      </c>
      <c r="F131" s="1" t="s">
        <v>842</v>
      </c>
      <c r="G131" s="4">
        <v>196</v>
      </c>
      <c r="H131" s="4"/>
      <c r="I131" s="3"/>
      <c r="J131" s="7"/>
      <c r="K131" s="1" t="s">
        <v>5665</v>
      </c>
      <c r="L131" s="21" t="s">
        <v>16</v>
      </c>
      <c r="M131" s="1" t="s">
        <v>5661</v>
      </c>
      <c r="N131">
        <v>2021</v>
      </c>
      <c r="O131" s="22" t="s">
        <v>5662</v>
      </c>
      <c r="P131" s="22" t="s">
        <v>5666</v>
      </c>
      <c r="Q131" s="71" t="s">
        <v>5664</v>
      </c>
      <c r="R131" s="96" t="s">
        <v>18103</v>
      </c>
      <c r="S131" s="28" t="s">
        <v>17860</v>
      </c>
      <c r="T131" s="28" t="s">
        <v>18075</v>
      </c>
      <c r="U131" s="28" t="s">
        <v>17388</v>
      </c>
      <c r="V131" s="28" t="s">
        <v>17861</v>
      </c>
      <c r="W131" s="28" t="s">
        <v>17862</v>
      </c>
      <c r="X131" s="28" t="s">
        <v>17863</v>
      </c>
      <c r="Y131" s="28" t="s">
        <v>18026</v>
      </c>
      <c r="Z131" s="28" t="s">
        <v>17864</v>
      </c>
      <c r="AA131" s="28" t="s">
        <v>17865</v>
      </c>
      <c r="AB131" s="64"/>
      <c r="AC131" s="117"/>
    </row>
    <row r="132" spans="3:29" s="22" customFormat="1" ht="17.100000000000001" customHeight="1" x14ac:dyDescent="0.25">
      <c r="C132" s="95" t="s">
        <v>16618</v>
      </c>
      <c r="D132" s="1"/>
      <c r="E132" s="3" t="s">
        <v>18031</v>
      </c>
      <c r="F132" s="1" t="s">
        <v>14330</v>
      </c>
      <c r="G132" s="4"/>
      <c r="H132" s="4"/>
      <c r="I132" s="3" t="s">
        <v>14331</v>
      </c>
      <c r="J132" s="7"/>
      <c r="K132" s="1"/>
      <c r="L132" s="21" t="s">
        <v>17</v>
      </c>
      <c r="M132" s="1" t="s">
        <v>14328</v>
      </c>
      <c r="N132">
        <v>2020</v>
      </c>
      <c r="O132" s="22" t="s">
        <v>14329</v>
      </c>
      <c r="P132" s="22" t="s">
        <v>14334</v>
      </c>
      <c r="Q132" s="71" t="s">
        <v>14333</v>
      </c>
      <c r="R132" s="71" t="s">
        <v>14332</v>
      </c>
      <c r="S132" s="28" t="s">
        <v>17448</v>
      </c>
      <c r="T132" s="28" t="s">
        <v>17449</v>
      </c>
      <c r="U132" s="28" t="s">
        <v>18086</v>
      </c>
      <c r="V132" s="28" t="s">
        <v>17450</v>
      </c>
      <c r="W132" s="28" t="s">
        <v>17451</v>
      </c>
      <c r="X132" s="28" t="s">
        <v>17451</v>
      </c>
      <c r="Y132" s="28" t="s">
        <v>18027</v>
      </c>
      <c r="Z132" s="28" t="s">
        <v>17933</v>
      </c>
      <c r="AA132" s="28" t="s">
        <v>17452</v>
      </c>
      <c r="AB132" s="64"/>
      <c r="AC132" s="117"/>
    </row>
    <row r="133" spans="3:29" s="22" customFormat="1" ht="17.100000000000001" customHeight="1" thickBot="1" x14ac:dyDescent="0.3">
      <c r="C133" s="97" t="s">
        <v>16618</v>
      </c>
      <c r="D133" s="98"/>
      <c r="E133" s="99" t="s">
        <v>18099</v>
      </c>
      <c r="F133" s="98" t="s">
        <v>18098</v>
      </c>
      <c r="G133" s="100"/>
      <c r="H133" s="100"/>
      <c r="I133" s="99" t="s">
        <v>14588</v>
      </c>
      <c r="J133" s="101"/>
      <c r="K133" s="98"/>
      <c r="L133" s="102" t="s">
        <v>17</v>
      </c>
      <c r="M133" s="98" t="s">
        <v>14585</v>
      </c>
      <c r="N133" s="103">
        <v>2018</v>
      </c>
      <c r="O133" s="104" t="s">
        <v>14586</v>
      </c>
      <c r="P133" s="104" t="s">
        <v>14591</v>
      </c>
      <c r="Q133" s="105" t="s">
        <v>14590</v>
      </c>
      <c r="R133" s="105" t="s">
        <v>14589</v>
      </c>
      <c r="S133" s="107" t="s">
        <v>17453</v>
      </c>
      <c r="T133" s="107" t="s">
        <v>17454</v>
      </c>
      <c r="U133" s="107" t="s">
        <v>18095</v>
      </c>
      <c r="V133" s="107" t="s">
        <v>17455</v>
      </c>
      <c r="W133" s="107" t="s">
        <v>17456</v>
      </c>
      <c r="X133" s="107" t="s">
        <v>17457</v>
      </c>
      <c r="Y133" s="107" t="s">
        <v>18028</v>
      </c>
      <c r="Z133" s="107" t="s">
        <v>17938</v>
      </c>
      <c r="AA133" s="107" t="s">
        <v>17458</v>
      </c>
      <c r="AB133" s="108"/>
      <c r="AC133" s="118"/>
    </row>
    <row r="134" spans="3:29" s="22" customFormat="1" ht="17.100000000000001" customHeight="1" x14ac:dyDescent="0.25"/>
  </sheetData>
  <sortState xmlns:xlrd2="http://schemas.microsoft.com/office/spreadsheetml/2017/richdata2" ref="A2:B29">
    <sortCondition descending="1" ref="B2:B29"/>
  </sortState>
  <mergeCells count="3">
    <mergeCell ref="C40:AC40"/>
    <mergeCell ref="C72:AC72"/>
    <mergeCell ref="C89:AC89"/>
  </mergeCells>
  <hyperlinks>
    <hyperlink ref="R57" r:id="rId1" tooltip="Persistent link using digital object identifier" xr:uid="{EEFA0F90-E0B7-45AC-90A6-990F8EB4A9C2}"/>
    <hyperlink ref="R67" r:id="rId2" xr:uid="{3CD34BAA-D73C-473F-9607-671F1F3C4883}"/>
    <hyperlink ref="R68" r:id="rId3" xr:uid="{91F08279-B7DC-4BF8-810B-7DEF76E4CE7F}"/>
    <hyperlink ref="R69" r:id="rId4" xr:uid="{81D7C624-CA4F-40F8-B161-C4F1A0BB4BD4}"/>
    <hyperlink ref="R74" r:id="rId5" tooltip="Persistent link using digital object identifier" xr:uid="{B1EDF1E9-3A58-432D-84BF-D70FA6C9CEA0}"/>
    <hyperlink ref="R77" r:id="rId6" tooltip="Persistent link using digital object identifier" xr:uid="{2496B805-E908-4029-A4E4-D9EECAF057AE}"/>
    <hyperlink ref="R81" r:id="rId7" tooltip="Persistent link using digital object identifier" xr:uid="{1938352E-DC12-4705-944D-41CA72882475}"/>
    <hyperlink ref="R84" r:id="rId8" xr:uid="{F1F88E5F-4D97-422E-BB41-EDAFAB4FFD8A}"/>
    <hyperlink ref="R85" r:id="rId9" xr:uid="{D71F8228-A8F0-49FA-842B-F44124BB6399}"/>
    <hyperlink ref="R86" r:id="rId10" xr:uid="{DF7408F4-E98A-4EB8-B9F5-F7F9442AF3FB}"/>
    <hyperlink ref="R91" r:id="rId11" xr:uid="{8E04CCFF-398B-4838-980A-B37F2AB255D9}"/>
    <hyperlink ref="R92" r:id="rId12" tooltip="Persistent link using digital object identifier" xr:uid="{10C339A8-D19F-4F83-852B-15785DF92946}"/>
    <hyperlink ref="R94" r:id="rId13" tooltip="Persistent link using digital object identifier" xr:uid="{1C8B90EF-877F-4D71-824D-B5037406C592}"/>
    <hyperlink ref="R101" r:id="rId14" tooltip="Persistent link using digital object identifier" xr:uid="{6B724C3C-EA87-4C82-BCB3-7B9190486C37}"/>
    <hyperlink ref="R106" r:id="rId15" tooltip="Persistent link using digital object identifier" xr:uid="{F90A1626-8177-4EF3-99B7-8B9FEBFB9ABB}"/>
    <hyperlink ref="R108" r:id="rId16" tooltip="Persistent link using digital object identifier" xr:uid="{8579AFCD-4170-483C-960E-33CE608FA670}"/>
    <hyperlink ref="R121" r:id="rId17" tooltip="Persistent link using digital object identifier" xr:uid="{B1634D49-A931-4A6C-B47D-4F641BC9A048}"/>
    <hyperlink ref="R131" r:id="rId18" tooltip="Persistent link using digital object identifier" xr:uid="{846B9A49-19C8-430C-AC2E-0FC1625A9606}"/>
    <hyperlink ref="R133" r:id="rId19" xr:uid="{29BFCA0B-4CF3-4F30-8EEE-273BB9555F6F}"/>
  </hyperlinks>
  <pageMargins left="0.7" right="0.7" top="0.75" bottom="0.75" header="0.3" footer="0.3"/>
  <pageSetup paperSize="9" orientation="portrait" r:id="rId20"/>
  <drawing r:id="rId21"/>
  <tableParts count="1">
    <tablePart r:id="rId22"/>
  </tableParts>
  <extLst>
    <ext xmlns:x14="http://schemas.microsoft.com/office/spreadsheetml/2009/9/main" uri="{78C0D931-6437-407d-A8EE-F0AAD7539E65}">
      <x14:conditionalFormattings>
        <x14:conditionalFormatting xmlns:xm="http://schemas.microsoft.com/office/excel/2006/main">
          <x14:cfRule type="iconSet" priority="23" id="{E6FEBC29-6ABC-4D93-94D4-894189CBC31C}">
            <x14:iconSet iconSet="3Stars">
              <x14:cfvo type="percent">
                <xm:f>0</xm:f>
              </x14:cfvo>
              <x14:cfvo type="percent">
                <xm:f>33</xm:f>
              </x14:cfvo>
              <x14:cfvo type="percent">
                <xm:f>67</xm:f>
              </x14:cfvo>
            </x14:iconSet>
          </x14:cfRule>
          <xm:sqref>W41</xm:sqref>
        </x14:conditionalFormatting>
        <x14:conditionalFormatting xmlns:xm="http://schemas.microsoft.com/office/excel/2006/main">
          <x14:cfRule type="iconSet" priority="22" id="{4C3D6D5A-6BC1-4278-B151-D68EF59AC912}">
            <x14:iconSet iconSet="3Stars">
              <x14:cfvo type="percent">
                <xm:f>0</xm:f>
              </x14:cfvo>
              <x14:cfvo type="percent">
                <xm:f>33</xm:f>
              </x14:cfvo>
              <x14:cfvo type="percent">
                <xm:f>67</xm:f>
              </x14:cfvo>
            </x14:iconSet>
          </x14:cfRule>
          <xm:sqref>V41</xm:sqref>
        </x14:conditionalFormatting>
        <x14:conditionalFormatting xmlns:xm="http://schemas.microsoft.com/office/excel/2006/main">
          <x14:cfRule type="iconSet" priority="21" id="{A4329F16-D907-4580-B24B-1593C0605F1A}">
            <x14:iconSet iconSet="3Stars">
              <x14:cfvo type="percent">
                <xm:f>0</xm:f>
              </x14:cfvo>
              <x14:cfvo type="percent">
                <xm:f>33</xm:f>
              </x14:cfvo>
              <x14:cfvo type="percent">
                <xm:f>67</xm:f>
              </x14:cfvo>
            </x14:iconSet>
          </x14:cfRule>
          <xm:sqref>U41</xm:sqref>
        </x14:conditionalFormatting>
        <x14:conditionalFormatting xmlns:xm="http://schemas.microsoft.com/office/excel/2006/main">
          <x14:cfRule type="iconSet" priority="20" id="{0820DEA9-9139-4FFD-9406-F351A1567C2F}">
            <x14:iconSet iconSet="3Stars">
              <x14:cfvo type="percent">
                <xm:f>0</xm:f>
              </x14:cfvo>
              <x14:cfvo type="percent">
                <xm:f>33</xm:f>
              </x14:cfvo>
              <x14:cfvo type="percent">
                <xm:f>67</xm:f>
              </x14:cfvo>
            </x14:iconSet>
          </x14:cfRule>
          <xm:sqref>T41</xm:sqref>
        </x14:conditionalFormatting>
        <x14:conditionalFormatting xmlns:xm="http://schemas.microsoft.com/office/excel/2006/main">
          <x14:cfRule type="iconSet" priority="24" id="{EC624B75-1D81-4537-B3A6-CC0099580B28}">
            <x14:iconSet iconSet="3Stars">
              <x14:cfvo type="percent">
                <xm:f>0</xm:f>
              </x14:cfvo>
              <x14:cfvo type="percent">
                <xm:f>33</xm:f>
              </x14:cfvo>
              <x14:cfvo type="percent">
                <xm:f>67</xm:f>
              </x14:cfvo>
            </x14:iconSet>
          </x14:cfRule>
          <xm:sqref>Z41 X41</xm:sqref>
        </x14:conditionalFormatting>
        <x14:conditionalFormatting xmlns:xm="http://schemas.microsoft.com/office/excel/2006/main">
          <x14:cfRule type="iconSet" priority="19" id="{B13E0598-1465-458F-A52B-2537204FFB52}">
            <x14:iconSet iconSet="3Stars">
              <x14:cfvo type="percent">
                <xm:f>0</xm:f>
              </x14:cfvo>
              <x14:cfvo type="percent">
                <xm:f>33</xm:f>
              </x14:cfvo>
              <x14:cfvo type="percent">
                <xm:f>67</xm:f>
              </x14:cfvo>
            </x14:iconSet>
          </x14:cfRule>
          <xm:sqref>S41</xm:sqref>
        </x14:conditionalFormatting>
        <x14:conditionalFormatting xmlns:xm="http://schemas.microsoft.com/office/excel/2006/main">
          <x14:cfRule type="iconSet" priority="18" id="{907B523E-27D5-4C24-A138-C664E39359A7}">
            <x14:iconSet iconSet="3Stars">
              <x14:cfvo type="percent">
                <xm:f>0</xm:f>
              </x14:cfvo>
              <x14:cfvo type="percent">
                <xm:f>33</xm:f>
              </x14:cfvo>
              <x14:cfvo type="percent">
                <xm:f>67</xm:f>
              </x14:cfvo>
            </x14:iconSet>
          </x14:cfRule>
          <xm:sqref>Y41</xm:sqref>
        </x14:conditionalFormatting>
        <x14:conditionalFormatting xmlns:xm="http://schemas.microsoft.com/office/excel/2006/main">
          <x14:cfRule type="iconSet" priority="17" id="{0522A67E-2153-42D9-B7CB-8F822B8534CD}">
            <x14:iconSet iconSet="3Stars">
              <x14:cfvo type="percent">
                <xm:f>0</xm:f>
              </x14:cfvo>
              <x14:cfvo type="percent">
                <xm:f>33</xm:f>
              </x14:cfvo>
              <x14:cfvo type="percent">
                <xm:f>67</xm:f>
              </x14:cfvo>
            </x14:iconSet>
          </x14:cfRule>
          <xm:sqref>AA41</xm:sqref>
        </x14:conditionalFormatting>
        <x14:conditionalFormatting xmlns:xm="http://schemas.microsoft.com/office/excel/2006/main">
          <x14:cfRule type="iconSet" priority="15" id="{B91699B2-4CA5-4D03-97A8-1FA707F1145E}">
            <x14:iconSet iconSet="3Stars">
              <x14:cfvo type="percent">
                <xm:f>0</xm:f>
              </x14:cfvo>
              <x14:cfvo type="percent">
                <xm:f>33</xm:f>
              </x14:cfvo>
              <x14:cfvo type="percent">
                <xm:f>67</xm:f>
              </x14:cfvo>
            </x14:iconSet>
          </x14:cfRule>
          <xm:sqref>W73</xm:sqref>
        </x14:conditionalFormatting>
        <x14:conditionalFormatting xmlns:xm="http://schemas.microsoft.com/office/excel/2006/main">
          <x14:cfRule type="iconSet" priority="14" id="{3FBD9B26-D08C-4342-979E-DF99EF77E19B}">
            <x14:iconSet iconSet="3Stars">
              <x14:cfvo type="percent">
                <xm:f>0</xm:f>
              </x14:cfvo>
              <x14:cfvo type="percent">
                <xm:f>33</xm:f>
              </x14:cfvo>
              <x14:cfvo type="percent">
                <xm:f>67</xm:f>
              </x14:cfvo>
            </x14:iconSet>
          </x14:cfRule>
          <xm:sqref>V73</xm:sqref>
        </x14:conditionalFormatting>
        <x14:conditionalFormatting xmlns:xm="http://schemas.microsoft.com/office/excel/2006/main">
          <x14:cfRule type="iconSet" priority="13" id="{FC6CFDDF-B82E-4A1E-95A5-21E7FEDE51C6}">
            <x14:iconSet iconSet="3Stars">
              <x14:cfvo type="percent">
                <xm:f>0</xm:f>
              </x14:cfvo>
              <x14:cfvo type="percent">
                <xm:f>33</xm:f>
              </x14:cfvo>
              <x14:cfvo type="percent">
                <xm:f>67</xm:f>
              </x14:cfvo>
            </x14:iconSet>
          </x14:cfRule>
          <xm:sqref>U73</xm:sqref>
        </x14:conditionalFormatting>
        <x14:conditionalFormatting xmlns:xm="http://schemas.microsoft.com/office/excel/2006/main">
          <x14:cfRule type="iconSet" priority="12" id="{20B9742F-4291-495B-8DCB-A48927995D47}">
            <x14:iconSet iconSet="3Stars">
              <x14:cfvo type="percent">
                <xm:f>0</xm:f>
              </x14:cfvo>
              <x14:cfvo type="percent">
                <xm:f>33</xm:f>
              </x14:cfvo>
              <x14:cfvo type="percent">
                <xm:f>67</xm:f>
              </x14:cfvo>
            </x14:iconSet>
          </x14:cfRule>
          <xm:sqref>T73</xm:sqref>
        </x14:conditionalFormatting>
        <x14:conditionalFormatting xmlns:xm="http://schemas.microsoft.com/office/excel/2006/main">
          <x14:cfRule type="iconSet" priority="16" id="{198BD718-E26A-41F2-83AC-88A05F7409BB}">
            <x14:iconSet iconSet="3Stars">
              <x14:cfvo type="percent">
                <xm:f>0</xm:f>
              </x14:cfvo>
              <x14:cfvo type="percent">
                <xm:f>33</xm:f>
              </x14:cfvo>
              <x14:cfvo type="percent">
                <xm:f>67</xm:f>
              </x14:cfvo>
            </x14:iconSet>
          </x14:cfRule>
          <xm:sqref>Z73 X73</xm:sqref>
        </x14:conditionalFormatting>
        <x14:conditionalFormatting xmlns:xm="http://schemas.microsoft.com/office/excel/2006/main">
          <x14:cfRule type="iconSet" priority="11" id="{6949E284-D0C0-423A-AE59-67FA687F57A1}">
            <x14:iconSet iconSet="3Stars">
              <x14:cfvo type="percent">
                <xm:f>0</xm:f>
              </x14:cfvo>
              <x14:cfvo type="percent">
                <xm:f>33</xm:f>
              </x14:cfvo>
              <x14:cfvo type="percent">
                <xm:f>67</xm:f>
              </x14:cfvo>
            </x14:iconSet>
          </x14:cfRule>
          <xm:sqref>S73</xm:sqref>
        </x14:conditionalFormatting>
        <x14:conditionalFormatting xmlns:xm="http://schemas.microsoft.com/office/excel/2006/main">
          <x14:cfRule type="iconSet" priority="10" id="{61EF3447-756B-485F-A6CF-ABAA342C73B4}">
            <x14:iconSet iconSet="3Stars">
              <x14:cfvo type="percent">
                <xm:f>0</xm:f>
              </x14:cfvo>
              <x14:cfvo type="percent">
                <xm:f>33</xm:f>
              </x14:cfvo>
              <x14:cfvo type="percent">
                <xm:f>67</xm:f>
              </x14:cfvo>
            </x14:iconSet>
          </x14:cfRule>
          <xm:sqref>Y73</xm:sqref>
        </x14:conditionalFormatting>
        <x14:conditionalFormatting xmlns:xm="http://schemas.microsoft.com/office/excel/2006/main">
          <x14:cfRule type="iconSet" priority="9" id="{9C8EE383-2664-4A6B-AE8F-8CD65E7AF80E}">
            <x14:iconSet iconSet="3Stars">
              <x14:cfvo type="percent">
                <xm:f>0</xm:f>
              </x14:cfvo>
              <x14:cfvo type="percent">
                <xm:f>33</xm:f>
              </x14:cfvo>
              <x14:cfvo type="percent">
                <xm:f>67</xm:f>
              </x14:cfvo>
            </x14:iconSet>
          </x14:cfRule>
          <xm:sqref>AA73</xm:sqref>
        </x14:conditionalFormatting>
        <x14:conditionalFormatting xmlns:xm="http://schemas.microsoft.com/office/excel/2006/main">
          <x14:cfRule type="iconSet" priority="8" id="{59B8CCFF-A022-485F-8EA6-AD685FFF07C4}">
            <x14:iconSet iconSet="3Stars">
              <x14:cfvo type="percent">
                <xm:f>0</xm:f>
              </x14:cfvo>
              <x14:cfvo type="percent">
                <xm:f>33</xm:f>
              </x14:cfvo>
              <x14:cfvo type="percent">
                <xm:f>67</xm:f>
              </x14:cfvo>
            </x14:iconSet>
          </x14:cfRule>
          <xm:sqref>W90</xm:sqref>
        </x14:conditionalFormatting>
        <x14:conditionalFormatting xmlns:xm="http://schemas.microsoft.com/office/excel/2006/main">
          <x14:cfRule type="iconSet" priority="7" id="{6DC3D94B-2124-425B-BED7-A646AD3DAFBC}">
            <x14:iconSet iconSet="3Stars">
              <x14:cfvo type="percent">
                <xm:f>0</xm:f>
              </x14:cfvo>
              <x14:cfvo type="percent">
                <xm:f>33</xm:f>
              </x14:cfvo>
              <x14:cfvo type="percent">
                <xm:f>67</xm:f>
              </x14:cfvo>
            </x14:iconSet>
          </x14:cfRule>
          <xm:sqref>V90</xm:sqref>
        </x14:conditionalFormatting>
        <x14:conditionalFormatting xmlns:xm="http://schemas.microsoft.com/office/excel/2006/main">
          <x14:cfRule type="iconSet" priority="6" id="{0C2B1B4A-5239-4B89-B46C-D90142F1E539}">
            <x14:iconSet iconSet="3Stars">
              <x14:cfvo type="percent">
                <xm:f>0</xm:f>
              </x14:cfvo>
              <x14:cfvo type="percent">
                <xm:f>33</xm:f>
              </x14:cfvo>
              <x14:cfvo type="percent">
                <xm:f>67</xm:f>
              </x14:cfvo>
            </x14:iconSet>
          </x14:cfRule>
          <xm:sqref>U90</xm:sqref>
        </x14:conditionalFormatting>
        <x14:conditionalFormatting xmlns:xm="http://schemas.microsoft.com/office/excel/2006/main">
          <x14:cfRule type="iconSet" priority="5" id="{4F9A96E0-0573-4B56-A500-86BD5F9D1D1B}">
            <x14:iconSet iconSet="3Stars">
              <x14:cfvo type="percent">
                <xm:f>0</xm:f>
              </x14:cfvo>
              <x14:cfvo type="percent">
                <xm:f>33</xm:f>
              </x14:cfvo>
              <x14:cfvo type="percent">
                <xm:f>67</xm:f>
              </x14:cfvo>
            </x14:iconSet>
          </x14:cfRule>
          <xm:sqref>T90</xm:sqref>
        </x14:conditionalFormatting>
        <x14:conditionalFormatting xmlns:xm="http://schemas.microsoft.com/office/excel/2006/main">
          <x14:cfRule type="iconSet" priority="25" id="{50789CAC-BC9A-4056-912A-1DDA7DE722AE}">
            <x14:iconSet iconSet="3Stars">
              <x14:cfvo type="percent">
                <xm:f>0</xm:f>
              </x14:cfvo>
              <x14:cfvo type="percent">
                <xm:f>33</xm:f>
              </x14:cfvo>
              <x14:cfvo type="percent">
                <xm:f>67</xm:f>
              </x14:cfvo>
            </x14:iconSet>
          </x14:cfRule>
          <xm:sqref>Z90 X90</xm:sqref>
        </x14:conditionalFormatting>
        <x14:conditionalFormatting xmlns:xm="http://schemas.microsoft.com/office/excel/2006/main">
          <x14:cfRule type="iconSet" priority="3" id="{18482ED6-8E1F-4094-97AB-8C88C25C08E2}">
            <x14:iconSet iconSet="3Stars">
              <x14:cfvo type="percent">
                <xm:f>0</xm:f>
              </x14:cfvo>
              <x14:cfvo type="percent">
                <xm:f>33</xm:f>
              </x14:cfvo>
              <x14:cfvo type="percent">
                <xm:f>67</xm:f>
              </x14:cfvo>
            </x14:iconSet>
          </x14:cfRule>
          <xm:sqref>S90</xm:sqref>
        </x14:conditionalFormatting>
        <x14:conditionalFormatting xmlns:xm="http://schemas.microsoft.com/office/excel/2006/main">
          <x14:cfRule type="iconSet" priority="2" id="{EBE260A7-FA8F-4A90-A976-86767F620372}">
            <x14:iconSet iconSet="3Stars">
              <x14:cfvo type="percent">
                <xm:f>0</xm:f>
              </x14:cfvo>
              <x14:cfvo type="percent">
                <xm:f>33</xm:f>
              </x14:cfvo>
              <x14:cfvo type="percent">
                <xm:f>67</xm:f>
              </x14:cfvo>
            </x14:iconSet>
          </x14:cfRule>
          <xm:sqref>Y90</xm:sqref>
        </x14:conditionalFormatting>
        <x14:conditionalFormatting xmlns:xm="http://schemas.microsoft.com/office/excel/2006/main">
          <x14:cfRule type="iconSet" priority="1" id="{39A028B2-0A0F-48FB-A6C4-989C4DAFA9D1}">
            <x14:iconSet iconSet="3Stars">
              <x14:cfvo type="percent">
                <xm:f>0</xm:f>
              </x14:cfvo>
              <x14:cfvo type="percent">
                <xm:f>33</xm:f>
              </x14:cfvo>
              <x14:cfvo type="percent">
                <xm:f>67</xm:f>
              </x14:cfvo>
            </x14:iconSet>
          </x14:cfRule>
          <xm:sqref>AA90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9D7D1-F729-42EE-BB01-20BD9EA01132}">
  <sheetPr codeName="Sheet16">
    <tabColor rgb="FFBCBD22"/>
  </sheetPr>
  <dimension ref="A1:B51"/>
  <sheetViews>
    <sheetView zoomScale="85" zoomScaleNormal="85" workbookViewId="0">
      <selection activeCell="X41" sqref="X41"/>
    </sheetView>
  </sheetViews>
  <sheetFormatPr defaultRowHeight="15" x14ac:dyDescent="0.25"/>
  <cols>
    <col min="1" max="1" width="42.42578125" customWidth="1"/>
    <col min="2" max="2" width="22.140625" customWidth="1"/>
  </cols>
  <sheetData>
    <row r="1" spans="1:2" x14ac:dyDescent="0.25">
      <c r="A1" s="45" t="s">
        <v>17346</v>
      </c>
      <c r="B1" s="46" t="s">
        <v>9</v>
      </c>
    </row>
    <row r="2" spans="1:2" ht="18.75" x14ac:dyDescent="0.25">
      <c r="A2" s="137" t="s">
        <v>17460</v>
      </c>
      <c r="B2" s="43" cm="1">
        <f t="array" ref="B2">SUMPRODUCT(--(ISNUMBER(SEARCH($A2,'4 Included'!$R$2:$R$85))))</f>
        <v>1</v>
      </c>
    </row>
    <row r="3" spans="1:2" ht="18.75" x14ac:dyDescent="0.25">
      <c r="A3" s="137" t="s">
        <v>18034</v>
      </c>
      <c r="B3" s="43" cm="1">
        <f t="array" ref="B3">SUMPRODUCT(--(ISNUMBER(SEARCH($A3,'4 Included'!$R$2:$R$85))))</f>
        <v>6</v>
      </c>
    </row>
    <row r="4" spans="1:2" ht="18.75" x14ac:dyDescent="0.25">
      <c r="A4" s="137" t="s">
        <v>18036</v>
      </c>
      <c r="B4" s="43" cm="1">
        <f t="array" ref="B4">SUMPRODUCT(--(ISNUMBER(SEARCH($A4,'4 Included'!$R$2:$R$85))))</f>
        <v>1</v>
      </c>
    </row>
    <row r="5" spans="1:2" ht="18.75" x14ac:dyDescent="0.25">
      <c r="A5" s="137" t="s">
        <v>18038</v>
      </c>
      <c r="B5" s="43" cm="1">
        <f t="array" ref="B5">SUMPRODUCT(--(ISNUMBER(SEARCH($A5,'4 Included'!$R$2:$R$85))))</f>
        <v>1</v>
      </c>
    </row>
    <row r="6" spans="1:2" ht="18.75" x14ac:dyDescent="0.25">
      <c r="A6" s="137" t="s">
        <v>18041</v>
      </c>
      <c r="B6" s="43" cm="1">
        <f t="array" ref="B6">SUMPRODUCT(--(ISNUMBER(SEARCH($A6,'4 Included'!$R$2:$R$85))))</f>
        <v>25</v>
      </c>
    </row>
    <row r="7" spans="1:2" ht="18.75" x14ac:dyDescent="0.25">
      <c r="A7" s="137" t="s">
        <v>18120</v>
      </c>
      <c r="B7" s="43" cm="1">
        <f t="array" ref="B7">SUMPRODUCT(--(ISNUMBER(SEARCH($A7,'4 Included'!$R$2:$R$85))))</f>
        <v>0</v>
      </c>
    </row>
    <row r="8" spans="1:2" ht="18.75" x14ac:dyDescent="0.25">
      <c r="A8" s="137" t="s">
        <v>18042</v>
      </c>
      <c r="B8" s="43" cm="1">
        <f t="array" ref="B8">SUMPRODUCT(--(ISNUMBER(SEARCH($A8,'4 Included'!$R$2:$R$85))))</f>
        <v>2</v>
      </c>
    </row>
    <row r="9" spans="1:2" ht="18.75" x14ac:dyDescent="0.25">
      <c r="A9" s="137" t="s">
        <v>18044</v>
      </c>
      <c r="B9" s="43" cm="1">
        <f t="array" ref="B9">SUMPRODUCT(--(ISNUMBER(SEARCH($A9,'4 Included'!$R$2:$R$85))))</f>
        <v>4</v>
      </c>
    </row>
    <row r="10" spans="1:2" ht="18.75" x14ac:dyDescent="0.25">
      <c r="A10" s="137" t="s">
        <v>18045</v>
      </c>
      <c r="B10" s="43" cm="1">
        <f t="array" ref="B10">SUMPRODUCT(--(ISNUMBER(SEARCH($A10,'4 Included'!$R$2:$R$85))))</f>
        <v>13</v>
      </c>
    </row>
    <row r="11" spans="1:2" ht="18.75" x14ac:dyDescent="0.25">
      <c r="A11" s="137" t="s">
        <v>18047</v>
      </c>
      <c r="B11" s="43" cm="1">
        <f t="array" ref="B11">SUMPRODUCT(--(ISNUMBER(SEARCH($A11,'4 Included'!$R$2:$R$85))))</f>
        <v>3</v>
      </c>
    </row>
    <row r="12" spans="1:2" ht="18.75" x14ac:dyDescent="0.25">
      <c r="A12" s="137" t="s">
        <v>18121</v>
      </c>
      <c r="B12" s="43" cm="1">
        <f t="array" ref="B12">SUMPRODUCT(--(ISNUMBER(SEARCH($A12,'4 Included'!$R$2:$R$85))))</f>
        <v>1</v>
      </c>
    </row>
    <row r="13" spans="1:2" ht="18.75" x14ac:dyDescent="0.25">
      <c r="A13" s="137" t="s">
        <v>18050</v>
      </c>
      <c r="B13" s="43" cm="1">
        <f t="array" ref="B13">SUMPRODUCT(--(ISNUMBER(SEARCH($A13,'4 Included'!$R$2:$R$85))))</f>
        <v>1</v>
      </c>
    </row>
    <row r="14" spans="1:2" ht="18.75" x14ac:dyDescent="0.25">
      <c r="A14" s="137" t="s">
        <v>18053</v>
      </c>
      <c r="B14" s="43" cm="1">
        <f t="array" ref="B14">SUMPRODUCT(--(ISNUMBER(SEARCH($A14,'4 Included'!$R$2:$R$85))))</f>
        <v>5</v>
      </c>
    </row>
    <row r="15" spans="1:2" ht="18.75" x14ac:dyDescent="0.25">
      <c r="A15" s="137" t="s">
        <v>18049</v>
      </c>
      <c r="B15" s="43" cm="1">
        <f t="array" ref="B15">SUMPRODUCT(--(ISNUMBER(SEARCH($A15,'4 Included'!$R$2:$R$85))))</f>
        <v>1</v>
      </c>
    </row>
    <row r="16" spans="1:2" ht="18.75" x14ac:dyDescent="0.25">
      <c r="A16" s="137" t="s">
        <v>18054</v>
      </c>
      <c r="B16" s="43" cm="1">
        <f t="array" ref="B16">SUMPRODUCT(--(ISNUMBER(SEARCH($A16,'4 Included'!$R$2:$R$85))))</f>
        <v>8</v>
      </c>
    </row>
    <row r="17" spans="1:2" ht="18.75" x14ac:dyDescent="0.25">
      <c r="A17" s="137" t="s">
        <v>18055</v>
      </c>
      <c r="B17" s="43" cm="1">
        <f t="array" ref="B17">SUMPRODUCT(--(ISNUMBER(SEARCH($A17,'4 Included'!$R$2:$R$85))))</f>
        <v>2</v>
      </c>
    </row>
    <row r="18" spans="1:2" ht="18.75" x14ac:dyDescent="0.25">
      <c r="A18" s="137" t="s">
        <v>18056</v>
      </c>
      <c r="B18" s="43" cm="1">
        <f t="array" ref="B18">SUMPRODUCT(--(ISNUMBER(SEARCH($A18,'4 Included'!$R$2:$R$85))))</f>
        <v>2</v>
      </c>
    </row>
    <row r="19" spans="1:2" ht="18.75" x14ac:dyDescent="0.25">
      <c r="A19" s="137" t="s">
        <v>18057</v>
      </c>
      <c r="B19" s="43" cm="1">
        <f t="array" ref="B19">SUMPRODUCT(--(ISNUMBER(SEARCH($A19,'4 Included'!$R$2:$R$85))))</f>
        <v>1</v>
      </c>
    </row>
    <row r="20" spans="1:2" ht="18.75" x14ac:dyDescent="0.25">
      <c r="A20" s="137" t="s">
        <v>18058</v>
      </c>
      <c r="B20" s="43" cm="1">
        <f t="array" ref="B20">SUMPRODUCT(--(ISNUMBER(SEARCH($A20,'4 Included'!$R$2:$R$85))))</f>
        <v>1</v>
      </c>
    </row>
    <row r="21" spans="1:2" ht="18.75" x14ac:dyDescent="0.25">
      <c r="A21" s="137" t="s">
        <v>18062</v>
      </c>
      <c r="B21" s="43" cm="1">
        <f t="array" ref="B21">SUMPRODUCT(--(ISNUMBER(SEARCH($A21,'4 Included'!$R$2:$R$85))))</f>
        <v>1</v>
      </c>
    </row>
    <row r="22" spans="1:2" ht="18.75" x14ac:dyDescent="0.25">
      <c r="A22" s="137" t="s">
        <v>18122</v>
      </c>
      <c r="B22" s="43" cm="1">
        <f t="array" ref="B22">SUMPRODUCT(--(ISNUMBER(SEARCH($A22,'4 Included'!$R$2:$R$85))))</f>
        <v>1</v>
      </c>
    </row>
    <row r="23" spans="1:2" ht="18.75" x14ac:dyDescent="0.25">
      <c r="A23" s="137" t="s">
        <v>18063</v>
      </c>
      <c r="B23" s="43" cm="1">
        <f t="array" ref="B23">SUMPRODUCT(--(ISNUMBER(SEARCH($A23,'4 Included'!$R$2:$R$85))))</f>
        <v>2</v>
      </c>
    </row>
    <row r="24" spans="1:2" ht="18.75" x14ac:dyDescent="0.25">
      <c r="A24" s="137" t="s">
        <v>18065</v>
      </c>
      <c r="B24" s="43" cm="1">
        <f t="array" ref="B24">SUMPRODUCT(--(ISNUMBER(SEARCH($A24,'4 Included'!$R$2:$R$85))))</f>
        <v>1</v>
      </c>
    </row>
    <row r="25" spans="1:2" ht="18.75" x14ac:dyDescent="0.25">
      <c r="A25" s="137" t="s">
        <v>18067</v>
      </c>
      <c r="B25" s="43" cm="1">
        <f t="array" ref="B25">SUMPRODUCT(--(ISNUMBER(SEARCH($A25,'4 Included'!$R$2:$R$85))))</f>
        <v>1</v>
      </c>
    </row>
    <row r="26" spans="1:2" ht="18.75" x14ac:dyDescent="0.25">
      <c r="A26" s="137" t="s">
        <v>18068</v>
      </c>
      <c r="B26" s="43" cm="1">
        <f t="array" ref="B26">SUMPRODUCT(--(ISNUMBER(SEARCH($A26,'4 Included'!$R$2:$R$85))))</f>
        <v>2</v>
      </c>
    </row>
    <row r="27" spans="1:2" ht="18.75" x14ac:dyDescent="0.25">
      <c r="A27" s="137" t="s">
        <v>18071</v>
      </c>
      <c r="B27" s="43" cm="1">
        <f t="array" ref="B27">SUMPRODUCT(--(ISNUMBER(SEARCH($A27,'4 Included'!$R$2:$R$85))))</f>
        <v>1</v>
      </c>
    </row>
    <row r="28" spans="1:2" ht="18.75" x14ac:dyDescent="0.25">
      <c r="A28" s="137" t="s">
        <v>18072</v>
      </c>
      <c r="B28" s="43" cm="1">
        <f t="array" ref="B28">SUMPRODUCT(--(ISNUMBER(SEARCH($A28,'4 Included'!$R$2:$R$85))))</f>
        <v>1</v>
      </c>
    </row>
    <row r="29" spans="1:2" ht="18.75" x14ac:dyDescent="0.25">
      <c r="A29" s="137" t="s">
        <v>17394</v>
      </c>
      <c r="B29" s="43" cm="1">
        <f t="array" ref="B29">SUMPRODUCT(--(ISNUMBER(SEARCH($A29,'4 Included'!$R$2:$R$85))))</f>
        <v>1</v>
      </c>
    </row>
    <row r="30" spans="1:2" x14ac:dyDescent="0.25">
      <c r="A30" s="13" t="s">
        <v>7</v>
      </c>
      <c r="B30" s="14">
        <f>SUM(B2:B29)</f>
        <v>89</v>
      </c>
    </row>
    <row r="37" spans="1:2" x14ac:dyDescent="0.25">
      <c r="A37" s="92" t="s">
        <v>17346</v>
      </c>
      <c r="B37" s="93" t="s">
        <v>9</v>
      </c>
    </row>
    <row r="38" spans="1:2" x14ac:dyDescent="0.25">
      <c r="A38" s="33" t="s">
        <v>18034</v>
      </c>
      <c r="B38" s="43" cm="1">
        <f t="array" ref="B38">SUMPRODUCT(--(ISNUMBER(SEARCH($A38,'4 Included'!$R$2:$R$85))))</f>
        <v>6</v>
      </c>
    </row>
    <row r="39" spans="1:2" x14ac:dyDescent="0.25">
      <c r="A39" s="33" t="s">
        <v>18041</v>
      </c>
      <c r="B39" s="43" cm="1">
        <f t="array" ref="B39">SUMPRODUCT(--(ISNUMBER(SEARCH($A39,'4 Included'!$R$2:$R$85))))</f>
        <v>25</v>
      </c>
    </row>
    <row r="40" spans="1:2" x14ac:dyDescent="0.25">
      <c r="A40" s="33" t="s">
        <v>18040</v>
      </c>
      <c r="B40" s="43" cm="1">
        <f t="array" ref="B40">SUMPRODUCT(--(ISNUMBER(SEARCH($A40,'4 Included'!$R$2:$R$85))))</f>
        <v>4</v>
      </c>
    </row>
    <row r="41" spans="1:2" x14ac:dyDescent="0.25">
      <c r="A41" s="33" t="s">
        <v>18042</v>
      </c>
      <c r="B41" s="43" cm="1">
        <f t="array" ref="B41">SUMPRODUCT(--(ISNUMBER(SEARCH($A41,'4 Included'!$R$2:$R$85))))</f>
        <v>2</v>
      </c>
    </row>
    <row r="42" spans="1:2" x14ac:dyDescent="0.25">
      <c r="A42" s="33" t="s">
        <v>18044</v>
      </c>
      <c r="B42" s="43" cm="1">
        <f t="array" ref="B42">SUMPRODUCT(--(ISNUMBER(SEARCH($A42,'4 Included'!$R$2:$R$85))))</f>
        <v>4</v>
      </c>
    </row>
    <row r="43" spans="1:2" x14ac:dyDescent="0.25">
      <c r="A43" s="33" t="s">
        <v>18045</v>
      </c>
      <c r="B43" s="43" cm="1">
        <f t="array" ref="B43">SUMPRODUCT(--(ISNUMBER(SEARCH($A43,'4 Included'!$R$2:$R$85))))</f>
        <v>13</v>
      </c>
    </row>
    <row r="44" spans="1:2" x14ac:dyDescent="0.25">
      <c r="A44" s="33" t="s">
        <v>18047</v>
      </c>
      <c r="B44" s="43" cm="1">
        <f t="array" ref="B44">SUMPRODUCT(--(ISNUMBER(SEARCH($A44,'4 Included'!$R$2:$R$85))))</f>
        <v>3</v>
      </c>
    </row>
    <row r="45" spans="1:2" x14ac:dyDescent="0.25">
      <c r="A45" s="33" t="s">
        <v>18053</v>
      </c>
      <c r="B45" s="43" cm="1">
        <f t="array" ref="B45">SUMPRODUCT(--(ISNUMBER(SEARCH($A45,'4 Included'!$R$2:$R$85))))</f>
        <v>5</v>
      </c>
    </row>
    <row r="46" spans="1:2" x14ac:dyDescent="0.25">
      <c r="A46" s="33" t="s">
        <v>18054</v>
      </c>
      <c r="B46" s="43" cm="1">
        <f t="array" ref="B46">SUMPRODUCT(--(ISNUMBER(SEARCH($A46,'4 Included'!$R$2:$R$85))))</f>
        <v>8</v>
      </c>
    </row>
    <row r="47" spans="1:2" x14ac:dyDescent="0.25">
      <c r="A47" s="33" t="s">
        <v>18055</v>
      </c>
      <c r="B47" s="43" cm="1">
        <f t="array" ref="B47">SUMPRODUCT(--(ISNUMBER(SEARCH($A47,'4 Included'!$R$2:$R$85))))</f>
        <v>2</v>
      </c>
    </row>
    <row r="48" spans="1:2" x14ac:dyDescent="0.25">
      <c r="A48" s="33" t="s">
        <v>18056</v>
      </c>
      <c r="B48" s="43" cm="1">
        <f t="array" ref="B48">SUMPRODUCT(--(ISNUMBER(SEARCH($A48,'4 Included'!$R$2:$R$85))))</f>
        <v>2</v>
      </c>
    </row>
    <row r="49" spans="1:2" x14ac:dyDescent="0.25">
      <c r="A49" s="33" t="s">
        <v>18063</v>
      </c>
      <c r="B49" s="43" cm="1">
        <f t="array" ref="B49">SUMPRODUCT(--(ISNUMBER(SEARCH($A49,'4 Included'!$R$2:$R$85))))</f>
        <v>2</v>
      </c>
    </row>
    <row r="50" spans="1:2" x14ac:dyDescent="0.25">
      <c r="A50" s="33" t="s">
        <v>18068</v>
      </c>
      <c r="B50" s="43" cm="1">
        <f t="array" ref="B50">SUMPRODUCT(--(ISNUMBER(SEARCH($A50,'4 Included'!$R$2:$R$85))))</f>
        <v>2</v>
      </c>
    </row>
    <row r="51" spans="1:2" x14ac:dyDescent="0.25">
      <c r="A51" s="33" t="s">
        <v>18097</v>
      </c>
      <c r="B51" s="43">
        <f>SUM(B2,B4,B5,B12,B13,B15,B19,B20,B21,B22,B24,B25,B27,B28,B29)</f>
        <v>15</v>
      </c>
    </row>
  </sheetData>
  <sortState xmlns:xlrd2="http://schemas.microsoft.com/office/spreadsheetml/2017/richdata2" ref="A2:B29">
    <sortCondition descending="1" ref="B2:B29"/>
  </sortState>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528B7-8B6A-444D-8FCF-1C59FD8C0E6C}">
  <sheetPr codeName="Sheet22">
    <tabColor rgb="FFBCBD22"/>
  </sheetPr>
  <dimension ref="A1:C16"/>
  <sheetViews>
    <sheetView zoomScale="85" zoomScaleNormal="85" workbookViewId="0">
      <selection sqref="A1:B15"/>
    </sheetView>
  </sheetViews>
  <sheetFormatPr defaultRowHeight="15" x14ac:dyDescent="0.25"/>
  <cols>
    <col min="1" max="1" width="25.85546875" customWidth="1"/>
    <col min="2" max="2" width="22.140625" customWidth="1"/>
    <col min="4" max="4" width="27.85546875" customWidth="1"/>
    <col min="5" max="5" width="15.28515625" customWidth="1"/>
  </cols>
  <sheetData>
    <row r="1" spans="1:3" x14ac:dyDescent="0.25">
      <c r="A1" s="45" t="s">
        <v>17373</v>
      </c>
      <c r="B1" s="46" t="s">
        <v>9</v>
      </c>
      <c r="C1" s="36"/>
    </row>
    <row r="2" spans="1:3" x14ac:dyDescent="0.25">
      <c r="A2" s="42" t="s">
        <v>17395</v>
      </c>
      <c r="B2" s="43" cm="1">
        <f t="array" ref="B2">SUMPRODUCT(--(ISNUMBER(SEARCH($A2,'4 Included'!$S$2:$S$85))))</f>
        <v>36</v>
      </c>
    </row>
    <row r="3" spans="1:3" x14ac:dyDescent="0.25">
      <c r="A3" s="42" t="s">
        <v>18076</v>
      </c>
      <c r="B3" s="43" cm="1">
        <f t="array" ref="B3">SUMPRODUCT(--(ISNUMBER(SEARCH($A3,'4 Included'!$S$2:$S$85))))</f>
        <v>3</v>
      </c>
      <c r="C3" s="15"/>
    </row>
    <row r="4" spans="1:3" x14ac:dyDescent="0.25">
      <c r="A4" s="42" t="s">
        <v>17388</v>
      </c>
      <c r="B4" s="43" cm="1">
        <f t="array" ref="B4">SUMPRODUCT(--(ISNUMBER(SEARCH($A4,'4 Included'!$S$2:$S$85))))</f>
        <v>18</v>
      </c>
      <c r="C4" s="15"/>
    </row>
    <row r="5" spans="1:3" x14ac:dyDescent="0.25">
      <c r="A5" s="42" t="s">
        <v>17516</v>
      </c>
      <c r="B5" s="43" cm="1">
        <f t="array" ref="B5">SUMPRODUCT(--(ISNUMBER(SEARCH($A5,'4 Included'!$S$2:$S$85))))</f>
        <v>6</v>
      </c>
    </row>
    <row r="6" spans="1:3" x14ac:dyDescent="0.25">
      <c r="A6" s="42" t="s">
        <v>18078</v>
      </c>
      <c r="B6" s="43" cm="1">
        <f t="array" ref="B6">SUMPRODUCT(--(ISNUMBER(SEARCH($A6,'4 Included'!$S$2:$S$85))))</f>
        <v>1</v>
      </c>
      <c r="C6" s="15"/>
    </row>
    <row r="7" spans="1:3" x14ac:dyDescent="0.25">
      <c r="A7" s="42" t="s">
        <v>18090</v>
      </c>
      <c r="B7" s="43" cm="1">
        <f t="array" ref="B7">SUMPRODUCT(--(ISNUMBER(SEARCH($A7,'4 Included'!$S$2:$S$85))))</f>
        <v>1</v>
      </c>
      <c r="C7" s="15"/>
    </row>
    <row r="8" spans="1:3" x14ac:dyDescent="0.25">
      <c r="A8" s="42" t="s">
        <v>18091</v>
      </c>
      <c r="B8" s="43" cm="1">
        <f t="array" ref="B8">SUMPRODUCT(--(ISNUMBER(SEARCH($A8,'4 Included'!$S$2:$S$85))))</f>
        <v>1</v>
      </c>
      <c r="C8" s="15"/>
    </row>
    <row r="9" spans="1:3" x14ac:dyDescent="0.25">
      <c r="A9" s="42" t="s">
        <v>18084</v>
      </c>
      <c r="B9" s="43" cm="1">
        <f t="array" ref="B9">SUMPRODUCT(--(ISNUMBER(SEARCH($A9,'4 Included'!$S$2:$S$85))))</f>
        <v>1</v>
      </c>
      <c r="C9" s="15"/>
    </row>
    <row r="10" spans="1:3" x14ac:dyDescent="0.25">
      <c r="A10" s="42" t="s">
        <v>18092</v>
      </c>
      <c r="B10" s="43" cm="1">
        <f t="array" ref="B10">SUMPRODUCT(--(ISNUMBER(SEARCH($A10,'4 Included'!$S$2:$S$85))))</f>
        <v>1</v>
      </c>
      <c r="C10" s="15"/>
    </row>
    <row r="11" spans="1:3" x14ac:dyDescent="0.25">
      <c r="A11" s="42" t="s">
        <v>18083</v>
      </c>
      <c r="B11" s="43" cm="1">
        <f t="array" ref="B11">SUMPRODUCT(--(ISNUMBER(SEARCH($A11,'4 Included'!$S$2:$S$85))))</f>
        <v>12</v>
      </c>
      <c r="C11" s="15"/>
    </row>
    <row r="12" spans="1:3" x14ac:dyDescent="0.25">
      <c r="A12" s="42" t="s">
        <v>18093</v>
      </c>
      <c r="B12" s="43" cm="1">
        <f t="array" ref="B12">SUMPRODUCT(--(ISNUMBER(SEARCH($A12,'4 Included'!$S$2:$S$85))))</f>
        <v>2</v>
      </c>
      <c r="C12" s="15"/>
    </row>
    <row r="13" spans="1:3" x14ac:dyDescent="0.25">
      <c r="A13" s="42" t="s">
        <v>18088</v>
      </c>
      <c r="B13" s="43" cm="1">
        <f t="array" ref="B13">SUMPRODUCT(--(ISNUMBER(SEARCH($A13,'4 Included'!$S$2:$S$85))))</f>
        <v>4</v>
      </c>
      <c r="C13" s="15"/>
    </row>
    <row r="14" spans="1:3" x14ac:dyDescent="0.25">
      <c r="A14" s="42" t="s">
        <v>18094</v>
      </c>
      <c r="B14" s="43" cm="1">
        <f t="array" ref="B14">SUMPRODUCT(--(ISNUMBER(SEARCH($A14,'4 Included'!$S$2:$S$85))))</f>
        <v>1</v>
      </c>
      <c r="C14" s="15"/>
    </row>
    <row r="15" spans="1:3" x14ac:dyDescent="0.25">
      <c r="A15" s="42" t="s">
        <v>18095</v>
      </c>
      <c r="B15" s="43" cm="1">
        <f t="array" ref="B15">SUMPRODUCT(--(ISNUMBER(SEARCH($A15,'4 Included'!$S$2:$S$85))))</f>
        <v>1</v>
      </c>
      <c r="C15" s="15"/>
    </row>
    <row r="16" spans="1:3" x14ac:dyDescent="0.25">
      <c r="A16" s="13" t="s">
        <v>7</v>
      </c>
      <c r="B16" s="14">
        <f>SUM(B2:B15)</f>
        <v>88</v>
      </c>
    </row>
  </sheetData>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E7023-0AA8-436A-9F3E-894AFABA53AF}">
  <sheetPr codeName="Sheet14">
    <tabColor rgb="FF00B050"/>
  </sheetPr>
  <dimension ref="A1:B11"/>
  <sheetViews>
    <sheetView zoomScaleNormal="100" workbookViewId="0">
      <selection activeCell="O18" sqref="O18"/>
    </sheetView>
  </sheetViews>
  <sheetFormatPr defaultRowHeight="15" x14ac:dyDescent="0.25"/>
  <cols>
    <col min="1" max="1" width="14.5703125" customWidth="1"/>
    <col min="2" max="2" width="13.7109375" customWidth="1"/>
  </cols>
  <sheetData>
    <row r="1" spans="1:2" x14ac:dyDescent="0.25">
      <c r="A1" s="10" t="s">
        <v>22</v>
      </c>
      <c r="B1" s="11" t="s">
        <v>9</v>
      </c>
    </row>
    <row r="2" spans="1:2" x14ac:dyDescent="0.25">
      <c r="A2" s="23">
        <v>0</v>
      </c>
      <c r="B2" s="8">
        <f>COUNTIF('3 Eligibility'!$U$2:$U$346,$A2)</f>
        <v>0</v>
      </c>
    </row>
    <row r="3" spans="1:2" x14ac:dyDescent="0.25">
      <c r="A3" s="23">
        <v>0.5</v>
      </c>
      <c r="B3" s="8">
        <f>COUNTIF('3 Eligibility'!$U$2:$U$346,$A3)</f>
        <v>0</v>
      </c>
    </row>
    <row r="4" spans="1:2" x14ac:dyDescent="0.25">
      <c r="A4" s="23">
        <v>1</v>
      </c>
      <c r="B4" s="8">
        <f>COUNTIF('3 Eligibility'!$U$2:$U$346,$A4)</f>
        <v>1</v>
      </c>
    </row>
    <row r="5" spans="1:2" x14ac:dyDescent="0.25">
      <c r="A5" s="23">
        <v>1.5</v>
      </c>
      <c r="B5" s="8">
        <f>COUNTIF('3 Eligibility'!$U$2:$U$346,$A5)</f>
        <v>9</v>
      </c>
    </row>
    <row r="6" spans="1:2" x14ac:dyDescent="0.25">
      <c r="A6" s="23">
        <v>2</v>
      </c>
      <c r="B6" s="8">
        <f>COUNTIF('3 Eligibility'!$U$2:$U$346,$A6)</f>
        <v>17</v>
      </c>
    </row>
    <row r="7" spans="1:2" x14ac:dyDescent="0.25">
      <c r="A7" s="23">
        <v>2.5</v>
      </c>
      <c r="B7" s="8">
        <f>COUNTIF('3 Eligibility'!$U$2:$U$346,$A7)</f>
        <v>32</v>
      </c>
    </row>
    <row r="8" spans="1:2" x14ac:dyDescent="0.25">
      <c r="A8" s="23">
        <v>3</v>
      </c>
      <c r="B8" s="8">
        <f>COUNTIF('3 Eligibility'!$U$2:$U$346,$A8)</f>
        <v>32</v>
      </c>
    </row>
    <row r="9" spans="1:2" x14ac:dyDescent="0.25">
      <c r="A9" s="23">
        <v>3.5</v>
      </c>
      <c r="B9" s="8">
        <f>COUNTIF('3 Eligibility'!$U$2:$U$346,$A9)</f>
        <v>41</v>
      </c>
    </row>
    <row r="10" spans="1:2" x14ac:dyDescent="0.25">
      <c r="A10" s="23">
        <v>4</v>
      </c>
      <c r="B10" s="8">
        <f>COUNTIF('3 Eligibility'!$U$2:$U$346,$A10)</f>
        <v>43</v>
      </c>
    </row>
    <row r="11" spans="1:2" x14ac:dyDescent="0.25">
      <c r="A11" s="25" t="s">
        <v>23</v>
      </c>
      <c r="B11" s="11">
        <f>B9+B10</f>
        <v>84</v>
      </c>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5D2BF-FAF3-4A64-A16D-D6D39CEEBAB1}">
  <sheetPr codeName="Sheet13">
    <tabColor rgb="FF00B050"/>
  </sheetPr>
  <dimension ref="A1:D10"/>
  <sheetViews>
    <sheetView workbookViewId="0">
      <selection sqref="A1:D5"/>
    </sheetView>
  </sheetViews>
  <sheetFormatPr defaultRowHeight="15" x14ac:dyDescent="0.25"/>
  <cols>
    <col min="1" max="1" width="17" customWidth="1"/>
    <col min="2" max="4" width="22.140625" customWidth="1"/>
  </cols>
  <sheetData>
    <row r="1" spans="1:4" ht="30" x14ac:dyDescent="0.25">
      <c r="A1" s="10" t="s">
        <v>18</v>
      </c>
      <c r="B1" s="11" t="s">
        <v>19</v>
      </c>
      <c r="C1" s="11" t="s">
        <v>20</v>
      </c>
      <c r="D1" s="11" t="s">
        <v>17345</v>
      </c>
    </row>
    <row r="2" spans="1:4" x14ac:dyDescent="0.25">
      <c r="A2" s="20">
        <v>0</v>
      </c>
      <c r="B2" s="8">
        <f>COUNTIFS('2 Screening'!$Q$2:$Q$2522, 0)</f>
        <v>2228</v>
      </c>
      <c r="C2" s="8">
        <f>COUNTIFS('2 Screening'!$R$2:$R$2522, 0)</f>
        <v>2346</v>
      </c>
      <c r="D2" s="8">
        <f>COUNTIFS('2 Screening'!$S$2:$S$2522, 0)</f>
        <v>2228</v>
      </c>
    </row>
    <row r="3" spans="1:4" x14ac:dyDescent="0.25">
      <c r="A3" s="20">
        <v>1</v>
      </c>
      <c r="B3" s="8">
        <f>COUNTIFS('2 Screening'!$Q$2:$Q$2522, 1)</f>
        <v>293</v>
      </c>
      <c r="C3" s="8">
        <f>COUNTIFS('2 Screening'!$R$2:$R$2522, 1)</f>
        <v>175</v>
      </c>
      <c r="D3" s="8">
        <f>COUNTIFS('2 Screening'!$S$2:$S$2522, 1)</f>
        <v>118</v>
      </c>
    </row>
    <row r="4" spans="1:4" x14ac:dyDescent="0.25">
      <c r="A4" s="20">
        <v>2</v>
      </c>
      <c r="B4" s="8">
        <f>COUNTIFS('2 Screening'!$Q$2:$Q$2522, 2)</f>
        <v>0</v>
      </c>
      <c r="C4" s="8">
        <f>COUNTIFS('2 Screening'!$R$2:$R$2522, 2)</f>
        <v>0</v>
      </c>
      <c r="D4" s="8">
        <f>COUNTIFS('2 Screening'!$S$2:$S$2522, 2)</f>
        <v>175</v>
      </c>
    </row>
    <row r="5" spans="1:4" x14ac:dyDescent="0.25">
      <c r="A5" s="13" t="s">
        <v>21</v>
      </c>
      <c r="B5" s="14">
        <f>SUM(B2:B4)</f>
        <v>2521</v>
      </c>
      <c r="C5" s="26">
        <f>SUM(C2:C4)</f>
        <v>2521</v>
      </c>
      <c r="D5" s="26">
        <f>SUM(D2:D4)</f>
        <v>2521</v>
      </c>
    </row>
    <row r="9" spans="1:4" x14ac:dyDescent="0.25">
      <c r="A9" s="11" t="s">
        <v>114</v>
      </c>
      <c r="B9" s="11">
        <f>B3</f>
        <v>293</v>
      </c>
    </row>
    <row r="10" spans="1:4" x14ac:dyDescent="0.25">
      <c r="A10" s="8" t="s">
        <v>115</v>
      </c>
      <c r="B10" s="8">
        <f>C3</f>
        <v>175</v>
      </c>
    </row>
  </sheetData>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7" id="{A1799908-B4F8-486B-B8ED-7502B113CF66}">
            <x14:iconSet iconSet="3Stars">
              <x14:cfvo type="percent">
                <xm:f>0</xm:f>
              </x14:cfvo>
              <x14:cfvo type="percent">
                <xm:f>33</xm:f>
              </x14:cfvo>
              <x14:cfvo type="percent">
                <xm:f>67</xm:f>
              </x14:cfvo>
            </x14:iconSet>
          </x14:cfRule>
          <xm:sqref>A2:A4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37332-0B47-460A-B5A0-27A3B684846D}">
  <sheetPr codeName="Sheet2">
    <tabColor rgb="FF00B050"/>
  </sheetPr>
  <dimension ref="A1:D11"/>
  <sheetViews>
    <sheetView workbookViewId="0">
      <selection activeCell="N6" sqref="N6"/>
    </sheetView>
  </sheetViews>
  <sheetFormatPr defaultRowHeight="15" x14ac:dyDescent="0.25"/>
  <cols>
    <col min="1" max="1" width="17" customWidth="1"/>
    <col min="2" max="2" width="22.28515625" customWidth="1"/>
    <col min="3" max="3" width="25.7109375" customWidth="1"/>
    <col min="4" max="4" width="25.28515625" customWidth="1"/>
    <col min="7" max="7" width="9.140625" customWidth="1"/>
  </cols>
  <sheetData>
    <row r="1" spans="1:4" ht="30" x14ac:dyDescent="0.25">
      <c r="A1" s="45" t="s">
        <v>8</v>
      </c>
      <c r="B1" s="49" t="s">
        <v>18116</v>
      </c>
      <c r="C1" s="49" t="s">
        <v>18115</v>
      </c>
      <c r="D1" s="46" t="s">
        <v>116</v>
      </c>
    </row>
    <row r="2" spans="1:4" x14ac:dyDescent="0.25">
      <c r="A2" s="47">
        <v>2017</v>
      </c>
      <c r="B2" s="23">
        <f>COUNTIF('1 Identification'!$D$2:$D$2762,$A2)</f>
        <v>34</v>
      </c>
      <c r="C2" s="23">
        <f>COUNTIF('Studies passed screening'!$E$2:$E$2762,$A2)</f>
        <v>7</v>
      </c>
      <c r="D2" s="43">
        <f>COUNTIF('4 Included'!$L$2:$L$85,$A2)</f>
        <v>6</v>
      </c>
    </row>
    <row r="3" spans="1:4" x14ac:dyDescent="0.25">
      <c r="A3" s="47">
        <v>2018</v>
      </c>
      <c r="B3" s="47">
        <f>COUNTIF('1 Identification'!$D$2:$D$2762,$A3)</f>
        <v>115</v>
      </c>
      <c r="C3" s="23">
        <f>COUNTIF('Studies passed screening'!$E$2:$E$2762,$A3)</f>
        <v>14</v>
      </c>
      <c r="D3" s="43">
        <f>COUNTIF('4 Included'!$L$2:$L$85,$A3)</f>
        <v>8</v>
      </c>
    </row>
    <row r="4" spans="1:4" x14ac:dyDescent="0.25">
      <c r="A4" s="47">
        <v>2019</v>
      </c>
      <c r="B4" s="47">
        <f>COUNTIF('1 Identification'!$D$2:$D$2762,$A4)</f>
        <v>150</v>
      </c>
      <c r="C4" s="23">
        <f>COUNTIF('Studies passed screening'!$E$2:$E$2762,$A4)</f>
        <v>15</v>
      </c>
      <c r="D4" s="43">
        <f>COUNTIF('4 Included'!$L$2:$L$85,$A4)</f>
        <v>8</v>
      </c>
    </row>
    <row r="5" spans="1:4" x14ac:dyDescent="0.25">
      <c r="A5" s="47">
        <v>2020</v>
      </c>
      <c r="B5" s="47">
        <f>COUNTIF('1 Identification'!$D$2:$D$2762,$A5)</f>
        <v>251</v>
      </c>
      <c r="C5" s="23">
        <f>COUNTIF('Studies passed screening'!$E$2:$E$2762,$A5)</f>
        <v>20</v>
      </c>
      <c r="D5" s="43">
        <f>COUNTIF('4 Included'!$L$2:$L$85,$A5)</f>
        <v>11</v>
      </c>
    </row>
    <row r="6" spans="1:4" x14ac:dyDescent="0.25">
      <c r="A6" s="47">
        <v>2021</v>
      </c>
      <c r="B6" s="47">
        <f>COUNTIF('1 Identification'!$D$2:$D$2762,$A6)</f>
        <v>433</v>
      </c>
      <c r="C6" s="23">
        <f>COUNTIF('Studies passed screening'!$E$2:$E$2762,$A6)</f>
        <v>25</v>
      </c>
      <c r="D6" s="43">
        <f>COUNTIF('4 Included'!$L$2:$L$85,$A6)</f>
        <v>13</v>
      </c>
    </row>
    <row r="7" spans="1:4" x14ac:dyDescent="0.25">
      <c r="A7" s="47">
        <v>2022</v>
      </c>
      <c r="B7" s="47">
        <f>COUNTIF('1 Identification'!$D$2:$D$2762,$A7)</f>
        <v>489</v>
      </c>
      <c r="C7" s="23">
        <f>COUNTIF('Studies passed screening'!$E$2:$E$2762,$A7)</f>
        <v>33</v>
      </c>
      <c r="D7" s="43">
        <f>COUNTIF('4 Included'!$L$2:$L$85,$A7)</f>
        <v>10</v>
      </c>
    </row>
    <row r="8" spans="1:4" x14ac:dyDescent="0.25">
      <c r="A8" s="48">
        <v>2023</v>
      </c>
      <c r="B8" s="48">
        <f>COUNTIF('1 Identification'!$D$2:$D$2762,$A8)</f>
        <v>545</v>
      </c>
      <c r="C8" s="23">
        <f>COUNTIF('Studies passed screening'!$E$2:$E$2762,$A8)</f>
        <v>29</v>
      </c>
      <c r="D8" s="43">
        <f>COUNTIF('4 Included'!$L$2:$L$85,$A8)</f>
        <v>11</v>
      </c>
    </row>
    <row r="9" spans="1:4" x14ac:dyDescent="0.25">
      <c r="A9" s="47">
        <v>2024</v>
      </c>
      <c r="B9" s="47">
        <f>COUNTIF('1 Identification'!$D$2:$D$2762,$A9)</f>
        <v>586</v>
      </c>
      <c r="C9" s="23">
        <f>COUNTIF('Studies passed screening'!$E$2:$E$2762,$A9)</f>
        <v>22</v>
      </c>
      <c r="D9" s="43">
        <f>COUNTIF('4 Included'!$L$2:$L$85,$A9)</f>
        <v>11</v>
      </c>
    </row>
    <row r="10" spans="1:4" x14ac:dyDescent="0.25">
      <c r="A10" s="47">
        <v>2025</v>
      </c>
      <c r="B10" s="47">
        <f>COUNTIF('1 Identification'!$D$2:$D$2762,$A10)</f>
        <v>158</v>
      </c>
      <c r="C10" s="23">
        <f>COUNTIF('Studies passed screening'!$E$2:$E$2762,$A10)</f>
        <v>10</v>
      </c>
      <c r="D10" s="43">
        <f>COUNTIF('4 Included'!$L$2:$L$85,$A10)</f>
        <v>6</v>
      </c>
    </row>
    <row r="11" spans="1:4" x14ac:dyDescent="0.25">
      <c r="A11" s="13" t="s">
        <v>7</v>
      </c>
      <c r="B11" s="14">
        <f>SUM(B2:B10)</f>
        <v>2761</v>
      </c>
      <c r="C11" s="14">
        <f>SUM(C2:C10)</f>
        <v>175</v>
      </c>
      <c r="D11" s="14">
        <f>SUM(D2:D10)</f>
        <v>84</v>
      </c>
    </row>
  </sheetData>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7E185-6D1E-40C1-BC4F-D551FB5DA876}">
  <sheetPr codeName="Sheet1">
    <tabColor rgb="FF00B050"/>
  </sheetPr>
  <dimension ref="A1:B4"/>
  <sheetViews>
    <sheetView workbookViewId="0">
      <selection activeCell="I26" sqref="I26"/>
    </sheetView>
  </sheetViews>
  <sheetFormatPr defaultRowHeight="15" x14ac:dyDescent="0.25"/>
  <cols>
    <col min="1" max="1" width="22.5703125" customWidth="1"/>
    <col min="2" max="2" width="22.140625" customWidth="1"/>
  </cols>
  <sheetData>
    <row r="1" spans="1:2" x14ac:dyDescent="0.25">
      <c r="A1" s="10" t="s">
        <v>15</v>
      </c>
      <c r="B1" s="11" t="s">
        <v>9</v>
      </c>
    </row>
    <row r="2" spans="1:2" x14ac:dyDescent="0.25">
      <c r="A2" s="17" t="s">
        <v>16</v>
      </c>
      <c r="B2" s="8">
        <f>COUNTIF('4 Included'!$J$2:$J$85,$A2)</f>
        <v>78</v>
      </c>
    </row>
    <row r="3" spans="1:2" x14ac:dyDescent="0.25">
      <c r="A3" s="9" t="s">
        <v>17</v>
      </c>
      <c r="B3" s="8">
        <f>COUNTIF('4 Included'!$J$2:$J$85,$A3)</f>
        <v>6</v>
      </c>
    </row>
    <row r="4" spans="1:2" x14ac:dyDescent="0.25">
      <c r="A4" s="25" t="s">
        <v>7</v>
      </c>
      <c r="B4" s="11">
        <f>SUM(B2:B3)</f>
        <v>84</v>
      </c>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AEA23-7303-4F89-A280-ADC7A62F3FD0}">
  <sheetPr codeName="Sheet12">
    <tabColor rgb="FF00B050"/>
  </sheetPr>
  <dimension ref="A1:D33"/>
  <sheetViews>
    <sheetView zoomScaleNormal="100" workbookViewId="0">
      <selection activeCell="S48" sqref="S48"/>
    </sheetView>
  </sheetViews>
  <sheetFormatPr defaultRowHeight="15" x14ac:dyDescent="0.25"/>
  <cols>
    <col min="1" max="1" width="43.85546875" customWidth="1"/>
    <col min="2" max="2" width="21.42578125" style="39" customWidth="1"/>
    <col min="3" max="3" width="22.140625" customWidth="1"/>
    <col min="4" max="4" width="24.140625" customWidth="1"/>
  </cols>
  <sheetData>
    <row r="1" spans="1:4" x14ac:dyDescent="0.25">
      <c r="A1" s="40" t="s">
        <v>10</v>
      </c>
      <c r="B1" s="41" t="s">
        <v>29</v>
      </c>
      <c r="C1" s="40" t="s">
        <v>9</v>
      </c>
    </row>
    <row r="2" spans="1:4" x14ac:dyDescent="0.25">
      <c r="A2" s="80" t="s">
        <v>9966</v>
      </c>
      <c r="B2" s="38" t="s">
        <v>18032</v>
      </c>
      <c r="C2" s="23">
        <f>COUNTIF('4 Included'!$D$2:$D$85,$A2)</f>
        <v>1</v>
      </c>
      <c r="D2" s="16"/>
    </row>
    <row r="3" spans="1:4" x14ac:dyDescent="0.25">
      <c r="A3" s="3" t="s">
        <v>866</v>
      </c>
      <c r="B3" s="38" t="s">
        <v>117</v>
      </c>
      <c r="C3" s="23">
        <f>COUNTIF('4 Included'!$D$2:$D$85,$A3)</f>
        <v>30</v>
      </c>
    </row>
    <row r="4" spans="1:4" x14ac:dyDescent="0.25">
      <c r="A4" s="83" t="s">
        <v>58</v>
      </c>
      <c r="B4" s="38" t="s">
        <v>117</v>
      </c>
      <c r="C4" s="23">
        <f>COUNTIF('4 Included'!$D$2:$D$85,$A4)</f>
        <v>4</v>
      </c>
    </row>
    <row r="5" spans="1:4" x14ac:dyDescent="0.25">
      <c r="A5" s="1" t="s">
        <v>16636</v>
      </c>
      <c r="B5" s="38" t="s">
        <v>117</v>
      </c>
      <c r="C5" s="23">
        <f>COUNTIF('4 Included'!$D$2:$D$85,$A5)</f>
        <v>1</v>
      </c>
    </row>
    <row r="6" spans="1:4" x14ac:dyDescent="0.25">
      <c r="A6" s="1" t="s">
        <v>3077</v>
      </c>
      <c r="B6" s="38" t="s">
        <v>117</v>
      </c>
      <c r="C6" s="23">
        <f>COUNTIF('4 Included'!$D$2:$D$85,$A6)</f>
        <v>16</v>
      </c>
    </row>
    <row r="7" spans="1:4" x14ac:dyDescent="0.25">
      <c r="A7" s="1" t="s">
        <v>9119</v>
      </c>
      <c r="B7" s="38" t="s">
        <v>117</v>
      </c>
      <c r="C7" s="23">
        <f>COUNTIF('4 Included'!$D$2:$D$85,$A7)</f>
        <v>5</v>
      </c>
    </row>
    <row r="8" spans="1:4" x14ac:dyDescent="0.25">
      <c r="A8" s="1" t="s">
        <v>3373</v>
      </c>
      <c r="B8" s="38" t="s">
        <v>117</v>
      </c>
      <c r="C8" s="23">
        <f>COUNTIF('4 Included'!$D$2:$D$85,$A8)</f>
        <v>1</v>
      </c>
    </row>
    <row r="9" spans="1:4" x14ac:dyDescent="0.25">
      <c r="A9" s="1" t="s">
        <v>317</v>
      </c>
      <c r="B9" s="38" t="s">
        <v>117</v>
      </c>
      <c r="C9" s="23">
        <f>COUNTIF('4 Included'!$D$2:$D$85,$A9)</f>
        <v>4</v>
      </c>
    </row>
    <row r="10" spans="1:4" x14ac:dyDescent="0.25">
      <c r="A10" s="3" t="s">
        <v>309</v>
      </c>
      <c r="B10" s="38" t="s">
        <v>117</v>
      </c>
      <c r="C10" s="23">
        <f>COUNTIF('4 Included'!$D$2:$D$85,$A10)</f>
        <v>4</v>
      </c>
    </row>
    <row r="11" spans="1:4" x14ac:dyDescent="0.25">
      <c r="A11" s="3" t="s">
        <v>3029</v>
      </c>
      <c r="B11" s="38" t="s">
        <v>117</v>
      </c>
      <c r="C11" s="23">
        <f>COUNTIF('4 Included'!$D$2:$D$85,$A11)</f>
        <v>1</v>
      </c>
    </row>
    <row r="12" spans="1:4" x14ac:dyDescent="0.25">
      <c r="A12" s="3" t="s">
        <v>842</v>
      </c>
      <c r="B12" s="38" t="s">
        <v>117</v>
      </c>
      <c r="C12" s="23">
        <f>COUNTIF('4 Included'!$D$2:$D$85,$A12)</f>
        <v>3</v>
      </c>
    </row>
    <row r="13" spans="1:4" x14ac:dyDescent="0.25">
      <c r="A13" s="3" t="s">
        <v>1723</v>
      </c>
      <c r="B13" s="38" t="s">
        <v>117</v>
      </c>
      <c r="C13" s="23">
        <f>COUNTIF('4 Included'!$D$2:$D$85,$A13)</f>
        <v>1</v>
      </c>
    </row>
    <row r="14" spans="1:4" x14ac:dyDescent="0.25">
      <c r="A14" s="83" t="s">
        <v>6041</v>
      </c>
      <c r="B14" s="38" t="s">
        <v>117</v>
      </c>
      <c r="C14" s="23">
        <f>COUNTIF('4 Included'!$D$2:$D$85,$A14)</f>
        <v>1</v>
      </c>
    </row>
    <row r="15" spans="1:4" x14ac:dyDescent="0.25">
      <c r="A15" s="83" t="s">
        <v>5062</v>
      </c>
      <c r="B15" s="38" t="s">
        <v>117</v>
      </c>
      <c r="C15" s="23">
        <f>COUNTIF('4 Included'!$D$2:$D$85,$A15)</f>
        <v>1</v>
      </c>
    </row>
    <row r="16" spans="1:4" x14ac:dyDescent="0.25">
      <c r="A16" s="83" t="s">
        <v>2822</v>
      </c>
      <c r="B16" s="38" t="s">
        <v>117</v>
      </c>
      <c r="C16" s="23">
        <f>COUNTIF('4 Included'!$D$2:$D$85,$A16)</f>
        <v>1</v>
      </c>
    </row>
    <row r="17" spans="1:3" x14ac:dyDescent="0.25">
      <c r="A17" s="1" t="s">
        <v>335</v>
      </c>
      <c r="B17" s="38" t="s">
        <v>117</v>
      </c>
      <c r="C17" s="23">
        <f>COUNTIF('4 Included'!$D$2:$D$85,$A17)</f>
        <v>1</v>
      </c>
    </row>
    <row r="18" spans="1:3" x14ac:dyDescent="0.25">
      <c r="A18" s="83" t="s">
        <v>66</v>
      </c>
      <c r="B18" s="38" t="s">
        <v>5</v>
      </c>
      <c r="C18" s="23">
        <f>COUNTIF('4 Included'!$D$2:$D$85,$A18)</f>
        <v>2</v>
      </c>
    </row>
    <row r="19" spans="1:3" x14ac:dyDescent="0.25">
      <c r="A19" s="83" t="s">
        <v>14330</v>
      </c>
      <c r="B19" s="38" t="s">
        <v>18031</v>
      </c>
      <c r="C19" s="23">
        <f>COUNTIF('4 Included'!$D$2:$D$85,$A19)</f>
        <v>1</v>
      </c>
    </row>
    <row r="20" spans="1:3" ht="30" x14ac:dyDescent="0.25">
      <c r="A20" s="83" t="s">
        <v>14228</v>
      </c>
      <c r="B20" s="38" t="s">
        <v>18031</v>
      </c>
      <c r="C20" s="23">
        <f>COUNTIF('4 Included'!$D$2:$D$85,$A20)</f>
        <v>2</v>
      </c>
    </row>
    <row r="21" spans="1:3" ht="30" x14ac:dyDescent="0.25">
      <c r="A21" s="83" t="s">
        <v>14054</v>
      </c>
      <c r="B21" s="38" t="s">
        <v>18031</v>
      </c>
      <c r="C21" s="23">
        <f>COUNTIF('4 Included'!$D$2:$D$85,$A21)</f>
        <v>1</v>
      </c>
    </row>
    <row r="22" spans="1:3" x14ac:dyDescent="0.25">
      <c r="A22" s="94" t="s">
        <v>18098</v>
      </c>
      <c r="B22" s="38" t="s">
        <v>18099</v>
      </c>
      <c r="C22" s="23">
        <f>COUNTIF('4 Included'!$D$2:$D$85,$A22)</f>
        <v>1</v>
      </c>
    </row>
    <row r="23" spans="1:3" x14ac:dyDescent="0.25">
      <c r="A23" s="83" t="s">
        <v>15046</v>
      </c>
      <c r="B23" s="38" t="s">
        <v>5</v>
      </c>
      <c r="C23" s="23">
        <f>COUNTIF('4 Included'!$D$2:$D$85,$A23)</f>
        <v>1</v>
      </c>
    </row>
    <row r="24" spans="1:3" x14ac:dyDescent="0.25">
      <c r="A24" s="83" t="s">
        <v>3637</v>
      </c>
      <c r="B24" s="38" t="s">
        <v>5</v>
      </c>
      <c r="C24" s="23">
        <f>COUNTIF('4 Included'!$D$2:$D$85,$A24)</f>
        <v>1</v>
      </c>
    </row>
    <row r="25" spans="1:3" x14ac:dyDescent="0.25">
      <c r="A25" s="89"/>
      <c r="B25" s="90"/>
      <c r="C25" s="91">
        <f>SUM(Table3['# of papers])</f>
        <v>84</v>
      </c>
    </row>
    <row r="27" spans="1:3" x14ac:dyDescent="0.25">
      <c r="A27" s="10" t="s">
        <v>10</v>
      </c>
      <c r="B27" s="11" t="s">
        <v>9</v>
      </c>
    </row>
    <row r="28" spans="1:3" x14ac:dyDescent="0.25">
      <c r="A28" s="32" t="s">
        <v>18032</v>
      </c>
      <c r="B28" s="23">
        <f>COUNTIF('4 Included'!$C$2:$C$85,A28)</f>
        <v>1</v>
      </c>
    </row>
    <row r="29" spans="1:3" x14ac:dyDescent="0.25">
      <c r="A29" s="32" t="s">
        <v>45</v>
      </c>
      <c r="B29" s="23">
        <f>COUNTIF('4 Included'!$C$2:$C$85,A29)</f>
        <v>75</v>
      </c>
    </row>
    <row r="30" spans="1:3" x14ac:dyDescent="0.25">
      <c r="A30" s="32" t="s">
        <v>18031</v>
      </c>
      <c r="B30" s="23">
        <f>COUNTIF('4 Included'!$C$2:$C$85,A30)</f>
        <v>4</v>
      </c>
    </row>
    <row r="31" spans="1:3" x14ac:dyDescent="0.25">
      <c r="A31" s="32" t="s">
        <v>18099</v>
      </c>
      <c r="B31" s="23">
        <f>COUNTIF('4 Included'!$C$2:$C$85,A31)</f>
        <v>1</v>
      </c>
    </row>
    <row r="32" spans="1:3" x14ac:dyDescent="0.25">
      <c r="A32" s="32" t="s">
        <v>5</v>
      </c>
      <c r="B32" s="23">
        <f>COUNTIF('4 Included'!$C$2:$C$85,A32)</f>
        <v>3</v>
      </c>
    </row>
    <row r="33" spans="1:2" x14ac:dyDescent="0.25">
      <c r="A33" s="31" t="s">
        <v>7</v>
      </c>
      <c r="B33" s="31">
        <f>SUM(B28:B32)</f>
        <v>84</v>
      </c>
    </row>
  </sheetData>
  <sortState xmlns:xlrd2="http://schemas.microsoft.com/office/spreadsheetml/2017/richdata2" ref="A2:C12">
    <sortCondition ref="A2:A12"/>
  </sortState>
  <conditionalFormatting sqref="A88:B1048576 A25:B25">
    <cfRule type="duplicateValues" dxfId="243" priority="3"/>
  </conditionalFormatting>
  <conditionalFormatting sqref="A27">
    <cfRule type="duplicateValues" dxfId="242" priority="2"/>
  </conditionalFormatting>
  <conditionalFormatting sqref="A33">
    <cfRule type="duplicateValues" dxfId="241" priority="1"/>
  </conditionalFormatting>
  <pageMargins left="0.7" right="0.7" top="0.75" bottom="0.75" header="0.3" footer="0.3"/>
  <pageSetup paperSize="9"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049E7-FD46-4C22-8725-31DE16707189}">
  <sheetPr codeName="Sheet3">
    <tabColor rgb="FF58526E"/>
  </sheetPr>
  <dimension ref="A1:H8"/>
  <sheetViews>
    <sheetView topLeftCell="E1" workbookViewId="0">
      <selection activeCell="O3" sqref="O3"/>
    </sheetView>
  </sheetViews>
  <sheetFormatPr defaultRowHeight="15" x14ac:dyDescent="0.25"/>
  <cols>
    <col min="1" max="1" width="20.7109375" customWidth="1"/>
    <col min="2" max="2" width="11.42578125" customWidth="1"/>
    <col min="3" max="3" width="17.5703125" customWidth="1"/>
    <col min="4" max="4" width="17.140625" customWidth="1"/>
    <col min="5" max="5" width="20.140625" customWidth="1"/>
    <col min="6" max="6" width="17.140625" customWidth="1"/>
    <col min="7" max="7" width="19.7109375" customWidth="1"/>
    <col min="8" max="8" width="14.7109375" customWidth="1"/>
  </cols>
  <sheetData>
    <row r="1" spans="1:8" ht="45.75" thickBot="1" x14ac:dyDescent="0.3">
      <c r="A1" s="134" t="s">
        <v>0</v>
      </c>
      <c r="B1" s="135" t="s">
        <v>1</v>
      </c>
      <c r="C1" s="135" t="s">
        <v>17371</v>
      </c>
      <c r="D1" s="135" t="s">
        <v>17370</v>
      </c>
      <c r="E1" s="135" t="s">
        <v>17369</v>
      </c>
      <c r="F1" s="135" t="s">
        <v>17368</v>
      </c>
      <c r="G1" s="135" t="s">
        <v>17367</v>
      </c>
      <c r="H1" s="136" t="s">
        <v>2</v>
      </c>
    </row>
    <row r="2" spans="1:8" x14ac:dyDescent="0.25">
      <c r="A2" s="131" t="s">
        <v>119</v>
      </c>
      <c r="B2" s="114">
        <f>COUNTIF('1 Identification'!$A$2:$A$2762,$A2)</f>
        <v>20</v>
      </c>
      <c r="C2" s="132">
        <f>COUNTIF('2 Screening'!$A$2:$A$2522,$A2)</f>
        <v>20</v>
      </c>
      <c r="D2" s="132">
        <f>COUNTIFS('2 Screening'!$Q$2:$Q$2522, 1, '2 Screening'!$A$2:$A$2522,$A2)</f>
        <v>2</v>
      </c>
      <c r="E2" s="132">
        <f>COUNTIFS('2 Screening'!$R$2:$R$2522, 1, '2 Screening'!$A$2:$A$2522,$A2)</f>
        <v>0</v>
      </c>
      <c r="F2" s="132">
        <f>COUNTIFS('2 Screening'!$S$2:$S$2522, 2, '2 Screening'!$A$2:$A$2522,$A2)</f>
        <v>0</v>
      </c>
      <c r="G2" s="132">
        <f>COUNTIFS('3 Eligibility'!$U$2:$U$346,"&gt;=3.5",'3 Eligibility'!$A$2:$A$346,$A2)</f>
        <v>0</v>
      </c>
      <c r="H2" s="133">
        <f>COUNTIF('4 Included'!$A$2:$A$85,$A2)</f>
        <v>0</v>
      </c>
    </row>
    <row r="3" spans="1:8" x14ac:dyDescent="0.25">
      <c r="A3" s="126" t="s">
        <v>3</v>
      </c>
      <c r="B3" s="8">
        <f>COUNTIF('1 Identification'!$A$2:$A$2762,$A3)</f>
        <v>710</v>
      </c>
      <c r="C3" s="24">
        <f>COUNTIF('2 Screening'!$A$2:$A$2522,$A3)</f>
        <v>571</v>
      </c>
      <c r="D3" s="24">
        <f>COUNTIFS('2 Screening'!$Q$2:$Q$2522, 1, '2 Screening'!$A$2:$A$2522,$A3)</f>
        <v>61</v>
      </c>
      <c r="E3" s="24">
        <f>COUNTIFS('2 Screening'!$R$2:$R$2522, 1, '2 Screening'!$A$2:$A$2522,$A3)</f>
        <v>18</v>
      </c>
      <c r="F3" s="24">
        <f>COUNTIFS('2 Screening'!$S$2:$S$2522, 2, '2 Screening'!$A$2:$A$2522,$A3)</f>
        <v>18</v>
      </c>
      <c r="G3" s="24">
        <f>COUNTIFS('3 Eligibility'!$U$2:$U$346,"&gt;=3.5",'3 Eligibility'!$A$2:$A$346,$A3)</f>
        <v>5</v>
      </c>
      <c r="H3" s="127">
        <f>COUNTIF('4 Included'!$A$2:$A$85,$A3)</f>
        <v>5</v>
      </c>
    </row>
    <row r="4" spans="1:8" x14ac:dyDescent="0.25">
      <c r="A4" s="126" t="s">
        <v>6</v>
      </c>
      <c r="B4" s="8">
        <f>COUNTIF('1 Identification'!$A$2:$A$2762,$A4)</f>
        <v>750</v>
      </c>
      <c r="C4" s="24">
        <f>COUNTIF('2 Screening'!$A$2:$A$2522,$A4)</f>
        <v>689</v>
      </c>
      <c r="D4" s="24">
        <f>COUNTIFS('2 Screening'!$Q$2:$Q$2522, 1, '2 Screening'!$A$2:$A$2522,$A4)</f>
        <v>153</v>
      </c>
      <c r="E4" s="24">
        <f>COUNTIFS('2 Screening'!$R$2:$R$2522, 1, '2 Screening'!$A$2:$A$2522,$A4)</f>
        <v>114</v>
      </c>
      <c r="F4" s="24">
        <f>COUNTIFS('2 Screening'!$S$2:$S$2522, 2, '2 Screening'!$A$2:$A$2522,$A4)</f>
        <v>114</v>
      </c>
      <c r="G4" s="24">
        <f>COUNTIFS('3 Eligibility'!$U$2:$U$346,"&gt;=3.5",'3 Eligibility'!$A$2:$A$346,$A4)</f>
        <v>65</v>
      </c>
      <c r="H4" s="127">
        <f>COUNTIF('4 Included'!$A$2:$A$85,$A4)</f>
        <v>65</v>
      </c>
    </row>
    <row r="5" spans="1:8" x14ac:dyDescent="0.25">
      <c r="A5" s="126" t="s">
        <v>4</v>
      </c>
      <c r="B5" s="8">
        <f>COUNTIF('1 Identification'!$A$2:$A$2762,$A5)</f>
        <v>792</v>
      </c>
      <c r="C5" s="24">
        <f>COUNTIF('2 Screening'!$A$2:$A$2522,$A5)</f>
        <v>757</v>
      </c>
      <c r="D5" s="24">
        <f>COUNTIFS('2 Screening'!$Q$2:$Q$2522, 1, '2 Screening'!$A$2:$A$2522,$A5)</f>
        <v>34</v>
      </c>
      <c r="E5" s="24">
        <f>COUNTIFS('2 Screening'!$R$2:$R$2522, 1, '2 Screening'!$A$2:$A$2522,$A5)</f>
        <v>19</v>
      </c>
      <c r="F5" s="24">
        <f>COUNTIFS('2 Screening'!$S$2:$S$2522, 2, '2 Screening'!$A$2:$A$2522,$A5)</f>
        <v>19</v>
      </c>
      <c r="G5" s="24">
        <f>COUNTIFS('3 Eligibility'!$U$2:$U$346,"&gt;=3.5",'3 Eligibility'!$A$2:$A$346,$A5)</f>
        <v>6</v>
      </c>
      <c r="H5" s="127">
        <f>COUNTIF('4 Included'!$A$2:$A$85,$A5)</f>
        <v>6</v>
      </c>
    </row>
    <row r="6" spans="1:8" x14ac:dyDescent="0.25">
      <c r="A6" s="126" t="s">
        <v>16618</v>
      </c>
      <c r="B6" s="8">
        <f>COUNTIF('1 Identification'!$A$2:$A$2762,$A6)</f>
        <v>154</v>
      </c>
      <c r="C6" s="24">
        <f>COUNTIF('2 Screening'!$A$2:$A$2522,$A6)</f>
        <v>150</v>
      </c>
      <c r="D6" s="24">
        <f>COUNTIFS('2 Screening'!$Q$2:$Q$2522, 1, '2 Screening'!$A$2:$A$2522,$A6)</f>
        <v>28</v>
      </c>
      <c r="E6" s="24">
        <f>COUNTIFS('2 Screening'!$R$2:$R$2522, 1, '2 Screening'!$A$2:$A$2522,$A6)</f>
        <v>19</v>
      </c>
      <c r="F6" s="24">
        <f>COUNTIFS('2 Screening'!$S$2:$S$2522, 2, '2 Screening'!$A$2:$A$2522,$A6)</f>
        <v>19</v>
      </c>
      <c r="G6" s="24">
        <f>COUNTIFS('3 Eligibility'!$U$2:$U$346,"&gt;=3.5",'3 Eligibility'!$A$2:$A$346,$A6)</f>
        <v>5</v>
      </c>
      <c r="H6" s="127">
        <f>COUNTIF('4 Included'!$A$2:$A$85,$A6)</f>
        <v>5</v>
      </c>
    </row>
    <row r="7" spans="1:8" x14ac:dyDescent="0.25">
      <c r="A7" s="126" t="s">
        <v>5</v>
      </c>
      <c r="B7" s="8">
        <f>COUNTIF('1 Identification'!$A$2:$A$2762,$A7)</f>
        <v>335</v>
      </c>
      <c r="C7" s="24">
        <f>COUNTIF('2 Screening'!$A$2:$A$2522,$A7)</f>
        <v>334</v>
      </c>
      <c r="D7" s="24">
        <f>COUNTIFS('2 Screening'!$Q$2:$Q$2522, 1, '2 Screening'!$A$2:$A$2522,$A7)</f>
        <v>15</v>
      </c>
      <c r="E7" s="24">
        <f>COUNTIFS('2 Screening'!$R$2:$R$2522, 1, '2 Screening'!$A$2:$A$2522,$A7)</f>
        <v>5</v>
      </c>
      <c r="F7" s="24">
        <f>COUNTIFS('2 Screening'!$S$2:$S$2522, 2, '2 Screening'!$A$2:$A$2522,$A7)</f>
        <v>5</v>
      </c>
      <c r="G7" s="24">
        <f>COUNTIFS('3 Eligibility'!$U$2:$U$346,"&gt;=3.5",'3 Eligibility'!$A$2:$A$346,$A7)</f>
        <v>3</v>
      </c>
      <c r="H7" s="127">
        <f>COUNTIF('4 Included'!$A$2:$A$85,$A7)</f>
        <v>3</v>
      </c>
    </row>
    <row r="8" spans="1:8" ht="15.75" thickBot="1" x14ac:dyDescent="0.3">
      <c r="A8" s="128" t="s">
        <v>7</v>
      </c>
      <c r="B8" s="129">
        <f t="shared" ref="B8:H8" si="0">SUM(B2:B7)</f>
        <v>2761</v>
      </c>
      <c r="C8" s="129">
        <f t="shared" si="0"/>
        <v>2521</v>
      </c>
      <c r="D8" s="129">
        <f t="shared" si="0"/>
        <v>293</v>
      </c>
      <c r="E8" s="129">
        <f t="shared" ref="E8:F8" si="1">SUM(E2:E7)</f>
        <v>175</v>
      </c>
      <c r="F8" s="129">
        <f t="shared" si="1"/>
        <v>175</v>
      </c>
      <c r="G8" s="129">
        <f t="shared" si="0"/>
        <v>84</v>
      </c>
      <c r="H8" s="130">
        <f t="shared" si="0"/>
        <v>84</v>
      </c>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49296-F2F4-432D-A7E2-19AE5BB2305A}">
  <sheetPr codeName="Sheet18">
    <tabColor rgb="FF0070C0"/>
  </sheetPr>
  <dimension ref="A1:AD94"/>
  <sheetViews>
    <sheetView topLeftCell="W47" workbookViewId="0">
      <selection activeCell="W83" sqref="W83"/>
    </sheetView>
  </sheetViews>
  <sheetFormatPr defaultColWidth="8.7109375" defaultRowHeight="17.100000000000001" customHeight="1" x14ac:dyDescent="0.25"/>
  <cols>
    <col min="1" max="1" width="15.85546875" style="22" customWidth="1"/>
    <col min="2" max="2" width="10" style="22" customWidth="1"/>
    <col min="3" max="3" width="14.7109375" style="73" customWidth="1"/>
    <col min="4" max="4" width="29.28515625" style="22" customWidth="1"/>
    <col min="5" max="5" width="8.7109375" style="2"/>
    <col min="6" max="6" width="10.140625" style="2" customWidth="1"/>
    <col min="7" max="7" width="10.42578125" style="2" customWidth="1"/>
    <col min="8" max="8" width="16.42578125" style="22" customWidth="1"/>
    <col min="10" max="10" width="16.7109375" style="22" customWidth="1"/>
    <col min="11" max="11" width="17.140625" style="22" customWidth="1"/>
    <col min="12" max="12" width="14.140625" style="22" customWidth="1"/>
    <col min="13" max="13" width="16.85546875" style="2" customWidth="1"/>
    <col min="14" max="14" width="11" style="22" customWidth="1"/>
    <col min="15" max="15" width="12.28515625" style="50" customWidth="1"/>
    <col min="16" max="16" width="10.42578125" style="22" customWidth="1"/>
    <col min="17" max="17" width="12.7109375" customWidth="1"/>
    <col min="18" max="18" width="9.42578125" style="22" customWidth="1"/>
    <col min="19" max="19" width="25.85546875" style="22" customWidth="1"/>
    <col min="20" max="20" width="25.7109375" style="22" customWidth="1"/>
    <col min="21" max="21" width="27.42578125" style="22" customWidth="1"/>
    <col min="22" max="23" width="32.42578125" customWidth="1"/>
    <col min="24" max="24" width="34" customWidth="1"/>
    <col min="25" max="25" width="36.28515625" customWidth="1"/>
    <col min="26" max="26" width="55.42578125" style="22" customWidth="1"/>
    <col min="27" max="27" width="26.140625" style="2" customWidth="1"/>
    <col min="28" max="28" width="21.85546875" style="2" customWidth="1"/>
    <col min="29" max="29" width="31.42578125" style="22" customWidth="1"/>
    <col min="30" max="30" width="21.28515625" style="28" customWidth="1"/>
    <col min="31" max="31" width="23.28515625" style="22" customWidth="1"/>
    <col min="32" max="32" width="25.140625" style="22" customWidth="1"/>
    <col min="33" max="33" width="16.85546875" style="22" customWidth="1"/>
    <col min="34" max="34" width="15.140625" style="22" customWidth="1"/>
    <col min="35" max="35" width="20.7109375" style="22" customWidth="1"/>
    <col min="36" max="36" width="19" style="22" customWidth="1"/>
    <col min="37" max="37" width="19.42578125" style="22" customWidth="1"/>
    <col min="38" max="38" width="11.28515625" style="22" customWidth="1"/>
    <col min="39" max="39" width="10.42578125" style="22" customWidth="1"/>
    <col min="40" max="16384" width="8.7109375" style="22"/>
  </cols>
  <sheetData>
    <row r="1" spans="1:30" s="7" customFormat="1" ht="48.75" customHeight="1" x14ac:dyDescent="0.25">
      <c r="A1" s="30" t="s">
        <v>34</v>
      </c>
      <c r="B1" s="30" t="s">
        <v>118</v>
      </c>
      <c r="C1" s="30" t="s">
        <v>29</v>
      </c>
      <c r="D1" s="30" t="s">
        <v>30</v>
      </c>
      <c r="E1" s="30" t="s">
        <v>26</v>
      </c>
      <c r="F1" s="30" t="s">
        <v>27</v>
      </c>
      <c r="G1" s="30" t="s">
        <v>28</v>
      </c>
      <c r="H1" s="30" t="s">
        <v>31</v>
      </c>
      <c r="I1" s="30" t="s">
        <v>33</v>
      </c>
      <c r="J1" s="30" t="s">
        <v>15</v>
      </c>
      <c r="K1" s="30" t="s">
        <v>122</v>
      </c>
      <c r="L1" s="30" t="s">
        <v>8</v>
      </c>
      <c r="M1" s="30" t="s">
        <v>37</v>
      </c>
      <c r="N1" s="30" t="s">
        <v>35</v>
      </c>
      <c r="O1" s="30" t="s">
        <v>32</v>
      </c>
      <c r="P1" s="30" t="s">
        <v>36</v>
      </c>
      <c r="Q1" s="30" t="s">
        <v>18096</v>
      </c>
      <c r="R1" s="30" t="s">
        <v>17372</v>
      </c>
      <c r="S1" s="30" t="s">
        <v>17373</v>
      </c>
      <c r="T1" s="30" t="s">
        <v>17374</v>
      </c>
      <c r="U1" s="30" t="s">
        <v>17375</v>
      </c>
      <c r="V1" s="30" t="s">
        <v>17376</v>
      </c>
      <c r="W1" s="30" t="s">
        <v>18126</v>
      </c>
      <c r="X1" s="30" t="s">
        <v>40</v>
      </c>
      <c r="Y1" s="30" t="s">
        <v>17381</v>
      </c>
      <c r="Z1" s="30" t="s">
        <v>17377</v>
      </c>
      <c r="AA1" s="34" t="s">
        <v>17378</v>
      </c>
      <c r="AB1" s="35" t="s">
        <v>17379</v>
      </c>
    </row>
    <row r="2" spans="1:30" ht="17.100000000000001" customHeight="1" x14ac:dyDescent="0.25">
      <c r="A2" s="63" t="s">
        <v>3</v>
      </c>
      <c r="B2" s="1"/>
      <c r="C2" s="3" t="s">
        <v>18032</v>
      </c>
      <c r="D2" s="1" t="s">
        <v>9966</v>
      </c>
      <c r="E2" s="4">
        <v>2022</v>
      </c>
      <c r="F2" s="4"/>
      <c r="G2" s="3" t="s">
        <v>9967</v>
      </c>
      <c r="H2" s="7"/>
      <c r="I2" s="1" t="s">
        <v>9970</v>
      </c>
      <c r="J2" s="21" t="s">
        <v>17</v>
      </c>
      <c r="K2" s="1" t="s">
        <v>9964</v>
      </c>
      <c r="L2">
        <v>2022</v>
      </c>
      <c r="M2" s="22" t="s">
        <v>9965</v>
      </c>
      <c r="N2" s="22" t="s">
        <v>9971</v>
      </c>
      <c r="O2" s="12" t="s">
        <v>9969</v>
      </c>
      <c r="P2" s="12" t="s">
        <v>9968</v>
      </c>
      <c r="Q2" s="28" t="s">
        <v>17459</v>
      </c>
      <c r="R2" s="28" t="s">
        <v>17460</v>
      </c>
      <c r="S2" s="28" t="s">
        <v>17461</v>
      </c>
      <c r="T2" s="28" t="s">
        <v>17462</v>
      </c>
      <c r="U2" s="28" t="s">
        <v>17463</v>
      </c>
      <c r="V2" s="28" t="s">
        <v>17464</v>
      </c>
      <c r="W2" s="28" t="s">
        <v>18185</v>
      </c>
      <c r="X2" s="28" t="s">
        <v>17944</v>
      </c>
      <c r="Y2" s="28" t="s">
        <v>17465</v>
      </c>
      <c r="Z2" s="28" t="s">
        <v>17466</v>
      </c>
      <c r="AA2" s="138" t="s">
        <v>18123</v>
      </c>
      <c r="AB2" s="139" t="s">
        <v>18125</v>
      </c>
      <c r="AD2" s="22"/>
    </row>
    <row r="3" spans="1:30" ht="17.100000000000001" customHeight="1" x14ac:dyDescent="0.25">
      <c r="A3" s="63" t="s">
        <v>3</v>
      </c>
      <c r="B3" s="1"/>
      <c r="C3" s="3" t="s">
        <v>45</v>
      </c>
      <c r="D3" s="1" t="s">
        <v>866</v>
      </c>
      <c r="E3" s="4">
        <v>335</v>
      </c>
      <c r="F3" s="4"/>
      <c r="G3" s="3" t="s">
        <v>6663</v>
      </c>
      <c r="H3" s="7"/>
      <c r="I3" s="1" t="s">
        <v>6666</v>
      </c>
      <c r="J3" s="21" t="s">
        <v>16</v>
      </c>
      <c r="K3" s="1" t="s">
        <v>6660</v>
      </c>
      <c r="L3">
        <v>2018</v>
      </c>
      <c r="M3" s="22" t="s">
        <v>6661</v>
      </c>
      <c r="N3" s="22" t="s">
        <v>6667</v>
      </c>
      <c r="O3" s="12" t="s">
        <v>6665</v>
      </c>
      <c r="P3" s="12" t="s">
        <v>6664</v>
      </c>
      <c r="Q3" s="28" t="s">
        <v>17473</v>
      </c>
      <c r="R3" s="28" t="s">
        <v>18033</v>
      </c>
      <c r="S3" s="28" t="s">
        <v>18080</v>
      </c>
      <c r="T3" s="28" t="s">
        <v>17390</v>
      </c>
      <c r="U3" s="28" t="s">
        <v>17390</v>
      </c>
      <c r="V3" s="28" t="s">
        <v>17390</v>
      </c>
      <c r="W3" s="28" t="s">
        <v>18184</v>
      </c>
      <c r="X3" s="28" t="s">
        <v>17946</v>
      </c>
      <c r="Y3" s="28" t="s">
        <v>17871</v>
      </c>
      <c r="Z3" s="28" t="s">
        <v>17474</v>
      </c>
      <c r="AA3" s="138" t="s">
        <v>18123</v>
      </c>
      <c r="AB3" s="139" t="s">
        <v>18125</v>
      </c>
      <c r="AD3" s="22"/>
    </row>
    <row r="4" spans="1:30" ht="17.100000000000001" customHeight="1" x14ac:dyDescent="0.25">
      <c r="A4" s="63" t="s">
        <v>3</v>
      </c>
      <c r="B4" s="1"/>
      <c r="C4" s="3" t="s">
        <v>45</v>
      </c>
      <c r="D4" s="1" t="s">
        <v>58</v>
      </c>
      <c r="E4" s="4">
        <v>223</v>
      </c>
      <c r="F4" s="4"/>
      <c r="G4" s="3"/>
      <c r="H4" s="7"/>
      <c r="I4" s="1" t="s">
        <v>7194</v>
      </c>
      <c r="J4" s="21" t="s">
        <v>16</v>
      </c>
      <c r="K4" s="1" t="s">
        <v>7190</v>
      </c>
      <c r="L4">
        <v>2020</v>
      </c>
      <c r="M4" s="22" t="s">
        <v>7191</v>
      </c>
      <c r="N4" s="22" t="s">
        <v>7195</v>
      </c>
      <c r="O4" s="12" t="s">
        <v>17380</v>
      </c>
      <c r="P4" s="12" t="s">
        <v>7192</v>
      </c>
      <c r="Q4" s="28" t="s">
        <v>17387</v>
      </c>
      <c r="R4" s="28" t="s">
        <v>18035</v>
      </c>
      <c r="S4" s="28" t="s">
        <v>17388</v>
      </c>
      <c r="T4" s="28" t="s">
        <v>17389</v>
      </c>
      <c r="U4" s="28" t="s">
        <v>17390</v>
      </c>
      <c r="V4" s="28" t="s">
        <v>17391</v>
      </c>
      <c r="W4" s="28" t="s">
        <v>18189</v>
      </c>
      <c r="X4" s="28" t="s">
        <v>17945</v>
      </c>
      <c r="Y4" s="28" t="s">
        <v>17872</v>
      </c>
      <c r="Z4" s="28" t="s">
        <v>17392</v>
      </c>
      <c r="AA4" s="138" t="s">
        <v>18123</v>
      </c>
      <c r="AB4" s="139" t="s">
        <v>18125</v>
      </c>
      <c r="AD4" s="22"/>
    </row>
    <row r="5" spans="1:30" ht="17.100000000000001" customHeight="1" x14ac:dyDescent="0.25">
      <c r="A5" s="63" t="s">
        <v>3</v>
      </c>
      <c r="B5" s="1"/>
      <c r="C5" s="3" t="s">
        <v>45</v>
      </c>
      <c r="D5" s="1" t="s">
        <v>866</v>
      </c>
      <c r="E5" s="4">
        <v>442</v>
      </c>
      <c r="F5" s="4"/>
      <c r="G5" s="3"/>
      <c r="H5" s="7"/>
      <c r="I5" s="1" t="s">
        <v>9512</v>
      </c>
      <c r="J5" s="21" t="s">
        <v>16</v>
      </c>
      <c r="K5" s="1" t="s">
        <v>9507</v>
      </c>
      <c r="L5">
        <v>2024</v>
      </c>
      <c r="M5" s="22" t="s">
        <v>9508</v>
      </c>
      <c r="N5" s="22" t="s">
        <v>9513</v>
      </c>
      <c r="O5" s="12" t="s">
        <v>9511</v>
      </c>
      <c r="P5" s="12" t="s">
        <v>9510</v>
      </c>
      <c r="Q5" s="28" t="s">
        <v>17475</v>
      </c>
      <c r="R5" s="28" t="s">
        <v>17476</v>
      </c>
      <c r="S5" s="28" t="s">
        <v>18077</v>
      </c>
      <c r="T5" s="28" t="s">
        <v>17477</v>
      </c>
      <c r="U5" s="28" t="s">
        <v>17390</v>
      </c>
      <c r="V5" s="28" t="s">
        <v>17479</v>
      </c>
      <c r="W5" s="28" t="s">
        <v>18198</v>
      </c>
      <c r="X5" s="28" t="s">
        <v>17947</v>
      </c>
      <c r="Y5" s="28" t="s">
        <v>17873</v>
      </c>
      <c r="Z5" s="28" t="s">
        <v>17478</v>
      </c>
      <c r="AA5" s="138" t="s">
        <v>18123</v>
      </c>
      <c r="AB5" s="139" t="s">
        <v>18125</v>
      </c>
      <c r="AD5" s="22"/>
    </row>
    <row r="6" spans="1:30" ht="17.100000000000001" customHeight="1" x14ac:dyDescent="0.25">
      <c r="A6" s="63" t="s">
        <v>3</v>
      </c>
      <c r="B6" s="1"/>
      <c r="C6" s="3" t="s">
        <v>45</v>
      </c>
      <c r="D6" s="1" t="s">
        <v>58</v>
      </c>
      <c r="E6" s="4">
        <v>267</v>
      </c>
      <c r="F6" s="4"/>
      <c r="G6" s="3"/>
      <c r="H6" s="7"/>
      <c r="I6" s="1" t="s">
        <v>9566</v>
      </c>
      <c r="J6" s="21" t="s">
        <v>16</v>
      </c>
      <c r="K6" s="1" t="s">
        <v>9562</v>
      </c>
      <c r="L6">
        <v>2023</v>
      </c>
      <c r="M6" s="22" t="s">
        <v>9563</v>
      </c>
      <c r="N6" s="22" t="s">
        <v>9567</v>
      </c>
      <c r="O6" s="12" t="s">
        <v>9565</v>
      </c>
      <c r="P6" s="12" t="s">
        <v>9564</v>
      </c>
      <c r="Q6" s="28" t="s">
        <v>17424</v>
      </c>
      <c r="R6" s="28" t="s">
        <v>18037</v>
      </c>
      <c r="S6" s="28" t="s">
        <v>18083</v>
      </c>
      <c r="T6" s="28" t="s">
        <v>17425</v>
      </c>
      <c r="U6" s="28" t="s">
        <v>17426</v>
      </c>
      <c r="V6" s="28" t="s">
        <v>17427</v>
      </c>
      <c r="W6" s="28" t="s">
        <v>18192</v>
      </c>
      <c r="X6" s="28" t="s">
        <v>17986</v>
      </c>
      <c r="Y6" s="28" t="s">
        <v>17879</v>
      </c>
      <c r="Z6" s="28" t="s">
        <v>17428</v>
      </c>
      <c r="AA6" s="138" t="s">
        <v>18123</v>
      </c>
      <c r="AB6" s="139" t="s">
        <v>18125</v>
      </c>
      <c r="AD6" s="22"/>
    </row>
    <row r="7" spans="1:30" ht="17.100000000000001" customHeight="1" x14ac:dyDescent="0.25">
      <c r="A7" s="63" t="s">
        <v>6</v>
      </c>
      <c r="B7" s="1" t="s">
        <v>43</v>
      </c>
      <c r="C7" s="3" t="s">
        <v>45</v>
      </c>
      <c r="D7" s="1" t="s">
        <v>16636</v>
      </c>
      <c r="E7" s="4" t="s">
        <v>16635</v>
      </c>
      <c r="F7" s="4" t="s">
        <v>43</v>
      </c>
      <c r="G7" s="3" t="s">
        <v>43</v>
      </c>
      <c r="H7" s="7"/>
      <c r="I7" s="1" t="s">
        <v>43</v>
      </c>
      <c r="J7" s="21" t="s">
        <v>16</v>
      </c>
      <c r="K7" s="1" t="s">
        <v>16634</v>
      </c>
      <c r="L7">
        <v>2024</v>
      </c>
      <c r="M7" s="22" t="s">
        <v>16637</v>
      </c>
      <c r="N7" s="22" t="s">
        <v>17352</v>
      </c>
      <c r="O7" s="12" t="s">
        <v>16638</v>
      </c>
      <c r="P7" s="65" t="s">
        <v>18104</v>
      </c>
      <c r="Q7" s="28" t="s">
        <v>17480</v>
      </c>
      <c r="R7" s="28" t="s">
        <v>17481</v>
      </c>
      <c r="S7" s="28" t="s">
        <v>17482</v>
      </c>
      <c r="T7" s="28" t="s">
        <v>17390</v>
      </c>
      <c r="U7" s="28" t="s">
        <v>17390</v>
      </c>
      <c r="V7" s="28" t="s">
        <v>17390</v>
      </c>
      <c r="W7" s="28" t="s">
        <v>17385</v>
      </c>
      <c r="X7" s="28" t="s">
        <v>17987</v>
      </c>
      <c r="Y7" s="28" t="s">
        <v>17880</v>
      </c>
      <c r="Z7" s="28" t="s">
        <v>17483</v>
      </c>
      <c r="AA7" s="138" t="s">
        <v>18123</v>
      </c>
      <c r="AB7" s="139" t="s">
        <v>18125</v>
      </c>
      <c r="AD7" s="22"/>
    </row>
    <row r="8" spans="1:30" ht="17.100000000000001" customHeight="1" x14ac:dyDescent="0.25">
      <c r="A8" s="63" t="s">
        <v>6</v>
      </c>
      <c r="B8" s="1" t="s">
        <v>43</v>
      </c>
      <c r="C8" s="3" t="s">
        <v>45</v>
      </c>
      <c r="D8" s="1" t="s">
        <v>3077</v>
      </c>
      <c r="E8" s="4" t="s">
        <v>16641</v>
      </c>
      <c r="F8" s="4" t="s">
        <v>43</v>
      </c>
      <c r="G8" s="3" t="s">
        <v>16642</v>
      </c>
      <c r="H8" s="7"/>
      <c r="I8" s="1" t="s">
        <v>16643</v>
      </c>
      <c r="J8" s="21" t="s">
        <v>16</v>
      </c>
      <c r="K8" s="1" t="s">
        <v>16640</v>
      </c>
      <c r="L8">
        <v>2017</v>
      </c>
      <c r="M8" s="22" t="s">
        <v>16644</v>
      </c>
      <c r="N8" s="22" t="s">
        <v>16645</v>
      </c>
      <c r="O8" s="12" t="s">
        <v>16646</v>
      </c>
      <c r="P8" s="12" t="s">
        <v>16647</v>
      </c>
      <c r="Q8" s="28" t="s">
        <v>17484</v>
      </c>
      <c r="R8" s="28" t="s">
        <v>18039</v>
      </c>
      <c r="S8" s="28" t="s">
        <v>18076</v>
      </c>
      <c r="T8" s="28" t="s">
        <v>17485</v>
      </c>
      <c r="U8" s="28" t="s">
        <v>17486</v>
      </c>
      <c r="V8" s="28" t="s">
        <v>17487</v>
      </c>
      <c r="W8" s="28" t="s">
        <v>18175</v>
      </c>
      <c r="X8" s="28" t="s">
        <v>17988</v>
      </c>
      <c r="Y8" s="28" t="s">
        <v>17488</v>
      </c>
      <c r="Z8" s="28" t="s">
        <v>17489</v>
      </c>
      <c r="AA8" s="138" t="s">
        <v>18123</v>
      </c>
      <c r="AB8" s="139" t="s">
        <v>18125</v>
      </c>
      <c r="AD8" s="22"/>
    </row>
    <row r="9" spans="1:30" ht="17.100000000000001" customHeight="1" x14ac:dyDescent="0.25">
      <c r="A9" s="63" t="s">
        <v>6</v>
      </c>
      <c r="B9" s="1"/>
      <c r="C9" s="3" t="s">
        <v>45</v>
      </c>
      <c r="D9" s="1" t="s">
        <v>3077</v>
      </c>
      <c r="E9" s="4">
        <v>460</v>
      </c>
      <c r="F9" s="4"/>
      <c r="G9" s="3">
        <v>203400</v>
      </c>
      <c r="H9" s="7"/>
      <c r="I9" s="1" t="s">
        <v>10106</v>
      </c>
      <c r="J9" s="21" t="s">
        <v>16</v>
      </c>
      <c r="K9" s="1" t="s">
        <v>10101</v>
      </c>
      <c r="L9">
        <v>2020</v>
      </c>
      <c r="M9" s="22" t="s">
        <v>10102</v>
      </c>
      <c r="N9" s="22" t="s">
        <v>10107</v>
      </c>
      <c r="O9" s="12" t="s">
        <v>10105</v>
      </c>
      <c r="P9" s="12" t="s">
        <v>10104</v>
      </c>
      <c r="Q9" s="28" t="s">
        <v>17435</v>
      </c>
      <c r="R9" s="28" t="s">
        <v>17436</v>
      </c>
      <c r="S9" s="28" t="s">
        <v>17395</v>
      </c>
      <c r="T9" s="28" t="s">
        <v>17437</v>
      </c>
      <c r="U9" s="28" t="s">
        <v>17438</v>
      </c>
      <c r="V9" s="28" t="s">
        <v>17439</v>
      </c>
      <c r="W9" s="28" t="s">
        <v>18194</v>
      </c>
      <c r="X9" s="28" t="s">
        <v>17948</v>
      </c>
      <c r="Y9" s="28" t="s">
        <v>17440</v>
      </c>
      <c r="Z9" s="28" t="s">
        <v>17441</v>
      </c>
      <c r="AA9" s="138" t="s">
        <v>18123</v>
      </c>
      <c r="AB9" s="139" t="s">
        <v>18125</v>
      </c>
      <c r="AD9" s="22"/>
    </row>
    <row r="10" spans="1:30" ht="17.100000000000001" customHeight="1" x14ac:dyDescent="0.25">
      <c r="A10" s="63" t="s">
        <v>6</v>
      </c>
      <c r="B10" s="1" t="s">
        <v>43</v>
      </c>
      <c r="C10" s="3" t="s">
        <v>45</v>
      </c>
      <c r="D10" s="1" t="s">
        <v>9119</v>
      </c>
      <c r="E10" s="4" t="s">
        <v>1873</v>
      </c>
      <c r="F10" s="4" t="s">
        <v>43</v>
      </c>
      <c r="G10" s="3" t="s">
        <v>43</v>
      </c>
      <c r="H10" s="7"/>
      <c r="I10" s="1" t="s">
        <v>43</v>
      </c>
      <c r="J10" s="21" t="s">
        <v>16</v>
      </c>
      <c r="K10" s="1" t="s">
        <v>16655</v>
      </c>
      <c r="L10">
        <v>2025</v>
      </c>
      <c r="M10" s="22" t="s">
        <v>16656</v>
      </c>
      <c r="N10" s="22" t="s">
        <v>17353</v>
      </c>
      <c r="O10" s="12" t="s">
        <v>16657</v>
      </c>
      <c r="P10" s="65" t="s">
        <v>18105</v>
      </c>
      <c r="Q10" s="28" t="s">
        <v>17490</v>
      </c>
      <c r="R10" s="28" t="s">
        <v>17491</v>
      </c>
      <c r="S10" s="28" t="s">
        <v>18088</v>
      </c>
      <c r="T10" s="28" t="s">
        <v>17492</v>
      </c>
      <c r="U10" s="28" t="s">
        <v>17493</v>
      </c>
      <c r="V10" s="28" t="s">
        <v>17494</v>
      </c>
      <c r="W10" s="28" t="s">
        <v>18167</v>
      </c>
      <c r="X10" s="28" t="s">
        <v>17989</v>
      </c>
      <c r="Y10" s="28" t="s">
        <v>17495</v>
      </c>
      <c r="Z10" s="28" t="s">
        <v>17496</v>
      </c>
      <c r="AA10" s="138" t="s">
        <v>18123</v>
      </c>
      <c r="AB10" s="139" t="s">
        <v>18125</v>
      </c>
      <c r="AD10" s="22"/>
    </row>
    <row r="11" spans="1:30" ht="17.100000000000001" customHeight="1" x14ac:dyDescent="0.25">
      <c r="A11" s="63" t="s">
        <v>6</v>
      </c>
      <c r="B11" s="1" t="s">
        <v>43</v>
      </c>
      <c r="C11" s="3" t="s">
        <v>45</v>
      </c>
      <c r="D11" s="1" t="s">
        <v>3077</v>
      </c>
      <c r="E11" s="4" t="s">
        <v>1839</v>
      </c>
      <c r="F11" s="4" t="s">
        <v>43</v>
      </c>
      <c r="G11" s="3" t="s">
        <v>16672</v>
      </c>
      <c r="H11" s="7"/>
      <c r="I11" s="1" t="s">
        <v>16673</v>
      </c>
      <c r="J11" s="21" t="s">
        <v>16</v>
      </c>
      <c r="K11" s="1" t="s">
        <v>16671</v>
      </c>
      <c r="L11">
        <v>2019</v>
      </c>
      <c r="M11" s="22" t="s">
        <v>16674</v>
      </c>
      <c r="N11" s="22" t="s">
        <v>17354</v>
      </c>
      <c r="O11" s="12" t="s">
        <v>16676</v>
      </c>
      <c r="P11" s="12" t="s">
        <v>16677</v>
      </c>
      <c r="Q11" s="28" t="s">
        <v>17497</v>
      </c>
      <c r="R11" s="28" t="s">
        <v>18043</v>
      </c>
      <c r="S11" s="28" t="s">
        <v>3637</v>
      </c>
      <c r="T11" s="28" t="s">
        <v>17485</v>
      </c>
      <c r="U11" s="28" t="s">
        <v>17498</v>
      </c>
      <c r="V11" s="28" t="s">
        <v>17499</v>
      </c>
      <c r="W11" s="28" t="s">
        <v>18164</v>
      </c>
      <c r="X11" s="28" t="s">
        <v>17990</v>
      </c>
      <c r="Y11" s="28" t="s">
        <v>17883</v>
      </c>
      <c r="Z11" s="28" t="s">
        <v>17500</v>
      </c>
      <c r="AA11" s="138" t="s">
        <v>18123</v>
      </c>
      <c r="AB11" s="139" t="s">
        <v>18125</v>
      </c>
      <c r="AD11" s="22"/>
    </row>
    <row r="12" spans="1:30" ht="17.100000000000001" customHeight="1" x14ac:dyDescent="0.25">
      <c r="A12" s="63" t="s">
        <v>6</v>
      </c>
      <c r="B12" s="1" t="s">
        <v>43</v>
      </c>
      <c r="C12" s="3" t="s">
        <v>45</v>
      </c>
      <c r="D12" s="1" t="s">
        <v>3373</v>
      </c>
      <c r="E12" s="4" t="s">
        <v>1873</v>
      </c>
      <c r="F12" s="4" t="s">
        <v>43</v>
      </c>
      <c r="G12" s="3" t="s">
        <v>43</v>
      </c>
      <c r="H12" s="7"/>
      <c r="I12" s="1" t="s">
        <v>43</v>
      </c>
      <c r="J12" s="21" t="s">
        <v>16</v>
      </c>
      <c r="K12" s="1" t="s">
        <v>16682</v>
      </c>
      <c r="L12">
        <v>2022</v>
      </c>
      <c r="M12" s="22" t="s">
        <v>16683</v>
      </c>
      <c r="N12" s="22" t="s">
        <v>17355</v>
      </c>
      <c r="O12" s="12" t="s">
        <v>16684</v>
      </c>
      <c r="P12" s="65" t="s">
        <v>18106</v>
      </c>
      <c r="Q12" s="28" t="s">
        <v>17501</v>
      </c>
      <c r="R12" s="28" t="s">
        <v>17502</v>
      </c>
      <c r="S12" s="28" t="s">
        <v>17503</v>
      </c>
      <c r="T12" s="28" t="s">
        <v>17504</v>
      </c>
      <c r="U12" s="28" t="s">
        <v>17505</v>
      </c>
      <c r="V12" s="28" t="s">
        <v>17506</v>
      </c>
      <c r="W12" s="28" t="s">
        <v>18139</v>
      </c>
      <c r="X12" s="28" t="s">
        <v>17949</v>
      </c>
      <c r="Y12" s="28" t="s">
        <v>17890</v>
      </c>
      <c r="Z12" s="28" t="s">
        <v>17507</v>
      </c>
      <c r="AA12" s="138" t="s">
        <v>18123</v>
      </c>
      <c r="AB12" s="139" t="s">
        <v>18125</v>
      </c>
      <c r="AD12" s="22"/>
    </row>
    <row r="13" spans="1:30" ht="17.100000000000001" customHeight="1" x14ac:dyDescent="0.25">
      <c r="A13" s="63" t="s">
        <v>6</v>
      </c>
      <c r="B13" s="1" t="s">
        <v>43</v>
      </c>
      <c r="C13" s="3" t="s">
        <v>45</v>
      </c>
      <c r="D13" s="1" t="s">
        <v>317</v>
      </c>
      <c r="E13" s="4" t="s">
        <v>1030</v>
      </c>
      <c r="F13" s="4" t="s">
        <v>466</v>
      </c>
      <c r="G13" s="3" t="s">
        <v>16686</v>
      </c>
      <c r="H13" s="7"/>
      <c r="I13" s="1" t="s">
        <v>16687</v>
      </c>
      <c r="J13" s="21" t="s">
        <v>16</v>
      </c>
      <c r="K13" s="1" t="s">
        <v>16685</v>
      </c>
      <c r="L13">
        <v>2021</v>
      </c>
      <c r="M13" s="22" t="s">
        <v>16688</v>
      </c>
      <c r="N13" s="22" t="s">
        <v>16689</v>
      </c>
      <c r="O13" s="12" t="s">
        <v>16690</v>
      </c>
      <c r="P13" s="12" t="s">
        <v>16691</v>
      </c>
      <c r="Q13" s="28" t="s">
        <v>17508</v>
      </c>
      <c r="R13" s="28" t="s">
        <v>17509</v>
      </c>
      <c r="S13" s="28" t="s">
        <v>18089</v>
      </c>
      <c r="T13" s="28" t="s">
        <v>17510</v>
      </c>
      <c r="U13" s="28" t="s">
        <v>17511</v>
      </c>
      <c r="V13" s="28" t="s">
        <v>17512</v>
      </c>
      <c r="W13" s="28" t="s">
        <v>18149</v>
      </c>
      <c r="X13" s="28" t="s">
        <v>17951</v>
      </c>
      <c r="Y13" s="28" t="s">
        <v>17950</v>
      </c>
      <c r="Z13" s="28" t="s">
        <v>17513</v>
      </c>
      <c r="AA13" s="138" t="s">
        <v>18123</v>
      </c>
      <c r="AB13" s="139" t="s">
        <v>18125</v>
      </c>
      <c r="AD13" s="22"/>
    </row>
    <row r="14" spans="1:30" ht="17.100000000000001" customHeight="1" x14ac:dyDescent="0.25">
      <c r="A14" s="63" t="s">
        <v>6</v>
      </c>
      <c r="B14" s="1" t="s">
        <v>43</v>
      </c>
      <c r="C14" s="3" t="s">
        <v>45</v>
      </c>
      <c r="D14" s="1" t="s">
        <v>9119</v>
      </c>
      <c r="E14" s="4" t="s">
        <v>7625</v>
      </c>
      <c r="F14" s="4" t="s">
        <v>43</v>
      </c>
      <c r="G14" s="3" t="s">
        <v>16697</v>
      </c>
      <c r="H14" s="7"/>
      <c r="I14" s="1" t="s">
        <v>16698</v>
      </c>
      <c r="J14" s="21" t="s">
        <v>16</v>
      </c>
      <c r="K14" s="1" t="s">
        <v>16696</v>
      </c>
      <c r="L14">
        <v>2019</v>
      </c>
      <c r="M14" s="22" t="s">
        <v>16699</v>
      </c>
      <c r="N14" s="22" t="s">
        <v>16700</v>
      </c>
      <c r="O14" s="12" t="s">
        <v>16701</v>
      </c>
      <c r="P14" s="12" t="s">
        <v>16702</v>
      </c>
      <c r="Q14" s="28" t="s">
        <v>17514</v>
      </c>
      <c r="R14" s="28" t="s">
        <v>17515</v>
      </c>
      <c r="S14" s="28" t="s">
        <v>17516</v>
      </c>
      <c r="T14" s="28" t="s">
        <v>17517</v>
      </c>
      <c r="U14" s="28" t="s">
        <v>17518</v>
      </c>
      <c r="V14" s="28" t="s">
        <v>17519</v>
      </c>
      <c r="W14" s="28" t="s">
        <v>18135</v>
      </c>
      <c r="X14" s="28" t="s">
        <v>17991</v>
      </c>
      <c r="Y14" s="28" t="s">
        <v>17520</v>
      </c>
      <c r="Z14" s="28" t="s">
        <v>17521</v>
      </c>
      <c r="AA14" s="138" t="s">
        <v>18123</v>
      </c>
      <c r="AB14" s="139" t="s">
        <v>18124</v>
      </c>
      <c r="AD14" s="22"/>
    </row>
    <row r="15" spans="1:30" ht="17.100000000000001" customHeight="1" x14ac:dyDescent="0.25">
      <c r="A15" s="63" t="s">
        <v>6</v>
      </c>
      <c r="B15" s="1" t="s">
        <v>43</v>
      </c>
      <c r="C15" s="3" t="s">
        <v>45</v>
      </c>
      <c r="D15" s="1" t="s">
        <v>866</v>
      </c>
      <c r="E15" s="4" t="s">
        <v>16721</v>
      </c>
      <c r="F15" s="4" t="s">
        <v>43</v>
      </c>
      <c r="G15" s="3" t="s">
        <v>16722</v>
      </c>
      <c r="H15" s="7"/>
      <c r="I15" s="1" t="s">
        <v>16723</v>
      </c>
      <c r="J15" s="21" t="s">
        <v>16</v>
      </c>
      <c r="K15" s="1" t="s">
        <v>16720</v>
      </c>
      <c r="L15">
        <v>2020</v>
      </c>
      <c r="M15" s="22" t="s">
        <v>16724</v>
      </c>
      <c r="N15" s="22" t="s">
        <v>16725</v>
      </c>
      <c r="O15" s="12" t="s">
        <v>16726</v>
      </c>
      <c r="P15" s="12" t="s">
        <v>16727</v>
      </c>
      <c r="Q15" s="28" t="s">
        <v>17522</v>
      </c>
      <c r="R15" s="28" t="s">
        <v>18046</v>
      </c>
      <c r="S15" s="28" t="s">
        <v>17388</v>
      </c>
      <c r="T15" s="28" t="s">
        <v>17523</v>
      </c>
      <c r="U15" s="28" t="s">
        <v>17385</v>
      </c>
      <c r="V15" s="28" t="s">
        <v>17524</v>
      </c>
      <c r="W15" s="28" t="s">
        <v>18148</v>
      </c>
      <c r="X15" s="28" t="s">
        <v>17952</v>
      </c>
      <c r="Y15" s="28" t="s">
        <v>17525</v>
      </c>
      <c r="Z15" s="28" t="s">
        <v>17526</v>
      </c>
      <c r="AA15" s="138" t="s">
        <v>18123</v>
      </c>
      <c r="AB15" s="139" t="s">
        <v>18124</v>
      </c>
      <c r="AD15" s="22"/>
    </row>
    <row r="16" spans="1:30" ht="17.100000000000001" customHeight="1" x14ac:dyDescent="0.25">
      <c r="A16" s="63" t="s">
        <v>6</v>
      </c>
      <c r="B16" s="1" t="s">
        <v>43</v>
      </c>
      <c r="C16" s="3" t="s">
        <v>45</v>
      </c>
      <c r="D16" s="1" t="s">
        <v>866</v>
      </c>
      <c r="E16" s="4" t="s">
        <v>16729</v>
      </c>
      <c r="F16" s="4" t="s">
        <v>43</v>
      </c>
      <c r="G16" s="3" t="s">
        <v>16730</v>
      </c>
      <c r="H16" s="7"/>
      <c r="I16" s="1" t="s">
        <v>16731</v>
      </c>
      <c r="J16" s="21" t="s">
        <v>16</v>
      </c>
      <c r="K16" s="1" t="s">
        <v>16728</v>
      </c>
      <c r="L16">
        <v>2019</v>
      </c>
      <c r="M16" s="22" t="s">
        <v>16732</v>
      </c>
      <c r="N16" s="22" t="s">
        <v>16733</v>
      </c>
      <c r="O16" s="12" t="s">
        <v>16734</v>
      </c>
      <c r="P16" s="12" t="s">
        <v>16735</v>
      </c>
      <c r="Q16" s="28" t="s">
        <v>17527</v>
      </c>
      <c r="R16" s="28" t="s">
        <v>17528</v>
      </c>
      <c r="S16" s="28" t="s">
        <v>17395</v>
      </c>
      <c r="T16" s="28" t="s">
        <v>17529</v>
      </c>
      <c r="U16" s="28" t="s">
        <v>17530</v>
      </c>
      <c r="V16" s="28" t="s">
        <v>17531</v>
      </c>
      <c r="W16" s="28" t="s">
        <v>18148</v>
      </c>
      <c r="X16" s="28" t="s">
        <v>17992</v>
      </c>
      <c r="Y16" s="28" t="s">
        <v>17532</v>
      </c>
      <c r="Z16" s="28" t="s">
        <v>17533</v>
      </c>
      <c r="AA16" s="138" t="s">
        <v>18123</v>
      </c>
      <c r="AB16" s="139" t="s">
        <v>18124</v>
      </c>
      <c r="AD16" s="22"/>
    </row>
    <row r="17" spans="1:30" ht="17.100000000000001" customHeight="1" x14ac:dyDescent="0.25">
      <c r="A17" s="63" t="s">
        <v>6</v>
      </c>
      <c r="B17" s="1" t="s">
        <v>43</v>
      </c>
      <c r="C17" s="3" t="s">
        <v>45</v>
      </c>
      <c r="D17" s="3" t="s">
        <v>3077</v>
      </c>
      <c r="E17" s="4" t="s">
        <v>16641</v>
      </c>
      <c r="F17" s="4" t="s">
        <v>43</v>
      </c>
      <c r="G17" s="3" t="s">
        <v>16751</v>
      </c>
      <c r="H17" s="7"/>
      <c r="I17" s="1" t="s">
        <v>16752</v>
      </c>
      <c r="J17" s="21" t="s">
        <v>16</v>
      </c>
      <c r="K17" s="1" t="s">
        <v>16750</v>
      </c>
      <c r="L17">
        <v>2017</v>
      </c>
      <c r="M17" s="22" t="s">
        <v>16753</v>
      </c>
      <c r="N17" s="22" t="s">
        <v>16754</v>
      </c>
      <c r="O17" s="12" t="s">
        <v>16755</v>
      </c>
      <c r="P17" s="12" t="s">
        <v>16756</v>
      </c>
      <c r="Q17" s="28" t="s">
        <v>17534</v>
      </c>
      <c r="R17" s="28" t="s">
        <v>18048</v>
      </c>
      <c r="S17" s="28" t="s">
        <v>17395</v>
      </c>
      <c r="T17" s="28" t="s">
        <v>17535</v>
      </c>
      <c r="U17" s="28" t="s">
        <v>17536</v>
      </c>
      <c r="V17" s="28" t="s">
        <v>17537</v>
      </c>
      <c r="W17" s="28" t="s">
        <v>18145</v>
      </c>
      <c r="X17" s="28" t="s">
        <v>17993</v>
      </c>
      <c r="Y17" s="28" t="s">
        <v>17538</v>
      </c>
      <c r="Z17" s="28" t="s">
        <v>17539</v>
      </c>
      <c r="AA17" s="138" t="s">
        <v>18123</v>
      </c>
      <c r="AB17" s="139" t="s">
        <v>18124</v>
      </c>
      <c r="AD17" s="22"/>
    </row>
    <row r="18" spans="1:30" ht="17.100000000000001" customHeight="1" x14ac:dyDescent="0.25">
      <c r="A18" s="63" t="s">
        <v>6</v>
      </c>
      <c r="B18" s="1" t="s">
        <v>43</v>
      </c>
      <c r="C18" s="3" t="s">
        <v>45</v>
      </c>
      <c r="D18" s="3" t="s">
        <v>3077</v>
      </c>
      <c r="E18" s="4" t="s">
        <v>5883</v>
      </c>
      <c r="F18" s="4" t="s">
        <v>43</v>
      </c>
      <c r="G18" s="3" t="s">
        <v>43</v>
      </c>
      <c r="H18" s="7"/>
      <c r="I18" s="1" t="s">
        <v>16758</v>
      </c>
      <c r="J18" s="21" t="s">
        <v>16</v>
      </c>
      <c r="K18" s="1" t="s">
        <v>16757</v>
      </c>
      <c r="L18">
        <v>2021</v>
      </c>
      <c r="M18" s="22" t="s">
        <v>16759</v>
      </c>
      <c r="N18" s="22" t="s">
        <v>16760</v>
      </c>
      <c r="O18" s="12" t="s">
        <v>16761</v>
      </c>
      <c r="P18" s="12" t="s">
        <v>16762</v>
      </c>
      <c r="Q18" s="28" t="s">
        <v>17540</v>
      </c>
      <c r="R18" s="28" t="s">
        <v>17541</v>
      </c>
      <c r="S18" s="28" t="s">
        <v>18088</v>
      </c>
      <c r="T18" s="28" t="s">
        <v>17542</v>
      </c>
      <c r="U18" s="28" t="s">
        <v>17543</v>
      </c>
      <c r="V18" s="28" t="s">
        <v>17544</v>
      </c>
      <c r="W18" s="28" t="s">
        <v>18138</v>
      </c>
      <c r="X18" s="28" t="s">
        <v>17994</v>
      </c>
      <c r="Y18" s="28" t="s">
        <v>17886</v>
      </c>
      <c r="Z18" s="28" t="s">
        <v>17545</v>
      </c>
      <c r="AA18" s="138" t="s">
        <v>18123</v>
      </c>
      <c r="AB18" s="139" t="s">
        <v>18124</v>
      </c>
      <c r="AD18" s="22"/>
    </row>
    <row r="19" spans="1:30" ht="17.100000000000001" customHeight="1" x14ac:dyDescent="0.25">
      <c r="A19" s="63" t="s">
        <v>6</v>
      </c>
      <c r="B19" s="1"/>
      <c r="C19" s="3" t="s">
        <v>45</v>
      </c>
      <c r="D19" s="1" t="s">
        <v>3077</v>
      </c>
      <c r="E19" s="4" t="s">
        <v>10632</v>
      </c>
      <c r="F19" s="4"/>
      <c r="G19" s="3">
        <v>205628</v>
      </c>
      <c r="H19" s="7"/>
      <c r="I19" s="1" t="s">
        <v>10636</v>
      </c>
      <c r="J19" s="21" t="s">
        <v>16</v>
      </c>
      <c r="K19" s="1" t="s">
        <v>10630</v>
      </c>
      <c r="L19">
        <v>2025</v>
      </c>
      <c r="M19" s="22" t="s">
        <v>10631</v>
      </c>
      <c r="N19" s="22" t="s">
        <v>10637</v>
      </c>
      <c r="O19" s="12" t="s">
        <v>10635</v>
      </c>
      <c r="P19" s="12" t="s">
        <v>10634</v>
      </c>
      <c r="Q19" s="28" t="s">
        <v>17412</v>
      </c>
      <c r="R19" s="28" t="s">
        <v>17413</v>
      </c>
      <c r="S19" s="28" t="s">
        <v>17395</v>
      </c>
      <c r="T19" s="28" t="s">
        <v>17414</v>
      </c>
      <c r="U19" s="28" t="s">
        <v>17415</v>
      </c>
      <c r="V19" s="28" t="s">
        <v>17416</v>
      </c>
      <c r="W19" s="28" t="s">
        <v>18191</v>
      </c>
      <c r="X19" s="28" t="s">
        <v>17995</v>
      </c>
      <c r="Y19" s="28" t="s">
        <v>17888</v>
      </c>
      <c r="Z19" s="28" t="s">
        <v>17417</v>
      </c>
      <c r="AA19" s="138" t="s">
        <v>18123</v>
      </c>
      <c r="AB19" s="139" t="s">
        <v>18124</v>
      </c>
      <c r="AD19" s="22"/>
    </row>
    <row r="20" spans="1:30" ht="17.100000000000001" customHeight="1" x14ac:dyDescent="0.25">
      <c r="A20" s="63" t="s">
        <v>6</v>
      </c>
      <c r="B20" s="1" t="s">
        <v>43</v>
      </c>
      <c r="C20" s="3" t="s">
        <v>45</v>
      </c>
      <c r="D20" s="1" t="s">
        <v>866</v>
      </c>
      <c r="E20" s="4" t="s">
        <v>2247</v>
      </c>
      <c r="F20" s="4" t="s">
        <v>43</v>
      </c>
      <c r="G20" s="3" t="s">
        <v>43</v>
      </c>
      <c r="H20" s="7"/>
      <c r="I20" s="1" t="s">
        <v>16804</v>
      </c>
      <c r="J20" s="21" t="s">
        <v>16</v>
      </c>
      <c r="K20" s="1" t="s">
        <v>16803</v>
      </c>
      <c r="L20">
        <v>2024</v>
      </c>
      <c r="M20" s="22" t="s">
        <v>16805</v>
      </c>
      <c r="N20" s="22" t="s">
        <v>16806</v>
      </c>
      <c r="O20" s="12" t="s">
        <v>16807</v>
      </c>
      <c r="P20" s="12" t="s">
        <v>16808</v>
      </c>
      <c r="Q20" s="28" t="s">
        <v>17546</v>
      </c>
      <c r="R20" s="28" t="s">
        <v>17547</v>
      </c>
      <c r="S20" s="28" t="s">
        <v>18078</v>
      </c>
      <c r="T20" s="28" t="s">
        <v>17548</v>
      </c>
      <c r="U20" s="28" t="s">
        <v>17549</v>
      </c>
      <c r="V20" s="28" t="s">
        <v>17550</v>
      </c>
      <c r="W20" s="28" t="s">
        <v>18155</v>
      </c>
      <c r="X20" s="28" t="s">
        <v>17953</v>
      </c>
      <c r="Y20" s="28" t="s">
        <v>17892</v>
      </c>
      <c r="Z20" s="28" t="s">
        <v>17551</v>
      </c>
      <c r="AA20" s="138" t="s">
        <v>18123</v>
      </c>
      <c r="AB20" s="139" t="s">
        <v>18124</v>
      </c>
      <c r="AD20" s="22"/>
    </row>
    <row r="21" spans="1:30" ht="17.100000000000001" customHeight="1" x14ac:dyDescent="0.25">
      <c r="A21" s="63" t="s">
        <v>6</v>
      </c>
      <c r="B21" s="1" t="s">
        <v>43</v>
      </c>
      <c r="C21" s="3" t="s">
        <v>45</v>
      </c>
      <c r="D21" s="1" t="s">
        <v>309</v>
      </c>
      <c r="E21" s="4" t="s">
        <v>667</v>
      </c>
      <c r="F21" s="4" t="s">
        <v>43</v>
      </c>
      <c r="G21" s="3" t="s">
        <v>16817</v>
      </c>
      <c r="H21" s="7"/>
      <c r="I21" s="1" t="s">
        <v>16818</v>
      </c>
      <c r="J21" s="21" t="s">
        <v>16</v>
      </c>
      <c r="K21" s="1" t="s">
        <v>16816</v>
      </c>
      <c r="L21">
        <v>2019</v>
      </c>
      <c r="M21" s="22" t="s">
        <v>16819</v>
      </c>
      <c r="N21" s="22" t="s">
        <v>16820</v>
      </c>
      <c r="O21" s="12" t="s">
        <v>16821</v>
      </c>
      <c r="P21" s="12" t="s">
        <v>16822</v>
      </c>
      <c r="Q21" s="28" t="s">
        <v>17552</v>
      </c>
      <c r="R21" s="28" t="s">
        <v>17553</v>
      </c>
      <c r="S21" s="28" t="s">
        <v>17395</v>
      </c>
      <c r="T21" s="28" t="s">
        <v>17554</v>
      </c>
      <c r="U21" s="28" t="s">
        <v>17555</v>
      </c>
      <c r="V21" s="28" t="s">
        <v>17556</v>
      </c>
      <c r="W21" s="28" t="s">
        <v>18133</v>
      </c>
      <c r="X21" s="28" t="s">
        <v>17954</v>
      </c>
      <c r="Y21" s="28" t="s">
        <v>17889</v>
      </c>
      <c r="Z21" s="28" t="s">
        <v>17557</v>
      </c>
      <c r="AA21" s="138" t="s">
        <v>18123</v>
      </c>
      <c r="AB21" s="139" t="s">
        <v>18124</v>
      </c>
      <c r="AD21" s="22"/>
    </row>
    <row r="22" spans="1:30" ht="17.100000000000001" customHeight="1" x14ac:dyDescent="0.25">
      <c r="A22" s="63" t="s">
        <v>6</v>
      </c>
      <c r="B22" s="1" t="s">
        <v>43</v>
      </c>
      <c r="C22" s="3" t="s">
        <v>45</v>
      </c>
      <c r="D22" s="1" t="s">
        <v>866</v>
      </c>
      <c r="E22" s="4" t="s">
        <v>10326</v>
      </c>
      <c r="F22" s="4" t="s">
        <v>43</v>
      </c>
      <c r="G22" s="3" t="s">
        <v>16824</v>
      </c>
      <c r="H22" s="7"/>
      <c r="I22" s="1" t="s">
        <v>16825</v>
      </c>
      <c r="J22" s="21" t="s">
        <v>16</v>
      </c>
      <c r="K22" s="1" t="s">
        <v>16823</v>
      </c>
      <c r="L22">
        <v>2020</v>
      </c>
      <c r="M22" s="22" t="s">
        <v>16826</v>
      </c>
      <c r="N22" s="22" t="s">
        <v>16827</v>
      </c>
      <c r="O22" s="12" t="s">
        <v>16828</v>
      </c>
      <c r="P22" s="12" t="s">
        <v>16829</v>
      </c>
      <c r="Q22" s="28" t="s">
        <v>17558</v>
      </c>
      <c r="R22" s="28" t="s">
        <v>18051</v>
      </c>
      <c r="S22" s="28" t="s">
        <v>18088</v>
      </c>
      <c r="T22" s="28" t="s">
        <v>17559</v>
      </c>
      <c r="U22" s="28" t="s">
        <v>17560</v>
      </c>
      <c r="V22" s="28" t="s">
        <v>17390</v>
      </c>
      <c r="W22" s="28" t="s">
        <v>18176</v>
      </c>
      <c r="X22" s="28" t="s">
        <v>17955</v>
      </c>
      <c r="Y22" s="28" t="s">
        <v>17561</v>
      </c>
      <c r="Z22" s="28" t="s">
        <v>17562</v>
      </c>
      <c r="AA22" s="138" t="s">
        <v>18123</v>
      </c>
      <c r="AB22" s="139" t="s">
        <v>18124</v>
      </c>
      <c r="AD22" s="22"/>
    </row>
    <row r="23" spans="1:30" ht="17.100000000000001" customHeight="1" x14ac:dyDescent="0.25">
      <c r="A23" s="63" t="s">
        <v>6</v>
      </c>
      <c r="B23" s="1" t="s">
        <v>43</v>
      </c>
      <c r="C23" s="3" t="s">
        <v>45</v>
      </c>
      <c r="D23" s="1" t="s">
        <v>3077</v>
      </c>
      <c r="E23" s="4" t="s">
        <v>16641</v>
      </c>
      <c r="F23" s="4" t="s">
        <v>43</v>
      </c>
      <c r="G23" s="3" t="s">
        <v>16831</v>
      </c>
      <c r="H23" s="7"/>
      <c r="I23" s="1" t="s">
        <v>16832</v>
      </c>
      <c r="J23" s="21" t="s">
        <v>16</v>
      </c>
      <c r="K23" s="1" t="s">
        <v>16830</v>
      </c>
      <c r="L23">
        <v>2017</v>
      </c>
      <c r="M23" s="22" t="s">
        <v>16833</v>
      </c>
      <c r="N23" s="22" t="s">
        <v>16834</v>
      </c>
      <c r="O23" s="12" t="s">
        <v>16835</v>
      </c>
      <c r="P23" s="12" t="s">
        <v>16836</v>
      </c>
      <c r="Q23" s="28" t="s">
        <v>17563</v>
      </c>
      <c r="R23" s="28" t="s">
        <v>18052</v>
      </c>
      <c r="S23" s="28" t="s">
        <v>18079</v>
      </c>
      <c r="T23" s="28" t="s">
        <v>17564</v>
      </c>
      <c r="U23" s="28" t="s">
        <v>17565</v>
      </c>
      <c r="V23" s="28" t="s">
        <v>17566</v>
      </c>
      <c r="W23" s="28" t="s">
        <v>18140</v>
      </c>
      <c r="X23" s="28" t="s">
        <v>17956</v>
      </c>
      <c r="Y23" s="28" t="s">
        <v>17567</v>
      </c>
      <c r="Z23" s="28" t="s">
        <v>17568</v>
      </c>
      <c r="AA23" s="138" t="s">
        <v>18123</v>
      </c>
      <c r="AB23" s="139" t="s">
        <v>18124</v>
      </c>
      <c r="AD23" s="22"/>
    </row>
    <row r="24" spans="1:30" ht="17.100000000000001" customHeight="1" x14ac:dyDescent="0.25">
      <c r="A24" s="63" t="s">
        <v>6</v>
      </c>
      <c r="B24" s="1" t="s">
        <v>43</v>
      </c>
      <c r="C24" s="3" t="s">
        <v>45</v>
      </c>
      <c r="D24" s="1" t="s">
        <v>3029</v>
      </c>
      <c r="E24" s="4" t="s">
        <v>1426</v>
      </c>
      <c r="F24" s="4" t="s">
        <v>43</v>
      </c>
      <c r="G24" s="3" t="s">
        <v>16849</v>
      </c>
      <c r="H24" s="7"/>
      <c r="I24" s="1" t="s">
        <v>43</v>
      </c>
      <c r="J24" s="21" t="s">
        <v>16</v>
      </c>
      <c r="K24" s="1" t="s">
        <v>16848</v>
      </c>
      <c r="L24">
        <v>2024</v>
      </c>
      <c r="M24" s="22" t="s">
        <v>16850</v>
      </c>
      <c r="N24" s="22" t="s">
        <v>17357</v>
      </c>
      <c r="O24" s="12" t="s">
        <v>16851</v>
      </c>
      <c r="P24" s="65" t="s">
        <v>18107</v>
      </c>
      <c r="Q24" s="28" t="s">
        <v>17569</v>
      </c>
      <c r="R24" s="28" t="s">
        <v>17570</v>
      </c>
      <c r="S24" s="28" t="s">
        <v>18081</v>
      </c>
      <c r="T24" s="28" t="s">
        <v>17571</v>
      </c>
      <c r="U24" s="28" t="s">
        <v>17572</v>
      </c>
      <c r="V24" s="28" t="s">
        <v>17573</v>
      </c>
      <c r="W24" s="28" t="s">
        <v>18179</v>
      </c>
      <c r="X24" s="28" t="s">
        <v>17957</v>
      </c>
      <c r="Y24" s="28" t="s">
        <v>17574</v>
      </c>
      <c r="Z24" s="28" t="s">
        <v>17575</v>
      </c>
      <c r="AA24" s="139" t="s">
        <v>18124</v>
      </c>
      <c r="AB24" s="139" t="s">
        <v>18125</v>
      </c>
      <c r="AD24" s="22"/>
    </row>
    <row r="25" spans="1:30" ht="17.100000000000001" customHeight="1" x14ac:dyDescent="0.25">
      <c r="A25" s="63" t="s">
        <v>6</v>
      </c>
      <c r="B25" s="1" t="s">
        <v>43</v>
      </c>
      <c r="C25" s="3" t="s">
        <v>45</v>
      </c>
      <c r="D25" s="1" t="s">
        <v>866</v>
      </c>
      <c r="E25" s="4" t="s">
        <v>1839</v>
      </c>
      <c r="F25" s="4" t="s">
        <v>43</v>
      </c>
      <c r="G25" s="3" t="s">
        <v>43</v>
      </c>
      <c r="H25" s="7"/>
      <c r="I25" s="1" t="s">
        <v>43</v>
      </c>
      <c r="J25" s="21" t="s">
        <v>16</v>
      </c>
      <c r="K25" s="1" t="s">
        <v>16852</v>
      </c>
      <c r="L25">
        <v>2023</v>
      </c>
      <c r="M25" s="22" t="s">
        <v>16853</v>
      </c>
      <c r="N25" s="22" t="s">
        <v>17358</v>
      </c>
      <c r="O25" s="12" t="s">
        <v>16854</v>
      </c>
      <c r="P25" s="65" t="s">
        <v>18108</v>
      </c>
      <c r="Q25" s="28" t="s">
        <v>17576</v>
      </c>
      <c r="R25" s="28" t="s">
        <v>17577</v>
      </c>
      <c r="S25" s="28" t="s">
        <v>3637</v>
      </c>
      <c r="T25" s="28" t="s">
        <v>17578</v>
      </c>
      <c r="U25" s="28" t="s">
        <v>17390</v>
      </c>
      <c r="V25" s="28" t="s">
        <v>17579</v>
      </c>
      <c r="W25" s="28" t="s">
        <v>18166</v>
      </c>
      <c r="X25" s="28" t="s">
        <v>17996</v>
      </c>
      <c r="Y25" s="28" t="s">
        <v>17894</v>
      </c>
      <c r="Z25" s="28" t="s">
        <v>17580</v>
      </c>
      <c r="AA25" s="139" t="s">
        <v>18124</v>
      </c>
      <c r="AB25" s="139" t="s">
        <v>18125</v>
      </c>
      <c r="AD25" s="22"/>
    </row>
    <row r="26" spans="1:30" ht="17.100000000000001" customHeight="1" x14ac:dyDescent="0.25">
      <c r="A26" s="63" t="s">
        <v>6</v>
      </c>
      <c r="B26" s="1" t="s">
        <v>43</v>
      </c>
      <c r="C26" s="3" t="s">
        <v>45</v>
      </c>
      <c r="D26" s="1" t="s">
        <v>866</v>
      </c>
      <c r="E26" s="4" t="s">
        <v>16892</v>
      </c>
      <c r="F26" s="4" t="s">
        <v>43</v>
      </c>
      <c r="G26" s="3" t="s">
        <v>43</v>
      </c>
      <c r="H26" s="7"/>
      <c r="I26" s="1" t="s">
        <v>16893</v>
      </c>
      <c r="J26" s="21" t="s">
        <v>16</v>
      </c>
      <c r="K26" s="1" t="s">
        <v>16891</v>
      </c>
      <c r="L26">
        <v>2024</v>
      </c>
      <c r="M26" s="22" t="s">
        <v>16894</v>
      </c>
      <c r="N26" s="22" t="s">
        <v>16895</v>
      </c>
      <c r="O26" s="12" t="s">
        <v>16896</v>
      </c>
      <c r="P26" s="12" t="s">
        <v>16897</v>
      </c>
      <c r="Q26" s="28" t="s">
        <v>17581</v>
      </c>
      <c r="R26" s="28" t="s">
        <v>17582</v>
      </c>
      <c r="S26" s="28" t="s">
        <v>3637</v>
      </c>
      <c r="T26" s="28" t="s">
        <v>17583</v>
      </c>
      <c r="U26" s="28" t="s">
        <v>17584</v>
      </c>
      <c r="V26" s="28" t="s">
        <v>17585</v>
      </c>
      <c r="W26" s="28" t="s">
        <v>18157</v>
      </c>
      <c r="X26" s="28" t="s">
        <v>17985</v>
      </c>
      <c r="Y26" s="28" t="s">
        <v>17586</v>
      </c>
      <c r="Z26" s="28" t="s">
        <v>17587</v>
      </c>
      <c r="AA26" s="139" t="s">
        <v>18124</v>
      </c>
      <c r="AB26" s="139" t="s">
        <v>18125</v>
      </c>
      <c r="AD26" s="22"/>
    </row>
    <row r="27" spans="1:30" ht="17.100000000000001" customHeight="1" x14ac:dyDescent="0.25">
      <c r="A27" s="63" t="s">
        <v>6</v>
      </c>
      <c r="B27" s="1" t="s">
        <v>43</v>
      </c>
      <c r="C27" s="3" t="s">
        <v>45</v>
      </c>
      <c r="D27" s="1" t="s">
        <v>866</v>
      </c>
      <c r="E27" s="4" t="s">
        <v>10326</v>
      </c>
      <c r="F27" s="4" t="s">
        <v>43</v>
      </c>
      <c r="G27" s="3" t="s">
        <v>16899</v>
      </c>
      <c r="H27" s="7"/>
      <c r="I27" s="1" t="s">
        <v>16900</v>
      </c>
      <c r="J27" s="21" t="s">
        <v>16</v>
      </c>
      <c r="K27" s="1" t="s">
        <v>16898</v>
      </c>
      <c r="L27">
        <v>2020</v>
      </c>
      <c r="M27" s="22" t="s">
        <v>16901</v>
      </c>
      <c r="N27" s="22" t="s">
        <v>16902</v>
      </c>
      <c r="O27" s="12" t="s">
        <v>16903</v>
      </c>
      <c r="P27" s="12" t="s">
        <v>16904</v>
      </c>
      <c r="Q27" s="28" t="s">
        <v>17588</v>
      </c>
      <c r="R27" s="28" t="s">
        <v>17589</v>
      </c>
      <c r="S27" s="28" t="s">
        <v>17590</v>
      </c>
      <c r="T27" s="28" t="s">
        <v>17591</v>
      </c>
      <c r="U27" s="28" t="s">
        <v>17592</v>
      </c>
      <c r="V27" s="28" t="s">
        <v>17593</v>
      </c>
      <c r="W27" s="28" t="s">
        <v>18156</v>
      </c>
      <c r="X27" s="28" t="s">
        <v>17997</v>
      </c>
      <c r="Y27" s="28" t="s">
        <v>17594</v>
      </c>
      <c r="Z27" s="28" t="s">
        <v>17595</v>
      </c>
      <c r="AA27" s="139" t="s">
        <v>18124</v>
      </c>
      <c r="AB27" s="139" t="s">
        <v>18125</v>
      </c>
      <c r="AD27" s="22"/>
    </row>
    <row r="28" spans="1:30" ht="17.100000000000001" customHeight="1" x14ac:dyDescent="0.25">
      <c r="A28" s="63" t="s">
        <v>6</v>
      </c>
      <c r="B28" s="1" t="s">
        <v>43</v>
      </c>
      <c r="C28" s="3" t="s">
        <v>45</v>
      </c>
      <c r="D28" s="1" t="s">
        <v>317</v>
      </c>
      <c r="E28" s="4" t="s">
        <v>318</v>
      </c>
      <c r="F28" s="4" t="s">
        <v>229</v>
      </c>
      <c r="G28" s="3" t="s">
        <v>43</v>
      </c>
      <c r="H28" s="7"/>
      <c r="I28" s="1" t="s">
        <v>16919</v>
      </c>
      <c r="J28" s="21" t="s">
        <v>16</v>
      </c>
      <c r="K28" s="1" t="s">
        <v>16918</v>
      </c>
      <c r="L28">
        <v>2023</v>
      </c>
      <c r="M28" s="22" t="s">
        <v>16920</v>
      </c>
      <c r="N28" s="22" t="s">
        <v>16921</v>
      </c>
      <c r="O28" s="12" t="s">
        <v>16922</v>
      </c>
      <c r="P28" s="12" t="s">
        <v>16923</v>
      </c>
      <c r="Q28" s="28" t="s">
        <v>17596</v>
      </c>
      <c r="R28" s="28" t="s">
        <v>17597</v>
      </c>
      <c r="S28" s="28" t="s">
        <v>3637</v>
      </c>
      <c r="T28" s="28" t="s">
        <v>17598</v>
      </c>
      <c r="U28" s="28" t="s">
        <v>17599</v>
      </c>
      <c r="V28" s="28" t="s">
        <v>17600</v>
      </c>
      <c r="W28" s="28" t="s">
        <v>18150</v>
      </c>
      <c r="X28" s="28" t="s">
        <v>17998</v>
      </c>
      <c r="Y28" s="28" t="s">
        <v>17601</v>
      </c>
      <c r="Z28" s="28" t="s">
        <v>17602</v>
      </c>
      <c r="AA28" s="139" t="s">
        <v>18124</v>
      </c>
      <c r="AB28" s="139" t="s">
        <v>18125</v>
      </c>
      <c r="AD28" s="22"/>
    </row>
    <row r="29" spans="1:30" ht="17.100000000000001" customHeight="1" x14ac:dyDescent="0.25">
      <c r="A29" s="63" t="s">
        <v>6</v>
      </c>
      <c r="B29" s="1" t="s">
        <v>43</v>
      </c>
      <c r="C29" s="3" t="s">
        <v>45</v>
      </c>
      <c r="D29" s="1" t="s">
        <v>866</v>
      </c>
      <c r="E29" s="4" t="s">
        <v>16925</v>
      </c>
      <c r="F29" s="4" t="s">
        <v>43</v>
      </c>
      <c r="G29" s="3" t="s">
        <v>43</v>
      </c>
      <c r="H29" s="7"/>
      <c r="I29" s="1" t="s">
        <v>16926</v>
      </c>
      <c r="J29" s="21" t="s">
        <v>16</v>
      </c>
      <c r="K29" s="1" t="s">
        <v>16924</v>
      </c>
      <c r="L29">
        <v>2022</v>
      </c>
      <c r="M29" s="22" t="s">
        <v>16927</v>
      </c>
      <c r="N29" s="22" t="s">
        <v>16928</v>
      </c>
      <c r="O29" s="12" t="s">
        <v>16929</v>
      </c>
      <c r="P29" s="12" t="s">
        <v>16930</v>
      </c>
      <c r="Q29" s="28" t="s">
        <v>17603</v>
      </c>
      <c r="R29" s="28" t="s">
        <v>17604</v>
      </c>
      <c r="S29" s="28" t="s">
        <v>17395</v>
      </c>
      <c r="T29" s="28" t="s">
        <v>17605</v>
      </c>
      <c r="U29" s="28" t="s">
        <v>17390</v>
      </c>
      <c r="V29" s="28" t="s">
        <v>17606</v>
      </c>
      <c r="W29" s="28" t="s">
        <v>18168</v>
      </c>
      <c r="X29" s="28" t="s">
        <v>17958</v>
      </c>
      <c r="Y29" s="28" t="s">
        <v>17607</v>
      </c>
      <c r="Z29" s="28" t="s">
        <v>17608</v>
      </c>
      <c r="AA29" s="139" t="s">
        <v>18124</v>
      </c>
      <c r="AB29" s="139" t="s">
        <v>18125</v>
      </c>
      <c r="AD29" s="22"/>
    </row>
    <row r="30" spans="1:30" ht="17.100000000000001" customHeight="1" x14ac:dyDescent="0.25">
      <c r="A30" s="63" t="s">
        <v>6</v>
      </c>
      <c r="B30" s="1" t="s">
        <v>43</v>
      </c>
      <c r="C30" s="3" t="s">
        <v>45</v>
      </c>
      <c r="D30" s="1" t="s">
        <v>866</v>
      </c>
      <c r="E30" s="4" t="s">
        <v>10265</v>
      </c>
      <c r="F30" s="4" t="s">
        <v>43</v>
      </c>
      <c r="G30" s="3" t="s">
        <v>43</v>
      </c>
      <c r="H30" s="7"/>
      <c r="I30" s="1" t="s">
        <v>16946</v>
      </c>
      <c r="J30" s="21" t="s">
        <v>16</v>
      </c>
      <c r="K30" s="1" t="s">
        <v>16945</v>
      </c>
      <c r="L30">
        <v>2024</v>
      </c>
      <c r="M30" s="22" t="s">
        <v>16947</v>
      </c>
      <c r="N30" s="22" t="s">
        <v>16948</v>
      </c>
      <c r="O30" s="12" t="s">
        <v>16949</v>
      </c>
      <c r="P30" s="12" t="s">
        <v>16950</v>
      </c>
      <c r="Q30" s="28" t="s">
        <v>17609</v>
      </c>
      <c r="R30" s="28" t="s">
        <v>17610</v>
      </c>
      <c r="S30" s="28" t="s">
        <v>17388</v>
      </c>
      <c r="T30" s="28" t="s">
        <v>17611</v>
      </c>
      <c r="U30" s="28" t="s">
        <v>17612</v>
      </c>
      <c r="V30" s="28" t="s">
        <v>17390</v>
      </c>
      <c r="W30" s="28" t="s">
        <v>18154</v>
      </c>
      <c r="X30" s="28" t="s">
        <v>17999</v>
      </c>
      <c r="Y30" s="28" t="s">
        <v>17613</v>
      </c>
      <c r="Z30" s="28" t="s">
        <v>17614</v>
      </c>
      <c r="AA30" s="139" t="s">
        <v>18124</v>
      </c>
      <c r="AB30" s="139" t="s">
        <v>18125</v>
      </c>
      <c r="AD30" s="22"/>
    </row>
    <row r="31" spans="1:30" ht="17.100000000000001" customHeight="1" x14ac:dyDescent="0.25">
      <c r="A31" s="63" t="s">
        <v>6</v>
      </c>
      <c r="B31" s="1" t="s">
        <v>43</v>
      </c>
      <c r="C31" s="3" t="s">
        <v>45</v>
      </c>
      <c r="D31" s="1" t="s">
        <v>866</v>
      </c>
      <c r="E31" s="4" t="s">
        <v>7646</v>
      </c>
      <c r="F31" s="4" t="s">
        <v>43</v>
      </c>
      <c r="G31" s="3" t="s">
        <v>43</v>
      </c>
      <c r="H31" s="7"/>
      <c r="I31" s="1" t="s">
        <v>16965</v>
      </c>
      <c r="J31" s="21" t="s">
        <v>16</v>
      </c>
      <c r="K31" s="1" t="s">
        <v>16964</v>
      </c>
      <c r="L31">
        <v>2025</v>
      </c>
      <c r="M31" s="22" t="s">
        <v>16966</v>
      </c>
      <c r="N31" s="22" t="s">
        <v>16967</v>
      </c>
      <c r="O31" s="12" t="s">
        <v>16968</v>
      </c>
      <c r="P31" s="12" t="s">
        <v>16969</v>
      </c>
      <c r="Q31" s="28" t="s">
        <v>17615</v>
      </c>
      <c r="R31" s="28" t="s">
        <v>18059</v>
      </c>
      <c r="S31" s="28" t="s">
        <v>17395</v>
      </c>
      <c r="T31" s="28" t="s">
        <v>17616</v>
      </c>
      <c r="U31" s="28" t="s">
        <v>17390</v>
      </c>
      <c r="V31" s="28" t="s">
        <v>17617</v>
      </c>
      <c r="W31" s="28" t="s">
        <v>18152</v>
      </c>
      <c r="X31" s="28" t="s">
        <v>18000</v>
      </c>
      <c r="Y31" s="28" t="s">
        <v>17618</v>
      </c>
      <c r="Z31" s="28" t="s">
        <v>17619</v>
      </c>
      <c r="AA31" s="139" t="s">
        <v>18124</v>
      </c>
      <c r="AB31" s="139" t="s">
        <v>18125</v>
      </c>
      <c r="AD31" s="22"/>
    </row>
    <row r="32" spans="1:30" ht="17.100000000000001" customHeight="1" x14ac:dyDescent="0.25">
      <c r="A32" s="63" t="s">
        <v>6</v>
      </c>
      <c r="B32" s="1" t="s">
        <v>43</v>
      </c>
      <c r="C32" s="3" t="s">
        <v>45</v>
      </c>
      <c r="D32" s="1" t="s">
        <v>866</v>
      </c>
      <c r="E32" s="4" t="s">
        <v>7013</v>
      </c>
      <c r="F32" s="4" t="s">
        <v>43</v>
      </c>
      <c r="G32" s="3" t="s">
        <v>16971</v>
      </c>
      <c r="H32" s="7"/>
      <c r="I32" s="1" t="s">
        <v>16972</v>
      </c>
      <c r="J32" s="21" t="s">
        <v>16</v>
      </c>
      <c r="K32" s="1" t="s">
        <v>16970</v>
      </c>
      <c r="L32">
        <v>2018</v>
      </c>
      <c r="M32" s="22" t="s">
        <v>16973</v>
      </c>
      <c r="N32" s="22" t="s">
        <v>16974</v>
      </c>
      <c r="O32" s="12" t="s">
        <v>16975</v>
      </c>
      <c r="P32" s="12" t="s">
        <v>16976</v>
      </c>
      <c r="Q32" s="28" t="s">
        <v>17620</v>
      </c>
      <c r="R32" s="28" t="s">
        <v>18060</v>
      </c>
      <c r="S32" s="28" t="s">
        <v>3637</v>
      </c>
      <c r="T32" s="28" t="s">
        <v>17621</v>
      </c>
      <c r="U32" s="28" t="s">
        <v>17385</v>
      </c>
      <c r="V32" s="28" t="s">
        <v>17622</v>
      </c>
      <c r="W32" s="28" t="s">
        <v>18144</v>
      </c>
      <c r="X32" s="28" t="s">
        <v>17959</v>
      </c>
      <c r="Y32" s="28" t="s">
        <v>17623</v>
      </c>
      <c r="Z32" s="28" t="s">
        <v>17624</v>
      </c>
      <c r="AA32" s="139" t="s">
        <v>18124</v>
      </c>
      <c r="AB32" s="139" t="s">
        <v>18125</v>
      </c>
      <c r="AD32" s="22"/>
    </row>
    <row r="33" spans="1:30" ht="17.100000000000001" customHeight="1" x14ac:dyDescent="0.25">
      <c r="A33" s="63" t="s">
        <v>6</v>
      </c>
      <c r="B33" s="1" t="s">
        <v>43</v>
      </c>
      <c r="C33" s="3" t="s">
        <v>45</v>
      </c>
      <c r="D33" s="1" t="s">
        <v>335</v>
      </c>
      <c r="E33" s="4" t="s">
        <v>239</v>
      </c>
      <c r="F33" s="4" t="s">
        <v>43</v>
      </c>
      <c r="G33" s="3" t="s">
        <v>16978</v>
      </c>
      <c r="H33" s="7"/>
      <c r="I33" s="1" t="s">
        <v>17351</v>
      </c>
      <c r="J33" s="21" t="s">
        <v>16</v>
      </c>
      <c r="K33" s="1" t="s">
        <v>16977</v>
      </c>
      <c r="L33">
        <v>2023</v>
      </c>
      <c r="M33" s="22" t="s">
        <v>16979</v>
      </c>
      <c r="N33" s="22" t="s">
        <v>17350</v>
      </c>
      <c r="O33" s="12" t="s">
        <v>16980</v>
      </c>
      <c r="P33" s="65" t="s">
        <v>18109</v>
      </c>
      <c r="Q33" s="28" t="s">
        <v>17625</v>
      </c>
      <c r="R33" s="28" t="s">
        <v>17626</v>
      </c>
      <c r="S33" s="28" t="s">
        <v>18082</v>
      </c>
      <c r="T33" s="28" t="s">
        <v>17627</v>
      </c>
      <c r="U33" s="28" t="s">
        <v>17628</v>
      </c>
      <c r="V33" s="28" t="s">
        <v>17629</v>
      </c>
      <c r="W33" s="28" t="s">
        <v>18134</v>
      </c>
      <c r="X33" s="28" t="s">
        <v>18001</v>
      </c>
      <c r="Y33" s="28" t="s">
        <v>17898</v>
      </c>
      <c r="Z33" s="28" t="s">
        <v>17630</v>
      </c>
      <c r="AA33" s="139" t="s">
        <v>18124</v>
      </c>
      <c r="AB33" s="138" t="s">
        <v>18123</v>
      </c>
      <c r="AD33" s="22"/>
    </row>
    <row r="34" spans="1:30" ht="17.100000000000001" customHeight="1" x14ac:dyDescent="0.25">
      <c r="A34" s="63" t="s">
        <v>6</v>
      </c>
      <c r="B34" s="1" t="s">
        <v>43</v>
      </c>
      <c r="C34" s="3" t="s">
        <v>45</v>
      </c>
      <c r="D34" s="1" t="s">
        <v>3077</v>
      </c>
      <c r="E34" s="4" t="s">
        <v>7185</v>
      </c>
      <c r="F34" s="4" t="s">
        <v>43</v>
      </c>
      <c r="G34" s="3" t="s">
        <v>43</v>
      </c>
      <c r="H34" s="7"/>
      <c r="I34" s="1" t="s">
        <v>16988</v>
      </c>
      <c r="J34" s="21" t="s">
        <v>16</v>
      </c>
      <c r="K34" s="1" t="s">
        <v>16987</v>
      </c>
      <c r="L34">
        <v>2020</v>
      </c>
      <c r="M34" s="22" t="s">
        <v>16989</v>
      </c>
      <c r="N34" s="22" t="s">
        <v>16990</v>
      </c>
      <c r="O34" s="12" t="s">
        <v>16991</v>
      </c>
      <c r="P34" s="12" t="s">
        <v>16992</v>
      </c>
      <c r="Q34" s="28" t="s">
        <v>17631</v>
      </c>
      <c r="R34" s="28" t="s">
        <v>18061</v>
      </c>
      <c r="S34" s="28" t="s">
        <v>18079</v>
      </c>
      <c r="T34" s="28" t="s">
        <v>17632</v>
      </c>
      <c r="U34" s="28" t="s">
        <v>17493</v>
      </c>
      <c r="V34" s="28" t="s">
        <v>17633</v>
      </c>
      <c r="W34" s="28" t="s">
        <v>18181</v>
      </c>
      <c r="X34" s="28" t="s">
        <v>17984</v>
      </c>
      <c r="Y34" s="28" t="s">
        <v>17634</v>
      </c>
      <c r="Z34" s="28" t="s">
        <v>17635</v>
      </c>
      <c r="AA34" s="139" t="s">
        <v>18124</v>
      </c>
      <c r="AB34" s="138" t="s">
        <v>18123</v>
      </c>
      <c r="AD34" s="22"/>
    </row>
    <row r="35" spans="1:30" ht="17.100000000000001" customHeight="1" x14ac:dyDescent="0.25">
      <c r="A35" s="63" t="s">
        <v>6</v>
      </c>
      <c r="B35" s="1" t="s">
        <v>43</v>
      </c>
      <c r="C35" s="3" t="s">
        <v>45</v>
      </c>
      <c r="D35" s="1" t="s">
        <v>3077</v>
      </c>
      <c r="E35" s="4" t="s">
        <v>5883</v>
      </c>
      <c r="F35" s="4" t="s">
        <v>43</v>
      </c>
      <c r="G35" s="3" t="s">
        <v>43</v>
      </c>
      <c r="H35" s="7"/>
      <c r="I35" s="1" t="s">
        <v>17020</v>
      </c>
      <c r="J35" s="21" t="s">
        <v>16</v>
      </c>
      <c r="K35" s="1" t="s">
        <v>17019</v>
      </c>
      <c r="L35">
        <v>2021</v>
      </c>
      <c r="M35" s="22" t="s">
        <v>17021</v>
      </c>
      <c r="N35" s="22" t="s">
        <v>17022</v>
      </c>
      <c r="O35" s="12" t="s">
        <v>17023</v>
      </c>
      <c r="P35" s="12" t="s">
        <v>17024</v>
      </c>
      <c r="Q35" s="28" t="s">
        <v>17636</v>
      </c>
      <c r="R35" s="28" t="s">
        <v>17637</v>
      </c>
      <c r="S35" s="28" t="s">
        <v>18079</v>
      </c>
      <c r="T35" s="28" t="s">
        <v>17638</v>
      </c>
      <c r="U35" s="28" t="s">
        <v>17639</v>
      </c>
      <c r="V35" s="28" t="s">
        <v>17640</v>
      </c>
      <c r="W35" s="28" t="s">
        <v>18171</v>
      </c>
      <c r="X35" s="28" t="s">
        <v>18002</v>
      </c>
      <c r="Y35" s="28" t="s">
        <v>17900</v>
      </c>
      <c r="Z35" s="28" t="s">
        <v>17641</v>
      </c>
      <c r="AA35" s="139" t="s">
        <v>18124</v>
      </c>
      <c r="AB35" s="138" t="s">
        <v>18123</v>
      </c>
      <c r="AD35" s="22"/>
    </row>
    <row r="36" spans="1:30" ht="17.100000000000001" customHeight="1" x14ac:dyDescent="0.25">
      <c r="A36" s="63" t="s">
        <v>6</v>
      </c>
      <c r="B36" s="1" t="s">
        <v>43</v>
      </c>
      <c r="C36" s="3" t="s">
        <v>45</v>
      </c>
      <c r="D36" s="1" t="s">
        <v>3077</v>
      </c>
      <c r="E36" s="4" t="s">
        <v>17026</v>
      </c>
      <c r="F36" s="4" t="s">
        <v>43</v>
      </c>
      <c r="G36" s="3" t="s">
        <v>43</v>
      </c>
      <c r="H36" s="7"/>
      <c r="I36" s="1" t="s">
        <v>43</v>
      </c>
      <c r="J36" s="21" t="s">
        <v>16</v>
      </c>
      <c r="K36" s="1" t="s">
        <v>17025</v>
      </c>
      <c r="L36">
        <v>2025</v>
      </c>
      <c r="M36" s="22" t="s">
        <v>17027</v>
      </c>
      <c r="N36" s="22" t="s">
        <v>17360</v>
      </c>
      <c r="O36" s="12" t="s">
        <v>17028</v>
      </c>
      <c r="P36" s="65" t="s">
        <v>18110</v>
      </c>
      <c r="Q36" s="28" t="s">
        <v>17642</v>
      </c>
      <c r="R36" s="28" t="s">
        <v>17643</v>
      </c>
      <c r="S36" s="28" t="s">
        <v>17395</v>
      </c>
      <c r="T36" s="28" t="s">
        <v>17644</v>
      </c>
      <c r="U36" s="28" t="s">
        <v>17645</v>
      </c>
      <c r="V36" s="28" t="s">
        <v>17646</v>
      </c>
      <c r="W36" s="28" t="s">
        <v>18178</v>
      </c>
      <c r="X36" s="28" t="s">
        <v>18003</v>
      </c>
      <c r="Y36" s="28" t="s">
        <v>17647</v>
      </c>
      <c r="Z36" s="28" t="s">
        <v>17648</v>
      </c>
      <c r="AA36" s="139" t="s">
        <v>18124</v>
      </c>
      <c r="AB36" s="138" t="s">
        <v>18123</v>
      </c>
      <c r="AD36" s="22"/>
    </row>
    <row r="37" spans="1:30" ht="17.100000000000001" customHeight="1" x14ac:dyDescent="0.25">
      <c r="A37" s="63" t="s">
        <v>6</v>
      </c>
      <c r="B37" s="1" t="s">
        <v>43</v>
      </c>
      <c r="C37" s="3" t="s">
        <v>45</v>
      </c>
      <c r="D37" s="1" t="s">
        <v>866</v>
      </c>
      <c r="E37" s="4" t="s">
        <v>2010</v>
      </c>
      <c r="F37" s="4" t="s">
        <v>43</v>
      </c>
      <c r="G37" s="3" t="s">
        <v>43</v>
      </c>
      <c r="H37" s="7"/>
      <c r="I37" s="1" t="s">
        <v>17037</v>
      </c>
      <c r="J37" s="21" t="s">
        <v>16</v>
      </c>
      <c r="K37" s="1" t="s">
        <v>17036</v>
      </c>
      <c r="L37">
        <v>2023</v>
      </c>
      <c r="M37" s="22" t="s">
        <v>17038</v>
      </c>
      <c r="N37" s="22" t="s">
        <v>17039</v>
      </c>
      <c r="O37" s="12" t="s">
        <v>17040</v>
      </c>
      <c r="P37" s="12" t="s">
        <v>17041</v>
      </c>
      <c r="Q37" s="28" t="s">
        <v>17649</v>
      </c>
      <c r="R37" s="28" t="s">
        <v>17650</v>
      </c>
      <c r="S37" s="28" t="s">
        <v>3637</v>
      </c>
      <c r="T37" s="28" t="s">
        <v>17651</v>
      </c>
      <c r="U37" s="28" t="s">
        <v>17652</v>
      </c>
      <c r="V37" s="28">
        <v>0.1</v>
      </c>
      <c r="W37" s="28" t="s">
        <v>18180</v>
      </c>
      <c r="X37" s="28" t="s">
        <v>18004</v>
      </c>
      <c r="Y37" s="28" t="s">
        <v>17901</v>
      </c>
      <c r="Z37" s="28" t="s">
        <v>17653</v>
      </c>
      <c r="AA37" s="139" t="s">
        <v>18124</v>
      </c>
      <c r="AB37" s="138" t="s">
        <v>18123</v>
      </c>
      <c r="AD37" s="22"/>
    </row>
    <row r="38" spans="1:30" ht="17.100000000000001" customHeight="1" x14ac:dyDescent="0.25">
      <c r="A38" s="63" t="s">
        <v>6</v>
      </c>
      <c r="B38" s="1" t="s">
        <v>43</v>
      </c>
      <c r="C38" s="3" t="s">
        <v>45</v>
      </c>
      <c r="D38" s="1" t="s">
        <v>866</v>
      </c>
      <c r="E38" s="4" t="s">
        <v>1839</v>
      </c>
      <c r="F38" s="4" t="s">
        <v>43</v>
      </c>
      <c r="G38" s="3" t="s">
        <v>43</v>
      </c>
      <c r="H38" s="7"/>
      <c r="I38" s="1" t="s">
        <v>17070</v>
      </c>
      <c r="J38" s="21" t="s">
        <v>16</v>
      </c>
      <c r="K38" s="1" t="s">
        <v>17069</v>
      </c>
      <c r="L38">
        <v>2023</v>
      </c>
      <c r="M38" s="22" t="s">
        <v>17071</v>
      </c>
      <c r="N38" s="22" t="s">
        <v>17072</v>
      </c>
      <c r="O38" s="12" t="s">
        <v>17073</v>
      </c>
      <c r="P38" s="12" t="s">
        <v>17074</v>
      </c>
      <c r="Q38" s="28" t="s">
        <v>17654</v>
      </c>
      <c r="R38" s="28" t="s">
        <v>17655</v>
      </c>
      <c r="S38" s="28" t="s">
        <v>17395</v>
      </c>
      <c r="T38" s="28" t="s">
        <v>17656</v>
      </c>
      <c r="U38" s="28" t="s">
        <v>17657</v>
      </c>
      <c r="V38" s="28" t="s">
        <v>17658</v>
      </c>
      <c r="W38" s="28" t="s">
        <v>18160</v>
      </c>
      <c r="X38" s="28" t="s">
        <v>18005</v>
      </c>
      <c r="Y38" s="28" t="s">
        <v>17659</v>
      </c>
      <c r="Z38" s="28" t="s">
        <v>17660</v>
      </c>
      <c r="AA38" s="139" t="s">
        <v>18124</v>
      </c>
      <c r="AB38" s="138" t="s">
        <v>18123</v>
      </c>
      <c r="AD38" s="22"/>
    </row>
    <row r="39" spans="1:30" ht="17.100000000000001" customHeight="1" x14ac:dyDescent="0.25">
      <c r="A39" s="63" t="s">
        <v>6</v>
      </c>
      <c r="B39" s="1" t="s">
        <v>43</v>
      </c>
      <c r="C39" s="3" t="s">
        <v>45</v>
      </c>
      <c r="D39" s="1" t="s">
        <v>9119</v>
      </c>
      <c r="E39" s="4" t="s">
        <v>1963</v>
      </c>
      <c r="F39" s="4" t="s">
        <v>43</v>
      </c>
      <c r="G39" s="3" t="s">
        <v>43</v>
      </c>
      <c r="H39" s="7"/>
      <c r="I39" s="1" t="s">
        <v>17086</v>
      </c>
      <c r="J39" s="21" t="s">
        <v>16</v>
      </c>
      <c r="K39" s="1" t="s">
        <v>17085</v>
      </c>
      <c r="L39">
        <v>2020</v>
      </c>
      <c r="M39" s="22" t="s">
        <v>17087</v>
      </c>
      <c r="N39" s="22" t="s">
        <v>17088</v>
      </c>
      <c r="O39" s="12" t="s">
        <v>17089</v>
      </c>
      <c r="P39" s="12" t="s">
        <v>17090</v>
      </c>
      <c r="Q39" s="28" t="s">
        <v>17661</v>
      </c>
      <c r="R39" s="28" t="s">
        <v>18064</v>
      </c>
      <c r="S39" s="28" t="s">
        <v>3637</v>
      </c>
      <c r="T39" s="28" t="s">
        <v>17662</v>
      </c>
      <c r="U39" s="28" t="s">
        <v>17572</v>
      </c>
      <c r="V39" s="28" t="s">
        <v>17663</v>
      </c>
      <c r="W39" s="28" t="s">
        <v>18185</v>
      </c>
      <c r="X39" s="28" t="s">
        <v>17960</v>
      </c>
      <c r="Y39" s="28" t="s">
        <v>17902</v>
      </c>
      <c r="Z39" s="28" t="s">
        <v>17664</v>
      </c>
      <c r="AA39" s="139" t="s">
        <v>18124</v>
      </c>
      <c r="AB39" s="138" t="s">
        <v>18123</v>
      </c>
      <c r="AD39" s="22"/>
    </row>
    <row r="40" spans="1:30" ht="17.100000000000001" customHeight="1" x14ac:dyDescent="0.25">
      <c r="A40" s="63" t="s">
        <v>6</v>
      </c>
      <c r="B40" s="1" t="s">
        <v>43</v>
      </c>
      <c r="C40" s="3" t="s">
        <v>45</v>
      </c>
      <c r="D40" s="1" t="s">
        <v>866</v>
      </c>
      <c r="E40" s="4" t="s">
        <v>7575</v>
      </c>
      <c r="F40" s="4" t="s">
        <v>43</v>
      </c>
      <c r="G40" s="3" t="s">
        <v>43</v>
      </c>
      <c r="H40" s="7"/>
      <c r="I40" s="1" t="s">
        <v>17098</v>
      </c>
      <c r="J40" s="21" t="s">
        <v>16</v>
      </c>
      <c r="K40" s="1" t="s">
        <v>17097</v>
      </c>
      <c r="L40">
        <v>2022</v>
      </c>
      <c r="M40" s="22" t="s">
        <v>17099</v>
      </c>
      <c r="N40" s="22" t="s">
        <v>17100</v>
      </c>
      <c r="O40" s="12" t="s">
        <v>17101</v>
      </c>
      <c r="P40" s="12" t="s">
        <v>17102</v>
      </c>
      <c r="Q40" s="28" t="s">
        <v>17665</v>
      </c>
      <c r="R40" s="28" t="s">
        <v>17666</v>
      </c>
      <c r="S40" s="28" t="s">
        <v>3637</v>
      </c>
      <c r="T40" s="28" t="s">
        <v>17667</v>
      </c>
      <c r="U40" s="28" t="s">
        <v>17668</v>
      </c>
      <c r="V40" s="28" t="s">
        <v>17669</v>
      </c>
      <c r="W40" s="28" t="s">
        <v>18151</v>
      </c>
      <c r="X40" s="28" t="s">
        <v>18006</v>
      </c>
      <c r="Y40" s="28" t="s">
        <v>17670</v>
      </c>
      <c r="Z40" s="28" t="s">
        <v>17671</v>
      </c>
      <c r="AA40" s="139" t="s">
        <v>18124</v>
      </c>
      <c r="AB40" s="138" t="s">
        <v>18123</v>
      </c>
      <c r="AD40" s="22"/>
    </row>
    <row r="41" spans="1:30" ht="17.100000000000001" customHeight="1" x14ac:dyDescent="0.25">
      <c r="A41" s="63" t="s">
        <v>6</v>
      </c>
      <c r="B41" s="1" t="s">
        <v>43</v>
      </c>
      <c r="C41" s="3" t="s">
        <v>45</v>
      </c>
      <c r="D41" s="1" t="s">
        <v>866</v>
      </c>
      <c r="E41" s="4" t="s">
        <v>2247</v>
      </c>
      <c r="F41" s="4" t="s">
        <v>43</v>
      </c>
      <c r="G41" s="3" t="s">
        <v>43</v>
      </c>
      <c r="H41" s="7"/>
      <c r="I41" s="1" t="s">
        <v>17110</v>
      </c>
      <c r="J41" s="21" t="s">
        <v>16</v>
      </c>
      <c r="K41" s="1" t="s">
        <v>17109</v>
      </c>
      <c r="L41">
        <v>2024</v>
      </c>
      <c r="M41" s="22" t="s">
        <v>17111</v>
      </c>
      <c r="N41" s="22" t="s">
        <v>17112</v>
      </c>
      <c r="O41" s="12" t="s">
        <v>17113</v>
      </c>
      <c r="P41" s="12" t="s">
        <v>17114</v>
      </c>
      <c r="Q41" s="28" t="s">
        <v>17672</v>
      </c>
      <c r="R41" s="28" t="s">
        <v>18066</v>
      </c>
      <c r="S41" s="28" t="s">
        <v>17395</v>
      </c>
      <c r="T41" s="28" t="s">
        <v>17485</v>
      </c>
      <c r="U41" s="28" t="s">
        <v>17493</v>
      </c>
      <c r="V41" s="28">
        <v>1.7000000000000001E-4</v>
      </c>
      <c r="W41" s="28" t="s">
        <v>18163</v>
      </c>
      <c r="X41" s="28" t="s">
        <v>17961</v>
      </c>
      <c r="Y41" s="28" t="s">
        <v>17903</v>
      </c>
      <c r="Z41" s="28" t="s">
        <v>17673</v>
      </c>
      <c r="AA41" s="139" t="s">
        <v>18125</v>
      </c>
      <c r="AB41" s="138" t="s">
        <v>18123</v>
      </c>
      <c r="AD41" s="22"/>
    </row>
    <row r="42" spans="1:30" ht="17.100000000000001" customHeight="1" x14ac:dyDescent="0.25">
      <c r="A42" s="63" t="s">
        <v>6</v>
      </c>
      <c r="B42" s="1" t="s">
        <v>43</v>
      </c>
      <c r="C42" s="3" t="s">
        <v>45</v>
      </c>
      <c r="D42" s="1" t="s">
        <v>866</v>
      </c>
      <c r="E42" s="4" t="s">
        <v>10598</v>
      </c>
      <c r="F42" s="4" t="s">
        <v>43</v>
      </c>
      <c r="G42" s="3" t="s">
        <v>43</v>
      </c>
      <c r="H42" s="7"/>
      <c r="I42" s="1" t="s">
        <v>17119</v>
      </c>
      <c r="J42" s="21" t="s">
        <v>16</v>
      </c>
      <c r="K42" s="1" t="s">
        <v>17118</v>
      </c>
      <c r="L42">
        <v>2023</v>
      </c>
      <c r="M42" s="22" t="s">
        <v>17120</v>
      </c>
      <c r="N42" s="22" t="s">
        <v>17121</v>
      </c>
      <c r="O42" s="12" t="s">
        <v>17122</v>
      </c>
      <c r="P42" s="12" t="s">
        <v>17123</v>
      </c>
      <c r="Q42" s="28" t="s">
        <v>17674</v>
      </c>
      <c r="R42" s="28" t="s">
        <v>17675</v>
      </c>
      <c r="S42" s="28" t="s">
        <v>17395</v>
      </c>
      <c r="T42" s="28" t="s">
        <v>17676</v>
      </c>
      <c r="U42" s="28" t="s">
        <v>17677</v>
      </c>
      <c r="V42" s="28" t="s">
        <v>17678</v>
      </c>
      <c r="W42" s="28" t="s">
        <v>18158</v>
      </c>
      <c r="X42" s="28" t="s">
        <v>17962</v>
      </c>
      <c r="Y42" s="28" t="s">
        <v>17679</v>
      </c>
      <c r="Z42" s="28" t="s">
        <v>17680</v>
      </c>
      <c r="AA42" s="139" t="s">
        <v>18125</v>
      </c>
      <c r="AB42" s="138" t="s">
        <v>18123</v>
      </c>
      <c r="AD42" s="22"/>
    </row>
    <row r="43" spans="1:30" ht="17.100000000000001" customHeight="1" x14ac:dyDescent="0.25">
      <c r="A43" s="63" t="s">
        <v>6</v>
      </c>
      <c r="B43" s="1" t="s">
        <v>43</v>
      </c>
      <c r="C43" s="3" t="s">
        <v>45</v>
      </c>
      <c r="D43" s="1" t="s">
        <v>866</v>
      </c>
      <c r="E43" s="4" t="s">
        <v>6554</v>
      </c>
      <c r="F43" s="4" t="s">
        <v>43</v>
      </c>
      <c r="G43" s="3" t="s">
        <v>43</v>
      </c>
      <c r="H43" s="7"/>
      <c r="I43" s="1" t="s">
        <v>17125</v>
      </c>
      <c r="J43" s="21" t="s">
        <v>16</v>
      </c>
      <c r="K43" s="1" t="s">
        <v>17124</v>
      </c>
      <c r="L43">
        <v>2024</v>
      </c>
      <c r="M43" s="22" t="s">
        <v>17126</v>
      </c>
      <c r="N43" s="22" t="s">
        <v>17127</v>
      </c>
      <c r="O43" s="12" t="s">
        <v>17128</v>
      </c>
      <c r="P43" s="12" t="s">
        <v>17129</v>
      </c>
      <c r="Q43" s="28" t="s">
        <v>17681</v>
      </c>
      <c r="R43" s="28" t="s">
        <v>17682</v>
      </c>
      <c r="S43" s="28" t="s">
        <v>3637</v>
      </c>
      <c r="T43" s="28" t="s">
        <v>17683</v>
      </c>
      <c r="U43" s="28" t="s">
        <v>17684</v>
      </c>
      <c r="V43" s="28" t="s">
        <v>17685</v>
      </c>
      <c r="W43" s="28" t="s">
        <v>18150</v>
      </c>
      <c r="X43" s="28" t="s">
        <v>17963</v>
      </c>
      <c r="Y43" s="28" t="s">
        <v>17904</v>
      </c>
      <c r="Z43" s="28" t="s">
        <v>17686</v>
      </c>
      <c r="AA43" s="139" t="s">
        <v>18125</v>
      </c>
      <c r="AB43" s="138" t="s">
        <v>18123</v>
      </c>
      <c r="AD43" s="22"/>
    </row>
    <row r="44" spans="1:30" ht="17.100000000000001" customHeight="1" x14ac:dyDescent="0.25">
      <c r="A44" s="63" t="s">
        <v>6</v>
      </c>
      <c r="B44" s="1" t="s">
        <v>43</v>
      </c>
      <c r="C44" s="3" t="s">
        <v>45</v>
      </c>
      <c r="D44" s="1" t="s">
        <v>9119</v>
      </c>
      <c r="E44" s="4" t="s">
        <v>6261</v>
      </c>
      <c r="F44" s="4" t="s">
        <v>43</v>
      </c>
      <c r="G44" s="3" t="s">
        <v>43</v>
      </c>
      <c r="H44" s="7"/>
      <c r="I44" s="1" t="s">
        <v>17137</v>
      </c>
      <c r="J44" s="21" t="s">
        <v>16</v>
      </c>
      <c r="K44" s="1" t="s">
        <v>17136</v>
      </c>
      <c r="L44">
        <v>2021</v>
      </c>
      <c r="M44" s="22" t="s">
        <v>17138</v>
      </c>
      <c r="N44" s="22" t="s">
        <v>17139</v>
      </c>
      <c r="O44" s="12" t="s">
        <v>17140</v>
      </c>
      <c r="P44" s="12" t="s">
        <v>17141</v>
      </c>
      <c r="Q44" s="28" t="s">
        <v>17687</v>
      </c>
      <c r="R44" s="28" t="s">
        <v>17688</v>
      </c>
      <c r="S44" s="28" t="s">
        <v>3637</v>
      </c>
      <c r="T44" s="28" t="s">
        <v>17689</v>
      </c>
      <c r="U44" s="28" t="s">
        <v>17493</v>
      </c>
      <c r="V44" s="28" t="s">
        <v>17690</v>
      </c>
      <c r="W44" s="28" t="s">
        <v>18182</v>
      </c>
      <c r="X44" s="28" t="s">
        <v>18007</v>
      </c>
      <c r="Y44" s="28" t="s">
        <v>17905</v>
      </c>
      <c r="Z44" s="28" t="s">
        <v>17691</v>
      </c>
      <c r="AA44" s="139" t="s">
        <v>18125</v>
      </c>
      <c r="AB44" s="138" t="s">
        <v>18123</v>
      </c>
      <c r="AD44" s="22"/>
    </row>
    <row r="45" spans="1:30" ht="17.100000000000001" customHeight="1" x14ac:dyDescent="0.25">
      <c r="A45" s="63" t="s">
        <v>6</v>
      </c>
      <c r="B45" s="1" t="s">
        <v>43</v>
      </c>
      <c r="C45" s="3" t="s">
        <v>45</v>
      </c>
      <c r="D45" s="1" t="s">
        <v>866</v>
      </c>
      <c r="E45" s="4" t="s">
        <v>735</v>
      </c>
      <c r="F45" s="4" t="s">
        <v>43</v>
      </c>
      <c r="G45" s="3" t="s">
        <v>43</v>
      </c>
      <c r="H45" s="7"/>
      <c r="I45" s="1" t="s">
        <v>43</v>
      </c>
      <c r="J45" s="21" t="s">
        <v>16</v>
      </c>
      <c r="K45" s="1" t="s">
        <v>17142</v>
      </c>
      <c r="L45">
        <v>2022</v>
      </c>
      <c r="M45" s="22" t="s">
        <v>17143</v>
      </c>
      <c r="N45" s="22" t="s">
        <v>17362</v>
      </c>
      <c r="O45" s="12" t="s">
        <v>17144</v>
      </c>
      <c r="P45" s="65" t="s">
        <v>18111</v>
      </c>
      <c r="Q45" s="28" t="s">
        <v>17692</v>
      </c>
      <c r="R45" s="28" t="s">
        <v>17693</v>
      </c>
      <c r="S45" s="28" t="s">
        <v>17395</v>
      </c>
      <c r="T45" s="28" t="s">
        <v>17694</v>
      </c>
      <c r="U45" s="28" t="s">
        <v>17695</v>
      </c>
      <c r="V45" s="28" t="s">
        <v>17696</v>
      </c>
      <c r="W45" s="28" t="s">
        <v>18170</v>
      </c>
      <c r="X45" s="28" t="s">
        <v>17964</v>
      </c>
      <c r="Y45" s="28" t="s">
        <v>17697</v>
      </c>
      <c r="Z45" s="28" t="s">
        <v>17698</v>
      </c>
      <c r="AA45" s="139" t="s">
        <v>18125</v>
      </c>
      <c r="AB45" s="138" t="s">
        <v>18123</v>
      </c>
      <c r="AD45" s="22"/>
    </row>
    <row r="46" spans="1:30" ht="17.100000000000001" customHeight="1" x14ac:dyDescent="0.25">
      <c r="A46" s="63" t="s">
        <v>6</v>
      </c>
      <c r="B46" s="1" t="s">
        <v>43</v>
      </c>
      <c r="C46" s="3" t="s">
        <v>45</v>
      </c>
      <c r="D46" s="1" t="s">
        <v>866</v>
      </c>
      <c r="E46" s="4" t="s">
        <v>17159</v>
      </c>
      <c r="F46" s="4" t="s">
        <v>43</v>
      </c>
      <c r="G46" s="3" t="s">
        <v>43</v>
      </c>
      <c r="H46" s="7"/>
      <c r="I46" s="1" t="s">
        <v>17160</v>
      </c>
      <c r="J46" s="21" t="s">
        <v>16</v>
      </c>
      <c r="K46" s="1" t="s">
        <v>17158</v>
      </c>
      <c r="L46">
        <v>2023</v>
      </c>
      <c r="M46" s="22" t="s">
        <v>17161</v>
      </c>
      <c r="N46" s="22" t="s">
        <v>17162</v>
      </c>
      <c r="O46" s="12" t="s">
        <v>17163</v>
      </c>
      <c r="P46" s="12" t="s">
        <v>17164</v>
      </c>
      <c r="Q46" s="28" t="s">
        <v>17699</v>
      </c>
      <c r="R46" s="28" t="s">
        <v>17700</v>
      </c>
      <c r="S46" s="28" t="s">
        <v>17395</v>
      </c>
      <c r="T46" s="28" t="s">
        <v>17701</v>
      </c>
      <c r="U46" s="28" t="s">
        <v>17702</v>
      </c>
      <c r="V46" s="28" t="s">
        <v>17703</v>
      </c>
      <c r="W46" s="28" t="s">
        <v>18149</v>
      </c>
      <c r="X46" s="28" t="s">
        <v>17965</v>
      </c>
      <c r="Y46" s="28" t="s">
        <v>17704</v>
      </c>
      <c r="Z46" s="28" t="s">
        <v>17705</v>
      </c>
      <c r="AA46" s="139" t="s">
        <v>18125</v>
      </c>
      <c r="AB46" s="138" t="s">
        <v>18123</v>
      </c>
      <c r="AD46" s="22"/>
    </row>
    <row r="47" spans="1:30" ht="17.100000000000001" customHeight="1" x14ac:dyDescent="0.25">
      <c r="A47" s="63" t="s">
        <v>6</v>
      </c>
      <c r="B47" s="1" t="s">
        <v>43</v>
      </c>
      <c r="C47" s="3" t="s">
        <v>45</v>
      </c>
      <c r="D47" s="1" t="s">
        <v>866</v>
      </c>
      <c r="E47" s="4" t="s">
        <v>2447</v>
      </c>
      <c r="F47" s="4" t="s">
        <v>43</v>
      </c>
      <c r="G47" s="3" t="s">
        <v>17166</v>
      </c>
      <c r="H47" s="7"/>
      <c r="I47" s="1" t="s">
        <v>17167</v>
      </c>
      <c r="J47" s="21" t="s">
        <v>16</v>
      </c>
      <c r="K47" s="1" t="s">
        <v>17165</v>
      </c>
      <c r="L47">
        <v>2021</v>
      </c>
      <c r="M47" s="22" t="s">
        <v>17168</v>
      </c>
      <c r="N47" s="22" t="s">
        <v>17169</v>
      </c>
      <c r="O47" s="12" t="s">
        <v>17170</v>
      </c>
      <c r="P47" s="12" t="s">
        <v>17171</v>
      </c>
      <c r="Q47" s="28" t="s">
        <v>17706</v>
      </c>
      <c r="R47" s="28" t="s">
        <v>17707</v>
      </c>
      <c r="S47" s="28" t="s">
        <v>18079</v>
      </c>
      <c r="T47" s="28" t="s">
        <v>17510</v>
      </c>
      <c r="U47" s="28" t="s">
        <v>17708</v>
      </c>
      <c r="V47" s="28" t="s">
        <v>17390</v>
      </c>
      <c r="W47" s="28" t="s">
        <v>18162</v>
      </c>
      <c r="X47" s="28" t="s">
        <v>18008</v>
      </c>
      <c r="Y47" s="28" t="s">
        <v>17906</v>
      </c>
      <c r="Z47" s="28" t="s">
        <v>17709</v>
      </c>
      <c r="AA47" s="139" t="s">
        <v>18125</v>
      </c>
      <c r="AB47" s="138" t="s">
        <v>18123</v>
      </c>
      <c r="AD47" s="22"/>
    </row>
    <row r="48" spans="1:30" ht="17.100000000000001" customHeight="1" x14ac:dyDescent="0.25">
      <c r="A48" s="63" t="s">
        <v>6</v>
      </c>
      <c r="B48" s="1" t="s">
        <v>43</v>
      </c>
      <c r="C48" s="3" t="s">
        <v>45</v>
      </c>
      <c r="D48" s="1" t="s">
        <v>317</v>
      </c>
      <c r="E48" s="4" t="s">
        <v>1186</v>
      </c>
      <c r="F48" s="4" t="s">
        <v>230</v>
      </c>
      <c r="G48" s="3" t="s">
        <v>43</v>
      </c>
      <c r="H48" s="7"/>
      <c r="I48" s="1" t="s">
        <v>17173</v>
      </c>
      <c r="J48" s="21" t="s">
        <v>16</v>
      </c>
      <c r="K48" s="1" t="s">
        <v>17172</v>
      </c>
      <c r="L48">
        <v>2022</v>
      </c>
      <c r="M48" s="22" t="s">
        <v>17174</v>
      </c>
      <c r="N48" s="22" t="s">
        <v>17175</v>
      </c>
      <c r="O48" s="12" t="s">
        <v>17176</v>
      </c>
      <c r="P48" s="12" t="s">
        <v>17177</v>
      </c>
      <c r="Q48" s="28" t="s">
        <v>17710</v>
      </c>
      <c r="R48" s="28" t="s">
        <v>17711</v>
      </c>
      <c r="S48" s="28" t="s">
        <v>3637</v>
      </c>
      <c r="T48" s="28" t="s">
        <v>17712</v>
      </c>
      <c r="U48" s="28" t="s">
        <v>17493</v>
      </c>
      <c r="V48" s="28" t="s">
        <v>17713</v>
      </c>
      <c r="W48" s="28" t="s">
        <v>18155</v>
      </c>
      <c r="X48" s="28" t="s">
        <v>18009</v>
      </c>
      <c r="Y48" s="28" t="s">
        <v>17714</v>
      </c>
      <c r="Z48" s="28" t="s">
        <v>17715</v>
      </c>
      <c r="AA48" s="139" t="s">
        <v>18125</v>
      </c>
      <c r="AB48" s="138" t="s">
        <v>18123</v>
      </c>
      <c r="AD48" s="22"/>
    </row>
    <row r="49" spans="1:30" ht="17.100000000000001" customHeight="1" x14ac:dyDescent="0.25">
      <c r="A49" s="63" t="s">
        <v>6</v>
      </c>
      <c r="B49" s="1" t="s">
        <v>43</v>
      </c>
      <c r="C49" s="3" t="s">
        <v>45</v>
      </c>
      <c r="D49" s="1" t="s">
        <v>58</v>
      </c>
      <c r="E49" s="4" t="s">
        <v>3252</v>
      </c>
      <c r="F49" s="4" t="s">
        <v>43</v>
      </c>
      <c r="G49" s="3" t="s">
        <v>17179</v>
      </c>
      <c r="H49" s="7"/>
      <c r="I49" s="1" t="s">
        <v>17180</v>
      </c>
      <c r="J49" s="21" t="s">
        <v>16</v>
      </c>
      <c r="K49" s="1" t="s">
        <v>17178</v>
      </c>
      <c r="L49">
        <v>2018</v>
      </c>
      <c r="M49" s="22" t="s">
        <v>17181</v>
      </c>
      <c r="N49" s="22" t="s">
        <v>17182</v>
      </c>
      <c r="O49" s="12" t="s">
        <v>17183</v>
      </c>
      <c r="P49" s="12" t="s">
        <v>17184</v>
      </c>
      <c r="Q49" s="28" t="s">
        <v>17716</v>
      </c>
      <c r="R49" s="28" t="s">
        <v>17717</v>
      </c>
      <c r="S49" s="28" t="s">
        <v>17395</v>
      </c>
      <c r="T49" s="28" t="s">
        <v>17718</v>
      </c>
      <c r="U49" s="28" t="s">
        <v>17390</v>
      </c>
      <c r="V49" s="28" t="s">
        <v>17719</v>
      </c>
      <c r="W49" s="28" t="s">
        <v>18159</v>
      </c>
      <c r="X49" s="28" t="s">
        <v>18010</v>
      </c>
      <c r="Y49" s="28" t="s">
        <v>17720</v>
      </c>
      <c r="Z49" s="28" t="s">
        <v>17721</v>
      </c>
      <c r="AA49" s="139" t="s">
        <v>18125</v>
      </c>
      <c r="AB49" s="138" t="s">
        <v>18123</v>
      </c>
      <c r="AD49" s="22"/>
    </row>
    <row r="50" spans="1:30" ht="17.100000000000001" customHeight="1" x14ac:dyDescent="0.25">
      <c r="A50" s="63" t="s">
        <v>6</v>
      </c>
      <c r="B50" s="1" t="s">
        <v>43</v>
      </c>
      <c r="C50" s="3" t="s">
        <v>45</v>
      </c>
      <c r="D50" s="1" t="s">
        <v>866</v>
      </c>
      <c r="E50" s="4" t="s">
        <v>499</v>
      </c>
      <c r="F50" s="4" t="s">
        <v>43</v>
      </c>
      <c r="G50" s="3" t="s">
        <v>43</v>
      </c>
      <c r="H50" s="7"/>
      <c r="I50" s="1" t="s">
        <v>17186</v>
      </c>
      <c r="J50" s="21" t="s">
        <v>16</v>
      </c>
      <c r="K50" s="1" t="s">
        <v>17185</v>
      </c>
      <c r="L50">
        <v>2022</v>
      </c>
      <c r="M50" s="22" t="s">
        <v>17187</v>
      </c>
      <c r="N50" s="22" t="s">
        <v>17188</v>
      </c>
      <c r="O50" s="12" t="s">
        <v>17189</v>
      </c>
      <c r="P50" s="12" t="s">
        <v>17190</v>
      </c>
      <c r="Q50" s="28" t="s">
        <v>17722</v>
      </c>
      <c r="R50" s="28" t="s">
        <v>17723</v>
      </c>
      <c r="S50" s="28" t="s">
        <v>18087</v>
      </c>
      <c r="T50" s="28" t="s">
        <v>17724</v>
      </c>
      <c r="U50" s="28" t="s">
        <v>17725</v>
      </c>
      <c r="V50" s="28" t="s">
        <v>17390</v>
      </c>
      <c r="W50" s="28" t="s">
        <v>18174</v>
      </c>
      <c r="X50" s="28" t="s">
        <v>18011</v>
      </c>
      <c r="Y50" s="28" t="s">
        <v>17726</v>
      </c>
      <c r="Z50" s="28" t="s">
        <v>17727</v>
      </c>
      <c r="AA50" s="139" t="s">
        <v>18125</v>
      </c>
      <c r="AB50" s="139" t="s">
        <v>18124</v>
      </c>
      <c r="AD50" s="22"/>
    </row>
    <row r="51" spans="1:30" ht="17.100000000000001" customHeight="1" x14ac:dyDescent="0.25">
      <c r="A51" s="63" t="s">
        <v>6</v>
      </c>
      <c r="B51" s="1" t="s">
        <v>43</v>
      </c>
      <c r="C51" s="3" t="s">
        <v>45</v>
      </c>
      <c r="D51" s="1" t="s">
        <v>866</v>
      </c>
      <c r="E51" s="4" t="s">
        <v>2247</v>
      </c>
      <c r="F51" s="4" t="s">
        <v>43</v>
      </c>
      <c r="G51" s="3" t="s">
        <v>43</v>
      </c>
      <c r="H51" s="7"/>
      <c r="I51" s="1" t="s">
        <v>17192</v>
      </c>
      <c r="J51" s="21" t="s">
        <v>16</v>
      </c>
      <c r="K51" s="1" t="s">
        <v>17191</v>
      </c>
      <c r="L51">
        <v>2024</v>
      </c>
      <c r="M51" s="22" t="s">
        <v>17193</v>
      </c>
      <c r="N51" s="22" t="s">
        <v>17194</v>
      </c>
      <c r="O51" s="12" t="s">
        <v>17195</v>
      </c>
      <c r="P51" s="12" t="s">
        <v>17196</v>
      </c>
      <c r="Q51" s="28" t="s">
        <v>17728</v>
      </c>
      <c r="R51" s="28" t="s">
        <v>17729</v>
      </c>
      <c r="S51" s="28" t="s">
        <v>17395</v>
      </c>
      <c r="T51" s="28" t="s">
        <v>17730</v>
      </c>
      <c r="U51" s="28" t="s">
        <v>17390</v>
      </c>
      <c r="V51" s="28" t="s">
        <v>17390</v>
      </c>
      <c r="W51" s="28" t="s">
        <v>18153</v>
      </c>
      <c r="X51" s="28" t="s">
        <v>18012</v>
      </c>
      <c r="Y51" s="28" t="s">
        <v>17731</v>
      </c>
      <c r="Z51" s="28" t="s">
        <v>17732</v>
      </c>
      <c r="AA51" s="139" t="s">
        <v>18125</v>
      </c>
      <c r="AB51" s="139" t="s">
        <v>18124</v>
      </c>
      <c r="AD51" s="22"/>
    </row>
    <row r="52" spans="1:30" ht="17.100000000000001" customHeight="1" x14ac:dyDescent="0.25">
      <c r="A52" s="63" t="s">
        <v>6</v>
      </c>
      <c r="B52" s="1" t="s">
        <v>43</v>
      </c>
      <c r="C52" s="3" t="s">
        <v>45</v>
      </c>
      <c r="D52" s="1" t="s">
        <v>3077</v>
      </c>
      <c r="E52" s="4" t="s">
        <v>1309</v>
      </c>
      <c r="F52" s="4" t="s">
        <v>43</v>
      </c>
      <c r="G52" s="3" t="s">
        <v>43</v>
      </c>
      <c r="H52" s="7"/>
      <c r="I52" s="1" t="s">
        <v>17205</v>
      </c>
      <c r="J52" s="21" t="s">
        <v>16</v>
      </c>
      <c r="K52" s="1" t="s">
        <v>17204</v>
      </c>
      <c r="L52">
        <v>2019</v>
      </c>
      <c r="M52" s="22" t="s">
        <v>17206</v>
      </c>
      <c r="N52" s="22" t="s">
        <v>17207</v>
      </c>
      <c r="O52" s="12" t="s">
        <v>17208</v>
      </c>
      <c r="P52" s="12" t="s">
        <v>17209</v>
      </c>
      <c r="Q52" s="28" t="s">
        <v>17733</v>
      </c>
      <c r="R52" s="28" t="s">
        <v>17734</v>
      </c>
      <c r="S52" s="28" t="s">
        <v>18083</v>
      </c>
      <c r="T52" s="28" t="s">
        <v>17735</v>
      </c>
      <c r="U52" s="28" t="s">
        <v>17736</v>
      </c>
      <c r="V52" s="28" t="s">
        <v>17737</v>
      </c>
      <c r="W52" s="28" t="s">
        <v>18147</v>
      </c>
      <c r="X52" s="28" t="s">
        <v>17966</v>
      </c>
      <c r="Y52" s="28" t="s">
        <v>17738</v>
      </c>
      <c r="Z52" s="28" t="s">
        <v>17739</v>
      </c>
      <c r="AA52" s="139" t="s">
        <v>18125</v>
      </c>
      <c r="AB52" s="139" t="s">
        <v>18124</v>
      </c>
      <c r="AD52" s="22"/>
    </row>
    <row r="53" spans="1:30" ht="17.100000000000001" customHeight="1" x14ac:dyDescent="0.25">
      <c r="A53" s="63" t="s">
        <v>6</v>
      </c>
      <c r="B53" s="1" t="s">
        <v>43</v>
      </c>
      <c r="C53" s="3" t="s">
        <v>45</v>
      </c>
      <c r="D53" s="1" t="s">
        <v>3077</v>
      </c>
      <c r="E53" s="4" t="s">
        <v>16641</v>
      </c>
      <c r="F53" s="4" t="s">
        <v>43</v>
      </c>
      <c r="G53" s="3" t="s">
        <v>17211</v>
      </c>
      <c r="H53" s="7"/>
      <c r="I53" s="1" t="s">
        <v>17212</v>
      </c>
      <c r="J53" s="21" t="s">
        <v>16</v>
      </c>
      <c r="K53" s="1" t="s">
        <v>17210</v>
      </c>
      <c r="L53">
        <v>2017</v>
      </c>
      <c r="M53" s="22" t="s">
        <v>17213</v>
      </c>
      <c r="N53" s="22" t="s">
        <v>17214</v>
      </c>
      <c r="O53" s="12" t="s">
        <v>17215</v>
      </c>
      <c r="P53" s="12" t="s">
        <v>17216</v>
      </c>
      <c r="Q53" s="28" t="s">
        <v>17740</v>
      </c>
      <c r="R53" s="28" t="s">
        <v>17741</v>
      </c>
      <c r="S53" s="28" t="s">
        <v>18083</v>
      </c>
      <c r="T53" s="28" t="s">
        <v>17390</v>
      </c>
      <c r="U53" s="28" t="s">
        <v>17742</v>
      </c>
      <c r="V53" s="28" t="s">
        <v>17743</v>
      </c>
      <c r="W53" s="28" t="s">
        <v>18146</v>
      </c>
      <c r="X53" s="28" t="s">
        <v>18013</v>
      </c>
      <c r="Y53" s="28" t="s">
        <v>17909</v>
      </c>
      <c r="Z53" s="28" t="s">
        <v>17744</v>
      </c>
      <c r="AA53" s="138" t="s">
        <v>18123</v>
      </c>
      <c r="AB53" s="139" t="s">
        <v>18124</v>
      </c>
      <c r="AD53" s="22"/>
    </row>
    <row r="54" spans="1:30" ht="17.100000000000001" customHeight="1" x14ac:dyDescent="0.25">
      <c r="A54" s="63" t="s">
        <v>6</v>
      </c>
      <c r="B54" s="1" t="s">
        <v>43</v>
      </c>
      <c r="C54" s="3" t="s">
        <v>45</v>
      </c>
      <c r="D54" s="1" t="s">
        <v>3077</v>
      </c>
      <c r="E54" s="4" t="s">
        <v>17026</v>
      </c>
      <c r="F54" s="4" t="s">
        <v>43</v>
      </c>
      <c r="G54" s="3" t="s">
        <v>43</v>
      </c>
      <c r="H54" s="7"/>
      <c r="I54" s="1" t="s">
        <v>17364</v>
      </c>
      <c r="J54" s="21" t="s">
        <v>16</v>
      </c>
      <c r="K54" s="1" t="s">
        <v>17217</v>
      </c>
      <c r="L54">
        <v>2025</v>
      </c>
      <c r="M54" s="22" t="s">
        <v>17218</v>
      </c>
      <c r="N54" s="22" t="s">
        <v>17363</v>
      </c>
      <c r="O54" s="12" t="s">
        <v>17219</v>
      </c>
      <c r="P54" s="65" t="s">
        <v>18112</v>
      </c>
      <c r="Q54" s="28" t="s">
        <v>17745</v>
      </c>
      <c r="R54" s="28" t="s">
        <v>18069</v>
      </c>
      <c r="S54" s="28" t="s">
        <v>3637</v>
      </c>
      <c r="T54" s="28" t="s">
        <v>17746</v>
      </c>
      <c r="U54" s="28" t="s">
        <v>17747</v>
      </c>
      <c r="V54" s="28" t="s">
        <v>17748</v>
      </c>
      <c r="W54" s="28" t="s">
        <v>18137</v>
      </c>
      <c r="X54" s="28" t="s">
        <v>17967</v>
      </c>
      <c r="Y54" s="28" t="s">
        <v>17911</v>
      </c>
      <c r="Z54" s="28" t="s">
        <v>17749</v>
      </c>
      <c r="AA54" s="138" t="s">
        <v>18123</v>
      </c>
      <c r="AB54" s="139" t="s">
        <v>18124</v>
      </c>
      <c r="AD54" s="22"/>
    </row>
    <row r="55" spans="1:30" ht="17.100000000000001" customHeight="1" x14ac:dyDescent="0.25">
      <c r="A55" s="63" t="s">
        <v>6</v>
      </c>
      <c r="B55" s="1" t="s">
        <v>43</v>
      </c>
      <c r="C55" s="3" t="s">
        <v>45</v>
      </c>
      <c r="D55" s="1" t="s">
        <v>866</v>
      </c>
      <c r="E55" s="4" t="s">
        <v>17221</v>
      </c>
      <c r="F55" s="4" t="s">
        <v>43</v>
      </c>
      <c r="G55" s="3" t="s">
        <v>17222</v>
      </c>
      <c r="H55" s="7"/>
      <c r="I55" s="1" t="s">
        <v>17223</v>
      </c>
      <c r="J55" s="21" t="s">
        <v>16</v>
      </c>
      <c r="K55" s="1" t="s">
        <v>17220</v>
      </c>
      <c r="L55">
        <v>2018</v>
      </c>
      <c r="M55" s="22" t="s">
        <v>17224</v>
      </c>
      <c r="N55" s="22" t="s">
        <v>17225</v>
      </c>
      <c r="O55" s="12" t="s">
        <v>17226</v>
      </c>
      <c r="P55" s="12" t="s">
        <v>17227</v>
      </c>
      <c r="Q55" s="28" t="s">
        <v>17750</v>
      </c>
      <c r="R55" s="28" t="s">
        <v>17751</v>
      </c>
      <c r="S55" s="28" t="s">
        <v>18084</v>
      </c>
      <c r="T55" s="28" t="s">
        <v>17752</v>
      </c>
      <c r="U55" s="28" t="s">
        <v>17753</v>
      </c>
      <c r="V55" s="28" t="s">
        <v>17754</v>
      </c>
      <c r="W55" s="28" t="s">
        <v>18161</v>
      </c>
      <c r="X55" s="28" t="s">
        <v>17968</v>
      </c>
      <c r="Y55" s="28" t="s">
        <v>17755</v>
      </c>
      <c r="Z55" s="28" t="s">
        <v>17756</v>
      </c>
      <c r="AA55" s="138" t="s">
        <v>18123</v>
      </c>
      <c r="AB55" s="139" t="s">
        <v>18124</v>
      </c>
      <c r="AD55" s="22"/>
    </row>
    <row r="56" spans="1:30" ht="17.100000000000001" customHeight="1" x14ac:dyDescent="0.25">
      <c r="A56" s="63" t="s">
        <v>6</v>
      </c>
      <c r="B56" s="1" t="s">
        <v>43</v>
      </c>
      <c r="C56" s="3" t="s">
        <v>45</v>
      </c>
      <c r="D56" s="1" t="s">
        <v>3077</v>
      </c>
      <c r="E56" s="4" t="s">
        <v>12404</v>
      </c>
      <c r="F56" s="4" t="s">
        <v>43</v>
      </c>
      <c r="G56" s="3" t="s">
        <v>43</v>
      </c>
      <c r="H56" s="7"/>
      <c r="I56" s="1" t="s">
        <v>17236</v>
      </c>
      <c r="J56" s="21" t="s">
        <v>16</v>
      </c>
      <c r="K56" s="1" t="s">
        <v>17235</v>
      </c>
      <c r="L56">
        <v>2020</v>
      </c>
      <c r="M56" s="22" t="s">
        <v>17237</v>
      </c>
      <c r="N56" s="22" t="s">
        <v>17238</v>
      </c>
      <c r="O56" s="12" t="s">
        <v>17239</v>
      </c>
      <c r="P56" s="12" t="s">
        <v>17240</v>
      </c>
      <c r="Q56" s="28" t="s">
        <v>17757</v>
      </c>
      <c r="R56" s="28" t="s">
        <v>17758</v>
      </c>
      <c r="S56" s="28" t="s">
        <v>18079</v>
      </c>
      <c r="T56" s="28" t="s">
        <v>17759</v>
      </c>
      <c r="U56" s="28" t="s">
        <v>17760</v>
      </c>
      <c r="V56" s="28" t="s">
        <v>17761</v>
      </c>
      <c r="W56" s="28" t="s">
        <v>18186</v>
      </c>
      <c r="X56" s="28" t="s">
        <v>18014</v>
      </c>
      <c r="Y56" s="28" t="s">
        <v>17762</v>
      </c>
      <c r="Z56" s="28" t="s">
        <v>17763</v>
      </c>
      <c r="AA56" s="138" t="s">
        <v>18123</v>
      </c>
      <c r="AB56" s="139" t="s">
        <v>18124</v>
      </c>
      <c r="AD56" s="22"/>
    </row>
    <row r="57" spans="1:30" ht="17.100000000000001" customHeight="1" x14ac:dyDescent="0.25">
      <c r="A57" s="63" t="s">
        <v>6</v>
      </c>
      <c r="B57" s="1" t="s">
        <v>43</v>
      </c>
      <c r="C57" s="3" t="s">
        <v>45</v>
      </c>
      <c r="D57" s="1" t="s">
        <v>3077</v>
      </c>
      <c r="E57" s="4" t="s">
        <v>2010</v>
      </c>
      <c r="F57" s="4" t="s">
        <v>43</v>
      </c>
      <c r="G57" s="3" t="s">
        <v>17242</v>
      </c>
      <c r="H57" s="7"/>
      <c r="I57" s="1" t="s">
        <v>17243</v>
      </c>
      <c r="J57" s="21" t="s">
        <v>16</v>
      </c>
      <c r="K57" s="1" t="s">
        <v>17241</v>
      </c>
      <c r="L57">
        <v>2019</v>
      </c>
      <c r="M57" s="22" t="s">
        <v>17244</v>
      </c>
      <c r="N57" s="22" t="s">
        <v>17245</v>
      </c>
      <c r="O57" s="12" t="s">
        <v>17246</v>
      </c>
      <c r="P57" s="12" t="s">
        <v>17247</v>
      </c>
      <c r="Q57" s="28" t="s">
        <v>17764</v>
      </c>
      <c r="R57" s="28" t="s">
        <v>18070</v>
      </c>
      <c r="S57" s="28" t="s">
        <v>3637</v>
      </c>
      <c r="T57" s="28" t="s">
        <v>17765</v>
      </c>
      <c r="U57" s="28" t="s">
        <v>17390</v>
      </c>
      <c r="V57" s="28" t="s">
        <v>17766</v>
      </c>
      <c r="W57" s="28" t="s">
        <v>18143</v>
      </c>
      <c r="X57" s="28" t="s">
        <v>17969</v>
      </c>
      <c r="Y57" s="28" t="s">
        <v>17912</v>
      </c>
      <c r="Z57" s="28" t="s">
        <v>17767</v>
      </c>
      <c r="AA57" s="138" t="s">
        <v>18123</v>
      </c>
      <c r="AB57" s="139" t="s">
        <v>18124</v>
      </c>
      <c r="AD57" s="22"/>
    </row>
    <row r="58" spans="1:30" ht="17.100000000000001" customHeight="1" x14ac:dyDescent="0.25">
      <c r="A58" s="63" t="s">
        <v>6</v>
      </c>
      <c r="B58" s="1" t="s">
        <v>43</v>
      </c>
      <c r="C58" s="3" t="s">
        <v>45</v>
      </c>
      <c r="D58" s="1" t="s">
        <v>842</v>
      </c>
      <c r="E58" s="4" t="s">
        <v>2700</v>
      </c>
      <c r="F58" s="4" t="s">
        <v>43</v>
      </c>
      <c r="G58" s="3" t="s">
        <v>43</v>
      </c>
      <c r="H58" s="7"/>
      <c r="I58" s="1" t="s">
        <v>17249</v>
      </c>
      <c r="J58" s="21" t="s">
        <v>16</v>
      </c>
      <c r="K58" s="1" t="s">
        <v>17248</v>
      </c>
      <c r="L58">
        <v>2020</v>
      </c>
      <c r="M58" s="22" t="s">
        <v>17250</v>
      </c>
      <c r="N58" s="22" t="s">
        <v>17251</v>
      </c>
      <c r="O58" s="12" t="s">
        <v>17252</v>
      </c>
      <c r="P58" s="12" t="s">
        <v>17253</v>
      </c>
      <c r="Q58" s="28" t="s">
        <v>17768</v>
      </c>
      <c r="R58" s="28" t="s">
        <v>17769</v>
      </c>
      <c r="S58" s="28" t="s">
        <v>17590</v>
      </c>
      <c r="T58" s="28" t="s">
        <v>17770</v>
      </c>
      <c r="U58" s="28" t="s">
        <v>17771</v>
      </c>
      <c r="V58" s="28" t="s">
        <v>17772</v>
      </c>
      <c r="W58" s="28" t="s">
        <v>18132</v>
      </c>
      <c r="X58" s="28" t="s">
        <v>17970</v>
      </c>
      <c r="Y58" s="28" t="s">
        <v>17913</v>
      </c>
      <c r="Z58" s="28" t="s">
        <v>17773</v>
      </c>
      <c r="AA58" s="138" t="s">
        <v>18123</v>
      </c>
      <c r="AB58" s="139" t="s">
        <v>18124</v>
      </c>
      <c r="AD58" s="22"/>
    </row>
    <row r="59" spans="1:30" ht="17.100000000000001" customHeight="1" x14ac:dyDescent="0.25">
      <c r="A59" s="63" t="s">
        <v>6</v>
      </c>
      <c r="B59" s="1" t="s">
        <v>43</v>
      </c>
      <c r="C59" s="3" t="s">
        <v>45</v>
      </c>
      <c r="D59" s="1" t="s">
        <v>866</v>
      </c>
      <c r="E59" s="4" t="s">
        <v>7514</v>
      </c>
      <c r="F59" s="4" t="s">
        <v>43</v>
      </c>
      <c r="G59" s="3" t="s">
        <v>43</v>
      </c>
      <c r="H59" s="7"/>
      <c r="I59" s="1" t="s">
        <v>17269</v>
      </c>
      <c r="J59" s="21" t="s">
        <v>16</v>
      </c>
      <c r="K59" s="1" t="s">
        <v>17268</v>
      </c>
      <c r="L59">
        <v>2022</v>
      </c>
      <c r="M59" s="22" t="s">
        <v>17270</v>
      </c>
      <c r="N59" s="22" t="s">
        <v>17271</v>
      </c>
      <c r="O59" s="12" t="s">
        <v>17272</v>
      </c>
      <c r="P59" s="12" t="s">
        <v>17273</v>
      </c>
      <c r="Q59" s="28" t="s">
        <v>17774</v>
      </c>
      <c r="R59" s="28" t="s">
        <v>17775</v>
      </c>
      <c r="S59" s="28" t="s">
        <v>3637</v>
      </c>
      <c r="T59" s="28" t="s">
        <v>17776</v>
      </c>
      <c r="U59" s="28" t="s">
        <v>17493</v>
      </c>
      <c r="V59" s="28" t="s">
        <v>17777</v>
      </c>
      <c r="W59" s="28" t="s">
        <v>18155</v>
      </c>
      <c r="X59" s="28" t="s">
        <v>18015</v>
      </c>
      <c r="Y59" s="28" t="s">
        <v>17778</v>
      </c>
      <c r="Z59" s="28" t="s">
        <v>17779</v>
      </c>
      <c r="AA59" s="138" t="s">
        <v>18123</v>
      </c>
      <c r="AB59" s="139" t="s">
        <v>18124</v>
      </c>
      <c r="AD59" s="22"/>
    </row>
    <row r="60" spans="1:30" ht="17.100000000000001" customHeight="1" x14ac:dyDescent="0.25">
      <c r="A60" s="63" t="s">
        <v>6</v>
      </c>
      <c r="B60" s="1" t="s">
        <v>43</v>
      </c>
      <c r="C60" s="3" t="s">
        <v>45</v>
      </c>
      <c r="D60" s="1" t="s">
        <v>1723</v>
      </c>
      <c r="E60" s="4" t="s">
        <v>9133</v>
      </c>
      <c r="F60" s="4" t="s">
        <v>43</v>
      </c>
      <c r="G60" s="3" t="s">
        <v>43</v>
      </c>
      <c r="H60" s="7"/>
      <c r="I60" s="1" t="s">
        <v>17366</v>
      </c>
      <c r="J60" s="21" t="s">
        <v>16</v>
      </c>
      <c r="K60" s="1" t="s">
        <v>17274</v>
      </c>
      <c r="L60">
        <v>2023</v>
      </c>
      <c r="M60" s="22" t="s">
        <v>17275</v>
      </c>
      <c r="N60" s="22" t="s">
        <v>17365</v>
      </c>
      <c r="O60" s="12" t="s">
        <v>17276</v>
      </c>
      <c r="P60" s="65" t="s">
        <v>18113</v>
      </c>
      <c r="Q60" s="28" t="s">
        <v>17780</v>
      </c>
      <c r="R60" s="28" t="s">
        <v>17781</v>
      </c>
      <c r="S60" s="28" t="s">
        <v>3637</v>
      </c>
      <c r="T60" s="28" t="s">
        <v>17662</v>
      </c>
      <c r="U60" s="28" t="s">
        <v>17782</v>
      </c>
      <c r="V60" s="28" t="s">
        <v>17783</v>
      </c>
      <c r="W60" s="28" t="s">
        <v>18169</v>
      </c>
      <c r="X60" s="28" t="s">
        <v>18016</v>
      </c>
      <c r="Y60" s="28" t="s">
        <v>17784</v>
      </c>
      <c r="Z60" s="28" t="s">
        <v>17785</v>
      </c>
      <c r="AA60" s="138" t="s">
        <v>18123</v>
      </c>
      <c r="AB60" s="139" t="s">
        <v>18124</v>
      </c>
      <c r="AD60" s="22"/>
    </row>
    <row r="61" spans="1:30" ht="17.100000000000001" customHeight="1" x14ac:dyDescent="0.25">
      <c r="A61" s="63" t="s">
        <v>6</v>
      </c>
      <c r="B61" s="1" t="s">
        <v>43</v>
      </c>
      <c r="C61" s="3" t="s">
        <v>45</v>
      </c>
      <c r="D61" s="1" t="s">
        <v>866</v>
      </c>
      <c r="E61" s="4" t="s">
        <v>5870</v>
      </c>
      <c r="F61" s="4" t="s">
        <v>43</v>
      </c>
      <c r="G61" s="3" t="s">
        <v>17278</v>
      </c>
      <c r="H61" s="7"/>
      <c r="I61" s="1" t="s">
        <v>17279</v>
      </c>
      <c r="J61" s="21" t="s">
        <v>16</v>
      </c>
      <c r="K61" s="1" t="s">
        <v>17277</v>
      </c>
      <c r="L61">
        <v>2020</v>
      </c>
      <c r="M61" s="22" t="s">
        <v>17280</v>
      </c>
      <c r="N61" s="22" t="s">
        <v>17281</v>
      </c>
      <c r="O61" s="12" t="s">
        <v>17282</v>
      </c>
      <c r="P61" s="12" t="s">
        <v>17283</v>
      </c>
      <c r="Q61" s="28" t="s">
        <v>17786</v>
      </c>
      <c r="R61" s="28" t="s">
        <v>17787</v>
      </c>
      <c r="S61" s="28" t="s">
        <v>3637</v>
      </c>
      <c r="T61" s="28" t="s">
        <v>17662</v>
      </c>
      <c r="U61" s="28" t="s">
        <v>17788</v>
      </c>
      <c r="V61" s="28" t="s">
        <v>17390</v>
      </c>
      <c r="W61" s="28" t="s">
        <v>18183</v>
      </c>
      <c r="X61" s="28" t="s">
        <v>17971</v>
      </c>
      <c r="Y61" s="28" t="s">
        <v>17915</v>
      </c>
      <c r="Z61" s="28" t="s">
        <v>17789</v>
      </c>
      <c r="AA61" s="138" t="s">
        <v>18123</v>
      </c>
      <c r="AB61" s="139" t="s">
        <v>18124</v>
      </c>
      <c r="AD61" s="22"/>
    </row>
    <row r="62" spans="1:30" ht="17.100000000000001" customHeight="1" x14ac:dyDescent="0.25">
      <c r="A62" s="63" t="s">
        <v>6</v>
      </c>
      <c r="B62" s="1"/>
      <c r="C62" s="3" t="s">
        <v>45</v>
      </c>
      <c r="D62" s="1" t="s">
        <v>6041</v>
      </c>
      <c r="E62" s="4"/>
      <c r="F62" s="4"/>
      <c r="G62" s="3"/>
      <c r="H62" s="7"/>
      <c r="I62" s="1" t="s">
        <v>12790</v>
      </c>
      <c r="J62" s="21" t="s">
        <v>16</v>
      </c>
      <c r="K62" s="1" t="s">
        <v>12780</v>
      </c>
      <c r="L62">
        <v>2024</v>
      </c>
      <c r="M62" s="22" t="s">
        <v>12787</v>
      </c>
      <c r="N62" s="22" t="s">
        <v>12791</v>
      </c>
      <c r="O62" s="12" t="s">
        <v>12789</v>
      </c>
      <c r="P62" s="12" t="s">
        <v>12788</v>
      </c>
      <c r="Q62" s="28" t="s">
        <v>17418</v>
      </c>
      <c r="R62" s="28" t="s">
        <v>17419</v>
      </c>
      <c r="S62" s="28" t="s">
        <v>17395</v>
      </c>
      <c r="T62" s="28" t="s">
        <v>17420</v>
      </c>
      <c r="U62" s="28" t="s">
        <v>17421</v>
      </c>
      <c r="V62" s="28" t="s">
        <v>17422</v>
      </c>
      <c r="W62" s="28" t="s">
        <v>17385</v>
      </c>
      <c r="X62" s="28" t="s">
        <v>18017</v>
      </c>
      <c r="Y62" s="28" t="s">
        <v>17918</v>
      </c>
      <c r="Z62" s="28" t="s">
        <v>17423</v>
      </c>
      <c r="AA62" s="138" t="s">
        <v>18123</v>
      </c>
      <c r="AB62" s="139" t="s">
        <v>18124</v>
      </c>
      <c r="AD62" s="22"/>
    </row>
    <row r="63" spans="1:30" ht="17.100000000000001" customHeight="1" x14ac:dyDescent="0.25">
      <c r="A63" s="63" t="s">
        <v>6</v>
      </c>
      <c r="B63" s="1"/>
      <c r="C63" s="3" t="s">
        <v>45</v>
      </c>
      <c r="D63" s="1" t="s">
        <v>9119</v>
      </c>
      <c r="E63" s="4">
        <v>167</v>
      </c>
      <c r="F63" s="4"/>
      <c r="G63" s="3">
        <v>109053</v>
      </c>
      <c r="H63" s="7"/>
      <c r="I63" s="1" t="s">
        <v>13823</v>
      </c>
      <c r="J63" s="21" t="s">
        <v>16</v>
      </c>
      <c r="K63" s="1" t="s">
        <v>13818</v>
      </c>
      <c r="L63">
        <v>2025</v>
      </c>
      <c r="M63" s="22" t="s">
        <v>13819</v>
      </c>
      <c r="N63" s="22" t="s">
        <v>13824</v>
      </c>
      <c r="O63" s="12" t="s">
        <v>13822</v>
      </c>
      <c r="P63" s="12" t="s">
        <v>13821</v>
      </c>
      <c r="Q63" s="28" t="s">
        <v>17442</v>
      </c>
      <c r="R63" s="28" t="s">
        <v>17443</v>
      </c>
      <c r="S63" s="28" t="s">
        <v>17388</v>
      </c>
      <c r="T63" s="28" t="s">
        <v>17444</v>
      </c>
      <c r="U63" s="28" t="s">
        <v>17445</v>
      </c>
      <c r="V63" s="28" t="s">
        <v>17446</v>
      </c>
      <c r="W63" s="28" t="s">
        <v>18195</v>
      </c>
      <c r="X63" s="28" t="s">
        <v>18018</v>
      </c>
      <c r="Y63" s="28" t="s">
        <v>17919</v>
      </c>
      <c r="Z63" s="28" t="s">
        <v>17447</v>
      </c>
      <c r="AA63" s="138" t="s">
        <v>18123</v>
      </c>
      <c r="AB63" s="139" t="s">
        <v>18124</v>
      </c>
      <c r="AD63" s="22"/>
    </row>
    <row r="64" spans="1:30" ht="17.100000000000001" customHeight="1" x14ac:dyDescent="0.25">
      <c r="A64" s="63" t="s">
        <v>6</v>
      </c>
      <c r="B64" s="1"/>
      <c r="C64" s="3" t="s">
        <v>45</v>
      </c>
      <c r="D64" s="1" t="s">
        <v>842</v>
      </c>
      <c r="E64" s="4">
        <v>215</v>
      </c>
      <c r="F64" s="4"/>
      <c r="G64" s="3">
        <v>110587</v>
      </c>
      <c r="H64" s="7"/>
      <c r="I64" s="1" t="s">
        <v>13925</v>
      </c>
      <c r="J64" s="21" t="s">
        <v>16</v>
      </c>
      <c r="K64" s="1" t="s">
        <v>13920</v>
      </c>
      <c r="L64">
        <v>2022</v>
      </c>
      <c r="M64" s="22" t="s">
        <v>13921</v>
      </c>
      <c r="N64" s="22" t="s">
        <v>13926</v>
      </c>
      <c r="O64" s="12" t="s">
        <v>13924</v>
      </c>
      <c r="P64" s="12" t="s">
        <v>13923</v>
      </c>
      <c r="Q64" s="28" t="s">
        <v>17790</v>
      </c>
      <c r="R64" s="28" t="s">
        <v>17791</v>
      </c>
      <c r="S64" s="28" t="s">
        <v>18079</v>
      </c>
      <c r="T64" s="28" t="s">
        <v>17792</v>
      </c>
      <c r="U64" s="28" t="s">
        <v>17793</v>
      </c>
      <c r="V64" s="28" t="s">
        <v>17794</v>
      </c>
      <c r="W64" s="28" t="s">
        <v>18129</v>
      </c>
      <c r="X64" s="28" t="s">
        <v>17972</v>
      </c>
      <c r="Y64" s="28" t="s">
        <v>17920</v>
      </c>
      <c r="Z64" s="28" t="s">
        <v>17795</v>
      </c>
      <c r="AA64" s="138" t="s">
        <v>18123</v>
      </c>
      <c r="AB64" s="139" t="s">
        <v>18124</v>
      </c>
      <c r="AD64" s="22"/>
    </row>
    <row r="65" spans="1:30" ht="17.100000000000001" customHeight="1" x14ac:dyDescent="0.25">
      <c r="A65" s="63" t="s">
        <v>6</v>
      </c>
      <c r="B65" s="1" t="s">
        <v>43</v>
      </c>
      <c r="C65" s="3" t="s">
        <v>45</v>
      </c>
      <c r="D65" s="1" t="s">
        <v>309</v>
      </c>
      <c r="E65" s="4" t="s">
        <v>2130</v>
      </c>
      <c r="F65" s="4" t="s">
        <v>43</v>
      </c>
      <c r="G65" s="3" t="s">
        <v>43</v>
      </c>
      <c r="H65" s="7"/>
      <c r="I65" s="1" t="s">
        <v>17285</v>
      </c>
      <c r="J65" s="21" t="s">
        <v>16</v>
      </c>
      <c r="K65" s="1" t="s">
        <v>17284</v>
      </c>
      <c r="L65">
        <v>2022</v>
      </c>
      <c r="M65" s="22" t="s">
        <v>17286</v>
      </c>
      <c r="N65" s="22" t="s">
        <v>17287</v>
      </c>
      <c r="O65" s="12" t="s">
        <v>17288</v>
      </c>
      <c r="P65" s="12" t="s">
        <v>17289</v>
      </c>
      <c r="Q65" s="28" t="s">
        <v>17796</v>
      </c>
      <c r="R65" s="28" t="s">
        <v>17797</v>
      </c>
      <c r="S65" s="28" t="s">
        <v>17388</v>
      </c>
      <c r="T65" s="28" t="s">
        <v>17798</v>
      </c>
      <c r="U65" s="28" t="s">
        <v>17799</v>
      </c>
      <c r="V65" s="28" t="s">
        <v>17390</v>
      </c>
      <c r="W65" s="28" t="s">
        <v>18141</v>
      </c>
      <c r="X65" s="28" t="s">
        <v>18019</v>
      </c>
      <c r="Y65" s="28" t="s">
        <v>17800</v>
      </c>
      <c r="Z65" s="28" t="s">
        <v>17801</v>
      </c>
      <c r="AA65" s="138" t="s">
        <v>18123</v>
      </c>
      <c r="AB65" s="139" t="s">
        <v>18124</v>
      </c>
      <c r="AD65" s="22"/>
    </row>
    <row r="66" spans="1:30" ht="17.100000000000001" customHeight="1" x14ac:dyDescent="0.25">
      <c r="A66" s="63" t="s">
        <v>6</v>
      </c>
      <c r="B66" s="1" t="s">
        <v>43</v>
      </c>
      <c r="C66" s="3" t="s">
        <v>45</v>
      </c>
      <c r="D66" s="1" t="s">
        <v>3077</v>
      </c>
      <c r="E66" s="4" t="s">
        <v>17298</v>
      </c>
      <c r="F66" s="4" t="s">
        <v>43</v>
      </c>
      <c r="G66" s="3" t="s">
        <v>17299</v>
      </c>
      <c r="H66" s="7"/>
      <c r="I66" s="1" t="s">
        <v>17300</v>
      </c>
      <c r="J66" s="21" t="s">
        <v>16</v>
      </c>
      <c r="K66" s="1" t="s">
        <v>17297</v>
      </c>
      <c r="L66">
        <v>2017</v>
      </c>
      <c r="M66" s="22" t="s">
        <v>17301</v>
      </c>
      <c r="N66" s="22" t="s">
        <v>17302</v>
      </c>
      <c r="O66" s="12" t="s">
        <v>17303</v>
      </c>
      <c r="P66" s="12" t="s">
        <v>17304</v>
      </c>
      <c r="Q66" s="28" t="s">
        <v>17802</v>
      </c>
      <c r="R66" s="28" t="s">
        <v>17803</v>
      </c>
      <c r="S66" s="28" t="s">
        <v>17395</v>
      </c>
      <c r="T66" s="28" t="s">
        <v>17804</v>
      </c>
      <c r="U66" s="28" t="s">
        <v>17805</v>
      </c>
      <c r="V66" s="28" t="s">
        <v>17806</v>
      </c>
      <c r="W66" s="28" t="s">
        <v>18172</v>
      </c>
      <c r="X66" s="28" t="s">
        <v>18020</v>
      </c>
      <c r="Y66" s="28" t="s">
        <v>17921</v>
      </c>
      <c r="Z66" s="28" t="s">
        <v>17807</v>
      </c>
      <c r="AA66" s="138" t="s">
        <v>18123</v>
      </c>
      <c r="AB66" s="139" t="s">
        <v>18124</v>
      </c>
      <c r="AD66" s="22"/>
    </row>
    <row r="67" spans="1:30" ht="17.100000000000001" customHeight="1" x14ac:dyDescent="0.25">
      <c r="A67" s="63" t="s">
        <v>6</v>
      </c>
      <c r="B67" s="1"/>
      <c r="C67" s="3" t="s">
        <v>45</v>
      </c>
      <c r="D67" s="1" t="s">
        <v>5062</v>
      </c>
      <c r="E67" s="4">
        <v>224</v>
      </c>
      <c r="F67" s="4"/>
      <c r="G67" s="3">
        <v>211616</v>
      </c>
      <c r="H67" s="7"/>
      <c r="I67" s="1" t="s">
        <v>5065</v>
      </c>
      <c r="J67" s="21" t="s">
        <v>16</v>
      </c>
      <c r="K67" s="1" t="s">
        <v>5060</v>
      </c>
      <c r="L67">
        <v>2023</v>
      </c>
      <c r="M67" s="22" t="s">
        <v>5061</v>
      </c>
      <c r="N67" s="22" t="s">
        <v>5066</v>
      </c>
      <c r="O67" s="12" t="s">
        <v>5064</v>
      </c>
      <c r="P67" s="12" t="s">
        <v>5063</v>
      </c>
      <c r="Q67" s="28" t="s">
        <v>17808</v>
      </c>
      <c r="R67" s="28" t="s">
        <v>17809</v>
      </c>
      <c r="S67" s="28" t="s">
        <v>17516</v>
      </c>
      <c r="T67" s="28" t="s">
        <v>17810</v>
      </c>
      <c r="U67" s="28" t="s">
        <v>17811</v>
      </c>
      <c r="V67" s="28" t="s">
        <v>17812</v>
      </c>
      <c r="W67" s="28" t="s">
        <v>18127</v>
      </c>
      <c r="X67" s="28" t="s">
        <v>17973</v>
      </c>
      <c r="Y67" s="28" t="s">
        <v>17813</v>
      </c>
      <c r="Z67" s="28" t="s">
        <v>17814</v>
      </c>
      <c r="AA67" s="138" t="s">
        <v>18123</v>
      </c>
      <c r="AB67" s="139" t="s">
        <v>18125</v>
      </c>
      <c r="AD67" s="22"/>
    </row>
    <row r="68" spans="1:30" ht="17.100000000000001" customHeight="1" x14ac:dyDescent="0.25">
      <c r="A68" s="63" t="s">
        <v>6</v>
      </c>
      <c r="B68" s="1" t="s">
        <v>43</v>
      </c>
      <c r="C68" s="3" t="s">
        <v>45</v>
      </c>
      <c r="D68" s="1" t="s">
        <v>58</v>
      </c>
      <c r="E68" s="4">
        <v>231</v>
      </c>
      <c r="F68" s="4" t="s">
        <v>43</v>
      </c>
      <c r="G68" s="3" t="s">
        <v>43</v>
      </c>
      <c r="H68" s="7"/>
      <c r="I68" s="1" t="s">
        <v>17306</v>
      </c>
      <c r="J68" s="21" t="s">
        <v>16</v>
      </c>
      <c r="K68" s="1" t="s">
        <v>17305</v>
      </c>
      <c r="L68">
        <v>2021</v>
      </c>
      <c r="M68" s="22" t="s">
        <v>17307</v>
      </c>
      <c r="N68" s="22" t="s">
        <v>17308</v>
      </c>
      <c r="O68" s="12" t="s">
        <v>17309</v>
      </c>
      <c r="P68" s="12" t="s">
        <v>17310</v>
      </c>
      <c r="Q68" s="28" t="s">
        <v>17815</v>
      </c>
      <c r="R68" s="28" t="s">
        <v>17816</v>
      </c>
      <c r="S68" s="28" t="s">
        <v>17395</v>
      </c>
      <c r="T68" s="28" t="s">
        <v>17817</v>
      </c>
      <c r="U68" s="28" t="s">
        <v>17390</v>
      </c>
      <c r="V68" s="28" t="s">
        <v>17818</v>
      </c>
      <c r="W68" s="28" t="s">
        <v>18165</v>
      </c>
      <c r="X68" s="28" t="s">
        <v>18021</v>
      </c>
      <c r="Y68" s="28" t="s">
        <v>17923</v>
      </c>
      <c r="Z68" s="28" t="s">
        <v>17819</v>
      </c>
      <c r="AA68" s="138" t="s">
        <v>18123</v>
      </c>
      <c r="AB68" s="139" t="s">
        <v>18125</v>
      </c>
      <c r="AD68" s="22"/>
    </row>
    <row r="69" spans="1:30" ht="17.100000000000001" customHeight="1" x14ac:dyDescent="0.25">
      <c r="A69" s="63" t="s">
        <v>6</v>
      </c>
      <c r="B69" s="1" t="s">
        <v>43</v>
      </c>
      <c r="C69" s="3" t="s">
        <v>45</v>
      </c>
      <c r="D69" s="1" t="s">
        <v>866</v>
      </c>
      <c r="E69" s="4" t="s">
        <v>17312</v>
      </c>
      <c r="F69" s="4" t="s">
        <v>43</v>
      </c>
      <c r="G69" s="3" t="s">
        <v>17313</v>
      </c>
      <c r="H69" s="7"/>
      <c r="I69" s="1" t="s">
        <v>17314</v>
      </c>
      <c r="J69" s="21" t="s">
        <v>16</v>
      </c>
      <c r="K69" s="1" t="s">
        <v>17311</v>
      </c>
      <c r="L69">
        <v>2018</v>
      </c>
      <c r="M69" s="22" t="s">
        <v>17315</v>
      </c>
      <c r="N69" s="22" t="s">
        <v>17316</v>
      </c>
      <c r="O69" s="12" t="s">
        <v>17317</v>
      </c>
      <c r="P69" s="12" t="s">
        <v>17318</v>
      </c>
      <c r="Q69" s="28" t="s">
        <v>17820</v>
      </c>
      <c r="R69" s="28" t="s">
        <v>17821</v>
      </c>
      <c r="S69" s="28" t="s">
        <v>17388</v>
      </c>
      <c r="T69" s="28" t="s">
        <v>17822</v>
      </c>
      <c r="U69" s="28" t="s">
        <v>17823</v>
      </c>
      <c r="V69" s="28" t="s">
        <v>17824</v>
      </c>
      <c r="W69" s="28" t="s">
        <v>18142</v>
      </c>
      <c r="X69" s="28" t="s">
        <v>18022</v>
      </c>
      <c r="Y69" s="28" t="s">
        <v>17924</v>
      </c>
      <c r="Z69" s="28" t="s">
        <v>17825</v>
      </c>
      <c r="AA69" s="138" t="s">
        <v>18123</v>
      </c>
      <c r="AB69" s="139" t="s">
        <v>18125</v>
      </c>
      <c r="AD69" s="22"/>
    </row>
    <row r="70" spans="1:30" ht="17.100000000000001" customHeight="1" x14ac:dyDescent="0.25">
      <c r="A70" s="63" t="s">
        <v>6</v>
      </c>
      <c r="B70" s="1" t="s">
        <v>43</v>
      </c>
      <c r="C70" s="3" t="s">
        <v>45</v>
      </c>
      <c r="D70" s="1" t="s">
        <v>2822</v>
      </c>
      <c r="E70" s="4" t="s">
        <v>3188</v>
      </c>
      <c r="F70" s="4" t="s">
        <v>43</v>
      </c>
      <c r="G70" s="3" t="s">
        <v>17320</v>
      </c>
      <c r="H70" s="7"/>
      <c r="I70" s="1" t="s">
        <v>17321</v>
      </c>
      <c r="J70" s="21" t="s">
        <v>16</v>
      </c>
      <c r="K70" s="1" t="s">
        <v>17319</v>
      </c>
      <c r="L70">
        <v>2019</v>
      </c>
      <c r="M70" s="22" t="s">
        <v>17322</v>
      </c>
      <c r="N70" s="22" t="s">
        <v>17323</v>
      </c>
      <c r="O70" s="12" t="s">
        <v>17324</v>
      </c>
      <c r="P70" s="12" t="s">
        <v>17325</v>
      </c>
      <c r="Q70" s="28" t="s">
        <v>17826</v>
      </c>
      <c r="R70" s="28" t="s">
        <v>18073</v>
      </c>
      <c r="S70" s="28" t="s">
        <v>17516</v>
      </c>
      <c r="T70" s="28" t="s">
        <v>17827</v>
      </c>
      <c r="U70" s="28" t="s">
        <v>17828</v>
      </c>
      <c r="V70" s="28" t="s">
        <v>17829</v>
      </c>
      <c r="W70" s="28" t="s">
        <v>18136</v>
      </c>
      <c r="X70" s="28" t="s">
        <v>17974</v>
      </c>
      <c r="Y70" s="28" t="s">
        <v>17925</v>
      </c>
      <c r="Z70" s="28" t="s">
        <v>17830</v>
      </c>
      <c r="AA70" s="138" t="s">
        <v>18123</v>
      </c>
      <c r="AB70" s="139" t="s">
        <v>18125</v>
      </c>
      <c r="AD70" s="22"/>
    </row>
    <row r="71" spans="1:30" ht="17.100000000000001" customHeight="1" x14ac:dyDescent="0.25">
      <c r="A71" s="63" t="s">
        <v>6</v>
      </c>
      <c r="B71" s="1" t="s">
        <v>43</v>
      </c>
      <c r="C71" s="3" t="s">
        <v>45</v>
      </c>
      <c r="D71" s="1" t="s">
        <v>866</v>
      </c>
      <c r="E71" s="4" t="s">
        <v>17327</v>
      </c>
      <c r="F71" s="4" t="s">
        <v>43</v>
      </c>
      <c r="G71" s="3" t="s">
        <v>17328</v>
      </c>
      <c r="H71" s="7"/>
      <c r="I71" s="1" t="s">
        <v>17329</v>
      </c>
      <c r="J71" s="21" t="s">
        <v>16</v>
      </c>
      <c r="K71" s="1" t="s">
        <v>17326</v>
      </c>
      <c r="L71">
        <v>2021</v>
      </c>
      <c r="M71" s="22" t="s">
        <v>17330</v>
      </c>
      <c r="N71" s="22" t="s">
        <v>17331</v>
      </c>
      <c r="O71" s="12" t="s">
        <v>17332</v>
      </c>
      <c r="P71" s="12" t="s">
        <v>17333</v>
      </c>
      <c r="Q71" s="28" t="s">
        <v>17831</v>
      </c>
      <c r="R71" s="28" t="s">
        <v>17832</v>
      </c>
      <c r="S71" s="28" t="s">
        <v>17395</v>
      </c>
      <c r="T71" s="28" t="s">
        <v>17833</v>
      </c>
      <c r="U71" s="28" t="s">
        <v>17834</v>
      </c>
      <c r="V71" s="28" t="s">
        <v>17835</v>
      </c>
      <c r="W71" s="28" t="s">
        <v>18173</v>
      </c>
      <c r="X71" s="28" t="s">
        <v>18023</v>
      </c>
      <c r="Y71" s="28" t="s">
        <v>17836</v>
      </c>
      <c r="Z71" s="28" t="s">
        <v>17837</v>
      </c>
      <c r="AA71" s="138" t="s">
        <v>18123</v>
      </c>
      <c r="AB71" s="139" t="s">
        <v>18125</v>
      </c>
      <c r="AD71" s="22"/>
    </row>
    <row r="72" spans="1:30" ht="17.100000000000001" customHeight="1" x14ac:dyDescent="0.25">
      <c r="A72" s="63" t="s">
        <v>4</v>
      </c>
      <c r="B72" s="1"/>
      <c r="C72" s="3" t="s">
        <v>45</v>
      </c>
      <c r="D72" s="1" t="s">
        <v>66</v>
      </c>
      <c r="E72" s="4">
        <v>9</v>
      </c>
      <c r="F72" s="4">
        <v>7</v>
      </c>
      <c r="G72" s="3"/>
      <c r="H72" s="7"/>
      <c r="I72" s="1" t="s">
        <v>2125</v>
      </c>
      <c r="J72" s="21" t="s">
        <v>16</v>
      </c>
      <c r="K72" s="1" t="s">
        <v>2121</v>
      </c>
      <c r="L72">
        <v>2021</v>
      </c>
      <c r="M72" s="22" t="s">
        <v>2122</v>
      </c>
      <c r="N72" s="22" t="s">
        <v>2126</v>
      </c>
      <c r="O72" s="12" t="s">
        <v>2124</v>
      </c>
      <c r="P72" s="12" t="s">
        <v>2123</v>
      </c>
      <c r="Q72" s="28" t="s">
        <v>17393</v>
      </c>
      <c r="R72" s="28" t="s">
        <v>17394</v>
      </c>
      <c r="S72" s="28" t="s">
        <v>17395</v>
      </c>
      <c r="T72" s="28" t="s">
        <v>17396</v>
      </c>
      <c r="U72" s="28" t="s">
        <v>17397</v>
      </c>
      <c r="V72" s="28" t="s">
        <v>17398</v>
      </c>
      <c r="W72" s="28" t="s">
        <v>18190</v>
      </c>
      <c r="X72" s="28" t="s">
        <v>18024</v>
      </c>
      <c r="Y72" s="28" t="s">
        <v>17926</v>
      </c>
      <c r="Z72" s="28" t="s">
        <v>17399</v>
      </c>
      <c r="AA72" s="138" t="s">
        <v>18123</v>
      </c>
      <c r="AB72" s="139" t="s">
        <v>18125</v>
      </c>
      <c r="AD72" s="22"/>
    </row>
    <row r="73" spans="1:30" ht="17.100000000000001" customHeight="1" x14ac:dyDescent="0.25">
      <c r="A73" s="63" t="s">
        <v>4</v>
      </c>
      <c r="B73" s="1"/>
      <c r="C73" s="3" t="s">
        <v>45</v>
      </c>
      <c r="D73" s="1" t="s">
        <v>866</v>
      </c>
      <c r="E73" s="4">
        <v>383</v>
      </c>
      <c r="F73" s="4"/>
      <c r="G73" s="3" t="s">
        <v>5504</v>
      </c>
      <c r="H73" s="7"/>
      <c r="I73" s="1" t="s">
        <v>5507</v>
      </c>
      <c r="J73" s="21" t="s">
        <v>16</v>
      </c>
      <c r="K73" s="1" t="s">
        <v>5502</v>
      </c>
      <c r="L73">
        <v>2021</v>
      </c>
      <c r="M73" s="22" t="s">
        <v>5503</v>
      </c>
      <c r="N73" s="22" t="s">
        <v>5508</v>
      </c>
      <c r="O73" s="12" t="s">
        <v>5506</v>
      </c>
      <c r="P73" s="12" t="s">
        <v>5505</v>
      </c>
      <c r="Q73" s="28" t="s">
        <v>17838</v>
      </c>
      <c r="R73" s="28" t="s">
        <v>18074</v>
      </c>
      <c r="S73" s="28" t="s">
        <v>17395</v>
      </c>
      <c r="T73" s="28" t="s">
        <v>17390</v>
      </c>
      <c r="U73" s="28" t="s">
        <v>17498</v>
      </c>
      <c r="V73" s="28" t="s">
        <v>17839</v>
      </c>
      <c r="W73" s="28" t="s">
        <v>18156</v>
      </c>
      <c r="X73" s="28" t="s">
        <v>18025</v>
      </c>
      <c r="Y73" s="28" t="s">
        <v>17927</v>
      </c>
      <c r="Z73" s="28" t="s">
        <v>17840</v>
      </c>
      <c r="AA73" s="138" t="s">
        <v>18123</v>
      </c>
      <c r="AB73" s="139" t="s">
        <v>18125</v>
      </c>
      <c r="AD73" s="22"/>
    </row>
    <row r="74" spans="1:30" ht="17.100000000000001" customHeight="1" x14ac:dyDescent="0.25">
      <c r="A74" s="63" t="s">
        <v>4</v>
      </c>
      <c r="B74" s="1"/>
      <c r="C74" s="3" t="s">
        <v>45</v>
      </c>
      <c r="D74" s="1" t="s">
        <v>309</v>
      </c>
      <c r="E74" s="4">
        <v>95</v>
      </c>
      <c r="F74" s="4"/>
      <c r="G74" s="3"/>
      <c r="H74" s="7"/>
      <c r="I74" s="1" t="s">
        <v>313</v>
      </c>
      <c r="J74" s="21" t="s">
        <v>16</v>
      </c>
      <c r="K74" s="1" t="s">
        <v>307</v>
      </c>
      <c r="L74">
        <v>2021</v>
      </c>
      <c r="M74" s="22" t="s">
        <v>308</v>
      </c>
      <c r="N74" s="22" t="s">
        <v>314</v>
      </c>
      <c r="O74" s="12" t="s">
        <v>312</v>
      </c>
      <c r="P74" s="12" t="s">
        <v>311</v>
      </c>
      <c r="Q74" s="28" t="s">
        <v>17841</v>
      </c>
      <c r="R74" s="28" t="s">
        <v>17842</v>
      </c>
      <c r="S74" s="28" t="s">
        <v>17388</v>
      </c>
      <c r="T74" s="28" t="s">
        <v>17843</v>
      </c>
      <c r="U74" s="28" t="s">
        <v>17844</v>
      </c>
      <c r="V74" s="28" t="s">
        <v>17845</v>
      </c>
      <c r="W74" s="28" t="s">
        <v>18130</v>
      </c>
      <c r="X74" s="28" t="s">
        <v>17975</v>
      </c>
      <c r="Y74" s="28" t="s">
        <v>17846</v>
      </c>
      <c r="Z74" s="28" t="s">
        <v>17847</v>
      </c>
      <c r="AA74" s="138" t="s">
        <v>18123</v>
      </c>
      <c r="AB74" s="139" t="s">
        <v>18125</v>
      </c>
      <c r="AD74" s="22"/>
    </row>
    <row r="75" spans="1:30" ht="17.100000000000001" customHeight="1" x14ac:dyDescent="0.25">
      <c r="A75" s="63" t="s">
        <v>4</v>
      </c>
      <c r="B75" s="1"/>
      <c r="C75" s="3" t="s">
        <v>45</v>
      </c>
      <c r="D75" s="1" t="s">
        <v>317</v>
      </c>
      <c r="E75" s="4">
        <v>34</v>
      </c>
      <c r="F75" s="4">
        <v>9</v>
      </c>
      <c r="G75" s="3"/>
      <c r="H75" s="7"/>
      <c r="I75" s="1" t="s">
        <v>321</v>
      </c>
      <c r="J75" s="21" t="s">
        <v>16</v>
      </c>
      <c r="K75" s="1" t="s">
        <v>315</v>
      </c>
      <c r="L75">
        <v>2023</v>
      </c>
      <c r="M75" s="22" t="s">
        <v>316</v>
      </c>
      <c r="N75" s="22" t="s">
        <v>322</v>
      </c>
      <c r="O75" s="12" t="s">
        <v>320</v>
      </c>
      <c r="P75" s="12" t="s">
        <v>319</v>
      </c>
      <c r="Q75" s="28" t="s">
        <v>17848</v>
      </c>
      <c r="R75" s="28" t="s">
        <v>17849</v>
      </c>
      <c r="S75" s="28" t="s">
        <v>18085</v>
      </c>
      <c r="T75" s="28" t="s">
        <v>17850</v>
      </c>
      <c r="U75" s="28" t="s">
        <v>17851</v>
      </c>
      <c r="V75" s="28" t="s">
        <v>17852</v>
      </c>
      <c r="W75" s="28" t="s">
        <v>18128</v>
      </c>
      <c r="X75" s="28" t="s">
        <v>17976</v>
      </c>
      <c r="Y75" s="28" t="s">
        <v>17928</v>
      </c>
      <c r="Z75" s="28" t="s">
        <v>17853</v>
      </c>
      <c r="AA75" s="138" t="s">
        <v>18123</v>
      </c>
      <c r="AB75" s="139" t="s">
        <v>18125</v>
      </c>
      <c r="AD75" s="22"/>
    </row>
    <row r="76" spans="1:30" ht="17.100000000000001" customHeight="1" x14ac:dyDescent="0.25">
      <c r="A76" s="63" t="s">
        <v>4</v>
      </c>
      <c r="B76" s="1"/>
      <c r="C76" s="3" t="s">
        <v>45</v>
      </c>
      <c r="D76" s="1" t="s">
        <v>309</v>
      </c>
      <c r="E76" s="4">
        <v>85</v>
      </c>
      <c r="F76" s="4"/>
      <c r="G76" s="3"/>
      <c r="H76" s="7"/>
      <c r="I76" s="1" t="s">
        <v>402</v>
      </c>
      <c r="J76" s="21" t="s">
        <v>16</v>
      </c>
      <c r="K76" s="1" t="s">
        <v>397</v>
      </c>
      <c r="L76">
        <v>2021</v>
      </c>
      <c r="M76" s="22" t="s">
        <v>398</v>
      </c>
      <c r="N76" s="22" t="s">
        <v>403</v>
      </c>
      <c r="O76" s="12" t="s">
        <v>401</v>
      </c>
      <c r="P76" s="12" t="s">
        <v>400</v>
      </c>
      <c r="Q76" s="28" t="s">
        <v>17854</v>
      </c>
      <c r="R76" s="28" t="s">
        <v>17855</v>
      </c>
      <c r="S76" s="28" t="s">
        <v>17388</v>
      </c>
      <c r="T76" s="28" t="s">
        <v>17856</v>
      </c>
      <c r="U76" s="28" t="s">
        <v>17857</v>
      </c>
      <c r="V76" s="28" t="s">
        <v>17858</v>
      </c>
      <c r="W76" s="28" t="s">
        <v>18131</v>
      </c>
      <c r="X76" s="28" t="s">
        <v>17977</v>
      </c>
      <c r="Y76" s="28" t="s">
        <v>17929</v>
      </c>
      <c r="Z76" s="28" t="s">
        <v>17859</v>
      </c>
      <c r="AA76" s="138" t="s">
        <v>18123</v>
      </c>
      <c r="AB76" s="139" t="s">
        <v>18125</v>
      </c>
      <c r="AD76" s="22"/>
    </row>
    <row r="77" spans="1:30" ht="17.100000000000001" customHeight="1" x14ac:dyDescent="0.25">
      <c r="A77" s="63" t="s">
        <v>4</v>
      </c>
      <c r="B77" s="1"/>
      <c r="C77" s="3" t="s">
        <v>45</v>
      </c>
      <c r="D77" s="1" t="s">
        <v>842</v>
      </c>
      <c r="E77" s="4">
        <v>196</v>
      </c>
      <c r="F77" s="4"/>
      <c r="G77" s="3"/>
      <c r="H77" s="7"/>
      <c r="I77" s="1" t="s">
        <v>5665</v>
      </c>
      <c r="J77" s="21" t="s">
        <v>16</v>
      </c>
      <c r="K77" s="1" t="s">
        <v>5661</v>
      </c>
      <c r="L77">
        <v>2021</v>
      </c>
      <c r="M77" s="22" t="s">
        <v>5662</v>
      </c>
      <c r="N77" s="22" t="s">
        <v>5666</v>
      </c>
      <c r="O77" s="12" t="s">
        <v>5664</v>
      </c>
      <c r="P77" s="65" t="s">
        <v>18103</v>
      </c>
      <c r="Q77" s="28" t="s">
        <v>17860</v>
      </c>
      <c r="R77" s="28" t="s">
        <v>18075</v>
      </c>
      <c r="S77" s="28" t="s">
        <v>17388</v>
      </c>
      <c r="T77" s="28" t="s">
        <v>17861</v>
      </c>
      <c r="U77" s="28" t="s">
        <v>17862</v>
      </c>
      <c r="V77" s="28" t="s">
        <v>17863</v>
      </c>
      <c r="W77" s="28" t="s">
        <v>18144</v>
      </c>
      <c r="X77" s="28" t="s">
        <v>18026</v>
      </c>
      <c r="Y77" s="28" t="s">
        <v>17864</v>
      </c>
      <c r="Z77" s="28" t="s">
        <v>17865</v>
      </c>
      <c r="AA77" s="138" t="s">
        <v>18123</v>
      </c>
      <c r="AB77" s="139" t="s">
        <v>18125</v>
      </c>
      <c r="AD77" s="22"/>
    </row>
    <row r="78" spans="1:30" ht="17.100000000000001" customHeight="1" x14ac:dyDescent="0.25">
      <c r="A78" s="63" t="s">
        <v>16618</v>
      </c>
      <c r="B78" s="1"/>
      <c r="C78" s="3" t="s">
        <v>18031</v>
      </c>
      <c r="D78" s="1" t="s">
        <v>14330</v>
      </c>
      <c r="E78" s="4"/>
      <c r="F78" s="4"/>
      <c r="G78" s="3" t="s">
        <v>14331</v>
      </c>
      <c r="H78" s="7"/>
      <c r="I78" s="1"/>
      <c r="J78" s="21" t="s">
        <v>17</v>
      </c>
      <c r="K78" s="1" t="s">
        <v>14328</v>
      </c>
      <c r="L78">
        <v>2020</v>
      </c>
      <c r="M78" s="22" t="s">
        <v>14329</v>
      </c>
      <c r="N78" s="22" t="s">
        <v>14334</v>
      </c>
      <c r="O78" s="12" t="s">
        <v>14333</v>
      </c>
      <c r="P78" s="12" t="s">
        <v>14332</v>
      </c>
      <c r="Q78" s="28" t="s">
        <v>17448</v>
      </c>
      <c r="R78" s="28" t="s">
        <v>17449</v>
      </c>
      <c r="S78" s="28" t="s">
        <v>18086</v>
      </c>
      <c r="T78" s="28" t="s">
        <v>17450</v>
      </c>
      <c r="U78" s="28" t="s">
        <v>17451</v>
      </c>
      <c r="V78" s="28" t="s">
        <v>17451</v>
      </c>
      <c r="W78" s="28" t="s">
        <v>18196</v>
      </c>
      <c r="X78" s="28" t="s">
        <v>18027</v>
      </c>
      <c r="Y78" s="28" t="s">
        <v>17933</v>
      </c>
      <c r="Z78" s="28" t="s">
        <v>17452</v>
      </c>
      <c r="AA78" s="138" t="s">
        <v>18123</v>
      </c>
      <c r="AB78" s="139" t="s">
        <v>18125</v>
      </c>
      <c r="AD78" s="22"/>
    </row>
    <row r="79" spans="1:30" ht="17.100000000000001" customHeight="1" x14ac:dyDescent="0.25">
      <c r="A79" s="63" t="s">
        <v>16618</v>
      </c>
      <c r="B79" s="1"/>
      <c r="C79" s="3" t="s">
        <v>18031</v>
      </c>
      <c r="D79" s="1" t="s">
        <v>14228</v>
      </c>
      <c r="E79" s="4"/>
      <c r="F79" s="4"/>
      <c r="G79" s="3" t="s">
        <v>14428</v>
      </c>
      <c r="H79" s="7"/>
      <c r="I79" s="1"/>
      <c r="J79" s="21" t="s">
        <v>17</v>
      </c>
      <c r="K79" s="1" t="s">
        <v>14426</v>
      </c>
      <c r="L79">
        <v>2018</v>
      </c>
      <c r="M79" s="22" t="s">
        <v>14427</v>
      </c>
      <c r="N79" s="22" t="s">
        <v>14431</v>
      </c>
      <c r="O79" s="12" t="s">
        <v>14430</v>
      </c>
      <c r="P79" s="12" t="s">
        <v>14429</v>
      </c>
      <c r="Q79" s="28" t="s">
        <v>17406</v>
      </c>
      <c r="R79" s="28" t="s">
        <v>17407</v>
      </c>
      <c r="S79" s="28" t="s">
        <v>17395</v>
      </c>
      <c r="T79" s="28" t="s">
        <v>17408</v>
      </c>
      <c r="U79" s="28" t="s">
        <v>17409</v>
      </c>
      <c r="V79" s="28" t="s">
        <v>17410</v>
      </c>
      <c r="W79" s="28" t="s">
        <v>18188</v>
      </c>
      <c r="X79" s="28" t="s">
        <v>17978</v>
      </c>
      <c r="Y79" s="28" t="s">
        <v>17930</v>
      </c>
      <c r="Z79" s="28" t="s">
        <v>17411</v>
      </c>
      <c r="AA79" s="138" t="s">
        <v>18123</v>
      </c>
      <c r="AB79" s="139" t="s">
        <v>18125</v>
      </c>
      <c r="AD79" s="22"/>
    </row>
    <row r="80" spans="1:30" ht="17.100000000000001" customHeight="1" x14ac:dyDescent="0.25">
      <c r="A80" s="63" t="s">
        <v>16618</v>
      </c>
      <c r="B80" s="1"/>
      <c r="C80" s="3" t="s">
        <v>18031</v>
      </c>
      <c r="D80" s="1" t="s">
        <v>14228</v>
      </c>
      <c r="E80" s="4"/>
      <c r="F80" s="4"/>
      <c r="G80" s="3" t="s">
        <v>14516</v>
      </c>
      <c r="H80" s="7"/>
      <c r="I80" s="1"/>
      <c r="J80" s="21" t="s">
        <v>17</v>
      </c>
      <c r="K80" s="1" t="s">
        <v>14514</v>
      </c>
      <c r="L80">
        <v>2018</v>
      </c>
      <c r="M80" s="22" t="s">
        <v>14515</v>
      </c>
      <c r="N80" s="22" t="s">
        <v>14519</v>
      </c>
      <c r="O80" s="12" t="s">
        <v>14518</v>
      </c>
      <c r="P80" s="12" t="s">
        <v>14517</v>
      </c>
      <c r="Q80" s="28" t="s">
        <v>17429</v>
      </c>
      <c r="R80" s="28" t="s">
        <v>17430</v>
      </c>
      <c r="S80" s="28" t="s">
        <v>17388</v>
      </c>
      <c r="T80" s="28" t="s">
        <v>17431</v>
      </c>
      <c r="U80" s="28" t="s">
        <v>17432</v>
      </c>
      <c r="V80" s="28" t="s">
        <v>17433</v>
      </c>
      <c r="W80" s="28" t="s">
        <v>18193</v>
      </c>
      <c r="X80" s="28" t="s">
        <v>17979</v>
      </c>
      <c r="Y80" s="28" t="s">
        <v>17932</v>
      </c>
      <c r="Z80" s="28" t="s">
        <v>17434</v>
      </c>
      <c r="AA80" s="138" t="s">
        <v>18123</v>
      </c>
      <c r="AB80" s="139" t="s">
        <v>18125</v>
      </c>
      <c r="AD80" s="22"/>
    </row>
    <row r="81" spans="1:30" ht="17.100000000000001" customHeight="1" x14ac:dyDescent="0.25">
      <c r="A81" s="63" t="s">
        <v>16618</v>
      </c>
      <c r="B81" s="1"/>
      <c r="C81" s="3" t="s">
        <v>18031</v>
      </c>
      <c r="D81" s="1" t="s">
        <v>14054</v>
      </c>
      <c r="E81" s="4"/>
      <c r="F81" s="4"/>
      <c r="G81" s="3" t="s">
        <v>14556</v>
      </c>
      <c r="H81" s="7"/>
      <c r="I81" s="1"/>
      <c r="J81" s="21" t="s">
        <v>17</v>
      </c>
      <c r="K81" s="1" t="s">
        <v>14554</v>
      </c>
      <c r="L81">
        <v>2017</v>
      </c>
      <c r="M81" s="22" t="s">
        <v>14555</v>
      </c>
      <c r="N81" s="22" t="s">
        <v>14559</v>
      </c>
      <c r="O81" s="12" t="s">
        <v>14558</v>
      </c>
      <c r="P81" s="12" t="s">
        <v>14557</v>
      </c>
      <c r="Q81" s="28" t="s">
        <v>17400</v>
      </c>
      <c r="R81" s="28" t="s">
        <v>17401</v>
      </c>
      <c r="S81" s="28" t="s">
        <v>3637</v>
      </c>
      <c r="T81" s="28" t="s">
        <v>17402</v>
      </c>
      <c r="U81" s="28" t="s">
        <v>17389</v>
      </c>
      <c r="V81" s="28" t="s">
        <v>17403</v>
      </c>
      <c r="W81" s="28" t="s">
        <v>18187</v>
      </c>
      <c r="X81" s="28" t="s">
        <v>17980</v>
      </c>
      <c r="Y81" s="28" t="s">
        <v>17404</v>
      </c>
      <c r="Z81" s="28" t="s">
        <v>17405</v>
      </c>
      <c r="AA81" s="138" t="s">
        <v>18123</v>
      </c>
      <c r="AB81" s="139" t="s">
        <v>18125</v>
      </c>
      <c r="AD81" s="22"/>
    </row>
    <row r="82" spans="1:30" ht="17.100000000000001" customHeight="1" x14ac:dyDescent="0.25">
      <c r="A82" s="63" t="s">
        <v>16618</v>
      </c>
      <c r="B82" s="1"/>
      <c r="C82" s="3" t="s">
        <v>18099</v>
      </c>
      <c r="D82" s="1" t="s">
        <v>18098</v>
      </c>
      <c r="E82" s="4"/>
      <c r="F82" s="4"/>
      <c r="G82" s="3" t="s">
        <v>14588</v>
      </c>
      <c r="H82" s="7"/>
      <c r="I82" s="1"/>
      <c r="J82" s="21" t="s">
        <v>17</v>
      </c>
      <c r="K82" s="1" t="s">
        <v>14585</v>
      </c>
      <c r="L82">
        <v>2018</v>
      </c>
      <c r="M82" s="22" t="s">
        <v>14586</v>
      </c>
      <c r="N82" s="22" t="s">
        <v>14591</v>
      </c>
      <c r="O82" s="12" t="s">
        <v>14590</v>
      </c>
      <c r="P82" s="12" t="s">
        <v>14589</v>
      </c>
      <c r="Q82" s="28" t="s">
        <v>17453</v>
      </c>
      <c r="R82" s="28" t="s">
        <v>17454</v>
      </c>
      <c r="S82" s="28" t="s">
        <v>18095</v>
      </c>
      <c r="T82" s="28" t="s">
        <v>17455</v>
      </c>
      <c r="U82" s="28" t="s">
        <v>17456</v>
      </c>
      <c r="V82" s="28" t="s">
        <v>17457</v>
      </c>
      <c r="W82" s="28" t="s">
        <v>18197</v>
      </c>
      <c r="X82" s="28" t="s">
        <v>18028</v>
      </c>
      <c r="Y82" s="28" t="s">
        <v>17938</v>
      </c>
      <c r="Z82" s="28" t="s">
        <v>17458</v>
      </c>
      <c r="AA82" s="138" t="s">
        <v>18123</v>
      </c>
      <c r="AB82" s="139" t="s">
        <v>18125</v>
      </c>
      <c r="AD82" s="22"/>
    </row>
    <row r="83" spans="1:30" ht="17.100000000000001" customHeight="1" x14ac:dyDescent="0.25">
      <c r="A83" s="63" t="s">
        <v>5</v>
      </c>
      <c r="B83" s="1"/>
      <c r="C83" s="3" t="s">
        <v>5</v>
      </c>
      <c r="D83" s="1" t="s">
        <v>66</v>
      </c>
      <c r="E83" s="4">
        <v>9</v>
      </c>
      <c r="F83" s="4">
        <v>9</v>
      </c>
      <c r="G83" s="3"/>
      <c r="H83" s="7"/>
      <c r="I83" s="1" t="s">
        <v>16156</v>
      </c>
      <c r="J83" s="21" t="s">
        <v>16</v>
      </c>
      <c r="K83" s="1" t="s">
        <v>16153</v>
      </c>
      <c r="L83">
        <v>2021</v>
      </c>
      <c r="M83" s="22" t="s">
        <v>16154</v>
      </c>
      <c r="N83" s="22" t="s">
        <v>16157</v>
      </c>
      <c r="O83" s="12" t="s">
        <v>16155</v>
      </c>
      <c r="P83" s="65" t="s">
        <v>18100</v>
      </c>
      <c r="Q83" s="28" t="s">
        <v>17467</v>
      </c>
      <c r="R83" s="28" t="s">
        <v>17468</v>
      </c>
      <c r="S83" s="28" t="s">
        <v>3637</v>
      </c>
      <c r="T83" s="28" t="s">
        <v>17469</v>
      </c>
      <c r="U83" s="28" t="s">
        <v>17470</v>
      </c>
      <c r="V83" s="28" t="s">
        <v>17471</v>
      </c>
      <c r="W83" s="28" t="s">
        <v>18199</v>
      </c>
      <c r="X83" s="28" t="s">
        <v>17981</v>
      </c>
      <c r="Y83" s="28" t="s">
        <v>17936</v>
      </c>
      <c r="Z83" s="28" t="s">
        <v>17472</v>
      </c>
      <c r="AA83" s="138" t="s">
        <v>18123</v>
      </c>
      <c r="AB83" s="139" t="s">
        <v>18125</v>
      </c>
      <c r="AD83" s="22"/>
    </row>
    <row r="84" spans="1:30" ht="17.100000000000001" customHeight="1" x14ac:dyDescent="0.25">
      <c r="A84" s="63" t="s">
        <v>5</v>
      </c>
      <c r="B84" s="1"/>
      <c r="C84" s="3" t="s">
        <v>5</v>
      </c>
      <c r="D84" s="1" t="s">
        <v>15046</v>
      </c>
      <c r="E84" s="4">
        <v>17</v>
      </c>
      <c r="F84" s="4">
        <v>2</v>
      </c>
      <c r="G84" s="3"/>
      <c r="H84" s="7"/>
      <c r="I84" s="1" t="s">
        <v>15047</v>
      </c>
      <c r="J84" s="21" t="s">
        <v>16</v>
      </c>
      <c r="K84" s="1" t="s">
        <v>429</v>
      </c>
      <c r="L84">
        <v>2024</v>
      </c>
      <c r="M84" s="22" t="s">
        <v>430</v>
      </c>
      <c r="N84" s="22" t="s">
        <v>15048</v>
      </c>
      <c r="O84" s="12" t="s">
        <v>434</v>
      </c>
      <c r="P84" s="65" t="s">
        <v>18101</v>
      </c>
      <c r="Q84" s="28" t="s">
        <v>17866</v>
      </c>
      <c r="R84" s="28" t="s">
        <v>17867</v>
      </c>
      <c r="S84" s="28" t="s">
        <v>17388</v>
      </c>
      <c r="T84" s="28" t="s">
        <v>17868</v>
      </c>
      <c r="U84" s="28" t="s">
        <v>17736</v>
      </c>
      <c r="V84" s="28" t="s">
        <v>17390</v>
      </c>
      <c r="W84" s="28" t="s">
        <v>18177</v>
      </c>
      <c r="X84" s="28" t="s">
        <v>17982</v>
      </c>
      <c r="Y84" s="28" t="s">
        <v>17869</v>
      </c>
      <c r="Z84" s="28" t="s">
        <v>17870</v>
      </c>
      <c r="AA84" s="138" t="s">
        <v>18123</v>
      </c>
      <c r="AB84" s="139" t="s">
        <v>18125</v>
      </c>
      <c r="AD84" s="22"/>
    </row>
    <row r="85" spans="1:30" ht="17.100000000000001" customHeight="1" x14ac:dyDescent="0.25">
      <c r="A85" s="63" t="s">
        <v>5</v>
      </c>
      <c r="B85" s="1"/>
      <c r="C85" s="3" t="s">
        <v>5</v>
      </c>
      <c r="D85" s="1" t="s">
        <v>3637</v>
      </c>
      <c r="E85" s="4">
        <v>11</v>
      </c>
      <c r="F85" s="4">
        <v>11</v>
      </c>
      <c r="G85" s="3"/>
      <c r="H85" s="7"/>
      <c r="I85" s="1" t="s">
        <v>16568</v>
      </c>
      <c r="J85" s="21" t="s">
        <v>16</v>
      </c>
      <c r="K85" s="1" t="s">
        <v>16565</v>
      </c>
      <c r="L85">
        <v>2019</v>
      </c>
      <c r="M85" s="22" t="s">
        <v>16566</v>
      </c>
      <c r="N85" s="22" t="s">
        <v>16569</v>
      </c>
      <c r="O85" s="12" t="s">
        <v>16567</v>
      </c>
      <c r="P85" s="65" t="s">
        <v>18102</v>
      </c>
      <c r="Q85" s="28" t="s">
        <v>17382</v>
      </c>
      <c r="R85" s="28" t="s">
        <v>18054</v>
      </c>
      <c r="S85" s="28" t="s">
        <v>3637</v>
      </c>
      <c r="T85" s="28" t="s">
        <v>17383</v>
      </c>
      <c r="U85" s="28" t="s">
        <v>17384</v>
      </c>
      <c r="V85" s="28" t="s">
        <v>17385</v>
      </c>
      <c r="W85" s="28" t="s">
        <v>18184</v>
      </c>
      <c r="X85" s="28" t="s">
        <v>17983</v>
      </c>
      <c r="Y85" s="28" t="s">
        <v>17939</v>
      </c>
      <c r="Z85" s="28" t="s">
        <v>17386</v>
      </c>
      <c r="AA85" s="138" t="s">
        <v>18123</v>
      </c>
      <c r="AB85" s="139" t="s">
        <v>18125</v>
      </c>
      <c r="AD85" s="22"/>
    </row>
    <row r="86" spans="1:30" ht="17.100000000000001" customHeight="1" x14ac:dyDescent="0.25">
      <c r="C86" s="3"/>
    </row>
    <row r="87" spans="1:30" ht="17.100000000000001" customHeight="1" x14ac:dyDescent="0.25">
      <c r="C87" s="3"/>
    </row>
    <row r="88" spans="1:30" ht="17.100000000000001" customHeight="1" x14ac:dyDescent="0.25">
      <c r="C88" s="3"/>
    </row>
    <row r="89" spans="1:30" ht="17.100000000000001" customHeight="1" x14ac:dyDescent="0.25">
      <c r="C89" s="3"/>
    </row>
    <row r="90" spans="1:30" ht="17.100000000000001" customHeight="1" x14ac:dyDescent="0.25">
      <c r="C90" s="3"/>
    </row>
    <row r="91" spans="1:30" ht="17.100000000000001" customHeight="1" x14ac:dyDescent="0.25">
      <c r="C91" s="3"/>
    </row>
    <row r="92" spans="1:30" ht="17.100000000000001" customHeight="1" x14ac:dyDescent="0.25">
      <c r="C92" s="3"/>
    </row>
    <row r="93" spans="1:30" ht="17.100000000000001" customHeight="1" x14ac:dyDescent="0.25">
      <c r="C93" s="3"/>
    </row>
    <row r="94" spans="1:30" ht="17.100000000000001" customHeight="1" x14ac:dyDescent="0.25">
      <c r="C94" s="3"/>
    </row>
  </sheetData>
  <phoneticPr fontId="6" type="noConversion"/>
  <conditionalFormatting sqref="U86:U1048576 AA86:AA1048576 AC86:AC1048576">
    <cfRule type="iconSet" priority="2440">
      <iconSet iconSet="3Symbols2">
        <cfvo type="percent" val="0"/>
        <cfvo type="percent" val="33"/>
        <cfvo type="percent" val="67"/>
      </iconSet>
    </cfRule>
  </conditionalFormatting>
  <hyperlinks>
    <hyperlink ref="P2" r:id="rId1" xr:uid="{C81E4465-86E4-41A1-8EAA-40D4BDA12FC0}"/>
    <hyperlink ref="P79" r:id="rId2" xr:uid="{89F22C02-3FDA-493B-8B86-B5B1FA628B2C}"/>
    <hyperlink ref="P80" r:id="rId3" xr:uid="{EE291BF9-1668-49BB-9975-8EED27C9B56E}"/>
    <hyperlink ref="P81" r:id="rId4" xr:uid="{16F1A5B3-7D3D-45E1-A727-401D821ED989}"/>
    <hyperlink ref="P82" r:id="rId5" xr:uid="{EA639B9F-C398-45A1-A7B0-D1541E99BC7F}"/>
    <hyperlink ref="P83" r:id="rId6" xr:uid="{70ED8CD3-5F61-4ED5-8E94-CE316CC92926}"/>
    <hyperlink ref="P84" r:id="rId7" xr:uid="{00099331-9FBC-43B1-BF2F-01124841C09F}"/>
    <hyperlink ref="P85" r:id="rId8" xr:uid="{17797556-CB3B-47A8-8685-5E3FD75BDAA1}"/>
    <hyperlink ref="P77" r:id="rId9" tooltip="Persistent link using digital object identifier" xr:uid="{15A720BA-001B-4D27-A748-81DB196F0729}"/>
    <hyperlink ref="P7" r:id="rId10" tooltip="Persistent link using digital object identifier" xr:uid="{B0FDCEC6-41DA-4BED-92C9-E6272BEDC8E8}"/>
    <hyperlink ref="P10" r:id="rId11" tooltip="Persistent link using digital object identifier" xr:uid="{07AB372D-A7B9-47C7-83C8-B66F2D597C91}"/>
    <hyperlink ref="P12" r:id="rId12" tooltip="Persistent link using digital object identifier" xr:uid="{5D563B8F-6517-4768-BEBB-B07C62E85C79}"/>
    <hyperlink ref="P24" r:id="rId13" tooltip="Persistent link using digital object identifier" xr:uid="{42AA4B26-A1C0-4127-AABA-DC1D3C373A7E}"/>
    <hyperlink ref="P25" r:id="rId14" tooltip="Persistent link using digital object identifier" xr:uid="{4081F1FB-BA4F-4C36-BAA1-D8E3881332A4}"/>
    <hyperlink ref="P33" r:id="rId15" tooltip="Persistent link using digital object identifier" xr:uid="{11ADFA22-1740-4534-859C-5D6013860205}"/>
    <hyperlink ref="P36" r:id="rId16" tooltip="Persistent link using digital object identifier" xr:uid="{1C75EFB2-8130-4E38-B909-C9453FDA1FCE}"/>
    <hyperlink ref="P45" r:id="rId17" tooltip="Persistent link using digital object identifier" xr:uid="{65547AFF-9336-45BA-8CCB-EB5DB9806FF8}"/>
    <hyperlink ref="P54" r:id="rId18" tooltip="Persistent link using digital object identifier" xr:uid="{7928BDBF-8830-4B35-AE19-C5E2F94611E7}"/>
    <hyperlink ref="P60" r:id="rId19" tooltip="Persistent link using digital object identifier" xr:uid="{DE5DC25A-DB46-4DA3-A771-9F53047627A6}"/>
  </hyperlinks>
  <pageMargins left="0.7" right="0.7" top="0.75" bottom="0.75" header="0.3" footer="0.3"/>
  <pageSetup orientation="portrait" r:id="rId20"/>
  <tableParts count="1">
    <tablePart r:id="rId21"/>
  </tableParts>
  <extLst>
    <ext xmlns:x14="http://schemas.microsoft.com/office/spreadsheetml/2009/9/main" uri="{78C0D931-6437-407d-A8EE-F0AAD7539E65}">
      <x14:conditionalFormattings>
        <x14:conditionalFormatting xmlns:xm="http://schemas.microsoft.com/office/excel/2006/main">
          <x14:cfRule type="iconSet" priority="7" id="{BB242896-D964-4892-BEF4-42514B274EC0}">
            <x14:iconSet iconSet="3Stars">
              <x14:cfvo type="percent">
                <xm:f>0</xm:f>
              </x14:cfvo>
              <x14:cfvo type="percent">
                <xm:f>33</xm:f>
              </x14:cfvo>
              <x14:cfvo type="percent">
                <xm:f>67</xm:f>
              </x14:cfvo>
            </x14:iconSet>
          </x14:cfRule>
          <xm:sqref>U1</xm:sqref>
        </x14:conditionalFormatting>
        <x14:conditionalFormatting xmlns:xm="http://schemas.microsoft.com/office/excel/2006/main">
          <x14:cfRule type="iconSet" priority="6" id="{4D9A0CCE-22DF-4B62-9FD3-CE442103C91E}">
            <x14:iconSet iconSet="3Stars">
              <x14:cfvo type="percent">
                <xm:f>0</xm:f>
              </x14:cfvo>
              <x14:cfvo type="percent">
                <xm:f>33</xm:f>
              </x14:cfvo>
              <x14:cfvo type="percent">
                <xm:f>67</xm:f>
              </x14:cfvo>
            </x14:iconSet>
          </x14:cfRule>
          <xm:sqref>T1</xm:sqref>
        </x14:conditionalFormatting>
        <x14:conditionalFormatting xmlns:xm="http://schemas.microsoft.com/office/excel/2006/main">
          <x14:cfRule type="iconSet" priority="5" id="{0577D0C9-1662-4E89-B103-291A7BBA06FF}">
            <x14:iconSet iconSet="3Stars">
              <x14:cfvo type="percent">
                <xm:f>0</xm:f>
              </x14:cfvo>
              <x14:cfvo type="percent">
                <xm:f>33</xm:f>
              </x14:cfvo>
              <x14:cfvo type="percent">
                <xm:f>67</xm:f>
              </x14:cfvo>
            </x14:iconSet>
          </x14:cfRule>
          <xm:sqref>S1</xm:sqref>
        </x14:conditionalFormatting>
        <x14:conditionalFormatting xmlns:xm="http://schemas.microsoft.com/office/excel/2006/main">
          <x14:cfRule type="iconSet" priority="4" id="{E459FCE9-E2B1-4AFC-BCB9-502CB5F2551C}">
            <x14:iconSet iconSet="3Stars">
              <x14:cfvo type="percent">
                <xm:f>0</xm:f>
              </x14:cfvo>
              <x14:cfvo type="percent">
                <xm:f>33</xm:f>
              </x14:cfvo>
              <x14:cfvo type="percent">
                <xm:f>67</xm:f>
              </x14:cfvo>
            </x14:iconSet>
          </x14:cfRule>
          <xm:sqref>R1</xm:sqref>
        </x14:conditionalFormatting>
        <x14:conditionalFormatting xmlns:xm="http://schemas.microsoft.com/office/excel/2006/main">
          <x14:cfRule type="iconSet" priority="2500" id="{82F2166D-F183-4F3D-9A7D-D878A18C5AF1}">
            <x14:iconSet iconSet="3Stars">
              <x14:cfvo type="percent">
                <xm:f>0</xm:f>
              </x14:cfvo>
              <x14:cfvo type="percent">
                <xm:f>33</xm:f>
              </x14:cfvo>
              <x14:cfvo type="percent">
                <xm:f>67</xm:f>
              </x14:cfvo>
            </x14:iconSet>
          </x14:cfRule>
          <xm:sqref>Y1 V1:W1</xm:sqref>
        </x14:conditionalFormatting>
        <x14:conditionalFormatting xmlns:xm="http://schemas.microsoft.com/office/excel/2006/main">
          <x14:cfRule type="iconSet" priority="3" id="{2C82F19C-D1DA-419B-8D3B-5BA25E12A1F6}">
            <x14:iconSet iconSet="3Stars">
              <x14:cfvo type="percent">
                <xm:f>0</xm:f>
              </x14:cfvo>
              <x14:cfvo type="percent">
                <xm:f>33</xm:f>
              </x14:cfvo>
              <x14:cfvo type="percent">
                <xm:f>67</xm:f>
              </x14:cfvo>
            </x14:iconSet>
          </x14:cfRule>
          <xm:sqref>Q1</xm:sqref>
        </x14:conditionalFormatting>
        <x14:conditionalFormatting xmlns:xm="http://schemas.microsoft.com/office/excel/2006/main">
          <x14:cfRule type="iconSet" priority="2" id="{F26EBD2B-8852-4621-8864-03C6A8702424}">
            <x14:iconSet iconSet="3Stars">
              <x14:cfvo type="percent">
                <xm:f>0</xm:f>
              </x14:cfvo>
              <x14:cfvo type="percent">
                <xm:f>33</xm:f>
              </x14:cfvo>
              <x14:cfvo type="percent">
                <xm:f>67</xm:f>
              </x14:cfvo>
            </x14:iconSet>
          </x14:cfRule>
          <xm:sqref>X1</xm:sqref>
        </x14:conditionalFormatting>
        <x14:conditionalFormatting xmlns:xm="http://schemas.microsoft.com/office/excel/2006/main">
          <x14:cfRule type="iconSet" priority="1" id="{76CAC74B-CB9B-41D8-9529-47C22D2C7948}">
            <x14:iconSet iconSet="3Stars">
              <x14:cfvo type="percent">
                <xm:f>0</xm:f>
              </x14:cfvo>
              <x14:cfvo type="percent">
                <xm:f>33</xm:f>
              </x14:cfvo>
              <x14:cfvo type="percent">
                <xm:f>67</xm:f>
              </x14:cfvo>
            </x14:iconSet>
          </x14:cfRule>
          <xm:sqref>Z1</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80976-84AD-42E5-ABF8-E07F0740BEDD}">
  <sheetPr codeName="Sheet21">
    <tabColor rgb="FF0070C0"/>
  </sheetPr>
  <dimension ref="A1:AB86"/>
  <sheetViews>
    <sheetView topLeftCell="I1" zoomScaleNormal="100" workbookViewId="0">
      <selection activeCell="C88" sqref="C88"/>
    </sheetView>
  </sheetViews>
  <sheetFormatPr defaultColWidth="20.7109375" defaultRowHeight="17.100000000000001" customHeight="1" x14ac:dyDescent="0.25"/>
  <cols>
    <col min="1" max="1" width="15.7109375" style="22" customWidth="1"/>
    <col min="2" max="2" width="12.140625" style="1" customWidth="1"/>
    <col min="3" max="3" width="23.7109375" style="22" customWidth="1"/>
    <col min="4" max="4" width="14.42578125" style="1" customWidth="1"/>
    <col min="5" max="5" width="9" customWidth="1"/>
    <col min="6" max="6" width="10.140625" style="4" customWidth="1"/>
    <col min="7" max="7" width="10.42578125" style="4" customWidth="1"/>
    <col min="8" max="8" width="9.5703125" style="3" customWidth="1"/>
    <col min="9" max="9" width="12.7109375" style="1" customWidth="1"/>
    <col min="10" max="10" width="16.7109375" style="3" customWidth="1"/>
    <col min="11" max="11" width="17.140625" style="1" customWidth="1"/>
    <col min="12" max="12" width="11.85546875" style="1" customWidth="1"/>
    <col min="13" max="13" width="13" customWidth="1"/>
    <col min="15" max="15" width="7.140625" style="7" customWidth="1"/>
    <col min="17" max="17" width="15.5703125" style="29" customWidth="1"/>
    <col min="18" max="18" width="13" style="21" customWidth="1"/>
    <col min="19" max="19" width="13.140625" style="28" customWidth="1"/>
    <col min="20" max="20" width="14.28515625" style="22" customWidth="1"/>
    <col min="22" max="22" width="10.7109375" style="28" customWidth="1"/>
    <col min="23" max="23" width="10.5703125" style="1" customWidth="1"/>
    <col min="24" max="24" width="13.28515625" style="1" customWidth="1"/>
    <col min="25" max="25" width="11" style="1" customWidth="1"/>
    <col min="26" max="26" width="9" style="1" customWidth="1"/>
    <col min="27" max="27" width="7.28515625" style="1" customWidth="1"/>
    <col min="28" max="28" width="21.42578125" style="15" customWidth="1"/>
    <col min="29" max="16384" width="20.7109375" style="1"/>
  </cols>
  <sheetData>
    <row r="1" spans="1:28" s="57" customFormat="1" ht="33" customHeight="1" x14ac:dyDescent="0.25">
      <c r="A1" s="55" t="s">
        <v>34</v>
      </c>
      <c r="B1" s="55" t="s">
        <v>24</v>
      </c>
      <c r="C1" s="55" t="s">
        <v>15</v>
      </c>
      <c r="D1" s="55" t="s">
        <v>25</v>
      </c>
      <c r="E1" s="55" t="s">
        <v>8</v>
      </c>
      <c r="F1" s="55" t="s">
        <v>26</v>
      </c>
      <c r="G1" s="55" t="s">
        <v>27</v>
      </c>
      <c r="H1" s="55" t="s">
        <v>28</v>
      </c>
      <c r="I1" s="55" t="s">
        <v>29</v>
      </c>
      <c r="J1" s="55" t="s">
        <v>30</v>
      </c>
      <c r="K1" s="55" t="s">
        <v>31</v>
      </c>
      <c r="L1" s="55" t="s">
        <v>33</v>
      </c>
      <c r="M1" s="55" t="s">
        <v>37</v>
      </c>
      <c r="N1" s="56" t="s">
        <v>35</v>
      </c>
      <c r="O1" s="56" t="s">
        <v>32</v>
      </c>
      <c r="P1" s="55" t="s">
        <v>36</v>
      </c>
      <c r="Q1" s="53" t="s">
        <v>38</v>
      </c>
      <c r="R1" s="53" t="s">
        <v>17346</v>
      </c>
      <c r="S1" s="53" t="s">
        <v>40</v>
      </c>
      <c r="T1" s="53" t="s">
        <v>41</v>
      </c>
      <c r="U1" s="53" t="s">
        <v>7</v>
      </c>
      <c r="V1" s="54" t="s">
        <v>42</v>
      </c>
    </row>
    <row r="2" spans="1:28" ht="17.100000000000001" customHeight="1" x14ac:dyDescent="0.25">
      <c r="A2" s="63" t="s">
        <v>3</v>
      </c>
      <c r="B2" s="4"/>
      <c r="C2" s="21" t="s">
        <v>17</v>
      </c>
      <c r="D2" s="1" t="s">
        <v>9964</v>
      </c>
      <c r="E2">
        <v>2022</v>
      </c>
      <c r="F2" s="4">
        <v>2022</v>
      </c>
      <c r="H2" s="3" t="s">
        <v>9967</v>
      </c>
      <c r="I2" s="1" t="s">
        <v>64</v>
      </c>
      <c r="J2" s="1" t="s">
        <v>9966</v>
      </c>
      <c r="L2" s="1" t="s">
        <v>9970</v>
      </c>
      <c r="M2" s="22" t="s">
        <v>9965</v>
      </c>
      <c r="N2" s="22" t="s">
        <v>9971</v>
      </c>
      <c r="O2" s="12" t="s">
        <v>9969</v>
      </c>
      <c r="P2" s="12" t="s">
        <v>9968</v>
      </c>
      <c r="Q2" s="18">
        <v>1</v>
      </c>
      <c r="R2" s="18">
        <v>1</v>
      </c>
      <c r="S2" s="18">
        <v>1</v>
      </c>
      <c r="T2" s="18">
        <v>1</v>
      </c>
      <c r="U2" s="27">
        <f t="shared" ref="U2:U15" si="0">SUM(Q2:T2)</f>
        <v>4</v>
      </c>
      <c r="V2" s="51"/>
      <c r="Z2" s="15"/>
      <c r="AB2" s="1"/>
    </row>
    <row r="3" spans="1:28" ht="17.100000000000001" customHeight="1" x14ac:dyDescent="0.25">
      <c r="A3" s="63" t="s">
        <v>3</v>
      </c>
      <c r="B3" s="4">
        <v>150</v>
      </c>
      <c r="C3" s="21" t="s">
        <v>16</v>
      </c>
      <c r="D3" s="1" t="s">
        <v>6660</v>
      </c>
      <c r="E3">
        <v>2018</v>
      </c>
      <c r="F3" s="4">
        <v>335</v>
      </c>
      <c r="H3" s="3" t="s">
        <v>6663</v>
      </c>
      <c r="I3" s="1" t="s">
        <v>47</v>
      </c>
      <c r="J3" s="1" t="s">
        <v>866</v>
      </c>
      <c r="L3" s="1" t="s">
        <v>6666</v>
      </c>
      <c r="M3" s="22" t="s">
        <v>6661</v>
      </c>
      <c r="N3" s="22" t="s">
        <v>6667</v>
      </c>
      <c r="O3" s="12" t="s">
        <v>6665</v>
      </c>
      <c r="P3" s="12" t="s">
        <v>6664</v>
      </c>
      <c r="Q3" s="18">
        <v>1</v>
      </c>
      <c r="R3" s="18">
        <v>1</v>
      </c>
      <c r="S3" s="18">
        <v>1</v>
      </c>
      <c r="T3" s="18">
        <v>1</v>
      </c>
      <c r="U3" s="27">
        <f t="shared" si="0"/>
        <v>4</v>
      </c>
      <c r="V3" s="51"/>
      <c r="Z3" s="15"/>
      <c r="AB3" s="1"/>
    </row>
    <row r="4" spans="1:28" ht="17.100000000000001" customHeight="1" x14ac:dyDescent="0.25">
      <c r="A4" s="63" t="s">
        <v>3</v>
      </c>
      <c r="B4" s="4"/>
      <c r="C4" s="21" t="s">
        <v>16</v>
      </c>
      <c r="D4" s="1" t="s">
        <v>7190</v>
      </c>
      <c r="E4">
        <v>2020</v>
      </c>
      <c r="F4" s="4">
        <v>223</v>
      </c>
      <c r="I4" s="1" t="s">
        <v>45</v>
      </c>
      <c r="J4" s="1" t="s">
        <v>58</v>
      </c>
      <c r="L4" s="1" t="s">
        <v>7194</v>
      </c>
      <c r="M4" s="22" t="s">
        <v>7191</v>
      </c>
      <c r="N4" s="22" t="s">
        <v>7195</v>
      </c>
      <c r="O4" s="12" t="s">
        <v>7193</v>
      </c>
      <c r="P4" s="12" t="s">
        <v>7192</v>
      </c>
      <c r="Q4" s="18">
        <v>1</v>
      </c>
      <c r="R4" s="18">
        <v>0.5</v>
      </c>
      <c r="S4" s="18">
        <v>1</v>
      </c>
      <c r="T4" s="18">
        <v>1</v>
      </c>
      <c r="U4" s="27">
        <f t="shared" si="0"/>
        <v>3.5</v>
      </c>
      <c r="V4" s="51"/>
      <c r="Z4" s="15"/>
      <c r="AB4" s="1"/>
    </row>
    <row r="5" spans="1:28" ht="17.100000000000001" customHeight="1" x14ac:dyDescent="0.25">
      <c r="A5" s="63" t="s">
        <v>3</v>
      </c>
      <c r="B5" s="4"/>
      <c r="C5" s="21" t="s">
        <v>16</v>
      </c>
      <c r="D5" s="1" t="s">
        <v>9507</v>
      </c>
      <c r="E5">
        <v>2024</v>
      </c>
      <c r="F5" s="4">
        <v>442</v>
      </c>
      <c r="I5" s="1" t="s">
        <v>47</v>
      </c>
      <c r="J5" s="1" t="s">
        <v>866</v>
      </c>
      <c r="L5" s="1" t="s">
        <v>9512</v>
      </c>
      <c r="M5" s="22" t="s">
        <v>9508</v>
      </c>
      <c r="N5" s="22" t="s">
        <v>9513</v>
      </c>
      <c r="O5" s="12" t="s">
        <v>9511</v>
      </c>
      <c r="P5" s="12" t="s">
        <v>9510</v>
      </c>
      <c r="Q5" s="18">
        <v>1</v>
      </c>
      <c r="R5" s="18">
        <v>0.5</v>
      </c>
      <c r="S5" s="18">
        <v>1</v>
      </c>
      <c r="T5" s="18">
        <v>1</v>
      </c>
      <c r="U5" s="27">
        <f t="shared" si="0"/>
        <v>3.5</v>
      </c>
      <c r="V5" s="51"/>
      <c r="Z5" s="15"/>
      <c r="AB5" s="1"/>
    </row>
    <row r="6" spans="1:28" ht="17.100000000000001" customHeight="1" x14ac:dyDescent="0.25">
      <c r="A6" s="63" t="s">
        <v>3</v>
      </c>
      <c r="B6" s="4"/>
      <c r="C6" s="21" t="s">
        <v>16</v>
      </c>
      <c r="D6" s="1" t="s">
        <v>9562</v>
      </c>
      <c r="E6">
        <v>2023</v>
      </c>
      <c r="F6" s="4">
        <v>267</v>
      </c>
      <c r="I6" s="1" t="s">
        <v>45</v>
      </c>
      <c r="J6" s="1" t="s">
        <v>58</v>
      </c>
      <c r="L6" s="1" t="s">
        <v>9566</v>
      </c>
      <c r="M6" s="22" t="s">
        <v>9563</v>
      </c>
      <c r="N6" s="22" t="s">
        <v>9567</v>
      </c>
      <c r="O6" s="12" t="s">
        <v>9565</v>
      </c>
      <c r="P6" s="12" t="s">
        <v>9564</v>
      </c>
      <c r="Q6" s="18">
        <v>1</v>
      </c>
      <c r="R6" s="18">
        <v>1</v>
      </c>
      <c r="S6" s="18">
        <v>1</v>
      </c>
      <c r="T6" s="18">
        <v>0.5</v>
      </c>
      <c r="U6" s="27">
        <f t="shared" si="0"/>
        <v>3.5</v>
      </c>
      <c r="V6" s="51"/>
      <c r="Z6" s="15"/>
      <c r="AB6" s="1"/>
    </row>
    <row r="7" spans="1:28" ht="17.100000000000001" customHeight="1" x14ac:dyDescent="0.25">
      <c r="A7" s="63" t="s">
        <v>6</v>
      </c>
      <c r="B7" s="4">
        <v>126</v>
      </c>
      <c r="C7" s="21" t="s">
        <v>16</v>
      </c>
      <c r="D7" s="1" t="s">
        <v>16634</v>
      </c>
      <c r="E7">
        <v>2024</v>
      </c>
      <c r="F7" s="4" t="s">
        <v>16635</v>
      </c>
      <c r="G7" s="4" t="s">
        <v>43</v>
      </c>
      <c r="H7" s="3" t="s">
        <v>43</v>
      </c>
      <c r="I7" s="1" t="s">
        <v>43</v>
      </c>
      <c r="J7" s="1" t="s">
        <v>16636</v>
      </c>
      <c r="K7" s="1" t="s">
        <v>43</v>
      </c>
      <c r="L7" s="1" t="s">
        <v>43</v>
      </c>
      <c r="M7" s="22" t="s">
        <v>16637</v>
      </c>
      <c r="N7" s="22" t="s">
        <v>17352</v>
      </c>
      <c r="O7" s="12" t="s">
        <v>16638</v>
      </c>
      <c r="P7" s="12" t="s">
        <v>43</v>
      </c>
      <c r="Q7" s="18">
        <v>1</v>
      </c>
      <c r="R7" s="18">
        <v>1</v>
      </c>
      <c r="S7" s="18">
        <v>0.5</v>
      </c>
      <c r="T7" s="18">
        <v>1</v>
      </c>
      <c r="U7" s="27">
        <f t="shared" si="0"/>
        <v>3.5</v>
      </c>
      <c r="V7" s="51"/>
      <c r="Z7" s="15"/>
      <c r="AB7" s="1"/>
    </row>
    <row r="8" spans="1:28" ht="17.100000000000001" customHeight="1" x14ac:dyDescent="0.25">
      <c r="A8" s="63" t="s">
        <v>6</v>
      </c>
      <c r="B8" s="4">
        <v>118</v>
      </c>
      <c r="C8" s="21" t="s">
        <v>16</v>
      </c>
      <c r="D8" s="1" t="s">
        <v>16640</v>
      </c>
      <c r="E8">
        <v>2017</v>
      </c>
      <c r="F8" s="4" t="s">
        <v>16641</v>
      </c>
      <c r="G8" s="4" t="s">
        <v>43</v>
      </c>
      <c r="H8" s="3" t="s">
        <v>16642</v>
      </c>
      <c r="I8" s="1" t="s">
        <v>43</v>
      </c>
      <c r="J8" s="1" t="s">
        <v>3077</v>
      </c>
      <c r="K8" s="1" t="s">
        <v>43</v>
      </c>
      <c r="L8" s="1" t="s">
        <v>16643</v>
      </c>
      <c r="M8" s="22" t="s">
        <v>16644</v>
      </c>
      <c r="N8" s="22" t="s">
        <v>16645</v>
      </c>
      <c r="O8" s="12" t="s">
        <v>16646</v>
      </c>
      <c r="P8" s="12" t="s">
        <v>16647</v>
      </c>
      <c r="Q8" s="18">
        <v>1</v>
      </c>
      <c r="R8" s="18">
        <v>1</v>
      </c>
      <c r="S8" s="18">
        <v>1</v>
      </c>
      <c r="T8" s="18">
        <v>1</v>
      </c>
      <c r="U8" s="27">
        <f t="shared" si="0"/>
        <v>4</v>
      </c>
      <c r="V8" s="51"/>
      <c r="Z8" s="15"/>
      <c r="AB8" s="1"/>
    </row>
    <row r="9" spans="1:28" ht="17.100000000000001" customHeight="1" x14ac:dyDescent="0.25">
      <c r="A9" s="63" t="s">
        <v>6</v>
      </c>
      <c r="B9" s="4"/>
      <c r="C9" s="21" t="s">
        <v>16</v>
      </c>
      <c r="D9" s="1" t="s">
        <v>10101</v>
      </c>
      <c r="E9">
        <v>2020</v>
      </c>
      <c r="F9" s="4">
        <v>460</v>
      </c>
      <c r="H9" s="3">
        <v>203400</v>
      </c>
      <c r="J9" s="1" t="s">
        <v>3077</v>
      </c>
      <c r="L9" s="1" t="s">
        <v>10106</v>
      </c>
      <c r="M9" s="22" t="s">
        <v>10102</v>
      </c>
      <c r="N9" s="22" t="s">
        <v>10107</v>
      </c>
      <c r="O9" s="12" t="s">
        <v>10105</v>
      </c>
      <c r="P9" s="12" t="s">
        <v>10104</v>
      </c>
      <c r="Q9" s="18">
        <v>1</v>
      </c>
      <c r="R9" s="18">
        <v>1</v>
      </c>
      <c r="S9" s="18">
        <v>1</v>
      </c>
      <c r="T9" s="18">
        <v>1</v>
      </c>
      <c r="U9" s="27">
        <f t="shared" si="0"/>
        <v>4</v>
      </c>
      <c r="V9" s="51"/>
      <c r="Z9" s="15"/>
      <c r="AB9" s="1"/>
    </row>
    <row r="10" spans="1:28" ht="17.100000000000001" customHeight="1" x14ac:dyDescent="0.25">
      <c r="A10" s="63" t="s">
        <v>6</v>
      </c>
      <c r="B10" s="4">
        <v>96</v>
      </c>
      <c r="C10" s="21" t="s">
        <v>16</v>
      </c>
      <c r="D10" s="1" t="s">
        <v>16655</v>
      </c>
      <c r="E10">
        <v>2025</v>
      </c>
      <c r="F10" s="4" t="s">
        <v>1873</v>
      </c>
      <c r="G10" s="4" t="s">
        <v>43</v>
      </c>
      <c r="H10" s="3" t="s">
        <v>43</v>
      </c>
      <c r="I10" s="1" t="s">
        <v>43</v>
      </c>
      <c r="J10" s="1" t="s">
        <v>9119</v>
      </c>
      <c r="K10" s="1" t="s">
        <v>43</v>
      </c>
      <c r="L10" s="1" t="s">
        <v>43</v>
      </c>
      <c r="M10" s="22" t="s">
        <v>16656</v>
      </c>
      <c r="N10" s="22" t="s">
        <v>17353</v>
      </c>
      <c r="O10" s="12" t="s">
        <v>16657</v>
      </c>
      <c r="P10" s="12" t="s">
        <v>43</v>
      </c>
      <c r="Q10" s="18">
        <v>1</v>
      </c>
      <c r="R10" s="18">
        <v>1</v>
      </c>
      <c r="S10" s="18">
        <v>0.5</v>
      </c>
      <c r="T10" s="18">
        <v>1</v>
      </c>
      <c r="U10" s="27">
        <f t="shared" si="0"/>
        <v>3.5</v>
      </c>
      <c r="V10" s="51"/>
      <c r="Z10" s="15"/>
      <c r="AB10" s="1"/>
    </row>
    <row r="11" spans="1:28" ht="17.100000000000001" customHeight="1" x14ac:dyDescent="0.25">
      <c r="A11" s="63" t="s">
        <v>6</v>
      </c>
      <c r="B11" s="4">
        <v>89</v>
      </c>
      <c r="C11" s="21" t="s">
        <v>16</v>
      </c>
      <c r="D11" s="1" t="s">
        <v>16671</v>
      </c>
      <c r="E11">
        <v>2019</v>
      </c>
      <c r="F11" s="4" t="s">
        <v>1839</v>
      </c>
      <c r="G11" s="4" t="s">
        <v>43</v>
      </c>
      <c r="H11" s="3" t="s">
        <v>16672</v>
      </c>
      <c r="I11" s="1" t="s">
        <v>43</v>
      </c>
      <c r="J11" s="1" t="s">
        <v>3077</v>
      </c>
      <c r="K11" s="1" t="s">
        <v>43</v>
      </c>
      <c r="L11" s="1" t="s">
        <v>16673</v>
      </c>
      <c r="M11" s="22" t="s">
        <v>16674</v>
      </c>
      <c r="N11" s="22" t="s">
        <v>17354</v>
      </c>
      <c r="O11" s="12" t="s">
        <v>16676</v>
      </c>
      <c r="P11" s="12" t="s">
        <v>16677</v>
      </c>
      <c r="Q11" s="18">
        <v>1</v>
      </c>
      <c r="R11" s="18">
        <v>1</v>
      </c>
      <c r="S11" s="18">
        <v>1</v>
      </c>
      <c r="T11" s="18">
        <v>1</v>
      </c>
      <c r="U11" s="27">
        <f t="shared" si="0"/>
        <v>4</v>
      </c>
      <c r="V11" s="51"/>
      <c r="Z11" s="15"/>
      <c r="AB11" s="1"/>
    </row>
    <row r="12" spans="1:28" ht="17.100000000000001" customHeight="1" x14ac:dyDescent="0.25">
      <c r="A12" s="63" t="s">
        <v>6</v>
      </c>
      <c r="B12" s="4">
        <v>30</v>
      </c>
      <c r="C12" s="21" t="s">
        <v>16</v>
      </c>
      <c r="D12" s="1" t="s">
        <v>16682</v>
      </c>
      <c r="E12">
        <v>2022</v>
      </c>
      <c r="F12" s="4" t="s">
        <v>1873</v>
      </c>
      <c r="G12" s="4" t="s">
        <v>43</v>
      </c>
      <c r="H12" s="3" t="s">
        <v>43</v>
      </c>
      <c r="I12" s="1" t="s">
        <v>43</v>
      </c>
      <c r="J12" s="1" t="s">
        <v>3373</v>
      </c>
      <c r="K12" s="1" t="s">
        <v>43</v>
      </c>
      <c r="L12" s="1" t="s">
        <v>43</v>
      </c>
      <c r="M12" s="22" t="s">
        <v>16683</v>
      </c>
      <c r="N12" s="22" t="s">
        <v>17355</v>
      </c>
      <c r="O12" s="12" t="s">
        <v>16684</v>
      </c>
      <c r="P12" s="12" t="s">
        <v>43</v>
      </c>
      <c r="Q12" s="18">
        <v>1</v>
      </c>
      <c r="R12" s="18">
        <v>1</v>
      </c>
      <c r="S12" s="18">
        <v>1</v>
      </c>
      <c r="T12" s="18">
        <v>1</v>
      </c>
      <c r="U12" s="27">
        <f t="shared" si="0"/>
        <v>4</v>
      </c>
      <c r="V12" s="51"/>
      <c r="Z12" s="15"/>
      <c r="AB12" s="1"/>
    </row>
    <row r="13" spans="1:28" ht="17.100000000000001" customHeight="1" x14ac:dyDescent="0.25">
      <c r="A13" s="63" t="s">
        <v>6</v>
      </c>
      <c r="B13" s="4">
        <v>87</v>
      </c>
      <c r="C13" s="21" t="s">
        <v>16</v>
      </c>
      <c r="D13" s="1" t="s">
        <v>16685</v>
      </c>
      <c r="E13">
        <v>2021</v>
      </c>
      <c r="F13" s="4" t="s">
        <v>1030</v>
      </c>
      <c r="G13" s="4" t="s">
        <v>466</v>
      </c>
      <c r="H13" s="3" t="s">
        <v>16686</v>
      </c>
      <c r="I13" s="1" t="s">
        <v>43</v>
      </c>
      <c r="J13" s="1" t="s">
        <v>317</v>
      </c>
      <c r="K13" s="1" t="s">
        <v>43</v>
      </c>
      <c r="L13" s="1" t="s">
        <v>16687</v>
      </c>
      <c r="M13" s="22" t="s">
        <v>16688</v>
      </c>
      <c r="N13" s="22" t="s">
        <v>16689</v>
      </c>
      <c r="O13" s="12" t="s">
        <v>16690</v>
      </c>
      <c r="P13" s="12" t="s">
        <v>16691</v>
      </c>
      <c r="Q13" s="18">
        <v>1</v>
      </c>
      <c r="R13" s="18">
        <v>0.5</v>
      </c>
      <c r="S13" s="18">
        <v>1</v>
      </c>
      <c r="T13" s="18">
        <v>1</v>
      </c>
      <c r="U13" s="27">
        <f t="shared" si="0"/>
        <v>3.5</v>
      </c>
      <c r="V13" s="51"/>
      <c r="Z13" s="15"/>
      <c r="AB13" s="1"/>
    </row>
    <row r="14" spans="1:28" ht="17.100000000000001" customHeight="1" x14ac:dyDescent="0.25">
      <c r="A14" s="63" t="s">
        <v>6</v>
      </c>
      <c r="B14" s="4">
        <v>17</v>
      </c>
      <c r="C14" s="21" t="s">
        <v>16</v>
      </c>
      <c r="D14" s="1" t="s">
        <v>16696</v>
      </c>
      <c r="E14">
        <v>2019</v>
      </c>
      <c r="F14" s="4" t="s">
        <v>7625</v>
      </c>
      <c r="G14" s="4" t="s">
        <v>43</v>
      </c>
      <c r="H14" s="3" t="s">
        <v>16697</v>
      </c>
      <c r="I14" s="1" t="s">
        <v>43</v>
      </c>
      <c r="J14" s="1" t="s">
        <v>9119</v>
      </c>
      <c r="K14" s="1" t="s">
        <v>43</v>
      </c>
      <c r="L14" s="1" t="s">
        <v>16698</v>
      </c>
      <c r="M14" s="22" t="s">
        <v>16699</v>
      </c>
      <c r="N14" s="22" t="s">
        <v>16700</v>
      </c>
      <c r="O14" s="12" t="s">
        <v>16701</v>
      </c>
      <c r="P14" s="12" t="s">
        <v>16702</v>
      </c>
      <c r="Q14" s="18">
        <v>1</v>
      </c>
      <c r="R14" s="18">
        <v>1</v>
      </c>
      <c r="S14" s="18">
        <v>1</v>
      </c>
      <c r="T14" s="18">
        <v>1</v>
      </c>
      <c r="U14" s="27">
        <f t="shared" si="0"/>
        <v>4</v>
      </c>
      <c r="V14" s="51"/>
      <c r="Z14" s="15"/>
      <c r="AB14" s="1"/>
    </row>
    <row r="15" spans="1:28" ht="17.100000000000001" customHeight="1" x14ac:dyDescent="0.25">
      <c r="A15" s="63" t="s">
        <v>6</v>
      </c>
      <c r="B15" s="4">
        <v>106</v>
      </c>
      <c r="C15" s="21" t="s">
        <v>16</v>
      </c>
      <c r="D15" s="1" t="s">
        <v>16720</v>
      </c>
      <c r="E15">
        <v>2020</v>
      </c>
      <c r="F15" s="4" t="s">
        <v>16721</v>
      </c>
      <c r="G15" s="4" t="s">
        <v>43</v>
      </c>
      <c r="H15" s="3" t="s">
        <v>16722</v>
      </c>
      <c r="I15" s="1" t="s">
        <v>43</v>
      </c>
      <c r="J15" s="3" t="s">
        <v>866</v>
      </c>
      <c r="K15" s="1" t="s">
        <v>43</v>
      </c>
      <c r="L15" s="1" t="s">
        <v>16723</v>
      </c>
      <c r="M15" s="22" t="s">
        <v>16724</v>
      </c>
      <c r="N15" s="22" t="s">
        <v>16725</v>
      </c>
      <c r="O15" s="12" t="s">
        <v>16726</v>
      </c>
      <c r="P15" s="12" t="s">
        <v>16727</v>
      </c>
      <c r="Q15" s="18">
        <v>1</v>
      </c>
      <c r="R15" s="18">
        <v>1</v>
      </c>
      <c r="S15" s="18">
        <v>0.5</v>
      </c>
      <c r="T15" s="18">
        <v>1</v>
      </c>
      <c r="U15" s="27">
        <f t="shared" si="0"/>
        <v>3.5</v>
      </c>
      <c r="V15" s="51"/>
      <c r="Z15" s="15"/>
      <c r="AB15" s="1"/>
    </row>
    <row r="16" spans="1:28" ht="17.100000000000001" customHeight="1" x14ac:dyDescent="0.25">
      <c r="A16" s="63" t="s">
        <v>6</v>
      </c>
      <c r="B16" s="4">
        <v>68</v>
      </c>
      <c r="C16" s="21" t="s">
        <v>16</v>
      </c>
      <c r="D16" s="1" t="s">
        <v>16728</v>
      </c>
      <c r="E16">
        <v>2019</v>
      </c>
      <c r="F16" s="4" t="s">
        <v>16729</v>
      </c>
      <c r="G16" s="4" t="s">
        <v>43</v>
      </c>
      <c r="H16" s="3" t="s">
        <v>16730</v>
      </c>
      <c r="I16" s="1" t="s">
        <v>43</v>
      </c>
      <c r="J16" s="3" t="s">
        <v>866</v>
      </c>
      <c r="K16" s="1" t="s">
        <v>43</v>
      </c>
      <c r="L16" s="1" t="s">
        <v>16731</v>
      </c>
      <c r="M16" s="22" t="s">
        <v>16732</v>
      </c>
      <c r="N16" s="22" t="s">
        <v>16733</v>
      </c>
      <c r="O16" s="12" t="s">
        <v>16734</v>
      </c>
      <c r="P16" s="12" t="s">
        <v>16735</v>
      </c>
      <c r="Q16" s="18">
        <v>1</v>
      </c>
      <c r="R16" s="18">
        <v>1</v>
      </c>
      <c r="S16" s="18">
        <v>1</v>
      </c>
      <c r="T16" s="18">
        <v>1</v>
      </c>
      <c r="U16" s="27">
        <f t="shared" ref="U16:U47" si="1">SUM(Q16:T16)</f>
        <v>4</v>
      </c>
      <c r="V16" s="51"/>
      <c r="Z16" s="15"/>
      <c r="AB16" s="1"/>
    </row>
    <row r="17" spans="1:28" ht="17.100000000000001" customHeight="1" x14ac:dyDescent="0.25">
      <c r="A17" s="63" t="s">
        <v>6</v>
      </c>
      <c r="B17" s="4">
        <v>62</v>
      </c>
      <c r="C17" s="21" t="s">
        <v>16</v>
      </c>
      <c r="D17" s="1" t="s">
        <v>16750</v>
      </c>
      <c r="E17">
        <v>2017</v>
      </c>
      <c r="F17" s="4" t="s">
        <v>16641</v>
      </c>
      <c r="G17" s="4" t="s">
        <v>43</v>
      </c>
      <c r="H17" s="3" t="s">
        <v>16751</v>
      </c>
      <c r="I17" s="1" t="s">
        <v>43</v>
      </c>
      <c r="J17" s="3" t="s">
        <v>3077</v>
      </c>
      <c r="K17" s="1" t="s">
        <v>43</v>
      </c>
      <c r="L17" s="1" t="s">
        <v>16752</v>
      </c>
      <c r="M17" s="22" t="s">
        <v>16753</v>
      </c>
      <c r="N17" s="22" t="s">
        <v>16754</v>
      </c>
      <c r="O17" s="12" t="s">
        <v>16755</v>
      </c>
      <c r="P17" s="12" t="s">
        <v>16756</v>
      </c>
      <c r="Q17" s="18">
        <v>1</v>
      </c>
      <c r="R17" s="18">
        <v>0.5</v>
      </c>
      <c r="S17" s="18">
        <v>1</v>
      </c>
      <c r="T17" s="18">
        <v>1</v>
      </c>
      <c r="U17" s="27">
        <f t="shared" si="1"/>
        <v>3.5</v>
      </c>
      <c r="V17" s="51"/>
      <c r="Z17" s="15"/>
      <c r="AB17" s="1"/>
    </row>
    <row r="18" spans="1:28" ht="17.100000000000001" customHeight="1" x14ac:dyDescent="0.25">
      <c r="A18" s="63" t="s">
        <v>6</v>
      </c>
      <c r="B18" s="4">
        <v>29</v>
      </c>
      <c r="C18" s="21" t="s">
        <v>16</v>
      </c>
      <c r="D18" s="1" t="s">
        <v>16757</v>
      </c>
      <c r="E18">
        <v>2021</v>
      </c>
      <c r="F18" s="4" t="s">
        <v>5883</v>
      </c>
      <c r="G18" s="4" t="s">
        <v>43</v>
      </c>
      <c r="H18" s="3" t="s">
        <v>43</v>
      </c>
      <c r="I18" s="1" t="s">
        <v>43</v>
      </c>
      <c r="J18" s="3" t="s">
        <v>3077</v>
      </c>
      <c r="K18" s="1" t="s">
        <v>43</v>
      </c>
      <c r="L18" s="1" t="s">
        <v>16758</v>
      </c>
      <c r="M18" s="22" t="s">
        <v>16759</v>
      </c>
      <c r="N18" s="22" t="s">
        <v>16760</v>
      </c>
      <c r="O18" s="12" t="s">
        <v>16761</v>
      </c>
      <c r="P18" s="12" t="s">
        <v>16762</v>
      </c>
      <c r="Q18" s="18">
        <v>0.5</v>
      </c>
      <c r="R18" s="18">
        <v>1</v>
      </c>
      <c r="S18" s="18">
        <v>1</v>
      </c>
      <c r="T18" s="18">
        <v>1</v>
      </c>
      <c r="U18" s="27">
        <f t="shared" si="1"/>
        <v>3.5</v>
      </c>
      <c r="V18" s="51"/>
      <c r="Z18" s="15"/>
      <c r="AB18" s="1"/>
    </row>
    <row r="19" spans="1:28" ht="17.100000000000001" customHeight="1" x14ac:dyDescent="0.25">
      <c r="A19" s="63" t="s">
        <v>6</v>
      </c>
      <c r="B19" s="4"/>
      <c r="C19" s="21" t="s">
        <v>16</v>
      </c>
      <c r="D19" s="1" t="s">
        <v>10630</v>
      </c>
      <c r="E19">
        <v>2025</v>
      </c>
      <c r="F19" s="4" t="s">
        <v>10632</v>
      </c>
      <c r="H19" s="3">
        <v>205628</v>
      </c>
      <c r="J19" s="3" t="s">
        <v>3077</v>
      </c>
      <c r="L19" s="1" t="s">
        <v>10636</v>
      </c>
      <c r="M19" s="22" t="s">
        <v>10631</v>
      </c>
      <c r="N19" s="22" t="s">
        <v>10637</v>
      </c>
      <c r="O19" s="12" t="s">
        <v>10635</v>
      </c>
      <c r="P19" s="12" t="s">
        <v>10634</v>
      </c>
      <c r="Q19" s="18">
        <v>1</v>
      </c>
      <c r="R19" s="18">
        <v>1</v>
      </c>
      <c r="S19" s="18">
        <v>1</v>
      </c>
      <c r="T19" s="18">
        <v>1</v>
      </c>
      <c r="U19" s="27">
        <f t="shared" si="1"/>
        <v>4</v>
      </c>
      <c r="V19" s="51"/>
      <c r="Z19" s="15"/>
      <c r="AB19" s="1"/>
    </row>
    <row r="20" spans="1:28" ht="17.100000000000001" customHeight="1" x14ac:dyDescent="0.25">
      <c r="A20" s="63" t="s">
        <v>6</v>
      </c>
      <c r="B20" s="4">
        <v>77</v>
      </c>
      <c r="C20" s="21" t="s">
        <v>16</v>
      </c>
      <c r="D20" s="1" t="s">
        <v>16803</v>
      </c>
      <c r="E20">
        <v>2024</v>
      </c>
      <c r="F20" s="4" t="s">
        <v>2247</v>
      </c>
      <c r="G20" s="4" t="s">
        <v>43</v>
      </c>
      <c r="H20" s="3" t="s">
        <v>43</v>
      </c>
      <c r="I20" s="1" t="s">
        <v>43</v>
      </c>
      <c r="J20" s="3" t="s">
        <v>866</v>
      </c>
      <c r="K20" s="1" t="s">
        <v>43</v>
      </c>
      <c r="L20" s="1" t="s">
        <v>16804</v>
      </c>
      <c r="M20" s="22" t="s">
        <v>16805</v>
      </c>
      <c r="N20" s="22" t="s">
        <v>16806</v>
      </c>
      <c r="O20" s="12" t="s">
        <v>16807</v>
      </c>
      <c r="P20" s="12" t="s">
        <v>16808</v>
      </c>
      <c r="Q20" s="18">
        <v>1</v>
      </c>
      <c r="R20" s="18">
        <v>1</v>
      </c>
      <c r="S20" s="18">
        <v>1</v>
      </c>
      <c r="T20" s="18">
        <v>1</v>
      </c>
      <c r="U20" s="27">
        <f t="shared" si="1"/>
        <v>4</v>
      </c>
      <c r="V20" s="51"/>
      <c r="Z20" s="15"/>
      <c r="AB20" s="1"/>
    </row>
    <row r="21" spans="1:28" ht="17.100000000000001" customHeight="1" x14ac:dyDescent="0.25">
      <c r="A21" s="63" t="s">
        <v>6</v>
      </c>
      <c r="B21" s="4">
        <v>9</v>
      </c>
      <c r="C21" s="21" t="s">
        <v>16</v>
      </c>
      <c r="D21" s="1" t="s">
        <v>16816</v>
      </c>
      <c r="E21">
        <v>2019</v>
      </c>
      <c r="F21" s="4" t="s">
        <v>667</v>
      </c>
      <c r="G21" s="4" t="s">
        <v>43</v>
      </c>
      <c r="H21" s="3" t="s">
        <v>16817</v>
      </c>
      <c r="I21" s="1" t="s">
        <v>43</v>
      </c>
      <c r="J21" s="3" t="s">
        <v>309</v>
      </c>
      <c r="K21" s="1" t="s">
        <v>43</v>
      </c>
      <c r="L21" s="1" t="s">
        <v>16818</v>
      </c>
      <c r="M21" s="22" t="s">
        <v>16819</v>
      </c>
      <c r="N21" s="22" t="s">
        <v>16820</v>
      </c>
      <c r="O21" s="12" t="s">
        <v>16821</v>
      </c>
      <c r="P21" s="12" t="s">
        <v>16822</v>
      </c>
      <c r="Q21" s="18">
        <v>1</v>
      </c>
      <c r="R21" s="18">
        <v>1</v>
      </c>
      <c r="S21" s="18">
        <v>0.5</v>
      </c>
      <c r="T21" s="18">
        <v>1</v>
      </c>
      <c r="U21" s="27">
        <f t="shared" si="1"/>
        <v>3.5</v>
      </c>
      <c r="V21" s="51"/>
      <c r="Z21" s="15"/>
      <c r="AB21" s="1"/>
    </row>
    <row r="22" spans="1:28" ht="17.100000000000001" customHeight="1" x14ac:dyDescent="0.25">
      <c r="A22" s="63" t="s">
        <v>6</v>
      </c>
      <c r="B22" s="4">
        <v>123</v>
      </c>
      <c r="C22" s="21" t="s">
        <v>16</v>
      </c>
      <c r="D22" s="1" t="s">
        <v>16823</v>
      </c>
      <c r="E22">
        <v>2020</v>
      </c>
      <c r="F22" s="4" t="s">
        <v>10326</v>
      </c>
      <c r="G22" s="4" t="s">
        <v>43</v>
      </c>
      <c r="H22" s="3" t="s">
        <v>16824</v>
      </c>
      <c r="I22" s="1" t="s">
        <v>43</v>
      </c>
      <c r="J22" s="3" t="s">
        <v>866</v>
      </c>
      <c r="K22" s="1" t="s">
        <v>43</v>
      </c>
      <c r="L22" s="1" t="s">
        <v>16825</v>
      </c>
      <c r="M22" s="22" t="s">
        <v>16826</v>
      </c>
      <c r="N22" s="22" t="s">
        <v>16827</v>
      </c>
      <c r="O22" s="12" t="s">
        <v>16828</v>
      </c>
      <c r="P22" s="12" t="s">
        <v>16829</v>
      </c>
      <c r="Q22" s="18">
        <v>1</v>
      </c>
      <c r="R22" s="18">
        <v>1</v>
      </c>
      <c r="S22" s="18">
        <v>1</v>
      </c>
      <c r="T22" s="18">
        <v>1</v>
      </c>
      <c r="U22" s="27">
        <f t="shared" si="1"/>
        <v>4</v>
      </c>
      <c r="V22" s="51"/>
      <c r="Z22" s="15"/>
      <c r="AB22" s="1"/>
    </row>
    <row r="23" spans="1:28" ht="17.100000000000001" customHeight="1" x14ac:dyDescent="0.25">
      <c r="A23" s="63" t="s">
        <v>6</v>
      </c>
      <c r="B23" s="4">
        <v>34</v>
      </c>
      <c r="C23" s="21" t="s">
        <v>16</v>
      </c>
      <c r="D23" s="1" t="s">
        <v>16830</v>
      </c>
      <c r="E23">
        <v>2017</v>
      </c>
      <c r="F23" s="4" t="s">
        <v>16641</v>
      </c>
      <c r="G23" s="4" t="s">
        <v>43</v>
      </c>
      <c r="H23" s="3" t="s">
        <v>16831</v>
      </c>
      <c r="I23" s="1" t="s">
        <v>43</v>
      </c>
      <c r="J23" s="3" t="s">
        <v>3077</v>
      </c>
      <c r="K23" s="1" t="s">
        <v>43</v>
      </c>
      <c r="L23" s="1" t="s">
        <v>16832</v>
      </c>
      <c r="M23" s="22" t="s">
        <v>16833</v>
      </c>
      <c r="N23" s="22" t="s">
        <v>16834</v>
      </c>
      <c r="O23" s="12" t="s">
        <v>16835</v>
      </c>
      <c r="P23" s="12" t="s">
        <v>16836</v>
      </c>
      <c r="Q23" s="18">
        <v>1</v>
      </c>
      <c r="R23" s="18">
        <v>1</v>
      </c>
      <c r="S23" s="18">
        <v>1</v>
      </c>
      <c r="T23" s="18">
        <v>1</v>
      </c>
      <c r="U23" s="27">
        <f t="shared" si="1"/>
        <v>4</v>
      </c>
      <c r="V23" s="51"/>
      <c r="Z23" s="15"/>
      <c r="AB23" s="1"/>
    </row>
    <row r="24" spans="1:28" ht="17.100000000000001" customHeight="1" x14ac:dyDescent="0.25">
      <c r="A24" s="63" t="s">
        <v>6</v>
      </c>
      <c r="B24" s="4">
        <v>141</v>
      </c>
      <c r="C24" s="21" t="s">
        <v>16</v>
      </c>
      <c r="D24" s="1" t="s">
        <v>16848</v>
      </c>
      <c r="E24">
        <v>2024</v>
      </c>
      <c r="F24" s="4" t="s">
        <v>1426</v>
      </c>
      <c r="G24" s="4" t="s">
        <v>43</v>
      </c>
      <c r="H24" s="3" t="s">
        <v>16849</v>
      </c>
      <c r="I24" s="1" t="s">
        <v>43</v>
      </c>
      <c r="J24" s="3" t="s">
        <v>3029</v>
      </c>
      <c r="K24" s="1" t="s">
        <v>43</v>
      </c>
      <c r="L24" s="1" t="s">
        <v>43</v>
      </c>
      <c r="M24" s="73" t="s">
        <v>16850</v>
      </c>
      <c r="N24" s="22" t="s">
        <v>17357</v>
      </c>
      <c r="O24" s="12" t="s">
        <v>16851</v>
      </c>
      <c r="P24" s="12" t="s">
        <v>43</v>
      </c>
      <c r="Q24" s="18">
        <v>1</v>
      </c>
      <c r="R24" s="18">
        <v>1</v>
      </c>
      <c r="S24" s="18">
        <v>0.5</v>
      </c>
      <c r="T24" s="18">
        <v>1</v>
      </c>
      <c r="U24" s="27">
        <f t="shared" si="1"/>
        <v>3.5</v>
      </c>
      <c r="V24" s="51"/>
      <c r="Z24" s="15"/>
      <c r="AB24" s="1"/>
    </row>
    <row r="25" spans="1:28" ht="17.100000000000001" customHeight="1" x14ac:dyDescent="0.25">
      <c r="A25" s="63" t="s">
        <v>6</v>
      </c>
      <c r="B25" s="4">
        <v>91</v>
      </c>
      <c r="C25" s="21" t="s">
        <v>16</v>
      </c>
      <c r="D25" s="1" t="s">
        <v>16852</v>
      </c>
      <c r="E25">
        <v>2023</v>
      </c>
      <c r="F25" s="4" t="s">
        <v>1839</v>
      </c>
      <c r="G25" s="4" t="s">
        <v>43</v>
      </c>
      <c r="H25" s="3" t="s">
        <v>43</v>
      </c>
      <c r="I25" s="1" t="s">
        <v>43</v>
      </c>
      <c r="J25" s="3" t="s">
        <v>866</v>
      </c>
      <c r="K25" s="1" t="s">
        <v>43</v>
      </c>
      <c r="L25" s="1" t="s">
        <v>43</v>
      </c>
      <c r="M25" s="22" t="s">
        <v>16853</v>
      </c>
      <c r="N25" s="22" t="s">
        <v>17358</v>
      </c>
      <c r="O25" s="12" t="s">
        <v>16854</v>
      </c>
      <c r="P25" s="12" t="s">
        <v>43</v>
      </c>
      <c r="Q25" s="18">
        <v>1</v>
      </c>
      <c r="R25" s="18">
        <v>1</v>
      </c>
      <c r="S25" s="18">
        <v>1</v>
      </c>
      <c r="T25" s="18">
        <v>1</v>
      </c>
      <c r="U25" s="27">
        <f t="shared" si="1"/>
        <v>4</v>
      </c>
      <c r="V25" s="51"/>
      <c r="Z25" s="15"/>
      <c r="AB25" s="1"/>
    </row>
    <row r="26" spans="1:28" ht="17.100000000000001" customHeight="1" x14ac:dyDescent="0.25">
      <c r="A26" s="63" t="s">
        <v>6</v>
      </c>
      <c r="B26" s="4">
        <v>79</v>
      </c>
      <c r="C26" s="21" t="s">
        <v>16</v>
      </c>
      <c r="D26" s="1" t="s">
        <v>16891</v>
      </c>
      <c r="E26">
        <v>2024</v>
      </c>
      <c r="F26" s="4" t="s">
        <v>16892</v>
      </c>
      <c r="G26" s="4" t="s">
        <v>43</v>
      </c>
      <c r="H26" s="3" t="s">
        <v>43</v>
      </c>
      <c r="I26" s="1" t="s">
        <v>43</v>
      </c>
      <c r="J26" s="3" t="s">
        <v>866</v>
      </c>
      <c r="K26" s="1" t="s">
        <v>43</v>
      </c>
      <c r="L26" s="1" t="s">
        <v>16893</v>
      </c>
      <c r="M26" s="22" t="s">
        <v>16894</v>
      </c>
      <c r="N26" s="22" t="s">
        <v>16895</v>
      </c>
      <c r="O26" s="12" t="s">
        <v>16896</v>
      </c>
      <c r="P26" s="12" t="s">
        <v>16897</v>
      </c>
      <c r="Q26" s="18">
        <v>1</v>
      </c>
      <c r="R26" s="18">
        <v>1</v>
      </c>
      <c r="S26" s="18">
        <v>0.5</v>
      </c>
      <c r="T26" s="18">
        <v>1</v>
      </c>
      <c r="U26" s="27">
        <f t="shared" si="1"/>
        <v>3.5</v>
      </c>
      <c r="V26" s="51"/>
      <c r="Z26" s="15"/>
      <c r="AB26" s="1"/>
    </row>
    <row r="27" spans="1:28" ht="17.100000000000001" customHeight="1" x14ac:dyDescent="0.25">
      <c r="A27" s="63" t="s">
        <v>6</v>
      </c>
      <c r="B27" s="4">
        <v>78</v>
      </c>
      <c r="C27" s="21" t="s">
        <v>16</v>
      </c>
      <c r="D27" s="1" t="s">
        <v>16898</v>
      </c>
      <c r="E27">
        <v>2020</v>
      </c>
      <c r="F27" s="4" t="s">
        <v>10326</v>
      </c>
      <c r="G27" s="4" t="s">
        <v>43</v>
      </c>
      <c r="H27" s="3" t="s">
        <v>16899</v>
      </c>
      <c r="I27" s="1" t="s">
        <v>43</v>
      </c>
      <c r="J27" s="3" t="s">
        <v>866</v>
      </c>
      <c r="K27" s="1" t="s">
        <v>43</v>
      </c>
      <c r="L27" s="1" t="s">
        <v>16900</v>
      </c>
      <c r="M27" s="22" t="s">
        <v>16901</v>
      </c>
      <c r="N27" s="22" t="s">
        <v>16902</v>
      </c>
      <c r="O27" s="12" t="s">
        <v>16903</v>
      </c>
      <c r="P27" s="12" t="s">
        <v>16904</v>
      </c>
      <c r="Q27" s="18">
        <v>1</v>
      </c>
      <c r="R27" s="18">
        <v>1</v>
      </c>
      <c r="S27" s="18">
        <v>1</v>
      </c>
      <c r="T27" s="18">
        <v>1</v>
      </c>
      <c r="U27" s="27">
        <f t="shared" si="1"/>
        <v>4</v>
      </c>
      <c r="V27" s="51"/>
      <c r="Z27" s="15"/>
      <c r="AB27" s="1"/>
    </row>
    <row r="28" spans="1:28" ht="17.100000000000001" customHeight="1" x14ac:dyDescent="0.25">
      <c r="A28" s="63" t="s">
        <v>6</v>
      </c>
      <c r="B28" s="4">
        <v>133</v>
      </c>
      <c r="C28" s="21" t="s">
        <v>16</v>
      </c>
      <c r="D28" s="1" t="s">
        <v>16918</v>
      </c>
      <c r="E28">
        <v>2023</v>
      </c>
      <c r="F28" s="4" t="s">
        <v>318</v>
      </c>
      <c r="G28" s="4" t="s">
        <v>229</v>
      </c>
      <c r="H28" s="3" t="s">
        <v>43</v>
      </c>
      <c r="I28" s="1" t="s">
        <v>43</v>
      </c>
      <c r="J28" s="3" t="s">
        <v>317</v>
      </c>
      <c r="K28" s="1" t="s">
        <v>43</v>
      </c>
      <c r="L28" s="1" t="s">
        <v>16919</v>
      </c>
      <c r="M28" s="22" t="s">
        <v>16920</v>
      </c>
      <c r="N28" s="22" t="s">
        <v>16921</v>
      </c>
      <c r="O28" s="12" t="s">
        <v>16922</v>
      </c>
      <c r="P28" s="12" t="s">
        <v>16923</v>
      </c>
      <c r="Q28" s="18">
        <v>1</v>
      </c>
      <c r="R28" s="18">
        <v>1</v>
      </c>
      <c r="S28" s="18">
        <v>1</v>
      </c>
      <c r="T28" s="18">
        <v>0.5</v>
      </c>
      <c r="U28" s="27">
        <f t="shared" si="1"/>
        <v>3.5</v>
      </c>
      <c r="V28" s="51"/>
      <c r="Z28" s="15"/>
      <c r="AB28" s="1"/>
    </row>
    <row r="29" spans="1:28" ht="17.100000000000001" customHeight="1" x14ac:dyDescent="0.25">
      <c r="A29" s="63" t="s">
        <v>6</v>
      </c>
      <c r="B29" s="4">
        <v>98</v>
      </c>
      <c r="C29" s="21" t="s">
        <v>16</v>
      </c>
      <c r="D29" s="1" t="s">
        <v>16924</v>
      </c>
      <c r="E29">
        <v>2022</v>
      </c>
      <c r="F29" s="4" t="s">
        <v>16925</v>
      </c>
      <c r="G29" s="4" t="s">
        <v>43</v>
      </c>
      <c r="H29" s="3" t="s">
        <v>43</v>
      </c>
      <c r="I29" s="1" t="s">
        <v>43</v>
      </c>
      <c r="J29" s="3" t="s">
        <v>866</v>
      </c>
      <c r="K29" s="1" t="s">
        <v>43</v>
      </c>
      <c r="L29" s="1" t="s">
        <v>16926</v>
      </c>
      <c r="M29" s="22" t="s">
        <v>16927</v>
      </c>
      <c r="N29" s="22" t="s">
        <v>16928</v>
      </c>
      <c r="O29" s="12" t="s">
        <v>16929</v>
      </c>
      <c r="P29" s="12" t="s">
        <v>16930</v>
      </c>
      <c r="Q29" s="18">
        <v>1</v>
      </c>
      <c r="R29" s="18">
        <v>1</v>
      </c>
      <c r="S29" s="18">
        <v>1</v>
      </c>
      <c r="T29" s="18">
        <v>0.5</v>
      </c>
      <c r="U29" s="27">
        <f t="shared" si="1"/>
        <v>3.5</v>
      </c>
      <c r="V29" s="51"/>
      <c r="Z29" s="15"/>
      <c r="AB29" s="1"/>
    </row>
    <row r="30" spans="1:28" ht="17.100000000000001" customHeight="1" x14ac:dyDescent="0.25">
      <c r="A30" s="63" t="s">
        <v>6</v>
      </c>
      <c r="B30" s="4">
        <v>76</v>
      </c>
      <c r="C30" s="21" t="s">
        <v>16</v>
      </c>
      <c r="D30" s="1" t="s">
        <v>16945</v>
      </c>
      <c r="E30">
        <v>2024</v>
      </c>
      <c r="F30" s="4" t="s">
        <v>10265</v>
      </c>
      <c r="G30" s="4" t="s">
        <v>43</v>
      </c>
      <c r="H30" s="3" t="s">
        <v>43</v>
      </c>
      <c r="I30" s="1" t="s">
        <v>43</v>
      </c>
      <c r="J30" s="3" t="s">
        <v>866</v>
      </c>
      <c r="K30" s="1" t="s">
        <v>43</v>
      </c>
      <c r="L30" s="1" t="s">
        <v>16946</v>
      </c>
      <c r="M30" s="22" t="s">
        <v>16947</v>
      </c>
      <c r="N30" s="22" t="s">
        <v>16948</v>
      </c>
      <c r="O30" s="12" t="s">
        <v>16949</v>
      </c>
      <c r="P30" s="12" t="s">
        <v>16950</v>
      </c>
      <c r="Q30" s="18">
        <v>1</v>
      </c>
      <c r="R30" s="18">
        <v>1</v>
      </c>
      <c r="S30" s="18">
        <v>1</v>
      </c>
      <c r="T30" s="18">
        <v>1</v>
      </c>
      <c r="U30" s="27">
        <f t="shared" si="1"/>
        <v>4</v>
      </c>
      <c r="V30" s="51"/>
      <c r="Z30" s="15"/>
      <c r="AB30" s="1"/>
    </row>
    <row r="31" spans="1:28" ht="17.100000000000001" customHeight="1" x14ac:dyDescent="0.25">
      <c r="A31" s="63" t="s">
        <v>6</v>
      </c>
      <c r="B31" s="4">
        <v>74</v>
      </c>
      <c r="C31" s="21" t="s">
        <v>16</v>
      </c>
      <c r="D31" s="1" t="s">
        <v>16964</v>
      </c>
      <c r="E31">
        <v>2025</v>
      </c>
      <c r="F31" s="4" t="s">
        <v>7646</v>
      </c>
      <c r="G31" s="4" t="s">
        <v>43</v>
      </c>
      <c r="H31" s="3" t="s">
        <v>43</v>
      </c>
      <c r="I31" s="1" t="s">
        <v>43</v>
      </c>
      <c r="J31" s="3" t="s">
        <v>866</v>
      </c>
      <c r="K31" s="1" t="s">
        <v>43</v>
      </c>
      <c r="L31" s="1" t="s">
        <v>16965</v>
      </c>
      <c r="M31" s="22" t="s">
        <v>16966</v>
      </c>
      <c r="N31" s="22" t="s">
        <v>16967</v>
      </c>
      <c r="O31" s="12" t="s">
        <v>16968</v>
      </c>
      <c r="P31" s="12" t="s">
        <v>16969</v>
      </c>
      <c r="Q31" s="18">
        <v>1</v>
      </c>
      <c r="R31" s="18">
        <v>1</v>
      </c>
      <c r="S31" s="18">
        <v>1</v>
      </c>
      <c r="T31" s="18">
        <v>0.5</v>
      </c>
      <c r="U31" s="27">
        <f t="shared" si="1"/>
        <v>3.5</v>
      </c>
      <c r="V31" s="51"/>
      <c r="Z31" s="15"/>
      <c r="AB31" s="1"/>
    </row>
    <row r="32" spans="1:28" ht="17.100000000000001" customHeight="1" x14ac:dyDescent="0.25">
      <c r="A32" s="63" t="s">
        <v>6</v>
      </c>
      <c r="B32" s="4">
        <v>107</v>
      </c>
      <c r="C32" s="21" t="s">
        <v>16</v>
      </c>
      <c r="D32" s="1" t="s">
        <v>16970</v>
      </c>
      <c r="E32">
        <v>2018</v>
      </c>
      <c r="F32" s="4" t="s">
        <v>7013</v>
      </c>
      <c r="G32" s="4" t="s">
        <v>43</v>
      </c>
      <c r="H32" s="3" t="s">
        <v>16971</v>
      </c>
      <c r="I32" s="1" t="s">
        <v>43</v>
      </c>
      <c r="J32" s="3" t="s">
        <v>866</v>
      </c>
      <c r="K32" s="1" t="s">
        <v>43</v>
      </c>
      <c r="L32" s="1" t="s">
        <v>16972</v>
      </c>
      <c r="M32" s="22" t="s">
        <v>16973</v>
      </c>
      <c r="N32" s="22" t="s">
        <v>16974</v>
      </c>
      <c r="O32" s="12" t="s">
        <v>16975</v>
      </c>
      <c r="P32" s="12" t="s">
        <v>16976</v>
      </c>
      <c r="Q32" s="18">
        <v>1</v>
      </c>
      <c r="R32" s="18">
        <v>1</v>
      </c>
      <c r="S32" s="18">
        <v>1</v>
      </c>
      <c r="T32" s="18">
        <v>1</v>
      </c>
      <c r="U32" s="27">
        <f t="shared" si="1"/>
        <v>4</v>
      </c>
      <c r="V32" s="51"/>
      <c r="Z32" s="15"/>
      <c r="AB32" s="1"/>
    </row>
    <row r="33" spans="1:28" s="80" customFormat="1" ht="17.100000000000001" customHeight="1" x14ac:dyDescent="0.25">
      <c r="A33" s="79" t="s">
        <v>6</v>
      </c>
      <c r="B33" s="82">
        <v>16</v>
      </c>
      <c r="C33" s="81" t="s">
        <v>16</v>
      </c>
      <c r="D33" s="80" t="s">
        <v>16977</v>
      </c>
      <c r="E33" s="74">
        <v>2023</v>
      </c>
      <c r="F33" s="82" t="s">
        <v>239</v>
      </c>
      <c r="G33" s="82" t="s">
        <v>43</v>
      </c>
      <c r="H33" s="83" t="s">
        <v>16978</v>
      </c>
      <c r="I33" s="80" t="s">
        <v>43</v>
      </c>
      <c r="J33" s="83" t="s">
        <v>335</v>
      </c>
      <c r="K33" s="80" t="s">
        <v>43</v>
      </c>
      <c r="L33" s="80" t="s">
        <v>17351</v>
      </c>
      <c r="M33" s="73" t="s">
        <v>16979</v>
      </c>
      <c r="N33" s="73" t="s">
        <v>17350</v>
      </c>
      <c r="O33" s="86" t="s">
        <v>16980</v>
      </c>
      <c r="P33" s="86" t="s">
        <v>43</v>
      </c>
      <c r="Q33" s="18">
        <v>1</v>
      </c>
      <c r="R33" s="18">
        <v>1</v>
      </c>
      <c r="S33" s="18">
        <v>1</v>
      </c>
      <c r="T33" s="18">
        <v>0.5</v>
      </c>
      <c r="U33" s="27">
        <f t="shared" si="1"/>
        <v>3.5</v>
      </c>
      <c r="V33" s="51"/>
      <c r="Z33" s="87"/>
    </row>
    <row r="34" spans="1:28" ht="17.100000000000001" customHeight="1" x14ac:dyDescent="0.25">
      <c r="A34" s="63" t="s">
        <v>6</v>
      </c>
      <c r="B34" s="4" t="s">
        <v>17348</v>
      </c>
      <c r="C34" s="21" t="s">
        <v>16</v>
      </c>
      <c r="D34" s="1" t="s">
        <v>16987</v>
      </c>
      <c r="E34">
        <v>2020</v>
      </c>
      <c r="F34" s="4" t="s">
        <v>7185</v>
      </c>
      <c r="G34" s="4" t="s">
        <v>43</v>
      </c>
      <c r="H34" s="3" t="s">
        <v>43</v>
      </c>
      <c r="I34" s="1" t="s">
        <v>43</v>
      </c>
      <c r="J34" s="3" t="s">
        <v>3077</v>
      </c>
      <c r="K34" s="1" t="s">
        <v>43</v>
      </c>
      <c r="L34" s="1" t="s">
        <v>16988</v>
      </c>
      <c r="M34" s="22" t="s">
        <v>16989</v>
      </c>
      <c r="N34" s="22" t="s">
        <v>16990</v>
      </c>
      <c r="O34" s="12" t="s">
        <v>16991</v>
      </c>
      <c r="P34" s="12" t="s">
        <v>16992</v>
      </c>
      <c r="Q34" s="18">
        <v>1</v>
      </c>
      <c r="R34" s="18">
        <v>1</v>
      </c>
      <c r="S34" s="18">
        <v>1</v>
      </c>
      <c r="T34" s="18">
        <v>1</v>
      </c>
      <c r="U34" s="27">
        <f t="shared" si="1"/>
        <v>4</v>
      </c>
      <c r="V34" s="51"/>
      <c r="Z34" s="15"/>
      <c r="AB34" s="1"/>
    </row>
    <row r="35" spans="1:28" ht="17.100000000000001" customHeight="1" x14ac:dyDescent="0.25">
      <c r="A35" s="63" t="s">
        <v>6</v>
      </c>
      <c r="B35" s="4">
        <v>103</v>
      </c>
      <c r="C35" s="21" t="s">
        <v>16</v>
      </c>
      <c r="D35" s="1" t="s">
        <v>17019</v>
      </c>
      <c r="E35">
        <v>2021</v>
      </c>
      <c r="F35" s="4" t="s">
        <v>5883</v>
      </c>
      <c r="G35" s="4" t="s">
        <v>43</v>
      </c>
      <c r="H35" s="3" t="s">
        <v>43</v>
      </c>
      <c r="I35" s="1" t="s">
        <v>43</v>
      </c>
      <c r="J35" s="1" t="s">
        <v>3077</v>
      </c>
      <c r="K35" s="1" t="s">
        <v>43</v>
      </c>
      <c r="L35" s="1" t="s">
        <v>17020</v>
      </c>
      <c r="M35" s="22" t="s">
        <v>17021</v>
      </c>
      <c r="N35" s="22" t="s">
        <v>17022</v>
      </c>
      <c r="O35" s="12" t="s">
        <v>17023</v>
      </c>
      <c r="P35" s="12" t="s">
        <v>17024</v>
      </c>
      <c r="Q35" s="18">
        <v>1</v>
      </c>
      <c r="R35" s="18">
        <v>1</v>
      </c>
      <c r="S35" s="18">
        <v>1</v>
      </c>
      <c r="T35" s="18">
        <v>1</v>
      </c>
      <c r="U35" s="27">
        <f t="shared" si="1"/>
        <v>4</v>
      </c>
      <c r="V35" s="51"/>
      <c r="Z35" s="15"/>
      <c r="AB35" s="1"/>
    </row>
    <row r="36" spans="1:28" ht="17.100000000000001" customHeight="1" x14ac:dyDescent="0.25">
      <c r="A36" s="63" t="s">
        <v>6</v>
      </c>
      <c r="B36" s="4">
        <v>138</v>
      </c>
      <c r="C36" s="21" t="s">
        <v>16</v>
      </c>
      <c r="D36" s="1" t="s">
        <v>17025</v>
      </c>
      <c r="E36">
        <v>2025</v>
      </c>
      <c r="F36" s="4" t="s">
        <v>17026</v>
      </c>
      <c r="G36" s="4" t="s">
        <v>43</v>
      </c>
      <c r="H36" s="3" t="s">
        <v>43</v>
      </c>
      <c r="I36" s="1" t="s">
        <v>43</v>
      </c>
      <c r="J36" s="1" t="s">
        <v>3077</v>
      </c>
      <c r="K36" s="1" t="s">
        <v>43</v>
      </c>
      <c r="L36" s="1" t="s">
        <v>43</v>
      </c>
      <c r="M36" s="22" t="s">
        <v>17027</v>
      </c>
      <c r="N36" s="22" t="s">
        <v>17360</v>
      </c>
      <c r="O36" s="12" t="s">
        <v>17028</v>
      </c>
      <c r="P36" s="12" t="s">
        <v>43</v>
      </c>
      <c r="Q36" s="18">
        <v>0.5</v>
      </c>
      <c r="R36" s="18">
        <v>1</v>
      </c>
      <c r="S36" s="18">
        <v>1</v>
      </c>
      <c r="T36" s="18">
        <v>1</v>
      </c>
      <c r="U36" s="27">
        <f t="shared" si="1"/>
        <v>3.5</v>
      </c>
      <c r="V36" s="51"/>
      <c r="Z36" s="15"/>
      <c r="AB36" s="1"/>
    </row>
    <row r="37" spans="1:28" ht="17.100000000000001" customHeight="1" x14ac:dyDescent="0.25">
      <c r="A37" s="63" t="s">
        <v>6</v>
      </c>
      <c r="B37" s="4">
        <v>142</v>
      </c>
      <c r="C37" s="21" t="s">
        <v>16</v>
      </c>
      <c r="D37" s="1" t="s">
        <v>17036</v>
      </c>
      <c r="E37">
        <v>2023</v>
      </c>
      <c r="F37" s="4" t="s">
        <v>2010</v>
      </c>
      <c r="G37" s="4" t="s">
        <v>43</v>
      </c>
      <c r="H37" s="3" t="s">
        <v>43</v>
      </c>
      <c r="I37" s="1" t="s">
        <v>43</v>
      </c>
      <c r="J37" s="1" t="s">
        <v>866</v>
      </c>
      <c r="K37" s="1" t="s">
        <v>43</v>
      </c>
      <c r="L37" s="1" t="s">
        <v>17037</v>
      </c>
      <c r="M37" s="22" t="s">
        <v>17038</v>
      </c>
      <c r="N37" s="22" t="s">
        <v>17039</v>
      </c>
      <c r="O37" s="12" t="s">
        <v>17040</v>
      </c>
      <c r="P37" s="12" t="s">
        <v>17041</v>
      </c>
      <c r="Q37" s="18">
        <v>1</v>
      </c>
      <c r="R37" s="18">
        <v>1</v>
      </c>
      <c r="S37" s="18">
        <v>1</v>
      </c>
      <c r="T37" s="18">
        <v>1</v>
      </c>
      <c r="U37" s="27">
        <f t="shared" si="1"/>
        <v>4</v>
      </c>
      <c r="V37" s="51"/>
      <c r="Z37" s="15"/>
      <c r="AB37" s="1"/>
    </row>
    <row r="38" spans="1:28" ht="17.100000000000001" customHeight="1" x14ac:dyDescent="0.25">
      <c r="A38" s="63" t="s">
        <v>6</v>
      </c>
      <c r="B38" s="4">
        <v>84</v>
      </c>
      <c r="C38" s="21" t="s">
        <v>16</v>
      </c>
      <c r="D38" s="1" t="s">
        <v>17069</v>
      </c>
      <c r="E38">
        <v>2023</v>
      </c>
      <c r="F38" s="4" t="s">
        <v>1839</v>
      </c>
      <c r="G38" s="4" t="s">
        <v>43</v>
      </c>
      <c r="H38" s="3" t="s">
        <v>43</v>
      </c>
      <c r="I38" s="1" t="s">
        <v>43</v>
      </c>
      <c r="J38" s="3" t="s">
        <v>866</v>
      </c>
      <c r="K38" s="1" t="s">
        <v>43</v>
      </c>
      <c r="L38" s="1" t="s">
        <v>17070</v>
      </c>
      <c r="M38" s="22" t="s">
        <v>17071</v>
      </c>
      <c r="N38" s="22" t="s">
        <v>17072</v>
      </c>
      <c r="O38" s="69" t="s">
        <v>17073</v>
      </c>
      <c r="P38" s="12" t="s">
        <v>17074</v>
      </c>
      <c r="Q38" s="18">
        <v>1</v>
      </c>
      <c r="R38" s="18">
        <v>1</v>
      </c>
      <c r="S38" s="18">
        <v>1</v>
      </c>
      <c r="T38" s="18">
        <v>1</v>
      </c>
      <c r="U38" s="27">
        <f t="shared" si="1"/>
        <v>4</v>
      </c>
      <c r="V38" s="51"/>
      <c r="Z38" s="15"/>
      <c r="AB38" s="1"/>
    </row>
    <row r="39" spans="1:28" ht="17.100000000000001" customHeight="1" x14ac:dyDescent="0.25">
      <c r="A39" s="63" t="s">
        <v>6</v>
      </c>
      <c r="B39" s="4">
        <v>153</v>
      </c>
      <c r="C39" s="21" t="s">
        <v>16</v>
      </c>
      <c r="D39" s="1" t="s">
        <v>17085</v>
      </c>
      <c r="E39">
        <v>2020</v>
      </c>
      <c r="F39" s="4" t="s">
        <v>1963</v>
      </c>
      <c r="G39" s="4" t="s">
        <v>43</v>
      </c>
      <c r="H39" s="3" t="s">
        <v>43</v>
      </c>
      <c r="I39" s="1" t="s">
        <v>43</v>
      </c>
      <c r="J39" s="3" t="s">
        <v>9119</v>
      </c>
      <c r="K39" s="1" t="s">
        <v>43</v>
      </c>
      <c r="L39" s="1" t="s">
        <v>17086</v>
      </c>
      <c r="M39" s="22" t="s">
        <v>17087</v>
      </c>
      <c r="N39" s="22" t="s">
        <v>17088</v>
      </c>
      <c r="O39" s="69" t="s">
        <v>17089</v>
      </c>
      <c r="P39" s="12" t="s">
        <v>17090</v>
      </c>
      <c r="Q39" s="18">
        <v>1</v>
      </c>
      <c r="R39" s="18">
        <v>1</v>
      </c>
      <c r="S39" s="18">
        <v>1</v>
      </c>
      <c r="T39" s="18">
        <v>0.5</v>
      </c>
      <c r="U39" s="27">
        <f t="shared" si="1"/>
        <v>3.5</v>
      </c>
      <c r="V39" s="51"/>
      <c r="Z39" s="15"/>
      <c r="AB39" s="1"/>
    </row>
    <row r="40" spans="1:28" ht="17.100000000000001" customHeight="1" x14ac:dyDescent="0.25">
      <c r="A40" s="63" t="s">
        <v>6</v>
      </c>
      <c r="B40" s="4">
        <v>72</v>
      </c>
      <c r="C40" s="21" t="s">
        <v>16</v>
      </c>
      <c r="D40" s="1" t="s">
        <v>17097</v>
      </c>
      <c r="E40">
        <v>2022</v>
      </c>
      <c r="F40" s="4" t="s">
        <v>7575</v>
      </c>
      <c r="G40" s="4" t="s">
        <v>43</v>
      </c>
      <c r="H40" s="3" t="s">
        <v>43</v>
      </c>
      <c r="I40" s="1" t="s">
        <v>43</v>
      </c>
      <c r="J40" s="3" t="s">
        <v>866</v>
      </c>
      <c r="K40" s="1" t="s">
        <v>43</v>
      </c>
      <c r="L40" s="1" t="s">
        <v>17098</v>
      </c>
      <c r="M40" s="22" t="s">
        <v>17099</v>
      </c>
      <c r="N40" s="22" t="s">
        <v>17100</v>
      </c>
      <c r="O40" s="69" t="s">
        <v>17101</v>
      </c>
      <c r="P40" s="12" t="s">
        <v>17102</v>
      </c>
      <c r="Q40" s="18">
        <v>1</v>
      </c>
      <c r="R40" s="18">
        <v>1</v>
      </c>
      <c r="S40" s="18">
        <v>1</v>
      </c>
      <c r="T40" s="18">
        <v>1</v>
      </c>
      <c r="U40" s="27">
        <f t="shared" si="1"/>
        <v>4</v>
      </c>
      <c r="V40" s="51"/>
      <c r="Z40" s="15"/>
      <c r="AB40" s="1"/>
    </row>
    <row r="41" spans="1:28" ht="17.100000000000001" customHeight="1" x14ac:dyDescent="0.25">
      <c r="A41" s="63" t="s">
        <v>6</v>
      </c>
      <c r="B41" s="4">
        <v>88</v>
      </c>
      <c r="C41" s="21" t="s">
        <v>16</v>
      </c>
      <c r="D41" s="1" t="s">
        <v>17109</v>
      </c>
      <c r="E41">
        <v>2024</v>
      </c>
      <c r="F41" s="4" t="s">
        <v>2247</v>
      </c>
      <c r="G41" s="4" t="s">
        <v>43</v>
      </c>
      <c r="H41" s="3" t="s">
        <v>43</v>
      </c>
      <c r="I41" s="1" t="s">
        <v>43</v>
      </c>
      <c r="J41" s="3" t="s">
        <v>866</v>
      </c>
      <c r="K41" s="1" t="s">
        <v>43</v>
      </c>
      <c r="L41" s="1" t="s">
        <v>17110</v>
      </c>
      <c r="M41" s="22" t="s">
        <v>17111</v>
      </c>
      <c r="N41" s="22" t="s">
        <v>17112</v>
      </c>
      <c r="O41" s="69" t="s">
        <v>17113</v>
      </c>
      <c r="P41" s="12" t="s">
        <v>17114</v>
      </c>
      <c r="Q41" s="18">
        <v>1</v>
      </c>
      <c r="R41" s="18">
        <v>1</v>
      </c>
      <c r="S41" s="18">
        <v>1</v>
      </c>
      <c r="T41" s="18">
        <v>1</v>
      </c>
      <c r="U41" s="27">
        <f t="shared" si="1"/>
        <v>4</v>
      </c>
      <c r="V41" s="51"/>
      <c r="Z41" s="15"/>
      <c r="AB41" s="1"/>
    </row>
    <row r="42" spans="1:28" ht="17.100000000000001" customHeight="1" x14ac:dyDescent="0.25">
      <c r="A42" s="63" t="s">
        <v>6</v>
      </c>
      <c r="B42" s="4">
        <v>80</v>
      </c>
      <c r="C42" s="21" t="s">
        <v>16</v>
      </c>
      <c r="D42" s="1" t="s">
        <v>17118</v>
      </c>
      <c r="E42">
        <v>2023</v>
      </c>
      <c r="F42" s="4" t="s">
        <v>10598</v>
      </c>
      <c r="G42" s="4" t="s">
        <v>43</v>
      </c>
      <c r="H42" s="3" t="s">
        <v>43</v>
      </c>
      <c r="I42" s="1" t="s">
        <v>43</v>
      </c>
      <c r="J42" s="3" t="s">
        <v>866</v>
      </c>
      <c r="K42" s="1" t="s">
        <v>43</v>
      </c>
      <c r="L42" s="1" t="s">
        <v>17119</v>
      </c>
      <c r="M42" s="22" t="s">
        <v>17120</v>
      </c>
      <c r="N42" s="22" t="s">
        <v>17121</v>
      </c>
      <c r="O42" s="69" t="s">
        <v>17122</v>
      </c>
      <c r="P42" s="12" t="s">
        <v>17123</v>
      </c>
      <c r="Q42" s="18">
        <v>1</v>
      </c>
      <c r="R42" s="18">
        <v>1</v>
      </c>
      <c r="S42" s="18">
        <v>0.5</v>
      </c>
      <c r="T42" s="18">
        <v>1</v>
      </c>
      <c r="U42" s="27">
        <f t="shared" si="1"/>
        <v>3.5</v>
      </c>
      <c r="V42" s="51"/>
      <c r="Z42" s="15"/>
      <c r="AB42" s="1"/>
    </row>
    <row r="43" spans="1:28" ht="17.100000000000001" customHeight="1" x14ac:dyDescent="0.25">
      <c r="A43" s="63" t="s">
        <v>6</v>
      </c>
      <c r="B43" s="4">
        <v>71</v>
      </c>
      <c r="C43" s="21" t="s">
        <v>16</v>
      </c>
      <c r="D43" s="1" t="s">
        <v>17124</v>
      </c>
      <c r="E43">
        <v>2024</v>
      </c>
      <c r="F43" s="4" t="s">
        <v>6554</v>
      </c>
      <c r="G43" s="4" t="s">
        <v>43</v>
      </c>
      <c r="H43" s="3" t="s">
        <v>43</v>
      </c>
      <c r="I43" s="1" t="s">
        <v>43</v>
      </c>
      <c r="J43" s="3" t="s">
        <v>866</v>
      </c>
      <c r="K43" s="1" t="s">
        <v>43</v>
      </c>
      <c r="L43" s="1" t="s">
        <v>17125</v>
      </c>
      <c r="M43" s="22" t="s">
        <v>17126</v>
      </c>
      <c r="N43" s="22" t="s">
        <v>17127</v>
      </c>
      <c r="O43" s="69" t="s">
        <v>17128</v>
      </c>
      <c r="P43" s="12" t="s">
        <v>17129</v>
      </c>
      <c r="Q43" s="18">
        <v>1</v>
      </c>
      <c r="R43" s="18">
        <v>1</v>
      </c>
      <c r="S43" s="18">
        <v>1</v>
      </c>
      <c r="T43" s="18">
        <v>1</v>
      </c>
      <c r="U43" s="27">
        <f t="shared" si="1"/>
        <v>4</v>
      </c>
      <c r="V43" s="52"/>
      <c r="Z43" s="15"/>
      <c r="AB43" s="1"/>
    </row>
    <row r="44" spans="1:28" ht="17.100000000000001" customHeight="1" x14ac:dyDescent="0.25">
      <c r="A44" s="63" t="s">
        <v>6</v>
      </c>
      <c r="B44" s="4">
        <v>148</v>
      </c>
      <c r="C44" s="21" t="s">
        <v>16</v>
      </c>
      <c r="D44" s="1" t="s">
        <v>17136</v>
      </c>
      <c r="E44">
        <v>2021</v>
      </c>
      <c r="F44" s="4" t="s">
        <v>6261</v>
      </c>
      <c r="G44" s="4" t="s">
        <v>43</v>
      </c>
      <c r="H44" s="3" t="s">
        <v>43</v>
      </c>
      <c r="I44" s="1" t="s">
        <v>43</v>
      </c>
      <c r="J44" s="3" t="s">
        <v>9119</v>
      </c>
      <c r="K44" s="1" t="s">
        <v>43</v>
      </c>
      <c r="L44" s="1" t="s">
        <v>17137</v>
      </c>
      <c r="M44" s="22" t="s">
        <v>17138</v>
      </c>
      <c r="N44" s="22" t="s">
        <v>17139</v>
      </c>
      <c r="O44" s="69" t="s">
        <v>17140</v>
      </c>
      <c r="P44" s="12" t="s">
        <v>17141</v>
      </c>
      <c r="Q44" s="18">
        <v>1</v>
      </c>
      <c r="R44" s="18">
        <v>1</v>
      </c>
      <c r="S44" s="18">
        <v>1</v>
      </c>
      <c r="T44" s="18">
        <v>1</v>
      </c>
      <c r="U44" s="27">
        <f t="shared" si="1"/>
        <v>4</v>
      </c>
      <c r="V44" s="51"/>
      <c r="Z44" s="15"/>
      <c r="AB44" s="1"/>
    </row>
    <row r="45" spans="1:28" ht="17.100000000000001" customHeight="1" x14ac:dyDescent="0.25">
      <c r="A45" s="63" t="s">
        <v>6</v>
      </c>
      <c r="B45" s="4">
        <v>101</v>
      </c>
      <c r="C45" s="21" t="s">
        <v>16</v>
      </c>
      <c r="D45" s="1" t="s">
        <v>17142</v>
      </c>
      <c r="E45">
        <v>2022</v>
      </c>
      <c r="F45" s="4" t="s">
        <v>735</v>
      </c>
      <c r="G45" s="4" t="s">
        <v>43</v>
      </c>
      <c r="H45" s="3" t="s">
        <v>43</v>
      </c>
      <c r="I45" s="1" t="s">
        <v>43</v>
      </c>
      <c r="J45" s="3" t="s">
        <v>866</v>
      </c>
      <c r="K45" s="1" t="s">
        <v>43</v>
      </c>
      <c r="L45" s="1" t="s">
        <v>43</v>
      </c>
      <c r="M45" s="22" t="s">
        <v>17143</v>
      </c>
      <c r="N45" s="22" t="s">
        <v>17362</v>
      </c>
      <c r="O45" s="69" t="s">
        <v>17144</v>
      </c>
      <c r="P45" s="12" t="s">
        <v>43</v>
      </c>
      <c r="Q45" s="18">
        <v>0.5</v>
      </c>
      <c r="R45" s="18">
        <v>1</v>
      </c>
      <c r="S45" s="18">
        <v>1</v>
      </c>
      <c r="T45" s="18">
        <v>1</v>
      </c>
      <c r="U45" s="27">
        <f t="shared" si="1"/>
        <v>3.5</v>
      </c>
      <c r="V45" s="51"/>
      <c r="Z45" s="15"/>
      <c r="AB45" s="1"/>
    </row>
    <row r="46" spans="1:28" ht="17.100000000000001" customHeight="1" x14ac:dyDescent="0.25">
      <c r="A46" s="63" t="s">
        <v>6</v>
      </c>
      <c r="B46" s="4">
        <v>70</v>
      </c>
      <c r="C46" s="21" t="s">
        <v>16</v>
      </c>
      <c r="D46" s="1" t="s">
        <v>17158</v>
      </c>
      <c r="E46">
        <v>2023</v>
      </c>
      <c r="F46" s="4" t="s">
        <v>17159</v>
      </c>
      <c r="G46" s="4" t="s">
        <v>43</v>
      </c>
      <c r="H46" s="3" t="s">
        <v>43</v>
      </c>
      <c r="I46" s="1" t="s">
        <v>43</v>
      </c>
      <c r="J46" s="3" t="s">
        <v>866</v>
      </c>
      <c r="K46" s="1" t="s">
        <v>43</v>
      </c>
      <c r="L46" s="1" t="s">
        <v>17160</v>
      </c>
      <c r="M46" s="22" t="s">
        <v>17161</v>
      </c>
      <c r="N46" s="22" t="s">
        <v>17162</v>
      </c>
      <c r="O46" s="69" t="s">
        <v>17163</v>
      </c>
      <c r="P46" s="12" t="s">
        <v>17164</v>
      </c>
      <c r="Q46" s="18">
        <v>1</v>
      </c>
      <c r="R46" s="18">
        <v>1</v>
      </c>
      <c r="S46" s="18">
        <v>1</v>
      </c>
      <c r="T46" s="18">
        <v>1</v>
      </c>
      <c r="U46" s="27">
        <f t="shared" si="1"/>
        <v>4</v>
      </c>
      <c r="V46" s="51"/>
      <c r="Z46" s="15"/>
      <c r="AB46" s="1"/>
    </row>
    <row r="47" spans="1:28" ht="17.100000000000001" customHeight="1" x14ac:dyDescent="0.25">
      <c r="A47" s="63" t="s">
        <v>6</v>
      </c>
      <c r="B47" s="4">
        <v>86</v>
      </c>
      <c r="C47" s="21" t="s">
        <v>16</v>
      </c>
      <c r="D47" s="1" t="s">
        <v>17165</v>
      </c>
      <c r="E47">
        <v>2021</v>
      </c>
      <c r="F47" s="4" t="s">
        <v>2447</v>
      </c>
      <c r="G47" s="4" t="s">
        <v>43</v>
      </c>
      <c r="H47" s="3" t="s">
        <v>17166</v>
      </c>
      <c r="I47" s="1" t="s">
        <v>43</v>
      </c>
      <c r="J47" s="3" t="s">
        <v>866</v>
      </c>
      <c r="K47" s="1" t="s">
        <v>43</v>
      </c>
      <c r="L47" s="1" t="s">
        <v>17167</v>
      </c>
      <c r="M47" s="22" t="s">
        <v>17168</v>
      </c>
      <c r="N47" s="22" t="s">
        <v>17169</v>
      </c>
      <c r="O47" s="69" t="s">
        <v>17170</v>
      </c>
      <c r="P47" s="12" t="s">
        <v>17171</v>
      </c>
      <c r="Q47" s="18">
        <v>0.5</v>
      </c>
      <c r="R47" s="18">
        <v>1</v>
      </c>
      <c r="S47" s="18">
        <v>1</v>
      </c>
      <c r="T47" s="18">
        <v>1</v>
      </c>
      <c r="U47" s="27">
        <f t="shared" si="1"/>
        <v>3.5</v>
      </c>
      <c r="V47" s="51"/>
      <c r="Z47" s="15"/>
      <c r="AB47" s="1"/>
    </row>
    <row r="48" spans="1:28" ht="17.100000000000001" customHeight="1" x14ac:dyDescent="0.25">
      <c r="A48" s="63" t="s">
        <v>6</v>
      </c>
      <c r="B48" s="4">
        <v>95</v>
      </c>
      <c r="C48" s="21" t="s">
        <v>16</v>
      </c>
      <c r="D48" s="1" t="s">
        <v>17172</v>
      </c>
      <c r="E48">
        <v>2022</v>
      </c>
      <c r="F48" s="4" t="s">
        <v>1186</v>
      </c>
      <c r="G48" s="4" t="s">
        <v>230</v>
      </c>
      <c r="H48" s="3" t="s">
        <v>43</v>
      </c>
      <c r="I48" s="1" t="s">
        <v>43</v>
      </c>
      <c r="J48" s="3" t="s">
        <v>317</v>
      </c>
      <c r="K48" s="1" t="s">
        <v>43</v>
      </c>
      <c r="L48" s="1" t="s">
        <v>17173</v>
      </c>
      <c r="M48" s="22" t="s">
        <v>17174</v>
      </c>
      <c r="N48" s="22" t="s">
        <v>17175</v>
      </c>
      <c r="O48" s="69" t="s">
        <v>17176</v>
      </c>
      <c r="P48" s="12" t="s">
        <v>17177</v>
      </c>
      <c r="Q48" s="18">
        <v>1</v>
      </c>
      <c r="R48" s="18">
        <v>1</v>
      </c>
      <c r="S48" s="18">
        <v>1</v>
      </c>
      <c r="T48" s="18">
        <v>1</v>
      </c>
      <c r="U48" s="27">
        <f t="shared" ref="U48:U77" si="2">SUM(Q48:T48)</f>
        <v>4</v>
      </c>
      <c r="V48" s="51"/>
      <c r="Z48" s="15"/>
      <c r="AB48" s="1"/>
    </row>
    <row r="49" spans="1:28" ht="17.100000000000001" customHeight="1" x14ac:dyDescent="0.25">
      <c r="A49" s="63" t="s">
        <v>6</v>
      </c>
      <c r="B49" s="4">
        <v>82</v>
      </c>
      <c r="C49" s="21" t="s">
        <v>16</v>
      </c>
      <c r="D49" s="1" t="s">
        <v>17178</v>
      </c>
      <c r="E49">
        <v>2018</v>
      </c>
      <c r="F49" s="4" t="s">
        <v>3252</v>
      </c>
      <c r="G49" s="4" t="s">
        <v>43</v>
      </c>
      <c r="H49" s="3" t="s">
        <v>17179</v>
      </c>
      <c r="I49" s="1" t="s">
        <v>43</v>
      </c>
      <c r="J49" s="3" t="s">
        <v>58</v>
      </c>
      <c r="K49" s="1" t="s">
        <v>43</v>
      </c>
      <c r="L49" s="1" t="s">
        <v>17180</v>
      </c>
      <c r="M49" s="22" t="s">
        <v>17181</v>
      </c>
      <c r="N49" s="22" t="s">
        <v>17182</v>
      </c>
      <c r="O49" s="69" t="s">
        <v>17183</v>
      </c>
      <c r="P49" s="12" t="s">
        <v>17184</v>
      </c>
      <c r="Q49" s="18">
        <v>1</v>
      </c>
      <c r="R49" s="18">
        <v>1</v>
      </c>
      <c r="S49" s="18">
        <v>0.5</v>
      </c>
      <c r="T49" s="18">
        <v>1</v>
      </c>
      <c r="U49" s="27">
        <f t="shared" si="2"/>
        <v>3.5</v>
      </c>
      <c r="V49" s="51"/>
      <c r="Z49" s="15"/>
      <c r="AB49" s="1"/>
    </row>
    <row r="50" spans="1:28" ht="17.100000000000001" customHeight="1" x14ac:dyDescent="0.25">
      <c r="A50" s="63" t="s">
        <v>6</v>
      </c>
      <c r="B50" s="4">
        <v>117</v>
      </c>
      <c r="C50" s="21" t="s">
        <v>16</v>
      </c>
      <c r="D50" s="1" t="s">
        <v>17185</v>
      </c>
      <c r="E50">
        <v>2022</v>
      </c>
      <c r="F50" s="4" t="s">
        <v>499</v>
      </c>
      <c r="G50" s="4" t="s">
        <v>43</v>
      </c>
      <c r="H50" s="3" t="s">
        <v>43</v>
      </c>
      <c r="I50" s="1" t="s">
        <v>43</v>
      </c>
      <c r="J50" s="3" t="s">
        <v>866</v>
      </c>
      <c r="K50" s="1" t="s">
        <v>43</v>
      </c>
      <c r="L50" s="1" t="s">
        <v>17186</v>
      </c>
      <c r="M50" s="22" t="s">
        <v>17187</v>
      </c>
      <c r="N50" s="22" t="s">
        <v>17188</v>
      </c>
      <c r="O50" s="69" t="s">
        <v>17189</v>
      </c>
      <c r="P50" s="12" t="s">
        <v>17190</v>
      </c>
      <c r="Q50" s="18">
        <v>1</v>
      </c>
      <c r="R50" s="18">
        <v>1</v>
      </c>
      <c r="S50" s="18">
        <v>1</v>
      </c>
      <c r="T50" s="18">
        <v>1</v>
      </c>
      <c r="U50" s="27">
        <f t="shared" si="2"/>
        <v>4</v>
      </c>
      <c r="V50" s="51"/>
      <c r="Z50" s="15"/>
      <c r="AB50" s="1"/>
    </row>
    <row r="51" spans="1:28" s="80" customFormat="1" ht="17.100000000000001" customHeight="1" x14ac:dyDescent="0.25">
      <c r="A51" s="79" t="s">
        <v>6</v>
      </c>
      <c r="B51" s="82">
        <v>75</v>
      </c>
      <c r="C51" s="81" t="s">
        <v>16</v>
      </c>
      <c r="D51" s="80" t="s">
        <v>17191</v>
      </c>
      <c r="E51" s="74">
        <v>2024</v>
      </c>
      <c r="F51" s="82" t="s">
        <v>2247</v>
      </c>
      <c r="G51" s="82" t="s">
        <v>43</v>
      </c>
      <c r="H51" s="83" t="s">
        <v>43</v>
      </c>
      <c r="I51" s="80" t="s">
        <v>43</v>
      </c>
      <c r="J51" s="83" t="s">
        <v>866</v>
      </c>
      <c r="K51" s="80" t="s">
        <v>43</v>
      </c>
      <c r="L51" s="80" t="s">
        <v>17192</v>
      </c>
      <c r="M51" s="73" t="s">
        <v>17193</v>
      </c>
      <c r="N51" s="73" t="s">
        <v>17194</v>
      </c>
      <c r="O51" s="88" t="s">
        <v>17195</v>
      </c>
      <c r="P51" s="86" t="s">
        <v>17196</v>
      </c>
      <c r="Q51" s="18">
        <v>1</v>
      </c>
      <c r="R51" s="18">
        <v>1</v>
      </c>
      <c r="S51" s="18">
        <v>1</v>
      </c>
      <c r="T51" s="18">
        <v>1</v>
      </c>
      <c r="U51" s="27">
        <f t="shared" si="2"/>
        <v>4</v>
      </c>
      <c r="V51" s="51"/>
      <c r="Z51" s="87"/>
    </row>
    <row r="52" spans="1:28" ht="17.100000000000001" customHeight="1" x14ac:dyDescent="0.25">
      <c r="A52" s="63" t="s">
        <v>6</v>
      </c>
      <c r="B52" s="4">
        <v>66</v>
      </c>
      <c r="C52" s="21" t="s">
        <v>16</v>
      </c>
      <c r="D52" s="1" t="s">
        <v>17204</v>
      </c>
      <c r="E52">
        <v>2019</v>
      </c>
      <c r="F52" s="4" t="s">
        <v>1309</v>
      </c>
      <c r="G52" s="4" t="s">
        <v>43</v>
      </c>
      <c r="H52" s="3" t="s">
        <v>43</v>
      </c>
      <c r="I52" s="1" t="s">
        <v>43</v>
      </c>
      <c r="J52" s="3" t="s">
        <v>3077</v>
      </c>
      <c r="K52" s="1" t="s">
        <v>43</v>
      </c>
      <c r="L52" s="1" t="s">
        <v>17205</v>
      </c>
      <c r="M52" s="22" t="s">
        <v>17206</v>
      </c>
      <c r="N52" s="22" t="s">
        <v>17207</v>
      </c>
      <c r="O52" s="69" t="s">
        <v>17208</v>
      </c>
      <c r="P52" s="12" t="s">
        <v>17209</v>
      </c>
      <c r="Q52" s="18">
        <v>1</v>
      </c>
      <c r="R52" s="18">
        <v>1</v>
      </c>
      <c r="S52" s="18">
        <v>0.5</v>
      </c>
      <c r="T52" s="18">
        <v>1</v>
      </c>
      <c r="U52" s="27">
        <f t="shared" si="2"/>
        <v>3.5</v>
      </c>
      <c r="V52" s="51"/>
      <c r="Z52" s="15"/>
      <c r="AB52" s="1"/>
    </row>
    <row r="53" spans="1:28" ht="17.100000000000001" customHeight="1" x14ac:dyDescent="0.25">
      <c r="A53" s="63" t="s">
        <v>6</v>
      </c>
      <c r="B53" s="4">
        <v>63</v>
      </c>
      <c r="C53" s="21" t="s">
        <v>16</v>
      </c>
      <c r="D53" s="1" t="s">
        <v>17210</v>
      </c>
      <c r="E53">
        <v>2017</v>
      </c>
      <c r="F53" s="4" t="s">
        <v>16641</v>
      </c>
      <c r="G53" s="4" t="s">
        <v>43</v>
      </c>
      <c r="H53" s="3" t="s">
        <v>17211</v>
      </c>
      <c r="I53" s="1" t="s">
        <v>43</v>
      </c>
      <c r="J53" s="3" t="s">
        <v>3077</v>
      </c>
      <c r="K53" s="1" t="s">
        <v>43</v>
      </c>
      <c r="L53" s="1" t="s">
        <v>17212</v>
      </c>
      <c r="M53" s="22" t="s">
        <v>17213</v>
      </c>
      <c r="N53" s="22" t="s">
        <v>17214</v>
      </c>
      <c r="O53" s="69" t="s">
        <v>17215</v>
      </c>
      <c r="P53" s="12" t="s">
        <v>17216</v>
      </c>
      <c r="Q53" s="18">
        <v>1</v>
      </c>
      <c r="R53" s="18">
        <v>1</v>
      </c>
      <c r="S53" s="18">
        <v>1</v>
      </c>
      <c r="T53" s="18">
        <v>1</v>
      </c>
      <c r="U53" s="27">
        <f t="shared" si="2"/>
        <v>4</v>
      </c>
      <c r="V53" s="51"/>
      <c r="Z53" s="15"/>
      <c r="AB53" s="1"/>
    </row>
    <row r="54" spans="1:28" ht="17.100000000000001" customHeight="1" x14ac:dyDescent="0.25">
      <c r="A54" s="63" t="s">
        <v>6</v>
      </c>
      <c r="B54" s="4">
        <v>25</v>
      </c>
      <c r="C54" s="21" t="s">
        <v>16</v>
      </c>
      <c r="D54" s="1" t="s">
        <v>17217</v>
      </c>
      <c r="E54">
        <v>2025</v>
      </c>
      <c r="F54" s="4" t="s">
        <v>17026</v>
      </c>
      <c r="G54" s="4" t="s">
        <v>43</v>
      </c>
      <c r="H54" s="3" t="s">
        <v>43</v>
      </c>
      <c r="I54" s="1" t="s">
        <v>43</v>
      </c>
      <c r="J54" s="3" t="s">
        <v>3077</v>
      </c>
      <c r="K54" s="1" t="s">
        <v>43</v>
      </c>
      <c r="L54" s="1" t="s">
        <v>17364</v>
      </c>
      <c r="M54" s="22" t="s">
        <v>17218</v>
      </c>
      <c r="N54" s="22" t="s">
        <v>17363</v>
      </c>
      <c r="O54" s="69" t="s">
        <v>17219</v>
      </c>
      <c r="P54" s="12" t="s">
        <v>43</v>
      </c>
      <c r="Q54" s="18">
        <v>1</v>
      </c>
      <c r="R54" s="18">
        <v>1</v>
      </c>
      <c r="S54" s="18">
        <v>1</v>
      </c>
      <c r="T54" s="18">
        <v>1</v>
      </c>
      <c r="U54" s="27">
        <f t="shared" si="2"/>
        <v>4</v>
      </c>
      <c r="V54" s="51"/>
      <c r="Z54" s="15"/>
      <c r="AB54" s="1"/>
    </row>
    <row r="55" spans="1:28" ht="17.100000000000001" customHeight="1" x14ac:dyDescent="0.25">
      <c r="A55" s="63" t="s">
        <v>6</v>
      </c>
      <c r="B55" s="4">
        <v>85</v>
      </c>
      <c r="C55" s="21" t="s">
        <v>16</v>
      </c>
      <c r="D55" s="1" t="s">
        <v>17220</v>
      </c>
      <c r="E55">
        <v>2018</v>
      </c>
      <c r="F55" s="4" t="s">
        <v>17221</v>
      </c>
      <c r="G55" s="4" t="s">
        <v>43</v>
      </c>
      <c r="H55" s="3" t="s">
        <v>17222</v>
      </c>
      <c r="I55" s="1" t="s">
        <v>43</v>
      </c>
      <c r="J55" s="3" t="s">
        <v>866</v>
      </c>
      <c r="K55" s="1" t="s">
        <v>43</v>
      </c>
      <c r="L55" s="1" t="s">
        <v>17223</v>
      </c>
      <c r="M55" s="22" t="s">
        <v>17224</v>
      </c>
      <c r="N55" s="22" t="s">
        <v>17225</v>
      </c>
      <c r="O55" s="69" t="s">
        <v>17226</v>
      </c>
      <c r="P55" s="12" t="s">
        <v>17227</v>
      </c>
      <c r="Q55" s="18">
        <v>1</v>
      </c>
      <c r="R55" s="18">
        <v>1</v>
      </c>
      <c r="S55" s="18">
        <v>1</v>
      </c>
      <c r="T55" s="18">
        <v>0.5</v>
      </c>
      <c r="U55" s="27">
        <f t="shared" si="2"/>
        <v>3.5</v>
      </c>
      <c r="V55" s="51"/>
      <c r="Z55" s="15"/>
      <c r="AB55" s="1"/>
    </row>
    <row r="56" spans="1:28" ht="17.100000000000001" customHeight="1" x14ac:dyDescent="0.25">
      <c r="A56" s="63" t="s">
        <v>6</v>
      </c>
      <c r="B56" s="4">
        <v>156</v>
      </c>
      <c r="C56" s="21" t="s">
        <v>16</v>
      </c>
      <c r="D56" s="1" t="s">
        <v>17235</v>
      </c>
      <c r="E56">
        <v>2020</v>
      </c>
      <c r="F56" s="4" t="s">
        <v>12404</v>
      </c>
      <c r="G56" s="4" t="s">
        <v>43</v>
      </c>
      <c r="H56" s="3" t="s">
        <v>43</v>
      </c>
      <c r="I56" s="1" t="s">
        <v>43</v>
      </c>
      <c r="J56" s="3" t="s">
        <v>3077</v>
      </c>
      <c r="K56" s="1" t="s">
        <v>43</v>
      </c>
      <c r="L56" s="1" t="s">
        <v>17236</v>
      </c>
      <c r="M56" s="22" t="s">
        <v>17237</v>
      </c>
      <c r="N56" s="22" t="s">
        <v>17238</v>
      </c>
      <c r="O56" s="69" t="s">
        <v>17239</v>
      </c>
      <c r="P56" s="12" t="s">
        <v>17240</v>
      </c>
      <c r="Q56" s="18">
        <v>1</v>
      </c>
      <c r="R56" s="18">
        <v>1</v>
      </c>
      <c r="S56" s="18">
        <v>1</v>
      </c>
      <c r="T56" s="18">
        <v>1</v>
      </c>
      <c r="U56" s="27">
        <f t="shared" si="2"/>
        <v>4</v>
      </c>
      <c r="V56" s="51"/>
      <c r="Z56" s="15"/>
      <c r="AB56" s="1"/>
    </row>
    <row r="57" spans="1:28" ht="17.100000000000001" customHeight="1" x14ac:dyDescent="0.25">
      <c r="A57" s="63" t="s">
        <v>6</v>
      </c>
      <c r="B57" s="4">
        <v>47</v>
      </c>
      <c r="C57" s="21" t="s">
        <v>16</v>
      </c>
      <c r="D57" s="1" t="s">
        <v>17241</v>
      </c>
      <c r="E57">
        <v>2019</v>
      </c>
      <c r="F57" s="4" t="s">
        <v>2010</v>
      </c>
      <c r="G57" s="4" t="s">
        <v>43</v>
      </c>
      <c r="H57" s="3" t="s">
        <v>17242</v>
      </c>
      <c r="I57" s="1" t="s">
        <v>43</v>
      </c>
      <c r="J57" s="3" t="s">
        <v>3077</v>
      </c>
      <c r="K57" s="1" t="s">
        <v>43</v>
      </c>
      <c r="L57" s="1" t="s">
        <v>17243</v>
      </c>
      <c r="M57" s="22" t="s">
        <v>17244</v>
      </c>
      <c r="N57" s="22" t="s">
        <v>17245</v>
      </c>
      <c r="O57" s="69" t="s">
        <v>17246</v>
      </c>
      <c r="P57" s="12" t="s">
        <v>17247</v>
      </c>
      <c r="Q57" s="18">
        <v>1</v>
      </c>
      <c r="R57" s="18">
        <v>1</v>
      </c>
      <c r="S57" s="18">
        <v>0.5</v>
      </c>
      <c r="T57" s="18">
        <v>1</v>
      </c>
      <c r="U57" s="27">
        <f t="shared" si="2"/>
        <v>3.5</v>
      </c>
      <c r="V57" s="51"/>
      <c r="Z57" s="15"/>
      <c r="AB57" s="1"/>
    </row>
    <row r="58" spans="1:28" ht="17.100000000000001" customHeight="1" x14ac:dyDescent="0.25">
      <c r="A58" s="63" t="s">
        <v>6</v>
      </c>
      <c r="B58" s="4">
        <v>8</v>
      </c>
      <c r="C58" s="21" t="s">
        <v>16</v>
      </c>
      <c r="D58" s="1" t="s">
        <v>17248</v>
      </c>
      <c r="E58">
        <v>2020</v>
      </c>
      <c r="F58" s="4" t="s">
        <v>2700</v>
      </c>
      <c r="G58" s="4" t="s">
        <v>43</v>
      </c>
      <c r="H58" s="3" t="s">
        <v>43</v>
      </c>
      <c r="I58" s="1" t="s">
        <v>43</v>
      </c>
      <c r="J58" s="3" t="s">
        <v>842</v>
      </c>
      <c r="K58" s="1" t="s">
        <v>43</v>
      </c>
      <c r="L58" s="1" t="s">
        <v>17249</v>
      </c>
      <c r="M58" s="22" t="s">
        <v>17250</v>
      </c>
      <c r="N58" s="22" t="s">
        <v>17251</v>
      </c>
      <c r="O58" s="69" t="s">
        <v>17252</v>
      </c>
      <c r="P58" s="12" t="s">
        <v>17253</v>
      </c>
      <c r="Q58" s="18">
        <v>1</v>
      </c>
      <c r="R58" s="18">
        <v>1</v>
      </c>
      <c r="S58" s="18">
        <v>1</v>
      </c>
      <c r="T58" s="18">
        <v>0.5</v>
      </c>
      <c r="U58" s="27">
        <f t="shared" si="2"/>
        <v>3.5</v>
      </c>
      <c r="V58" s="51"/>
      <c r="Z58" s="15"/>
      <c r="AB58" s="1"/>
    </row>
    <row r="59" spans="1:28" ht="17.100000000000001" customHeight="1" x14ac:dyDescent="0.25">
      <c r="A59" s="63" t="s">
        <v>6</v>
      </c>
      <c r="B59" s="4">
        <v>92</v>
      </c>
      <c r="C59" s="21" t="s">
        <v>16</v>
      </c>
      <c r="D59" s="1" t="s">
        <v>17268</v>
      </c>
      <c r="E59">
        <v>2022</v>
      </c>
      <c r="F59" s="4" t="s">
        <v>7514</v>
      </c>
      <c r="G59" s="4" t="s">
        <v>43</v>
      </c>
      <c r="H59" s="3" t="s">
        <v>43</v>
      </c>
      <c r="I59" s="1" t="s">
        <v>43</v>
      </c>
      <c r="J59" s="3" t="s">
        <v>866</v>
      </c>
      <c r="K59" s="1" t="s">
        <v>43</v>
      </c>
      <c r="L59" s="1" t="s">
        <v>17269</v>
      </c>
      <c r="M59" s="22" t="s">
        <v>17270</v>
      </c>
      <c r="N59" s="22" t="s">
        <v>17271</v>
      </c>
      <c r="O59" s="69" t="s">
        <v>17272</v>
      </c>
      <c r="P59" s="12" t="s">
        <v>17273</v>
      </c>
      <c r="Q59" s="18">
        <v>1</v>
      </c>
      <c r="R59" s="18">
        <v>1</v>
      </c>
      <c r="S59" s="18">
        <v>1</v>
      </c>
      <c r="T59" s="18">
        <v>1</v>
      </c>
      <c r="U59" s="27">
        <f t="shared" si="2"/>
        <v>4</v>
      </c>
      <c r="V59" s="51"/>
      <c r="Z59" s="15"/>
      <c r="AB59" s="1"/>
    </row>
    <row r="60" spans="1:28" ht="17.100000000000001" customHeight="1" x14ac:dyDescent="0.25">
      <c r="A60" s="63" t="s">
        <v>6</v>
      </c>
      <c r="B60" s="4">
        <v>99</v>
      </c>
      <c r="C60" s="21" t="s">
        <v>16</v>
      </c>
      <c r="D60" s="1" t="s">
        <v>17274</v>
      </c>
      <c r="E60">
        <v>2023</v>
      </c>
      <c r="F60" s="4" t="s">
        <v>9133</v>
      </c>
      <c r="G60" s="4" t="s">
        <v>43</v>
      </c>
      <c r="H60" s="3" t="s">
        <v>43</v>
      </c>
      <c r="I60" s="1" t="s">
        <v>43</v>
      </c>
      <c r="J60" s="3" t="s">
        <v>1723</v>
      </c>
      <c r="K60" s="1" t="s">
        <v>43</v>
      </c>
      <c r="L60" s="1" t="s">
        <v>17366</v>
      </c>
      <c r="M60" s="22" t="s">
        <v>17275</v>
      </c>
      <c r="N60" s="22" t="s">
        <v>17365</v>
      </c>
      <c r="O60" s="69" t="s">
        <v>17276</v>
      </c>
      <c r="P60" s="12" t="s">
        <v>43</v>
      </c>
      <c r="Q60" s="18">
        <v>1</v>
      </c>
      <c r="R60" s="18">
        <v>1</v>
      </c>
      <c r="S60" s="18">
        <v>1</v>
      </c>
      <c r="T60" s="18">
        <v>1</v>
      </c>
      <c r="U60" s="27">
        <f t="shared" si="2"/>
        <v>4</v>
      </c>
      <c r="V60" s="51"/>
      <c r="Z60" s="15"/>
      <c r="AB60" s="1"/>
    </row>
    <row r="61" spans="1:28" ht="17.100000000000001" customHeight="1" x14ac:dyDescent="0.25">
      <c r="A61" s="63" t="s">
        <v>6</v>
      </c>
      <c r="B61" s="4">
        <v>149</v>
      </c>
      <c r="C61" s="21" t="s">
        <v>16</v>
      </c>
      <c r="D61" s="1" t="s">
        <v>17277</v>
      </c>
      <c r="E61">
        <v>2020</v>
      </c>
      <c r="F61" s="4" t="s">
        <v>5870</v>
      </c>
      <c r="G61" s="4" t="s">
        <v>43</v>
      </c>
      <c r="H61" s="3" t="s">
        <v>17278</v>
      </c>
      <c r="I61" s="1" t="s">
        <v>43</v>
      </c>
      <c r="J61" s="3" t="s">
        <v>866</v>
      </c>
      <c r="K61" s="1" t="s">
        <v>43</v>
      </c>
      <c r="L61" s="1" t="s">
        <v>17279</v>
      </c>
      <c r="M61" s="22" t="s">
        <v>17280</v>
      </c>
      <c r="N61" s="22" t="s">
        <v>17281</v>
      </c>
      <c r="O61" s="69" t="s">
        <v>17282</v>
      </c>
      <c r="P61" s="12" t="s">
        <v>17283</v>
      </c>
      <c r="Q61" s="18">
        <v>1</v>
      </c>
      <c r="R61" s="18">
        <v>1</v>
      </c>
      <c r="S61" s="18">
        <v>1</v>
      </c>
      <c r="T61" s="18">
        <v>0.5</v>
      </c>
      <c r="U61" s="27">
        <f t="shared" si="2"/>
        <v>3.5</v>
      </c>
      <c r="V61" s="51"/>
      <c r="Z61" s="15"/>
      <c r="AB61" s="1"/>
    </row>
    <row r="62" spans="1:28" ht="17.100000000000001" customHeight="1" x14ac:dyDescent="0.25">
      <c r="A62" s="63" t="s">
        <v>6</v>
      </c>
      <c r="B62" s="4"/>
      <c r="C62" s="21" t="s">
        <v>16</v>
      </c>
      <c r="D62" s="1" t="s">
        <v>12780</v>
      </c>
      <c r="E62">
        <v>2024</v>
      </c>
      <c r="J62" s="3" t="s">
        <v>6041</v>
      </c>
      <c r="L62" s="1" t="s">
        <v>12790</v>
      </c>
      <c r="M62" s="22" t="s">
        <v>12787</v>
      </c>
      <c r="N62" s="22" t="s">
        <v>12791</v>
      </c>
      <c r="O62" s="69" t="s">
        <v>12789</v>
      </c>
      <c r="P62" s="12" t="s">
        <v>12788</v>
      </c>
      <c r="Q62" s="18">
        <v>1</v>
      </c>
      <c r="R62" s="18">
        <v>1</v>
      </c>
      <c r="S62" s="18">
        <v>1</v>
      </c>
      <c r="T62" s="18">
        <v>0.5</v>
      </c>
      <c r="U62" s="27">
        <f t="shared" si="2"/>
        <v>3.5</v>
      </c>
      <c r="V62" s="51"/>
      <c r="Z62" s="15"/>
      <c r="AB62" s="1"/>
    </row>
    <row r="63" spans="1:28" ht="17.100000000000001" customHeight="1" x14ac:dyDescent="0.25">
      <c r="A63" s="63" t="s">
        <v>6</v>
      </c>
      <c r="B63" s="4"/>
      <c r="C63" s="21" t="s">
        <v>16</v>
      </c>
      <c r="D63" s="1" t="s">
        <v>13818</v>
      </c>
      <c r="E63">
        <v>2025</v>
      </c>
      <c r="F63" s="4">
        <v>167</v>
      </c>
      <c r="H63" s="3">
        <v>109053</v>
      </c>
      <c r="J63" s="3" t="s">
        <v>9119</v>
      </c>
      <c r="L63" s="1" t="s">
        <v>13823</v>
      </c>
      <c r="M63" s="22" t="s">
        <v>13819</v>
      </c>
      <c r="N63" s="22" t="s">
        <v>13824</v>
      </c>
      <c r="O63" s="69" t="s">
        <v>13822</v>
      </c>
      <c r="P63" s="12" t="s">
        <v>13821</v>
      </c>
      <c r="Q63" s="18">
        <v>1</v>
      </c>
      <c r="R63" s="18">
        <v>1</v>
      </c>
      <c r="S63" s="18">
        <v>1</v>
      </c>
      <c r="T63" s="18">
        <v>1</v>
      </c>
      <c r="U63" s="27">
        <f t="shared" si="2"/>
        <v>4</v>
      </c>
      <c r="V63" s="51"/>
      <c r="Z63" s="15"/>
      <c r="AB63" s="1"/>
    </row>
    <row r="64" spans="1:28" ht="17.100000000000001" customHeight="1" x14ac:dyDescent="0.25">
      <c r="A64" s="63" t="s">
        <v>6</v>
      </c>
      <c r="B64" s="4">
        <v>5</v>
      </c>
      <c r="C64" s="21" t="s">
        <v>16</v>
      </c>
      <c r="D64" s="1" t="s">
        <v>13920</v>
      </c>
      <c r="E64">
        <v>2022</v>
      </c>
      <c r="F64" s="4">
        <v>215</v>
      </c>
      <c r="H64" s="3">
        <v>110587</v>
      </c>
      <c r="J64" s="3" t="s">
        <v>842</v>
      </c>
      <c r="L64" s="1" t="s">
        <v>13925</v>
      </c>
      <c r="M64" s="22" t="s">
        <v>13921</v>
      </c>
      <c r="N64" s="22" t="s">
        <v>13926</v>
      </c>
      <c r="O64" s="69" t="s">
        <v>13924</v>
      </c>
      <c r="P64" s="12" t="s">
        <v>13923</v>
      </c>
      <c r="Q64" s="18">
        <v>1</v>
      </c>
      <c r="R64" s="18">
        <v>1</v>
      </c>
      <c r="S64" s="18">
        <v>1</v>
      </c>
      <c r="T64" s="18">
        <v>0.5</v>
      </c>
      <c r="U64" s="27">
        <f t="shared" si="2"/>
        <v>3.5</v>
      </c>
      <c r="V64" s="51"/>
      <c r="Z64" s="15"/>
      <c r="AB64" s="1"/>
    </row>
    <row r="65" spans="1:28" ht="17.100000000000001" customHeight="1" x14ac:dyDescent="0.25">
      <c r="A65" s="63" t="s">
        <v>6</v>
      </c>
      <c r="B65" s="4">
        <v>38</v>
      </c>
      <c r="C65" s="21" t="s">
        <v>16</v>
      </c>
      <c r="D65" s="1" t="s">
        <v>17284</v>
      </c>
      <c r="E65">
        <v>2022</v>
      </c>
      <c r="F65" s="4" t="s">
        <v>2130</v>
      </c>
      <c r="G65" s="4" t="s">
        <v>43</v>
      </c>
      <c r="H65" s="3" t="s">
        <v>43</v>
      </c>
      <c r="I65" s="1" t="s">
        <v>43</v>
      </c>
      <c r="J65" s="3" t="s">
        <v>309</v>
      </c>
      <c r="K65" s="1" t="s">
        <v>43</v>
      </c>
      <c r="L65" s="1" t="s">
        <v>17285</v>
      </c>
      <c r="M65" s="22" t="s">
        <v>17286</v>
      </c>
      <c r="N65" s="22" t="s">
        <v>17287</v>
      </c>
      <c r="O65" s="69" t="s">
        <v>17288</v>
      </c>
      <c r="P65" s="12" t="s">
        <v>17289</v>
      </c>
      <c r="Q65" s="18">
        <v>1</v>
      </c>
      <c r="R65" s="18">
        <v>1</v>
      </c>
      <c r="S65" s="18">
        <v>1</v>
      </c>
      <c r="T65" s="18">
        <v>1</v>
      </c>
      <c r="U65" s="27">
        <f t="shared" si="2"/>
        <v>4</v>
      </c>
      <c r="V65" s="51"/>
      <c r="Z65" s="15"/>
      <c r="AB65" s="1"/>
    </row>
    <row r="66" spans="1:28" ht="17.100000000000001" customHeight="1" x14ac:dyDescent="0.25">
      <c r="A66" s="63" t="s">
        <v>6</v>
      </c>
      <c r="B66" s="4">
        <v>104</v>
      </c>
      <c r="C66" s="21" t="s">
        <v>16</v>
      </c>
      <c r="D66" s="1" t="s">
        <v>17297</v>
      </c>
      <c r="E66">
        <v>2017</v>
      </c>
      <c r="F66" s="4" t="s">
        <v>17298</v>
      </c>
      <c r="G66" s="4" t="s">
        <v>43</v>
      </c>
      <c r="H66" s="3" t="s">
        <v>17299</v>
      </c>
      <c r="I66" s="1" t="s">
        <v>43</v>
      </c>
      <c r="J66" s="3" t="s">
        <v>3077</v>
      </c>
      <c r="K66" s="1" t="s">
        <v>43</v>
      </c>
      <c r="L66" s="1" t="s">
        <v>17300</v>
      </c>
      <c r="M66" s="22" t="s">
        <v>17301</v>
      </c>
      <c r="N66" s="22" t="s">
        <v>17302</v>
      </c>
      <c r="O66" s="69" t="s">
        <v>17303</v>
      </c>
      <c r="P66" s="12" t="s">
        <v>17304</v>
      </c>
      <c r="Q66" s="18">
        <v>1</v>
      </c>
      <c r="R66" s="18">
        <v>1</v>
      </c>
      <c r="S66" s="18">
        <v>1</v>
      </c>
      <c r="T66" s="18">
        <v>1</v>
      </c>
      <c r="U66" s="27">
        <f t="shared" si="2"/>
        <v>4</v>
      </c>
      <c r="V66" s="51"/>
      <c r="Z66" s="15"/>
      <c r="AB66" s="1"/>
    </row>
    <row r="67" spans="1:28" ht="17.100000000000001" customHeight="1" x14ac:dyDescent="0.25">
      <c r="A67" s="63" t="s">
        <v>6</v>
      </c>
      <c r="B67" s="4">
        <v>3</v>
      </c>
      <c r="C67" s="21" t="s">
        <v>16</v>
      </c>
      <c r="D67" s="1" t="s">
        <v>5060</v>
      </c>
      <c r="E67">
        <v>2023</v>
      </c>
      <c r="F67" s="4">
        <v>224</v>
      </c>
      <c r="H67" s="3">
        <v>211616</v>
      </c>
      <c r="J67" s="3" t="s">
        <v>5062</v>
      </c>
      <c r="L67" s="1" t="s">
        <v>5065</v>
      </c>
      <c r="M67" s="22" t="s">
        <v>5061</v>
      </c>
      <c r="N67" s="22" t="s">
        <v>5066</v>
      </c>
      <c r="O67" s="69" t="s">
        <v>5064</v>
      </c>
      <c r="P67" s="12" t="s">
        <v>5063</v>
      </c>
      <c r="Q67" s="18">
        <v>1</v>
      </c>
      <c r="R67" s="18">
        <v>1</v>
      </c>
      <c r="S67" s="18">
        <v>0.5</v>
      </c>
      <c r="T67" s="18">
        <v>1</v>
      </c>
      <c r="U67" s="27">
        <f t="shared" si="2"/>
        <v>3.5</v>
      </c>
      <c r="V67" s="51"/>
      <c r="Z67" s="15"/>
      <c r="AB67" s="1"/>
    </row>
    <row r="68" spans="1:28" ht="17.100000000000001" customHeight="1" x14ac:dyDescent="0.25">
      <c r="A68" s="63" t="s">
        <v>6</v>
      </c>
      <c r="B68" s="4">
        <v>90</v>
      </c>
      <c r="C68" s="21" t="s">
        <v>16</v>
      </c>
      <c r="D68" s="1" t="s">
        <v>17305</v>
      </c>
      <c r="E68">
        <v>2021</v>
      </c>
      <c r="F68" s="4">
        <v>231</v>
      </c>
      <c r="G68" s="4" t="s">
        <v>43</v>
      </c>
      <c r="H68" s="3" t="s">
        <v>43</v>
      </c>
      <c r="I68" s="1" t="s">
        <v>43</v>
      </c>
      <c r="J68" s="3" t="s">
        <v>58</v>
      </c>
      <c r="K68" s="1" t="s">
        <v>43</v>
      </c>
      <c r="L68" s="1" t="s">
        <v>17306</v>
      </c>
      <c r="M68" s="22" t="s">
        <v>17307</v>
      </c>
      <c r="N68" s="22" t="s">
        <v>17308</v>
      </c>
      <c r="O68" s="69" t="s">
        <v>17309</v>
      </c>
      <c r="P68" s="12" t="s">
        <v>17310</v>
      </c>
      <c r="Q68" s="18">
        <v>1</v>
      </c>
      <c r="R68" s="18">
        <v>1</v>
      </c>
      <c r="S68" s="18">
        <v>1</v>
      </c>
      <c r="T68" s="18">
        <v>0.5</v>
      </c>
      <c r="U68" s="27">
        <f t="shared" si="2"/>
        <v>3.5</v>
      </c>
      <c r="V68" s="51"/>
      <c r="Z68" s="15"/>
      <c r="AB68" s="1"/>
    </row>
    <row r="69" spans="1:28" ht="17.100000000000001" customHeight="1" x14ac:dyDescent="0.25">
      <c r="A69" s="63" t="s">
        <v>6</v>
      </c>
      <c r="B69" s="4">
        <v>46</v>
      </c>
      <c r="C69" s="21" t="s">
        <v>16</v>
      </c>
      <c r="D69" s="1" t="s">
        <v>17311</v>
      </c>
      <c r="E69">
        <v>2018</v>
      </c>
      <c r="F69" s="4" t="s">
        <v>17312</v>
      </c>
      <c r="G69" s="4" t="s">
        <v>43</v>
      </c>
      <c r="H69" s="3" t="s">
        <v>17313</v>
      </c>
      <c r="I69" s="1" t="s">
        <v>43</v>
      </c>
      <c r="J69" s="3" t="s">
        <v>866</v>
      </c>
      <c r="K69" s="1" t="s">
        <v>43</v>
      </c>
      <c r="L69" s="1" t="s">
        <v>17314</v>
      </c>
      <c r="M69" s="22" t="s">
        <v>17315</v>
      </c>
      <c r="N69" s="22" t="s">
        <v>17316</v>
      </c>
      <c r="O69" s="69" t="s">
        <v>17317</v>
      </c>
      <c r="P69" s="12" t="s">
        <v>17318</v>
      </c>
      <c r="Q69" s="18">
        <v>1</v>
      </c>
      <c r="R69" s="18">
        <v>1</v>
      </c>
      <c r="S69" s="18">
        <v>1</v>
      </c>
      <c r="T69" s="18">
        <v>1</v>
      </c>
      <c r="U69" s="27">
        <f t="shared" si="2"/>
        <v>4</v>
      </c>
      <c r="V69" s="51"/>
      <c r="Z69" s="15"/>
      <c r="AB69" s="1"/>
    </row>
    <row r="70" spans="1:28" ht="17.100000000000001" customHeight="1" x14ac:dyDescent="0.25">
      <c r="A70" s="63" t="s">
        <v>6</v>
      </c>
      <c r="B70" s="4">
        <v>20</v>
      </c>
      <c r="C70" s="21" t="s">
        <v>16</v>
      </c>
      <c r="D70" s="1" t="s">
        <v>17319</v>
      </c>
      <c r="E70">
        <v>2019</v>
      </c>
      <c r="F70" s="4" t="s">
        <v>3188</v>
      </c>
      <c r="G70" s="4" t="s">
        <v>43</v>
      </c>
      <c r="H70" s="3" t="s">
        <v>17320</v>
      </c>
      <c r="I70" s="1" t="s">
        <v>43</v>
      </c>
      <c r="J70" s="3" t="s">
        <v>2822</v>
      </c>
      <c r="K70" s="1" t="s">
        <v>43</v>
      </c>
      <c r="L70" s="1" t="s">
        <v>17321</v>
      </c>
      <c r="M70" s="22" t="s">
        <v>17322</v>
      </c>
      <c r="N70" s="22" t="s">
        <v>17323</v>
      </c>
      <c r="O70" s="69" t="s">
        <v>17324</v>
      </c>
      <c r="P70" s="12" t="s">
        <v>17325</v>
      </c>
      <c r="Q70" s="18">
        <v>1</v>
      </c>
      <c r="R70" s="18">
        <v>1</v>
      </c>
      <c r="S70" s="18">
        <v>1</v>
      </c>
      <c r="T70" s="18">
        <v>1</v>
      </c>
      <c r="U70" s="27">
        <f t="shared" si="2"/>
        <v>4</v>
      </c>
      <c r="V70" s="51"/>
      <c r="Z70" s="15"/>
      <c r="AB70" s="1"/>
    </row>
    <row r="71" spans="1:28" ht="17.100000000000001" customHeight="1" x14ac:dyDescent="0.25">
      <c r="A71" s="63" t="s">
        <v>6</v>
      </c>
      <c r="B71" s="4">
        <v>110</v>
      </c>
      <c r="C71" s="21" t="s">
        <v>16</v>
      </c>
      <c r="D71" s="1" t="s">
        <v>17326</v>
      </c>
      <c r="E71">
        <v>2021</v>
      </c>
      <c r="F71" s="4" t="s">
        <v>17327</v>
      </c>
      <c r="G71" s="4" t="s">
        <v>43</v>
      </c>
      <c r="H71" s="3" t="s">
        <v>17328</v>
      </c>
      <c r="J71" s="3" t="s">
        <v>866</v>
      </c>
      <c r="K71" s="1" t="s">
        <v>43</v>
      </c>
      <c r="L71" s="1" t="s">
        <v>17329</v>
      </c>
      <c r="M71" s="22" t="s">
        <v>17330</v>
      </c>
      <c r="N71" s="22" t="s">
        <v>17331</v>
      </c>
      <c r="O71" s="69" t="s">
        <v>17332</v>
      </c>
      <c r="P71" s="12" t="s">
        <v>17333</v>
      </c>
      <c r="Q71" s="18">
        <v>1</v>
      </c>
      <c r="R71" s="18">
        <v>1</v>
      </c>
      <c r="S71" s="18">
        <v>1</v>
      </c>
      <c r="T71" s="18">
        <v>0.5</v>
      </c>
      <c r="U71" s="27">
        <f t="shared" si="2"/>
        <v>3.5</v>
      </c>
      <c r="V71" s="51"/>
      <c r="Z71" s="15"/>
      <c r="AB71" s="1"/>
    </row>
    <row r="72" spans="1:28" ht="17.100000000000001" customHeight="1" x14ac:dyDescent="0.25">
      <c r="A72" s="63" t="s">
        <v>4</v>
      </c>
      <c r="B72" s="4"/>
      <c r="C72" s="21" t="s">
        <v>16</v>
      </c>
      <c r="D72" s="1" t="s">
        <v>2121</v>
      </c>
      <c r="E72">
        <v>2021</v>
      </c>
      <c r="F72" s="4">
        <v>9</v>
      </c>
      <c r="G72" s="4">
        <v>7</v>
      </c>
      <c r="J72" s="3" t="s">
        <v>66</v>
      </c>
      <c r="L72" s="1" t="s">
        <v>2125</v>
      </c>
      <c r="M72" s="22" t="s">
        <v>2122</v>
      </c>
      <c r="N72" s="22" t="s">
        <v>2126</v>
      </c>
      <c r="O72" s="69" t="s">
        <v>2124</v>
      </c>
      <c r="P72" s="12" t="s">
        <v>2123</v>
      </c>
      <c r="Q72" s="18">
        <v>1</v>
      </c>
      <c r="R72" s="18">
        <v>1</v>
      </c>
      <c r="S72" s="18">
        <v>1</v>
      </c>
      <c r="T72" s="18">
        <v>0.5</v>
      </c>
      <c r="U72" s="27">
        <f t="shared" si="2"/>
        <v>3.5</v>
      </c>
      <c r="V72" s="51"/>
      <c r="Z72" s="15"/>
      <c r="AB72" s="1"/>
    </row>
    <row r="73" spans="1:28" ht="17.100000000000001" customHeight="1" x14ac:dyDescent="0.25">
      <c r="A73" s="63" t="s">
        <v>4</v>
      </c>
      <c r="B73" s="4">
        <v>120</v>
      </c>
      <c r="C73" s="21" t="s">
        <v>16</v>
      </c>
      <c r="D73" s="1" t="s">
        <v>5502</v>
      </c>
      <c r="E73">
        <v>2021</v>
      </c>
      <c r="F73" s="4">
        <v>383</v>
      </c>
      <c r="H73" s="3" t="s">
        <v>5504</v>
      </c>
      <c r="J73" s="3" t="s">
        <v>866</v>
      </c>
      <c r="L73" s="1" t="s">
        <v>5507</v>
      </c>
      <c r="M73" s="22" t="s">
        <v>5503</v>
      </c>
      <c r="N73" s="22" t="s">
        <v>5508</v>
      </c>
      <c r="O73" s="69" t="s">
        <v>5506</v>
      </c>
      <c r="P73" s="12" t="s">
        <v>5505</v>
      </c>
      <c r="Q73" s="18">
        <v>1</v>
      </c>
      <c r="R73" s="18">
        <v>1</v>
      </c>
      <c r="S73" s="18">
        <v>1</v>
      </c>
      <c r="T73" s="18">
        <v>1</v>
      </c>
      <c r="U73" s="27">
        <f t="shared" si="2"/>
        <v>4</v>
      </c>
      <c r="V73" s="51"/>
      <c r="Z73" s="15"/>
      <c r="AB73" s="1"/>
    </row>
    <row r="74" spans="1:28" ht="17.100000000000001" customHeight="1" x14ac:dyDescent="0.25">
      <c r="A74" s="63" t="s">
        <v>4</v>
      </c>
      <c r="B74" s="4">
        <v>6</v>
      </c>
      <c r="C74" s="21" t="s">
        <v>16</v>
      </c>
      <c r="D74" s="1" t="s">
        <v>307</v>
      </c>
      <c r="E74">
        <v>2021</v>
      </c>
      <c r="F74" s="4">
        <v>95</v>
      </c>
      <c r="J74" s="3" t="s">
        <v>309</v>
      </c>
      <c r="L74" s="1" t="s">
        <v>313</v>
      </c>
      <c r="M74" s="22" t="s">
        <v>308</v>
      </c>
      <c r="N74" s="22" t="s">
        <v>314</v>
      </c>
      <c r="O74" s="69" t="s">
        <v>312</v>
      </c>
      <c r="P74" s="12" t="s">
        <v>311</v>
      </c>
      <c r="Q74" s="18">
        <v>1</v>
      </c>
      <c r="R74" s="18">
        <v>1</v>
      </c>
      <c r="S74" s="18">
        <v>1</v>
      </c>
      <c r="T74" s="18">
        <v>0.5</v>
      </c>
      <c r="U74" s="27">
        <f t="shared" si="2"/>
        <v>3.5</v>
      </c>
      <c r="V74" s="51"/>
      <c r="Z74" s="15"/>
      <c r="AB74" s="1"/>
    </row>
    <row r="75" spans="1:28" ht="17.100000000000001" customHeight="1" x14ac:dyDescent="0.25">
      <c r="A75" s="63" t="s">
        <v>4</v>
      </c>
      <c r="B75" s="4">
        <v>2</v>
      </c>
      <c r="C75" s="21" t="s">
        <v>16</v>
      </c>
      <c r="D75" s="1" t="s">
        <v>315</v>
      </c>
      <c r="E75">
        <v>2023</v>
      </c>
      <c r="F75" s="4">
        <v>34</v>
      </c>
      <c r="G75" s="4">
        <v>9</v>
      </c>
      <c r="J75" s="3" t="s">
        <v>317</v>
      </c>
      <c r="L75" s="1" t="s">
        <v>321</v>
      </c>
      <c r="M75" s="22" t="s">
        <v>316</v>
      </c>
      <c r="N75" s="22" t="s">
        <v>322</v>
      </c>
      <c r="O75" s="69" t="s">
        <v>320</v>
      </c>
      <c r="P75" s="12" t="s">
        <v>319</v>
      </c>
      <c r="Q75" s="18">
        <v>1</v>
      </c>
      <c r="R75" s="18">
        <v>1</v>
      </c>
      <c r="S75" s="18">
        <v>0.5</v>
      </c>
      <c r="T75" s="18">
        <v>1</v>
      </c>
      <c r="U75" s="27">
        <f t="shared" si="2"/>
        <v>3.5</v>
      </c>
      <c r="V75" s="51"/>
      <c r="Z75" s="15"/>
      <c r="AB75" s="1"/>
    </row>
    <row r="76" spans="1:28" ht="17.100000000000001" customHeight="1" x14ac:dyDescent="0.25">
      <c r="A76" s="63" t="s">
        <v>4</v>
      </c>
      <c r="B76" s="4">
        <v>7</v>
      </c>
      <c r="C76" s="21" t="s">
        <v>16</v>
      </c>
      <c r="D76" s="1" t="s">
        <v>397</v>
      </c>
      <c r="E76">
        <v>2021</v>
      </c>
      <c r="F76" s="4">
        <v>85</v>
      </c>
      <c r="J76" s="3" t="s">
        <v>309</v>
      </c>
      <c r="L76" s="1" t="s">
        <v>402</v>
      </c>
      <c r="M76" s="22" t="s">
        <v>398</v>
      </c>
      <c r="N76" s="22" t="s">
        <v>403</v>
      </c>
      <c r="O76" s="69" t="s">
        <v>401</v>
      </c>
      <c r="P76" s="12" t="s">
        <v>400</v>
      </c>
      <c r="Q76" s="18">
        <v>1</v>
      </c>
      <c r="R76" s="18">
        <v>1</v>
      </c>
      <c r="S76" s="18">
        <v>1</v>
      </c>
      <c r="T76" s="18">
        <v>1</v>
      </c>
      <c r="U76" s="27">
        <f t="shared" si="2"/>
        <v>4</v>
      </c>
      <c r="V76" s="51"/>
      <c r="Z76" s="15"/>
      <c r="AB76" s="1"/>
    </row>
    <row r="77" spans="1:28" ht="17.100000000000001" customHeight="1" x14ac:dyDescent="0.25">
      <c r="A77" s="63" t="s">
        <v>4</v>
      </c>
      <c r="B77" s="4">
        <v>51</v>
      </c>
      <c r="C77" s="21" t="s">
        <v>16</v>
      </c>
      <c r="D77" s="1" t="s">
        <v>5661</v>
      </c>
      <c r="E77">
        <v>2021</v>
      </c>
      <c r="F77" s="4">
        <v>196</v>
      </c>
      <c r="J77" s="3" t="s">
        <v>842</v>
      </c>
      <c r="L77" s="1" t="s">
        <v>5665</v>
      </c>
      <c r="M77" s="22" t="s">
        <v>5662</v>
      </c>
      <c r="N77" s="22" t="s">
        <v>5666</v>
      </c>
      <c r="O77" s="69" t="s">
        <v>5664</v>
      </c>
      <c r="P77" s="12"/>
      <c r="Q77" s="18">
        <v>1</v>
      </c>
      <c r="R77" s="18">
        <v>1</v>
      </c>
      <c r="S77" s="18">
        <v>1</v>
      </c>
      <c r="T77" s="18">
        <v>0.5</v>
      </c>
      <c r="U77" s="27">
        <f t="shared" si="2"/>
        <v>3.5</v>
      </c>
      <c r="V77" s="51"/>
      <c r="Z77" s="15"/>
      <c r="AB77" s="1"/>
    </row>
    <row r="78" spans="1:28" ht="17.100000000000001" customHeight="1" x14ac:dyDescent="0.25">
      <c r="A78" s="63" t="s">
        <v>16618</v>
      </c>
      <c r="B78" s="4"/>
      <c r="C78" s="21" t="s">
        <v>17</v>
      </c>
      <c r="D78" s="1" t="s">
        <v>14328</v>
      </c>
      <c r="E78">
        <v>2020</v>
      </c>
      <c r="H78" s="3" t="s">
        <v>14331</v>
      </c>
      <c r="J78" s="3" t="s">
        <v>14330</v>
      </c>
      <c r="M78" s="22" t="s">
        <v>14329</v>
      </c>
      <c r="N78" s="22" t="s">
        <v>14334</v>
      </c>
      <c r="O78" s="69" t="s">
        <v>14333</v>
      </c>
      <c r="P78" s="12" t="s">
        <v>14332</v>
      </c>
      <c r="Q78" s="18">
        <v>1</v>
      </c>
      <c r="R78" s="18">
        <v>1</v>
      </c>
      <c r="S78" s="18">
        <v>1</v>
      </c>
      <c r="T78" s="18">
        <v>1</v>
      </c>
      <c r="U78" s="27">
        <f t="shared" ref="U78:U85" si="3">SUM(Q78:T78)</f>
        <v>4</v>
      </c>
      <c r="V78" s="51"/>
      <c r="Z78" s="15"/>
      <c r="AB78" s="1"/>
    </row>
    <row r="79" spans="1:28" ht="17.100000000000001" customHeight="1" x14ac:dyDescent="0.25">
      <c r="A79" s="63" t="s">
        <v>16618</v>
      </c>
      <c r="B79" s="4"/>
      <c r="C79" s="21" t="s">
        <v>17</v>
      </c>
      <c r="D79" s="1" t="s">
        <v>14426</v>
      </c>
      <c r="E79">
        <v>2018</v>
      </c>
      <c r="H79" s="3" t="s">
        <v>14428</v>
      </c>
      <c r="J79" s="3" t="s">
        <v>14228</v>
      </c>
      <c r="M79" s="22" t="s">
        <v>14427</v>
      </c>
      <c r="N79" s="22" t="s">
        <v>14431</v>
      </c>
      <c r="O79" s="69" t="s">
        <v>14430</v>
      </c>
      <c r="P79" s="12" t="s">
        <v>14429</v>
      </c>
      <c r="Q79" s="18">
        <v>1</v>
      </c>
      <c r="R79" s="18">
        <v>1</v>
      </c>
      <c r="S79" s="18">
        <v>0.5</v>
      </c>
      <c r="T79" s="18">
        <v>1</v>
      </c>
      <c r="U79" s="27">
        <f t="shared" si="3"/>
        <v>3.5</v>
      </c>
      <c r="V79" s="51"/>
      <c r="Z79" s="15"/>
      <c r="AB79" s="1"/>
    </row>
    <row r="80" spans="1:28" ht="17.100000000000001" customHeight="1" x14ac:dyDescent="0.25">
      <c r="A80" s="63" t="s">
        <v>16618</v>
      </c>
      <c r="B80" s="4"/>
      <c r="C80" s="21" t="s">
        <v>17</v>
      </c>
      <c r="D80" s="1" t="s">
        <v>14514</v>
      </c>
      <c r="E80">
        <v>2018</v>
      </c>
      <c r="H80" s="3" t="s">
        <v>14516</v>
      </c>
      <c r="J80" s="3" t="s">
        <v>14228</v>
      </c>
      <c r="M80" s="22" t="s">
        <v>14515</v>
      </c>
      <c r="N80" s="22" t="s">
        <v>14519</v>
      </c>
      <c r="O80" s="69" t="s">
        <v>14518</v>
      </c>
      <c r="P80" s="12" t="s">
        <v>14517</v>
      </c>
      <c r="Q80" s="18">
        <v>1</v>
      </c>
      <c r="R80" s="18">
        <v>1</v>
      </c>
      <c r="S80" s="18">
        <v>1</v>
      </c>
      <c r="T80" s="18">
        <v>0.5</v>
      </c>
      <c r="U80" s="27">
        <f t="shared" si="3"/>
        <v>3.5</v>
      </c>
      <c r="V80" s="51"/>
      <c r="Z80" s="15"/>
      <c r="AB80" s="1"/>
    </row>
    <row r="81" spans="1:28" ht="17.100000000000001" customHeight="1" x14ac:dyDescent="0.25">
      <c r="A81" s="63" t="s">
        <v>16618</v>
      </c>
      <c r="B81" s="4"/>
      <c r="C81" s="21" t="s">
        <v>17</v>
      </c>
      <c r="D81" s="1" t="s">
        <v>14554</v>
      </c>
      <c r="E81">
        <v>2017</v>
      </c>
      <c r="H81" s="3" t="s">
        <v>14556</v>
      </c>
      <c r="J81" s="3" t="s">
        <v>14054</v>
      </c>
      <c r="M81" s="22" t="s">
        <v>14555</v>
      </c>
      <c r="N81" s="22" t="s">
        <v>14559</v>
      </c>
      <c r="O81" s="69" t="s">
        <v>14558</v>
      </c>
      <c r="P81" s="12" t="s">
        <v>14557</v>
      </c>
      <c r="Q81" s="18">
        <v>1</v>
      </c>
      <c r="R81" s="18">
        <v>1</v>
      </c>
      <c r="S81" s="18">
        <v>1</v>
      </c>
      <c r="T81" s="18">
        <v>1</v>
      </c>
      <c r="U81" s="27">
        <f t="shared" si="3"/>
        <v>4</v>
      </c>
      <c r="V81" s="51"/>
      <c r="Z81" s="15"/>
      <c r="AB81" s="1"/>
    </row>
    <row r="82" spans="1:28" ht="17.100000000000001" customHeight="1" x14ac:dyDescent="0.25">
      <c r="A82" s="63" t="s">
        <v>16618</v>
      </c>
      <c r="B82" s="4"/>
      <c r="C82" s="21" t="s">
        <v>17</v>
      </c>
      <c r="D82" s="1" t="s">
        <v>14585</v>
      </c>
      <c r="E82">
        <v>2018</v>
      </c>
      <c r="H82" s="3" t="s">
        <v>14588</v>
      </c>
      <c r="J82" s="3" t="s">
        <v>14587</v>
      </c>
      <c r="M82" s="22" t="s">
        <v>14586</v>
      </c>
      <c r="N82" s="22" t="s">
        <v>14591</v>
      </c>
      <c r="O82" s="69" t="s">
        <v>14590</v>
      </c>
      <c r="P82" s="12" t="s">
        <v>14589</v>
      </c>
      <c r="Q82" s="18">
        <v>1</v>
      </c>
      <c r="R82" s="18">
        <v>1</v>
      </c>
      <c r="S82" s="18">
        <v>0.5</v>
      </c>
      <c r="T82" s="18">
        <v>1</v>
      </c>
      <c r="U82" s="27">
        <f t="shared" si="3"/>
        <v>3.5</v>
      </c>
      <c r="V82" s="51"/>
      <c r="Z82" s="15"/>
      <c r="AB82" s="1"/>
    </row>
    <row r="83" spans="1:28" ht="17.100000000000001" customHeight="1" x14ac:dyDescent="0.25">
      <c r="A83" s="63" t="s">
        <v>5</v>
      </c>
      <c r="B83" s="4"/>
      <c r="C83" s="21" t="s">
        <v>16</v>
      </c>
      <c r="D83" s="1" t="s">
        <v>16153</v>
      </c>
      <c r="E83">
        <v>2021</v>
      </c>
      <c r="F83" s="4">
        <v>9</v>
      </c>
      <c r="G83" s="4">
        <v>9</v>
      </c>
      <c r="J83" s="3" t="s">
        <v>66</v>
      </c>
      <c r="L83" s="1" t="s">
        <v>16156</v>
      </c>
      <c r="M83" s="22" t="s">
        <v>16154</v>
      </c>
      <c r="N83" s="22" t="s">
        <v>16157</v>
      </c>
      <c r="O83" s="69" t="s">
        <v>16155</v>
      </c>
      <c r="P83" s="12"/>
      <c r="Q83" s="18">
        <v>1</v>
      </c>
      <c r="R83" s="18">
        <v>1</v>
      </c>
      <c r="S83" s="18">
        <v>0.5</v>
      </c>
      <c r="T83" s="18">
        <v>1</v>
      </c>
      <c r="U83" s="27">
        <f t="shared" si="3"/>
        <v>3.5</v>
      </c>
      <c r="V83" s="51"/>
      <c r="Z83" s="15"/>
      <c r="AB83" s="1"/>
    </row>
    <row r="84" spans="1:28" ht="17.100000000000001" customHeight="1" x14ac:dyDescent="0.25">
      <c r="A84" s="63" t="s">
        <v>5</v>
      </c>
      <c r="B84" s="4">
        <v>125</v>
      </c>
      <c r="C84" s="21" t="s">
        <v>16</v>
      </c>
      <c r="D84" s="1" t="s">
        <v>429</v>
      </c>
      <c r="E84">
        <v>2024</v>
      </c>
      <c r="F84" s="4">
        <v>17</v>
      </c>
      <c r="G84" s="4">
        <v>2</v>
      </c>
      <c r="J84" s="3" t="s">
        <v>15046</v>
      </c>
      <c r="L84" s="1" t="s">
        <v>15047</v>
      </c>
      <c r="M84" s="22" t="s">
        <v>430</v>
      </c>
      <c r="N84" s="22" t="s">
        <v>15048</v>
      </c>
      <c r="O84" s="69" t="s">
        <v>434</v>
      </c>
      <c r="P84" s="12"/>
      <c r="Q84" s="18">
        <v>1</v>
      </c>
      <c r="R84" s="18">
        <v>1</v>
      </c>
      <c r="S84" s="18">
        <v>1</v>
      </c>
      <c r="T84" s="18">
        <v>1</v>
      </c>
      <c r="U84" s="27">
        <f t="shared" si="3"/>
        <v>4</v>
      </c>
      <c r="V84" s="51"/>
      <c r="Z84" s="15"/>
      <c r="AB84" s="1"/>
    </row>
    <row r="85" spans="1:28" ht="17.100000000000001" customHeight="1" x14ac:dyDescent="0.25">
      <c r="A85" s="63" t="s">
        <v>5</v>
      </c>
      <c r="B85" s="4"/>
      <c r="C85" s="21" t="s">
        <v>16</v>
      </c>
      <c r="D85" s="1" t="s">
        <v>16565</v>
      </c>
      <c r="E85">
        <v>2019</v>
      </c>
      <c r="F85" s="4">
        <v>11</v>
      </c>
      <c r="G85" s="4">
        <v>11</v>
      </c>
      <c r="J85" s="3" t="s">
        <v>3637</v>
      </c>
      <c r="L85" s="1" t="s">
        <v>16568</v>
      </c>
      <c r="M85" s="22" t="s">
        <v>16566</v>
      </c>
      <c r="N85" s="22" t="s">
        <v>16569</v>
      </c>
      <c r="O85" s="69" t="s">
        <v>16567</v>
      </c>
      <c r="P85" s="12"/>
      <c r="Q85" s="18">
        <v>1</v>
      </c>
      <c r="R85" s="18">
        <v>1</v>
      </c>
      <c r="S85" s="18">
        <v>1</v>
      </c>
      <c r="T85" s="18">
        <v>0.5</v>
      </c>
      <c r="U85" s="27">
        <f t="shared" si="3"/>
        <v>3.5</v>
      </c>
      <c r="V85" s="51"/>
      <c r="Z85" s="15"/>
      <c r="AB85" s="1"/>
    </row>
    <row r="86" spans="1:28" ht="17.100000000000001" customHeight="1" x14ac:dyDescent="0.25">
      <c r="A86" s="63"/>
      <c r="B86" s="4"/>
      <c r="C86" s="21"/>
      <c r="M86" s="22"/>
      <c r="N86" s="22"/>
      <c r="O86" s="69"/>
      <c r="P86" s="12"/>
      <c r="Q86" s="18">
        <v>0</v>
      </c>
      <c r="R86" s="18">
        <v>0</v>
      </c>
      <c r="S86" s="18">
        <v>0</v>
      </c>
      <c r="T86" s="18">
        <v>0</v>
      </c>
      <c r="U86" s="27"/>
      <c r="V86" s="51"/>
      <c r="Z86" s="15"/>
      <c r="AB86" s="1"/>
    </row>
  </sheetData>
  <conditionalFormatting sqref="U2:U86">
    <cfRule type="cellIs" dxfId="173" priority="2" operator="greaterThan">
      <formula>3</formula>
    </cfRule>
  </conditionalFormatting>
  <conditionalFormatting sqref="Q1:U1">
    <cfRule type="iconSet" priority="5">
      <iconSet iconSet="3Symbols2">
        <cfvo type="percent" val="0"/>
        <cfvo type="percent" val="33"/>
        <cfvo type="percent" val="67"/>
      </iconSet>
    </cfRule>
  </conditionalFormatting>
  <conditionalFormatting sqref="X87:X1048576 S1">
    <cfRule type="iconSet" priority="6">
      <iconSet iconSet="3Symbols2">
        <cfvo type="percent" val="0"/>
        <cfvo type="percent" val="33"/>
        <cfvo type="percent" val="67"/>
      </iconSet>
    </cfRule>
  </conditionalFormatting>
  <conditionalFormatting sqref="Y87:Y1048576 R1">
    <cfRule type="iconSet" priority="7">
      <iconSet iconSet="3Symbols2">
        <cfvo type="percent" val="0"/>
        <cfvo type="percent" val="33"/>
        <cfvo type="percent" val="67"/>
      </iconSet>
    </cfRule>
  </conditionalFormatting>
  <conditionalFormatting sqref="Z87:Z1048576 T1">
    <cfRule type="iconSet" priority="8">
      <iconSet iconSet="3Symbols2">
        <cfvo type="percent" val="0"/>
        <cfvo type="percent" val="33"/>
        <cfvo type="percent" val="67"/>
      </iconSet>
    </cfRule>
  </conditionalFormatting>
  <conditionalFormatting sqref="AA87:AA1048576 U1">
    <cfRule type="iconSet" priority="9">
      <iconSet iconSet="3Symbols2">
        <cfvo type="percent" val="0"/>
        <cfvo type="percent" val="33"/>
        <cfvo type="percent" val="67"/>
      </iconSet>
    </cfRule>
  </conditionalFormatting>
  <conditionalFormatting sqref="W87:W1048576 Q1">
    <cfRule type="iconSet" priority="10">
      <iconSet iconSet="3Symbols2">
        <cfvo type="percent" val="0"/>
        <cfvo type="percent" val="33"/>
        <cfvo type="percent" val="67"/>
      </iconSet>
    </cfRule>
  </conditionalFormatting>
  <conditionalFormatting sqref="B1:B1048576">
    <cfRule type="duplicateValues" dxfId="172" priority="1"/>
  </conditionalFormatting>
  <conditionalFormatting sqref="Q2:T86">
    <cfRule type="iconSet" priority="2492">
      <iconSet iconSet="3Symbols2">
        <cfvo type="percent" val="0"/>
        <cfvo type="percent" val="0.5"/>
        <cfvo type="num" val="1"/>
      </iconSet>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3" id="{28F8E5A1-EF83-42E6-9CDC-E7D5ABCB379F}">
            <x14:iconSet iconSet="3Stars">
              <x14:cfvo type="percent">
                <xm:f>0</xm:f>
              </x14:cfvo>
              <x14:cfvo type="percent">
                <xm:f>33</xm:f>
              </x14:cfvo>
              <x14:cfvo type="percent">
                <xm:f>67</xm:f>
              </x14:cfvo>
            </x14:iconSet>
          </x14:cfRule>
          <xm:sqref>Q245:Q1048576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685E1-0746-4141-AF65-A1CD2BDE76C3}">
  <sheetPr codeName="Sheet17">
    <tabColor rgb="FF0070C0"/>
  </sheetPr>
  <dimension ref="A1:Z176"/>
  <sheetViews>
    <sheetView topLeftCell="C1" workbookViewId="0">
      <selection activeCell="P180" sqref="P180"/>
    </sheetView>
  </sheetViews>
  <sheetFormatPr defaultColWidth="20.7109375" defaultRowHeight="17.100000000000001" customHeight="1" x14ac:dyDescent="0.25"/>
  <cols>
    <col min="1" max="1" width="15.7109375" style="22" customWidth="1"/>
    <col min="2" max="2" width="12.140625" style="1" customWidth="1"/>
    <col min="3" max="3" width="23.7109375" style="22" customWidth="1"/>
    <col min="4" max="4" width="14.42578125" style="1" customWidth="1"/>
    <col min="5" max="5" width="9" customWidth="1"/>
    <col min="6" max="6" width="10.140625" style="4" customWidth="1"/>
    <col min="7" max="7" width="10.42578125" style="4" customWidth="1"/>
    <col min="8" max="8" width="9.5703125" style="3" customWidth="1"/>
    <col min="9" max="9" width="12.7109375" style="1" customWidth="1"/>
    <col min="10" max="10" width="16.7109375" style="3" customWidth="1"/>
    <col min="11" max="11" width="17.140625" style="1" customWidth="1"/>
    <col min="12" max="12" width="11.85546875" style="1" customWidth="1"/>
    <col min="13" max="13" width="13" customWidth="1"/>
    <col min="15" max="15" width="7.140625" style="7" customWidth="1"/>
    <col min="17" max="17" width="13" style="21" customWidth="1"/>
    <col min="18" max="18" width="13.140625" style="28" customWidth="1"/>
    <col min="19" max="19" width="14.28515625" style="22" customWidth="1"/>
    <col min="21" max="21" width="10.7109375" style="28" customWidth="1"/>
    <col min="22" max="22" width="13.28515625" style="1" customWidth="1"/>
    <col min="23" max="23" width="11" style="1" customWidth="1"/>
    <col min="24" max="24" width="9" style="1" customWidth="1"/>
    <col min="25" max="25" width="7.28515625" style="1" customWidth="1"/>
    <col min="26" max="26" width="21.42578125" style="15" customWidth="1"/>
    <col min="27" max="16384" width="20.7109375" style="1"/>
  </cols>
  <sheetData>
    <row r="1" spans="1:26" s="57" customFormat="1" ht="33" customHeight="1" x14ac:dyDescent="0.25">
      <c r="A1" s="55" t="s">
        <v>34</v>
      </c>
      <c r="B1" s="55" t="s">
        <v>24</v>
      </c>
      <c r="C1" s="55" t="s">
        <v>15</v>
      </c>
      <c r="D1" s="55" t="s">
        <v>25</v>
      </c>
      <c r="E1" s="55" t="s">
        <v>8</v>
      </c>
      <c r="F1" s="55" t="s">
        <v>26</v>
      </c>
      <c r="G1" s="55" t="s">
        <v>27</v>
      </c>
      <c r="H1" s="55" t="s">
        <v>28</v>
      </c>
      <c r="I1" s="55" t="s">
        <v>29</v>
      </c>
      <c r="J1" s="55" t="s">
        <v>30</v>
      </c>
      <c r="K1" s="55" t="s">
        <v>31</v>
      </c>
      <c r="L1" s="55" t="s">
        <v>33</v>
      </c>
      <c r="M1" s="55" t="s">
        <v>37</v>
      </c>
      <c r="N1" s="56" t="s">
        <v>35</v>
      </c>
      <c r="O1" s="56" t="s">
        <v>32</v>
      </c>
      <c r="P1" s="55" t="s">
        <v>36</v>
      </c>
      <c r="Q1" s="53" t="s">
        <v>38</v>
      </c>
      <c r="R1" s="53" t="s">
        <v>17346</v>
      </c>
      <c r="S1" s="53" t="s">
        <v>40</v>
      </c>
      <c r="T1" s="53" t="s">
        <v>41</v>
      </c>
      <c r="U1" s="53" t="s">
        <v>7</v>
      </c>
    </row>
    <row r="2" spans="1:26" ht="17.100000000000001" customHeight="1" x14ac:dyDescent="0.25">
      <c r="A2" s="63" t="s">
        <v>3</v>
      </c>
      <c r="B2" s="82"/>
      <c r="C2" s="21" t="s">
        <v>16</v>
      </c>
      <c r="D2" s="1" t="s">
        <v>7699</v>
      </c>
      <c r="E2">
        <v>2023</v>
      </c>
      <c r="F2" s="4">
        <v>31</v>
      </c>
      <c r="G2" s="4">
        <v>2</v>
      </c>
      <c r="H2" s="3" t="s">
        <v>7702</v>
      </c>
      <c r="I2" s="1" t="s">
        <v>7703</v>
      </c>
      <c r="J2" s="1" t="s">
        <v>7701</v>
      </c>
      <c r="L2" s="1" t="s">
        <v>7705</v>
      </c>
      <c r="M2" s="22" t="s">
        <v>7700</v>
      </c>
      <c r="N2" s="22" t="s">
        <v>7706</v>
      </c>
      <c r="O2" s="12"/>
      <c r="P2" s="12" t="s">
        <v>7704</v>
      </c>
      <c r="Q2" s="18">
        <v>1</v>
      </c>
      <c r="R2" s="18">
        <v>0</v>
      </c>
      <c r="S2" s="18">
        <v>0.5</v>
      </c>
      <c r="T2" s="18">
        <v>0</v>
      </c>
      <c r="U2" s="27">
        <f t="shared" ref="U2:U33" si="0">SUM(Q2:T2)</f>
        <v>1.5</v>
      </c>
      <c r="Y2" s="15"/>
      <c r="Z2" s="1"/>
    </row>
    <row r="3" spans="1:26" ht="17.100000000000001" customHeight="1" x14ac:dyDescent="0.25">
      <c r="A3" s="63" t="s">
        <v>3</v>
      </c>
      <c r="B3" s="82"/>
      <c r="C3" s="21" t="s">
        <v>17</v>
      </c>
      <c r="D3" s="1" t="s">
        <v>7908</v>
      </c>
      <c r="E3">
        <v>2024</v>
      </c>
      <c r="F3" s="4">
        <v>2752</v>
      </c>
      <c r="I3" s="1" t="s">
        <v>93</v>
      </c>
      <c r="J3" s="1" t="s">
        <v>6532</v>
      </c>
      <c r="M3" s="22" t="s">
        <v>7909</v>
      </c>
      <c r="N3" s="22" t="s">
        <v>7913</v>
      </c>
      <c r="O3" s="12" t="s">
        <v>7912</v>
      </c>
      <c r="P3" s="12" t="s">
        <v>7911</v>
      </c>
      <c r="Q3" s="18">
        <v>1</v>
      </c>
      <c r="R3" s="18">
        <v>1</v>
      </c>
      <c r="S3" s="18">
        <v>0.5</v>
      </c>
      <c r="T3" s="18">
        <v>0.5</v>
      </c>
      <c r="U3" s="27">
        <f t="shared" si="0"/>
        <v>3</v>
      </c>
      <c r="Y3" s="15"/>
      <c r="Z3" s="1"/>
    </row>
    <row r="4" spans="1:26" ht="17.100000000000001" customHeight="1" x14ac:dyDescent="0.25">
      <c r="A4" s="63" t="s">
        <v>3</v>
      </c>
      <c r="B4" s="82"/>
      <c r="C4" s="21" t="s">
        <v>17</v>
      </c>
      <c r="D4" s="1" t="s">
        <v>9964</v>
      </c>
      <c r="E4">
        <v>2022</v>
      </c>
      <c r="F4" s="4">
        <v>2022</v>
      </c>
      <c r="H4" s="3" t="s">
        <v>9967</v>
      </c>
      <c r="I4" s="1" t="s">
        <v>64</v>
      </c>
      <c r="J4" s="1" t="s">
        <v>9966</v>
      </c>
      <c r="L4" s="1" t="s">
        <v>9970</v>
      </c>
      <c r="M4" s="22" t="s">
        <v>9965</v>
      </c>
      <c r="N4" s="22" t="s">
        <v>9971</v>
      </c>
      <c r="O4" s="12" t="s">
        <v>9969</v>
      </c>
      <c r="P4" s="12" t="s">
        <v>9968</v>
      </c>
      <c r="Q4" s="18">
        <v>1</v>
      </c>
      <c r="R4" s="18">
        <v>1</v>
      </c>
      <c r="S4" s="18">
        <v>1</v>
      </c>
      <c r="T4" s="18">
        <v>1</v>
      </c>
      <c r="U4" s="27">
        <f t="shared" si="0"/>
        <v>4</v>
      </c>
      <c r="Y4" s="15"/>
      <c r="Z4" s="1"/>
    </row>
    <row r="5" spans="1:26" ht="17.100000000000001" customHeight="1" x14ac:dyDescent="0.25">
      <c r="A5" s="63" t="s">
        <v>3</v>
      </c>
      <c r="B5" s="82"/>
      <c r="C5" s="21" t="s">
        <v>17</v>
      </c>
      <c r="D5" s="1" t="s">
        <v>6749</v>
      </c>
      <c r="E5">
        <v>2019</v>
      </c>
      <c r="I5" s="1" t="s">
        <v>6752</v>
      </c>
      <c r="J5" s="1" t="s">
        <v>6751</v>
      </c>
      <c r="M5" s="22" t="s">
        <v>6750</v>
      </c>
      <c r="N5" s="22" t="s">
        <v>6755</v>
      </c>
      <c r="O5" s="12" t="s">
        <v>6754</v>
      </c>
      <c r="P5" s="12" t="s">
        <v>6753</v>
      </c>
      <c r="Q5" s="18">
        <v>1</v>
      </c>
      <c r="R5" s="18">
        <v>0.5</v>
      </c>
      <c r="S5" s="18">
        <v>1</v>
      </c>
      <c r="T5" s="18">
        <v>0.5</v>
      </c>
      <c r="U5" s="27">
        <f t="shared" si="0"/>
        <v>3</v>
      </c>
      <c r="Y5" s="15"/>
      <c r="Z5" s="1"/>
    </row>
    <row r="6" spans="1:26" ht="17.100000000000001" customHeight="1" x14ac:dyDescent="0.25">
      <c r="A6" s="63" t="s">
        <v>3</v>
      </c>
      <c r="B6" s="82"/>
      <c r="C6" s="21" t="s">
        <v>16</v>
      </c>
      <c r="D6" s="1" t="s">
        <v>7707</v>
      </c>
      <c r="E6">
        <v>2019</v>
      </c>
      <c r="F6" s="4">
        <v>11</v>
      </c>
      <c r="G6" s="4" t="s">
        <v>7709</v>
      </c>
      <c r="H6" s="3" t="s">
        <v>7710</v>
      </c>
      <c r="I6" s="1" t="s">
        <v>85</v>
      </c>
      <c r="J6" s="1" t="s">
        <v>107</v>
      </c>
      <c r="L6" s="1" t="s">
        <v>7712</v>
      </c>
      <c r="M6" s="22" t="s">
        <v>7708</v>
      </c>
      <c r="N6" s="22" t="s">
        <v>7713</v>
      </c>
      <c r="O6" s="12"/>
      <c r="P6" s="12" t="s">
        <v>7711</v>
      </c>
      <c r="Q6" s="18">
        <v>1</v>
      </c>
      <c r="R6" s="18">
        <v>1</v>
      </c>
      <c r="S6" s="18">
        <v>0.5</v>
      </c>
      <c r="T6" s="18">
        <v>0</v>
      </c>
      <c r="U6" s="27">
        <f t="shared" si="0"/>
        <v>2.5</v>
      </c>
      <c r="Y6" s="15"/>
      <c r="Z6" s="1"/>
    </row>
    <row r="7" spans="1:26" ht="17.100000000000001" customHeight="1" x14ac:dyDescent="0.25">
      <c r="A7" s="63" t="s">
        <v>3</v>
      </c>
      <c r="B7" s="82"/>
      <c r="C7" s="21" t="s">
        <v>16</v>
      </c>
      <c r="D7" s="1" t="s">
        <v>5854</v>
      </c>
      <c r="E7">
        <v>2018</v>
      </c>
      <c r="F7" s="4">
        <v>8</v>
      </c>
      <c r="G7" s="4">
        <v>2</v>
      </c>
      <c r="I7" s="1" t="s">
        <v>5856</v>
      </c>
      <c r="J7" s="1" t="s">
        <v>1738</v>
      </c>
      <c r="L7" s="1" t="s">
        <v>5859</v>
      </c>
      <c r="M7" s="22" t="s">
        <v>5855</v>
      </c>
      <c r="N7" s="22" t="s">
        <v>5860</v>
      </c>
      <c r="O7" s="12" t="s">
        <v>5858</v>
      </c>
      <c r="P7" s="12" t="s">
        <v>5857</v>
      </c>
      <c r="Q7" s="18">
        <v>1</v>
      </c>
      <c r="R7" s="18">
        <v>0.5</v>
      </c>
      <c r="S7" s="18">
        <v>1</v>
      </c>
      <c r="T7" s="18">
        <v>0.5</v>
      </c>
      <c r="U7" s="27">
        <f t="shared" si="0"/>
        <v>3</v>
      </c>
      <c r="Y7" s="15"/>
      <c r="Z7" s="1"/>
    </row>
    <row r="8" spans="1:26" ht="17.100000000000001" customHeight="1" x14ac:dyDescent="0.25">
      <c r="A8" s="63" t="s">
        <v>3</v>
      </c>
      <c r="B8" s="82"/>
      <c r="C8" s="21" t="s">
        <v>16</v>
      </c>
      <c r="D8" s="1" t="s">
        <v>6375</v>
      </c>
      <c r="E8">
        <v>2020</v>
      </c>
      <c r="F8" s="4">
        <v>372</v>
      </c>
      <c r="I8" s="1" t="s">
        <v>47</v>
      </c>
      <c r="J8" s="1" t="s">
        <v>498</v>
      </c>
      <c r="L8" s="1" t="s">
        <v>6379</v>
      </c>
      <c r="M8" s="22" t="s">
        <v>6376</v>
      </c>
      <c r="N8" s="22" t="s">
        <v>6380</v>
      </c>
      <c r="O8" s="12" t="s">
        <v>6378</v>
      </c>
      <c r="P8" s="12" t="s">
        <v>6377</v>
      </c>
      <c r="Q8" s="18">
        <v>0.5</v>
      </c>
      <c r="R8" s="18">
        <v>1</v>
      </c>
      <c r="S8" s="18">
        <v>0.5</v>
      </c>
      <c r="T8" s="18">
        <v>0.5</v>
      </c>
      <c r="U8" s="27">
        <f t="shared" si="0"/>
        <v>2.5</v>
      </c>
      <c r="Y8" s="15"/>
      <c r="Z8" s="1"/>
    </row>
    <row r="9" spans="1:26" ht="17.100000000000001" customHeight="1" x14ac:dyDescent="0.25">
      <c r="A9" s="63" t="s">
        <v>3</v>
      </c>
      <c r="B9" s="82"/>
      <c r="C9" s="21" t="s">
        <v>16</v>
      </c>
      <c r="D9" s="1" t="s">
        <v>6406</v>
      </c>
      <c r="E9">
        <v>2020</v>
      </c>
      <c r="F9" s="4">
        <v>157</v>
      </c>
      <c r="I9" s="1" t="s">
        <v>47</v>
      </c>
      <c r="J9" s="1" t="s">
        <v>6408</v>
      </c>
      <c r="L9" s="1" t="s">
        <v>6411</v>
      </c>
      <c r="M9" s="22" t="s">
        <v>6407</v>
      </c>
      <c r="N9" s="22" t="s">
        <v>6412</v>
      </c>
      <c r="O9" s="12" t="s">
        <v>6410</v>
      </c>
      <c r="P9" s="12" t="s">
        <v>6409</v>
      </c>
      <c r="Q9" s="18">
        <v>0.5</v>
      </c>
      <c r="R9" s="18">
        <v>1</v>
      </c>
      <c r="S9" s="18">
        <v>0.5</v>
      </c>
      <c r="T9" s="18">
        <v>1</v>
      </c>
      <c r="U9" s="27">
        <f t="shared" si="0"/>
        <v>3</v>
      </c>
      <c r="Y9" s="15"/>
      <c r="Z9" s="1"/>
    </row>
    <row r="10" spans="1:26" ht="17.100000000000001" customHeight="1" x14ac:dyDescent="0.25">
      <c r="A10" s="63" t="s">
        <v>3</v>
      </c>
      <c r="B10" s="82"/>
      <c r="C10" s="21" t="s">
        <v>16</v>
      </c>
      <c r="D10" s="1" t="s">
        <v>6476</v>
      </c>
      <c r="E10">
        <v>2023</v>
      </c>
      <c r="F10" s="4">
        <v>47</v>
      </c>
      <c r="G10" s="4">
        <v>16</v>
      </c>
      <c r="H10" s="3" t="s">
        <v>6478</v>
      </c>
      <c r="I10" s="1" t="s">
        <v>76</v>
      </c>
      <c r="J10" s="1" t="s">
        <v>248</v>
      </c>
      <c r="L10" s="1" t="s">
        <v>6481</v>
      </c>
      <c r="M10" s="22" t="s">
        <v>6477</v>
      </c>
      <c r="N10" s="22" t="s">
        <v>6482</v>
      </c>
      <c r="O10" s="12" t="s">
        <v>6480</v>
      </c>
      <c r="P10" s="12" t="s">
        <v>6479</v>
      </c>
      <c r="Q10" s="18">
        <v>1</v>
      </c>
      <c r="R10" s="18">
        <v>0</v>
      </c>
      <c r="S10" s="18">
        <v>0.5</v>
      </c>
      <c r="T10" s="18">
        <v>1</v>
      </c>
      <c r="U10" s="27">
        <f t="shared" si="0"/>
        <v>2.5</v>
      </c>
      <c r="Y10" s="15"/>
      <c r="Z10" s="1"/>
    </row>
    <row r="11" spans="1:26" ht="17.100000000000001" customHeight="1" x14ac:dyDescent="0.25">
      <c r="A11" s="63" t="s">
        <v>3</v>
      </c>
      <c r="B11" s="82">
        <v>150</v>
      </c>
      <c r="C11" s="21" t="s">
        <v>16</v>
      </c>
      <c r="D11" s="1" t="s">
        <v>6660</v>
      </c>
      <c r="E11">
        <v>2018</v>
      </c>
      <c r="F11" s="4">
        <v>335</v>
      </c>
      <c r="H11" s="3" t="s">
        <v>6663</v>
      </c>
      <c r="I11" s="1" t="s">
        <v>47</v>
      </c>
      <c r="J11" s="1" t="s">
        <v>866</v>
      </c>
      <c r="L11" s="1" t="s">
        <v>6666</v>
      </c>
      <c r="M11" s="22" t="s">
        <v>6661</v>
      </c>
      <c r="N11" s="22" t="s">
        <v>6667</v>
      </c>
      <c r="O11" s="12" t="s">
        <v>6665</v>
      </c>
      <c r="P11" s="12" t="s">
        <v>6664</v>
      </c>
      <c r="Q11" s="18">
        <v>1</v>
      </c>
      <c r="R11" s="18">
        <v>1</v>
      </c>
      <c r="S11" s="18">
        <v>1</v>
      </c>
      <c r="T11" s="18">
        <v>1</v>
      </c>
      <c r="U11" s="27">
        <f t="shared" si="0"/>
        <v>4</v>
      </c>
      <c r="Y11" s="15"/>
      <c r="Z11" s="1"/>
    </row>
    <row r="12" spans="1:26" ht="17.100000000000001" customHeight="1" x14ac:dyDescent="0.25">
      <c r="A12" s="63" t="s">
        <v>3</v>
      </c>
      <c r="B12" s="82"/>
      <c r="C12" s="21" t="s">
        <v>16</v>
      </c>
      <c r="D12" s="1" t="s">
        <v>7190</v>
      </c>
      <c r="E12">
        <v>2020</v>
      </c>
      <c r="F12" s="4">
        <v>223</v>
      </c>
      <c r="I12" s="1" t="s">
        <v>45</v>
      </c>
      <c r="J12" s="1" t="s">
        <v>58</v>
      </c>
      <c r="L12" s="1" t="s">
        <v>7194</v>
      </c>
      <c r="M12" s="22" t="s">
        <v>7191</v>
      </c>
      <c r="N12" s="22" t="s">
        <v>7195</v>
      </c>
      <c r="O12" s="12" t="s">
        <v>7193</v>
      </c>
      <c r="P12" s="12" t="s">
        <v>7192</v>
      </c>
      <c r="Q12" s="18">
        <v>1</v>
      </c>
      <c r="R12" s="18">
        <v>0.5</v>
      </c>
      <c r="S12" s="18">
        <v>1</v>
      </c>
      <c r="T12" s="18">
        <v>1</v>
      </c>
      <c r="U12" s="27">
        <f t="shared" si="0"/>
        <v>3.5</v>
      </c>
      <c r="Y12" s="15"/>
      <c r="Z12" s="1"/>
    </row>
    <row r="13" spans="1:26" ht="17.100000000000001" customHeight="1" x14ac:dyDescent="0.25">
      <c r="A13" s="63" t="s">
        <v>3</v>
      </c>
      <c r="B13" s="82"/>
      <c r="C13" s="21" t="s">
        <v>16</v>
      </c>
      <c r="D13" s="1" t="s">
        <v>7494</v>
      </c>
      <c r="E13">
        <v>2022</v>
      </c>
      <c r="F13" s="4">
        <v>34</v>
      </c>
      <c r="G13" s="4">
        <v>7</v>
      </c>
      <c r="I13" s="1" t="s">
        <v>5856</v>
      </c>
      <c r="J13" s="1" t="s">
        <v>811</v>
      </c>
      <c r="L13" s="1" t="s">
        <v>7498</v>
      </c>
      <c r="M13" s="22" t="s">
        <v>7495</v>
      </c>
      <c r="N13" s="22" t="s">
        <v>7499</v>
      </c>
      <c r="O13" s="12" t="s">
        <v>7497</v>
      </c>
      <c r="P13" s="12" t="s">
        <v>7496</v>
      </c>
      <c r="Q13" s="18">
        <v>1</v>
      </c>
      <c r="R13" s="18">
        <v>0.5</v>
      </c>
      <c r="S13" s="18">
        <v>1</v>
      </c>
      <c r="T13" s="18">
        <v>0.5</v>
      </c>
      <c r="U13" s="27">
        <f t="shared" si="0"/>
        <v>3</v>
      </c>
      <c r="Y13" s="15"/>
      <c r="Z13" s="1"/>
    </row>
    <row r="14" spans="1:26" ht="17.100000000000001" customHeight="1" x14ac:dyDescent="0.25">
      <c r="A14" s="63" t="s">
        <v>3</v>
      </c>
      <c r="B14" s="82"/>
      <c r="C14" s="21" t="s">
        <v>16</v>
      </c>
      <c r="D14" s="1" t="s">
        <v>7804</v>
      </c>
      <c r="E14">
        <v>2023</v>
      </c>
      <c r="F14" s="4">
        <v>62</v>
      </c>
      <c r="G14" s="4">
        <v>42</v>
      </c>
      <c r="H14" s="3" t="s">
        <v>7806</v>
      </c>
      <c r="I14" s="1" t="s">
        <v>6733</v>
      </c>
      <c r="J14" s="1" t="s">
        <v>1387</v>
      </c>
      <c r="L14" s="1" t="s">
        <v>7809</v>
      </c>
      <c r="M14" s="22" t="s">
        <v>7805</v>
      </c>
      <c r="N14" s="22" t="s">
        <v>7810</v>
      </c>
      <c r="O14" s="12" t="s">
        <v>7808</v>
      </c>
      <c r="P14" s="12" t="s">
        <v>7807</v>
      </c>
      <c r="Q14" s="18">
        <v>1</v>
      </c>
      <c r="R14" s="18">
        <v>0</v>
      </c>
      <c r="S14" s="18">
        <v>0.5</v>
      </c>
      <c r="T14" s="18">
        <v>1</v>
      </c>
      <c r="U14" s="27">
        <f t="shared" si="0"/>
        <v>2.5</v>
      </c>
      <c r="Y14" s="15"/>
      <c r="Z14" s="1"/>
    </row>
    <row r="15" spans="1:26" ht="17.100000000000001" customHeight="1" x14ac:dyDescent="0.25">
      <c r="A15" s="63" t="s">
        <v>3</v>
      </c>
      <c r="B15" s="82"/>
      <c r="C15" s="21" t="s">
        <v>16</v>
      </c>
      <c r="D15" s="1" t="s">
        <v>7935</v>
      </c>
      <c r="E15">
        <v>2020</v>
      </c>
      <c r="F15" s="4">
        <v>4</v>
      </c>
      <c r="G15" s="4">
        <v>4</v>
      </c>
      <c r="H15" s="3">
        <v>12420</v>
      </c>
      <c r="I15" s="1" t="s">
        <v>52</v>
      </c>
      <c r="J15" s="1" t="s">
        <v>7937</v>
      </c>
      <c r="L15" s="1" t="s">
        <v>7941</v>
      </c>
      <c r="M15" s="22" t="s">
        <v>7936</v>
      </c>
      <c r="N15" s="22" t="s">
        <v>7942</v>
      </c>
      <c r="O15" s="12" t="s">
        <v>7940</v>
      </c>
      <c r="P15" s="12" t="s">
        <v>7939</v>
      </c>
      <c r="Q15" s="18">
        <v>1</v>
      </c>
      <c r="R15" s="18">
        <v>0</v>
      </c>
      <c r="S15" s="18">
        <v>0.5</v>
      </c>
      <c r="T15" s="18">
        <v>0.5</v>
      </c>
      <c r="U15" s="27">
        <f t="shared" si="0"/>
        <v>2</v>
      </c>
      <c r="Y15" s="15"/>
      <c r="Z15" s="1"/>
    </row>
    <row r="16" spans="1:26" ht="17.100000000000001" customHeight="1" x14ac:dyDescent="0.25">
      <c r="A16" s="63" t="s">
        <v>3</v>
      </c>
      <c r="B16" s="82"/>
      <c r="C16" s="21" t="s">
        <v>16</v>
      </c>
      <c r="D16" s="1" t="s">
        <v>9507</v>
      </c>
      <c r="E16">
        <v>2024</v>
      </c>
      <c r="F16" s="4">
        <v>442</v>
      </c>
      <c r="I16" s="1" t="s">
        <v>47</v>
      </c>
      <c r="J16" s="1" t="s">
        <v>866</v>
      </c>
      <c r="L16" s="1" t="s">
        <v>9512</v>
      </c>
      <c r="M16" s="22" t="s">
        <v>9508</v>
      </c>
      <c r="N16" s="22" t="s">
        <v>9513</v>
      </c>
      <c r="O16" s="12" t="s">
        <v>9511</v>
      </c>
      <c r="P16" s="12" t="s">
        <v>9510</v>
      </c>
      <c r="Q16" s="18">
        <v>1</v>
      </c>
      <c r="R16" s="18">
        <v>0.5</v>
      </c>
      <c r="S16" s="18">
        <v>1</v>
      </c>
      <c r="T16" s="18">
        <v>1</v>
      </c>
      <c r="U16" s="27">
        <f t="shared" si="0"/>
        <v>3.5</v>
      </c>
      <c r="Y16" s="15"/>
      <c r="Z16" s="1"/>
    </row>
    <row r="17" spans="1:26" ht="17.100000000000001" customHeight="1" x14ac:dyDescent="0.25">
      <c r="A17" s="63" t="s">
        <v>3</v>
      </c>
      <c r="B17" s="82"/>
      <c r="C17" s="21" t="s">
        <v>16</v>
      </c>
      <c r="D17" s="1" t="s">
        <v>9528</v>
      </c>
      <c r="E17">
        <v>2023</v>
      </c>
      <c r="F17" s="4">
        <v>222</v>
      </c>
      <c r="I17" s="1" t="s">
        <v>45</v>
      </c>
      <c r="J17" s="1" t="s">
        <v>74</v>
      </c>
      <c r="L17" s="1" t="s">
        <v>9532</v>
      </c>
      <c r="M17" s="22" t="s">
        <v>9529</v>
      </c>
      <c r="N17" s="22" t="s">
        <v>9533</v>
      </c>
      <c r="O17" s="12" t="s">
        <v>9531</v>
      </c>
      <c r="P17" s="12" t="s">
        <v>9530</v>
      </c>
      <c r="Q17" s="18">
        <v>1</v>
      </c>
      <c r="R17" s="18">
        <v>0.5</v>
      </c>
      <c r="S17" s="18">
        <v>0</v>
      </c>
      <c r="T17" s="18">
        <v>0</v>
      </c>
      <c r="U17" s="27">
        <f t="shared" si="0"/>
        <v>1.5</v>
      </c>
      <c r="Y17" s="15"/>
      <c r="Z17" s="1"/>
    </row>
    <row r="18" spans="1:26" ht="17.100000000000001" customHeight="1" x14ac:dyDescent="0.25">
      <c r="A18" s="63" t="s">
        <v>3</v>
      </c>
      <c r="B18" s="82"/>
      <c r="C18" s="21" t="s">
        <v>16</v>
      </c>
      <c r="D18" s="1" t="s">
        <v>9562</v>
      </c>
      <c r="E18">
        <v>2023</v>
      </c>
      <c r="F18" s="4">
        <v>267</v>
      </c>
      <c r="I18" s="1" t="s">
        <v>45</v>
      </c>
      <c r="J18" s="1" t="s">
        <v>58</v>
      </c>
      <c r="L18" s="1" t="s">
        <v>9566</v>
      </c>
      <c r="M18" s="22" t="s">
        <v>9563</v>
      </c>
      <c r="N18" s="22" t="s">
        <v>9567</v>
      </c>
      <c r="O18" s="12" t="s">
        <v>9565</v>
      </c>
      <c r="P18" s="12" t="s">
        <v>9564</v>
      </c>
      <c r="Q18" s="18">
        <v>1</v>
      </c>
      <c r="R18" s="18">
        <v>1</v>
      </c>
      <c r="S18" s="18">
        <v>1</v>
      </c>
      <c r="T18" s="18">
        <v>0.5</v>
      </c>
      <c r="U18" s="27">
        <f t="shared" si="0"/>
        <v>3.5</v>
      </c>
      <c r="Y18" s="15"/>
      <c r="Z18" s="1"/>
    </row>
    <row r="19" spans="1:26" ht="17.100000000000001" customHeight="1" x14ac:dyDescent="0.25">
      <c r="A19" s="63" t="s">
        <v>3</v>
      </c>
      <c r="B19" s="82"/>
      <c r="C19" s="21" t="s">
        <v>16</v>
      </c>
      <c r="D19" s="1" t="s">
        <v>9771</v>
      </c>
      <c r="E19">
        <v>2024</v>
      </c>
      <c r="F19" s="4">
        <v>14</v>
      </c>
      <c r="G19" s="4">
        <v>9</v>
      </c>
      <c r="I19" s="1" t="s">
        <v>6095</v>
      </c>
      <c r="J19" s="1" t="s">
        <v>63</v>
      </c>
      <c r="L19" s="1" t="s">
        <v>9775</v>
      </c>
      <c r="M19" s="22" t="s">
        <v>9772</v>
      </c>
      <c r="N19" s="22" t="s">
        <v>9776</v>
      </c>
      <c r="O19" s="12" t="s">
        <v>9774</v>
      </c>
      <c r="P19" s="12" t="s">
        <v>9773</v>
      </c>
      <c r="Q19" s="18">
        <v>1</v>
      </c>
      <c r="R19" s="18">
        <v>0</v>
      </c>
      <c r="S19" s="18">
        <v>0.5</v>
      </c>
      <c r="T19" s="18">
        <v>0</v>
      </c>
      <c r="U19" s="27">
        <f t="shared" si="0"/>
        <v>1.5</v>
      </c>
      <c r="Y19" s="15"/>
      <c r="Z19" s="1"/>
    </row>
    <row r="20" spans="1:26" ht="17.100000000000001" customHeight="1" x14ac:dyDescent="0.25">
      <c r="A20" s="63" t="s">
        <v>6</v>
      </c>
      <c r="B20" s="82">
        <v>126</v>
      </c>
      <c r="C20" s="21" t="s">
        <v>16</v>
      </c>
      <c r="D20" s="1" t="s">
        <v>16634</v>
      </c>
      <c r="E20">
        <v>2024</v>
      </c>
      <c r="F20" s="4" t="s">
        <v>16635</v>
      </c>
      <c r="G20" s="4" t="s">
        <v>43</v>
      </c>
      <c r="H20" s="3" t="s">
        <v>43</v>
      </c>
      <c r="I20" s="1" t="s">
        <v>43</v>
      </c>
      <c r="J20" s="1" t="s">
        <v>16636</v>
      </c>
      <c r="K20" s="1" t="s">
        <v>43</v>
      </c>
      <c r="L20" s="1" t="s">
        <v>43</v>
      </c>
      <c r="M20" s="22" t="s">
        <v>16637</v>
      </c>
      <c r="N20" s="22" t="s">
        <v>17352</v>
      </c>
      <c r="O20" s="12" t="s">
        <v>16638</v>
      </c>
      <c r="P20" s="12" t="s">
        <v>43</v>
      </c>
      <c r="Q20" s="18">
        <v>1</v>
      </c>
      <c r="R20" s="18">
        <v>1</v>
      </c>
      <c r="S20" s="18">
        <v>0.5</v>
      </c>
      <c r="T20" s="18">
        <v>1</v>
      </c>
      <c r="U20" s="27">
        <f t="shared" si="0"/>
        <v>3.5</v>
      </c>
      <c r="Y20" s="15"/>
      <c r="Z20" s="1"/>
    </row>
    <row r="21" spans="1:26" ht="17.100000000000001" customHeight="1" x14ac:dyDescent="0.25">
      <c r="A21" s="63" t="s">
        <v>6</v>
      </c>
      <c r="B21" s="82">
        <v>118</v>
      </c>
      <c r="C21" s="21" t="s">
        <v>16</v>
      </c>
      <c r="D21" s="1" t="s">
        <v>16640</v>
      </c>
      <c r="E21">
        <v>2017</v>
      </c>
      <c r="F21" s="4" t="s">
        <v>16641</v>
      </c>
      <c r="G21" s="4" t="s">
        <v>43</v>
      </c>
      <c r="H21" s="3" t="s">
        <v>16642</v>
      </c>
      <c r="I21" s="1" t="s">
        <v>43</v>
      </c>
      <c r="J21" s="1" t="s">
        <v>3077</v>
      </c>
      <c r="K21" s="1" t="s">
        <v>43</v>
      </c>
      <c r="L21" s="1" t="s">
        <v>16643</v>
      </c>
      <c r="M21" s="22" t="s">
        <v>16644</v>
      </c>
      <c r="N21" s="22" t="s">
        <v>16645</v>
      </c>
      <c r="O21" s="12" t="s">
        <v>16646</v>
      </c>
      <c r="P21" s="12" t="s">
        <v>16647</v>
      </c>
      <c r="Q21" s="18">
        <v>1</v>
      </c>
      <c r="R21" s="18">
        <v>1</v>
      </c>
      <c r="S21" s="18">
        <v>1</v>
      </c>
      <c r="T21" s="18">
        <v>1</v>
      </c>
      <c r="U21" s="27">
        <f t="shared" si="0"/>
        <v>4</v>
      </c>
      <c r="Y21" s="15"/>
      <c r="Z21" s="1"/>
    </row>
    <row r="22" spans="1:26" ht="17.100000000000001" customHeight="1" x14ac:dyDescent="0.25">
      <c r="A22" s="63" t="s">
        <v>6</v>
      </c>
      <c r="B22" s="82">
        <v>64</v>
      </c>
      <c r="C22" s="21" t="s">
        <v>16</v>
      </c>
      <c r="D22" s="1" t="s">
        <v>16648</v>
      </c>
      <c r="E22">
        <v>2021</v>
      </c>
      <c r="F22" s="4" t="s">
        <v>3922</v>
      </c>
      <c r="G22" s="4" t="s">
        <v>43</v>
      </c>
      <c r="H22" s="3" t="s">
        <v>43</v>
      </c>
      <c r="I22" s="1" t="s">
        <v>43</v>
      </c>
      <c r="J22" s="1" t="s">
        <v>3077</v>
      </c>
      <c r="K22" s="1" t="s">
        <v>43</v>
      </c>
      <c r="L22" s="1" t="s">
        <v>16649</v>
      </c>
      <c r="M22" s="22" t="s">
        <v>16650</v>
      </c>
      <c r="N22" s="22" t="s">
        <v>16651</v>
      </c>
      <c r="O22" s="12" t="s">
        <v>16652</v>
      </c>
      <c r="P22" s="12" t="s">
        <v>16653</v>
      </c>
      <c r="Q22" s="18">
        <v>1</v>
      </c>
      <c r="R22" s="18">
        <v>0</v>
      </c>
      <c r="S22" s="18">
        <v>1</v>
      </c>
      <c r="T22" s="18">
        <v>0.5</v>
      </c>
      <c r="U22" s="27">
        <f t="shared" si="0"/>
        <v>2.5</v>
      </c>
      <c r="Y22" s="15"/>
      <c r="Z22" s="1"/>
    </row>
    <row r="23" spans="1:26" ht="17.100000000000001" customHeight="1" x14ac:dyDescent="0.25">
      <c r="A23" s="63" t="s">
        <v>6</v>
      </c>
      <c r="B23" s="82">
        <v>4</v>
      </c>
      <c r="C23" s="21" t="s">
        <v>16</v>
      </c>
      <c r="D23" s="1" t="s">
        <v>323</v>
      </c>
      <c r="E23">
        <v>2022</v>
      </c>
      <c r="F23" s="4">
        <v>407</v>
      </c>
      <c r="H23" s="3">
        <v>117628</v>
      </c>
      <c r="J23" s="1" t="s">
        <v>866</v>
      </c>
      <c r="L23" s="1" t="s">
        <v>10099</v>
      </c>
      <c r="M23" s="22" t="s">
        <v>10094</v>
      </c>
      <c r="N23" s="22" t="s">
        <v>10100</v>
      </c>
      <c r="O23" s="12" t="s">
        <v>10098</v>
      </c>
      <c r="P23" s="12" t="s">
        <v>10097</v>
      </c>
      <c r="Q23" s="18">
        <v>1</v>
      </c>
      <c r="R23" s="18">
        <v>0.5</v>
      </c>
      <c r="S23" s="18">
        <v>0.5</v>
      </c>
      <c r="T23" s="18">
        <v>0</v>
      </c>
      <c r="U23" s="27">
        <f t="shared" si="0"/>
        <v>2</v>
      </c>
      <c r="Y23" s="15"/>
      <c r="Z23" s="1"/>
    </row>
    <row r="24" spans="1:26" ht="17.100000000000001" customHeight="1" x14ac:dyDescent="0.25">
      <c r="A24" s="63" t="s">
        <v>6</v>
      </c>
      <c r="B24" s="82"/>
      <c r="C24" s="21" t="s">
        <v>16</v>
      </c>
      <c r="D24" s="1" t="s">
        <v>10101</v>
      </c>
      <c r="E24">
        <v>2020</v>
      </c>
      <c r="F24" s="4">
        <v>460</v>
      </c>
      <c r="H24" s="3">
        <v>203400</v>
      </c>
      <c r="J24" s="1" t="s">
        <v>3077</v>
      </c>
      <c r="L24" s="1" t="s">
        <v>10106</v>
      </c>
      <c r="M24" s="22" t="s">
        <v>10102</v>
      </c>
      <c r="N24" s="22" t="s">
        <v>10107</v>
      </c>
      <c r="O24" s="12" t="s">
        <v>10105</v>
      </c>
      <c r="P24" s="12" t="s">
        <v>10104</v>
      </c>
      <c r="Q24" s="18">
        <v>1</v>
      </c>
      <c r="R24" s="18">
        <v>1</v>
      </c>
      <c r="S24" s="18">
        <v>1</v>
      </c>
      <c r="T24" s="18">
        <v>1</v>
      </c>
      <c r="U24" s="27">
        <f t="shared" si="0"/>
        <v>4</v>
      </c>
      <c r="Y24" s="15"/>
      <c r="Z24" s="1"/>
    </row>
    <row r="25" spans="1:26" ht="17.100000000000001" customHeight="1" x14ac:dyDescent="0.25">
      <c r="A25" s="63" t="s">
        <v>6</v>
      </c>
      <c r="B25" s="82">
        <v>96</v>
      </c>
      <c r="C25" s="21" t="s">
        <v>16</v>
      </c>
      <c r="D25" s="1" t="s">
        <v>16655</v>
      </c>
      <c r="E25">
        <v>2025</v>
      </c>
      <c r="F25" s="4" t="s">
        <v>1873</v>
      </c>
      <c r="G25" s="4" t="s">
        <v>43</v>
      </c>
      <c r="H25" s="3" t="s">
        <v>43</v>
      </c>
      <c r="I25" s="1" t="s">
        <v>43</v>
      </c>
      <c r="J25" s="1" t="s">
        <v>9119</v>
      </c>
      <c r="K25" s="1" t="s">
        <v>43</v>
      </c>
      <c r="L25" s="1" t="s">
        <v>43</v>
      </c>
      <c r="M25" s="22" t="s">
        <v>16656</v>
      </c>
      <c r="N25" s="22" t="s">
        <v>17353</v>
      </c>
      <c r="O25" s="12" t="s">
        <v>16657</v>
      </c>
      <c r="P25" s="12" t="s">
        <v>43</v>
      </c>
      <c r="Q25" s="18">
        <v>1</v>
      </c>
      <c r="R25" s="18">
        <v>1</v>
      </c>
      <c r="S25" s="18">
        <v>0.5</v>
      </c>
      <c r="T25" s="18">
        <v>1</v>
      </c>
      <c r="U25" s="27">
        <f t="shared" si="0"/>
        <v>3.5</v>
      </c>
      <c r="Y25" s="15"/>
      <c r="Z25" s="1"/>
    </row>
    <row r="26" spans="1:26" ht="17.100000000000001" customHeight="1" x14ac:dyDescent="0.25">
      <c r="A26" s="63" t="s">
        <v>6</v>
      </c>
      <c r="B26" s="82">
        <v>89</v>
      </c>
      <c r="C26" s="21" t="s">
        <v>16</v>
      </c>
      <c r="D26" s="1" t="s">
        <v>16671</v>
      </c>
      <c r="E26">
        <v>2019</v>
      </c>
      <c r="F26" s="4" t="s">
        <v>1839</v>
      </c>
      <c r="G26" s="4" t="s">
        <v>43</v>
      </c>
      <c r="H26" s="3" t="s">
        <v>16672</v>
      </c>
      <c r="I26" s="1" t="s">
        <v>43</v>
      </c>
      <c r="J26" s="1" t="s">
        <v>3077</v>
      </c>
      <c r="K26" s="1" t="s">
        <v>43</v>
      </c>
      <c r="L26" s="1" t="s">
        <v>16673</v>
      </c>
      <c r="M26" s="22" t="s">
        <v>16674</v>
      </c>
      <c r="N26" s="22" t="s">
        <v>17354</v>
      </c>
      <c r="O26" s="12" t="s">
        <v>16676</v>
      </c>
      <c r="P26" s="12" t="s">
        <v>16677</v>
      </c>
      <c r="Q26" s="18">
        <v>1</v>
      </c>
      <c r="R26" s="18">
        <v>1</v>
      </c>
      <c r="S26" s="18">
        <v>1</v>
      </c>
      <c r="T26" s="18">
        <v>1</v>
      </c>
      <c r="U26" s="27">
        <f t="shared" si="0"/>
        <v>4</v>
      </c>
      <c r="Y26" s="15"/>
      <c r="Z26" s="1"/>
    </row>
    <row r="27" spans="1:26" ht="17.100000000000001" customHeight="1" x14ac:dyDescent="0.25">
      <c r="A27" s="63" t="s">
        <v>6</v>
      </c>
      <c r="B27" s="82">
        <v>1</v>
      </c>
      <c r="C27" s="21" t="s">
        <v>16</v>
      </c>
      <c r="D27" s="1" t="s">
        <v>10263</v>
      </c>
      <c r="E27">
        <v>2024</v>
      </c>
      <c r="F27" s="4">
        <v>436</v>
      </c>
      <c r="H27" s="3">
        <v>119528</v>
      </c>
      <c r="J27" s="1" t="s">
        <v>866</v>
      </c>
      <c r="L27" s="1" t="s">
        <v>10269</v>
      </c>
      <c r="M27" s="22" t="s">
        <v>10264</v>
      </c>
      <c r="N27" s="22" t="s">
        <v>10270</v>
      </c>
      <c r="O27" s="12" t="s">
        <v>10268</v>
      </c>
      <c r="P27" s="12" t="s">
        <v>10267</v>
      </c>
      <c r="Q27" s="18">
        <v>0.5</v>
      </c>
      <c r="R27" s="18">
        <v>1</v>
      </c>
      <c r="S27" s="18">
        <v>0</v>
      </c>
      <c r="T27" s="18">
        <v>0</v>
      </c>
      <c r="U27" s="27">
        <f t="shared" si="0"/>
        <v>1.5</v>
      </c>
      <c r="Y27" s="15"/>
      <c r="Z27" s="1"/>
    </row>
    <row r="28" spans="1:26" ht="17.100000000000001" customHeight="1" x14ac:dyDescent="0.25">
      <c r="A28" s="63" t="s">
        <v>6</v>
      </c>
      <c r="B28" s="82">
        <v>45</v>
      </c>
      <c r="C28" s="21" t="s">
        <v>16</v>
      </c>
      <c r="D28" s="1" t="s">
        <v>10308</v>
      </c>
      <c r="E28">
        <v>2020</v>
      </c>
      <c r="F28" s="4">
        <v>6</v>
      </c>
      <c r="G28" s="4">
        <v>1</v>
      </c>
      <c r="H28" s="3">
        <v>45670</v>
      </c>
      <c r="J28" s="1" t="s">
        <v>10310</v>
      </c>
      <c r="L28" s="1" t="s">
        <v>10313</v>
      </c>
      <c r="M28" s="22" t="s">
        <v>10309</v>
      </c>
      <c r="N28" s="22" t="s">
        <v>10314</v>
      </c>
      <c r="O28" s="12" t="s">
        <v>10312</v>
      </c>
      <c r="P28" s="12" t="s">
        <v>10311</v>
      </c>
      <c r="Q28" s="18">
        <v>0.5</v>
      </c>
      <c r="R28" s="18">
        <v>1</v>
      </c>
      <c r="S28" s="18">
        <v>1</v>
      </c>
      <c r="T28" s="18">
        <v>0.5</v>
      </c>
      <c r="U28" s="27">
        <f t="shared" si="0"/>
        <v>3</v>
      </c>
      <c r="Y28" s="15"/>
      <c r="Z28" s="1"/>
    </row>
    <row r="29" spans="1:26" ht="17.100000000000001" customHeight="1" x14ac:dyDescent="0.25">
      <c r="A29" s="63" t="s">
        <v>6</v>
      </c>
      <c r="B29" s="82">
        <v>30</v>
      </c>
      <c r="C29" s="21" t="s">
        <v>16</v>
      </c>
      <c r="D29" s="1" t="s">
        <v>16682</v>
      </c>
      <c r="E29">
        <v>2022</v>
      </c>
      <c r="F29" s="4" t="s">
        <v>1873</v>
      </c>
      <c r="G29" s="4" t="s">
        <v>43</v>
      </c>
      <c r="H29" s="3" t="s">
        <v>43</v>
      </c>
      <c r="I29" s="1" t="s">
        <v>43</v>
      </c>
      <c r="J29" s="1" t="s">
        <v>3373</v>
      </c>
      <c r="K29" s="1" t="s">
        <v>43</v>
      </c>
      <c r="L29" s="1" t="s">
        <v>43</v>
      </c>
      <c r="M29" s="22" t="s">
        <v>16683</v>
      </c>
      <c r="N29" s="22" t="s">
        <v>17355</v>
      </c>
      <c r="O29" s="12" t="s">
        <v>16684</v>
      </c>
      <c r="P29" s="12" t="s">
        <v>43</v>
      </c>
      <c r="Q29" s="18">
        <v>1</v>
      </c>
      <c r="R29" s="18">
        <v>1</v>
      </c>
      <c r="S29" s="18">
        <v>1</v>
      </c>
      <c r="T29" s="18">
        <v>1</v>
      </c>
      <c r="U29" s="27">
        <f t="shared" si="0"/>
        <v>4</v>
      </c>
      <c r="Y29" s="15"/>
      <c r="Z29" s="1"/>
    </row>
    <row r="30" spans="1:26" ht="17.100000000000001" customHeight="1" x14ac:dyDescent="0.25">
      <c r="A30" s="63" t="s">
        <v>6</v>
      </c>
      <c r="B30" s="82">
        <v>87</v>
      </c>
      <c r="C30" s="21" t="s">
        <v>16</v>
      </c>
      <c r="D30" s="1" t="s">
        <v>16685</v>
      </c>
      <c r="E30">
        <v>2021</v>
      </c>
      <c r="F30" s="4" t="s">
        <v>1030</v>
      </c>
      <c r="G30" s="4" t="s">
        <v>466</v>
      </c>
      <c r="H30" s="3" t="s">
        <v>16686</v>
      </c>
      <c r="I30" s="1" t="s">
        <v>43</v>
      </c>
      <c r="J30" s="1" t="s">
        <v>317</v>
      </c>
      <c r="K30" s="1" t="s">
        <v>43</v>
      </c>
      <c r="L30" s="1" t="s">
        <v>16687</v>
      </c>
      <c r="M30" s="22" t="s">
        <v>16688</v>
      </c>
      <c r="N30" s="22" t="s">
        <v>16689</v>
      </c>
      <c r="O30" s="12" t="s">
        <v>16690</v>
      </c>
      <c r="P30" s="12" t="s">
        <v>16691</v>
      </c>
      <c r="Q30" s="18">
        <v>1</v>
      </c>
      <c r="R30" s="18">
        <v>0.5</v>
      </c>
      <c r="S30" s="18">
        <v>1</v>
      </c>
      <c r="T30" s="18">
        <v>1</v>
      </c>
      <c r="U30" s="27">
        <f t="shared" si="0"/>
        <v>3.5</v>
      </c>
      <c r="Y30" s="15"/>
      <c r="Z30" s="1"/>
    </row>
    <row r="31" spans="1:26" ht="17.100000000000001" customHeight="1" x14ac:dyDescent="0.25">
      <c r="A31" s="63" t="s">
        <v>6</v>
      </c>
      <c r="B31" s="82">
        <v>17</v>
      </c>
      <c r="C31" s="21" t="s">
        <v>16</v>
      </c>
      <c r="D31" s="1" t="s">
        <v>16696</v>
      </c>
      <c r="E31">
        <v>2019</v>
      </c>
      <c r="F31" s="4" t="s">
        <v>7625</v>
      </c>
      <c r="G31" s="4" t="s">
        <v>43</v>
      </c>
      <c r="H31" s="3" t="s">
        <v>16697</v>
      </c>
      <c r="I31" s="1" t="s">
        <v>43</v>
      </c>
      <c r="J31" s="1" t="s">
        <v>9119</v>
      </c>
      <c r="K31" s="1" t="s">
        <v>43</v>
      </c>
      <c r="L31" s="1" t="s">
        <v>16698</v>
      </c>
      <c r="M31" s="22" t="s">
        <v>16699</v>
      </c>
      <c r="N31" s="22" t="s">
        <v>16700</v>
      </c>
      <c r="O31" s="12" t="s">
        <v>16701</v>
      </c>
      <c r="P31" s="12" t="s">
        <v>16702</v>
      </c>
      <c r="Q31" s="18">
        <v>1</v>
      </c>
      <c r="R31" s="18">
        <v>1</v>
      </c>
      <c r="S31" s="18">
        <v>1</v>
      </c>
      <c r="T31" s="18">
        <v>1</v>
      </c>
      <c r="U31" s="27">
        <f t="shared" si="0"/>
        <v>4</v>
      </c>
      <c r="Y31" s="15"/>
      <c r="Z31" s="1"/>
    </row>
    <row r="32" spans="1:26" ht="17.100000000000001" customHeight="1" x14ac:dyDescent="0.25">
      <c r="A32" s="63" t="s">
        <v>6</v>
      </c>
      <c r="B32" s="82">
        <v>83</v>
      </c>
      <c r="C32" s="21" t="s">
        <v>16</v>
      </c>
      <c r="D32" s="1" t="s">
        <v>16710</v>
      </c>
      <c r="E32">
        <v>2023</v>
      </c>
      <c r="F32" s="4" t="s">
        <v>4738</v>
      </c>
      <c r="G32" s="4" t="s">
        <v>43</v>
      </c>
      <c r="H32" s="3" t="s">
        <v>43</v>
      </c>
      <c r="I32" s="1" t="s">
        <v>43</v>
      </c>
      <c r="J32" s="1" t="s">
        <v>866</v>
      </c>
      <c r="K32" s="1" t="s">
        <v>43</v>
      </c>
      <c r="L32" s="1" t="s">
        <v>16711</v>
      </c>
      <c r="M32" s="22" t="s">
        <v>16712</v>
      </c>
      <c r="N32" s="22" t="s">
        <v>16713</v>
      </c>
      <c r="O32" s="12" t="s">
        <v>16714</v>
      </c>
      <c r="P32" s="12" t="s">
        <v>16715</v>
      </c>
      <c r="Q32" s="18">
        <v>0.5</v>
      </c>
      <c r="R32" s="18">
        <v>1</v>
      </c>
      <c r="S32" s="18">
        <v>0.5</v>
      </c>
      <c r="T32" s="18">
        <v>0.5</v>
      </c>
      <c r="U32" s="27">
        <f t="shared" si="0"/>
        <v>2.5</v>
      </c>
      <c r="Y32" s="15"/>
      <c r="Z32" s="1"/>
    </row>
    <row r="33" spans="1:26" ht="17.100000000000001" customHeight="1" x14ac:dyDescent="0.25">
      <c r="A33" s="63" t="s">
        <v>6</v>
      </c>
      <c r="B33" s="82">
        <v>106</v>
      </c>
      <c r="C33" s="21" t="s">
        <v>16</v>
      </c>
      <c r="D33" s="1" t="s">
        <v>16720</v>
      </c>
      <c r="E33">
        <v>2020</v>
      </c>
      <c r="F33" s="4" t="s">
        <v>16721</v>
      </c>
      <c r="G33" s="4" t="s">
        <v>43</v>
      </c>
      <c r="H33" s="3" t="s">
        <v>16722</v>
      </c>
      <c r="I33" s="1" t="s">
        <v>43</v>
      </c>
      <c r="J33" s="1" t="s">
        <v>866</v>
      </c>
      <c r="K33" s="1" t="s">
        <v>43</v>
      </c>
      <c r="L33" s="1" t="s">
        <v>16723</v>
      </c>
      <c r="M33" s="22" t="s">
        <v>16724</v>
      </c>
      <c r="N33" s="22" t="s">
        <v>16725</v>
      </c>
      <c r="O33" s="12" t="s">
        <v>16726</v>
      </c>
      <c r="P33" s="12" t="s">
        <v>16727</v>
      </c>
      <c r="Q33" s="18">
        <v>1</v>
      </c>
      <c r="R33" s="18">
        <v>1</v>
      </c>
      <c r="S33" s="18">
        <v>0.5</v>
      </c>
      <c r="T33" s="18">
        <v>1</v>
      </c>
      <c r="U33" s="27">
        <f t="shared" si="0"/>
        <v>3.5</v>
      </c>
      <c r="Y33" s="15"/>
      <c r="Z33" s="1"/>
    </row>
    <row r="34" spans="1:26" ht="17.100000000000001" customHeight="1" x14ac:dyDescent="0.25">
      <c r="A34" s="63" t="s">
        <v>6</v>
      </c>
      <c r="B34" s="82">
        <v>68</v>
      </c>
      <c r="C34" s="21" t="s">
        <v>16</v>
      </c>
      <c r="D34" s="1" t="s">
        <v>16728</v>
      </c>
      <c r="E34">
        <v>2019</v>
      </c>
      <c r="F34" s="4" t="s">
        <v>16729</v>
      </c>
      <c r="G34" s="4" t="s">
        <v>43</v>
      </c>
      <c r="H34" s="3" t="s">
        <v>16730</v>
      </c>
      <c r="I34" s="1" t="s">
        <v>43</v>
      </c>
      <c r="J34" s="1" t="s">
        <v>866</v>
      </c>
      <c r="K34" s="1" t="s">
        <v>43</v>
      </c>
      <c r="L34" s="1" t="s">
        <v>16731</v>
      </c>
      <c r="M34" s="22" t="s">
        <v>16732</v>
      </c>
      <c r="N34" s="22" t="s">
        <v>16733</v>
      </c>
      <c r="O34" s="12" t="s">
        <v>16734</v>
      </c>
      <c r="P34" s="12" t="s">
        <v>16735</v>
      </c>
      <c r="Q34" s="18">
        <v>1</v>
      </c>
      <c r="R34" s="18">
        <v>1</v>
      </c>
      <c r="S34" s="18">
        <v>1</v>
      </c>
      <c r="T34" s="18">
        <v>1</v>
      </c>
      <c r="U34" s="27">
        <f t="shared" ref="U34:U65" si="1">SUM(Q34:T34)</f>
        <v>4</v>
      </c>
      <c r="Y34" s="15"/>
      <c r="Z34" s="1"/>
    </row>
    <row r="35" spans="1:26" ht="17.100000000000001" customHeight="1" x14ac:dyDescent="0.25">
      <c r="A35" s="63" t="s">
        <v>6</v>
      </c>
      <c r="B35" s="82">
        <v>62</v>
      </c>
      <c r="C35" s="21" t="s">
        <v>16</v>
      </c>
      <c r="D35" s="1" t="s">
        <v>16750</v>
      </c>
      <c r="E35">
        <v>2017</v>
      </c>
      <c r="F35" s="4" t="s">
        <v>16641</v>
      </c>
      <c r="G35" s="4" t="s">
        <v>43</v>
      </c>
      <c r="H35" s="3" t="s">
        <v>16751</v>
      </c>
      <c r="I35" s="1" t="s">
        <v>43</v>
      </c>
      <c r="J35" s="1" t="s">
        <v>3077</v>
      </c>
      <c r="K35" s="1" t="s">
        <v>43</v>
      </c>
      <c r="L35" s="1" t="s">
        <v>16752</v>
      </c>
      <c r="M35" s="22" t="s">
        <v>16753</v>
      </c>
      <c r="N35" s="22" t="s">
        <v>16754</v>
      </c>
      <c r="O35" s="12" t="s">
        <v>16755</v>
      </c>
      <c r="P35" s="12" t="s">
        <v>16756</v>
      </c>
      <c r="Q35" s="18">
        <v>1</v>
      </c>
      <c r="R35" s="18">
        <v>0.5</v>
      </c>
      <c r="S35" s="18">
        <v>1</v>
      </c>
      <c r="T35" s="18">
        <v>1</v>
      </c>
      <c r="U35" s="27">
        <f t="shared" si="1"/>
        <v>3.5</v>
      </c>
      <c r="Y35" s="15"/>
      <c r="Z35" s="1"/>
    </row>
    <row r="36" spans="1:26" ht="17.100000000000001" customHeight="1" x14ac:dyDescent="0.25">
      <c r="A36" s="63" t="s">
        <v>6</v>
      </c>
      <c r="B36" s="82">
        <v>29</v>
      </c>
      <c r="C36" s="21" t="s">
        <v>16</v>
      </c>
      <c r="D36" s="1" t="s">
        <v>16757</v>
      </c>
      <c r="E36">
        <v>2021</v>
      </c>
      <c r="F36" s="4" t="s">
        <v>5883</v>
      </c>
      <c r="G36" s="4" t="s">
        <v>43</v>
      </c>
      <c r="H36" s="3" t="s">
        <v>43</v>
      </c>
      <c r="I36" s="1" t="s">
        <v>43</v>
      </c>
      <c r="J36" s="1" t="s">
        <v>3077</v>
      </c>
      <c r="K36" s="1" t="s">
        <v>43</v>
      </c>
      <c r="L36" s="1" t="s">
        <v>16758</v>
      </c>
      <c r="M36" s="22" t="s">
        <v>16759</v>
      </c>
      <c r="N36" s="22" t="s">
        <v>16760</v>
      </c>
      <c r="O36" s="12" t="s">
        <v>16761</v>
      </c>
      <c r="P36" s="12" t="s">
        <v>16762</v>
      </c>
      <c r="Q36" s="18">
        <v>0.5</v>
      </c>
      <c r="R36" s="18">
        <v>1</v>
      </c>
      <c r="S36" s="18">
        <v>1</v>
      </c>
      <c r="T36" s="18">
        <v>1</v>
      </c>
      <c r="U36" s="27">
        <f t="shared" si="1"/>
        <v>3.5</v>
      </c>
      <c r="Y36" s="15"/>
      <c r="Z36" s="1"/>
    </row>
    <row r="37" spans="1:26" ht="17.100000000000001" customHeight="1" x14ac:dyDescent="0.25">
      <c r="A37" s="63" t="s">
        <v>6</v>
      </c>
      <c r="B37" s="82">
        <v>140</v>
      </c>
      <c r="C37" s="21" t="s">
        <v>16</v>
      </c>
      <c r="D37" s="1" t="s">
        <v>16763</v>
      </c>
      <c r="E37">
        <v>2025</v>
      </c>
      <c r="F37" s="4" t="s">
        <v>43</v>
      </c>
      <c r="G37" s="4" t="s">
        <v>43</v>
      </c>
      <c r="H37" s="3" t="s">
        <v>11106</v>
      </c>
      <c r="I37" s="1" t="s">
        <v>43</v>
      </c>
      <c r="J37" s="1" t="s">
        <v>3077</v>
      </c>
      <c r="K37" s="1" t="s">
        <v>43</v>
      </c>
      <c r="L37" s="1" t="s">
        <v>43</v>
      </c>
      <c r="M37" s="22" t="s">
        <v>11105</v>
      </c>
      <c r="N37" s="22" t="s">
        <v>11109</v>
      </c>
      <c r="O37" s="12" t="s">
        <v>11108</v>
      </c>
      <c r="P37" s="12" t="s">
        <v>11107</v>
      </c>
      <c r="Q37" s="18">
        <v>0.5</v>
      </c>
      <c r="R37" s="18">
        <v>0.5</v>
      </c>
      <c r="S37" s="18">
        <v>1</v>
      </c>
      <c r="T37" s="18">
        <v>0.5</v>
      </c>
      <c r="U37" s="27">
        <f t="shared" si="1"/>
        <v>2.5</v>
      </c>
      <c r="Y37" s="15"/>
      <c r="Z37" s="1"/>
    </row>
    <row r="38" spans="1:26" ht="17.100000000000001" customHeight="1" x14ac:dyDescent="0.25">
      <c r="A38" s="63" t="s">
        <v>6</v>
      </c>
      <c r="B38" s="82">
        <v>119</v>
      </c>
      <c r="C38" s="21" t="s">
        <v>16</v>
      </c>
      <c r="D38" s="1" t="s">
        <v>16764</v>
      </c>
      <c r="E38">
        <v>2018</v>
      </c>
      <c r="F38" s="4" t="s">
        <v>10967</v>
      </c>
      <c r="G38" s="4" t="s">
        <v>43</v>
      </c>
      <c r="H38" s="3" t="s">
        <v>16765</v>
      </c>
      <c r="I38" s="1" t="s">
        <v>43</v>
      </c>
      <c r="J38" s="1" t="s">
        <v>866</v>
      </c>
      <c r="K38" s="1" t="s">
        <v>43</v>
      </c>
      <c r="L38" s="1" t="s">
        <v>16766</v>
      </c>
      <c r="M38" s="22" t="s">
        <v>16767</v>
      </c>
      <c r="N38" s="22" t="s">
        <v>16768</v>
      </c>
      <c r="O38" s="12" t="s">
        <v>16769</v>
      </c>
      <c r="P38" s="12" t="s">
        <v>16770</v>
      </c>
      <c r="Q38" s="18">
        <v>0.5</v>
      </c>
      <c r="R38" s="18">
        <v>0.5</v>
      </c>
      <c r="S38" s="18">
        <v>1</v>
      </c>
      <c r="T38" s="18">
        <v>1</v>
      </c>
      <c r="U38" s="27">
        <f t="shared" si="1"/>
        <v>3</v>
      </c>
      <c r="Y38" s="15"/>
      <c r="Z38" s="1"/>
    </row>
    <row r="39" spans="1:26" ht="17.100000000000001" customHeight="1" x14ac:dyDescent="0.25">
      <c r="A39" s="63" t="s">
        <v>6</v>
      </c>
      <c r="B39" s="82">
        <v>18</v>
      </c>
      <c r="C39" s="21" t="s">
        <v>16</v>
      </c>
      <c r="D39" s="1" t="s">
        <v>16776</v>
      </c>
      <c r="E39">
        <v>2022</v>
      </c>
      <c r="F39" s="4" t="s">
        <v>1434</v>
      </c>
      <c r="G39" s="4" t="s">
        <v>43</v>
      </c>
      <c r="H39" s="3" t="s">
        <v>43</v>
      </c>
      <c r="I39" s="1" t="s">
        <v>43</v>
      </c>
      <c r="J39" s="1" t="s">
        <v>866</v>
      </c>
      <c r="K39" s="1" t="s">
        <v>43</v>
      </c>
      <c r="L39" s="1" t="s">
        <v>16777</v>
      </c>
      <c r="M39" s="22" t="s">
        <v>16778</v>
      </c>
      <c r="N39" s="22" t="s">
        <v>16779</v>
      </c>
      <c r="O39" s="12" t="s">
        <v>16780</v>
      </c>
      <c r="P39" s="12" t="s">
        <v>16781</v>
      </c>
      <c r="Q39" s="18">
        <v>0.5</v>
      </c>
      <c r="R39" s="18">
        <v>1</v>
      </c>
      <c r="S39" s="18">
        <v>0.5</v>
      </c>
      <c r="T39" s="18">
        <v>0</v>
      </c>
      <c r="U39" s="27">
        <f t="shared" si="1"/>
        <v>2</v>
      </c>
      <c r="Y39" s="15"/>
      <c r="Z39" s="1"/>
    </row>
    <row r="40" spans="1:26" ht="17.100000000000001" customHeight="1" x14ac:dyDescent="0.25">
      <c r="A40" s="63" t="s">
        <v>6</v>
      </c>
      <c r="B40" s="82"/>
      <c r="C40" s="21" t="s">
        <v>16</v>
      </c>
      <c r="D40" s="1" t="s">
        <v>10630</v>
      </c>
      <c r="E40">
        <v>2025</v>
      </c>
      <c r="F40" s="4" t="s">
        <v>10632</v>
      </c>
      <c r="H40" s="3">
        <v>205628</v>
      </c>
      <c r="J40" s="1" t="s">
        <v>3077</v>
      </c>
      <c r="L40" s="1" t="s">
        <v>10636</v>
      </c>
      <c r="M40" s="22" t="s">
        <v>10631</v>
      </c>
      <c r="N40" s="22" t="s">
        <v>10637</v>
      </c>
      <c r="O40" s="12" t="s">
        <v>10635</v>
      </c>
      <c r="P40" s="12" t="s">
        <v>10634</v>
      </c>
      <c r="Q40" s="18">
        <v>1</v>
      </c>
      <c r="R40" s="18">
        <v>1</v>
      </c>
      <c r="S40" s="18">
        <v>1</v>
      </c>
      <c r="T40" s="18">
        <v>1</v>
      </c>
      <c r="U40" s="27">
        <f t="shared" si="1"/>
        <v>4</v>
      </c>
      <c r="Y40" s="15"/>
      <c r="Z40" s="1"/>
    </row>
    <row r="41" spans="1:26" ht="17.100000000000001" customHeight="1" x14ac:dyDescent="0.25">
      <c r="A41" s="63" t="s">
        <v>6</v>
      </c>
      <c r="B41" s="82">
        <v>27</v>
      </c>
      <c r="C41" s="21" t="s">
        <v>16</v>
      </c>
      <c r="D41" s="1" t="s">
        <v>16782</v>
      </c>
      <c r="E41">
        <v>2021</v>
      </c>
      <c r="F41" s="4" t="s">
        <v>12367</v>
      </c>
      <c r="G41" s="4" t="s">
        <v>43</v>
      </c>
      <c r="H41" s="3" t="s">
        <v>16783</v>
      </c>
      <c r="I41" s="1" t="s">
        <v>43</v>
      </c>
      <c r="J41" s="1" t="s">
        <v>866</v>
      </c>
      <c r="K41" s="1" t="s">
        <v>43</v>
      </c>
      <c r="L41" s="1" t="s">
        <v>16784</v>
      </c>
      <c r="M41" s="22" t="s">
        <v>16785</v>
      </c>
      <c r="N41" s="22" t="s">
        <v>16786</v>
      </c>
      <c r="O41" s="12" t="s">
        <v>16787</v>
      </c>
      <c r="P41" s="12" t="s">
        <v>16788</v>
      </c>
      <c r="Q41" s="18">
        <v>0.5</v>
      </c>
      <c r="R41" s="18">
        <v>1</v>
      </c>
      <c r="S41" s="18">
        <v>0.5</v>
      </c>
      <c r="T41" s="18">
        <v>0.5</v>
      </c>
      <c r="U41" s="27">
        <f t="shared" si="1"/>
        <v>2.5</v>
      </c>
      <c r="Y41" s="15"/>
      <c r="Z41" s="1"/>
    </row>
    <row r="42" spans="1:26" ht="17.100000000000001" customHeight="1" x14ac:dyDescent="0.25">
      <c r="A42" s="63" t="s">
        <v>6</v>
      </c>
      <c r="B42" s="82">
        <v>19</v>
      </c>
      <c r="C42" s="21" t="s">
        <v>16</v>
      </c>
      <c r="D42" s="1" t="s">
        <v>16789</v>
      </c>
      <c r="E42">
        <v>2022</v>
      </c>
      <c r="F42" s="4" t="s">
        <v>16790</v>
      </c>
      <c r="G42" s="4" t="s">
        <v>43</v>
      </c>
      <c r="H42" s="3" t="s">
        <v>43</v>
      </c>
      <c r="I42" s="1" t="s">
        <v>43</v>
      </c>
      <c r="J42" s="1" t="s">
        <v>866</v>
      </c>
      <c r="K42" s="1" t="s">
        <v>43</v>
      </c>
      <c r="L42" s="1" t="s">
        <v>16791</v>
      </c>
      <c r="M42" s="22" t="s">
        <v>16792</v>
      </c>
      <c r="N42" s="22" t="s">
        <v>16793</v>
      </c>
      <c r="O42" s="12" t="s">
        <v>16794</v>
      </c>
      <c r="P42" s="12" t="s">
        <v>16795</v>
      </c>
      <c r="Q42" s="18">
        <v>0.5</v>
      </c>
      <c r="R42" s="18">
        <v>1</v>
      </c>
      <c r="S42" s="18">
        <v>1</v>
      </c>
      <c r="T42" s="18">
        <v>0.5</v>
      </c>
      <c r="U42" s="27">
        <f t="shared" si="1"/>
        <v>3</v>
      </c>
      <c r="Y42" s="15"/>
      <c r="Z42" s="1"/>
    </row>
    <row r="43" spans="1:26" ht="17.100000000000001" customHeight="1" x14ac:dyDescent="0.25">
      <c r="A43" s="63" t="s">
        <v>6</v>
      </c>
      <c r="B43" s="82">
        <v>152</v>
      </c>
      <c r="C43" s="21" t="s">
        <v>16</v>
      </c>
      <c r="D43" s="1" t="s">
        <v>16796</v>
      </c>
      <c r="E43">
        <v>2018</v>
      </c>
      <c r="F43" s="4" t="s">
        <v>735</v>
      </c>
      <c r="G43" s="4" t="s">
        <v>43</v>
      </c>
      <c r="H43" s="3" t="s">
        <v>16797</v>
      </c>
      <c r="I43" s="1" t="s">
        <v>43</v>
      </c>
      <c r="J43" s="1" t="s">
        <v>3077</v>
      </c>
      <c r="K43" s="1" t="s">
        <v>43</v>
      </c>
      <c r="L43" s="1" t="s">
        <v>16798</v>
      </c>
      <c r="M43" s="22" t="s">
        <v>16799</v>
      </c>
      <c r="N43" s="22" t="s">
        <v>16800</v>
      </c>
      <c r="O43" s="12" t="s">
        <v>16801</v>
      </c>
      <c r="P43" s="12" t="s">
        <v>16802</v>
      </c>
      <c r="Q43" s="18">
        <v>1</v>
      </c>
      <c r="R43" s="18">
        <v>0.5</v>
      </c>
      <c r="S43" s="18">
        <v>0</v>
      </c>
      <c r="T43" s="18">
        <v>0</v>
      </c>
      <c r="U43" s="27">
        <f t="shared" si="1"/>
        <v>1.5</v>
      </c>
      <c r="Y43" s="15"/>
      <c r="Z43" s="1"/>
    </row>
    <row r="44" spans="1:26" ht="17.100000000000001" customHeight="1" x14ac:dyDescent="0.25">
      <c r="A44" s="63" t="s">
        <v>6</v>
      </c>
      <c r="B44" s="82">
        <v>77</v>
      </c>
      <c r="C44" s="21" t="s">
        <v>16</v>
      </c>
      <c r="D44" s="1" t="s">
        <v>16803</v>
      </c>
      <c r="E44">
        <v>2024</v>
      </c>
      <c r="F44" s="4" t="s">
        <v>2247</v>
      </c>
      <c r="G44" s="4" t="s">
        <v>43</v>
      </c>
      <c r="H44" s="3" t="s">
        <v>43</v>
      </c>
      <c r="I44" s="1" t="s">
        <v>43</v>
      </c>
      <c r="J44" s="1" t="s">
        <v>866</v>
      </c>
      <c r="K44" s="1" t="s">
        <v>43</v>
      </c>
      <c r="L44" s="1" t="s">
        <v>16804</v>
      </c>
      <c r="M44" s="22" t="s">
        <v>16805</v>
      </c>
      <c r="N44" s="22" t="s">
        <v>16806</v>
      </c>
      <c r="O44" s="12" t="s">
        <v>16807</v>
      </c>
      <c r="P44" s="12" t="s">
        <v>16808</v>
      </c>
      <c r="Q44" s="18">
        <v>1</v>
      </c>
      <c r="R44" s="18">
        <v>1</v>
      </c>
      <c r="S44" s="18">
        <v>1</v>
      </c>
      <c r="T44" s="18">
        <v>1</v>
      </c>
      <c r="U44" s="27">
        <f t="shared" si="1"/>
        <v>4</v>
      </c>
      <c r="Y44" s="15"/>
      <c r="Z44" s="1"/>
    </row>
    <row r="45" spans="1:26" ht="17.100000000000001" customHeight="1" x14ac:dyDescent="0.25">
      <c r="A45" s="63" t="s">
        <v>6</v>
      </c>
      <c r="B45" s="82">
        <v>49</v>
      </c>
      <c r="C45" s="21" t="s">
        <v>16</v>
      </c>
      <c r="D45" s="1" t="s">
        <v>16809</v>
      </c>
      <c r="E45">
        <v>2019</v>
      </c>
      <c r="F45" s="4" t="s">
        <v>1062</v>
      </c>
      <c r="G45" s="4" t="s">
        <v>43</v>
      </c>
      <c r="H45" s="3" t="s">
        <v>16810</v>
      </c>
      <c r="I45" s="1" t="s">
        <v>43</v>
      </c>
      <c r="J45" s="1" t="s">
        <v>3077</v>
      </c>
      <c r="K45" s="1" t="s">
        <v>43</v>
      </c>
      <c r="L45" s="1" t="s">
        <v>16811</v>
      </c>
      <c r="M45" s="22" t="s">
        <v>17356</v>
      </c>
      <c r="N45" s="22" t="s">
        <v>16813</v>
      </c>
      <c r="O45" s="12" t="s">
        <v>16814</v>
      </c>
      <c r="P45" s="12" t="s">
        <v>16815</v>
      </c>
      <c r="Q45" s="18">
        <v>0.5</v>
      </c>
      <c r="R45" s="18">
        <v>1</v>
      </c>
      <c r="S45" s="18">
        <v>0.5</v>
      </c>
      <c r="T45" s="18">
        <v>0.5</v>
      </c>
      <c r="U45" s="27">
        <f t="shared" si="1"/>
        <v>2.5</v>
      </c>
      <c r="Y45" s="15"/>
      <c r="Z45" s="1"/>
    </row>
    <row r="46" spans="1:26" ht="17.100000000000001" customHeight="1" x14ac:dyDescent="0.25">
      <c r="A46" s="63" t="s">
        <v>6</v>
      </c>
      <c r="B46" s="82">
        <v>9</v>
      </c>
      <c r="C46" s="21" t="s">
        <v>16</v>
      </c>
      <c r="D46" s="1" t="s">
        <v>16816</v>
      </c>
      <c r="E46">
        <v>2019</v>
      </c>
      <c r="F46" s="4" t="s">
        <v>667</v>
      </c>
      <c r="G46" s="4" t="s">
        <v>43</v>
      </c>
      <c r="H46" s="3" t="s">
        <v>16817</v>
      </c>
      <c r="I46" s="1" t="s">
        <v>43</v>
      </c>
      <c r="J46" s="1" t="s">
        <v>309</v>
      </c>
      <c r="K46" s="1" t="s">
        <v>43</v>
      </c>
      <c r="L46" s="1" t="s">
        <v>16818</v>
      </c>
      <c r="M46" s="22" t="s">
        <v>16819</v>
      </c>
      <c r="N46" s="22" t="s">
        <v>16820</v>
      </c>
      <c r="O46" s="12" t="s">
        <v>16821</v>
      </c>
      <c r="P46" s="12" t="s">
        <v>16822</v>
      </c>
      <c r="Q46" s="18">
        <v>1</v>
      </c>
      <c r="R46" s="18">
        <v>1</v>
      </c>
      <c r="S46" s="18">
        <v>0.5</v>
      </c>
      <c r="T46" s="18">
        <v>1</v>
      </c>
      <c r="U46" s="27">
        <f t="shared" si="1"/>
        <v>3.5</v>
      </c>
      <c r="Y46" s="15"/>
      <c r="Z46" s="1"/>
    </row>
    <row r="47" spans="1:26" ht="17.100000000000001" customHeight="1" x14ac:dyDescent="0.25">
      <c r="A47" s="63" t="s">
        <v>6</v>
      </c>
      <c r="B47" s="82">
        <v>123</v>
      </c>
      <c r="C47" s="21" t="s">
        <v>16</v>
      </c>
      <c r="D47" s="1" t="s">
        <v>16823</v>
      </c>
      <c r="E47">
        <v>2020</v>
      </c>
      <c r="F47" s="4" t="s">
        <v>10326</v>
      </c>
      <c r="G47" s="4" t="s">
        <v>43</v>
      </c>
      <c r="H47" s="3" t="s">
        <v>16824</v>
      </c>
      <c r="I47" s="1" t="s">
        <v>43</v>
      </c>
      <c r="J47" s="1" t="s">
        <v>866</v>
      </c>
      <c r="K47" s="1" t="s">
        <v>43</v>
      </c>
      <c r="L47" s="1" t="s">
        <v>16825</v>
      </c>
      <c r="M47" s="22" t="s">
        <v>16826</v>
      </c>
      <c r="N47" s="22" t="s">
        <v>16827</v>
      </c>
      <c r="O47" s="12" t="s">
        <v>16828</v>
      </c>
      <c r="P47" s="12" t="s">
        <v>16829</v>
      </c>
      <c r="Q47" s="18">
        <v>1</v>
      </c>
      <c r="R47" s="18">
        <v>1</v>
      </c>
      <c r="S47" s="18">
        <v>1</v>
      </c>
      <c r="T47" s="18">
        <v>1</v>
      </c>
      <c r="U47" s="27">
        <f t="shared" si="1"/>
        <v>4</v>
      </c>
      <c r="Y47" s="15"/>
      <c r="Z47" s="1"/>
    </row>
    <row r="48" spans="1:26" ht="17.100000000000001" customHeight="1" x14ac:dyDescent="0.25">
      <c r="A48" s="63" t="s">
        <v>6</v>
      </c>
      <c r="B48" s="82">
        <v>34</v>
      </c>
      <c r="C48" s="21" t="s">
        <v>16</v>
      </c>
      <c r="D48" s="1" t="s">
        <v>16830</v>
      </c>
      <c r="E48">
        <v>2017</v>
      </c>
      <c r="F48" s="4" t="s">
        <v>16641</v>
      </c>
      <c r="G48" s="4" t="s">
        <v>43</v>
      </c>
      <c r="H48" s="3" t="s">
        <v>16831</v>
      </c>
      <c r="I48" s="1" t="s">
        <v>43</v>
      </c>
      <c r="J48" s="1" t="s">
        <v>3077</v>
      </c>
      <c r="K48" s="1" t="s">
        <v>43</v>
      </c>
      <c r="L48" s="1" t="s">
        <v>16832</v>
      </c>
      <c r="M48" s="22" t="s">
        <v>16833</v>
      </c>
      <c r="N48" s="22" t="s">
        <v>16834</v>
      </c>
      <c r="O48" s="12" t="s">
        <v>16835</v>
      </c>
      <c r="P48" s="12" t="s">
        <v>16836</v>
      </c>
      <c r="Q48" s="18">
        <v>1</v>
      </c>
      <c r="R48" s="18">
        <v>1</v>
      </c>
      <c r="S48" s="18">
        <v>1</v>
      </c>
      <c r="T48" s="18">
        <v>1</v>
      </c>
      <c r="U48" s="27">
        <f t="shared" si="1"/>
        <v>4</v>
      </c>
      <c r="Y48" s="15"/>
      <c r="Z48" s="1"/>
    </row>
    <row r="49" spans="1:26" ht="17.100000000000001" customHeight="1" x14ac:dyDescent="0.25">
      <c r="A49" s="63" t="s">
        <v>6</v>
      </c>
      <c r="B49" s="82">
        <v>43</v>
      </c>
      <c r="C49" s="21" t="s">
        <v>16</v>
      </c>
      <c r="D49" s="1" t="s">
        <v>16837</v>
      </c>
      <c r="E49">
        <v>2022</v>
      </c>
      <c r="F49" s="4" t="s">
        <v>6470</v>
      </c>
      <c r="G49" s="4" t="s">
        <v>43</v>
      </c>
      <c r="H49" s="3" t="s">
        <v>43</v>
      </c>
      <c r="I49" s="1" t="s">
        <v>43</v>
      </c>
      <c r="J49" s="1" t="s">
        <v>16838</v>
      </c>
      <c r="K49" s="1" t="s">
        <v>43</v>
      </c>
      <c r="L49" s="1" t="s">
        <v>16839</v>
      </c>
      <c r="M49" s="22" t="s">
        <v>16840</v>
      </c>
      <c r="N49" s="22" t="s">
        <v>16841</v>
      </c>
      <c r="O49" s="12" t="s">
        <v>16842</v>
      </c>
      <c r="P49" s="12" t="s">
        <v>16843</v>
      </c>
      <c r="Q49" s="18">
        <v>0.5</v>
      </c>
      <c r="R49" s="18">
        <v>0</v>
      </c>
      <c r="S49" s="18">
        <v>1</v>
      </c>
      <c r="T49" s="18">
        <v>1</v>
      </c>
      <c r="U49" s="27">
        <f t="shared" si="1"/>
        <v>2.5</v>
      </c>
      <c r="Y49" s="15"/>
      <c r="Z49" s="1"/>
    </row>
    <row r="50" spans="1:26" ht="17.100000000000001" customHeight="1" x14ac:dyDescent="0.25">
      <c r="A50" s="63" t="s">
        <v>6</v>
      </c>
      <c r="B50" s="82">
        <v>141</v>
      </c>
      <c r="C50" s="21" t="s">
        <v>16</v>
      </c>
      <c r="D50" s="1" t="s">
        <v>16848</v>
      </c>
      <c r="E50">
        <v>2024</v>
      </c>
      <c r="F50" s="4" t="s">
        <v>1426</v>
      </c>
      <c r="G50" s="4" t="s">
        <v>43</v>
      </c>
      <c r="H50" s="3" t="s">
        <v>16849</v>
      </c>
      <c r="I50" s="1" t="s">
        <v>43</v>
      </c>
      <c r="J50" s="1" t="s">
        <v>3029</v>
      </c>
      <c r="K50" s="1" t="s">
        <v>43</v>
      </c>
      <c r="L50" s="1" t="s">
        <v>43</v>
      </c>
      <c r="M50" s="22" t="s">
        <v>16850</v>
      </c>
      <c r="N50" s="22" t="s">
        <v>17357</v>
      </c>
      <c r="O50" s="12" t="s">
        <v>16851</v>
      </c>
      <c r="P50" s="12" t="s">
        <v>43</v>
      </c>
      <c r="Q50" s="18">
        <v>1</v>
      </c>
      <c r="R50" s="18">
        <v>1</v>
      </c>
      <c r="S50" s="18">
        <v>0.5</v>
      </c>
      <c r="T50" s="18">
        <v>1</v>
      </c>
      <c r="U50" s="27">
        <f t="shared" si="1"/>
        <v>3.5</v>
      </c>
      <c r="Y50" s="15"/>
      <c r="Z50" s="1"/>
    </row>
    <row r="51" spans="1:26" ht="17.100000000000001" customHeight="1" x14ac:dyDescent="0.25">
      <c r="A51" s="63" t="s">
        <v>6</v>
      </c>
      <c r="B51" s="82">
        <v>91</v>
      </c>
      <c r="C51" s="21" t="s">
        <v>16</v>
      </c>
      <c r="D51" s="1" t="s">
        <v>16852</v>
      </c>
      <c r="E51">
        <v>2023</v>
      </c>
      <c r="F51" s="4" t="s">
        <v>1839</v>
      </c>
      <c r="G51" s="4" t="s">
        <v>43</v>
      </c>
      <c r="H51" s="3" t="s">
        <v>43</v>
      </c>
      <c r="I51" s="1" t="s">
        <v>43</v>
      </c>
      <c r="J51" s="1" t="s">
        <v>866</v>
      </c>
      <c r="K51" s="1" t="s">
        <v>43</v>
      </c>
      <c r="L51" s="1" t="s">
        <v>43</v>
      </c>
      <c r="M51" s="22" t="s">
        <v>16853</v>
      </c>
      <c r="N51" s="22" t="s">
        <v>17358</v>
      </c>
      <c r="O51" s="12" t="s">
        <v>16854</v>
      </c>
      <c r="P51" s="12" t="s">
        <v>43</v>
      </c>
      <c r="Q51" s="18">
        <v>1</v>
      </c>
      <c r="R51" s="18">
        <v>1</v>
      </c>
      <c r="S51" s="18">
        <v>1</v>
      </c>
      <c r="T51" s="18">
        <v>1</v>
      </c>
      <c r="U51" s="27">
        <f t="shared" si="1"/>
        <v>4</v>
      </c>
      <c r="Y51" s="15"/>
      <c r="Z51" s="1"/>
    </row>
    <row r="52" spans="1:26" ht="17.100000000000001" customHeight="1" x14ac:dyDescent="0.25">
      <c r="A52" s="63" t="s">
        <v>6</v>
      </c>
      <c r="B52" s="82">
        <v>111</v>
      </c>
      <c r="C52" s="21" t="s">
        <v>16</v>
      </c>
      <c r="D52" s="1" t="s">
        <v>16855</v>
      </c>
      <c r="E52">
        <v>2020</v>
      </c>
      <c r="F52" s="4" t="s">
        <v>9603</v>
      </c>
      <c r="G52" s="4" t="s">
        <v>43</v>
      </c>
      <c r="H52" s="3" t="s">
        <v>16856</v>
      </c>
      <c r="I52" s="1" t="s">
        <v>43</v>
      </c>
      <c r="J52" s="1" t="s">
        <v>866</v>
      </c>
      <c r="K52" s="1" t="s">
        <v>43</v>
      </c>
      <c r="L52" s="1" t="s">
        <v>16857</v>
      </c>
      <c r="M52" s="22" t="s">
        <v>16858</v>
      </c>
      <c r="N52" s="22" t="s">
        <v>16859</v>
      </c>
      <c r="O52" s="12" t="s">
        <v>16860</v>
      </c>
      <c r="P52" s="12" t="s">
        <v>16861</v>
      </c>
      <c r="Q52" s="18">
        <v>1</v>
      </c>
      <c r="R52" s="18">
        <v>0.5</v>
      </c>
      <c r="S52" s="18">
        <v>0.5</v>
      </c>
      <c r="T52" s="18">
        <v>0</v>
      </c>
      <c r="U52" s="27">
        <f t="shared" si="1"/>
        <v>2</v>
      </c>
      <c r="Y52" s="15"/>
      <c r="Z52" s="1"/>
    </row>
    <row r="53" spans="1:26" ht="17.100000000000001" customHeight="1" x14ac:dyDescent="0.25">
      <c r="A53" s="63" t="s">
        <v>6</v>
      </c>
      <c r="B53" s="82">
        <v>13</v>
      </c>
      <c r="C53" s="21" t="s">
        <v>16</v>
      </c>
      <c r="D53" s="1" t="s">
        <v>16862</v>
      </c>
      <c r="E53">
        <v>2024</v>
      </c>
      <c r="F53" s="4" t="s">
        <v>1217</v>
      </c>
      <c r="G53" s="4" t="s">
        <v>43</v>
      </c>
      <c r="H53" s="3" t="s">
        <v>43</v>
      </c>
      <c r="I53" s="1" t="s">
        <v>43</v>
      </c>
      <c r="J53" s="1" t="s">
        <v>5062</v>
      </c>
      <c r="K53" s="1" t="s">
        <v>43</v>
      </c>
      <c r="L53" s="1" t="s">
        <v>16863</v>
      </c>
      <c r="M53" s="22" t="s">
        <v>16864</v>
      </c>
      <c r="N53" s="22" t="s">
        <v>16865</v>
      </c>
      <c r="O53" s="12" t="s">
        <v>16866</v>
      </c>
      <c r="P53" s="12" t="s">
        <v>16867</v>
      </c>
      <c r="Q53" s="18">
        <v>1</v>
      </c>
      <c r="R53" s="18">
        <v>1</v>
      </c>
      <c r="S53" s="18">
        <v>0</v>
      </c>
      <c r="T53" s="18">
        <v>0</v>
      </c>
      <c r="U53" s="27">
        <f t="shared" si="1"/>
        <v>2</v>
      </c>
      <c r="Y53" s="15"/>
      <c r="Z53" s="1"/>
    </row>
    <row r="54" spans="1:26" ht="17.100000000000001" customHeight="1" x14ac:dyDescent="0.25">
      <c r="A54" s="63" t="s">
        <v>6</v>
      </c>
      <c r="B54" s="82">
        <v>57</v>
      </c>
      <c r="C54" s="21" t="s">
        <v>16</v>
      </c>
      <c r="D54" s="1" t="s">
        <v>16878</v>
      </c>
      <c r="E54">
        <v>2019</v>
      </c>
      <c r="F54" s="4" t="s">
        <v>1261</v>
      </c>
      <c r="G54" s="4" t="s">
        <v>43</v>
      </c>
      <c r="H54" s="3" t="s">
        <v>16879</v>
      </c>
      <c r="I54" s="1" t="s">
        <v>43</v>
      </c>
      <c r="J54" s="1" t="s">
        <v>842</v>
      </c>
      <c r="K54" s="1" t="s">
        <v>43</v>
      </c>
      <c r="L54" s="1" t="s">
        <v>16880</v>
      </c>
      <c r="M54" s="22" t="s">
        <v>16881</v>
      </c>
      <c r="N54" s="22" t="s">
        <v>16882</v>
      </c>
      <c r="O54" s="12" t="s">
        <v>16883</v>
      </c>
      <c r="P54" s="12" t="s">
        <v>16884</v>
      </c>
      <c r="Q54" s="18">
        <v>0.5</v>
      </c>
      <c r="R54" s="18">
        <v>1</v>
      </c>
      <c r="S54" s="18">
        <v>0.5</v>
      </c>
      <c r="T54" s="18">
        <v>0.5</v>
      </c>
      <c r="U54" s="27">
        <f t="shared" si="1"/>
        <v>2.5</v>
      </c>
      <c r="Y54" s="15"/>
      <c r="Z54" s="1"/>
    </row>
    <row r="55" spans="1:26" ht="17.100000000000001" customHeight="1" x14ac:dyDescent="0.25">
      <c r="A55" s="63" t="s">
        <v>6</v>
      </c>
      <c r="B55" s="82">
        <v>79</v>
      </c>
      <c r="C55" s="21" t="s">
        <v>16</v>
      </c>
      <c r="D55" s="1" t="s">
        <v>16891</v>
      </c>
      <c r="E55">
        <v>2024</v>
      </c>
      <c r="F55" s="4" t="s">
        <v>16892</v>
      </c>
      <c r="G55" s="4" t="s">
        <v>43</v>
      </c>
      <c r="H55" s="3" t="s">
        <v>43</v>
      </c>
      <c r="I55" s="1" t="s">
        <v>43</v>
      </c>
      <c r="J55" s="1" t="s">
        <v>866</v>
      </c>
      <c r="K55" s="1" t="s">
        <v>43</v>
      </c>
      <c r="L55" s="1" t="s">
        <v>16893</v>
      </c>
      <c r="M55" s="22" t="s">
        <v>16894</v>
      </c>
      <c r="N55" s="22" t="s">
        <v>16895</v>
      </c>
      <c r="O55" s="12" t="s">
        <v>16896</v>
      </c>
      <c r="P55" s="12" t="s">
        <v>16897</v>
      </c>
      <c r="Q55" s="18">
        <v>1</v>
      </c>
      <c r="R55" s="18">
        <v>1</v>
      </c>
      <c r="S55" s="18">
        <v>0.5</v>
      </c>
      <c r="T55" s="18">
        <v>1</v>
      </c>
      <c r="U55" s="27">
        <f t="shared" si="1"/>
        <v>3.5</v>
      </c>
      <c r="Y55" s="15"/>
      <c r="Z55" s="1"/>
    </row>
    <row r="56" spans="1:26" ht="17.100000000000001" customHeight="1" x14ac:dyDescent="0.25">
      <c r="A56" s="63" t="s">
        <v>6</v>
      </c>
      <c r="B56" s="82">
        <v>78</v>
      </c>
      <c r="C56" s="21" t="s">
        <v>16</v>
      </c>
      <c r="D56" s="1" t="s">
        <v>16898</v>
      </c>
      <c r="E56">
        <v>2020</v>
      </c>
      <c r="F56" s="4" t="s">
        <v>10326</v>
      </c>
      <c r="G56" s="4" t="s">
        <v>43</v>
      </c>
      <c r="H56" s="3" t="s">
        <v>16899</v>
      </c>
      <c r="I56" s="1" t="s">
        <v>43</v>
      </c>
      <c r="J56" s="1" t="s">
        <v>866</v>
      </c>
      <c r="K56" s="1" t="s">
        <v>43</v>
      </c>
      <c r="L56" s="1" t="s">
        <v>16900</v>
      </c>
      <c r="M56" s="22" t="s">
        <v>16901</v>
      </c>
      <c r="N56" s="22" t="s">
        <v>16902</v>
      </c>
      <c r="O56" s="12" t="s">
        <v>16903</v>
      </c>
      <c r="P56" s="12" t="s">
        <v>16904</v>
      </c>
      <c r="Q56" s="18">
        <v>1</v>
      </c>
      <c r="R56" s="18">
        <v>1</v>
      </c>
      <c r="S56" s="18">
        <v>1</v>
      </c>
      <c r="T56" s="18">
        <v>1</v>
      </c>
      <c r="U56" s="27">
        <f t="shared" si="1"/>
        <v>4</v>
      </c>
      <c r="Y56" s="15"/>
      <c r="Z56" s="1"/>
    </row>
    <row r="57" spans="1:26" ht="17.100000000000001" customHeight="1" x14ac:dyDescent="0.25">
      <c r="A57" s="63" t="s">
        <v>6</v>
      </c>
      <c r="B57" s="82">
        <v>133</v>
      </c>
      <c r="C57" s="21" t="s">
        <v>16</v>
      </c>
      <c r="D57" s="1" t="s">
        <v>16918</v>
      </c>
      <c r="E57">
        <v>2023</v>
      </c>
      <c r="F57" s="4" t="s">
        <v>318</v>
      </c>
      <c r="G57" s="4" t="s">
        <v>229</v>
      </c>
      <c r="H57" s="3" t="s">
        <v>43</v>
      </c>
      <c r="I57" s="1" t="s">
        <v>43</v>
      </c>
      <c r="J57" s="1" t="s">
        <v>317</v>
      </c>
      <c r="K57" s="1" t="s">
        <v>43</v>
      </c>
      <c r="L57" s="1" t="s">
        <v>16919</v>
      </c>
      <c r="M57" s="22" t="s">
        <v>16920</v>
      </c>
      <c r="N57" s="22" t="s">
        <v>16921</v>
      </c>
      <c r="O57" s="12" t="s">
        <v>16922</v>
      </c>
      <c r="P57" s="12" t="s">
        <v>16923</v>
      </c>
      <c r="Q57" s="18">
        <v>1</v>
      </c>
      <c r="R57" s="18">
        <v>1</v>
      </c>
      <c r="S57" s="18">
        <v>1</v>
      </c>
      <c r="T57" s="18">
        <v>0.5</v>
      </c>
      <c r="U57" s="27">
        <f t="shared" si="1"/>
        <v>3.5</v>
      </c>
      <c r="Y57" s="15"/>
      <c r="Z57" s="1"/>
    </row>
    <row r="58" spans="1:26" ht="17.100000000000001" customHeight="1" x14ac:dyDescent="0.25">
      <c r="A58" s="63" t="s">
        <v>6</v>
      </c>
      <c r="B58" s="82">
        <v>98</v>
      </c>
      <c r="C58" s="21" t="s">
        <v>16</v>
      </c>
      <c r="D58" s="1" t="s">
        <v>16924</v>
      </c>
      <c r="E58">
        <v>2022</v>
      </c>
      <c r="F58" s="4" t="s">
        <v>16925</v>
      </c>
      <c r="G58" s="4" t="s">
        <v>43</v>
      </c>
      <c r="H58" s="3" t="s">
        <v>43</v>
      </c>
      <c r="I58" s="1" t="s">
        <v>43</v>
      </c>
      <c r="J58" s="1" t="s">
        <v>866</v>
      </c>
      <c r="K58" s="1" t="s">
        <v>43</v>
      </c>
      <c r="L58" s="1" t="s">
        <v>16926</v>
      </c>
      <c r="M58" s="22" t="s">
        <v>16927</v>
      </c>
      <c r="N58" s="22" t="s">
        <v>16928</v>
      </c>
      <c r="O58" s="12" t="s">
        <v>16929</v>
      </c>
      <c r="P58" s="12" t="s">
        <v>16930</v>
      </c>
      <c r="Q58" s="18">
        <v>1</v>
      </c>
      <c r="R58" s="18">
        <v>1</v>
      </c>
      <c r="S58" s="18">
        <v>1</v>
      </c>
      <c r="T58" s="18">
        <v>0.5</v>
      </c>
      <c r="U58" s="27">
        <f t="shared" si="1"/>
        <v>3.5</v>
      </c>
      <c r="Y58" s="15"/>
      <c r="Z58" s="1"/>
    </row>
    <row r="59" spans="1:26" ht="17.100000000000001" customHeight="1" x14ac:dyDescent="0.25">
      <c r="A59" s="63" t="s">
        <v>6</v>
      </c>
      <c r="B59" s="82">
        <v>36</v>
      </c>
      <c r="C59" s="21" t="s">
        <v>16</v>
      </c>
      <c r="D59" s="1" t="s">
        <v>16931</v>
      </c>
      <c r="E59">
        <v>2021</v>
      </c>
      <c r="F59" s="4" t="s">
        <v>914</v>
      </c>
      <c r="G59" s="4" t="s">
        <v>1559</v>
      </c>
      <c r="H59" s="3" t="s">
        <v>16932</v>
      </c>
      <c r="I59" s="1" t="s">
        <v>43</v>
      </c>
      <c r="J59" s="1" t="s">
        <v>1852</v>
      </c>
      <c r="K59" s="1" t="s">
        <v>43</v>
      </c>
      <c r="L59" s="1" t="s">
        <v>16933</v>
      </c>
      <c r="M59" s="22" t="s">
        <v>16934</v>
      </c>
      <c r="N59" s="22" t="s">
        <v>16935</v>
      </c>
      <c r="O59" s="12" t="s">
        <v>16936</v>
      </c>
      <c r="P59" s="12" t="s">
        <v>16937</v>
      </c>
      <c r="Q59" s="18">
        <v>0.5</v>
      </c>
      <c r="R59" s="18">
        <v>1</v>
      </c>
      <c r="S59" s="18">
        <v>1</v>
      </c>
      <c r="T59" s="18">
        <v>0.5</v>
      </c>
      <c r="U59" s="27">
        <f t="shared" si="1"/>
        <v>3</v>
      </c>
      <c r="Y59" s="15"/>
      <c r="Z59" s="1"/>
    </row>
    <row r="60" spans="1:26" ht="17.100000000000001" customHeight="1" x14ac:dyDescent="0.25">
      <c r="A60" s="63" t="s">
        <v>6</v>
      </c>
      <c r="B60" s="82">
        <v>94</v>
      </c>
      <c r="C60" s="21" t="s">
        <v>16</v>
      </c>
      <c r="D60" s="1" t="s">
        <v>16938</v>
      </c>
      <c r="E60">
        <v>2022</v>
      </c>
      <c r="F60" s="4" t="s">
        <v>16939</v>
      </c>
      <c r="G60" s="4" t="s">
        <v>43</v>
      </c>
      <c r="H60" s="3" t="s">
        <v>43</v>
      </c>
      <c r="I60" s="1" t="s">
        <v>43</v>
      </c>
      <c r="J60" s="1" t="s">
        <v>866</v>
      </c>
      <c r="K60" s="1" t="s">
        <v>43</v>
      </c>
      <c r="L60" s="1" t="s">
        <v>16940</v>
      </c>
      <c r="M60" s="22" t="s">
        <v>16941</v>
      </c>
      <c r="N60" s="22" t="s">
        <v>16942</v>
      </c>
      <c r="O60" s="12" t="s">
        <v>16943</v>
      </c>
      <c r="P60" s="12" t="s">
        <v>16944</v>
      </c>
      <c r="Q60" s="18">
        <v>1</v>
      </c>
      <c r="R60" s="18">
        <v>0</v>
      </c>
      <c r="S60" s="18">
        <v>0</v>
      </c>
      <c r="T60" s="18">
        <v>0</v>
      </c>
      <c r="U60" s="27">
        <f t="shared" si="1"/>
        <v>1</v>
      </c>
      <c r="Y60" s="15"/>
      <c r="Z60" s="1"/>
    </row>
    <row r="61" spans="1:26" ht="17.100000000000001" customHeight="1" x14ac:dyDescent="0.25">
      <c r="A61" s="63" t="s">
        <v>6</v>
      </c>
      <c r="B61" s="82">
        <v>76</v>
      </c>
      <c r="C61" s="21" t="s">
        <v>16</v>
      </c>
      <c r="D61" s="1" t="s">
        <v>16945</v>
      </c>
      <c r="E61">
        <v>2024</v>
      </c>
      <c r="F61" s="4" t="s">
        <v>10265</v>
      </c>
      <c r="G61" s="4" t="s">
        <v>43</v>
      </c>
      <c r="H61" s="3" t="s">
        <v>43</v>
      </c>
      <c r="I61" s="1" t="s">
        <v>43</v>
      </c>
      <c r="J61" s="1" t="s">
        <v>866</v>
      </c>
      <c r="K61" s="1" t="s">
        <v>43</v>
      </c>
      <c r="L61" s="1" t="s">
        <v>16946</v>
      </c>
      <c r="M61" s="22" t="s">
        <v>16947</v>
      </c>
      <c r="N61" s="22" t="s">
        <v>16948</v>
      </c>
      <c r="O61" s="12" t="s">
        <v>16949</v>
      </c>
      <c r="P61" s="12" t="s">
        <v>16950</v>
      </c>
      <c r="Q61" s="18">
        <v>1</v>
      </c>
      <c r="R61" s="18">
        <v>1</v>
      </c>
      <c r="S61" s="18">
        <v>1</v>
      </c>
      <c r="T61" s="18">
        <v>1</v>
      </c>
      <c r="U61" s="27">
        <f t="shared" si="1"/>
        <v>4</v>
      </c>
      <c r="Y61" s="15"/>
      <c r="Z61" s="1"/>
    </row>
    <row r="62" spans="1:26" ht="17.100000000000001" customHeight="1" x14ac:dyDescent="0.25">
      <c r="A62" s="63" t="s">
        <v>6</v>
      </c>
      <c r="B62" s="82">
        <v>128</v>
      </c>
      <c r="C62" s="21" t="s">
        <v>16</v>
      </c>
      <c r="D62" s="1" t="s">
        <v>16951</v>
      </c>
      <c r="E62">
        <v>2021</v>
      </c>
      <c r="F62" s="4" t="s">
        <v>1162</v>
      </c>
      <c r="G62" s="4" t="s">
        <v>43</v>
      </c>
      <c r="H62" s="3" t="s">
        <v>43</v>
      </c>
      <c r="I62" s="1" t="s">
        <v>43</v>
      </c>
      <c r="J62" s="1" t="s">
        <v>842</v>
      </c>
      <c r="K62" s="1" t="s">
        <v>43</v>
      </c>
      <c r="L62" s="1" t="s">
        <v>16952</v>
      </c>
      <c r="M62" s="22" t="s">
        <v>16953</v>
      </c>
      <c r="N62" s="22" t="s">
        <v>16954</v>
      </c>
      <c r="O62" s="12" t="s">
        <v>16955</v>
      </c>
      <c r="P62" s="12" t="s">
        <v>16956</v>
      </c>
      <c r="Q62" s="18">
        <v>0.5</v>
      </c>
      <c r="R62" s="18">
        <v>1</v>
      </c>
      <c r="S62" s="18">
        <v>0.5</v>
      </c>
      <c r="T62" s="18">
        <v>0.5</v>
      </c>
      <c r="U62" s="27">
        <f t="shared" si="1"/>
        <v>2.5</v>
      </c>
      <c r="Y62" s="15"/>
      <c r="Z62" s="1"/>
    </row>
    <row r="63" spans="1:26" ht="17.100000000000001" customHeight="1" x14ac:dyDescent="0.25">
      <c r="A63" s="63" t="s">
        <v>6</v>
      </c>
      <c r="B63" s="82">
        <v>134</v>
      </c>
      <c r="C63" s="21" t="s">
        <v>16</v>
      </c>
      <c r="D63" s="1" t="s">
        <v>16957</v>
      </c>
      <c r="E63">
        <v>2020</v>
      </c>
      <c r="F63" s="4" t="s">
        <v>966</v>
      </c>
      <c r="G63" s="4" t="s">
        <v>43</v>
      </c>
      <c r="H63" s="3" t="s">
        <v>16958</v>
      </c>
      <c r="I63" s="1" t="s">
        <v>43</v>
      </c>
      <c r="J63" s="1" t="s">
        <v>834</v>
      </c>
      <c r="K63" s="1" t="s">
        <v>43</v>
      </c>
      <c r="L63" s="1" t="s">
        <v>16959</v>
      </c>
      <c r="M63" s="22" t="s">
        <v>16960</v>
      </c>
      <c r="N63" s="22" t="s">
        <v>16961</v>
      </c>
      <c r="O63" s="12" t="s">
        <v>16962</v>
      </c>
      <c r="P63" s="12" t="s">
        <v>16963</v>
      </c>
      <c r="Q63" s="18">
        <v>0.5</v>
      </c>
      <c r="R63" s="18">
        <v>0</v>
      </c>
      <c r="S63" s="18">
        <v>1</v>
      </c>
      <c r="T63" s="18">
        <v>0.5</v>
      </c>
      <c r="U63" s="27">
        <f t="shared" si="1"/>
        <v>2</v>
      </c>
      <c r="Y63" s="15"/>
      <c r="Z63" s="1"/>
    </row>
    <row r="64" spans="1:26" ht="17.100000000000001" customHeight="1" x14ac:dyDescent="0.25">
      <c r="A64" s="63" t="s">
        <v>6</v>
      </c>
      <c r="B64" s="82">
        <v>74</v>
      </c>
      <c r="C64" s="21" t="s">
        <v>16</v>
      </c>
      <c r="D64" s="1" t="s">
        <v>16964</v>
      </c>
      <c r="E64">
        <v>2025</v>
      </c>
      <c r="F64" s="4" t="s">
        <v>7646</v>
      </c>
      <c r="G64" s="4" t="s">
        <v>43</v>
      </c>
      <c r="H64" s="3" t="s">
        <v>43</v>
      </c>
      <c r="I64" s="1" t="s">
        <v>43</v>
      </c>
      <c r="J64" s="1" t="s">
        <v>866</v>
      </c>
      <c r="K64" s="1" t="s">
        <v>43</v>
      </c>
      <c r="L64" s="1" t="s">
        <v>16965</v>
      </c>
      <c r="M64" s="22" t="s">
        <v>16966</v>
      </c>
      <c r="N64" s="22" t="s">
        <v>16967</v>
      </c>
      <c r="O64" s="12" t="s">
        <v>16968</v>
      </c>
      <c r="P64" s="12" t="s">
        <v>16969</v>
      </c>
      <c r="Q64" s="18">
        <v>1</v>
      </c>
      <c r="R64" s="18">
        <v>1</v>
      </c>
      <c r="S64" s="18">
        <v>1</v>
      </c>
      <c r="T64" s="18">
        <v>0.5</v>
      </c>
      <c r="U64" s="27">
        <f t="shared" si="1"/>
        <v>3.5</v>
      </c>
      <c r="Y64" s="15"/>
      <c r="Z64" s="1"/>
    </row>
    <row r="65" spans="1:26" ht="17.100000000000001" customHeight="1" x14ac:dyDescent="0.25">
      <c r="A65" s="63" t="s">
        <v>6</v>
      </c>
      <c r="B65" s="82">
        <v>107</v>
      </c>
      <c r="C65" s="21" t="s">
        <v>16</v>
      </c>
      <c r="D65" s="1" t="s">
        <v>16970</v>
      </c>
      <c r="E65">
        <v>2018</v>
      </c>
      <c r="F65" s="4" t="s">
        <v>7013</v>
      </c>
      <c r="G65" s="4" t="s">
        <v>43</v>
      </c>
      <c r="H65" s="3" t="s">
        <v>16971</v>
      </c>
      <c r="I65" s="1" t="s">
        <v>43</v>
      </c>
      <c r="J65" s="1" t="s">
        <v>866</v>
      </c>
      <c r="K65" s="1" t="s">
        <v>43</v>
      </c>
      <c r="L65" s="1" t="s">
        <v>16972</v>
      </c>
      <c r="M65" s="22" t="s">
        <v>16973</v>
      </c>
      <c r="N65" s="22" t="s">
        <v>16974</v>
      </c>
      <c r="O65" s="12" t="s">
        <v>16975</v>
      </c>
      <c r="P65" s="12" t="s">
        <v>16976</v>
      </c>
      <c r="Q65" s="18">
        <v>1</v>
      </c>
      <c r="R65" s="18">
        <v>1</v>
      </c>
      <c r="S65" s="18">
        <v>1</v>
      </c>
      <c r="T65" s="18">
        <v>1</v>
      </c>
      <c r="U65" s="27">
        <f t="shared" si="1"/>
        <v>4</v>
      </c>
      <c r="Y65" s="15"/>
      <c r="Z65" s="1"/>
    </row>
    <row r="66" spans="1:26" ht="17.100000000000001" customHeight="1" x14ac:dyDescent="0.25">
      <c r="A66" s="63" t="s">
        <v>6</v>
      </c>
      <c r="B66" s="82">
        <v>16</v>
      </c>
      <c r="C66" s="21" t="s">
        <v>16</v>
      </c>
      <c r="D66" s="1" t="s">
        <v>16977</v>
      </c>
      <c r="E66">
        <v>2023</v>
      </c>
      <c r="F66" s="4" t="s">
        <v>239</v>
      </c>
      <c r="G66" s="4" t="s">
        <v>43</v>
      </c>
      <c r="H66" s="3" t="s">
        <v>16978</v>
      </c>
      <c r="I66" s="1" t="s">
        <v>43</v>
      </c>
      <c r="J66" s="1" t="s">
        <v>335</v>
      </c>
      <c r="K66" s="1" t="s">
        <v>43</v>
      </c>
      <c r="L66" s="1" t="s">
        <v>17351</v>
      </c>
      <c r="M66" s="22" t="s">
        <v>16979</v>
      </c>
      <c r="N66" s="22" t="s">
        <v>17350</v>
      </c>
      <c r="O66" s="12" t="s">
        <v>16980</v>
      </c>
      <c r="P66" s="12" t="s">
        <v>43</v>
      </c>
      <c r="Q66" s="18">
        <v>1</v>
      </c>
      <c r="R66" s="18">
        <v>1</v>
      </c>
      <c r="S66" s="18">
        <v>1</v>
      </c>
      <c r="T66" s="18">
        <v>0.5</v>
      </c>
      <c r="U66" s="27">
        <f t="shared" ref="U66:U96" si="2">SUM(Q66:T66)</f>
        <v>3.5</v>
      </c>
      <c r="Y66" s="15"/>
      <c r="Z66" s="1"/>
    </row>
    <row r="67" spans="1:26" ht="17.100000000000001" customHeight="1" x14ac:dyDescent="0.25">
      <c r="A67" s="63" t="s">
        <v>6</v>
      </c>
      <c r="B67" s="82">
        <v>61</v>
      </c>
      <c r="C67" s="21" t="s">
        <v>16</v>
      </c>
      <c r="D67" s="1" t="s">
        <v>16981</v>
      </c>
      <c r="E67">
        <v>2022</v>
      </c>
      <c r="F67" s="4" t="s">
        <v>377</v>
      </c>
      <c r="G67" s="4" t="s">
        <v>43</v>
      </c>
      <c r="H67" s="3" t="s">
        <v>43</v>
      </c>
      <c r="I67" s="1" t="s">
        <v>43</v>
      </c>
      <c r="J67" s="1" t="s">
        <v>456</v>
      </c>
      <c r="K67" s="1" t="s">
        <v>43</v>
      </c>
      <c r="L67" s="1" t="s">
        <v>16982</v>
      </c>
      <c r="M67" s="22" t="s">
        <v>16983</v>
      </c>
      <c r="N67" s="22" t="s">
        <v>16984</v>
      </c>
      <c r="O67" s="12" t="s">
        <v>16985</v>
      </c>
      <c r="P67" s="12" t="s">
        <v>16986</v>
      </c>
      <c r="Q67" s="18">
        <v>0.5</v>
      </c>
      <c r="R67" s="18">
        <v>1</v>
      </c>
      <c r="S67" s="18">
        <v>0.5</v>
      </c>
      <c r="T67" s="18">
        <v>0.5</v>
      </c>
      <c r="U67" s="27">
        <f t="shared" si="2"/>
        <v>2.5</v>
      </c>
      <c r="Y67" s="15"/>
      <c r="Z67" s="1"/>
    </row>
    <row r="68" spans="1:26" ht="17.100000000000001" customHeight="1" x14ac:dyDescent="0.25">
      <c r="A68" s="63" t="s">
        <v>6</v>
      </c>
      <c r="B68" s="82" t="s">
        <v>17348</v>
      </c>
      <c r="C68" s="21" t="s">
        <v>16</v>
      </c>
      <c r="D68" s="1" t="s">
        <v>16987</v>
      </c>
      <c r="E68">
        <v>2020</v>
      </c>
      <c r="F68" s="4" t="s">
        <v>7185</v>
      </c>
      <c r="G68" s="4" t="s">
        <v>43</v>
      </c>
      <c r="H68" s="3" t="s">
        <v>43</v>
      </c>
      <c r="I68" s="1" t="s">
        <v>43</v>
      </c>
      <c r="J68" s="1" t="s">
        <v>3077</v>
      </c>
      <c r="K68" s="1" t="s">
        <v>43</v>
      </c>
      <c r="L68" s="1" t="s">
        <v>16988</v>
      </c>
      <c r="M68" s="22" t="s">
        <v>16989</v>
      </c>
      <c r="N68" s="22" t="s">
        <v>16990</v>
      </c>
      <c r="O68" s="12" t="s">
        <v>16991</v>
      </c>
      <c r="P68" s="12" t="s">
        <v>16992</v>
      </c>
      <c r="Q68" s="18">
        <v>1</v>
      </c>
      <c r="R68" s="18">
        <v>1</v>
      </c>
      <c r="S68" s="18">
        <v>1</v>
      </c>
      <c r="T68" s="18">
        <v>1</v>
      </c>
      <c r="U68" s="27">
        <f t="shared" si="2"/>
        <v>4</v>
      </c>
      <c r="Y68" s="15"/>
      <c r="Z68" s="1"/>
    </row>
    <row r="69" spans="1:26" ht="17.100000000000001" customHeight="1" x14ac:dyDescent="0.25">
      <c r="A69" s="63" t="s">
        <v>6</v>
      </c>
      <c r="B69" s="82">
        <v>100</v>
      </c>
      <c r="C69" s="21" t="s">
        <v>16</v>
      </c>
      <c r="D69" s="1" t="s">
        <v>16993</v>
      </c>
      <c r="E69">
        <v>2018</v>
      </c>
      <c r="F69" s="4" t="s">
        <v>7013</v>
      </c>
      <c r="G69" s="4" t="s">
        <v>43</v>
      </c>
      <c r="H69" s="3" t="s">
        <v>16994</v>
      </c>
      <c r="I69" s="1" t="s">
        <v>43</v>
      </c>
      <c r="J69" s="1" t="s">
        <v>866</v>
      </c>
      <c r="K69" s="1" t="s">
        <v>43</v>
      </c>
      <c r="L69" s="1" t="s">
        <v>16995</v>
      </c>
      <c r="M69" s="22" t="s">
        <v>16996</v>
      </c>
      <c r="N69" s="22" t="s">
        <v>16997</v>
      </c>
      <c r="O69" s="12" t="s">
        <v>16998</v>
      </c>
      <c r="P69" s="12" t="s">
        <v>16999</v>
      </c>
      <c r="Q69" s="18">
        <v>0.5</v>
      </c>
      <c r="R69" s="18">
        <v>1</v>
      </c>
      <c r="S69" s="18">
        <v>1</v>
      </c>
      <c r="T69" s="18">
        <v>0.5</v>
      </c>
      <c r="U69" s="27">
        <f t="shared" si="2"/>
        <v>3</v>
      </c>
      <c r="Y69" s="15"/>
      <c r="Z69" s="1"/>
    </row>
    <row r="70" spans="1:26" ht="17.100000000000001" customHeight="1" x14ac:dyDescent="0.25">
      <c r="A70" s="63" t="s">
        <v>6</v>
      </c>
      <c r="B70" s="82">
        <v>131</v>
      </c>
      <c r="C70" s="21" t="s">
        <v>16</v>
      </c>
      <c r="D70" s="1" t="s">
        <v>17000</v>
      </c>
      <c r="E70">
        <v>2023</v>
      </c>
      <c r="F70" s="4" t="s">
        <v>17001</v>
      </c>
      <c r="G70" s="4" t="s">
        <v>43</v>
      </c>
      <c r="H70" s="3" t="s">
        <v>43</v>
      </c>
      <c r="I70" s="1" t="s">
        <v>43</v>
      </c>
      <c r="J70" s="1" t="s">
        <v>866</v>
      </c>
      <c r="K70" s="1" t="s">
        <v>43</v>
      </c>
      <c r="L70" s="1" t="s">
        <v>17002</v>
      </c>
      <c r="M70" s="22" t="s">
        <v>17003</v>
      </c>
      <c r="N70" s="22" t="s">
        <v>17004</v>
      </c>
      <c r="O70" s="12" t="s">
        <v>17005</v>
      </c>
      <c r="P70" s="12" t="s">
        <v>17006</v>
      </c>
      <c r="Q70" s="18">
        <v>0.5</v>
      </c>
      <c r="R70" s="18">
        <v>1</v>
      </c>
      <c r="S70" s="18">
        <v>1</v>
      </c>
      <c r="T70" s="18">
        <v>0.5</v>
      </c>
      <c r="U70" s="27">
        <f t="shared" si="2"/>
        <v>3</v>
      </c>
      <c r="Y70" s="15"/>
      <c r="Z70" s="1"/>
    </row>
    <row r="71" spans="1:26" ht="17.100000000000001" customHeight="1" x14ac:dyDescent="0.25">
      <c r="A71" s="63" t="s">
        <v>6</v>
      </c>
      <c r="B71" s="82">
        <v>31</v>
      </c>
      <c r="C71" s="21" t="s">
        <v>16</v>
      </c>
      <c r="D71" s="1" t="s">
        <v>17014</v>
      </c>
      <c r="E71">
        <v>2021</v>
      </c>
      <c r="F71" s="4" t="s">
        <v>212</v>
      </c>
      <c r="G71" s="4" t="s">
        <v>448</v>
      </c>
      <c r="H71" s="3" t="s">
        <v>17015</v>
      </c>
      <c r="I71" s="1" t="s">
        <v>43</v>
      </c>
      <c r="J71" s="1" t="s">
        <v>17016</v>
      </c>
      <c r="K71" s="1" t="s">
        <v>43</v>
      </c>
      <c r="L71" s="1" t="s">
        <v>43</v>
      </c>
      <c r="M71" s="22" t="s">
        <v>17017</v>
      </c>
      <c r="N71" s="22" t="s">
        <v>17359</v>
      </c>
      <c r="O71" s="12" t="s">
        <v>17018</v>
      </c>
      <c r="P71" s="12" t="s">
        <v>43</v>
      </c>
      <c r="Q71" s="18">
        <v>0.5</v>
      </c>
      <c r="R71" s="18">
        <v>1</v>
      </c>
      <c r="S71" s="18">
        <v>0.5</v>
      </c>
      <c r="T71" s="18">
        <v>0.5</v>
      </c>
      <c r="U71" s="27">
        <f t="shared" si="2"/>
        <v>2.5</v>
      </c>
      <c r="Y71" s="15"/>
      <c r="Z71" s="1"/>
    </row>
    <row r="72" spans="1:26" ht="17.100000000000001" customHeight="1" x14ac:dyDescent="0.25">
      <c r="A72" s="63" t="s">
        <v>6</v>
      </c>
      <c r="B72" s="82">
        <v>103</v>
      </c>
      <c r="C72" s="21" t="s">
        <v>16</v>
      </c>
      <c r="D72" s="1" t="s">
        <v>17019</v>
      </c>
      <c r="E72">
        <v>2021</v>
      </c>
      <c r="F72" s="4" t="s">
        <v>5883</v>
      </c>
      <c r="G72" s="4" t="s">
        <v>43</v>
      </c>
      <c r="H72" s="3" t="s">
        <v>43</v>
      </c>
      <c r="I72" s="1" t="s">
        <v>43</v>
      </c>
      <c r="J72" s="1" t="s">
        <v>3077</v>
      </c>
      <c r="K72" s="1" t="s">
        <v>43</v>
      </c>
      <c r="L72" s="1" t="s">
        <v>17020</v>
      </c>
      <c r="M72" s="22" t="s">
        <v>17021</v>
      </c>
      <c r="N72" s="22" t="s">
        <v>17022</v>
      </c>
      <c r="O72" s="12" t="s">
        <v>17023</v>
      </c>
      <c r="P72" s="12" t="s">
        <v>17024</v>
      </c>
      <c r="Q72" s="18">
        <v>1</v>
      </c>
      <c r="R72" s="18">
        <v>1</v>
      </c>
      <c r="S72" s="18">
        <v>1</v>
      </c>
      <c r="T72" s="18">
        <v>1</v>
      </c>
      <c r="U72" s="27">
        <f t="shared" si="2"/>
        <v>4</v>
      </c>
      <c r="Y72" s="15"/>
      <c r="Z72" s="1"/>
    </row>
    <row r="73" spans="1:26" ht="17.100000000000001" customHeight="1" x14ac:dyDescent="0.25">
      <c r="A73" s="63" t="s">
        <v>6</v>
      </c>
      <c r="B73" s="82">
        <v>138</v>
      </c>
      <c r="C73" s="21" t="s">
        <v>16</v>
      </c>
      <c r="D73" s="1" t="s">
        <v>17025</v>
      </c>
      <c r="E73">
        <v>2025</v>
      </c>
      <c r="F73" s="4" t="s">
        <v>17026</v>
      </c>
      <c r="G73" s="4" t="s">
        <v>43</v>
      </c>
      <c r="H73" s="3" t="s">
        <v>43</v>
      </c>
      <c r="I73" s="1" t="s">
        <v>43</v>
      </c>
      <c r="J73" s="1" t="s">
        <v>3077</v>
      </c>
      <c r="K73" s="1" t="s">
        <v>43</v>
      </c>
      <c r="L73" s="1" t="s">
        <v>43</v>
      </c>
      <c r="M73" s="22" t="s">
        <v>17027</v>
      </c>
      <c r="N73" s="22" t="s">
        <v>17360</v>
      </c>
      <c r="O73" s="12" t="s">
        <v>17028</v>
      </c>
      <c r="P73" s="12" t="s">
        <v>43</v>
      </c>
      <c r="Q73" s="18">
        <v>0.5</v>
      </c>
      <c r="R73" s="18">
        <v>1</v>
      </c>
      <c r="S73" s="18">
        <v>1</v>
      </c>
      <c r="T73" s="18">
        <v>1</v>
      </c>
      <c r="U73" s="27">
        <f t="shared" si="2"/>
        <v>3.5</v>
      </c>
      <c r="Y73" s="15"/>
      <c r="Z73" s="1"/>
    </row>
    <row r="74" spans="1:26" ht="17.100000000000001" customHeight="1" x14ac:dyDescent="0.25">
      <c r="A74" s="63" t="s">
        <v>6</v>
      </c>
      <c r="B74" s="82"/>
      <c r="C74" s="21" t="s">
        <v>79</v>
      </c>
      <c r="D74" s="1" t="s">
        <v>11322</v>
      </c>
      <c r="E74">
        <v>2021</v>
      </c>
      <c r="H74" s="3" t="s">
        <v>11325</v>
      </c>
      <c r="I74" s="1" t="s">
        <v>117</v>
      </c>
      <c r="J74" s="1" t="s">
        <v>11324</v>
      </c>
      <c r="L74" s="1" t="s">
        <v>11328</v>
      </c>
      <c r="M74" s="22" t="s">
        <v>11323</v>
      </c>
      <c r="N74" s="22" t="s">
        <v>11329</v>
      </c>
      <c r="O74" s="12" t="s">
        <v>11327</v>
      </c>
      <c r="P74" s="12" t="s">
        <v>11326</v>
      </c>
      <c r="Q74" s="18">
        <v>1</v>
      </c>
      <c r="R74" s="18">
        <v>0</v>
      </c>
      <c r="S74" s="18">
        <v>0.5</v>
      </c>
      <c r="T74" s="18">
        <v>0</v>
      </c>
      <c r="U74" s="27">
        <f t="shared" si="2"/>
        <v>1.5</v>
      </c>
      <c r="Y74" s="15"/>
      <c r="Z74" s="1"/>
    </row>
    <row r="75" spans="1:26" ht="17.100000000000001" customHeight="1" x14ac:dyDescent="0.25">
      <c r="A75" s="63" t="s">
        <v>6</v>
      </c>
      <c r="B75" s="82">
        <v>42</v>
      </c>
      <c r="C75" s="21" t="s">
        <v>16</v>
      </c>
      <c r="D75" s="1" t="s">
        <v>17029</v>
      </c>
      <c r="E75">
        <v>2021</v>
      </c>
      <c r="F75" s="4" t="s">
        <v>17030</v>
      </c>
      <c r="G75" s="4" t="s">
        <v>43</v>
      </c>
      <c r="H75" s="3" t="s">
        <v>43</v>
      </c>
      <c r="I75" s="1" t="s">
        <v>43</v>
      </c>
      <c r="J75" s="1" t="s">
        <v>842</v>
      </c>
      <c r="K75" s="1" t="s">
        <v>43</v>
      </c>
      <c r="L75" s="1" t="s">
        <v>17031</v>
      </c>
      <c r="M75" s="22" t="s">
        <v>17032</v>
      </c>
      <c r="N75" s="22" t="s">
        <v>17033</v>
      </c>
      <c r="O75" s="12" t="s">
        <v>17034</v>
      </c>
      <c r="P75" s="12" t="s">
        <v>17035</v>
      </c>
      <c r="Q75" s="18">
        <v>0.5</v>
      </c>
      <c r="R75" s="18">
        <v>0</v>
      </c>
      <c r="S75" s="18">
        <v>1</v>
      </c>
      <c r="T75" s="18">
        <v>0.5</v>
      </c>
      <c r="U75" s="27">
        <f t="shared" si="2"/>
        <v>2</v>
      </c>
      <c r="Y75" s="15"/>
      <c r="Z75" s="1"/>
    </row>
    <row r="76" spans="1:26" ht="17.100000000000001" customHeight="1" x14ac:dyDescent="0.25">
      <c r="A76" s="63" t="s">
        <v>6</v>
      </c>
      <c r="B76" s="82">
        <v>142</v>
      </c>
      <c r="C76" s="21" t="s">
        <v>16</v>
      </c>
      <c r="D76" s="1" t="s">
        <v>17036</v>
      </c>
      <c r="E76">
        <v>2023</v>
      </c>
      <c r="F76" s="4" t="s">
        <v>2010</v>
      </c>
      <c r="G76" s="4" t="s">
        <v>43</v>
      </c>
      <c r="H76" s="3" t="s">
        <v>43</v>
      </c>
      <c r="I76" s="1" t="s">
        <v>43</v>
      </c>
      <c r="J76" s="1" t="s">
        <v>866</v>
      </c>
      <c r="K76" s="1" t="s">
        <v>43</v>
      </c>
      <c r="L76" s="1" t="s">
        <v>17037</v>
      </c>
      <c r="M76" s="22" t="s">
        <v>17038</v>
      </c>
      <c r="N76" s="22" t="s">
        <v>17039</v>
      </c>
      <c r="O76" s="12" t="s">
        <v>17040</v>
      </c>
      <c r="P76" s="12" t="s">
        <v>17041</v>
      </c>
      <c r="Q76" s="18">
        <v>1</v>
      </c>
      <c r="R76" s="18">
        <v>1</v>
      </c>
      <c r="S76" s="18">
        <v>1</v>
      </c>
      <c r="T76" s="18">
        <v>1</v>
      </c>
      <c r="U76" s="27">
        <f t="shared" si="2"/>
        <v>4</v>
      </c>
      <c r="Y76" s="15"/>
      <c r="Z76" s="1"/>
    </row>
    <row r="77" spans="1:26" ht="17.100000000000001" customHeight="1" x14ac:dyDescent="0.25">
      <c r="A77" s="63" t="s">
        <v>6</v>
      </c>
      <c r="B77" s="82">
        <v>121</v>
      </c>
      <c r="C77" s="21" t="s">
        <v>16</v>
      </c>
      <c r="D77" s="1" t="s">
        <v>11410</v>
      </c>
      <c r="E77">
        <v>2024</v>
      </c>
      <c r="F77" s="4">
        <v>436</v>
      </c>
      <c r="H77" s="3">
        <v>119477</v>
      </c>
      <c r="J77" s="1" t="s">
        <v>866</v>
      </c>
      <c r="L77" s="1" t="s">
        <v>11415</v>
      </c>
      <c r="M77" s="22" t="s">
        <v>11411</v>
      </c>
      <c r="N77" s="22" t="s">
        <v>11416</v>
      </c>
      <c r="O77" s="12" t="s">
        <v>11414</v>
      </c>
      <c r="P77" s="12" t="s">
        <v>11413</v>
      </c>
      <c r="Q77" s="18">
        <v>1</v>
      </c>
      <c r="R77" s="18">
        <v>0.5</v>
      </c>
      <c r="S77" s="18">
        <v>0.5</v>
      </c>
      <c r="T77" s="18">
        <v>0</v>
      </c>
      <c r="U77" s="27">
        <f t="shared" si="2"/>
        <v>2</v>
      </c>
      <c r="Y77" s="15"/>
      <c r="Z77" s="1"/>
    </row>
    <row r="78" spans="1:26" ht="17.100000000000001" customHeight="1" x14ac:dyDescent="0.25">
      <c r="A78" s="63" t="s">
        <v>6</v>
      </c>
      <c r="B78" s="82">
        <v>124</v>
      </c>
      <c r="C78" s="21" t="s">
        <v>16</v>
      </c>
      <c r="D78" s="1" t="s">
        <v>17042</v>
      </c>
      <c r="E78">
        <v>2022</v>
      </c>
      <c r="F78" s="4" t="s">
        <v>1186</v>
      </c>
      <c r="G78" s="4" t="s">
        <v>327</v>
      </c>
      <c r="H78" s="3" t="s">
        <v>43</v>
      </c>
      <c r="I78" s="1" t="s">
        <v>43</v>
      </c>
      <c r="J78" s="1" t="s">
        <v>317</v>
      </c>
      <c r="K78" s="1" t="s">
        <v>43</v>
      </c>
      <c r="L78" s="1" t="s">
        <v>17043</v>
      </c>
      <c r="M78" s="22" t="s">
        <v>17044</v>
      </c>
      <c r="N78" s="22" t="s">
        <v>17045</v>
      </c>
      <c r="O78" s="12" t="s">
        <v>17046</v>
      </c>
      <c r="P78" s="12" t="s">
        <v>17047</v>
      </c>
      <c r="Q78" s="18">
        <v>1</v>
      </c>
      <c r="R78" s="18">
        <v>1</v>
      </c>
      <c r="S78" s="18">
        <v>0</v>
      </c>
      <c r="T78" s="18">
        <v>0</v>
      </c>
      <c r="U78" s="27">
        <f t="shared" si="2"/>
        <v>2</v>
      </c>
      <c r="Y78" s="15"/>
      <c r="Z78" s="1"/>
    </row>
    <row r="79" spans="1:26" ht="17.100000000000001" customHeight="1" x14ac:dyDescent="0.25">
      <c r="A79" s="63" t="s">
        <v>6</v>
      </c>
      <c r="B79" s="82">
        <v>48</v>
      </c>
      <c r="C79" s="21" t="s">
        <v>16</v>
      </c>
      <c r="D79" s="1" t="s">
        <v>17048</v>
      </c>
      <c r="E79">
        <v>2020</v>
      </c>
      <c r="F79" s="4" t="s">
        <v>1624</v>
      </c>
      <c r="G79" s="4" t="s">
        <v>43</v>
      </c>
      <c r="H79" s="3" t="s">
        <v>43</v>
      </c>
      <c r="I79" s="1" t="s">
        <v>43</v>
      </c>
      <c r="J79" s="1" t="s">
        <v>309</v>
      </c>
      <c r="K79" s="1" t="s">
        <v>43</v>
      </c>
      <c r="L79" s="1" t="s">
        <v>17049</v>
      </c>
      <c r="M79" s="22" t="s">
        <v>17050</v>
      </c>
      <c r="N79" s="22" t="s">
        <v>17051</v>
      </c>
      <c r="O79" s="12" t="s">
        <v>17052</v>
      </c>
      <c r="P79" s="12" t="s">
        <v>17053</v>
      </c>
      <c r="Q79" s="18">
        <v>0.5</v>
      </c>
      <c r="R79" s="18">
        <v>0</v>
      </c>
      <c r="S79" s="18">
        <v>1</v>
      </c>
      <c r="T79" s="18">
        <v>0.5</v>
      </c>
      <c r="U79" s="27">
        <f t="shared" si="2"/>
        <v>2</v>
      </c>
      <c r="Y79" s="15"/>
      <c r="Z79" s="1"/>
    </row>
    <row r="80" spans="1:26" ht="17.100000000000001" customHeight="1" x14ac:dyDescent="0.25">
      <c r="A80" s="63" t="s">
        <v>6</v>
      </c>
      <c r="B80" s="82" t="s">
        <v>17349</v>
      </c>
      <c r="C80" s="21" t="s">
        <v>16</v>
      </c>
      <c r="D80" s="1" t="s">
        <v>17054</v>
      </c>
      <c r="E80">
        <v>2025</v>
      </c>
      <c r="F80" s="4" t="s">
        <v>229</v>
      </c>
      <c r="G80" s="4" t="s">
        <v>195</v>
      </c>
      <c r="H80" s="3" t="s">
        <v>17055</v>
      </c>
      <c r="I80" s="1" t="s">
        <v>43</v>
      </c>
      <c r="J80" s="1" t="s">
        <v>2987</v>
      </c>
      <c r="K80" s="1" t="s">
        <v>43</v>
      </c>
      <c r="L80" s="1" t="s">
        <v>17056</v>
      </c>
      <c r="M80" s="22" t="s">
        <v>17057</v>
      </c>
      <c r="N80" s="22" t="s">
        <v>17058</v>
      </c>
      <c r="O80" s="12" t="s">
        <v>17059</v>
      </c>
      <c r="P80" s="12" t="s">
        <v>17060</v>
      </c>
      <c r="Q80" s="18">
        <v>0.5</v>
      </c>
      <c r="R80" s="18">
        <v>1</v>
      </c>
      <c r="S80" s="18">
        <v>1</v>
      </c>
      <c r="T80" s="18">
        <v>0.5</v>
      </c>
      <c r="U80" s="27">
        <f t="shared" si="2"/>
        <v>3</v>
      </c>
      <c r="Y80" s="15"/>
      <c r="Z80" s="1"/>
    </row>
    <row r="81" spans="1:26" ht="17.100000000000001" customHeight="1" x14ac:dyDescent="0.25">
      <c r="A81" s="63" t="s">
        <v>6</v>
      </c>
      <c r="B81" s="82">
        <v>33</v>
      </c>
      <c r="C81" s="21" t="s">
        <v>16</v>
      </c>
      <c r="D81" s="1" t="s">
        <v>17061</v>
      </c>
      <c r="E81">
        <v>2021</v>
      </c>
      <c r="F81" s="4" t="s">
        <v>194</v>
      </c>
      <c r="G81" s="4" t="s">
        <v>415</v>
      </c>
      <c r="H81" s="3" t="s">
        <v>17062</v>
      </c>
      <c r="I81" s="1" t="s">
        <v>43</v>
      </c>
      <c r="J81" s="1" t="s">
        <v>10310</v>
      </c>
      <c r="K81" s="1" t="s">
        <v>43</v>
      </c>
      <c r="L81" s="1" t="s">
        <v>17063</v>
      </c>
      <c r="M81" s="22" t="s">
        <v>17064</v>
      </c>
      <c r="N81" s="22" t="s">
        <v>17065</v>
      </c>
      <c r="O81" s="12" t="s">
        <v>17066</v>
      </c>
      <c r="P81" s="12" t="s">
        <v>17067</v>
      </c>
      <c r="Q81" s="18">
        <v>1</v>
      </c>
      <c r="R81" s="18">
        <v>0</v>
      </c>
      <c r="S81" s="18">
        <v>1</v>
      </c>
      <c r="T81" s="18">
        <v>0.5</v>
      </c>
      <c r="U81" s="27">
        <f t="shared" si="2"/>
        <v>2.5</v>
      </c>
      <c r="Y81" s="15"/>
      <c r="Z81" s="1"/>
    </row>
    <row r="82" spans="1:26" ht="17.100000000000001" customHeight="1" x14ac:dyDescent="0.25">
      <c r="A82" s="63" t="s">
        <v>6</v>
      </c>
      <c r="B82" s="82">
        <v>84</v>
      </c>
      <c r="C82" s="21" t="s">
        <v>16</v>
      </c>
      <c r="D82" s="1" t="s">
        <v>17069</v>
      </c>
      <c r="E82">
        <v>2023</v>
      </c>
      <c r="F82" s="4" t="s">
        <v>1839</v>
      </c>
      <c r="G82" s="4" t="s">
        <v>43</v>
      </c>
      <c r="H82" s="3" t="s">
        <v>43</v>
      </c>
      <c r="I82" s="1" t="s">
        <v>43</v>
      </c>
      <c r="J82" s="1" t="s">
        <v>866</v>
      </c>
      <c r="K82" s="1" t="s">
        <v>43</v>
      </c>
      <c r="L82" s="1" t="s">
        <v>17070</v>
      </c>
      <c r="M82" s="22" t="s">
        <v>17071</v>
      </c>
      <c r="N82" s="22" t="s">
        <v>17072</v>
      </c>
      <c r="O82" s="12" t="s">
        <v>17073</v>
      </c>
      <c r="P82" s="12" t="s">
        <v>17074</v>
      </c>
      <c r="Q82" s="18">
        <v>1</v>
      </c>
      <c r="R82" s="18">
        <v>1</v>
      </c>
      <c r="S82" s="18">
        <v>1</v>
      </c>
      <c r="T82" s="18">
        <v>1</v>
      </c>
      <c r="U82" s="27">
        <f t="shared" si="2"/>
        <v>4</v>
      </c>
      <c r="Y82" s="15"/>
      <c r="Z82" s="1"/>
    </row>
    <row r="83" spans="1:26" ht="17.100000000000001" customHeight="1" x14ac:dyDescent="0.25">
      <c r="A83" s="63" t="s">
        <v>6</v>
      </c>
      <c r="B83" s="82">
        <v>22</v>
      </c>
      <c r="C83" s="21" t="s">
        <v>16</v>
      </c>
      <c r="D83" s="1" t="s">
        <v>17075</v>
      </c>
      <c r="E83">
        <v>2019</v>
      </c>
      <c r="F83" s="4" t="s">
        <v>1963</v>
      </c>
      <c r="G83" s="4" t="s">
        <v>43</v>
      </c>
      <c r="H83" s="3" t="s">
        <v>17076</v>
      </c>
      <c r="I83" s="1" t="s">
        <v>43</v>
      </c>
      <c r="J83" s="1" t="s">
        <v>1723</v>
      </c>
      <c r="K83" s="1" t="s">
        <v>43</v>
      </c>
      <c r="L83" s="1" t="s">
        <v>17077</v>
      </c>
      <c r="M83" s="22" t="s">
        <v>17078</v>
      </c>
      <c r="N83" s="22" t="s">
        <v>17079</v>
      </c>
      <c r="O83" s="12" t="s">
        <v>17080</v>
      </c>
      <c r="P83" s="12" t="s">
        <v>17081</v>
      </c>
      <c r="Q83" s="18">
        <v>0.5</v>
      </c>
      <c r="R83" s="18">
        <v>1</v>
      </c>
      <c r="S83" s="18">
        <v>1</v>
      </c>
      <c r="T83" s="18">
        <v>0.5</v>
      </c>
      <c r="U83" s="27">
        <f t="shared" si="2"/>
        <v>3</v>
      </c>
      <c r="Y83" s="15"/>
      <c r="Z83" s="1"/>
    </row>
    <row r="84" spans="1:26" ht="17.100000000000001" customHeight="1" x14ac:dyDescent="0.25">
      <c r="A84" s="63" t="s">
        <v>6</v>
      </c>
      <c r="B84" s="82">
        <v>11</v>
      </c>
      <c r="C84" s="21" t="s">
        <v>16</v>
      </c>
      <c r="D84" s="1" t="s">
        <v>17082</v>
      </c>
      <c r="E84">
        <v>2025</v>
      </c>
      <c r="F84" s="4" t="s">
        <v>4245</v>
      </c>
      <c r="G84" s="4" t="s">
        <v>43</v>
      </c>
      <c r="H84" s="3" t="s">
        <v>43</v>
      </c>
      <c r="I84" s="1" t="s">
        <v>43</v>
      </c>
      <c r="J84" s="1" t="s">
        <v>5062</v>
      </c>
      <c r="K84" s="1" t="s">
        <v>43</v>
      </c>
      <c r="L84" s="1" t="s">
        <v>43</v>
      </c>
      <c r="M84" s="22" t="s">
        <v>17083</v>
      </c>
      <c r="N84" s="22" t="s">
        <v>17361</v>
      </c>
      <c r="O84" s="12" t="s">
        <v>17084</v>
      </c>
      <c r="P84" s="12" t="s">
        <v>43</v>
      </c>
      <c r="Q84" s="18">
        <v>0.5</v>
      </c>
      <c r="R84" s="18">
        <v>1</v>
      </c>
      <c r="S84" s="18">
        <v>0.5</v>
      </c>
      <c r="T84" s="18">
        <v>0.5</v>
      </c>
      <c r="U84" s="27">
        <f t="shared" si="2"/>
        <v>2.5</v>
      </c>
      <c r="Y84" s="15"/>
      <c r="Z84" s="1"/>
    </row>
    <row r="85" spans="1:26" ht="17.100000000000001" customHeight="1" x14ac:dyDescent="0.25">
      <c r="A85" s="63" t="s">
        <v>6</v>
      </c>
      <c r="B85" s="82">
        <v>153</v>
      </c>
      <c r="C85" s="21" t="s">
        <v>16</v>
      </c>
      <c r="D85" s="1" t="s">
        <v>17085</v>
      </c>
      <c r="E85">
        <v>2020</v>
      </c>
      <c r="F85" s="4" t="s">
        <v>1963</v>
      </c>
      <c r="G85" s="4" t="s">
        <v>43</v>
      </c>
      <c r="H85" s="3" t="s">
        <v>43</v>
      </c>
      <c r="I85" s="1" t="s">
        <v>43</v>
      </c>
      <c r="J85" s="1" t="s">
        <v>9119</v>
      </c>
      <c r="K85" s="1" t="s">
        <v>43</v>
      </c>
      <c r="L85" s="1" t="s">
        <v>17086</v>
      </c>
      <c r="M85" s="22" t="s">
        <v>17087</v>
      </c>
      <c r="N85" s="22" t="s">
        <v>17088</v>
      </c>
      <c r="O85" s="12" t="s">
        <v>17089</v>
      </c>
      <c r="P85" s="12" t="s">
        <v>17090</v>
      </c>
      <c r="Q85" s="18">
        <v>1</v>
      </c>
      <c r="R85" s="18">
        <v>1</v>
      </c>
      <c r="S85" s="18">
        <v>1</v>
      </c>
      <c r="T85" s="18">
        <v>0.5</v>
      </c>
      <c r="U85" s="27">
        <f t="shared" si="2"/>
        <v>3.5</v>
      </c>
      <c r="Y85" s="15"/>
      <c r="Z85" s="1"/>
    </row>
    <row r="86" spans="1:26" ht="17.100000000000001" customHeight="1" x14ac:dyDescent="0.25">
      <c r="A86" s="63" t="s">
        <v>6</v>
      </c>
      <c r="B86" s="82">
        <v>72</v>
      </c>
      <c r="C86" s="21" t="s">
        <v>16</v>
      </c>
      <c r="D86" s="1" t="s">
        <v>17097</v>
      </c>
      <c r="E86">
        <v>2022</v>
      </c>
      <c r="F86" s="4" t="s">
        <v>7575</v>
      </c>
      <c r="G86" s="4" t="s">
        <v>43</v>
      </c>
      <c r="H86" s="3" t="s">
        <v>43</v>
      </c>
      <c r="I86" s="1" t="s">
        <v>43</v>
      </c>
      <c r="J86" s="1" t="s">
        <v>866</v>
      </c>
      <c r="K86" s="1" t="s">
        <v>43</v>
      </c>
      <c r="L86" s="1" t="s">
        <v>17098</v>
      </c>
      <c r="M86" s="22" t="s">
        <v>17099</v>
      </c>
      <c r="N86" s="22" t="s">
        <v>17100</v>
      </c>
      <c r="O86" s="12" t="s">
        <v>17101</v>
      </c>
      <c r="P86" s="12" t="s">
        <v>17102</v>
      </c>
      <c r="Q86" s="18">
        <v>1</v>
      </c>
      <c r="R86" s="18">
        <v>1</v>
      </c>
      <c r="S86" s="18">
        <v>1</v>
      </c>
      <c r="T86" s="18">
        <v>1</v>
      </c>
      <c r="U86" s="27">
        <f t="shared" si="2"/>
        <v>4</v>
      </c>
      <c r="Y86" s="15"/>
      <c r="Z86" s="1"/>
    </row>
    <row r="87" spans="1:26" ht="17.100000000000001" customHeight="1" x14ac:dyDescent="0.25">
      <c r="A87" s="63" t="s">
        <v>6</v>
      </c>
      <c r="B87" s="82">
        <v>28</v>
      </c>
      <c r="C87" s="21" t="s">
        <v>16</v>
      </c>
      <c r="D87" s="1" t="s">
        <v>17103</v>
      </c>
      <c r="E87">
        <v>2024</v>
      </c>
      <c r="F87" s="4" t="s">
        <v>2342</v>
      </c>
      <c r="G87" s="4" t="s">
        <v>43</v>
      </c>
      <c r="H87" s="3" t="s">
        <v>43</v>
      </c>
      <c r="I87" s="1" t="s">
        <v>43</v>
      </c>
      <c r="J87" s="1" t="s">
        <v>5062</v>
      </c>
      <c r="K87" s="1" t="s">
        <v>43</v>
      </c>
      <c r="L87" s="1" t="s">
        <v>17104</v>
      </c>
      <c r="M87" s="22" t="s">
        <v>17105</v>
      </c>
      <c r="N87" s="22" t="s">
        <v>17106</v>
      </c>
      <c r="O87" s="12" t="s">
        <v>17107</v>
      </c>
      <c r="P87" s="12" t="s">
        <v>17108</v>
      </c>
      <c r="Q87" s="18">
        <v>0.5</v>
      </c>
      <c r="R87" s="18">
        <v>1</v>
      </c>
      <c r="S87" s="18">
        <v>1</v>
      </c>
      <c r="T87" s="18">
        <v>0.5</v>
      </c>
      <c r="U87" s="27">
        <f t="shared" si="2"/>
        <v>3</v>
      </c>
      <c r="Y87" s="15"/>
      <c r="Z87" s="1"/>
    </row>
    <row r="88" spans="1:26" ht="17.100000000000001" customHeight="1" x14ac:dyDescent="0.25">
      <c r="A88" s="63" t="s">
        <v>6</v>
      </c>
      <c r="B88" s="82">
        <v>88</v>
      </c>
      <c r="C88" s="21" t="s">
        <v>16</v>
      </c>
      <c r="D88" s="1" t="s">
        <v>17109</v>
      </c>
      <c r="E88">
        <v>2024</v>
      </c>
      <c r="F88" s="4" t="s">
        <v>2247</v>
      </c>
      <c r="G88" s="4" t="s">
        <v>43</v>
      </c>
      <c r="H88" s="3" t="s">
        <v>43</v>
      </c>
      <c r="I88" s="1" t="s">
        <v>43</v>
      </c>
      <c r="J88" s="1" t="s">
        <v>866</v>
      </c>
      <c r="K88" s="1" t="s">
        <v>43</v>
      </c>
      <c r="L88" s="1" t="s">
        <v>17110</v>
      </c>
      <c r="M88" s="22" t="s">
        <v>17111</v>
      </c>
      <c r="N88" s="22" t="s">
        <v>17112</v>
      </c>
      <c r="O88" s="12" t="s">
        <v>17113</v>
      </c>
      <c r="P88" s="12" t="s">
        <v>17114</v>
      </c>
      <c r="Q88" s="18">
        <v>1</v>
      </c>
      <c r="R88" s="18">
        <v>1</v>
      </c>
      <c r="S88" s="18">
        <v>1</v>
      </c>
      <c r="T88" s="18">
        <v>1</v>
      </c>
      <c r="U88" s="27">
        <f t="shared" si="2"/>
        <v>4</v>
      </c>
      <c r="Y88" s="15"/>
      <c r="Z88" s="1"/>
    </row>
    <row r="89" spans="1:26" ht="17.100000000000001" customHeight="1" x14ac:dyDescent="0.25">
      <c r="A89" s="63" t="s">
        <v>6</v>
      </c>
      <c r="B89" s="82">
        <v>80</v>
      </c>
      <c r="C89" s="21" t="s">
        <v>16</v>
      </c>
      <c r="D89" s="1" t="s">
        <v>17118</v>
      </c>
      <c r="E89">
        <v>2023</v>
      </c>
      <c r="F89" s="4" t="s">
        <v>10598</v>
      </c>
      <c r="G89" s="4" t="s">
        <v>43</v>
      </c>
      <c r="H89" s="3" t="s">
        <v>43</v>
      </c>
      <c r="I89" s="1" t="s">
        <v>43</v>
      </c>
      <c r="J89" s="1" t="s">
        <v>866</v>
      </c>
      <c r="K89" s="1" t="s">
        <v>43</v>
      </c>
      <c r="L89" s="1" t="s">
        <v>17119</v>
      </c>
      <c r="M89" s="22" t="s">
        <v>17120</v>
      </c>
      <c r="N89" s="22" t="s">
        <v>17121</v>
      </c>
      <c r="O89" s="12" t="s">
        <v>17122</v>
      </c>
      <c r="P89" s="12" t="s">
        <v>17123</v>
      </c>
      <c r="Q89" s="18">
        <v>1</v>
      </c>
      <c r="R89" s="18">
        <v>1</v>
      </c>
      <c r="S89" s="18">
        <v>0.5</v>
      </c>
      <c r="T89" s="18">
        <v>1</v>
      </c>
      <c r="U89" s="27">
        <f t="shared" si="2"/>
        <v>3.5</v>
      </c>
      <c r="Y89" s="15"/>
      <c r="Z89" s="1"/>
    </row>
    <row r="90" spans="1:26" ht="17.100000000000001" customHeight="1" x14ac:dyDescent="0.25">
      <c r="A90" s="63" t="s">
        <v>6</v>
      </c>
      <c r="B90" s="82">
        <v>71</v>
      </c>
      <c r="C90" s="21" t="s">
        <v>16</v>
      </c>
      <c r="D90" s="1" t="s">
        <v>17124</v>
      </c>
      <c r="E90">
        <v>2024</v>
      </c>
      <c r="F90" s="4" t="s">
        <v>6554</v>
      </c>
      <c r="G90" s="4" t="s">
        <v>43</v>
      </c>
      <c r="H90" s="3" t="s">
        <v>43</v>
      </c>
      <c r="I90" s="1" t="s">
        <v>43</v>
      </c>
      <c r="J90" s="1" t="s">
        <v>866</v>
      </c>
      <c r="K90" s="1" t="s">
        <v>43</v>
      </c>
      <c r="L90" s="1" t="s">
        <v>17125</v>
      </c>
      <c r="M90" s="22" t="s">
        <v>17126</v>
      </c>
      <c r="N90" s="22" t="s">
        <v>17127</v>
      </c>
      <c r="O90" s="12" t="s">
        <v>17128</v>
      </c>
      <c r="P90" s="12" t="s">
        <v>17129</v>
      </c>
      <c r="Q90" s="18">
        <v>1</v>
      </c>
      <c r="R90" s="18">
        <v>1</v>
      </c>
      <c r="S90" s="18">
        <v>1</v>
      </c>
      <c r="T90" s="18">
        <v>1</v>
      </c>
      <c r="U90" s="27">
        <f t="shared" si="2"/>
        <v>4</v>
      </c>
      <c r="Y90" s="15"/>
      <c r="Z90" s="1"/>
    </row>
    <row r="91" spans="1:26" ht="17.100000000000001" customHeight="1" x14ac:dyDescent="0.25">
      <c r="A91" s="63" t="s">
        <v>6</v>
      </c>
      <c r="B91" s="82">
        <v>109</v>
      </c>
      <c r="C91" s="21" t="s">
        <v>16</v>
      </c>
      <c r="D91" s="1" t="s">
        <v>17130</v>
      </c>
      <c r="E91">
        <v>2022</v>
      </c>
      <c r="F91" s="4" t="s">
        <v>4306</v>
      </c>
      <c r="G91" s="4" t="s">
        <v>43</v>
      </c>
      <c r="H91" s="3" t="s">
        <v>43</v>
      </c>
      <c r="I91" s="1" t="s">
        <v>43</v>
      </c>
      <c r="J91" s="1" t="s">
        <v>866</v>
      </c>
      <c r="K91" s="1" t="s">
        <v>43</v>
      </c>
      <c r="L91" s="1" t="s">
        <v>17131</v>
      </c>
      <c r="M91" s="22" t="s">
        <v>17132</v>
      </c>
      <c r="N91" s="22" t="s">
        <v>17133</v>
      </c>
      <c r="O91" s="12" t="s">
        <v>17134</v>
      </c>
      <c r="P91" s="12" t="s">
        <v>17135</v>
      </c>
      <c r="Q91" s="18">
        <v>0.5</v>
      </c>
      <c r="R91" s="18">
        <v>1</v>
      </c>
      <c r="S91" s="18">
        <v>0.5</v>
      </c>
      <c r="T91" s="18">
        <v>0.5</v>
      </c>
      <c r="U91" s="27">
        <f t="shared" si="2"/>
        <v>2.5</v>
      </c>
      <c r="Y91" s="15"/>
      <c r="Z91" s="1"/>
    </row>
    <row r="92" spans="1:26" ht="17.100000000000001" customHeight="1" x14ac:dyDescent="0.25">
      <c r="A92" s="63" t="s">
        <v>6</v>
      </c>
      <c r="B92" s="82">
        <v>148</v>
      </c>
      <c r="C92" s="21" t="s">
        <v>16</v>
      </c>
      <c r="D92" s="1" t="s">
        <v>17136</v>
      </c>
      <c r="E92">
        <v>2021</v>
      </c>
      <c r="F92" s="4" t="s">
        <v>6261</v>
      </c>
      <c r="G92" s="4" t="s">
        <v>43</v>
      </c>
      <c r="H92" s="3" t="s">
        <v>43</v>
      </c>
      <c r="I92" s="1" t="s">
        <v>43</v>
      </c>
      <c r="J92" s="1" t="s">
        <v>9119</v>
      </c>
      <c r="K92" s="1" t="s">
        <v>43</v>
      </c>
      <c r="L92" s="1" t="s">
        <v>17137</v>
      </c>
      <c r="M92" s="22" t="s">
        <v>17138</v>
      </c>
      <c r="N92" s="22" t="s">
        <v>17139</v>
      </c>
      <c r="O92" s="12" t="s">
        <v>17140</v>
      </c>
      <c r="P92" s="12" t="s">
        <v>17141</v>
      </c>
      <c r="Q92" s="18">
        <v>1</v>
      </c>
      <c r="R92" s="18">
        <v>1</v>
      </c>
      <c r="S92" s="18">
        <v>1</v>
      </c>
      <c r="T92" s="18">
        <v>1</v>
      </c>
      <c r="U92" s="27">
        <f t="shared" si="2"/>
        <v>4</v>
      </c>
      <c r="Y92" s="15"/>
      <c r="Z92" s="1"/>
    </row>
    <row r="93" spans="1:26" ht="17.100000000000001" customHeight="1" x14ac:dyDescent="0.25">
      <c r="A93" s="63" t="s">
        <v>6</v>
      </c>
      <c r="B93" s="82">
        <v>101</v>
      </c>
      <c r="C93" s="21" t="s">
        <v>16</v>
      </c>
      <c r="D93" s="1" t="s">
        <v>17142</v>
      </c>
      <c r="E93">
        <v>2022</v>
      </c>
      <c r="F93" s="4" t="s">
        <v>735</v>
      </c>
      <c r="G93" s="4" t="s">
        <v>43</v>
      </c>
      <c r="H93" s="3" t="s">
        <v>43</v>
      </c>
      <c r="I93" s="1" t="s">
        <v>43</v>
      </c>
      <c r="J93" s="1" t="s">
        <v>866</v>
      </c>
      <c r="K93" s="1" t="s">
        <v>43</v>
      </c>
      <c r="L93" s="1" t="s">
        <v>43</v>
      </c>
      <c r="M93" s="22" t="s">
        <v>17143</v>
      </c>
      <c r="N93" s="22" t="s">
        <v>17362</v>
      </c>
      <c r="O93" s="12" t="s">
        <v>17144</v>
      </c>
      <c r="P93" s="12" t="s">
        <v>43</v>
      </c>
      <c r="Q93" s="18">
        <v>0.5</v>
      </c>
      <c r="R93" s="18">
        <v>1</v>
      </c>
      <c r="S93" s="18">
        <v>1</v>
      </c>
      <c r="T93" s="18">
        <v>1</v>
      </c>
      <c r="U93" s="27">
        <f t="shared" si="2"/>
        <v>3.5</v>
      </c>
      <c r="Y93" s="15"/>
      <c r="Z93" s="1"/>
    </row>
    <row r="94" spans="1:26" ht="17.100000000000001" customHeight="1" x14ac:dyDescent="0.25">
      <c r="A94" s="63" t="s">
        <v>6</v>
      </c>
      <c r="B94" s="82">
        <v>44</v>
      </c>
      <c r="C94" s="21" t="s">
        <v>16</v>
      </c>
      <c r="D94" s="1" t="s">
        <v>17145</v>
      </c>
      <c r="E94">
        <v>2022</v>
      </c>
      <c r="F94" s="4" t="s">
        <v>1933</v>
      </c>
      <c r="G94" s="4" t="s">
        <v>43</v>
      </c>
      <c r="H94" s="3" t="s">
        <v>43</v>
      </c>
      <c r="I94" s="1" t="s">
        <v>43</v>
      </c>
      <c r="J94" s="1" t="s">
        <v>1723</v>
      </c>
      <c r="K94" s="1" t="s">
        <v>43</v>
      </c>
      <c r="L94" s="1" t="s">
        <v>17146</v>
      </c>
      <c r="M94" s="22" t="s">
        <v>17147</v>
      </c>
      <c r="N94" s="22" t="s">
        <v>17148</v>
      </c>
      <c r="O94" s="12" t="s">
        <v>17149</v>
      </c>
      <c r="P94" s="12" t="s">
        <v>17150</v>
      </c>
      <c r="Q94" s="18">
        <v>0.5</v>
      </c>
      <c r="R94" s="18">
        <v>1</v>
      </c>
      <c r="S94" s="18">
        <v>0.5</v>
      </c>
      <c r="T94" s="18">
        <v>0.5</v>
      </c>
      <c r="U94" s="27">
        <f t="shared" si="2"/>
        <v>2.5</v>
      </c>
      <c r="Y94" s="15"/>
      <c r="Z94" s="1"/>
    </row>
    <row r="95" spans="1:26" ht="17.100000000000001" customHeight="1" x14ac:dyDescent="0.25">
      <c r="A95" s="63" t="s">
        <v>6</v>
      </c>
      <c r="B95" s="82">
        <v>113</v>
      </c>
      <c r="C95" s="21" t="s">
        <v>16</v>
      </c>
      <c r="D95" s="1" t="s">
        <v>17151</v>
      </c>
      <c r="E95">
        <v>2019</v>
      </c>
      <c r="F95" s="4" t="s">
        <v>5264</v>
      </c>
      <c r="G95" s="4" t="s">
        <v>43</v>
      </c>
      <c r="H95" s="3" t="s">
        <v>17152</v>
      </c>
      <c r="I95" s="1" t="s">
        <v>43</v>
      </c>
      <c r="J95" s="1" t="s">
        <v>866</v>
      </c>
      <c r="K95" s="1" t="s">
        <v>43</v>
      </c>
      <c r="L95" s="1" t="s">
        <v>17153</v>
      </c>
      <c r="M95" s="22" t="s">
        <v>17154</v>
      </c>
      <c r="N95" s="22" t="s">
        <v>17155</v>
      </c>
      <c r="O95" s="12" t="s">
        <v>17156</v>
      </c>
      <c r="P95" s="12" t="s">
        <v>17157</v>
      </c>
      <c r="Q95" s="18">
        <v>0.5</v>
      </c>
      <c r="R95" s="18">
        <v>1</v>
      </c>
      <c r="S95" s="18">
        <v>1</v>
      </c>
      <c r="T95" s="18">
        <v>0.5</v>
      </c>
      <c r="U95" s="27">
        <f t="shared" si="2"/>
        <v>3</v>
      </c>
      <c r="Y95" s="15"/>
      <c r="Z95" s="1"/>
    </row>
    <row r="96" spans="1:26" ht="17.100000000000001" customHeight="1" x14ac:dyDescent="0.25">
      <c r="A96" s="63" t="s">
        <v>6</v>
      </c>
      <c r="B96" s="82">
        <v>70</v>
      </c>
      <c r="C96" s="21" t="s">
        <v>16</v>
      </c>
      <c r="D96" s="1" t="s">
        <v>17158</v>
      </c>
      <c r="E96">
        <v>2023</v>
      </c>
      <c r="F96" s="4" t="s">
        <v>17159</v>
      </c>
      <c r="G96" s="4" t="s">
        <v>43</v>
      </c>
      <c r="H96" s="3" t="s">
        <v>43</v>
      </c>
      <c r="I96" s="1" t="s">
        <v>43</v>
      </c>
      <c r="J96" s="1" t="s">
        <v>866</v>
      </c>
      <c r="K96" s="1" t="s">
        <v>43</v>
      </c>
      <c r="L96" s="1" t="s">
        <v>17160</v>
      </c>
      <c r="M96" s="22" t="s">
        <v>17161</v>
      </c>
      <c r="N96" s="22" t="s">
        <v>17162</v>
      </c>
      <c r="O96" s="12" t="s">
        <v>17163</v>
      </c>
      <c r="P96" s="12" t="s">
        <v>17164</v>
      </c>
      <c r="Q96" s="18">
        <v>1</v>
      </c>
      <c r="R96" s="18">
        <v>1</v>
      </c>
      <c r="S96" s="18">
        <v>1</v>
      </c>
      <c r="T96" s="18">
        <v>1</v>
      </c>
      <c r="U96" s="27">
        <f t="shared" si="2"/>
        <v>4</v>
      </c>
      <c r="Y96" s="15"/>
      <c r="Z96" s="1"/>
    </row>
    <row r="97" spans="1:26" ht="17.100000000000001" customHeight="1" x14ac:dyDescent="0.25">
      <c r="A97" s="63" t="s">
        <v>6</v>
      </c>
      <c r="B97" s="82">
        <v>86</v>
      </c>
      <c r="C97" s="21" t="s">
        <v>16</v>
      </c>
      <c r="D97" s="1" t="s">
        <v>17165</v>
      </c>
      <c r="E97">
        <v>2021</v>
      </c>
      <c r="F97" s="4" t="s">
        <v>2447</v>
      </c>
      <c r="G97" s="4" t="s">
        <v>43</v>
      </c>
      <c r="H97" s="3" t="s">
        <v>17166</v>
      </c>
      <c r="I97" s="1" t="s">
        <v>43</v>
      </c>
      <c r="J97" s="1" t="s">
        <v>866</v>
      </c>
      <c r="K97" s="1" t="s">
        <v>43</v>
      </c>
      <c r="L97" s="1" t="s">
        <v>17167</v>
      </c>
      <c r="M97" s="22" t="s">
        <v>17168</v>
      </c>
      <c r="N97" s="22" t="s">
        <v>17169</v>
      </c>
      <c r="O97" s="12" t="s">
        <v>17170</v>
      </c>
      <c r="P97" s="12" t="s">
        <v>17171</v>
      </c>
      <c r="Q97" s="18">
        <v>0.5</v>
      </c>
      <c r="R97" s="18">
        <v>1</v>
      </c>
      <c r="S97" s="18">
        <v>1</v>
      </c>
      <c r="T97" s="18">
        <v>1</v>
      </c>
      <c r="U97" s="27">
        <f t="shared" ref="U97:U127" si="3">SUM(Q97:T97)</f>
        <v>3.5</v>
      </c>
      <c r="Y97" s="15"/>
      <c r="Z97" s="1"/>
    </row>
    <row r="98" spans="1:26" ht="17.100000000000001" customHeight="1" x14ac:dyDescent="0.25">
      <c r="A98" s="63" t="s">
        <v>6</v>
      </c>
      <c r="B98" s="82">
        <v>95</v>
      </c>
      <c r="C98" s="21" t="s">
        <v>16</v>
      </c>
      <c r="D98" s="1" t="s">
        <v>17172</v>
      </c>
      <c r="E98">
        <v>2022</v>
      </c>
      <c r="F98" s="4" t="s">
        <v>1186</v>
      </c>
      <c r="G98" s="4" t="s">
        <v>230</v>
      </c>
      <c r="H98" s="3" t="s">
        <v>43</v>
      </c>
      <c r="I98" s="1" t="s">
        <v>43</v>
      </c>
      <c r="J98" s="1" t="s">
        <v>317</v>
      </c>
      <c r="K98" s="1" t="s">
        <v>43</v>
      </c>
      <c r="L98" s="1" t="s">
        <v>17173</v>
      </c>
      <c r="M98" s="22" t="s">
        <v>17174</v>
      </c>
      <c r="N98" s="22" t="s">
        <v>17175</v>
      </c>
      <c r="O98" s="12" t="s">
        <v>17176</v>
      </c>
      <c r="P98" s="12" t="s">
        <v>17177</v>
      </c>
      <c r="Q98" s="18">
        <v>1</v>
      </c>
      <c r="R98" s="18">
        <v>1</v>
      </c>
      <c r="S98" s="18">
        <v>1</v>
      </c>
      <c r="T98" s="18">
        <v>1</v>
      </c>
      <c r="U98" s="27">
        <f t="shared" si="3"/>
        <v>4</v>
      </c>
      <c r="Y98" s="15"/>
      <c r="Z98" s="1"/>
    </row>
    <row r="99" spans="1:26" ht="17.100000000000001" customHeight="1" x14ac:dyDescent="0.25">
      <c r="A99" s="63" t="s">
        <v>6</v>
      </c>
      <c r="B99" s="82">
        <v>82</v>
      </c>
      <c r="C99" s="21" t="s">
        <v>16</v>
      </c>
      <c r="D99" s="1" t="s">
        <v>17178</v>
      </c>
      <c r="E99">
        <v>2018</v>
      </c>
      <c r="F99" s="4" t="s">
        <v>3252</v>
      </c>
      <c r="G99" s="4" t="s">
        <v>43</v>
      </c>
      <c r="H99" s="3" t="s">
        <v>17179</v>
      </c>
      <c r="I99" s="1" t="s">
        <v>43</v>
      </c>
      <c r="J99" s="1" t="s">
        <v>58</v>
      </c>
      <c r="K99" s="1" t="s">
        <v>43</v>
      </c>
      <c r="L99" s="1" t="s">
        <v>17180</v>
      </c>
      <c r="M99" s="22" t="s">
        <v>17181</v>
      </c>
      <c r="N99" s="22" t="s">
        <v>17182</v>
      </c>
      <c r="O99" s="12" t="s">
        <v>17183</v>
      </c>
      <c r="P99" s="12" t="s">
        <v>17184</v>
      </c>
      <c r="Q99" s="18">
        <v>1</v>
      </c>
      <c r="R99" s="18">
        <v>1</v>
      </c>
      <c r="S99" s="18">
        <v>0.5</v>
      </c>
      <c r="T99" s="18">
        <v>1</v>
      </c>
      <c r="U99" s="27">
        <f t="shared" si="3"/>
        <v>3.5</v>
      </c>
      <c r="Y99" s="15"/>
      <c r="Z99" s="1"/>
    </row>
    <row r="100" spans="1:26" ht="17.100000000000001" customHeight="1" x14ac:dyDescent="0.25">
      <c r="A100" s="63" t="s">
        <v>6</v>
      </c>
      <c r="B100" s="82">
        <v>117</v>
      </c>
      <c r="C100" s="21" t="s">
        <v>16</v>
      </c>
      <c r="D100" s="1" t="s">
        <v>17185</v>
      </c>
      <c r="E100">
        <v>2022</v>
      </c>
      <c r="F100" s="4" t="s">
        <v>499</v>
      </c>
      <c r="G100" s="4" t="s">
        <v>43</v>
      </c>
      <c r="H100" s="3" t="s">
        <v>43</v>
      </c>
      <c r="I100" s="1" t="s">
        <v>43</v>
      </c>
      <c r="J100" s="1" t="s">
        <v>866</v>
      </c>
      <c r="K100" s="1" t="s">
        <v>43</v>
      </c>
      <c r="L100" s="1" t="s">
        <v>17186</v>
      </c>
      <c r="M100" s="22" t="s">
        <v>17187</v>
      </c>
      <c r="N100" s="22" t="s">
        <v>17188</v>
      </c>
      <c r="O100" s="12" t="s">
        <v>17189</v>
      </c>
      <c r="P100" s="12" t="s">
        <v>17190</v>
      </c>
      <c r="Q100" s="18">
        <v>1</v>
      </c>
      <c r="R100" s="18">
        <v>1</v>
      </c>
      <c r="S100" s="18">
        <v>1</v>
      </c>
      <c r="T100" s="18">
        <v>1</v>
      </c>
      <c r="U100" s="27">
        <f t="shared" si="3"/>
        <v>4</v>
      </c>
      <c r="Y100" s="15"/>
      <c r="Z100" s="1"/>
    </row>
    <row r="101" spans="1:26" ht="17.100000000000001" customHeight="1" x14ac:dyDescent="0.25">
      <c r="A101" s="63" t="s">
        <v>6</v>
      </c>
      <c r="B101" s="82">
        <v>75</v>
      </c>
      <c r="C101" s="21" t="s">
        <v>16</v>
      </c>
      <c r="D101" s="1" t="s">
        <v>17191</v>
      </c>
      <c r="E101">
        <v>2024</v>
      </c>
      <c r="F101" s="4" t="s">
        <v>2247</v>
      </c>
      <c r="G101" s="4" t="s">
        <v>43</v>
      </c>
      <c r="H101" s="3" t="s">
        <v>43</v>
      </c>
      <c r="I101" s="1" t="s">
        <v>43</v>
      </c>
      <c r="J101" s="1" t="s">
        <v>866</v>
      </c>
      <c r="K101" s="1" t="s">
        <v>43</v>
      </c>
      <c r="L101" s="1" t="s">
        <v>17192</v>
      </c>
      <c r="M101" s="22" t="s">
        <v>17193</v>
      </c>
      <c r="N101" s="22" t="s">
        <v>17194</v>
      </c>
      <c r="O101" s="12" t="s">
        <v>17195</v>
      </c>
      <c r="P101" s="12" t="s">
        <v>17196</v>
      </c>
      <c r="Q101" s="18">
        <v>1</v>
      </c>
      <c r="R101" s="18">
        <v>1</v>
      </c>
      <c r="S101" s="18">
        <v>1</v>
      </c>
      <c r="T101" s="18">
        <v>1</v>
      </c>
      <c r="U101" s="27">
        <f t="shared" si="3"/>
        <v>4</v>
      </c>
      <c r="Y101" s="15"/>
      <c r="Z101" s="1"/>
    </row>
    <row r="102" spans="1:26" ht="17.100000000000001" customHeight="1" x14ac:dyDescent="0.25">
      <c r="A102" s="63" t="s">
        <v>6</v>
      </c>
      <c r="B102" s="82">
        <v>102</v>
      </c>
      <c r="C102" s="21" t="s">
        <v>16</v>
      </c>
      <c r="D102" s="1" t="s">
        <v>17198</v>
      </c>
      <c r="E102">
        <v>2023</v>
      </c>
      <c r="F102" s="4" t="s">
        <v>867</v>
      </c>
      <c r="G102" s="4" t="s">
        <v>43</v>
      </c>
      <c r="H102" s="3" t="s">
        <v>43</v>
      </c>
      <c r="I102" s="1" t="s">
        <v>43</v>
      </c>
      <c r="J102" s="1" t="s">
        <v>866</v>
      </c>
      <c r="K102" s="1" t="s">
        <v>43</v>
      </c>
      <c r="L102" s="1" t="s">
        <v>17199</v>
      </c>
      <c r="M102" s="22" t="s">
        <v>17200</v>
      </c>
      <c r="N102" s="22" t="s">
        <v>17201</v>
      </c>
      <c r="O102" s="12" t="s">
        <v>17202</v>
      </c>
      <c r="P102" s="12" t="s">
        <v>17203</v>
      </c>
      <c r="Q102" s="18">
        <v>0.5</v>
      </c>
      <c r="R102" s="18">
        <v>1</v>
      </c>
      <c r="S102" s="18">
        <v>0.5</v>
      </c>
      <c r="T102" s="18">
        <v>0</v>
      </c>
      <c r="U102" s="27">
        <f t="shared" si="3"/>
        <v>2</v>
      </c>
      <c r="Y102" s="15"/>
      <c r="Z102" s="1"/>
    </row>
    <row r="103" spans="1:26" ht="17.100000000000001" customHeight="1" x14ac:dyDescent="0.25">
      <c r="A103" s="63" t="s">
        <v>6</v>
      </c>
      <c r="B103" s="82">
        <v>66</v>
      </c>
      <c r="C103" s="21" t="s">
        <v>16</v>
      </c>
      <c r="D103" s="1" t="s">
        <v>17204</v>
      </c>
      <c r="E103">
        <v>2019</v>
      </c>
      <c r="F103" s="4" t="s">
        <v>1309</v>
      </c>
      <c r="G103" s="4" t="s">
        <v>43</v>
      </c>
      <c r="H103" s="3" t="s">
        <v>43</v>
      </c>
      <c r="I103" s="1" t="s">
        <v>43</v>
      </c>
      <c r="J103" s="1" t="s">
        <v>3077</v>
      </c>
      <c r="K103" s="1" t="s">
        <v>43</v>
      </c>
      <c r="L103" s="1" t="s">
        <v>17205</v>
      </c>
      <c r="M103" s="22" t="s">
        <v>17206</v>
      </c>
      <c r="N103" s="22" t="s">
        <v>17207</v>
      </c>
      <c r="O103" s="12" t="s">
        <v>17208</v>
      </c>
      <c r="P103" s="12" t="s">
        <v>17209</v>
      </c>
      <c r="Q103" s="18">
        <v>1</v>
      </c>
      <c r="R103" s="18">
        <v>1</v>
      </c>
      <c r="S103" s="18">
        <v>0.5</v>
      </c>
      <c r="T103" s="18">
        <v>1</v>
      </c>
      <c r="U103" s="27">
        <f t="shared" si="3"/>
        <v>3.5</v>
      </c>
      <c r="Y103" s="15"/>
      <c r="Z103" s="1"/>
    </row>
    <row r="104" spans="1:26" ht="17.100000000000001" customHeight="1" x14ac:dyDescent="0.25">
      <c r="A104" s="63" t="s">
        <v>6</v>
      </c>
      <c r="B104" s="82">
        <v>63</v>
      </c>
      <c r="C104" s="21" t="s">
        <v>16</v>
      </c>
      <c r="D104" s="1" t="s">
        <v>17210</v>
      </c>
      <c r="E104">
        <v>2017</v>
      </c>
      <c r="F104" s="4" t="s">
        <v>16641</v>
      </c>
      <c r="G104" s="4" t="s">
        <v>43</v>
      </c>
      <c r="H104" s="3" t="s">
        <v>17211</v>
      </c>
      <c r="I104" s="1" t="s">
        <v>43</v>
      </c>
      <c r="J104" s="1" t="s">
        <v>3077</v>
      </c>
      <c r="K104" s="1" t="s">
        <v>43</v>
      </c>
      <c r="L104" s="1" t="s">
        <v>17212</v>
      </c>
      <c r="M104" s="22" t="s">
        <v>17213</v>
      </c>
      <c r="N104" s="22" t="s">
        <v>17214</v>
      </c>
      <c r="O104" s="12" t="s">
        <v>17215</v>
      </c>
      <c r="P104" s="12" t="s">
        <v>17216</v>
      </c>
      <c r="Q104" s="18">
        <v>1</v>
      </c>
      <c r="R104" s="18">
        <v>1</v>
      </c>
      <c r="S104" s="18">
        <v>1</v>
      </c>
      <c r="T104" s="18">
        <v>1</v>
      </c>
      <c r="U104" s="27">
        <f t="shared" si="3"/>
        <v>4</v>
      </c>
      <c r="Y104" s="15"/>
      <c r="Z104" s="1"/>
    </row>
    <row r="105" spans="1:26" ht="17.100000000000001" customHeight="1" x14ac:dyDescent="0.25">
      <c r="A105" s="63" t="s">
        <v>6</v>
      </c>
      <c r="B105" s="82">
        <v>25</v>
      </c>
      <c r="C105" s="21" t="s">
        <v>16</v>
      </c>
      <c r="D105" s="1" t="s">
        <v>17217</v>
      </c>
      <c r="E105">
        <v>2025</v>
      </c>
      <c r="F105" s="4" t="s">
        <v>17026</v>
      </c>
      <c r="G105" s="4" t="s">
        <v>43</v>
      </c>
      <c r="H105" s="3" t="s">
        <v>43</v>
      </c>
      <c r="I105" s="1" t="s">
        <v>43</v>
      </c>
      <c r="J105" s="1" t="s">
        <v>3077</v>
      </c>
      <c r="K105" s="1" t="s">
        <v>43</v>
      </c>
      <c r="L105" s="1" t="s">
        <v>17364</v>
      </c>
      <c r="M105" s="22" t="s">
        <v>17218</v>
      </c>
      <c r="N105" s="22" t="s">
        <v>17363</v>
      </c>
      <c r="O105" s="12" t="s">
        <v>17219</v>
      </c>
      <c r="P105" s="12" t="s">
        <v>43</v>
      </c>
      <c r="Q105" s="18">
        <v>1</v>
      </c>
      <c r="R105" s="18">
        <v>1</v>
      </c>
      <c r="S105" s="18">
        <v>1</v>
      </c>
      <c r="T105" s="18">
        <v>1</v>
      </c>
      <c r="U105" s="27">
        <f t="shared" si="3"/>
        <v>4</v>
      </c>
      <c r="Y105" s="15"/>
      <c r="Z105" s="1"/>
    </row>
    <row r="106" spans="1:26" ht="17.100000000000001" customHeight="1" x14ac:dyDescent="0.25">
      <c r="A106" s="63" t="s">
        <v>6</v>
      </c>
      <c r="B106" s="82">
        <v>85</v>
      </c>
      <c r="C106" s="21" t="s">
        <v>16</v>
      </c>
      <c r="D106" s="1" t="s">
        <v>17220</v>
      </c>
      <c r="E106">
        <v>2018</v>
      </c>
      <c r="F106" s="4" t="s">
        <v>17221</v>
      </c>
      <c r="G106" s="4" t="s">
        <v>43</v>
      </c>
      <c r="H106" s="3" t="s">
        <v>17222</v>
      </c>
      <c r="I106" s="1" t="s">
        <v>43</v>
      </c>
      <c r="J106" s="1" t="s">
        <v>866</v>
      </c>
      <c r="K106" s="1" t="s">
        <v>43</v>
      </c>
      <c r="L106" s="1" t="s">
        <v>17223</v>
      </c>
      <c r="M106" s="22" t="s">
        <v>17224</v>
      </c>
      <c r="N106" s="22" t="s">
        <v>17225</v>
      </c>
      <c r="O106" s="12" t="s">
        <v>17226</v>
      </c>
      <c r="P106" s="12" t="s">
        <v>17227</v>
      </c>
      <c r="Q106" s="18">
        <v>1</v>
      </c>
      <c r="R106" s="18">
        <v>1</v>
      </c>
      <c r="S106" s="18">
        <v>1</v>
      </c>
      <c r="T106" s="18">
        <v>0.5</v>
      </c>
      <c r="U106" s="27">
        <f t="shared" si="3"/>
        <v>3.5</v>
      </c>
      <c r="Y106" s="15"/>
      <c r="Z106" s="1"/>
    </row>
    <row r="107" spans="1:26" ht="17.100000000000001" customHeight="1" x14ac:dyDescent="0.25">
      <c r="A107" s="63" t="s">
        <v>6</v>
      </c>
      <c r="B107" s="82">
        <v>14</v>
      </c>
      <c r="C107" s="21" t="s">
        <v>16</v>
      </c>
      <c r="D107" s="1" t="s">
        <v>17228</v>
      </c>
      <c r="E107">
        <v>2023</v>
      </c>
      <c r="F107" s="4" t="s">
        <v>17229</v>
      </c>
      <c r="G107" s="4" t="s">
        <v>43</v>
      </c>
      <c r="H107" s="3" t="s">
        <v>43</v>
      </c>
      <c r="I107" s="1" t="s">
        <v>43</v>
      </c>
      <c r="J107" s="1" t="s">
        <v>3077</v>
      </c>
      <c r="K107" s="1" t="s">
        <v>43</v>
      </c>
      <c r="L107" s="1" t="s">
        <v>17230</v>
      </c>
      <c r="M107" s="22" t="s">
        <v>17231</v>
      </c>
      <c r="N107" s="22" t="s">
        <v>17232</v>
      </c>
      <c r="O107" s="12" t="s">
        <v>17233</v>
      </c>
      <c r="P107" s="12" t="s">
        <v>17234</v>
      </c>
      <c r="Q107" s="18">
        <v>0.5</v>
      </c>
      <c r="R107" s="18">
        <v>1</v>
      </c>
      <c r="S107" s="18">
        <v>1</v>
      </c>
      <c r="T107" s="18">
        <v>0.5</v>
      </c>
      <c r="U107" s="27">
        <f t="shared" si="3"/>
        <v>3</v>
      </c>
      <c r="Y107" s="15"/>
      <c r="Z107" s="1"/>
    </row>
    <row r="108" spans="1:26" ht="17.100000000000001" customHeight="1" x14ac:dyDescent="0.25">
      <c r="A108" s="63" t="s">
        <v>6</v>
      </c>
      <c r="B108" s="82">
        <v>156</v>
      </c>
      <c r="C108" s="21" t="s">
        <v>16</v>
      </c>
      <c r="D108" s="1" t="s">
        <v>17235</v>
      </c>
      <c r="E108">
        <v>2020</v>
      </c>
      <c r="F108" s="4" t="s">
        <v>12404</v>
      </c>
      <c r="G108" s="4" t="s">
        <v>43</v>
      </c>
      <c r="H108" s="3" t="s">
        <v>43</v>
      </c>
      <c r="I108" s="1" t="s">
        <v>43</v>
      </c>
      <c r="J108" s="1" t="s">
        <v>3077</v>
      </c>
      <c r="K108" s="1" t="s">
        <v>43</v>
      </c>
      <c r="L108" s="1" t="s">
        <v>17236</v>
      </c>
      <c r="M108" s="22" t="s">
        <v>17237</v>
      </c>
      <c r="N108" s="22" t="s">
        <v>17238</v>
      </c>
      <c r="O108" s="12" t="s">
        <v>17239</v>
      </c>
      <c r="P108" s="12" t="s">
        <v>17240</v>
      </c>
      <c r="Q108" s="18">
        <v>1</v>
      </c>
      <c r="R108" s="18">
        <v>1</v>
      </c>
      <c r="S108" s="18">
        <v>1</v>
      </c>
      <c r="T108" s="18">
        <v>1</v>
      </c>
      <c r="U108" s="27">
        <f t="shared" si="3"/>
        <v>4</v>
      </c>
      <c r="Y108" s="15"/>
      <c r="Z108" s="1"/>
    </row>
    <row r="109" spans="1:26" ht="17.100000000000001" customHeight="1" x14ac:dyDescent="0.25">
      <c r="A109" s="63" t="s">
        <v>6</v>
      </c>
      <c r="B109" s="82">
        <v>47</v>
      </c>
      <c r="C109" s="21" t="s">
        <v>16</v>
      </c>
      <c r="D109" s="1" t="s">
        <v>17241</v>
      </c>
      <c r="E109">
        <v>2019</v>
      </c>
      <c r="F109" s="4" t="s">
        <v>2010</v>
      </c>
      <c r="G109" s="4" t="s">
        <v>43</v>
      </c>
      <c r="H109" s="3" t="s">
        <v>17242</v>
      </c>
      <c r="I109" s="1" t="s">
        <v>43</v>
      </c>
      <c r="J109" s="1" t="s">
        <v>3077</v>
      </c>
      <c r="K109" s="1" t="s">
        <v>43</v>
      </c>
      <c r="L109" s="1" t="s">
        <v>17243</v>
      </c>
      <c r="M109" s="22" t="s">
        <v>17244</v>
      </c>
      <c r="N109" s="22" t="s">
        <v>17245</v>
      </c>
      <c r="O109" s="12" t="s">
        <v>17246</v>
      </c>
      <c r="P109" s="12" t="s">
        <v>17247</v>
      </c>
      <c r="Q109" s="18">
        <v>1</v>
      </c>
      <c r="R109" s="18">
        <v>1</v>
      </c>
      <c r="S109" s="18">
        <v>0.5</v>
      </c>
      <c r="T109" s="18">
        <v>1</v>
      </c>
      <c r="U109" s="27">
        <f t="shared" si="3"/>
        <v>3.5</v>
      </c>
      <c r="Y109" s="15"/>
      <c r="Z109" s="1"/>
    </row>
    <row r="110" spans="1:26" ht="17.100000000000001" customHeight="1" x14ac:dyDescent="0.25">
      <c r="A110" s="63" t="s">
        <v>6</v>
      </c>
      <c r="B110" s="82">
        <v>8</v>
      </c>
      <c r="C110" s="21" t="s">
        <v>16</v>
      </c>
      <c r="D110" s="1" t="s">
        <v>17248</v>
      </c>
      <c r="E110">
        <v>2020</v>
      </c>
      <c r="F110" s="4" t="s">
        <v>2700</v>
      </c>
      <c r="G110" s="4" t="s">
        <v>43</v>
      </c>
      <c r="H110" s="3" t="s">
        <v>43</v>
      </c>
      <c r="I110" s="1" t="s">
        <v>43</v>
      </c>
      <c r="J110" s="1" t="s">
        <v>842</v>
      </c>
      <c r="K110" s="1" t="s">
        <v>43</v>
      </c>
      <c r="L110" s="1" t="s">
        <v>17249</v>
      </c>
      <c r="M110" s="22" t="s">
        <v>17250</v>
      </c>
      <c r="N110" s="22" t="s">
        <v>17251</v>
      </c>
      <c r="O110" s="12" t="s">
        <v>17252</v>
      </c>
      <c r="P110" s="12" t="s">
        <v>17253</v>
      </c>
      <c r="Q110" s="18">
        <v>1</v>
      </c>
      <c r="R110" s="18">
        <v>1</v>
      </c>
      <c r="S110" s="18">
        <v>1</v>
      </c>
      <c r="T110" s="18">
        <v>0.5</v>
      </c>
      <c r="U110" s="27">
        <f t="shared" si="3"/>
        <v>3.5</v>
      </c>
      <c r="Y110" s="15"/>
      <c r="Z110" s="1"/>
    </row>
    <row r="111" spans="1:26" ht="17.100000000000001" customHeight="1" x14ac:dyDescent="0.25">
      <c r="A111" s="63" t="s">
        <v>6</v>
      </c>
      <c r="B111" s="82">
        <v>137</v>
      </c>
      <c r="C111" s="21" t="s">
        <v>16</v>
      </c>
      <c r="D111" s="1" t="s">
        <v>17254</v>
      </c>
      <c r="E111">
        <v>2023</v>
      </c>
      <c r="F111" s="4" t="s">
        <v>10598</v>
      </c>
      <c r="G111" s="4" t="s">
        <v>43</v>
      </c>
      <c r="H111" s="3" t="s">
        <v>43</v>
      </c>
      <c r="I111" s="1" t="s">
        <v>43</v>
      </c>
      <c r="J111" s="1" t="s">
        <v>866</v>
      </c>
      <c r="K111" s="1" t="s">
        <v>43</v>
      </c>
      <c r="L111" s="1" t="s">
        <v>17255</v>
      </c>
      <c r="M111" s="22" t="s">
        <v>17256</v>
      </c>
      <c r="N111" s="22" t="s">
        <v>17257</v>
      </c>
      <c r="O111" s="12" t="s">
        <v>17258</v>
      </c>
      <c r="P111" s="12" t="s">
        <v>17259</v>
      </c>
      <c r="Q111" s="18">
        <v>0.5</v>
      </c>
      <c r="R111" s="18">
        <v>1</v>
      </c>
      <c r="S111" s="18">
        <v>1</v>
      </c>
      <c r="T111" s="18">
        <v>0.5</v>
      </c>
      <c r="U111" s="27">
        <f t="shared" si="3"/>
        <v>3</v>
      </c>
      <c r="Y111" s="15"/>
      <c r="Z111" s="1"/>
    </row>
    <row r="112" spans="1:26" ht="17.100000000000001" customHeight="1" x14ac:dyDescent="0.25">
      <c r="A112" s="63" t="s">
        <v>6</v>
      </c>
      <c r="B112" s="82"/>
      <c r="C112" s="21" t="s">
        <v>16</v>
      </c>
      <c r="D112" s="1" t="s">
        <v>12058</v>
      </c>
      <c r="E112">
        <v>2023</v>
      </c>
      <c r="F112" s="4">
        <v>153</v>
      </c>
      <c r="H112" s="3">
        <v>105058</v>
      </c>
      <c r="J112" s="1" t="s">
        <v>376</v>
      </c>
      <c r="L112" s="1" t="s">
        <v>12063</v>
      </c>
      <c r="M112" s="22" t="s">
        <v>12059</v>
      </c>
      <c r="N112" s="22" t="s">
        <v>12064</v>
      </c>
      <c r="O112" s="12" t="s">
        <v>12062</v>
      </c>
      <c r="P112" s="12" t="s">
        <v>12061</v>
      </c>
      <c r="Q112" s="18">
        <v>0.5</v>
      </c>
      <c r="R112" s="18">
        <v>0</v>
      </c>
      <c r="S112" s="18">
        <v>1</v>
      </c>
      <c r="T112" s="18">
        <v>1</v>
      </c>
      <c r="U112" s="27">
        <f t="shared" si="3"/>
        <v>2.5</v>
      </c>
      <c r="Y112" s="15"/>
      <c r="Z112" s="1"/>
    </row>
    <row r="113" spans="1:26" ht="17.100000000000001" customHeight="1" x14ac:dyDescent="0.25">
      <c r="A113" s="63" t="s">
        <v>6</v>
      </c>
      <c r="B113" s="82">
        <v>41</v>
      </c>
      <c r="C113" s="21" t="s">
        <v>16</v>
      </c>
      <c r="D113" s="1" t="s">
        <v>17261</v>
      </c>
      <c r="E113">
        <v>2022</v>
      </c>
      <c r="F113" s="4" t="s">
        <v>4313</v>
      </c>
      <c r="G113" s="4" t="s">
        <v>43</v>
      </c>
      <c r="H113" s="3" t="s">
        <v>43</v>
      </c>
      <c r="I113" s="1" t="s">
        <v>43</v>
      </c>
      <c r="J113" s="1" t="s">
        <v>842</v>
      </c>
      <c r="K113" s="1" t="s">
        <v>43</v>
      </c>
      <c r="L113" s="1" t="s">
        <v>17262</v>
      </c>
      <c r="M113" s="22" t="s">
        <v>17263</v>
      </c>
      <c r="N113" s="22" t="s">
        <v>17264</v>
      </c>
      <c r="O113" s="12" t="s">
        <v>17265</v>
      </c>
      <c r="P113" s="12" t="s">
        <v>17266</v>
      </c>
      <c r="Q113" s="18">
        <v>0.5</v>
      </c>
      <c r="R113" s="18">
        <v>0</v>
      </c>
      <c r="S113" s="18">
        <v>1</v>
      </c>
      <c r="T113" s="18">
        <v>0.5</v>
      </c>
      <c r="U113" s="27">
        <f t="shared" si="3"/>
        <v>2</v>
      </c>
      <c r="Y113" s="15"/>
      <c r="Z113" s="1"/>
    </row>
    <row r="114" spans="1:26" ht="17.100000000000001" customHeight="1" x14ac:dyDescent="0.25">
      <c r="A114" s="63" t="s">
        <v>6</v>
      </c>
      <c r="B114" s="82">
        <v>92</v>
      </c>
      <c r="C114" s="21" t="s">
        <v>16</v>
      </c>
      <c r="D114" s="1" t="s">
        <v>17268</v>
      </c>
      <c r="E114">
        <v>2022</v>
      </c>
      <c r="F114" s="4" t="s">
        <v>7514</v>
      </c>
      <c r="G114" s="4" t="s">
        <v>43</v>
      </c>
      <c r="H114" s="3" t="s">
        <v>43</v>
      </c>
      <c r="I114" s="1" t="s">
        <v>43</v>
      </c>
      <c r="J114" s="1" t="s">
        <v>866</v>
      </c>
      <c r="K114" s="1" t="s">
        <v>43</v>
      </c>
      <c r="L114" s="1" t="s">
        <v>17269</v>
      </c>
      <c r="M114" s="22" t="s">
        <v>17270</v>
      </c>
      <c r="N114" s="22" t="s">
        <v>17271</v>
      </c>
      <c r="O114" s="12" t="s">
        <v>17272</v>
      </c>
      <c r="P114" s="12" t="s">
        <v>17273</v>
      </c>
      <c r="Q114" s="18">
        <v>1</v>
      </c>
      <c r="R114" s="18">
        <v>1</v>
      </c>
      <c r="S114" s="18">
        <v>1</v>
      </c>
      <c r="T114" s="18">
        <v>1</v>
      </c>
      <c r="U114" s="27">
        <f t="shared" si="3"/>
        <v>4</v>
      </c>
      <c r="Y114" s="15"/>
      <c r="Z114" s="1"/>
    </row>
    <row r="115" spans="1:26" ht="17.100000000000001" customHeight="1" x14ac:dyDescent="0.25">
      <c r="A115" s="63" t="s">
        <v>6</v>
      </c>
      <c r="B115" s="82">
        <v>99</v>
      </c>
      <c r="C115" s="21" t="s">
        <v>16</v>
      </c>
      <c r="D115" s="1" t="s">
        <v>17274</v>
      </c>
      <c r="E115">
        <v>2023</v>
      </c>
      <c r="F115" s="4" t="s">
        <v>9133</v>
      </c>
      <c r="G115" s="4" t="s">
        <v>43</v>
      </c>
      <c r="H115" s="3" t="s">
        <v>43</v>
      </c>
      <c r="I115" s="1" t="s">
        <v>43</v>
      </c>
      <c r="J115" s="1" t="s">
        <v>1723</v>
      </c>
      <c r="K115" s="1" t="s">
        <v>43</v>
      </c>
      <c r="L115" s="1" t="s">
        <v>17366</v>
      </c>
      <c r="M115" s="22" t="s">
        <v>17275</v>
      </c>
      <c r="N115" s="22" t="s">
        <v>17365</v>
      </c>
      <c r="O115" s="12" t="s">
        <v>17276</v>
      </c>
      <c r="P115" s="12" t="s">
        <v>43</v>
      </c>
      <c r="Q115" s="18">
        <v>1</v>
      </c>
      <c r="R115" s="18">
        <v>1</v>
      </c>
      <c r="S115" s="18">
        <v>1</v>
      </c>
      <c r="T115" s="18">
        <v>1</v>
      </c>
      <c r="U115" s="27">
        <f t="shared" si="3"/>
        <v>4</v>
      </c>
      <c r="Y115" s="15"/>
      <c r="Z115" s="1"/>
    </row>
    <row r="116" spans="1:26" ht="17.100000000000001" customHeight="1" x14ac:dyDescent="0.25">
      <c r="A116" s="63" t="s">
        <v>6</v>
      </c>
      <c r="B116" s="82">
        <v>149</v>
      </c>
      <c r="C116" s="21" t="s">
        <v>16</v>
      </c>
      <c r="D116" s="1" t="s">
        <v>17277</v>
      </c>
      <c r="E116">
        <v>2020</v>
      </c>
      <c r="F116" s="4" t="s">
        <v>5870</v>
      </c>
      <c r="G116" s="4" t="s">
        <v>43</v>
      </c>
      <c r="H116" s="3" t="s">
        <v>17278</v>
      </c>
      <c r="I116" s="1" t="s">
        <v>43</v>
      </c>
      <c r="J116" s="1" t="s">
        <v>866</v>
      </c>
      <c r="K116" s="1" t="s">
        <v>43</v>
      </c>
      <c r="L116" s="1" t="s">
        <v>17279</v>
      </c>
      <c r="M116" s="22" t="s">
        <v>17280</v>
      </c>
      <c r="N116" s="22" t="s">
        <v>17281</v>
      </c>
      <c r="O116" s="12" t="s">
        <v>17282</v>
      </c>
      <c r="P116" s="12" t="s">
        <v>17283</v>
      </c>
      <c r="Q116" s="18">
        <v>1</v>
      </c>
      <c r="R116" s="18">
        <v>1</v>
      </c>
      <c r="S116" s="18">
        <v>1</v>
      </c>
      <c r="T116" s="18">
        <v>0.5</v>
      </c>
      <c r="U116" s="27">
        <f t="shared" si="3"/>
        <v>3.5</v>
      </c>
      <c r="Y116" s="15"/>
      <c r="Z116" s="1"/>
    </row>
    <row r="117" spans="1:26" ht="17.100000000000001" customHeight="1" x14ac:dyDescent="0.25">
      <c r="A117" s="63" t="s">
        <v>6</v>
      </c>
      <c r="B117" s="82">
        <v>81</v>
      </c>
      <c r="C117" s="21" t="s">
        <v>16</v>
      </c>
      <c r="D117" s="1" t="s">
        <v>12388</v>
      </c>
      <c r="E117">
        <v>2025</v>
      </c>
      <c r="F117" s="4">
        <v>454</v>
      </c>
      <c r="H117" s="3">
        <v>120677</v>
      </c>
      <c r="J117" s="1" t="s">
        <v>866</v>
      </c>
      <c r="L117" s="1" t="s">
        <v>12393</v>
      </c>
      <c r="M117" s="22" t="s">
        <v>12389</v>
      </c>
      <c r="N117" s="22" t="s">
        <v>12394</v>
      </c>
      <c r="O117" s="12" t="s">
        <v>12392</v>
      </c>
      <c r="P117" s="12" t="s">
        <v>12391</v>
      </c>
      <c r="Q117" s="18">
        <v>1</v>
      </c>
      <c r="R117" s="18">
        <v>0</v>
      </c>
      <c r="S117" s="18">
        <v>0.5</v>
      </c>
      <c r="T117" s="18">
        <v>0</v>
      </c>
      <c r="U117" s="27">
        <f t="shared" si="3"/>
        <v>1.5</v>
      </c>
      <c r="Y117" s="15"/>
      <c r="Z117" s="1"/>
    </row>
    <row r="118" spans="1:26" ht="17.100000000000001" customHeight="1" x14ac:dyDescent="0.25">
      <c r="A118" s="63" t="s">
        <v>6</v>
      </c>
      <c r="B118" s="82"/>
      <c r="C118" s="21" t="s">
        <v>16</v>
      </c>
      <c r="D118" s="1" t="s">
        <v>12780</v>
      </c>
      <c r="E118">
        <v>2023</v>
      </c>
      <c r="F118" s="4">
        <v>66</v>
      </c>
      <c r="H118" s="3" t="s">
        <v>12782</v>
      </c>
      <c r="J118" s="1" t="s">
        <v>423</v>
      </c>
      <c r="L118" s="1" t="s">
        <v>12785</v>
      </c>
      <c r="M118" s="22" t="s">
        <v>12781</v>
      </c>
      <c r="N118" s="22" t="s">
        <v>12786</v>
      </c>
      <c r="O118" s="12" t="s">
        <v>12784</v>
      </c>
      <c r="P118" s="12" t="s">
        <v>12783</v>
      </c>
      <c r="Q118" s="18">
        <v>0.5</v>
      </c>
      <c r="R118" s="18">
        <v>0.5</v>
      </c>
      <c r="S118" s="18">
        <v>1</v>
      </c>
      <c r="T118" s="18">
        <v>1</v>
      </c>
      <c r="U118" s="27">
        <f t="shared" si="3"/>
        <v>3</v>
      </c>
      <c r="Y118" s="15"/>
      <c r="Z118" s="1"/>
    </row>
    <row r="119" spans="1:26" ht="17.100000000000001" customHeight="1" x14ac:dyDescent="0.25">
      <c r="A119" s="63" t="s">
        <v>6</v>
      </c>
      <c r="B119" s="82"/>
      <c r="C119" s="21" t="s">
        <v>16</v>
      </c>
      <c r="D119" s="1" t="s">
        <v>12780</v>
      </c>
      <c r="E119">
        <v>2024</v>
      </c>
      <c r="J119" s="1" t="s">
        <v>6041</v>
      </c>
      <c r="L119" s="1" t="s">
        <v>12790</v>
      </c>
      <c r="M119" s="22" t="s">
        <v>12787</v>
      </c>
      <c r="N119" s="22" t="s">
        <v>12791</v>
      </c>
      <c r="O119" s="12" t="s">
        <v>12789</v>
      </c>
      <c r="P119" s="12" t="s">
        <v>12788</v>
      </c>
      <c r="Q119" s="18">
        <v>1</v>
      </c>
      <c r="R119" s="18">
        <v>1</v>
      </c>
      <c r="S119" s="18">
        <v>1</v>
      </c>
      <c r="T119" s="18">
        <v>0.5</v>
      </c>
      <c r="U119" s="27">
        <f t="shared" si="3"/>
        <v>3.5</v>
      </c>
      <c r="Y119" s="15"/>
      <c r="Z119" s="1"/>
    </row>
    <row r="120" spans="1:26" ht="17.100000000000001" customHeight="1" x14ac:dyDescent="0.25">
      <c r="A120" s="63" t="s">
        <v>6</v>
      </c>
      <c r="B120" s="82"/>
      <c r="C120" s="21" t="s">
        <v>16</v>
      </c>
      <c r="D120" s="1" t="s">
        <v>12799</v>
      </c>
      <c r="E120">
        <v>2023</v>
      </c>
      <c r="F120" s="4">
        <v>138</v>
      </c>
      <c r="H120" s="3">
        <v>101157</v>
      </c>
      <c r="J120" s="1" t="s">
        <v>12801</v>
      </c>
      <c r="L120" s="1" t="s">
        <v>12805</v>
      </c>
      <c r="M120" s="22" t="s">
        <v>12800</v>
      </c>
      <c r="N120" s="22" t="s">
        <v>12806</v>
      </c>
      <c r="O120" s="12" t="s">
        <v>12804</v>
      </c>
      <c r="P120" s="12" t="s">
        <v>12803</v>
      </c>
      <c r="Q120" s="18">
        <v>1</v>
      </c>
      <c r="R120" s="18">
        <v>0.5</v>
      </c>
      <c r="S120" s="18">
        <v>0.5</v>
      </c>
      <c r="T120" s="18">
        <v>0</v>
      </c>
      <c r="U120" s="27">
        <f t="shared" si="3"/>
        <v>2</v>
      </c>
      <c r="Y120" s="15"/>
      <c r="Z120" s="1"/>
    </row>
    <row r="121" spans="1:26" ht="17.100000000000001" customHeight="1" x14ac:dyDescent="0.25">
      <c r="A121" s="63" t="s">
        <v>6</v>
      </c>
      <c r="B121" s="82"/>
      <c r="C121" s="21" t="s">
        <v>16</v>
      </c>
      <c r="D121" s="1" t="s">
        <v>13079</v>
      </c>
      <c r="E121">
        <v>2022</v>
      </c>
      <c r="F121" s="4">
        <v>14</v>
      </c>
      <c r="G121" s="4">
        <v>3</v>
      </c>
      <c r="H121" s="3" t="s">
        <v>13081</v>
      </c>
      <c r="J121" s="1" t="s">
        <v>10721</v>
      </c>
      <c r="L121" s="1" t="s">
        <v>13084</v>
      </c>
      <c r="M121" s="22" t="s">
        <v>13080</v>
      </c>
      <c r="N121" s="22" t="s">
        <v>13085</v>
      </c>
      <c r="O121" s="12" t="s">
        <v>13083</v>
      </c>
      <c r="P121" s="12" t="s">
        <v>13082</v>
      </c>
      <c r="Q121" s="18">
        <v>1</v>
      </c>
      <c r="R121" s="18">
        <v>0</v>
      </c>
      <c r="S121" s="18">
        <v>0.5</v>
      </c>
      <c r="T121" s="18">
        <v>0</v>
      </c>
      <c r="U121" s="27">
        <f t="shared" si="3"/>
        <v>1.5</v>
      </c>
      <c r="Y121" s="15"/>
      <c r="Z121" s="1"/>
    </row>
    <row r="122" spans="1:26" ht="17.100000000000001" customHeight="1" x14ac:dyDescent="0.25">
      <c r="A122" s="63" t="s">
        <v>6</v>
      </c>
      <c r="B122" s="82"/>
      <c r="C122" s="21" t="s">
        <v>16</v>
      </c>
      <c r="D122" s="1" t="s">
        <v>13818</v>
      </c>
      <c r="E122">
        <v>2025</v>
      </c>
      <c r="F122" s="4">
        <v>167</v>
      </c>
      <c r="H122" s="3">
        <v>109053</v>
      </c>
      <c r="J122" s="1" t="s">
        <v>9119</v>
      </c>
      <c r="L122" s="1" t="s">
        <v>13823</v>
      </c>
      <c r="M122" s="22" t="s">
        <v>13819</v>
      </c>
      <c r="N122" s="22" t="s">
        <v>13824</v>
      </c>
      <c r="O122" s="12" t="s">
        <v>13822</v>
      </c>
      <c r="P122" s="12" t="s">
        <v>13821</v>
      </c>
      <c r="Q122" s="18">
        <v>1</v>
      </c>
      <c r="R122" s="18">
        <v>1</v>
      </c>
      <c r="S122" s="18">
        <v>1</v>
      </c>
      <c r="T122" s="18">
        <v>1</v>
      </c>
      <c r="U122" s="27">
        <f t="shared" si="3"/>
        <v>4</v>
      </c>
      <c r="Y122" s="15"/>
      <c r="Z122" s="1"/>
    </row>
    <row r="123" spans="1:26" ht="17.100000000000001" customHeight="1" x14ac:dyDescent="0.25">
      <c r="A123" s="63" t="s">
        <v>6</v>
      </c>
      <c r="B123" s="82">
        <v>5</v>
      </c>
      <c r="C123" s="21" t="s">
        <v>16</v>
      </c>
      <c r="D123" s="1" t="s">
        <v>13920</v>
      </c>
      <c r="E123">
        <v>2022</v>
      </c>
      <c r="F123" s="4">
        <v>215</v>
      </c>
      <c r="H123" s="3">
        <v>110587</v>
      </c>
      <c r="J123" s="1" t="s">
        <v>842</v>
      </c>
      <c r="L123" s="1" t="s">
        <v>13925</v>
      </c>
      <c r="M123" s="22" t="s">
        <v>13921</v>
      </c>
      <c r="N123" s="22" t="s">
        <v>13926</v>
      </c>
      <c r="O123" s="12" t="s">
        <v>13924</v>
      </c>
      <c r="P123" s="12" t="s">
        <v>13923</v>
      </c>
      <c r="Q123" s="18">
        <v>1</v>
      </c>
      <c r="R123" s="18">
        <v>1</v>
      </c>
      <c r="S123" s="18">
        <v>1</v>
      </c>
      <c r="T123" s="18">
        <v>0.5</v>
      </c>
      <c r="U123" s="27">
        <f t="shared" si="3"/>
        <v>3.5</v>
      </c>
      <c r="Y123" s="15"/>
      <c r="Z123" s="1"/>
    </row>
    <row r="124" spans="1:26" ht="17.100000000000001" customHeight="1" x14ac:dyDescent="0.25">
      <c r="A124" s="63" t="s">
        <v>6</v>
      </c>
      <c r="B124" s="82"/>
      <c r="C124" s="21" t="s">
        <v>16</v>
      </c>
      <c r="D124" s="1" t="s">
        <v>13984</v>
      </c>
      <c r="E124">
        <v>2022</v>
      </c>
      <c r="F124" s="4">
        <v>197</v>
      </c>
      <c r="H124" s="3">
        <v>123349</v>
      </c>
      <c r="J124" s="1" t="s">
        <v>791</v>
      </c>
      <c r="L124" s="1" t="s">
        <v>13989</v>
      </c>
      <c r="M124" s="22" t="s">
        <v>13985</v>
      </c>
      <c r="N124" s="22" t="s">
        <v>13990</v>
      </c>
      <c r="O124" s="12" t="s">
        <v>13988</v>
      </c>
      <c r="P124" s="12" t="s">
        <v>13987</v>
      </c>
      <c r="Q124" s="18">
        <v>1</v>
      </c>
      <c r="R124" s="18">
        <v>1</v>
      </c>
      <c r="S124" s="18">
        <v>0.5</v>
      </c>
      <c r="T124" s="18">
        <v>0.5</v>
      </c>
      <c r="U124" s="27">
        <f t="shared" si="3"/>
        <v>3</v>
      </c>
      <c r="Y124" s="15"/>
      <c r="Z124" s="1"/>
    </row>
    <row r="125" spans="1:26" ht="17.100000000000001" customHeight="1" x14ac:dyDescent="0.25">
      <c r="A125" s="63" t="s">
        <v>6</v>
      </c>
      <c r="B125" s="82">
        <v>38</v>
      </c>
      <c r="C125" s="21" t="s">
        <v>16</v>
      </c>
      <c r="D125" s="1" t="s">
        <v>17284</v>
      </c>
      <c r="E125">
        <v>2022</v>
      </c>
      <c r="F125" s="4" t="s">
        <v>2130</v>
      </c>
      <c r="G125" s="4" t="s">
        <v>43</v>
      </c>
      <c r="H125" s="3" t="s">
        <v>43</v>
      </c>
      <c r="I125" s="1" t="s">
        <v>43</v>
      </c>
      <c r="J125" s="1" t="s">
        <v>309</v>
      </c>
      <c r="K125" s="1" t="s">
        <v>43</v>
      </c>
      <c r="L125" s="1" t="s">
        <v>17285</v>
      </c>
      <c r="M125" s="22" t="s">
        <v>17286</v>
      </c>
      <c r="N125" s="22" t="s">
        <v>17287</v>
      </c>
      <c r="O125" s="12" t="s">
        <v>17288</v>
      </c>
      <c r="P125" s="12" t="s">
        <v>17289</v>
      </c>
      <c r="Q125" s="18">
        <v>1</v>
      </c>
      <c r="R125" s="18">
        <v>1</v>
      </c>
      <c r="S125" s="18">
        <v>1</v>
      </c>
      <c r="T125" s="18">
        <v>1</v>
      </c>
      <c r="U125" s="27">
        <f t="shared" si="3"/>
        <v>4</v>
      </c>
      <c r="Y125" s="15"/>
      <c r="Z125" s="1"/>
    </row>
    <row r="126" spans="1:26" ht="17.100000000000001" customHeight="1" x14ac:dyDescent="0.25">
      <c r="A126" s="63" t="s">
        <v>6</v>
      </c>
      <c r="B126" s="82">
        <v>147</v>
      </c>
      <c r="C126" s="21" t="s">
        <v>16</v>
      </c>
      <c r="D126" s="1" t="s">
        <v>17290</v>
      </c>
      <c r="E126">
        <v>2022</v>
      </c>
      <c r="F126" s="4" t="s">
        <v>16925</v>
      </c>
      <c r="G126" s="4" t="s">
        <v>43</v>
      </c>
      <c r="H126" s="3" t="s">
        <v>43</v>
      </c>
      <c r="I126" s="1" t="s">
        <v>43</v>
      </c>
      <c r="J126" s="1" t="s">
        <v>866</v>
      </c>
      <c r="K126" s="1" t="s">
        <v>43</v>
      </c>
      <c r="L126" s="1" t="s">
        <v>17291</v>
      </c>
      <c r="M126" s="22" t="s">
        <v>17292</v>
      </c>
      <c r="N126" s="22" t="s">
        <v>17293</v>
      </c>
      <c r="O126" s="12" t="s">
        <v>17294</v>
      </c>
      <c r="P126" s="12" t="s">
        <v>17295</v>
      </c>
      <c r="Q126" s="18">
        <v>0.5</v>
      </c>
      <c r="R126" s="18">
        <v>1</v>
      </c>
      <c r="S126" s="18">
        <v>0.5</v>
      </c>
      <c r="T126" s="18">
        <v>0.5</v>
      </c>
      <c r="U126" s="27">
        <f t="shared" si="3"/>
        <v>2.5</v>
      </c>
      <c r="Y126" s="15"/>
      <c r="Z126" s="1"/>
    </row>
    <row r="127" spans="1:26" ht="17.100000000000001" customHeight="1" x14ac:dyDescent="0.25">
      <c r="A127" s="63" t="s">
        <v>6</v>
      </c>
      <c r="B127" s="82">
        <v>104</v>
      </c>
      <c r="C127" s="21" t="s">
        <v>16</v>
      </c>
      <c r="D127" s="1" t="s">
        <v>17297</v>
      </c>
      <c r="E127">
        <v>2017</v>
      </c>
      <c r="F127" s="4" t="s">
        <v>17298</v>
      </c>
      <c r="G127" s="4" t="s">
        <v>43</v>
      </c>
      <c r="H127" s="3" t="s">
        <v>17299</v>
      </c>
      <c r="I127" s="1" t="s">
        <v>43</v>
      </c>
      <c r="J127" s="1" t="s">
        <v>3077</v>
      </c>
      <c r="K127" s="1" t="s">
        <v>43</v>
      </c>
      <c r="L127" s="1" t="s">
        <v>17300</v>
      </c>
      <c r="M127" s="22" t="s">
        <v>17301</v>
      </c>
      <c r="N127" s="22" t="s">
        <v>17302</v>
      </c>
      <c r="O127" s="12" t="s">
        <v>17303</v>
      </c>
      <c r="P127" s="12" t="s">
        <v>17304</v>
      </c>
      <c r="Q127" s="18">
        <v>1</v>
      </c>
      <c r="R127" s="18">
        <v>1</v>
      </c>
      <c r="S127" s="18">
        <v>1</v>
      </c>
      <c r="T127" s="18">
        <v>1</v>
      </c>
      <c r="U127" s="27">
        <f t="shared" si="3"/>
        <v>4</v>
      </c>
      <c r="Y127" s="15"/>
      <c r="Z127" s="1"/>
    </row>
    <row r="128" spans="1:26" ht="17.100000000000001" customHeight="1" x14ac:dyDescent="0.25">
      <c r="A128" s="63" t="s">
        <v>6</v>
      </c>
      <c r="B128" s="82">
        <v>3</v>
      </c>
      <c r="C128" s="21" t="s">
        <v>16</v>
      </c>
      <c r="D128" s="1" t="s">
        <v>5060</v>
      </c>
      <c r="E128">
        <v>2023</v>
      </c>
      <c r="F128" s="4">
        <v>224</v>
      </c>
      <c r="H128" s="3">
        <v>211616</v>
      </c>
      <c r="J128" s="1" t="s">
        <v>5062</v>
      </c>
      <c r="L128" s="1" t="s">
        <v>5065</v>
      </c>
      <c r="M128" s="22" t="s">
        <v>5061</v>
      </c>
      <c r="N128" s="22" t="s">
        <v>5066</v>
      </c>
      <c r="O128" s="12" t="s">
        <v>5064</v>
      </c>
      <c r="P128" s="12" t="s">
        <v>5063</v>
      </c>
      <c r="Q128" s="18">
        <v>1</v>
      </c>
      <c r="R128" s="18">
        <v>1</v>
      </c>
      <c r="S128" s="18">
        <v>0.5</v>
      </c>
      <c r="T128" s="18">
        <v>1</v>
      </c>
      <c r="U128" s="27">
        <f t="shared" ref="U128:U159" si="4">SUM(Q128:T128)</f>
        <v>3.5</v>
      </c>
      <c r="Y128" s="15"/>
      <c r="Z128" s="1"/>
    </row>
    <row r="129" spans="1:26" ht="17.100000000000001" customHeight="1" x14ac:dyDescent="0.25">
      <c r="A129" s="63" t="s">
        <v>6</v>
      </c>
      <c r="B129" s="82">
        <v>90</v>
      </c>
      <c r="C129" s="21" t="s">
        <v>16</v>
      </c>
      <c r="D129" s="1" t="s">
        <v>17305</v>
      </c>
      <c r="E129">
        <v>2021</v>
      </c>
      <c r="F129" s="4">
        <v>231</v>
      </c>
      <c r="G129" s="4" t="s">
        <v>43</v>
      </c>
      <c r="H129" s="3" t="s">
        <v>43</v>
      </c>
      <c r="I129" s="1" t="s">
        <v>43</v>
      </c>
      <c r="J129" s="1" t="s">
        <v>58</v>
      </c>
      <c r="K129" s="1" t="s">
        <v>43</v>
      </c>
      <c r="L129" s="1" t="s">
        <v>17306</v>
      </c>
      <c r="M129" s="22" t="s">
        <v>17307</v>
      </c>
      <c r="N129" s="22" t="s">
        <v>17308</v>
      </c>
      <c r="O129" s="12" t="s">
        <v>17309</v>
      </c>
      <c r="P129" s="12" t="s">
        <v>17310</v>
      </c>
      <c r="Q129" s="18">
        <v>1</v>
      </c>
      <c r="R129" s="18">
        <v>1</v>
      </c>
      <c r="S129" s="18">
        <v>1</v>
      </c>
      <c r="T129" s="18">
        <v>0.5</v>
      </c>
      <c r="U129" s="27">
        <f t="shared" si="4"/>
        <v>3.5</v>
      </c>
      <c r="Y129" s="15"/>
      <c r="Z129" s="1"/>
    </row>
    <row r="130" spans="1:26" ht="17.100000000000001" customHeight="1" x14ac:dyDescent="0.25">
      <c r="A130" s="63" t="s">
        <v>6</v>
      </c>
      <c r="B130" s="82">
        <v>46</v>
      </c>
      <c r="C130" s="21" t="s">
        <v>16</v>
      </c>
      <c r="D130" s="1" t="s">
        <v>17311</v>
      </c>
      <c r="E130">
        <v>2018</v>
      </c>
      <c r="F130" s="4" t="s">
        <v>17312</v>
      </c>
      <c r="G130" s="4" t="s">
        <v>43</v>
      </c>
      <c r="H130" s="3" t="s">
        <v>17313</v>
      </c>
      <c r="I130" s="1" t="s">
        <v>43</v>
      </c>
      <c r="J130" s="1" t="s">
        <v>866</v>
      </c>
      <c r="K130" s="1" t="s">
        <v>43</v>
      </c>
      <c r="L130" s="1" t="s">
        <v>17314</v>
      </c>
      <c r="M130" s="22" t="s">
        <v>17315</v>
      </c>
      <c r="N130" s="22" t="s">
        <v>17316</v>
      </c>
      <c r="O130" s="12" t="s">
        <v>17317</v>
      </c>
      <c r="P130" s="12" t="s">
        <v>17318</v>
      </c>
      <c r="Q130" s="18">
        <v>1</v>
      </c>
      <c r="R130" s="18">
        <v>1</v>
      </c>
      <c r="S130" s="18">
        <v>1</v>
      </c>
      <c r="T130" s="18">
        <v>1</v>
      </c>
      <c r="U130" s="27">
        <f t="shared" si="4"/>
        <v>4</v>
      </c>
      <c r="Y130" s="15"/>
      <c r="Z130" s="1"/>
    </row>
    <row r="131" spans="1:26" ht="17.100000000000001" customHeight="1" x14ac:dyDescent="0.25">
      <c r="A131" s="63" t="s">
        <v>6</v>
      </c>
      <c r="B131" s="82">
        <v>20</v>
      </c>
      <c r="C131" s="21" t="s">
        <v>16</v>
      </c>
      <c r="D131" s="1" t="s">
        <v>17319</v>
      </c>
      <c r="E131">
        <v>2019</v>
      </c>
      <c r="F131" s="4" t="s">
        <v>3188</v>
      </c>
      <c r="G131" s="4" t="s">
        <v>43</v>
      </c>
      <c r="H131" s="3" t="s">
        <v>17320</v>
      </c>
      <c r="I131" s="1" t="s">
        <v>43</v>
      </c>
      <c r="J131" s="1" t="s">
        <v>2822</v>
      </c>
      <c r="K131" s="1" t="s">
        <v>43</v>
      </c>
      <c r="L131" s="1" t="s">
        <v>17321</v>
      </c>
      <c r="M131" s="22" t="s">
        <v>17322</v>
      </c>
      <c r="N131" s="22" t="s">
        <v>17323</v>
      </c>
      <c r="O131" s="12" t="s">
        <v>17324</v>
      </c>
      <c r="P131" s="12" t="s">
        <v>17325</v>
      </c>
      <c r="Q131" s="18">
        <v>1</v>
      </c>
      <c r="R131" s="18">
        <v>1</v>
      </c>
      <c r="S131" s="18">
        <v>1</v>
      </c>
      <c r="T131" s="18">
        <v>1</v>
      </c>
      <c r="U131" s="27">
        <f t="shared" si="4"/>
        <v>4</v>
      </c>
      <c r="Y131" s="15"/>
      <c r="Z131" s="1"/>
    </row>
    <row r="132" spans="1:26" ht="17.100000000000001" customHeight="1" x14ac:dyDescent="0.25">
      <c r="A132" s="63" t="s">
        <v>6</v>
      </c>
      <c r="B132" s="82">
        <v>110</v>
      </c>
      <c r="C132" s="21" t="s">
        <v>16</v>
      </c>
      <c r="D132" s="1" t="s">
        <v>17326</v>
      </c>
      <c r="E132">
        <v>2021</v>
      </c>
      <c r="F132" s="4" t="s">
        <v>17327</v>
      </c>
      <c r="G132" s="4" t="s">
        <v>43</v>
      </c>
      <c r="H132" s="3" t="s">
        <v>17328</v>
      </c>
      <c r="J132" s="1" t="s">
        <v>866</v>
      </c>
      <c r="K132" s="1" t="s">
        <v>43</v>
      </c>
      <c r="L132" s="1" t="s">
        <v>17329</v>
      </c>
      <c r="M132" s="22" t="s">
        <v>17330</v>
      </c>
      <c r="N132" s="22" t="s">
        <v>17331</v>
      </c>
      <c r="O132" s="12" t="s">
        <v>17332</v>
      </c>
      <c r="P132" s="12" t="s">
        <v>17333</v>
      </c>
      <c r="Q132" s="18">
        <v>1</v>
      </c>
      <c r="R132" s="18">
        <v>1</v>
      </c>
      <c r="S132" s="18">
        <v>1</v>
      </c>
      <c r="T132" s="18">
        <v>0.5</v>
      </c>
      <c r="U132" s="27">
        <f t="shared" si="4"/>
        <v>3.5</v>
      </c>
      <c r="Y132" s="15"/>
      <c r="Z132" s="1"/>
    </row>
    <row r="133" spans="1:26" ht="17.100000000000001" customHeight="1" x14ac:dyDescent="0.25">
      <c r="A133" s="63" t="s">
        <v>6</v>
      </c>
      <c r="B133" s="82">
        <v>56</v>
      </c>
      <c r="C133" s="21" t="s">
        <v>16</v>
      </c>
      <c r="D133" s="1" t="s">
        <v>17334</v>
      </c>
      <c r="E133">
        <v>2018</v>
      </c>
      <c r="F133" s="4" t="s">
        <v>273</v>
      </c>
      <c r="G133" s="4" t="s">
        <v>43</v>
      </c>
      <c r="H133" s="3" t="s">
        <v>17335</v>
      </c>
      <c r="I133" s="1" t="s">
        <v>43</v>
      </c>
      <c r="J133" s="1" t="s">
        <v>12617</v>
      </c>
      <c r="K133" s="1" t="s">
        <v>43</v>
      </c>
      <c r="L133" s="1" t="s">
        <v>17336</v>
      </c>
      <c r="M133" s="22" t="s">
        <v>17337</v>
      </c>
      <c r="N133" s="22" t="s">
        <v>17338</v>
      </c>
      <c r="O133" s="12" t="s">
        <v>17339</v>
      </c>
      <c r="P133" s="12" t="s">
        <v>17340</v>
      </c>
      <c r="Q133" s="18">
        <v>0.5</v>
      </c>
      <c r="R133" s="18">
        <v>1</v>
      </c>
      <c r="S133" s="18">
        <v>0.5</v>
      </c>
      <c r="T133" s="18">
        <v>0.5</v>
      </c>
      <c r="U133" s="27">
        <f t="shared" si="4"/>
        <v>2.5</v>
      </c>
      <c r="Y133" s="15"/>
      <c r="Z133" s="1"/>
    </row>
    <row r="134" spans="1:26" ht="17.100000000000001" customHeight="1" x14ac:dyDescent="0.25">
      <c r="A134" s="63" t="s">
        <v>4</v>
      </c>
      <c r="B134" s="82"/>
      <c r="C134" s="21" t="s">
        <v>65</v>
      </c>
      <c r="D134" s="1" t="s">
        <v>4138</v>
      </c>
      <c r="E134">
        <v>2021</v>
      </c>
      <c r="J134" s="1" t="s">
        <v>4140</v>
      </c>
      <c r="L134" s="1" t="s">
        <v>4141</v>
      </c>
      <c r="M134" s="22" t="s">
        <v>4139</v>
      </c>
      <c r="N134" s="22" t="s">
        <v>4142</v>
      </c>
      <c r="O134" s="12"/>
      <c r="P134" s="12"/>
      <c r="Q134" s="18">
        <v>0.5</v>
      </c>
      <c r="R134" s="18">
        <v>1</v>
      </c>
      <c r="S134" s="18">
        <v>0.5</v>
      </c>
      <c r="T134" s="18">
        <v>1</v>
      </c>
      <c r="U134" s="27">
        <f t="shared" si="4"/>
        <v>3</v>
      </c>
      <c r="Y134" s="15"/>
      <c r="Z134" s="1"/>
    </row>
    <row r="135" spans="1:26" ht="17.100000000000001" customHeight="1" x14ac:dyDescent="0.25">
      <c r="A135" s="63" t="s">
        <v>4</v>
      </c>
      <c r="B135" s="82"/>
      <c r="C135" s="21" t="s">
        <v>16</v>
      </c>
      <c r="D135" s="1" t="s">
        <v>323</v>
      </c>
      <c r="E135">
        <v>2022</v>
      </c>
      <c r="F135" s="4">
        <v>12</v>
      </c>
      <c r="G135" s="4">
        <v>8</v>
      </c>
      <c r="H135" s="3" t="s">
        <v>328</v>
      </c>
      <c r="J135" s="1" t="s">
        <v>325</v>
      </c>
      <c r="L135" s="1" t="s">
        <v>331</v>
      </c>
      <c r="M135" s="22" t="s">
        <v>324</v>
      </c>
      <c r="N135" s="22" t="s">
        <v>332</v>
      </c>
      <c r="O135" s="12" t="s">
        <v>330</v>
      </c>
      <c r="P135" s="12" t="s">
        <v>329</v>
      </c>
      <c r="Q135" s="18">
        <v>1</v>
      </c>
      <c r="R135" s="18">
        <v>0.5</v>
      </c>
      <c r="S135" s="18">
        <v>0.5</v>
      </c>
      <c r="T135" s="18">
        <v>0</v>
      </c>
      <c r="U135" s="27">
        <f t="shared" si="4"/>
        <v>2</v>
      </c>
      <c r="Y135" s="15"/>
      <c r="Z135" s="1"/>
    </row>
    <row r="136" spans="1:26" ht="17.100000000000001" customHeight="1" x14ac:dyDescent="0.25">
      <c r="A136" s="63" t="s">
        <v>4</v>
      </c>
      <c r="B136" s="82"/>
      <c r="C136" s="21" t="s">
        <v>16</v>
      </c>
      <c r="D136" s="1" t="s">
        <v>333</v>
      </c>
      <c r="E136">
        <v>2024</v>
      </c>
      <c r="F136" s="4">
        <v>94</v>
      </c>
      <c r="H136" s="3" t="s">
        <v>337</v>
      </c>
      <c r="J136" s="1" t="s">
        <v>335</v>
      </c>
      <c r="L136" s="1" t="s">
        <v>340</v>
      </c>
      <c r="M136" s="22" t="s">
        <v>334</v>
      </c>
      <c r="N136" s="22" t="s">
        <v>341</v>
      </c>
      <c r="O136" s="12" t="s">
        <v>339</v>
      </c>
      <c r="P136" s="12" t="s">
        <v>338</v>
      </c>
      <c r="Q136" s="18">
        <v>1</v>
      </c>
      <c r="R136" s="18">
        <v>0.5</v>
      </c>
      <c r="S136" s="18">
        <v>1</v>
      </c>
      <c r="T136" s="18">
        <v>0.5</v>
      </c>
      <c r="U136" s="27">
        <f t="shared" si="4"/>
        <v>3</v>
      </c>
      <c r="Y136" s="15"/>
      <c r="Z136" s="1"/>
    </row>
    <row r="137" spans="1:26" ht="17.100000000000001" customHeight="1" x14ac:dyDescent="0.25">
      <c r="A137" s="63" t="s">
        <v>4</v>
      </c>
      <c r="B137" s="82"/>
      <c r="C137" s="21" t="s">
        <v>16</v>
      </c>
      <c r="D137" s="1" t="s">
        <v>437</v>
      </c>
      <c r="E137">
        <v>2024</v>
      </c>
      <c r="J137" s="1" t="s">
        <v>439</v>
      </c>
      <c r="L137" s="1" t="s">
        <v>442</v>
      </c>
      <c r="M137" s="22" t="s">
        <v>438</v>
      </c>
      <c r="N137" s="22" t="s">
        <v>443</v>
      </c>
      <c r="O137" s="12" t="s">
        <v>441</v>
      </c>
      <c r="P137" s="12" t="s">
        <v>440</v>
      </c>
      <c r="Q137" s="18">
        <v>1</v>
      </c>
      <c r="R137" s="18">
        <v>1</v>
      </c>
      <c r="S137" s="18">
        <v>0.5</v>
      </c>
      <c r="T137" s="18">
        <v>0</v>
      </c>
      <c r="U137" s="27">
        <f t="shared" si="4"/>
        <v>2.5</v>
      </c>
      <c r="Y137" s="15"/>
      <c r="Z137" s="1"/>
    </row>
    <row r="138" spans="1:26" ht="17.100000000000001" customHeight="1" x14ac:dyDescent="0.25">
      <c r="A138" s="63" t="s">
        <v>4</v>
      </c>
      <c r="B138" s="82"/>
      <c r="C138" s="21" t="s">
        <v>16</v>
      </c>
      <c r="D138" s="1" t="s">
        <v>480</v>
      </c>
      <c r="E138">
        <v>2022</v>
      </c>
      <c r="F138" s="4">
        <v>23</v>
      </c>
      <c r="G138" s="4">
        <v>1</v>
      </c>
      <c r="J138" s="1" t="s">
        <v>482</v>
      </c>
      <c r="L138" s="1" t="s">
        <v>486</v>
      </c>
      <c r="M138" s="22" t="s">
        <v>481</v>
      </c>
      <c r="N138" s="22" t="s">
        <v>487</v>
      </c>
      <c r="O138" s="12" t="s">
        <v>485</v>
      </c>
      <c r="P138" s="12" t="s">
        <v>484</v>
      </c>
      <c r="Q138" s="18">
        <v>0.5</v>
      </c>
      <c r="R138" s="18">
        <v>0</v>
      </c>
      <c r="S138" s="18">
        <v>1</v>
      </c>
      <c r="T138" s="18">
        <v>0.5</v>
      </c>
      <c r="U138" s="27">
        <f t="shared" si="4"/>
        <v>2</v>
      </c>
      <c r="Y138" s="15"/>
      <c r="Z138" s="1"/>
    </row>
    <row r="139" spans="1:26" ht="17.100000000000001" customHeight="1" x14ac:dyDescent="0.25">
      <c r="A139" s="63" t="s">
        <v>4</v>
      </c>
      <c r="B139" s="82"/>
      <c r="C139" s="21" t="s">
        <v>16</v>
      </c>
      <c r="D139" s="1" t="s">
        <v>879</v>
      </c>
      <c r="E139">
        <v>2021</v>
      </c>
      <c r="F139" s="4">
        <v>166</v>
      </c>
      <c r="J139" s="1" t="s">
        <v>791</v>
      </c>
      <c r="L139" s="1" t="s">
        <v>884</v>
      </c>
      <c r="M139" s="22" t="s">
        <v>880</v>
      </c>
      <c r="N139" s="22" t="s">
        <v>885</v>
      </c>
      <c r="O139" s="12" t="s">
        <v>883</v>
      </c>
      <c r="P139" s="12" t="s">
        <v>882</v>
      </c>
      <c r="Q139" s="18">
        <v>1</v>
      </c>
      <c r="R139" s="18">
        <v>0</v>
      </c>
      <c r="S139" s="18">
        <v>1</v>
      </c>
      <c r="T139" s="18">
        <v>0.5</v>
      </c>
      <c r="U139" s="27">
        <f t="shared" si="4"/>
        <v>2.5</v>
      </c>
      <c r="Y139" s="15"/>
      <c r="Z139" s="1"/>
    </row>
    <row r="140" spans="1:26" ht="17.100000000000001" customHeight="1" x14ac:dyDescent="0.25">
      <c r="A140" s="63" t="s">
        <v>4</v>
      </c>
      <c r="B140" s="82">
        <v>23</v>
      </c>
      <c r="C140" s="21" t="s">
        <v>16</v>
      </c>
      <c r="D140" s="1" t="s">
        <v>1004</v>
      </c>
      <c r="E140">
        <v>2024</v>
      </c>
      <c r="F140" s="4">
        <v>441</v>
      </c>
      <c r="J140" s="1" t="s">
        <v>866</v>
      </c>
      <c r="L140" s="1" t="s">
        <v>1009</v>
      </c>
      <c r="M140" s="22" t="s">
        <v>1005</v>
      </c>
      <c r="N140" s="22" t="s">
        <v>1010</v>
      </c>
      <c r="O140" s="12" t="s">
        <v>1008</v>
      </c>
      <c r="P140" s="12" t="s">
        <v>1007</v>
      </c>
      <c r="Q140" s="18">
        <v>0.5</v>
      </c>
      <c r="R140" s="18">
        <v>1</v>
      </c>
      <c r="S140" s="18">
        <v>0.5</v>
      </c>
      <c r="T140" s="18">
        <v>0.5</v>
      </c>
      <c r="U140" s="27">
        <f t="shared" si="4"/>
        <v>2.5</v>
      </c>
      <c r="Y140" s="15"/>
      <c r="Z140" s="1"/>
    </row>
    <row r="141" spans="1:26" ht="17.100000000000001" customHeight="1" x14ac:dyDescent="0.25">
      <c r="A141" s="63" t="s">
        <v>4</v>
      </c>
      <c r="B141" s="82"/>
      <c r="C141" s="21" t="s">
        <v>16</v>
      </c>
      <c r="D141" s="1" t="s">
        <v>1549</v>
      </c>
      <c r="E141">
        <v>2023</v>
      </c>
      <c r="F141" s="4">
        <v>429</v>
      </c>
      <c r="J141" s="1" t="s">
        <v>866</v>
      </c>
      <c r="L141" s="1" t="s">
        <v>1554</v>
      </c>
      <c r="M141" s="22" t="s">
        <v>1550</v>
      </c>
      <c r="N141" s="22" t="s">
        <v>1555</v>
      </c>
      <c r="O141" s="12" t="s">
        <v>1553</v>
      </c>
      <c r="P141" s="12" t="s">
        <v>1552</v>
      </c>
      <c r="Q141" s="18">
        <v>1</v>
      </c>
      <c r="R141" s="18">
        <v>0.5</v>
      </c>
      <c r="S141" s="18">
        <v>1</v>
      </c>
      <c r="T141" s="18">
        <v>0.5</v>
      </c>
      <c r="U141" s="27">
        <f t="shared" si="4"/>
        <v>3</v>
      </c>
      <c r="Y141" s="15"/>
      <c r="Z141" s="1"/>
    </row>
    <row r="142" spans="1:26" ht="17.100000000000001" customHeight="1" x14ac:dyDescent="0.25">
      <c r="A142" s="63" t="s">
        <v>4</v>
      </c>
      <c r="B142" s="82"/>
      <c r="C142" s="21" t="s">
        <v>16</v>
      </c>
      <c r="D142" s="1" t="s">
        <v>2121</v>
      </c>
      <c r="E142">
        <v>2021</v>
      </c>
      <c r="F142" s="4">
        <v>9</v>
      </c>
      <c r="G142" s="4">
        <v>7</v>
      </c>
      <c r="J142" s="1" t="s">
        <v>66</v>
      </c>
      <c r="L142" s="1" t="s">
        <v>2125</v>
      </c>
      <c r="M142" s="22" t="s">
        <v>2122</v>
      </c>
      <c r="N142" s="22" t="s">
        <v>2126</v>
      </c>
      <c r="O142" s="12" t="s">
        <v>2124</v>
      </c>
      <c r="P142" s="12" t="s">
        <v>2123</v>
      </c>
      <c r="Q142" s="18">
        <v>1</v>
      </c>
      <c r="R142" s="18">
        <v>1</v>
      </c>
      <c r="S142" s="18">
        <v>1</v>
      </c>
      <c r="T142" s="18">
        <v>0.5</v>
      </c>
      <c r="U142" s="27">
        <f t="shared" si="4"/>
        <v>3.5</v>
      </c>
      <c r="Y142" s="15"/>
      <c r="Z142" s="1"/>
    </row>
    <row r="143" spans="1:26" ht="17.100000000000001" customHeight="1" x14ac:dyDescent="0.25">
      <c r="A143" s="63" t="s">
        <v>4</v>
      </c>
      <c r="B143" s="82"/>
      <c r="C143" s="21" t="s">
        <v>16</v>
      </c>
      <c r="D143" s="1" t="s">
        <v>2615</v>
      </c>
      <c r="E143">
        <v>2023</v>
      </c>
      <c r="F143" s="4">
        <v>11</v>
      </c>
      <c r="G143" s="4">
        <v>9</v>
      </c>
      <c r="J143" s="1" t="s">
        <v>109</v>
      </c>
      <c r="L143" s="1" t="s">
        <v>2619</v>
      </c>
      <c r="M143" s="22" t="s">
        <v>2616</v>
      </c>
      <c r="N143" s="22" t="s">
        <v>2620</v>
      </c>
      <c r="O143" s="12" t="s">
        <v>2618</v>
      </c>
      <c r="P143" s="12" t="s">
        <v>2617</v>
      </c>
      <c r="Q143" s="18">
        <v>1</v>
      </c>
      <c r="R143" s="18">
        <v>0</v>
      </c>
      <c r="S143" s="18">
        <v>1</v>
      </c>
      <c r="T143" s="18">
        <v>0.5</v>
      </c>
      <c r="U143" s="27">
        <f t="shared" si="4"/>
        <v>2.5</v>
      </c>
      <c r="Y143" s="15"/>
      <c r="Z143" s="1"/>
    </row>
    <row r="144" spans="1:26" ht="17.100000000000001" customHeight="1" x14ac:dyDescent="0.25">
      <c r="A144" s="63" t="s">
        <v>4</v>
      </c>
      <c r="B144" s="82"/>
      <c r="C144" s="21" t="s">
        <v>16</v>
      </c>
      <c r="D144" s="1" t="s">
        <v>3180</v>
      </c>
      <c r="E144">
        <v>2023</v>
      </c>
      <c r="F144" s="4">
        <v>13</v>
      </c>
      <c r="G144" s="4">
        <v>3</v>
      </c>
      <c r="J144" s="1" t="s">
        <v>2965</v>
      </c>
      <c r="L144" s="1" t="s">
        <v>3184</v>
      </c>
      <c r="M144" s="22" t="s">
        <v>3181</v>
      </c>
      <c r="N144" s="22" t="s">
        <v>3185</v>
      </c>
      <c r="O144" s="12" t="s">
        <v>3183</v>
      </c>
      <c r="P144" s="12" t="s">
        <v>3182</v>
      </c>
      <c r="Q144" s="18">
        <v>1</v>
      </c>
      <c r="R144" s="18">
        <v>0.5</v>
      </c>
      <c r="S144" s="18">
        <v>1</v>
      </c>
      <c r="T144" s="18">
        <v>0</v>
      </c>
      <c r="U144" s="27">
        <f t="shared" si="4"/>
        <v>2.5</v>
      </c>
      <c r="Y144" s="15"/>
      <c r="Z144" s="1"/>
    </row>
    <row r="145" spans="1:26" ht="17.100000000000001" customHeight="1" x14ac:dyDescent="0.25">
      <c r="A145" s="63" t="s">
        <v>4</v>
      </c>
      <c r="B145" s="82"/>
      <c r="C145" s="21" t="s">
        <v>16</v>
      </c>
      <c r="D145" s="1" t="s">
        <v>4074</v>
      </c>
      <c r="E145">
        <v>2022</v>
      </c>
      <c r="F145" s="4">
        <v>448</v>
      </c>
      <c r="J145" s="1" t="s">
        <v>1047</v>
      </c>
      <c r="L145" s="1" t="s">
        <v>4077</v>
      </c>
      <c r="M145" s="22" t="s">
        <v>4075</v>
      </c>
      <c r="N145" s="22" t="s">
        <v>4078</v>
      </c>
      <c r="O145" s="12" t="s">
        <v>4076</v>
      </c>
      <c r="P145" s="12"/>
      <c r="Q145" s="18">
        <v>1</v>
      </c>
      <c r="R145" s="18">
        <v>0.5</v>
      </c>
      <c r="S145" s="18">
        <v>1</v>
      </c>
      <c r="T145" s="18">
        <v>0.5</v>
      </c>
      <c r="U145" s="27">
        <f t="shared" si="4"/>
        <v>3</v>
      </c>
      <c r="Y145" s="15"/>
      <c r="Z145" s="1"/>
    </row>
    <row r="146" spans="1:26" ht="17.100000000000001" customHeight="1" x14ac:dyDescent="0.25">
      <c r="A146" s="63" t="s">
        <v>4</v>
      </c>
      <c r="B146" s="82">
        <v>120</v>
      </c>
      <c r="C146" s="21" t="s">
        <v>16</v>
      </c>
      <c r="D146" s="1" t="s">
        <v>5502</v>
      </c>
      <c r="E146">
        <v>2021</v>
      </c>
      <c r="F146" s="4">
        <v>383</v>
      </c>
      <c r="H146" s="3" t="s">
        <v>5504</v>
      </c>
      <c r="J146" s="1" t="s">
        <v>866</v>
      </c>
      <c r="L146" s="1" t="s">
        <v>5507</v>
      </c>
      <c r="M146" s="22" t="s">
        <v>5503</v>
      </c>
      <c r="N146" s="22" t="s">
        <v>5508</v>
      </c>
      <c r="O146" s="12" t="s">
        <v>5506</v>
      </c>
      <c r="P146" s="12" t="s">
        <v>5505</v>
      </c>
      <c r="Q146" s="18">
        <v>1</v>
      </c>
      <c r="R146" s="18">
        <v>1</v>
      </c>
      <c r="S146" s="18">
        <v>1</v>
      </c>
      <c r="T146" s="18">
        <v>1</v>
      </c>
      <c r="U146" s="27">
        <f t="shared" si="4"/>
        <v>4</v>
      </c>
      <c r="Y146" s="15"/>
      <c r="Z146" s="1"/>
    </row>
    <row r="147" spans="1:26" ht="17.100000000000001" customHeight="1" x14ac:dyDescent="0.25">
      <c r="A147" s="63" t="s">
        <v>4</v>
      </c>
      <c r="B147" s="82">
        <v>6</v>
      </c>
      <c r="C147" s="21" t="s">
        <v>16</v>
      </c>
      <c r="D147" s="1" t="s">
        <v>307</v>
      </c>
      <c r="E147">
        <v>2021</v>
      </c>
      <c r="F147" s="4">
        <v>95</v>
      </c>
      <c r="J147" s="1" t="s">
        <v>309</v>
      </c>
      <c r="L147" s="1" t="s">
        <v>313</v>
      </c>
      <c r="M147" s="22" t="s">
        <v>308</v>
      </c>
      <c r="N147" s="22" t="s">
        <v>314</v>
      </c>
      <c r="O147" s="12" t="s">
        <v>312</v>
      </c>
      <c r="P147" s="12" t="s">
        <v>311</v>
      </c>
      <c r="Q147" s="18">
        <v>1</v>
      </c>
      <c r="R147" s="18">
        <v>1</v>
      </c>
      <c r="S147" s="18">
        <v>1</v>
      </c>
      <c r="T147" s="18">
        <v>0.5</v>
      </c>
      <c r="U147" s="27">
        <f t="shared" si="4"/>
        <v>3.5</v>
      </c>
      <c r="Y147" s="15"/>
      <c r="Z147" s="1"/>
    </row>
    <row r="148" spans="1:26" ht="17.100000000000001" customHeight="1" x14ac:dyDescent="0.25">
      <c r="A148" s="63" t="s">
        <v>4</v>
      </c>
      <c r="B148" s="82">
        <v>2</v>
      </c>
      <c r="C148" s="21" t="s">
        <v>16</v>
      </c>
      <c r="D148" s="1" t="s">
        <v>315</v>
      </c>
      <c r="E148">
        <v>2023</v>
      </c>
      <c r="F148" s="4">
        <v>34</v>
      </c>
      <c r="G148" s="4">
        <v>9</v>
      </c>
      <c r="J148" s="1" t="s">
        <v>317</v>
      </c>
      <c r="L148" s="1" t="s">
        <v>321</v>
      </c>
      <c r="M148" s="22" t="s">
        <v>316</v>
      </c>
      <c r="N148" s="22" t="s">
        <v>322</v>
      </c>
      <c r="O148" s="12" t="s">
        <v>320</v>
      </c>
      <c r="P148" s="12" t="s">
        <v>319</v>
      </c>
      <c r="Q148" s="18">
        <v>1</v>
      </c>
      <c r="R148" s="18">
        <v>1</v>
      </c>
      <c r="S148" s="18">
        <v>0.5</v>
      </c>
      <c r="T148" s="18">
        <v>1</v>
      </c>
      <c r="U148" s="27">
        <f t="shared" si="4"/>
        <v>3.5</v>
      </c>
      <c r="Y148" s="15"/>
      <c r="Z148" s="1"/>
    </row>
    <row r="149" spans="1:26" ht="17.100000000000001" customHeight="1" x14ac:dyDescent="0.25">
      <c r="A149" s="63" t="s">
        <v>4</v>
      </c>
      <c r="B149" s="82">
        <v>7</v>
      </c>
      <c r="C149" s="21" t="s">
        <v>16</v>
      </c>
      <c r="D149" s="1" t="s">
        <v>397</v>
      </c>
      <c r="E149">
        <v>2021</v>
      </c>
      <c r="F149" s="4">
        <v>85</v>
      </c>
      <c r="J149" s="1" t="s">
        <v>309</v>
      </c>
      <c r="L149" s="1" t="s">
        <v>402</v>
      </c>
      <c r="M149" s="22" t="s">
        <v>398</v>
      </c>
      <c r="N149" s="22" t="s">
        <v>403</v>
      </c>
      <c r="O149" s="12" t="s">
        <v>401</v>
      </c>
      <c r="P149" s="12" t="s">
        <v>400</v>
      </c>
      <c r="Q149" s="18">
        <v>1</v>
      </c>
      <c r="R149" s="18">
        <v>1</v>
      </c>
      <c r="S149" s="18">
        <v>1</v>
      </c>
      <c r="T149" s="18">
        <v>1</v>
      </c>
      <c r="U149" s="27">
        <f t="shared" si="4"/>
        <v>4</v>
      </c>
      <c r="Y149" s="15"/>
      <c r="Z149" s="1"/>
    </row>
    <row r="150" spans="1:26" ht="17.100000000000001" customHeight="1" x14ac:dyDescent="0.25">
      <c r="A150" s="63" t="s">
        <v>4</v>
      </c>
      <c r="B150" s="82"/>
      <c r="C150" s="21" t="s">
        <v>16</v>
      </c>
      <c r="D150" s="1" t="s">
        <v>2149</v>
      </c>
      <c r="E150">
        <v>2022</v>
      </c>
      <c r="F150" s="4">
        <v>119</v>
      </c>
      <c r="J150" s="1" t="s">
        <v>2151</v>
      </c>
      <c r="L150" s="1" t="s">
        <v>2154</v>
      </c>
      <c r="M150" s="22" t="s">
        <v>2150</v>
      </c>
      <c r="N150" s="22" t="s">
        <v>2155</v>
      </c>
      <c r="O150" s="12" t="s">
        <v>2153</v>
      </c>
      <c r="P150" s="12" t="s">
        <v>2152</v>
      </c>
      <c r="Q150" s="18">
        <v>1</v>
      </c>
      <c r="R150" s="18">
        <v>0.5</v>
      </c>
      <c r="S150" s="18">
        <v>1</v>
      </c>
      <c r="T150" s="18">
        <v>0.5</v>
      </c>
      <c r="U150" s="27">
        <f t="shared" si="4"/>
        <v>3</v>
      </c>
      <c r="Y150" s="15"/>
      <c r="Z150" s="1"/>
    </row>
    <row r="151" spans="1:26" ht="17.100000000000001" customHeight="1" x14ac:dyDescent="0.25">
      <c r="A151" s="63" t="s">
        <v>4</v>
      </c>
      <c r="B151" s="82">
        <v>129</v>
      </c>
      <c r="C151" s="21" t="s">
        <v>16</v>
      </c>
      <c r="D151" s="1" t="s">
        <v>3782</v>
      </c>
      <c r="E151">
        <v>2024</v>
      </c>
      <c r="F151" s="4">
        <v>500</v>
      </c>
      <c r="J151" s="1" t="s">
        <v>606</v>
      </c>
      <c r="L151" s="1" t="s">
        <v>3787</v>
      </c>
      <c r="M151" s="22" t="s">
        <v>3783</v>
      </c>
      <c r="N151" s="22" t="s">
        <v>3788</v>
      </c>
      <c r="O151" s="12" t="s">
        <v>3786</v>
      </c>
      <c r="P151" s="12" t="s">
        <v>3785</v>
      </c>
      <c r="Q151" s="18">
        <v>1</v>
      </c>
      <c r="R151" s="18">
        <v>1</v>
      </c>
      <c r="S151" s="18">
        <v>0.5</v>
      </c>
      <c r="T151" s="18">
        <v>0.5</v>
      </c>
      <c r="U151" s="27">
        <f t="shared" si="4"/>
        <v>3</v>
      </c>
      <c r="Y151" s="15"/>
      <c r="Z151" s="1"/>
    </row>
    <row r="152" spans="1:26" ht="17.100000000000001" customHeight="1" x14ac:dyDescent="0.25">
      <c r="A152" s="63" t="s">
        <v>4</v>
      </c>
      <c r="B152" s="82">
        <v>51</v>
      </c>
      <c r="C152" s="21" t="s">
        <v>16</v>
      </c>
      <c r="D152" s="1" t="s">
        <v>5661</v>
      </c>
      <c r="E152">
        <v>2021</v>
      </c>
      <c r="F152" s="4">
        <v>196</v>
      </c>
      <c r="J152" s="1" t="s">
        <v>842</v>
      </c>
      <c r="L152" s="1" t="s">
        <v>5665</v>
      </c>
      <c r="M152" s="22" t="s">
        <v>5662</v>
      </c>
      <c r="N152" s="22" t="s">
        <v>5666</v>
      </c>
      <c r="O152" s="12" t="s">
        <v>5664</v>
      </c>
      <c r="P152" s="12"/>
      <c r="Q152" s="18">
        <v>1</v>
      </c>
      <c r="R152" s="18">
        <v>1</v>
      </c>
      <c r="S152" s="18">
        <v>1</v>
      </c>
      <c r="T152" s="18">
        <v>0.5</v>
      </c>
      <c r="U152" s="27">
        <f t="shared" si="4"/>
        <v>3.5</v>
      </c>
      <c r="Y152" s="15"/>
      <c r="Z152" s="1"/>
    </row>
    <row r="153" spans="1:26" ht="17.100000000000001" customHeight="1" x14ac:dyDescent="0.25">
      <c r="A153" s="63" t="s">
        <v>16618</v>
      </c>
      <c r="B153" s="82"/>
      <c r="C153" s="21" t="s">
        <v>65</v>
      </c>
      <c r="D153" s="1" t="s">
        <v>14047</v>
      </c>
      <c r="E153">
        <v>2019</v>
      </c>
      <c r="H153" s="3" t="s">
        <v>14050</v>
      </c>
      <c r="J153" s="1" t="s">
        <v>14049</v>
      </c>
      <c r="M153" s="22" t="s">
        <v>14048</v>
      </c>
      <c r="N153" s="22" t="s">
        <v>14051</v>
      </c>
      <c r="O153" s="12"/>
      <c r="P153" s="12"/>
      <c r="Q153" s="18">
        <v>0.5</v>
      </c>
      <c r="R153" s="18">
        <v>1</v>
      </c>
      <c r="S153" s="18">
        <v>0.5</v>
      </c>
      <c r="T153" s="18">
        <v>0.5</v>
      </c>
      <c r="U153" s="27">
        <f t="shared" si="4"/>
        <v>2.5</v>
      </c>
      <c r="Y153" s="15"/>
      <c r="Z153" s="1"/>
    </row>
    <row r="154" spans="1:26" ht="17.100000000000001" customHeight="1" x14ac:dyDescent="0.25">
      <c r="A154" s="63" t="s">
        <v>16618</v>
      </c>
      <c r="B154" s="82"/>
      <c r="C154" s="21" t="s">
        <v>65</v>
      </c>
      <c r="D154" s="1" t="s">
        <v>14167</v>
      </c>
      <c r="E154">
        <v>2020</v>
      </c>
      <c r="H154" s="3" t="s">
        <v>14170</v>
      </c>
      <c r="J154" s="1" t="s">
        <v>14169</v>
      </c>
      <c r="M154" s="22" t="s">
        <v>14168</v>
      </c>
      <c r="N154" s="22" t="s">
        <v>14171</v>
      </c>
      <c r="O154" s="12"/>
      <c r="P154" s="12"/>
      <c r="Q154" s="18">
        <v>0.5</v>
      </c>
      <c r="R154" s="18">
        <v>0</v>
      </c>
      <c r="S154" s="18">
        <v>1</v>
      </c>
      <c r="T154" s="18">
        <v>0</v>
      </c>
      <c r="U154" s="27">
        <f t="shared" si="4"/>
        <v>1.5</v>
      </c>
      <c r="Y154" s="15"/>
      <c r="Z154" s="1"/>
    </row>
    <row r="155" spans="1:26" ht="17.100000000000001" customHeight="1" x14ac:dyDescent="0.25">
      <c r="A155" s="63" t="s">
        <v>16618</v>
      </c>
      <c r="B155" s="82"/>
      <c r="C155" s="21" t="s">
        <v>65</v>
      </c>
      <c r="D155" s="1" t="s">
        <v>14298</v>
      </c>
      <c r="E155">
        <v>2022</v>
      </c>
      <c r="H155" s="3" t="s">
        <v>14300</v>
      </c>
      <c r="J155" s="1" t="s">
        <v>14150</v>
      </c>
      <c r="M155" s="22" t="s">
        <v>14299</v>
      </c>
      <c r="N155" s="22" t="s">
        <v>14301</v>
      </c>
      <c r="O155" s="12"/>
      <c r="P155" s="12"/>
      <c r="Q155" s="18">
        <v>1</v>
      </c>
      <c r="R155" s="18">
        <v>0.5</v>
      </c>
      <c r="S155" s="18">
        <v>1</v>
      </c>
      <c r="T155" s="18">
        <v>0.5</v>
      </c>
      <c r="U155" s="27">
        <f t="shared" si="4"/>
        <v>3</v>
      </c>
      <c r="Y155" s="15"/>
      <c r="Z155" s="1"/>
    </row>
    <row r="156" spans="1:26" ht="17.100000000000001" customHeight="1" x14ac:dyDescent="0.25">
      <c r="A156" s="63" t="s">
        <v>16618</v>
      </c>
      <c r="B156" s="82"/>
      <c r="C156" s="21" t="s">
        <v>65</v>
      </c>
      <c r="D156" s="1" t="s">
        <v>14316</v>
      </c>
      <c r="E156">
        <v>2023</v>
      </c>
      <c r="H156" s="3" t="s">
        <v>14319</v>
      </c>
      <c r="J156" s="1" t="s">
        <v>14318</v>
      </c>
      <c r="M156" s="22" t="s">
        <v>14317</v>
      </c>
      <c r="N156" s="22" t="s">
        <v>14320</v>
      </c>
      <c r="O156" s="12"/>
      <c r="P156" s="12"/>
      <c r="Q156" s="18">
        <v>0.5</v>
      </c>
      <c r="R156" s="18">
        <v>0.5</v>
      </c>
      <c r="S156" s="18">
        <v>1</v>
      </c>
      <c r="T156" s="18">
        <v>1</v>
      </c>
      <c r="U156" s="27">
        <f t="shared" si="4"/>
        <v>3</v>
      </c>
      <c r="Y156" s="15"/>
      <c r="Z156" s="1"/>
    </row>
    <row r="157" spans="1:26" ht="17.100000000000001" customHeight="1" x14ac:dyDescent="0.25">
      <c r="A157" s="63" t="s">
        <v>16618</v>
      </c>
      <c r="B157" s="82"/>
      <c r="C157" s="21" t="s">
        <v>65</v>
      </c>
      <c r="D157" s="1" t="s">
        <v>14656</v>
      </c>
      <c r="E157">
        <v>2023</v>
      </c>
      <c r="H157" s="3" t="s">
        <v>14659</v>
      </c>
      <c r="J157" s="1" t="s">
        <v>14658</v>
      </c>
      <c r="M157" s="22" t="s">
        <v>14657</v>
      </c>
      <c r="N157" s="22" t="s">
        <v>14660</v>
      </c>
      <c r="O157" s="12"/>
      <c r="P157" s="12"/>
      <c r="Q157" s="18">
        <v>1</v>
      </c>
      <c r="R157" s="18">
        <v>0</v>
      </c>
      <c r="S157" s="18">
        <v>0.5</v>
      </c>
      <c r="T157" s="18">
        <v>0.5</v>
      </c>
      <c r="U157" s="27">
        <f t="shared" si="4"/>
        <v>2</v>
      </c>
      <c r="Y157" s="15"/>
      <c r="Z157" s="1"/>
    </row>
    <row r="158" spans="1:26" ht="17.100000000000001" customHeight="1" x14ac:dyDescent="0.25">
      <c r="A158" s="63" t="s">
        <v>16618</v>
      </c>
      <c r="B158" s="82"/>
      <c r="C158" s="21" t="s">
        <v>65</v>
      </c>
      <c r="D158" s="1" t="s">
        <v>14869</v>
      </c>
      <c r="E158">
        <v>2020</v>
      </c>
      <c r="H158" s="3" t="s">
        <v>14871</v>
      </c>
      <c r="J158" s="1" t="s">
        <v>14743</v>
      </c>
      <c r="M158" s="22" t="s">
        <v>14870</v>
      </c>
      <c r="N158" s="22" t="s">
        <v>14872</v>
      </c>
      <c r="O158" s="12"/>
      <c r="P158" s="12"/>
      <c r="Q158" s="18">
        <v>0.5</v>
      </c>
      <c r="R158" s="18">
        <v>0.5</v>
      </c>
      <c r="S158" s="18">
        <v>1</v>
      </c>
      <c r="T158" s="18">
        <v>0.5</v>
      </c>
      <c r="U158" s="27">
        <f t="shared" si="4"/>
        <v>2.5</v>
      </c>
      <c r="Y158" s="15"/>
      <c r="Z158" s="1"/>
    </row>
    <row r="159" spans="1:26" ht="17.100000000000001" customHeight="1" x14ac:dyDescent="0.25">
      <c r="A159" s="63" t="s">
        <v>16618</v>
      </c>
      <c r="B159" s="82"/>
      <c r="C159" s="21" t="s">
        <v>65</v>
      </c>
      <c r="D159" s="1" t="s">
        <v>14035</v>
      </c>
      <c r="E159">
        <v>2022</v>
      </c>
      <c r="H159" s="3" t="s">
        <v>14038</v>
      </c>
      <c r="J159" s="1" t="s">
        <v>14037</v>
      </c>
      <c r="M159" s="22" t="s">
        <v>14036</v>
      </c>
      <c r="N159" s="22" t="s">
        <v>14041</v>
      </c>
      <c r="O159" s="12" t="s">
        <v>14040</v>
      </c>
      <c r="P159" s="12" t="s">
        <v>14039</v>
      </c>
      <c r="Q159" s="18">
        <v>1</v>
      </c>
      <c r="R159" s="18">
        <v>0.5</v>
      </c>
      <c r="S159" s="18">
        <v>1</v>
      </c>
      <c r="T159" s="18">
        <v>0.5</v>
      </c>
      <c r="U159" s="27">
        <f t="shared" si="4"/>
        <v>3</v>
      </c>
      <c r="Y159" s="15"/>
      <c r="Z159" s="1"/>
    </row>
    <row r="160" spans="1:26" ht="17.100000000000001" customHeight="1" x14ac:dyDescent="0.25">
      <c r="A160" s="63" t="s">
        <v>16618</v>
      </c>
      <c r="B160" s="82"/>
      <c r="C160" s="21" t="s">
        <v>65</v>
      </c>
      <c r="D160" s="1" t="s">
        <v>14052</v>
      </c>
      <c r="E160">
        <v>2021</v>
      </c>
      <c r="H160" s="3" t="s">
        <v>14055</v>
      </c>
      <c r="J160" s="1" t="s">
        <v>14054</v>
      </c>
      <c r="M160" s="22" t="s">
        <v>14053</v>
      </c>
      <c r="N160" s="22" t="s">
        <v>14058</v>
      </c>
      <c r="O160" s="12" t="s">
        <v>14057</v>
      </c>
      <c r="P160" s="12" t="s">
        <v>14056</v>
      </c>
      <c r="Q160" s="18">
        <v>0</v>
      </c>
      <c r="R160" s="18">
        <v>1</v>
      </c>
      <c r="S160" s="18">
        <v>1</v>
      </c>
      <c r="T160" s="18">
        <v>0.5</v>
      </c>
      <c r="U160" s="27">
        <f t="shared" ref="U160:U176" si="5">SUM(Q160:T160)</f>
        <v>2.5</v>
      </c>
      <c r="Y160" s="15"/>
      <c r="Z160" s="1"/>
    </row>
    <row r="161" spans="1:26" ht="17.100000000000001" customHeight="1" x14ac:dyDescent="0.25">
      <c r="A161" s="63" t="s">
        <v>16618</v>
      </c>
      <c r="B161" s="82"/>
      <c r="C161" s="21" t="s">
        <v>65</v>
      </c>
      <c r="D161" s="1" t="s">
        <v>14141</v>
      </c>
      <c r="E161">
        <v>2023</v>
      </c>
      <c r="H161" s="3" t="s">
        <v>14144</v>
      </c>
      <c r="J161" s="1" t="s">
        <v>14143</v>
      </c>
      <c r="M161" s="22" t="s">
        <v>14142</v>
      </c>
      <c r="N161" s="22" t="s">
        <v>14147</v>
      </c>
      <c r="O161" s="12" t="s">
        <v>14146</v>
      </c>
      <c r="P161" s="12" t="s">
        <v>14145</v>
      </c>
      <c r="Q161" s="18">
        <v>0.5</v>
      </c>
      <c r="R161" s="18">
        <v>1</v>
      </c>
      <c r="S161" s="18">
        <v>1</v>
      </c>
      <c r="T161" s="18">
        <v>0.5</v>
      </c>
      <c r="U161" s="27">
        <f t="shared" si="5"/>
        <v>3</v>
      </c>
      <c r="Y161" s="15"/>
      <c r="Z161" s="1"/>
    </row>
    <row r="162" spans="1:26" ht="17.100000000000001" customHeight="1" x14ac:dyDescent="0.25">
      <c r="A162" s="63" t="s">
        <v>16618</v>
      </c>
      <c r="B162" s="82"/>
      <c r="C162" s="21" t="s">
        <v>16</v>
      </c>
      <c r="D162" s="1" t="s">
        <v>14172</v>
      </c>
      <c r="E162">
        <v>2018</v>
      </c>
      <c r="F162" s="4">
        <v>33</v>
      </c>
      <c r="G162" s="4">
        <v>4</v>
      </c>
      <c r="H162" s="3" t="s">
        <v>14174</v>
      </c>
      <c r="J162" s="1" t="s">
        <v>14088</v>
      </c>
      <c r="L162" s="1" t="s">
        <v>14177</v>
      </c>
      <c r="M162" s="22" t="s">
        <v>14173</v>
      </c>
      <c r="N162" s="22" t="s">
        <v>14178</v>
      </c>
      <c r="O162" s="12" t="s">
        <v>14176</v>
      </c>
      <c r="P162" s="12" t="s">
        <v>14175</v>
      </c>
      <c r="Q162" s="18">
        <v>0.5</v>
      </c>
      <c r="R162" s="18">
        <v>1</v>
      </c>
      <c r="S162" s="18">
        <v>1</v>
      </c>
      <c r="T162" s="18">
        <v>0.5</v>
      </c>
      <c r="U162" s="27">
        <f t="shared" si="5"/>
        <v>3</v>
      </c>
      <c r="Y162" s="15"/>
      <c r="Z162" s="1"/>
    </row>
    <row r="163" spans="1:26" ht="17.100000000000001" customHeight="1" x14ac:dyDescent="0.25">
      <c r="A163" s="63" t="s">
        <v>16618</v>
      </c>
      <c r="B163" s="82"/>
      <c r="C163" s="21" t="s">
        <v>65</v>
      </c>
      <c r="D163" s="1" t="s">
        <v>14185</v>
      </c>
      <c r="E163">
        <v>2017</v>
      </c>
      <c r="H163" s="3" t="s">
        <v>14187</v>
      </c>
      <c r="J163" s="1" t="s">
        <v>14054</v>
      </c>
      <c r="M163" s="22" t="s">
        <v>14186</v>
      </c>
      <c r="N163" s="22" t="s">
        <v>14190</v>
      </c>
      <c r="O163" s="12" t="s">
        <v>14189</v>
      </c>
      <c r="P163" s="12" t="s">
        <v>14188</v>
      </c>
      <c r="Q163" s="18">
        <v>0.5</v>
      </c>
      <c r="R163" s="18">
        <v>0.5</v>
      </c>
      <c r="S163" s="18">
        <v>1</v>
      </c>
      <c r="T163" s="18">
        <v>0.5</v>
      </c>
      <c r="U163" s="27">
        <f t="shared" si="5"/>
        <v>2.5</v>
      </c>
      <c r="Y163" s="15"/>
      <c r="Z163" s="1"/>
    </row>
    <row r="164" spans="1:26" ht="17.100000000000001" customHeight="1" x14ac:dyDescent="0.25">
      <c r="A164" s="63" t="s">
        <v>16618</v>
      </c>
      <c r="B164" s="82"/>
      <c r="C164" s="21" t="s">
        <v>65</v>
      </c>
      <c r="D164" s="1" t="s">
        <v>14328</v>
      </c>
      <c r="E164">
        <v>2020</v>
      </c>
      <c r="H164" s="3" t="s">
        <v>14331</v>
      </c>
      <c r="J164" s="1" t="s">
        <v>14330</v>
      </c>
      <c r="M164" s="22" t="s">
        <v>14329</v>
      </c>
      <c r="N164" s="22" t="s">
        <v>14334</v>
      </c>
      <c r="O164" s="12" t="s">
        <v>14333</v>
      </c>
      <c r="P164" s="12" t="s">
        <v>14332</v>
      </c>
      <c r="Q164" s="18">
        <v>1</v>
      </c>
      <c r="R164" s="18">
        <v>1</v>
      </c>
      <c r="S164" s="18">
        <v>1</v>
      </c>
      <c r="T164" s="18">
        <v>1</v>
      </c>
      <c r="U164" s="27">
        <f t="shared" si="5"/>
        <v>4</v>
      </c>
      <c r="Y164" s="15"/>
      <c r="Z164" s="1"/>
    </row>
    <row r="165" spans="1:26" ht="17.100000000000001" customHeight="1" x14ac:dyDescent="0.25">
      <c r="A165" s="63" t="s">
        <v>16618</v>
      </c>
      <c r="B165" s="82"/>
      <c r="C165" s="21" t="s">
        <v>65</v>
      </c>
      <c r="D165" s="1" t="s">
        <v>14426</v>
      </c>
      <c r="E165">
        <v>2018</v>
      </c>
      <c r="H165" s="3" t="s">
        <v>14428</v>
      </c>
      <c r="J165" s="1" t="s">
        <v>14228</v>
      </c>
      <c r="M165" s="22" t="s">
        <v>14427</v>
      </c>
      <c r="N165" s="22" t="s">
        <v>14431</v>
      </c>
      <c r="O165" s="12" t="s">
        <v>14430</v>
      </c>
      <c r="P165" s="12" t="s">
        <v>14429</v>
      </c>
      <c r="Q165" s="18">
        <v>1</v>
      </c>
      <c r="R165" s="18">
        <v>1</v>
      </c>
      <c r="S165" s="18">
        <v>0.5</v>
      </c>
      <c r="T165" s="18">
        <v>1</v>
      </c>
      <c r="U165" s="27">
        <f t="shared" si="5"/>
        <v>3.5</v>
      </c>
      <c r="Y165" s="15"/>
      <c r="Z165" s="1"/>
    </row>
    <row r="166" spans="1:26" ht="17.100000000000001" customHeight="1" x14ac:dyDescent="0.25">
      <c r="A166" s="63" t="s">
        <v>16618</v>
      </c>
      <c r="B166" s="82"/>
      <c r="C166" s="21" t="s">
        <v>65</v>
      </c>
      <c r="D166" s="1" t="s">
        <v>14496</v>
      </c>
      <c r="E166">
        <v>2022</v>
      </c>
      <c r="H166" s="3" t="s">
        <v>14498</v>
      </c>
      <c r="J166" s="1" t="s">
        <v>14054</v>
      </c>
      <c r="M166" s="22" t="s">
        <v>14497</v>
      </c>
      <c r="N166" s="22" t="s">
        <v>14501</v>
      </c>
      <c r="O166" s="12" t="s">
        <v>14500</v>
      </c>
      <c r="P166" s="12" t="s">
        <v>14499</v>
      </c>
      <c r="Q166" s="18">
        <v>0.5</v>
      </c>
      <c r="R166" s="18">
        <v>1</v>
      </c>
      <c r="S166" s="18">
        <v>1</v>
      </c>
      <c r="T166" s="18">
        <v>0.5</v>
      </c>
      <c r="U166" s="27">
        <f t="shared" si="5"/>
        <v>3</v>
      </c>
      <c r="Y166" s="15"/>
      <c r="Z166" s="1"/>
    </row>
    <row r="167" spans="1:26" ht="17.100000000000001" customHeight="1" x14ac:dyDescent="0.25">
      <c r="A167" s="63" t="s">
        <v>16618</v>
      </c>
      <c r="B167" s="82"/>
      <c r="C167" s="21" t="s">
        <v>65</v>
      </c>
      <c r="D167" s="1" t="s">
        <v>14502</v>
      </c>
      <c r="E167">
        <v>2022</v>
      </c>
      <c r="H167" s="3" t="s">
        <v>14504</v>
      </c>
      <c r="J167" s="1" t="s">
        <v>14388</v>
      </c>
      <c r="M167" s="22" t="s">
        <v>14503</v>
      </c>
      <c r="N167" s="22" t="s">
        <v>14507</v>
      </c>
      <c r="O167" s="12" t="s">
        <v>14506</v>
      </c>
      <c r="P167" s="12" t="s">
        <v>14505</v>
      </c>
      <c r="Q167" s="18">
        <v>0.5</v>
      </c>
      <c r="R167" s="18">
        <v>1</v>
      </c>
      <c r="S167" s="18">
        <v>0.5</v>
      </c>
      <c r="T167" s="18">
        <v>0.5</v>
      </c>
      <c r="U167" s="27">
        <f t="shared" si="5"/>
        <v>2.5</v>
      </c>
      <c r="Y167" s="15"/>
      <c r="Z167" s="1"/>
    </row>
    <row r="168" spans="1:26" ht="17.100000000000001" customHeight="1" x14ac:dyDescent="0.25">
      <c r="A168" s="63" t="s">
        <v>16618</v>
      </c>
      <c r="B168" s="82"/>
      <c r="C168" s="21" t="s">
        <v>65</v>
      </c>
      <c r="D168" s="1" t="s">
        <v>14514</v>
      </c>
      <c r="E168">
        <v>2018</v>
      </c>
      <c r="H168" s="3" t="s">
        <v>14516</v>
      </c>
      <c r="J168" s="1" t="s">
        <v>14228</v>
      </c>
      <c r="M168" s="22" t="s">
        <v>14515</v>
      </c>
      <c r="N168" s="22" t="s">
        <v>14519</v>
      </c>
      <c r="O168" s="12" t="s">
        <v>14518</v>
      </c>
      <c r="P168" s="12" t="s">
        <v>14517</v>
      </c>
      <c r="Q168" s="18">
        <v>1</v>
      </c>
      <c r="R168" s="18">
        <v>1</v>
      </c>
      <c r="S168" s="18">
        <v>1</v>
      </c>
      <c r="T168" s="18">
        <v>0.5</v>
      </c>
      <c r="U168" s="27">
        <f t="shared" si="5"/>
        <v>3.5</v>
      </c>
      <c r="Y168" s="15"/>
      <c r="Z168" s="1"/>
    </row>
    <row r="169" spans="1:26" ht="17.100000000000001" customHeight="1" x14ac:dyDescent="0.25">
      <c r="A169" s="63" t="s">
        <v>16618</v>
      </c>
      <c r="B169" s="82"/>
      <c r="C169" s="21" t="s">
        <v>65</v>
      </c>
      <c r="D169" s="1" t="s">
        <v>14547</v>
      </c>
      <c r="E169">
        <v>2024</v>
      </c>
      <c r="H169" s="3" t="s">
        <v>14550</v>
      </c>
      <c r="J169" s="1" t="s">
        <v>14549</v>
      </c>
      <c r="M169" s="22" t="s">
        <v>14548</v>
      </c>
      <c r="N169" s="22" t="s">
        <v>14553</v>
      </c>
      <c r="O169" s="12" t="s">
        <v>14552</v>
      </c>
      <c r="P169" s="12" t="s">
        <v>14551</v>
      </c>
      <c r="Q169" s="18">
        <v>0.5</v>
      </c>
      <c r="R169" s="18">
        <v>1</v>
      </c>
      <c r="S169" s="18">
        <v>1</v>
      </c>
      <c r="T169" s="18">
        <v>0.5</v>
      </c>
      <c r="U169" s="27">
        <f t="shared" si="5"/>
        <v>3</v>
      </c>
      <c r="Y169" s="15"/>
      <c r="Z169" s="1"/>
    </row>
    <row r="170" spans="1:26" ht="17.100000000000001" customHeight="1" x14ac:dyDescent="0.25">
      <c r="A170" s="63" t="s">
        <v>16618</v>
      </c>
      <c r="B170" s="82"/>
      <c r="C170" s="21" t="s">
        <v>65</v>
      </c>
      <c r="D170" s="1" t="s">
        <v>14554</v>
      </c>
      <c r="E170">
        <v>2017</v>
      </c>
      <c r="H170" s="3" t="s">
        <v>14556</v>
      </c>
      <c r="J170" s="1" t="s">
        <v>14054</v>
      </c>
      <c r="M170" s="22" t="s">
        <v>14555</v>
      </c>
      <c r="N170" s="22" t="s">
        <v>14559</v>
      </c>
      <c r="O170" s="12" t="s">
        <v>14558</v>
      </c>
      <c r="P170" s="12" t="s">
        <v>14557</v>
      </c>
      <c r="Q170" s="18">
        <v>1</v>
      </c>
      <c r="R170" s="18">
        <v>1</v>
      </c>
      <c r="S170" s="18">
        <v>1</v>
      </c>
      <c r="T170" s="18">
        <v>1</v>
      </c>
      <c r="U170" s="27">
        <f t="shared" si="5"/>
        <v>4</v>
      </c>
      <c r="Y170" s="15"/>
      <c r="Z170" s="1"/>
    </row>
    <row r="171" spans="1:26" ht="17.100000000000001" customHeight="1" x14ac:dyDescent="0.25">
      <c r="A171" s="63" t="s">
        <v>16618</v>
      </c>
      <c r="B171" s="82"/>
      <c r="C171" s="21" t="s">
        <v>65</v>
      </c>
      <c r="D171" s="1" t="s">
        <v>14585</v>
      </c>
      <c r="E171">
        <v>2018</v>
      </c>
      <c r="H171" s="3" t="s">
        <v>14588</v>
      </c>
      <c r="J171" s="1" t="s">
        <v>14587</v>
      </c>
      <c r="M171" s="22" t="s">
        <v>14586</v>
      </c>
      <c r="N171" s="22" t="s">
        <v>14591</v>
      </c>
      <c r="O171" s="12" t="s">
        <v>14590</v>
      </c>
      <c r="P171" s="12" t="s">
        <v>14589</v>
      </c>
      <c r="Q171" s="18">
        <v>1</v>
      </c>
      <c r="R171" s="18">
        <v>1</v>
      </c>
      <c r="S171" s="18">
        <v>0.5</v>
      </c>
      <c r="T171" s="18">
        <v>1</v>
      </c>
      <c r="U171" s="27">
        <f t="shared" si="5"/>
        <v>3.5</v>
      </c>
      <c r="Y171" s="15"/>
      <c r="Z171" s="1"/>
    </row>
    <row r="172" spans="1:26" ht="17.100000000000001" customHeight="1" x14ac:dyDescent="0.25">
      <c r="A172" s="63" t="s">
        <v>5</v>
      </c>
      <c r="B172" s="82"/>
      <c r="C172" s="21" t="s">
        <v>14991</v>
      </c>
      <c r="D172" s="1" t="s">
        <v>15002</v>
      </c>
      <c r="E172">
        <v>2022</v>
      </c>
      <c r="F172" s="4">
        <v>6</v>
      </c>
      <c r="G172" s="4">
        <v>3</v>
      </c>
      <c r="J172" s="1" t="s">
        <v>15004</v>
      </c>
      <c r="L172" s="1" t="s">
        <v>15006</v>
      </c>
      <c r="M172" s="22" t="s">
        <v>15003</v>
      </c>
      <c r="N172" s="22" t="s">
        <v>15007</v>
      </c>
      <c r="O172" s="12" t="s">
        <v>15005</v>
      </c>
      <c r="P172" s="12"/>
      <c r="Q172" s="18">
        <v>0.5</v>
      </c>
      <c r="R172" s="18">
        <v>1</v>
      </c>
      <c r="S172" s="18">
        <v>0.5</v>
      </c>
      <c r="T172" s="18">
        <v>0.5</v>
      </c>
      <c r="U172" s="27">
        <f t="shared" si="5"/>
        <v>2.5</v>
      </c>
      <c r="Y172" s="15"/>
      <c r="Z172" s="1"/>
    </row>
    <row r="173" spans="1:26" ht="17.100000000000001" customHeight="1" x14ac:dyDescent="0.25">
      <c r="A173" s="63" t="s">
        <v>5</v>
      </c>
      <c r="B173" s="82"/>
      <c r="C173" s="21" t="s">
        <v>14991</v>
      </c>
      <c r="D173" s="1" t="s">
        <v>3728</v>
      </c>
      <c r="E173">
        <v>2021</v>
      </c>
      <c r="F173" s="4">
        <v>6</v>
      </c>
      <c r="G173" s="4">
        <v>12</v>
      </c>
      <c r="J173" s="1" t="s">
        <v>2078</v>
      </c>
      <c r="L173" s="1" t="s">
        <v>16045</v>
      </c>
      <c r="M173" s="22" t="s">
        <v>3729</v>
      </c>
      <c r="N173" s="22" t="s">
        <v>16046</v>
      </c>
      <c r="O173" s="12" t="s">
        <v>16044</v>
      </c>
      <c r="P173" s="12"/>
      <c r="Q173" s="18">
        <v>0.5</v>
      </c>
      <c r="R173" s="18">
        <v>0</v>
      </c>
      <c r="S173" s="18">
        <v>1</v>
      </c>
      <c r="T173" s="18">
        <v>0.5</v>
      </c>
      <c r="U173" s="27">
        <f t="shared" si="5"/>
        <v>2</v>
      </c>
      <c r="Y173" s="15"/>
      <c r="Z173" s="1"/>
    </row>
    <row r="174" spans="1:26" ht="17.100000000000001" customHeight="1" x14ac:dyDescent="0.25">
      <c r="A174" s="63" t="s">
        <v>5</v>
      </c>
      <c r="B174" s="82"/>
      <c r="C174" s="21" t="s">
        <v>14991</v>
      </c>
      <c r="D174" s="1" t="s">
        <v>16153</v>
      </c>
      <c r="E174">
        <v>2021</v>
      </c>
      <c r="F174" s="4">
        <v>9</v>
      </c>
      <c r="G174" s="4">
        <v>9</v>
      </c>
      <c r="J174" s="1" t="s">
        <v>66</v>
      </c>
      <c r="L174" s="1" t="s">
        <v>16156</v>
      </c>
      <c r="M174" s="22" t="s">
        <v>16154</v>
      </c>
      <c r="N174" s="22" t="s">
        <v>16157</v>
      </c>
      <c r="O174" s="12" t="s">
        <v>16155</v>
      </c>
      <c r="P174" s="12"/>
      <c r="Q174" s="18">
        <v>1</v>
      </c>
      <c r="R174" s="18">
        <v>1</v>
      </c>
      <c r="S174" s="18">
        <v>0.5</v>
      </c>
      <c r="T174" s="18">
        <v>1</v>
      </c>
      <c r="U174" s="27">
        <f t="shared" si="5"/>
        <v>3.5</v>
      </c>
      <c r="Y174" s="15"/>
      <c r="Z174" s="1"/>
    </row>
    <row r="175" spans="1:26" ht="17.100000000000001" customHeight="1" x14ac:dyDescent="0.25">
      <c r="A175" s="63" t="s">
        <v>5</v>
      </c>
      <c r="B175" s="82">
        <v>125</v>
      </c>
      <c r="C175" s="21" t="s">
        <v>14991</v>
      </c>
      <c r="D175" s="1" t="s">
        <v>429</v>
      </c>
      <c r="E175">
        <v>2024</v>
      </c>
      <c r="F175" s="4">
        <v>17</v>
      </c>
      <c r="G175" s="4">
        <v>2</v>
      </c>
      <c r="J175" s="1" t="s">
        <v>15046</v>
      </c>
      <c r="L175" s="1" t="s">
        <v>15047</v>
      </c>
      <c r="M175" s="22" t="s">
        <v>430</v>
      </c>
      <c r="N175" s="22" t="s">
        <v>15048</v>
      </c>
      <c r="O175" s="12" t="s">
        <v>434</v>
      </c>
      <c r="P175" s="12"/>
      <c r="Q175" s="18">
        <v>1</v>
      </c>
      <c r="R175" s="18">
        <v>1</v>
      </c>
      <c r="S175" s="18">
        <v>1</v>
      </c>
      <c r="T175" s="18">
        <v>1</v>
      </c>
      <c r="U175" s="27">
        <f t="shared" si="5"/>
        <v>4</v>
      </c>
      <c r="Y175" s="15"/>
      <c r="Z175" s="1"/>
    </row>
    <row r="176" spans="1:26" ht="17.100000000000001" customHeight="1" x14ac:dyDescent="0.25">
      <c r="A176" s="63" t="s">
        <v>5</v>
      </c>
      <c r="B176" s="82"/>
      <c r="C176" s="21" t="s">
        <v>14991</v>
      </c>
      <c r="D176" s="1" t="s">
        <v>16565</v>
      </c>
      <c r="E176">
        <v>2019</v>
      </c>
      <c r="F176" s="4">
        <v>11</v>
      </c>
      <c r="G176" s="4">
        <v>11</v>
      </c>
      <c r="J176" s="1" t="s">
        <v>3637</v>
      </c>
      <c r="L176" s="1" t="s">
        <v>16568</v>
      </c>
      <c r="M176" s="22" t="s">
        <v>16566</v>
      </c>
      <c r="N176" s="22" t="s">
        <v>16569</v>
      </c>
      <c r="O176" s="12" t="s">
        <v>16567</v>
      </c>
      <c r="P176" s="12"/>
      <c r="Q176" s="18">
        <v>1</v>
      </c>
      <c r="R176" s="18">
        <v>1</v>
      </c>
      <c r="S176" s="18">
        <v>1</v>
      </c>
      <c r="T176" s="18">
        <v>0.5</v>
      </c>
      <c r="U176" s="27">
        <f t="shared" si="5"/>
        <v>3.5</v>
      </c>
      <c r="Y176" s="15"/>
      <c r="Z176" s="1"/>
    </row>
  </sheetData>
  <sortState xmlns:xlrd2="http://schemas.microsoft.com/office/spreadsheetml/2017/richdata2" ref="B2:Y335">
    <sortCondition ref="S1:S335"/>
  </sortState>
  <conditionalFormatting sqref="U2:U176">
    <cfRule type="cellIs" dxfId="146" priority="7" operator="greaterThan">
      <formula>3</formula>
    </cfRule>
  </conditionalFormatting>
  <conditionalFormatting sqref="Q1:U1">
    <cfRule type="iconSet" priority="941">
      <iconSet iconSet="3Symbols2">
        <cfvo type="percent" val="0"/>
        <cfvo type="percent" val="33"/>
        <cfvo type="percent" val="67"/>
      </iconSet>
    </cfRule>
  </conditionalFormatting>
  <conditionalFormatting sqref="V177:V1048576 S1">
    <cfRule type="iconSet" priority="1446">
      <iconSet iconSet="3Symbols2">
        <cfvo type="percent" val="0"/>
        <cfvo type="percent" val="33"/>
        <cfvo type="percent" val="67"/>
      </iconSet>
    </cfRule>
  </conditionalFormatting>
  <conditionalFormatting sqref="W177:W1048576 R1">
    <cfRule type="iconSet" priority="1449">
      <iconSet iconSet="3Symbols2">
        <cfvo type="percent" val="0"/>
        <cfvo type="percent" val="33"/>
        <cfvo type="percent" val="67"/>
      </iconSet>
    </cfRule>
  </conditionalFormatting>
  <conditionalFormatting sqref="X177:X1048576 T1">
    <cfRule type="iconSet" priority="1452">
      <iconSet iconSet="3Symbols2">
        <cfvo type="percent" val="0"/>
        <cfvo type="percent" val="33"/>
        <cfvo type="percent" val="67"/>
      </iconSet>
    </cfRule>
  </conditionalFormatting>
  <conditionalFormatting sqref="Y177:Y1048576 U1">
    <cfRule type="iconSet" priority="1455">
      <iconSet iconSet="3Symbols2">
        <cfvo type="percent" val="0"/>
        <cfvo type="percent" val="33"/>
        <cfvo type="percent" val="67"/>
      </iconSet>
    </cfRule>
  </conditionalFormatting>
  <conditionalFormatting sqref="B1:B1048576">
    <cfRule type="duplicateValues" dxfId="145" priority="1"/>
  </conditionalFormatting>
  <conditionalFormatting sqref="Q2:T176">
    <cfRule type="iconSet" priority="1479">
      <iconSet iconSet="3Symbols2">
        <cfvo type="percent" val="0"/>
        <cfvo type="percent" val="0.5"/>
        <cfvo type="num" val="1"/>
      </iconSet>
    </cfRule>
  </conditionalFormatting>
  <conditionalFormatting sqref="Q1">
    <cfRule type="iconSet" priority="2505">
      <iconSet iconSet="3Symbols2">
        <cfvo type="percent" val="0"/>
        <cfvo type="percent" val="33"/>
        <cfvo type="percent" val="67"/>
      </iconSet>
    </cfRule>
  </conditionalFormatting>
  <hyperlinks>
    <hyperlink ref="P80" r:id="rId1" xr:uid="{E6340FA7-C1B4-4822-A85C-ECC994404CD2}"/>
  </hyperlinks>
  <pageMargins left="0.7" right="0.7" top="0.75" bottom="0.75" header="0.3" footer="0.3"/>
  <pageSetup orientation="portrait"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11D8B-8E11-4580-9C30-0CA57F6461C9}">
  <sheetPr codeName="Sheet5">
    <tabColor rgb="FF0070C0"/>
  </sheetPr>
  <dimension ref="A1:AA176"/>
  <sheetViews>
    <sheetView topLeftCell="G1" workbookViewId="0">
      <selection activeCell="Y1" sqref="Y1:Y1048576"/>
    </sheetView>
  </sheetViews>
  <sheetFormatPr defaultColWidth="20.7109375" defaultRowHeight="17.100000000000001" customHeight="1" x14ac:dyDescent="0.25"/>
  <cols>
    <col min="1" max="1" width="14.7109375" style="63" customWidth="1"/>
    <col min="2" max="2" width="9.140625" style="1" customWidth="1"/>
    <col min="3" max="3" width="13.85546875" style="21" customWidth="1"/>
    <col min="4" max="4" width="14.42578125" style="1" customWidth="1"/>
    <col min="5" max="5" width="9.85546875" style="1" customWidth="1"/>
    <col min="6" max="6" width="10.140625" style="4" customWidth="1"/>
    <col min="7" max="7" width="10.42578125" style="4" customWidth="1"/>
    <col min="8" max="8" width="9.5703125" style="3" customWidth="1"/>
    <col min="9" max="9" width="9.28515625" style="1" customWidth="1"/>
    <col min="10" max="10" width="16.7109375" style="3" customWidth="1"/>
    <col min="11" max="11" width="11.42578125" style="1" customWidth="1"/>
    <col min="12" max="12" width="8.7109375" style="1" customWidth="1"/>
    <col min="13" max="13" width="20.42578125" style="22" customWidth="1"/>
    <col min="14" max="14" width="15.85546875" style="1" customWidth="1"/>
    <col min="15" max="15" width="7.140625" style="2" customWidth="1"/>
    <col min="16" max="16" width="20.7109375" style="1"/>
    <col min="17" max="19" width="20.7109375" style="20"/>
    <col min="20" max="20" width="16.28515625" style="22" customWidth="1"/>
    <col min="21" max="21" width="21.42578125" style="72" customWidth="1"/>
    <col min="22" max="22" width="35.140625" style="72" customWidth="1"/>
    <col min="23" max="23" width="13.42578125" style="1" customWidth="1"/>
    <col min="24" max="24" width="17.5703125" style="22" customWidth="1"/>
    <col min="25" max="25" width="19.5703125" style="22" customWidth="1"/>
    <col min="26" max="26" width="30.28515625" style="1" customWidth="1"/>
    <col min="27" max="27" width="53.85546875" style="22" customWidth="1"/>
    <col min="28" max="28" width="9.7109375" style="1" customWidth="1"/>
    <col min="29" max="16384" width="20.7109375" style="1"/>
  </cols>
  <sheetData>
    <row r="1" spans="1:27" s="7" customFormat="1" ht="30" customHeight="1" x14ac:dyDescent="0.25">
      <c r="A1" s="55" t="s">
        <v>34</v>
      </c>
      <c r="B1" s="55" t="s">
        <v>24</v>
      </c>
      <c r="C1" s="55" t="s">
        <v>15</v>
      </c>
      <c r="D1" s="55" t="s">
        <v>25</v>
      </c>
      <c r="E1" s="55" t="s">
        <v>8</v>
      </c>
      <c r="F1" s="55" t="s">
        <v>26</v>
      </c>
      <c r="G1" s="55" t="s">
        <v>27</v>
      </c>
      <c r="H1" s="55" t="s">
        <v>28</v>
      </c>
      <c r="I1" s="55" t="s">
        <v>29</v>
      </c>
      <c r="J1" s="55" t="s">
        <v>30</v>
      </c>
      <c r="K1" s="55" t="s">
        <v>31</v>
      </c>
      <c r="L1" s="55" t="s">
        <v>33</v>
      </c>
      <c r="M1" s="55" t="s">
        <v>37</v>
      </c>
      <c r="N1" s="55" t="s">
        <v>35</v>
      </c>
      <c r="O1" s="55" t="s">
        <v>32</v>
      </c>
      <c r="P1" s="55" t="s">
        <v>36</v>
      </c>
      <c r="Q1" s="58" t="s">
        <v>120</v>
      </c>
      <c r="R1" s="58" t="s">
        <v>121</v>
      </c>
      <c r="S1" s="58" t="s">
        <v>72</v>
      </c>
      <c r="T1" s="59" t="s">
        <v>53</v>
      </c>
    </row>
    <row r="2" spans="1:27" ht="17.100000000000001" customHeight="1" x14ac:dyDescent="0.25">
      <c r="A2" s="63" t="s">
        <v>3</v>
      </c>
      <c r="C2" t="s">
        <v>16</v>
      </c>
      <c r="D2" t="s">
        <v>7699</v>
      </c>
      <c r="E2">
        <v>2023</v>
      </c>
      <c r="F2" s="4">
        <v>31</v>
      </c>
      <c r="G2" s="4">
        <v>2</v>
      </c>
      <c r="H2" t="s">
        <v>7702</v>
      </c>
      <c r="I2" s="1" t="s">
        <v>7703</v>
      </c>
      <c r="J2" s="3" t="s">
        <v>7701</v>
      </c>
      <c r="L2" s="1" t="s">
        <v>7705</v>
      </c>
      <c r="M2" t="s">
        <v>7700</v>
      </c>
      <c r="N2" s="22" t="s">
        <v>7706</v>
      </c>
      <c r="O2" s="12"/>
      <c r="P2" s="12" t="s">
        <v>7704</v>
      </c>
      <c r="Q2" s="20">
        <v>1</v>
      </c>
      <c r="R2" s="20">
        <v>1</v>
      </c>
      <c r="S2" s="20">
        <f t="shared" ref="S2:S8" si="0">Q2+R2</f>
        <v>2</v>
      </c>
      <c r="T2" s="19"/>
      <c r="U2" s="1"/>
      <c r="V2" s="1"/>
      <c r="X2" s="1"/>
      <c r="Y2" s="1"/>
      <c r="AA2" s="1"/>
    </row>
    <row r="3" spans="1:27" ht="17.100000000000001" customHeight="1" x14ac:dyDescent="0.25">
      <c r="A3" s="63" t="s">
        <v>3</v>
      </c>
      <c r="C3" t="s">
        <v>17</v>
      </c>
      <c r="D3" t="s">
        <v>7908</v>
      </c>
      <c r="E3">
        <v>2024</v>
      </c>
      <c r="F3" s="4">
        <v>2752</v>
      </c>
      <c r="H3"/>
      <c r="I3" s="1" t="s">
        <v>93</v>
      </c>
      <c r="J3" s="3" t="s">
        <v>6532</v>
      </c>
      <c r="M3" t="s">
        <v>7909</v>
      </c>
      <c r="N3" s="22" t="s">
        <v>7913</v>
      </c>
      <c r="O3" s="12" t="s">
        <v>7912</v>
      </c>
      <c r="P3" s="12" t="s">
        <v>7911</v>
      </c>
      <c r="Q3" s="20">
        <v>1</v>
      </c>
      <c r="R3" s="20">
        <v>1</v>
      </c>
      <c r="S3" s="20">
        <f t="shared" si="0"/>
        <v>2</v>
      </c>
      <c r="T3" s="19"/>
      <c r="U3" s="1"/>
      <c r="V3" s="1"/>
      <c r="X3" s="1"/>
      <c r="Y3" s="1"/>
      <c r="AA3" s="1"/>
    </row>
    <row r="4" spans="1:27" ht="17.100000000000001" customHeight="1" x14ac:dyDescent="0.25">
      <c r="A4" s="63" t="s">
        <v>3</v>
      </c>
      <c r="C4" t="s">
        <v>17</v>
      </c>
      <c r="D4" t="s">
        <v>9964</v>
      </c>
      <c r="E4">
        <v>2022</v>
      </c>
      <c r="F4" s="4">
        <v>2022</v>
      </c>
      <c r="H4" t="s">
        <v>9967</v>
      </c>
      <c r="I4" s="1" t="s">
        <v>64</v>
      </c>
      <c r="J4" s="1" t="s">
        <v>9966</v>
      </c>
      <c r="L4" s="1" t="s">
        <v>9970</v>
      </c>
      <c r="M4" t="s">
        <v>9965</v>
      </c>
      <c r="N4" s="22" t="s">
        <v>9971</v>
      </c>
      <c r="O4" s="12" t="s">
        <v>9969</v>
      </c>
      <c r="P4" s="12" t="s">
        <v>9968</v>
      </c>
      <c r="Q4" s="20">
        <v>1</v>
      </c>
      <c r="R4" s="20">
        <v>1</v>
      </c>
      <c r="S4" s="20">
        <f t="shared" si="0"/>
        <v>2</v>
      </c>
      <c r="T4" s="19"/>
      <c r="U4" s="1"/>
      <c r="V4" s="1"/>
      <c r="X4" s="1"/>
      <c r="Y4" s="1"/>
      <c r="AA4" s="1"/>
    </row>
    <row r="5" spans="1:27" ht="17.100000000000001" customHeight="1" x14ac:dyDescent="0.25">
      <c r="A5" s="63" t="s">
        <v>3</v>
      </c>
      <c r="C5" t="s">
        <v>17</v>
      </c>
      <c r="D5" t="s">
        <v>6749</v>
      </c>
      <c r="E5">
        <v>2019</v>
      </c>
      <c r="H5"/>
      <c r="I5" s="1" t="s">
        <v>6752</v>
      </c>
      <c r="J5" s="1" t="s">
        <v>6751</v>
      </c>
      <c r="M5" t="s">
        <v>6750</v>
      </c>
      <c r="N5" s="22" t="s">
        <v>6755</v>
      </c>
      <c r="O5" s="12" t="s">
        <v>6754</v>
      </c>
      <c r="P5" s="12" t="s">
        <v>6753</v>
      </c>
      <c r="Q5" s="20">
        <v>1</v>
      </c>
      <c r="R5" s="20">
        <v>1</v>
      </c>
      <c r="S5" s="20">
        <f t="shared" si="0"/>
        <v>2</v>
      </c>
      <c r="T5" s="19"/>
      <c r="U5" s="1"/>
      <c r="V5" s="1"/>
      <c r="X5" s="1"/>
      <c r="Y5" s="1"/>
      <c r="AA5" s="1"/>
    </row>
    <row r="6" spans="1:27" ht="17.100000000000001" customHeight="1" x14ac:dyDescent="0.25">
      <c r="A6" s="63" t="s">
        <v>3</v>
      </c>
      <c r="C6" t="s">
        <v>16</v>
      </c>
      <c r="D6" t="s">
        <v>7707</v>
      </c>
      <c r="E6">
        <v>2019</v>
      </c>
      <c r="F6" s="4">
        <v>11</v>
      </c>
      <c r="G6" s="4" t="s">
        <v>7709</v>
      </c>
      <c r="H6" t="s">
        <v>7710</v>
      </c>
      <c r="I6" s="1" t="s">
        <v>85</v>
      </c>
      <c r="J6" s="1" t="s">
        <v>107</v>
      </c>
      <c r="L6" s="1" t="s">
        <v>7712</v>
      </c>
      <c r="M6" t="s">
        <v>7708</v>
      </c>
      <c r="N6" s="22" t="s">
        <v>7713</v>
      </c>
      <c r="O6" s="12"/>
      <c r="P6" s="12" t="s">
        <v>7711</v>
      </c>
      <c r="Q6" s="20">
        <v>1</v>
      </c>
      <c r="R6" s="20">
        <v>1</v>
      </c>
      <c r="S6" s="20">
        <f t="shared" si="0"/>
        <v>2</v>
      </c>
      <c r="T6" s="19"/>
      <c r="U6" s="1"/>
      <c r="V6" s="1"/>
      <c r="X6" s="1"/>
      <c r="Y6" s="1"/>
      <c r="AA6" s="1"/>
    </row>
    <row r="7" spans="1:27" ht="17.100000000000001" customHeight="1" x14ac:dyDescent="0.25">
      <c r="A7" s="63" t="s">
        <v>3</v>
      </c>
      <c r="C7" t="s">
        <v>16</v>
      </c>
      <c r="D7" t="s">
        <v>5854</v>
      </c>
      <c r="E7">
        <v>2018</v>
      </c>
      <c r="F7" s="4">
        <v>8</v>
      </c>
      <c r="G7" s="4">
        <v>2</v>
      </c>
      <c r="H7"/>
      <c r="I7" s="1" t="s">
        <v>5856</v>
      </c>
      <c r="J7" s="1" t="s">
        <v>1738</v>
      </c>
      <c r="L7" s="1" t="s">
        <v>5859</v>
      </c>
      <c r="M7" t="s">
        <v>5855</v>
      </c>
      <c r="N7" s="22" t="s">
        <v>5860</v>
      </c>
      <c r="O7" s="12" t="s">
        <v>5858</v>
      </c>
      <c r="P7" s="12" t="s">
        <v>5857</v>
      </c>
      <c r="Q7" s="20">
        <v>1</v>
      </c>
      <c r="R7" s="20">
        <v>1</v>
      </c>
      <c r="S7" s="20">
        <f t="shared" si="0"/>
        <v>2</v>
      </c>
      <c r="T7" s="19"/>
      <c r="U7" s="1"/>
      <c r="V7" s="1"/>
      <c r="X7" s="1"/>
      <c r="Y7" s="1"/>
      <c r="AA7" s="1"/>
    </row>
    <row r="8" spans="1:27" ht="17.100000000000001" customHeight="1" x14ac:dyDescent="0.25">
      <c r="A8" s="63" t="s">
        <v>3</v>
      </c>
      <c r="C8" t="s">
        <v>16</v>
      </c>
      <c r="D8" t="s">
        <v>6375</v>
      </c>
      <c r="E8">
        <v>2020</v>
      </c>
      <c r="F8" s="4">
        <v>372</v>
      </c>
      <c r="H8"/>
      <c r="I8" s="1" t="s">
        <v>47</v>
      </c>
      <c r="J8" s="3" t="s">
        <v>498</v>
      </c>
      <c r="L8" s="1" t="s">
        <v>6379</v>
      </c>
      <c r="M8" t="s">
        <v>6376</v>
      </c>
      <c r="N8" s="22" t="s">
        <v>6380</v>
      </c>
      <c r="O8" s="12" t="s">
        <v>6378</v>
      </c>
      <c r="P8" s="12" t="s">
        <v>6377</v>
      </c>
      <c r="Q8" s="20">
        <v>1</v>
      </c>
      <c r="R8" s="20">
        <v>1</v>
      </c>
      <c r="S8" s="20">
        <f t="shared" si="0"/>
        <v>2</v>
      </c>
      <c r="T8" s="19"/>
      <c r="U8" s="22"/>
      <c r="V8" s="22"/>
      <c r="Y8" s="1"/>
      <c r="AA8" s="1"/>
    </row>
    <row r="9" spans="1:27" ht="17.100000000000001" customHeight="1" x14ac:dyDescent="0.25">
      <c r="A9" s="63" t="s">
        <v>3</v>
      </c>
      <c r="C9" t="s">
        <v>16</v>
      </c>
      <c r="D9" t="s">
        <v>6406</v>
      </c>
      <c r="E9">
        <v>2020</v>
      </c>
      <c r="F9" s="4">
        <v>157</v>
      </c>
      <c r="H9"/>
      <c r="I9" s="1" t="s">
        <v>47</v>
      </c>
      <c r="J9" s="3" t="s">
        <v>6408</v>
      </c>
      <c r="L9" s="1" t="s">
        <v>6411</v>
      </c>
      <c r="M9" t="s">
        <v>6407</v>
      </c>
      <c r="N9" s="22" t="s">
        <v>6412</v>
      </c>
      <c r="O9" s="12" t="s">
        <v>6410</v>
      </c>
      <c r="P9" s="12" t="s">
        <v>6409</v>
      </c>
      <c r="Q9" s="20">
        <v>1</v>
      </c>
      <c r="R9" s="20">
        <v>1</v>
      </c>
      <c r="S9" s="20">
        <f t="shared" ref="S9" si="1">Q9+R9</f>
        <v>2</v>
      </c>
      <c r="T9" s="19"/>
      <c r="U9" s="22"/>
      <c r="V9" s="22"/>
      <c r="Y9" s="1"/>
      <c r="AA9" s="1"/>
    </row>
    <row r="10" spans="1:27" s="22" customFormat="1" ht="17.100000000000001" customHeight="1" x14ac:dyDescent="0.25">
      <c r="A10" s="63" t="s">
        <v>3</v>
      </c>
      <c r="B10" s="1"/>
      <c r="C10" t="s">
        <v>16</v>
      </c>
      <c r="D10" t="s">
        <v>6476</v>
      </c>
      <c r="E10">
        <v>2023</v>
      </c>
      <c r="F10" s="4">
        <v>47</v>
      </c>
      <c r="G10" s="4">
        <v>16</v>
      </c>
      <c r="H10" t="s">
        <v>6478</v>
      </c>
      <c r="I10" s="1" t="s">
        <v>76</v>
      </c>
      <c r="J10" s="3" t="s">
        <v>248</v>
      </c>
      <c r="K10" s="1"/>
      <c r="L10" s="1" t="s">
        <v>6481</v>
      </c>
      <c r="M10" t="s">
        <v>6477</v>
      </c>
      <c r="N10" s="22" t="s">
        <v>6482</v>
      </c>
      <c r="O10" s="12" t="s">
        <v>6480</v>
      </c>
      <c r="P10" s="12" t="s">
        <v>6479</v>
      </c>
      <c r="Q10" s="20">
        <v>1</v>
      </c>
      <c r="R10" s="20">
        <v>1</v>
      </c>
      <c r="S10" s="20">
        <f t="shared" ref="S10:S11" si="2">Q10+R10</f>
        <v>2</v>
      </c>
      <c r="T10" s="19"/>
      <c r="W10" s="1"/>
    </row>
    <row r="11" spans="1:27" s="22" customFormat="1" ht="17.100000000000001" customHeight="1" x14ac:dyDescent="0.25">
      <c r="A11" s="63" t="s">
        <v>3</v>
      </c>
      <c r="B11" s="1"/>
      <c r="C11" t="s">
        <v>16</v>
      </c>
      <c r="D11" t="s">
        <v>6660</v>
      </c>
      <c r="E11">
        <v>2018</v>
      </c>
      <c r="F11" s="4">
        <v>335</v>
      </c>
      <c r="G11" s="4"/>
      <c r="H11" t="s">
        <v>6663</v>
      </c>
      <c r="I11" s="1" t="s">
        <v>47</v>
      </c>
      <c r="J11" s="3" t="s">
        <v>866</v>
      </c>
      <c r="K11" s="1"/>
      <c r="L11" s="1" t="s">
        <v>6666</v>
      </c>
      <c r="M11" t="s">
        <v>6661</v>
      </c>
      <c r="N11" s="22" t="s">
        <v>6667</v>
      </c>
      <c r="O11" s="12" t="s">
        <v>6665</v>
      </c>
      <c r="P11" s="12" t="s">
        <v>6664</v>
      </c>
      <c r="Q11" s="20">
        <v>1</v>
      </c>
      <c r="R11" s="20">
        <v>1</v>
      </c>
      <c r="S11" s="20">
        <f t="shared" si="2"/>
        <v>2</v>
      </c>
      <c r="T11" s="19"/>
      <c r="W11" s="1"/>
    </row>
    <row r="12" spans="1:27" s="22" customFormat="1" ht="17.100000000000001" customHeight="1" x14ac:dyDescent="0.25">
      <c r="A12" s="63" t="s">
        <v>3</v>
      </c>
      <c r="B12" s="1"/>
      <c r="C12" t="s">
        <v>16</v>
      </c>
      <c r="D12" t="s">
        <v>7190</v>
      </c>
      <c r="E12">
        <v>2020</v>
      </c>
      <c r="F12" s="4">
        <v>223</v>
      </c>
      <c r="G12" s="4"/>
      <c r="H12"/>
      <c r="I12" s="1" t="s">
        <v>45</v>
      </c>
      <c r="J12" s="3" t="s">
        <v>58</v>
      </c>
      <c r="K12" s="1"/>
      <c r="L12" s="1" t="s">
        <v>7194</v>
      </c>
      <c r="M12" t="s">
        <v>7191</v>
      </c>
      <c r="N12" s="22" t="s">
        <v>7195</v>
      </c>
      <c r="O12" s="12" t="s">
        <v>7193</v>
      </c>
      <c r="P12" s="12" t="s">
        <v>7192</v>
      </c>
      <c r="Q12" s="20">
        <v>1</v>
      </c>
      <c r="R12" s="20">
        <v>1</v>
      </c>
      <c r="S12" s="20">
        <f t="shared" ref="S12:S13" si="3">Q12+R12</f>
        <v>2</v>
      </c>
      <c r="T12" s="19"/>
      <c r="W12" s="1"/>
    </row>
    <row r="13" spans="1:27" s="22" customFormat="1" ht="17.100000000000001" customHeight="1" x14ac:dyDescent="0.25">
      <c r="A13" s="63" t="s">
        <v>3</v>
      </c>
      <c r="B13" s="1"/>
      <c r="C13" t="s">
        <v>16</v>
      </c>
      <c r="D13" t="s">
        <v>7494</v>
      </c>
      <c r="E13">
        <v>2022</v>
      </c>
      <c r="F13" s="4">
        <v>34</v>
      </c>
      <c r="G13" s="4">
        <v>7</v>
      </c>
      <c r="H13"/>
      <c r="I13" s="1" t="s">
        <v>5856</v>
      </c>
      <c r="J13" s="1" t="s">
        <v>811</v>
      </c>
      <c r="K13" s="1"/>
      <c r="L13" s="1" t="s">
        <v>7498</v>
      </c>
      <c r="M13" t="s">
        <v>7495</v>
      </c>
      <c r="N13" s="22" t="s">
        <v>7499</v>
      </c>
      <c r="O13" s="12" t="s">
        <v>7497</v>
      </c>
      <c r="P13" s="12" t="s">
        <v>7496</v>
      </c>
      <c r="Q13" s="20">
        <v>1</v>
      </c>
      <c r="R13" s="20">
        <v>1</v>
      </c>
      <c r="S13" s="20">
        <f t="shared" si="3"/>
        <v>2</v>
      </c>
      <c r="T13" s="19"/>
      <c r="W13" s="1"/>
    </row>
    <row r="14" spans="1:27" s="22" customFormat="1" ht="17.100000000000001" customHeight="1" x14ac:dyDescent="0.25">
      <c r="A14" s="63" t="s">
        <v>3</v>
      </c>
      <c r="B14" s="1"/>
      <c r="C14" t="s">
        <v>16</v>
      </c>
      <c r="D14" t="s">
        <v>7804</v>
      </c>
      <c r="E14">
        <v>2023</v>
      </c>
      <c r="F14" s="4">
        <v>62</v>
      </c>
      <c r="G14" s="4">
        <v>42</v>
      </c>
      <c r="H14" t="s">
        <v>7806</v>
      </c>
      <c r="I14" s="1" t="s">
        <v>6733</v>
      </c>
      <c r="J14" s="1" t="s">
        <v>1387</v>
      </c>
      <c r="K14" s="1"/>
      <c r="L14" s="1" t="s">
        <v>7809</v>
      </c>
      <c r="M14" t="s">
        <v>7805</v>
      </c>
      <c r="N14" s="22" t="s">
        <v>7810</v>
      </c>
      <c r="O14" s="12" t="s">
        <v>7808</v>
      </c>
      <c r="P14" s="12" t="s">
        <v>7807</v>
      </c>
      <c r="Q14" s="20">
        <v>1</v>
      </c>
      <c r="R14" s="20">
        <v>1</v>
      </c>
      <c r="S14" s="20">
        <f t="shared" ref="S14:S15" si="4">Q14+R14</f>
        <v>2</v>
      </c>
      <c r="T14" s="19"/>
      <c r="W14" s="1"/>
    </row>
    <row r="15" spans="1:27" s="22" customFormat="1" ht="17.100000000000001" customHeight="1" x14ac:dyDescent="0.25">
      <c r="A15" s="63" t="s">
        <v>3</v>
      </c>
      <c r="B15" s="1"/>
      <c r="C15" t="s">
        <v>16</v>
      </c>
      <c r="D15" t="s">
        <v>7935</v>
      </c>
      <c r="E15">
        <v>2020</v>
      </c>
      <c r="F15" s="4">
        <v>4</v>
      </c>
      <c r="G15" s="4">
        <v>4</v>
      </c>
      <c r="H15" s="67">
        <v>12420</v>
      </c>
      <c r="I15" s="1" t="s">
        <v>52</v>
      </c>
      <c r="J15" s="3" t="s">
        <v>7937</v>
      </c>
      <c r="K15" s="1"/>
      <c r="L15" s="1" t="s">
        <v>7941</v>
      </c>
      <c r="M15" t="s">
        <v>7936</v>
      </c>
      <c r="N15" s="22" t="s">
        <v>7942</v>
      </c>
      <c r="O15" s="12" t="s">
        <v>7940</v>
      </c>
      <c r="P15" s="12" t="s">
        <v>7939</v>
      </c>
      <c r="Q15" s="20">
        <v>1</v>
      </c>
      <c r="R15" s="20">
        <v>1</v>
      </c>
      <c r="S15" s="20">
        <f t="shared" si="4"/>
        <v>2</v>
      </c>
      <c r="T15" s="19"/>
      <c r="W15" s="1"/>
    </row>
    <row r="16" spans="1:27" s="22" customFormat="1" ht="17.100000000000001" customHeight="1" x14ac:dyDescent="0.25">
      <c r="A16" s="63" t="s">
        <v>3</v>
      </c>
      <c r="B16" s="1"/>
      <c r="C16" t="s">
        <v>16</v>
      </c>
      <c r="D16" t="s">
        <v>9507</v>
      </c>
      <c r="E16">
        <v>2024</v>
      </c>
      <c r="F16" s="4">
        <v>442</v>
      </c>
      <c r="G16" s="4"/>
      <c r="H16"/>
      <c r="I16" s="1" t="s">
        <v>47</v>
      </c>
      <c r="J16" s="3" t="s">
        <v>866</v>
      </c>
      <c r="K16" s="1"/>
      <c r="L16" s="1" t="s">
        <v>9512</v>
      </c>
      <c r="M16" t="s">
        <v>9508</v>
      </c>
      <c r="N16" s="22" t="s">
        <v>9513</v>
      </c>
      <c r="O16" s="12" t="s">
        <v>9511</v>
      </c>
      <c r="P16" s="12" t="s">
        <v>9510</v>
      </c>
      <c r="Q16" s="20">
        <v>1</v>
      </c>
      <c r="R16" s="20">
        <v>1</v>
      </c>
      <c r="S16" s="20">
        <f t="shared" ref="S16:S19" si="5">Q16+R16</f>
        <v>2</v>
      </c>
      <c r="T16" s="19"/>
      <c r="W16" s="1"/>
    </row>
    <row r="17" spans="1:23" s="22" customFormat="1" ht="17.100000000000001" customHeight="1" x14ac:dyDescent="0.25">
      <c r="A17" s="63" t="s">
        <v>3</v>
      </c>
      <c r="B17" s="1"/>
      <c r="C17" t="s">
        <v>16</v>
      </c>
      <c r="D17" t="s">
        <v>9528</v>
      </c>
      <c r="E17">
        <v>2023</v>
      </c>
      <c r="F17" s="4">
        <v>222</v>
      </c>
      <c r="G17" s="4"/>
      <c r="H17"/>
      <c r="I17" s="1" t="s">
        <v>45</v>
      </c>
      <c r="J17" s="3" t="s">
        <v>74</v>
      </c>
      <c r="K17" s="1"/>
      <c r="L17" s="1" t="s">
        <v>9532</v>
      </c>
      <c r="M17" s="74" t="s">
        <v>9529</v>
      </c>
      <c r="N17" s="22" t="s">
        <v>9533</v>
      </c>
      <c r="O17" s="12" t="s">
        <v>9531</v>
      </c>
      <c r="P17" s="12" t="s">
        <v>9530</v>
      </c>
      <c r="Q17" s="20">
        <v>1</v>
      </c>
      <c r="R17" s="20">
        <v>1</v>
      </c>
      <c r="S17" s="20">
        <f t="shared" si="5"/>
        <v>2</v>
      </c>
      <c r="T17" s="19"/>
      <c r="W17" s="1"/>
    </row>
    <row r="18" spans="1:23" s="22" customFormat="1" ht="17.100000000000001" customHeight="1" x14ac:dyDescent="0.25">
      <c r="A18" s="63" t="s">
        <v>3</v>
      </c>
      <c r="B18" s="1"/>
      <c r="C18" t="s">
        <v>16</v>
      </c>
      <c r="D18" t="s">
        <v>9562</v>
      </c>
      <c r="E18">
        <v>2023</v>
      </c>
      <c r="F18" s="4">
        <v>267</v>
      </c>
      <c r="G18" s="4"/>
      <c r="H18"/>
      <c r="I18" s="1" t="s">
        <v>45</v>
      </c>
      <c r="J18" s="3" t="s">
        <v>58</v>
      </c>
      <c r="K18" s="1"/>
      <c r="L18" s="1" t="s">
        <v>9566</v>
      </c>
      <c r="M18" s="74" t="s">
        <v>9563</v>
      </c>
      <c r="N18" s="22" t="s">
        <v>9567</v>
      </c>
      <c r="O18" s="12" t="s">
        <v>9565</v>
      </c>
      <c r="P18" s="12" t="s">
        <v>9564</v>
      </c>
      <c r="Q18" s="20">
        <v>1</v>
      </c>
      <c r="R18" s="20">
        <v>1</v>
      </c>
      <c r="S18" s="20">
        <f t="shared" si="5"/>
        <v>2</v>
      </c>
      <c r="T18" s="19"/>
      <c r="W18" s="1"/>
    </row>
    <row r="19" spans="1:23" s="22" customFormat="1" ht="17.100000000000001" customHeight="1" x14ac:dyDescent="0.25">
      <c r="A19" s="63" t="s">
        <v>3</v>
      </c>
      <c r="B19" s="1"/>
      <c r="C19" t="s">
        <v>16</v>
      </c>
      <c r="D19" t="s">
        <v>9771</v>
      </c>
      <c r="E19">
        <v>2024</v>
      </c>
      <c r="F19" s="4">
        <v>14</v>
      </c>
      <c r="G19" s="4">
        <v>9</v>
      </c>
      <c r="H19"/>
      <c r="I19" s="1" t="s">
        <v>6095</v>
      </c>
      <c r="J19" s="1" t="s">
        <v>63</v>
      </c>
      <c r="K19" s="1"/>
      <c r="L19" s="1" t="s">
        <v>9775</v>
      </c>
      <c r="M19" s="74" t="s">
        <v>9772</v>
      </c>
      <c r="N19" s="22" t="s">
        <v>9776</v>
      </c>
      <c r="O19" s="12" t="s">
        <v>9774</v>
      </c>
      <c r="P19" s="12" t="s">
        <v>9773</v>
      </c>
      <c r="Q19" s="20">
        <v>1</v>
      </c>
      <c r="R19" s="20">
        <v>1</v>
      </c>
      <c r="S19" s="20">
        <f t="shared" si="5"/>
        <v>2</v>
      </c>
      <c r="T19" s="19"/>
      <c r="W19" s="1"/>
    </row>
    <row r="20" spans="1:23" s="22" customFormat="1" ht="17.100000000000001" customHeight="1" x14ac:dyDescent="0.25">
      <c r="A20" s="63" t="s">
        <v>6</v>
      </c>
      <c r="B20" s="1"/>
      <c r="C20" s="21" t="s">
        <v>16</v>
      </c>
      <c r="D20" s="1" t="s">
        <v>16634</v>
      </c>
      <c r="E20">
        <v>2024</v>
      </c>
      <c r="F20" s="4" t="s">
        <v>16635</v>
      </c>
      <c r="G20" s="4" t="s">
        <v>43</v>
      </c>
      <c r="H20" s="3" t="s">
        <v>43</v>
      </c>
      <c r="I20" s="1" t="s">
        <v>43</v>
      </c>
      <c r="J20" s="1" t="s">
        <v>16636</v>
      </c>
      <c r="K20" s="1" t="s">
        <v>43</v>
      </c>
      <c r="L20" s="1" t="s">
        <v>43</v>
      </c>
      <c r="M20" s="22" t="s">
        <v>16637</v>
      </c>
      <c r="N20" s="22" t="s">
        <v>43</v>
      </c>
      <c r="O20" s="12" t="s">
        <v>16638</v>
      </c>
      <c r="P20" s="12" t="s">
        <v>43</v>
      </c>
      <c r="Q20" s="20">
        <v>1</v>
      </c>
      <c r="R20" s="20">
        <v>1</v>
      </c>
      <c r="S20" s="20">
        <f t="shared" ref="S20:S28" si="6">Q20+R20</f>
        <v>2</v>
      </c>
      <c r="T20" s="19"/>
      <c r="W20" s="1"/>
    </row>
    <row r="21" spans="1:23" s="22" customFormat="1" ht="17.100000000000001" customHeight="1" x14ac:dyDescent="0.25">
      <c r="A21" s="63" t="s">
        <v>6</v>
      </c>
      <c r="B21" s="1" t="s">
        <v>43</v>
      </c>
      <c r="C21" s="21" t="s">
        <v>16</v>
      </c>
      <c r="D21" s="1" t="s">
        <v>16640</v>
      </c>
      <c r="E21">
        <v>2017</v>
      </c>
      <c r="F21" s="4" t="s">
        <v>16641</v>
      </c>
      <c r="G21" s="4" t="s">
        <v>43</v>
      </c>
      <c r="H21" s="3" t="s">
        <v>16642</v>
      </c>
      <c r="I21" s="1" t="s">
        <v>43</v>
      </c>
      <c r="J21" s="1" t="s">
        <v>3077</v>
      </c>
      <c r="K21" s="1" t="s">
        <v>43</v>
      </c>
      <c r="L21" s="1" t="s">
        <v>16643</v>
      </c>
      <c r="M21" s="22" t="s">
        <v>16644</v>
      </c>
      <c r="N21" s="22" t="s">
        <v>16645</v>
      </c>
      <c r="O21" s="12" t="s">
        <v>16646</v>
      </c>
      <c r="P21" s="12" t="s">
        <v>16647</v>
      </c>
      <c r="Q21" s="20">
        <v>1</v>
      </c>
      <c r="R21" s="20">
        <v>1</v>
      </c>
      <c r="S21" s="20">
        <f t="shared" si="6"/>
        <v>2</v>
      </c>
      <c r="T21" s="19"/>
      <c r="W21" s="1"/>
    </row>
    <row r="22" spans="1:23" s="22" customFormat="1" ht="17.100000000000001" customHeight="1" x14ac:dyDescent="0.25">
      <c r="A22" s="63" t="s">
        <v>6</v>
      </c>
      <c r="B22" s="1" t="s">
        <v>43</v>
      </c>
      <c r="C22" s="21" t="s">
        <v>16</v>
      </c>
      <c r="D22" s="1" t="s">
        <v>16648</v>
      </c>
      <c r="E22">
        <v>2021</v>
      </c>
      <c r="F22" s="4" t="s">
        <v>3922</v>
      </c>
      <c r="G22" s="4" t="s">
        <v>43</v>
      </c>
      <c r="H22" s="3" t="s">
        <v>43</v>
      </c>
      <c r="I22" s="1" t="s">
        <v>43</v>
      </c>
      <c r="J22" s="1" t="s">
        <v>3077</v>
      </c>
      <c r="K22" s="1" t="s">
        <v>43</v>
      </c>
      <c r="L22" s="1" t="s">
        <v>16649</v>
      </c>
      <c r="M22" s="22" t="s">
        <v>16650</v>
      </c>
      <c r="N22" s="22" t="s">
        <v>16651</v>
      </c>
      <c r="O22" s="12" t="s">
        <v>16652</v>
      </c>
      <c r="P22" s="12" t="s">
        <v>16653</v>
      </c>
      <c r="Q22" s="20">
        <v>1</v>
      </c>
      <c r="R22" s="20">
        <v>1</v>
      </c>
      <c r="S22" s="20">
        <f t="shared" si="6"/>
        <v>2</v>
      </c>
      <c r="T22" s="19"/>
      <c r="W22" s="1"/>
    </row>
    <row r="23" spans="1:23" s="22" customFormat="1" ht="17.100000000000001" customHeight="1" x14ac:dyDescent="0.25">
      <c r="A23" s="63" t="s">
        <v>6</v>
      </c>
      <c r="B23" s="1"/>
      <c r="C23" s="21" t="s">
        <v>16</v>
      </c>
      <c r="D23" s="1" t="s">
        <v>323</v>
      </c>
      <c r="E23">
        <v>2022</v>
      </c>
      <c r="F23" s="4">
        <v>407</v>
      </c>
      <c r="G23" s="4"/>
      <c r="H23" s="3">
        <v>117628</v>
      </c>
      <c r="I23" s="1"/>
      <c r="J23" s="1" t="s">
        <v>866</v>
      </c>
      <c r="K23" s="1"/>
      <c r="L23" s="1" t="s">
        <v>10099</v>
      </c>
      <c r="M23" s="73" t="s">
        <v>10094</v>
      </c>
      <c r="N23" s="22" t="s">
        <v>10100</v>
      </c>
      <c r="O23" s="12" t="s">
        <v>10098</v>
      </c>
      <c r="P23" s="12" t="s">
        <v>10097</v>
      </c>
      <c r="Q23" s="20">
        <v>1</v>
      </c>
      <c r="R23" s="20">
        <v>1</v>
      </c>
      <c r="S23" s="20">
        <f t="shared" si="6"/>
        <v>2</v>
      </c>
      <c r="T23" s="19"/>
      <c r="W23" s="1"/>
    </row>
    <row r="24" spans="1:23" s="22" customFormat="1" ht="17.100000000000001" customHeight="1" x14ac:dyDescent="0.25">
      <c r="A24" s="63" t="s">
        <v>6</v>
      </c>
      <c r="B24" s="1"/>
      <c r="C24" s="21" t="s">
        <v>16</v>
      </c>
      <c r="D24" s="1" t="s">
        <v>10101</v>
      </c>
      <c r="E24">
        <v>2020</v>
      </c>
      <c r="F24" s="4">
        <v>460</v>
      </c>
      <c r="G24" s="4"/>
      <c r="H24" s="3">
        <v>203400</v>
      </c>
      <c r="I24" s="1"/>
      <c r="J24" s="1" t="s">
        <v>3077</v>
      </c>
      <c r="K24" s="1"/>
      <c r="L24" s="1" t="s">
        <v>10106</v>
      </c>
      <c r="M24" s="22" t="s">
        <v>10102</v>
      </c>
      <c r="N24" s="22" t="s">
        <v>10107</v>
      </c>
      <c r="O24" s="12" t="s">
        <v>10105</v>
      </c>
      <c r="P24" s="12" t="s">
        <v>10104</v>
      </c>
      <c r="Q24" s="20">
        <v>1</v>
      </c>
      <c r="R24" s="20">
        <v>1</v>
      </c>
      <c r="S24" s="20">
        <f t="shared" si="6"/>
        <v>2</v>
      </c>
      <c r="T24" s="19"/>
      <c r="W24" s="1"/>
    </row>
    <row r="25" spans="1:23" s="22" customFormat="1" ht="17.100000000000001" customHeight="1" x14ac:dyDescent="0.25">
      <c r="A25" s="63" t="s">
        <v>6</v>
      </c>
      <c r="B25" s="1" t="s">
        <v>43</v>
      </c>
      <c r="C25" s="21" t="s">
        <v>16</v>
      </c>
      <c r="D25" s="1" t="s">
        <v>16655</v>
      </c>
      <c r="E25">
        <v>2025</v>
      </c>
      <c r="F25" s="4" t="s">
        <v>1873</v>
      </c>
      <c r="G25" s="4" t="s">
        <v>43</v>
      </c>
      <c r="H25" s="3" t="s">
        <v>43</v>
      </c>
      <c r="I25" s="1" t="s">
        <v>43</v>
      </c>
      <c r="J25" s="1" t="s">
        <v>9119</v>
      </c>
      <c r="K25" s="1" t="s">
        <v>43</v>
      </c>
      <c r="L25" s="1" t="s">
        <v>43</v>
      </c>
      <c r="M25" s="22" t="s">
        <v>16656</v>
      </c>
      <c r="N25" s="22" t="s">
        <v>43</v>
      </c>
      <c r="O25" s="12" t="s">
        <v>16657</v>
      </c>
      <c r="P25" s="12" t="s">
        <v>43</v>
      </c>
      <c r="Q25" s="20">
        <v>1</v>
      </c>
      <c r="R25" s="20">
        <v>1</v>
      </c>
      <c r="S25" s="20">
        <f t="shared" si="6"/>
        <v>2</v>
      </c>
      <c r="T25" s="19"/>
      <c r="W25" s="1"/>
    </row>
    <row r="26" spans="1:23" s="22" customFormat="1" ht="17.100000000000001" customHeight="1" x14ac:dyDescent="0.25">
      <c r="A26" s="63" t="s">
        <v>6</v>
      </c>
      <c r="B26" s="1" t="s">
        <v>43</v>
      </c>
      <c r="C26" s="21" t="s">
        <v>16</v>
      </c>
      <c r="D26" s="1" t="s">
        <v>16671</v>
      </c>
      <c r="E26">
        <v>2019</v>
      </c>
      <c r="F26" s="4" t="s">
        <v>1839</v>
      </c>
      <c r="G26" s="4" t="s">
        <v>43</v>
      </c>
      <c r="H26" s="3" t="s">
        <v>16672</v>
      </c>
      <c r="I26" s="1" t="s">
        <v>43</v>
      </c>
      <c r="J26" s="1" t="s">
        <v>3077</v>
      </c>
      <c r="K26" s="1" t="s">
        <v>43</v>
      </c>
      <c r="L26" s="1" t="s">
        <v>16673</v>
      </c>
      <c r="M26" s="22" t="s">
        <v>16674</v>
      </c>
      <c r="N26" s="22" t="s">
        <v>16675</v>
      </c>
      <c r="O26" s="12" t="s">
        <v>16676</v>
      </c>
      <c r="P26" s="12" t="s">
        <v>16677</v>
      </c>
      <c r="Q26" s="20">
        <v>1</v>
      </c>
      <c r="R26" s="20">
        <v>1</v>
      </c>
      <c r="S26" s="20">
        <f t="shared" si="6"/>
        <v>2</v>
      </c>
      <c r="T26" s="19"/>
      <c r="W26" s="1"/>
    </row>
    <row r="27" spans="1:23" s="22" customFormat="1" ht="17.100000000000001" customHeight="1" x14ac:dyDescent="0.25">
      <c r="A27" s="63" t="s">
        <v>6</v>
      </c>
      <c r="B27" s="1"/>
      <c r="C27" s="21" t="s">
        <v>16</v>
      </c>
      <c r="D27" s="1" t="s">
        <v>10263</v>
      </c>
      <c r="E27">
        <v>2024</v>
      </c>
      <c r="F27" s="4">
        <v>436</v>
      </c>
      <c r="G27" s="4"/>
      <c r="H27" s="3">
        <v>119528</v>
      </c>
      <c r="I27" s="1"/>
      <c r="J27" s="1" t="s">
        <v>866</v>
      </c>
      <c r="K27" s="1"/>
      <c r="L27" s="1" t="s">
        <v>10269</v>
      </c>
      <c r="M27" s="22" t="s">
        <v>10264</v>
      </c>
      <c r="N27" s="22" t="s">
        <v>10270</v>
      </c>
      <c r="O27" s="12" t="s">
        <v>10268</v>
      </c>
      <c r="P27" s="12" t="s">
        <v>10267</v>
      </c>
      <c r="Q27" s="20">
        <v>1</v>
      </c>
      <c r="R27" s="20">
        <v>1</v>
      </c>
      <c r="S27" s="20">
        <f t="shared" si="6"/>
        <v>2</v>
      </c>
      <c r="T27" s="19"/>
      <c r="W27" s="1"/>
    </row>
    <row r="28" spans="1:23" s="22" customFormat="1" ht="17.100000000000001" customHeight="1" x14ac:dyDescent="0.25">
      <c r="A28" s="63" t="s">
        <v>6</v>
      </c>
      <c r="B28" s="1"/>
      <c r="C28" s="21" t="s">
        <v>16</v>
      </c>
      <c r="D28" s="1" t="s">
        <v>10308</v>
      </c>
      <c r="E28">
        <v>2020</v>
      </c>
      <c r="F28" s="4">
        <v>6</v>
      </c>
      <c r="G28" s="4">
        <v>1</v>
      </c>
      <c r="H28" s="5">
        <v>45670</v>
      </c>
      <c r="I28" s="1"/>
      <c r="J28" s="1" t="s">
        <v>10310</v>
      </c>
      <c r="K28" s="1"/>
      <c r="L28" s="1" t="s">
        <v>10313</v>
      </c>
      <c r="M28" s="73" t="s">
        <v>10309</v>
      </c>
      <c r="N28" s="22" t="s">
        <v>10314</v>
      </c>
      <c r="O28" s="12" t="s">
        <v>10312</v>
      </c>
      <c r="P28" s="12" t="s">
        <v>10311</v>
      </c>
      <c r="Q28" s="20">
        <v>1</v>
      </c>
      <c r="R28" s="20">
        <v>1</v>
      </c>
      <c r="S28" s="20">
        <f t="shared" si="6"/>
        <v>2</v>
      </c>
      <c r="T28" s="19"/>
      <c r="W28" s="1"/>
    </row>
    <row r="29" spans="1:23" s="22" customFormat="1" ht="17.100000000000001" customHeight="1" x14ac:dyDescent="0.25">
      <c r="A29" s="63" t="s">
        <v>6</v>
      </c>
      <c r="B29" s="1" t="s">
        <v>43</v>
      </c>
      <c r="C29" s="21" t="s">
        <v>16</v>
      </c>
      <c r="D29" s="1" t="s">
        <v>16682</v>
      </c>
      <c r="E29">
        <v>2022</v>
      </c>
      <c r="F29" s="4" t="s">
        <v>1873</v>
      </c>
      <c r="G29" s="4" t="s">
        <v>43</v>
      </c>
      <c r="H29" s="3" t="s">
        <v>43</v>
      </c>
      <c r="I29" s="1" t="s">
        <v>43</v>
      </c>
      <c r="J29" s="1" t="s">
        <v>3373</v>
      </c>
      <c r="K29" s="1" t="s">
        <v>43</v>
      </c>
      <c r="L29" s="1" t="s">
        <v>43</v>
      </c>
      <c r="M29" s="22" t="s">
        <v>16683</v>
      </c>
      <c r="N29" s="22" t="s">
        <v>43</v>
      </c>
      <c r="O29" s="12" t="s">
        <v>16684</v>
      </c>
      <c r="P29" s="12" t="s">
        <v>43</v>
      </c>
      <c r="Q29" s="20">
        <v>1</v>
      </c>
      <c r="R29" s="20">
        <v>1</v>
      </c>
      <c r="S29" s="20">
        <f t="shared" ref="S29:S49" si="7">Q29+R29</f>
        <v>2</v>
      </c>
      <c r="T29" s="19"/>
      <c r="W29" s="1"/>
    </row>
    <row r="30" spans="1:23" s="22" customFormat="1" ht="17.100000000000001" customHeight="1" x14ac:dyDescent="0.25">
      <c r="A30" s="63" t="s">
        <v>6</v>
      </c>
      <c r="B30" s="1" t="s">
        <v>43</v>
      </c>
      <c r="C30" s="21" t="s">
        <v>16</v>
      </c>
      <c r="D30" s="1" t="s">
        <v>16685</v>
      </c>
      <c r="E30">
        <v>2021</v>
      </c>
      <c r="F30" s="4" t="s">
        <v>1030</v>
      </c>
      <c r="G30" s="4" t="s">
        <v>466</v>
      </c>
      <c r="H30" s="3" t="s">
        <v>16686</v>
      </c>
      <c r="I30" s="1" t="s">
        <v>43</v>
      </c>
      <c r="J30" s="1" t="s">
        <v>317</v>
      </c>
      <c r="K30" s="1" t="s">
        <v>43</v>
      </c>
      <c r="L30" s="1" t="s">
        <v>16687</v>
      </c>
      <c r="M30" s="22" t="s">
        <v>16688</v>
      </c>
      <c r="N30" s="22" t="s">
        <v>16689</v>
      </c>
      <c r="O30" s="12" t="s">
        <v>16690</v>
      </c>
      <c r="P30" s="12" t="s">
        <v>16691</v>
      </c>
      <c r="Q30" s="20">
        <v>1</v>
      </c>
      <c r="R30" s="20">
        <v>1</v>
      </c>
      <c r="S30" s="20">
        <f t="shared" si="7"/>
        <v>2</v>
      </c>
      <c r="T30" s="19"/>
      <c r="W30" s="1"/>
    </row>
    <row r="31" spans="1:23" s="22" customFormat="1" ht="17.100000000000001" customHeight="1" x14ac:dyDescent="0.25">
      <c r="A31" s="63" t="s">
        <v>6</v>
      </c>
      <c r="B31" s="1" t="s">
        <v>43</v>
      </c>
      <c r="C31" s="21" t="s">
        <v>16</v>
      </c>
      <c r="D31" s="1" t="s">
        <v>16696</v>
      </c>
      <c r="E31">
        <v>2019</v>
      </c>
      <c r="F31" s="4" t="s">
        <v>7625</v>
      </c>
      <c r="G31" s="4" t="s">
        <v>43</v>
      </c>
      <c r="H31" s="3" t="s">
        <v>16697</v>
      </c>
      <c r="I31" s="1" t="s">
        <v>43</v>
      </c>
      <c r="J31" s="1" t="s">
        <v>9119</v>
      </c>
      <c r="K31" s="1" t="s">
        <v>43</v>
      </c>
      <c r="L31" s="1" t="s">
        <v>16698</v>
      </c>
      <c r="M31" s="22" t="s">
        <v>16699</v>
      </c>
      <c r="N31" s="22" t="s">
        <v>16700</v>
      </c>
      <c r="O31" s="12" t="s">
        <v>16701</v>
      </c>
      <c r="P31" s="12" t="s">
        <v>16702</v>
      </c>
      <c r="Q31" s="20">
        <v>1</v>
      </c>
      <c r="R31" s="20">
        <v>1</v>
      </c>
      <c r="S31" s="20">
        <f t="shared" si="7"/>
        <v>2</v>
      </c>
      <c r="T31" s="19"/>
      <c r="W31" s="1"/>
    </row>
    <row r="32" spans="1:23" s="22" customFormat="1" ht="17.100000000000001" customHeight="1" x14ac:dyDescent="0.25">
      <c r="A32" s="63" t="s">
        <v>6</v>
      </c>
      <c r="B32" s="1" t="s">
        <v>43</v>
      </c>
      <c r="C32" s="21" t="s">
        <v>16</v>
      </c>
      <c r="D32" s="1" t="s">
        <v>16710</v>
      </c>
      <c r="E32">
        <v>2023</v>
      </c>
      <c r="F32" s="4" t="s">
        <v>4738</v>
      </c>
      <c r="G32" s="4" t="s">
        <v>43</v>
      </c>
      <c r="H32" s="3" t="s">
        <v>43</v>
      </c>
      <c r="I32" s="1" t="s">
        <v>43</v>
      </c>
      <c r="J32" s="3" t="s">
        <v>866</v>
      </c>
      <c r="K32" s="1" t="s">
        <v>43</v>
      </c>
      <c r="L32" s="1" t="s">
        <v>16711</v>
      </c>
      <c r="M32" s="22" t="s">
        <v>16712</v>
      </c>
      <c r="N32" s="22" t="s">
        <v>16713</v>
      </c>
      <c r="O32" s="12" t="s">
        <v>16714</v>
      </c>
      <c r="P32" s="12" t="s">
        <v>16715</v>
      </c>
      <c r="Q32" s="20">
        <v>1</v>
      </c>
      <c r="R32" s="20">
        <v>1</v>
      </c>
      <c r="S32" s="20">
        <f t="shared" si="7"/>
        <v>2</v>
      </c>
      <c r="T32" s="19"/>
      <c r="W32" s="1"/>
    </row>
    <row r="33" spans="1:23" s="22" customFormat="1" ht="17.100000000000001" customHeight="1" x14ac:dyDescent="0.25">
      <c r="A33" s="63" t="s">
        <v>6</v>
      </c>
      <c r="B33" s="1" t="s">
        <v>43</v>
      </c>
      <c r="C33" s="21" t="s">
        <v>16</v>
      </c>
      <c r="D33" s="1" t="s">
        <v>16720</v>
      </c>
      <c r="E33">
        <v>2020</v>
      </c>
      <c r="F33" s="4" t="s">
        <v>16721</v>
      </c>
      <c r="G33" s="4" t="s">
        <v>43</v>
      </c>
      <c r="H33" s="3" t="s">
        <v>16722</v>
      </c>
      <c r="I33" s="1" t="s">
        <v>43</v>
      </c>
      <c r="J33" s="3" t="s">
        <v>866</v>
      </c>
      <c r="K33" s="1" t="s">
        <v>43</v>
      </c>
      <c r="L33" s="1" t="s">
        <v>16723</v>
      </c>
      <c r="M33" s="22" t="s">
        <v>16724</v>
      </c>
      <c r="N33" s="22" t="s">
        <v>16725</v>
      </c>
      <c r="O33" s="12" t="s">
        <v>16726</v>
      </c>
      <c r="P33" s="12" t="s">
        <v>16727</v>
      </c>
      <c r="Q33" s="20">
        <v>1</v>
      </c>
      <c r="R33" s="20">
        <v>1</v>
      </c>
      <c r="S33" s="20">
        <f t="shared" si="7"/>
        <v>2</v>
      </c>
      <c r="T33" s="19"/>
      <c r="W33" s="1"/>
    </row>
    <row r="34" spans="1:23" s="22" customFormat="1" ht="17.100000000000001" customHeight="1" x14ac:dyDescent="0.25">
      <c r="A34" s="63" t="s">
        <v>6</v>
      </c>
      <c r="B34" s="1" t="s">
        <v>43</v>
      </c>
      <c r="C34" s="21" t="s">
        <v>16</v>
      </c>
      <c r="D34" s="1" t="s">
        <v>16728</v>
      </c>
      <c r="E34">
        <v>2019</v>
      </c>
      <c r="F34" s="4" t="s">
        <v>16729</v>
      </c>
      <c r="G34" s="4" t="s">
        <v>43</v>
      </c>
      <c r="H34" s="3" t="s">
        <v>16730</v>
      </c>
      <c r="I34" s="1" t="s">
        <v>43</v>
      </c>
      <c r="J34" s="3" t="s">
        <v>866</v>
      </c>
      <c r="K34" s="1" t="s">
        <v>43</v>
      </c>
      <c r="L34" s="1" t="s">
        <v>16731</v>
      </c>
      <c r="M34" s="22" t="s">
        <v>16732</v>
      </c>
      <c r="N34" s="22" t="s">
        <v>16733</v>
      </c>
      <c r="O34" s="12" t="s">
        <v>16734</v>
      </c>
      <c r="P34" s="12" t="s">
        <v>16735</v>
      </c>
      <c r="Q34" s="20">
        <v>1</v>
      </c>
      <c r="R34" s="20">
        <v>1</v>
      </c>
      <c r="S34" s="20">
        <f t="shared" si="7"/>
        <v>2</v>
      </c>
      <c r="T34" s="19"/>
      <c r="W34" s="1"/>
    </row>
    <row r="35" spans="1:23" s="22" customFormat="1" ht="17.100000000000001" customHeight="1" x14ac:dyDescent="0.25">
      <c r="A35" s="63" t="s">
        <v>6</v>
      </c>
      <c r="B35" s="1" t="s">
        <v>43</v>
      </c>
      <c r="C35" s="21" t="s">
        <v>16</v>
      </c>
      <c r="D35" s="1" t="s">
        <v>16750</v>
      </c>
      <c r="E35">
        <v>2017</v>
      </c>
      <c r="F35" s="4" t="s">
        <v>16641</v>
      </c>
      <c r="G35" s="4" t="s">
        <v>43</v>
      </c>
      <c r="H35" s="3" t="s">
        <v>16751</v>
      </c>
      <c r="I35" s="1" t="s">
        <v>43</v>
      </c>
      <c r="J35" s="3" t="s">
        <v>3077</v>
      </c>
      <c r="K35" s="1" t="s">
        <v>43</v>
      </c>
      <c r="L35" s="1" t="s">
        <v>16752</v>
      </c>
      <c r="M35" s="22" t="s">
        <v>16753</v>
      </c>
      <c r="N35" s="22" t="s">
        <v>16754</v>
      </c>
      <c r="O35" s="12" t="s">
        <v>16755</v>
      </c>
      <c r="P35" s="12" t="s">
        <v>16756</v>
      </c>
      <c r="Q35" s="20">
        <v>1</v>
      </c>
      <c r="R35" s="20">
        <v>1</v>
      </c>
      <c r="S35" s="20">
        <f t="shared" si="7"/>
        <v>2</v>
      </c>
      <c r="T35" s="19"/>
      <c r="W35" s="1"/>
    </row>
    <row r="36" spans="1:23" s="22" customFormat="1" ht="17.100000000000001" customHeight="1" x14ac:dyDescent="0.25">
      <c r="A36" s="63" t="s">
        <v>6</v>
      </c>
      <c r="B36" s="1" t="s">
        <v>43</v>
      </c>
      <c r="C36" s="21" t="s">
        <v>16</v>
      </c>
      <c r="D36" s="1" t="s">
        <v>16757</v>
      </c>
      <c r="E36">
        <v>2021</v>
      </c>
      <c r="F36" s="4" t="s">
        <v>5883</v>
      </c>
      <c r="G36" s="4" t="s">
        <v>43</v>
      </c>
      <c r="H36" s="3" t="s">
        <v>43</v>
      </c>
      <c r="I36" s="1" t="s">
        <v>43</v>
      </c>
      <c r="J36" s="3" t="s">
        <v>3077</v>
      </c>
      <c r="K36" s="1" t="s">
        <v>43</v>
      </c>
      <c r="L36" s="1" t="s">
        <v>16758</v>
      </c>
      <c r="M36" s="22" t="s">
        <v>16759</v>
      </c>
      <c r="N36" s="22" t="s">
        <v>16760</v>
      </c>
      <c r="O36" s="12" t="s">
        <v>16761</v>
      </c>
      <c r="P36" s="12" t="s">
        <v>16762</v>
      </c>
      <c r="Q36" s="20">
        <v>1</v>
      </c>
      <c r="R36" s="20">
        <v>1</v>
      </c>
      <c r="S36" s="20">
        <f t="shared" si="7"/>
        <v>2</v>
      </c>
      <c r="T36" s="19"/>
      <c r="W36" s="1"/>
    </row>
    <row r="37" spans="1:23" s="22" customFormat="1" ht="17.100000000000001" customHeight="1" x14ac:dyDescent="0.25">
      <c r="A37" s="63" t="s">
        <v>6</v>
      </c>
      <c r="B37" s="1" t="s">
        <v>43</v>
      </c>
      <c r="C37" s="21" t="s">
        <v>16</v>
      </c>
      <c r="D37" s="1" t="s">
        <v>16763</v>
      </c>
      <c r="E37">
        <v>2025</v>
      </c>
      <c r="F37" s="4" t="s">
        <v>43</v>
      </c>
      <c r="G37" s="4" t="s">
        <v>43</v>
      </c>
      <c r="H37" s="3" t="s">
        <v>11106</v>
      </c>
      <c r="I37" s="1" t="s">
        <v>43</v>
      </c>
      <c r="J37" s="3" t="s">
        <v>3077</v>
      </c>
      <c r="K37" s="1" t="s">
        <v>43</v>
      </c>
      <c r="L37" s="1" t="s">
        <v>43</v>
      </c>
      <c r="M37" s="22" t="s">
        <v>11105</v>
      </c>
      <c r="N37" s="22" t="s">
        <v>11109</v>
      </c>
      <c r="O37" s="12" t="s">
        <v>11108</v>
      </c>
      <c r="P37" s="12" t="s">
        <v>11107</v>
      </c>
      <c r="Q37" s="20">
        <v>1</v>
      </c>
      <c r="R37" s="20">
        <v>1</v>
      </c>
      <c r="S37" s="20">
        <f t="shared" si="7"/>
        <v>2</v>
      </c>
      <c r="T37" s="19"/>
      <c r="W37" s="1"/>
    </row>
    <row r="38" spans="1:23" s="22" customFormat="1" ht="17.100000000000001" customHeight="1" x14ac:dyDescent="0.25">
      <c r="A38" s="63" t="s">
        <v>6</v>
      </c>
      <c r="B38" s="1" t="s">
        <v>43</v>
      </c>
      <c r="C38" s="21" t="s">
        <v>16</v>
      </c>
      <c r="D38" s="1" t="s">
        <v>16764</v>
      </c>
      <c r="E38">
        <v>2018</v>
      </c>
      <c r="F38" s="4" t="s">
        <v>10967</v>
      </c>
      <c r="G38" s="4" t="s">
        <v>43</v>
      </c>
      <c r="H38" s="3" t="s">
        <v>16765</v>
      </c>
      <c r="I38" s="1" t="s">
        <v>43</v>
      </c>
      <c r="J38" s="3" t="s">
        <v>866</v>
      </c>
      <c r="K38" s="1" t="s">
        <v>43</v>
      </c>
      <c r="L38" s="1" t="s">
        <v>16766</v>
      </c>
      <c r="M38" s="22" t="s">
        <v>16767</v>
      </c>
      <c r="N38" s="22" t="s">
        <v>16768</v>
      </c>
      <c r="O38" s="12" t="s">
        <v>16769</v>
      </c>
      <c r="P38" s="12" t="s">
        <v>16770</v>
      </c>
      <c r="Q38" s="20">
        <v>1</v>
      </c>
      <c r="R38" s="20">
        <v>1</v>
      </c>
      <c r="S38" s="20">
        <f t="shared" si="7"/>
        <v>2</v>
      </c>
      <c r="T38" s="19"/>
      <c r="W38" s="1"/>
    </row>
    <row r="39" spans="1:23" s="22" customFormat="1" ht="17.100000000000001" customHeight="1" x14ac:dyDescent="0.25">
      <c r="A39" s="63" t="s">
        <v>6</v>
      </c>
      <c r="B39" s="1" t="s">
        <v>43</v>
      </c>
      <c r="C39" s="21" t="s">
        <v>16</v>
      </c>
      <c r="D39" s="1" t="s">
        <v>16776</v>
      </c>
      <c r="E39">
        <v>2022</v>
      </c>
      <c r="F39" s="4" t="s">
        <v>1434</v>
      </c>
      <c r="G39" s="4" t="s">
        <v>43</v>
      </c>
      <c r="H39" s="3" t="s">
        <v>43</v>
      </c>
      <c r="I39" s="1" t="s">
        <v>43</v>
      </c>
      <c r="J39" s="3" t="s">
        <v>866</v>
      </c>
      <c r="K39" s="1" t="s">
        <v>43</v>
      </c>
      <c r="L39" s="1" t="s">
        <v>16777</v>
      </c>
      <c r="M39" s="22" t="s">
        <v>16778</v>
      </c>
      <c r="N39" s="22" t="s">
        <v>16779</v>
      </c>
      <c r="O39" s="12" t="s">
        <v>16780</v>
      </c>
      <c r="P39" s="12" t="s">
        <v>16781</v>
      </c>
      <c r="Q39" s="20">
        <v>1</v>
      </c>
      <c r="R39" s="20">
        <v>1</v>
      </c>
      <c r="S39" s="20">
        <f t="shared" si="7"/>
        <v>2</v>
      </c>
      <c r="T39" s="19"/>
      <c r="W39" s="1"/>
    </row>
    <row r="40" spans="1:23" s="22" customFormat="1" ht="17.100000000000001" customHeight="1" x14ac:dyDescent="0.25">
      <c r="A40" s="63" t="s">
        <v>6</v>
      </c>
      <c r="B40" s="1"/>
      <c r="C40" s="21" t="s">
        <v>16</v>
      </c>
      <c r="D40" s="1" t="s">
        <v>10630</v>
      </c>
      <c r="E40">
        <v>2025</v>
      </c>
      <c r="F40" s="4" t="s">
        <v>10632</v>
      </c>
      <c r="G40" s="4"/>
      <c r="H40" s="3">
        <v>205628</v>
      </c>
      <c r="I40" s="1"/>
      <c r="J40" s="3" t="s">
        <v>3077</v>
      </c>
      <c r="K40" s="1"/>
      <c r="L40" s="1" t="s">
        <v>10636</v>
      </c>
      <c r="M40" s="22" t="s">
        <v>10631</v>
      </c>
      <c r="N40" s="22" t="s">
        <v>10637</v>
      </c>
      <c r="O40" s="12" t="s">
        <v>10635</v>
      </c>
      <c r="P40" s="12" t="s">
        <v>10634</v>
      </c>
      <c r="Q40" s="20">
        <v>1</v>
      </c>
      <c r="R40" s="20">
        <v>1</v>
      </c>
      <c r="S40" s="20">
        <f t="shared" si="7"/>
        <v>2</v>
      </c>
      <c r="T40" s="19"/>
      <c r="W40" s="1"/>
    </row>
    <row r="41" spans="1:23" s="22" customFormat="1" ht="17.100000000000001" customHeight="1" x14ac:dyDescent="0.25">
      <c r="A41" s="63" t="s">
        <v>6</v>
      </c>
      <c r="B41" s="1" t="s">
        <v>43</v>
      </c>
      <c r="C41" s="21" t="s">
        <v>16</v>
      </c>
      <c r="D41" s="1" t="s">
        <v>16782</v>
      </c>
      <c r="E41">
        <v>2021</v>
      </c>
      <c r="F41" s="4" t="s">
        <v>12367</v>
      </c>
      <c r="G41" s="4" t="s">
        <v>43</v>
      </c>
      <c r="H41" s="3" t="s">
        <v>16783</v>
      </c>
      <c r="I41" s="1" t="s">
        <v>43</v>
      </c>
      <c r="J41" s="3" t="s">
        <v>866</v>
      </c>
      <c r="K41" s="1" t="s">
        <v>43</v>
      </c>
      <c r="L41" s="1" t="s">
        <v>16784</v>
      </c>
      <c r="M41" s="22" t="s">
        <v>16785</v>
      </c>
      <c r="N41" s="22" t="s">
        <v>16786</v>
      </c>
      <c r="O41" s="12" t="s">
        <v>16787</v>
      </c>
      <c r="P41" s="12" t="s">
        <v>16788</v>
      </c>
      <c r="Q41" s="20">
        <v>1</v>
      </c>
      <c r="R41" s="20">
        <v>1</v>
      </c>
      <c r="S41" s="20">
        <f t="shared" si="7"/>
        <v>2</v>
      </c>
      <c r="T41" s="19"/>
      <c r="W41" s="1"/>
    </row>
    <row r="42" spans="1:23" s="22" customFormat="1" ht="17.100000000000001" customHeight="1" x14ac:dyDescent="0.25">
      <c r="A42" s="63" t="s">
        <v>6</v>
      </c>
      <c r="B42" s="1" t="s">
        <v>43</v>
      </c>
      <c r="C42" s="21" t="s">
        <v>16</v>
      </c>
      <c r="D42" s="1" t="s">
        <v>16789</v>
      </c>
      <c r="E42">
        <v>2022</v>
      </c>
      <c r="F42" s="4" t="s">
        <v>16790</v>
      </c>
      <c r="G42" s="4" t="s">
        <v>43</v>
      </c>
      <c r="H42" s="3" t="s">
        <v>43</v>
      </c>
      <c r="I42" s="1" t="s">
        <v>43</v>
      </c>
      <c r="J42" s="3" t="s">
        <v>866</v>
      </c>
      <c r="K42" s="1" t="s">
        <v>43</v>
      </c>
      <c r="L42" s="1" t="s">
        <v>16791</v>
      </c>
      <c r="M42" s="22" t="s">
        <v>16792</v>
      </c>
      <c r="N42" s="22" t="s">
        <v>16793</v>
      </c>
      <c r="O42" s="12" t="s">
        <v>16794</v>
      </c>
      <c r="P42" s="12" t="s">
        <v>16795</v>
      </c>
      <c r="Q42" s="20">
        <v>1</v>
      </c>
      <c r="R42" s="20">
        <v>1</v>
      </c>
      <c r="S42" s="20">
        <f t="shared" si="7"/>
        <v>2</v>
      </c>
      <c r="T42" s="19"/>
      <c r="W42" s="1"/>
    </row>
    <row r="43" spans="1:23" s="22" customFormat="1" ht="17.100000000000001" customHeight="1" x14ac:dyDescent="0.25">
      <c r="A43" s="63" t="s">
        <v>6</v>
      </c>
      <c r="B43" s="1" t="s">
        <v>43</v>
      </c>
      <c r="C43" s="21" t="s">
        <v>16</v>
      </c>
      <c r="D43" s="1" t="s">
        <v>16796</v>
      </c>
      <c r="E43">
        <v>2018</v>
      </c>
      <c r="F43" s="4" t="s">
        <v>735</v>
      </c>
      <c r="G43" s="4" t="s">
        <v>43</v>
      </c>
      <c r="H43" s="3" t="s">
        <v>16797</v>
      </c>
      <c r="I43" s="1" t="s">
        <v>43</v>
      </c>
      <c r="J43" s="3" t="s">
        <v>3077</v>
      </c>
      <c r="K43" s="1" t="s">
        <v>43</v>
      </c>
      <c r="L43" s="1" t="s">
        <v>16798</v>
      </c>
      <c r="M43" s="22" t="s">
        <v>16799</v>
      </c>
      <c r="N43" s="22" t="s">
        <v>16800</v>
      </c>
      <c r="O43" s="12" t="s">
        <v>16801</v>
      </c>
      <c r="P43" s="12" t="s">
        <v>16802</v>
      </c>
      <c r="Q43" s="20">
        <v>1</v>
      </c>
      <c r="R43" s="20">
        <v>1</v>
      </c>
      <c r="S43" s="20">
        <f t="shared" si="7"/>
        <v>2</v>
      </c>
      <c r="T43" s="19"/>
      <c r="W43" s="1"/>
    </row>
    <row r="44" spans="1:23" s="22" customFormat="1" ht="17.100000000000001" customHeight="1" x14ac:dyDescent="0.25">
      <c r="A44" s="63" t="s">
        <v>6</v>
      </c>
      <c r="B44" s="1" t="s">
        <v>43</v>
      </c>
      <c r="C44" s="21" t="s">
        <v>16</v>
      </c>
      <c r="D44" s="1" t="s">
        <v>16803</v>
      </c>
      <c r="E44">
        <v>2024</v>
      </c>
      <c r="F44" s="4" t="s">
        <v>2247</v>
      </c>
      <c r="G44" s="4" t="s">
        <v>43</v>
      </c>
      <c r="H44" s="3" t="s">
        <v>43</v>
      </c>
      <c r="I44" s="1" t="s">
        <v>43</v>
      </c>
      <c r="J44" s="3" t="s">
        <v>866</v>
      </c>
      <c r="K44" s="1" t="s">
        <v>43</v>
      </c>
      <c r="L44" s="1" t="s">
        <v>16804</v>
      </c>
      <c r="M44" s="22" t="s">
        <v>16805</v>
      </c>
      <c r="N44" s="22" t="s">
        <v>16806</v>
      </c>
      <c r="O44" s="12" t="s">
        <v>16807</v>
      </c>
      <c r="P44" s="12" t="s">
        <v>16808</v>
      </c>
      <c r="Q44" s="20">
        <v>1</v>
      </c>
      <c r="R44" s="20">
        <v>1</v>
      </c>
      <c r="S44" s="20">
        <f t="shared" si="7"/>
        <v>2</v>
      </c>
      <c r="T44" s="19"/>
      <c r="W44" s="1"/>
    </row>
    <row r="45" spans="1:23" s="22" customFormat="1" ht="17.100000000000001" customHeight="1" x14ac:dyDescent="0.25">
      <c r="A45" s="63" t="s">
        <v>6</v>
      </c>
      <c r="B45" s="1" t="s">
        <v>43</v>
      </c>
      <c r="C45" s="21" t="s">
        <v>16</v>
      </c>
      <c r="D45" s="1" t="s">
        <v>16809</v>
      </c>
      <c r="E45">
        <v>2019</v>
      </c>
      <c r="F45" s="4" t="s">
        <v>1062</v>
      </c>
      <c r="G45" s="4" t="s">
        <v>43</v>
      </c>
      <c r="H45" s="3" t="s">
        <v>16810</v>
      </c>
      <c r="I45" s="1" t="s">
        <v>43</v>
      </c>
      <c r="J45" s="3" t="s">
        <v>3077</v>
      </c>
      <c r="K45" s="1" t="s">
        <v>43</v>
      </c>
      <c r="L45" s="1" t="s">
        <v>16811</v>
      </c>
      <c r="M45" s="22" t="s">
        <v>16812</v>
      </c>
      <c r="N45" s="22" t="s">
        <v>16813</v>
      </c>
      <c r="O45" s="12" t="s">
        <v>16814</v>
      </c>
      <c r="P45" s="12" t="s">
        <v>16815</v>
      </c>
      <c r="Q45" s="20">
        <v>1</v>
      </c>
      <c r="R45" s="20">
        <v>1</v>
      </c>
      <c r="S45" s="20">
        <f t="shared" si="7"/>
        <v>2</v>
      </c>
      <c r="T45" s="19"/>
      <c r="W45" s="1"/>
    </row>
    <row r="46" spans="1:23" s="22" customFormat="1" ht="17.100000000000001" customHeight="1" x14ac:dyDescent="0.25">
      <c r="A46" s="63" t="s">
        <v>6</v>
      </c>
      <c r="B46" s="1" t="s">
        <v>43</v>
      </c>
      <c r="C46" s="21" t="s">
        <v>16</v>
      </c>
      <c r="D46" s="1" t="s">
        <v>16816</v>
      </c>
      <c r="E46">
        <v>2019</v>
      </c>
      <c r="F46" s="4" t="s">
        <v>667</v>
      </c>
      <c r="G46" s="4" t="s">
        <v>43</v>
      </c>
      <c r="H46" s="3" t="s">
        <v>16817</v>
      </c>
      <c r="I46" s="1" t="s">
        <v>43</v>
      </c>
      <c r="J46" s="3" t="s">
        <v>309</v>
      </c>
      <c r="K46" s="1" t="s">
        <v>43</v>
      </c>
      <c r="L46" s="1" t="s">
        <v>16818</v>
      </c>
      <c r="M46" s="22" t="s">
        <v>16819</v>
      </c>
      <c r="N46" s="22" t="s">
        <v>16820</v>
      </c>
      <c r="O46" s="12" t="s">
        <v>16821</v>
      </c>
      <c r="P46" s="12" t="s">
        <v>16822</v>
      </c>
      <c r="Q46" s="20">
        <v>1</v>
      </c>
      <c r="R46" s="20">
        <v>1</v>
      </c>
      <c r="S46" s="20">
        <f t="shared" si="7"/>
        <v>2</v>
      </c>
      <c r="T46" s="19"/>
      <c r="W46" s="1"/>
    </row>
    <row r="47" spans="1:23" s="22" customFormat="1" ht="17.100000000000001" customHeight="1" x14ac:dyDescent="0.25">
      <c r="A47" s="63" t="s">
        <v>6</v>
      </c>
      <c r="B47" s="1" t="s">
        <v>43</v>
      </c>
      <c r="C47" s="21" t="s">
        <v>16</v>
      </c>
      <c r="D47" s="1" t="s">
        <v>16823</v>
      </c>
      <c r="E47">
        <v>2020</v>
      </c>
      <c r="F47" s="4" t="s">
        <v>10326</v>
      </c>
      <c r="G47" s="4" t="s">
        <v>43</v>
      </c>
      <c r="H47" s="3" t="s">
        <v>16824</v>
      </c>
      <c r="I47" s="1" t="s">
        <v>43</v>
      </c>
      <c r="J47" s="3" t="s">
        <v>866</v>
      </c>
      <c r="K47" s="1" t="s">
        <v>43</v>
      </c>
      <c r="L47" s="1" t="s">
        <v>16825</v>
      </c>
      <c r="M47" s="22" t="s">
        <v>16826</v>
      </c>
      <c r="N47" s="22" t="s">
        <v>16827</v>
      </c>
      <c r="O47" s="12" t="s">
        <v>16828</v>
      </c>
      <c r="P47" s="12" t="s">
        <v>16829</v>
      </c>
      <c r="Q47" s="20">
        <v>1</v>
      </c>
      <c r="R47" s="20">
        <v>1</v>
      </c>
      <c r="S47" s="20">
        <f t="shared" si="7"/>
        <v>2</v>
      </c>
      <c r="T47" s="19"/>
      <c r="W47" s="1"/>
    </row>
    <row r="48" spans="1:23" s="22" customFormat="1" ht="17.100000000000001" customHeight="1" x14ac:dyDescent="0.25">
      <c r="A48" s="63" t="s">
        <v>6</v>
      </c>
      <c r="B48" s="1" t="s">
        <v>43</v>
      </c>
      <c r="C48" s="21" t="s">
        <v>16</v>
      </c>
      <c r="D48" s="1" t="s">
        <v>16830</v>
      </c>
      <c r="E48">
        <v>2017</v>
      </c>
      <c r="F48" s="4" t="s">
        <v>16641</v>
      </c>
      <c r="G48" s="4" t="s">
        <v>43</v>
      </c>
      <c r="H48" s="3" t="s">
        <v>16831</v>
      </c>
      <c r="I48" s="1" t="s">
        <v>43</v>
      </c>
      <c r="J48" s="3" t="s">
        <v>3077</v>
      </c>
      <c r="K48" s="1" t="s">
        <v>43</v>
      </c>
      <c r="L48" s="1" t="s">
        <v>16832</v>
      </c>
      <c r="M48" s="22" t="s">
        <v>16833</v>
      </c>
      <c r="N48" s="22" t="s">
        <v>16834</v>
      </c>
      <c r="O48" s="12" t="s">
        <v>16835</v>
      </c>
      <c r="P48" s="12" t="s">
        <v>16836</v>
      </c>
      <c r="Q48" s="20">
        <v>1</v>
      </c>
      <c r="R48" s="20">
        <v>1</v>
      </c>
      <c r="S48" s="20">
        <f t="shared" si="7"/>
        <v>2</v>
      </c>
      <c r="T48" s="19"/>
      <c r="W48" s="1"/>
    </row>
    <row r="49" spans="1:23" customFormat="1" ht="16.5" customHeight="1" x14ac:dyDescent="0.25">
      <c r="A49" s="63" t="s">
        <v>6</v>
      </c>
      <c r="B49" s="1" t="s">
        <v>43</v>
      </c>
      <c r="C49" s="21" t="s">
        <v>16</v>
      </c>
      <c r="D49" s="1" t="s">
        <v>16837</v>
      </c>
      <c r="E49">
        <v>2022</v>
      </c>
      <c r="F49" s="4" t="s">
        <v>6470</v>
      </c>
      <c r="G49" s="4" t="s">
        <v>43</v>
      </c>
      <c r="H49" s="3" t="s">
        <v>43</v>
      </c>
      <c r="I49" s="1" t="s">
        <v>43</v>
      </c>
      <c r="J49" s="3" t="s">
        <v>16838</v>
      </c>
      <c r="K49" s="1" t="s">
        <v>43</v>
      </c>
      <c r="L49" s="1" t="s">
        <v>16839</v>
      </c>
      <c r="M49" s="22" t="s">
        <v>16840</v>
      </c>
      <c r="N49" s="22" t="s">
        <v>16841</v>
      </c>
      <c r="O49" s="12" t="s">
        <v>16842</v>
      </c>
      <c r="P49" s="12" t="s">
        <v>16843</v>
      </c>
      <c r="Q49" s="20">
        <v>1</v>
      </c>
      <c r="R49" s="20">
        <v>1</v>
      </c>
      <c r="S49" s="20">
        <f t="shared" si="7"/>
        <v>2</v>
      </c>
      <c r="T49" s="19"/>
    </row>
    <row r="50" spans="1:23" s="22" customFormat="1" ht="17.100000000000001" customHeight="1" x14ac:dyDescent="0.25">
      <c r="A50" s="63" t="s">
        <v>6</v>
      </c>
      <c r="B50" s="1" t="s">
        <v>43</v>
      </c>
      <c r="C50" s="21" t="s">
        <v>16</v>
      </c>
      <c r="D50" s="1" t="s">
        <v>16848</v>
      </c>
      <c r="E50">
        <v>2024</v>
      </c>
      <c r="F50" s="4" t="s">
        <v>1426</v>
      </c>
      <c r="G50" s="4" t="s">
        <v>43</v>
      </c>
      <c r="H50" s="3" t="s">
        <v>16849</v>
      </c>
      <c r="I50" s="1" t="s">
        <v>43</v>
      </c>
      <c r="J50" s="3" t="s">
        <v>3029</v>
      </c>
      <c r="K50" s="1" t="s">
        <v>43</v>
      </c>
      <c r="L50" s="1" t="s">
        <v>43</v>
      </c>
      <c r="M50" s="73" t="s">
        <v>16850</v>
      </c>
      <c r="N50" s="22" t="s">
        <v>43</v>
      </c>
      <c r="O50" s="12" t="s">
        <v>16851</v>
      </c>
      <c r="P50" s="12" t="s">
        <v>43</v>
      </c>
      <c r="Q50" s="20">
        <v>1</v>
      </c>
      <c r="R50" s="20">
        <v>1</v>
      </c>
      <c r="S50" s="20">
        <f t="shared" ref="S50:S71" si="8">Q50+R50</f>
        <v>2</v>
      </c>
      <c r="T50" s="19"/>
      <c r="W50" s="1"/>
    </row>
    <row r="51" spans="1:23" s="22" customFormat="1" ht="17.100000000000001" customHeight="1" x14ac:dyDescent="0.25">
      <c r="A51" s="63" t="s">
        <v>6</v>
      </c>
      <c r="B51" s="1" t="s">
        <v>43</v>
      </c>
      <c r="C51" s="21" t="s">
        <v>16</v>
      </c>
      <c r="D51" s="1" t="s">
        <v>16852</v>
      </c>
      <c r="E51">
        <v>2023</v>
      </c>
      <c r="F51" s="4" t="s">
        <v>1839</v>
      </c>
      <c r="G51" s="4" t="s">
        <v>43</v>
      </c>
      <c r="H51" s="3" t="s">
        <v>43</v>
      </c>
      <c r="I51" s="1" t="s">
        <v>43</v>
      </c>
      <c r="J51" s="3" t="s">
        <v>866</v>
      </c>
      <c r="K51" s="1" t="s">
        <v>43</v>
      </c>
      <c r="L51" s="1" t="s">
        <v>43</v>
      </c>
      <c r="M51" s="22" t="s">
        <v>16853</v>
      </c>
      <c r="N51" s="22" t="s">
        <v>43</v>
      </c>
      <c r="O51" s="12" t="s">
        <v>16854</v>
      </c>
      <c r="P51" s="12" t="s">
        <v>43</v>
      </c>
      <c r="Q51" s="20">
        <v>1</v>
      </c>
      <c r="R51" s="20">
        <v>1</v>
      </c>
      <c r="S51" s="20">
        <f t="shared" si="8"/>
        <v>2</v>
      </c>
      <c r="T51" s="19"/>
      <c r="W51" s="1"/>
    </row>
    <row r="52" spans="1:23" s="22" customFormat="1" ht="17.100000000000001" customHeight="1" x14ac:dyDescent="0.25">
      <c r="A52" s="63" t="s">
        <v>6</v>
      </c>
      <c r="B52" s="1" t="s">
        <v>43</v>
      </c>
      <c r="C52" s="21" t="s">
        <v>16</v>
      </c>
      <c r="D52" s="1" t="s">
        <v>16855</v>
      </c>
      <c r="E52">
        <v>2020</v>
      </c>
      <c r="F52" s="4" t="s">
        <v>9603</v>
      </c>
      <c r="G52" s="4" t="s">
        <v>43</v>
      </c>
      <c r="H52" s="3" t="s">
        <v>16856</v>
      </c>
      <c r="I52" s="1" t="s">
        <v>43</v>
      </c>
      <c r="J52" s="3" t="s">
        <v>866</v>
      </c>
      <c r="K52" s="1" t="s">
        <v>43</v>
      </c>
      <c r="L52" s="1" t="s">
        <v>16857</v>
      </c>
      <c r="M52" s="22" t="s">
        <v>16858</v>
      </c>
      <c r="N52" s="22" t="s">
        <v>16859</v>
      </c>
      <c r="O52" s="12" t="s">
        <v>16860</v>
      </c>
      <c r="P52" s="12" t="s">
        <v>16861</v>
      </c>
      <c r="Q52" s="20">
        <v>1</v>
      </c>
      <c r="R52" s="20">
        <v>1</v>
      </c>
      <c r="S52" s="20">
        <f t="shared" si="8"/>
        <v>2</v>
      </c>
      <c r="T52" s="19"/>
      <c r="W52" s="1"/>
    </row>
    <row r="53" spans="1:23" s="22" customFormat="1" ht="17.100000000000001" customHeight="1" x14ac:dyDescent="0.25">
      <c r="A53" s="63" t="s">
        <v>6</v>
      </c>
      <c r="B53" s="1" t="s">
        <v>43</v>
      </c>
      <c r="C53" s="21" t="s">
        <v>16</v>
      </c>
      <c r="D53" s="1" t="s">
        <v>16862</v>
      </c>
      <c r="E53">
        <v>2024</v>
      </c>
      <c r="F53" s="4" t="s">
        <v>1217</v>
      </c>
      <c r="G53" s="4" t="s">
        <v>43</v>
      </c>
      <c r="H53" s="3" t="s">
        <v>43</v>
      </c>
      <c r="I53" s="1" t="s">
        <v>43</v>
      </c>
      <c r="J53" s="3" t="s">
        <v>5062</v>
      </c>
      <c r="K53" s="1" t="s">
        <v>43</v>
      </c>
      <c r="L53" s="1" t="s">
        <v>16863</v>
      </c>
      <c r="M53" s="22" t="s">
        <v>16864</v>
      </c>
      <c r="N53" s="22" t="s">
        <v>16865</v>
      </c>
      <c r="O53" s="12" t="s">
        <v>16866</v>
      </c>
      <c r="P53" s="12" t="s">
        <v>16867</v>
      </c>
      <c r="Q53" s="20">
        <v>1</v>
      </c>
      <c r="R53" s="20">
        <v>1</v>
      </c>
      <c r="S53" s="20">
        <f t="shared" si="8"/>
        <v>2</v>
      </c>
      <c r="T53" s="19"/>
      <c r="W53" s="1"/>
    </row>
    <row r="54" spans="1:23" s="22" customFormat="1" ht="17.100000000000001" customHeight="1" x14ac:dyDescent="0.25">
      <c r="A54" s="63" t="s">
        <v>6</v>
      </c>
      <c r="B54" s="1" t="s">
        <v>43</v>
      </c>
      <c r="C54" s="21" t="s">
        <v>16</v>
      </c>
      <c r="D54" s="1" t="s">
        <v>16878</v>
      </c>
      <c r="E54">
        <v>2019</v>
      </c>
      <c r="F54" s="4" t="s">
        <v>1261</v>
      </c>
      <c r="G54" s="4" t="s">
        <v>43</v>
      </c>
      <c r="H54" s="3" t="s">
        <v>16879</v>
      </c>
      <c r="I54" s="1" t="s">
        <v>43</v>
      </c>
      <c r="J54" s="3" t="s">
        <v>842</v>
      </c>
      <c r="K54" s="1" t="s">
        <v>43</v>
      </c>
      <c r="L54" s="1" t="s">
        <v>16880</v>
      </c>
      <c r="M54" s="22" t="s">
        <v>16881</v>
      </c>
      <c r="N54" s="22" t="s">
        <v>16882</v>
      </c>
      <c r="O54" s="12" t="s">
        <v>16883</v>
      </c>
      <c r="P54" s="12" t="s">
        <v>16884</v>
      </c>
      <c r="Q54" s="20">
        <v>1</v>
      </c>
      <c r="R54" s="20">
        <v>1</v>
      </c>
      <c r="S54" s="20">
        <f t="shared" si="8"/>
        <v>2</v>
      </c>
      <c r="T54" s="19"/>
      <c r="W54" s="1"/>
    </row>
    <row r="55" spans="1:23" s="22" customFormat="1" ht="17.100000000000001" customHeight="1" x14ac:dyDescent="0.25">
      <c r="A55" s="63" t="s">
        <v>6</v>
      </c>
      <c r="B55" s="1" t="s">
        <v>43</v>
      </c>
      <c r="C55" s="21" t="s">
        <v>16</v>
      </c>
      <c r="D55" s="1" t="s">
        <v>16891</v>
      </c>
      <c r="E55">
        <v>2024</v>
      </c>
      <c r="F55" s="4" t="s">
        <v>16892</v>
      </c>
      <c r="G55" s="4" t="s">
        <v>43</v>
      </c>
      <c r="H55" s="3" t="s">
        <v>43</v>
      </c>
      <c r="I55" s="1" t="s">
        <v>43</v>
      </c>
      <c r="J55" s="3" t="s">
        <v>866</v>
      </c>
      <c r="K55" s="1" t="s">
        <v>43</v>
      </c>
      <c r="L55" s="1" t="s">
        <v>16893</v>
      </c>
      <c r="M55" s="22" t="s">
        <v>16894</v>
      </c>
      <c r="N55" s="22" t="s">
        <v>16895</v>
      </c>
      <c r="O55" s="12" t="s">
        <v>16896</v>
      </c>
      <c r="P55" s="12" t="s">
        <v>16897</v>
      </c>
      <c r="Q55" s="20">
        <v>1</v>
      </c>
      <c r="R55" s="20">
        <v>1</v>
      </c>
      <c r="S55" s="20">
        <f t="shared" si="8"/>
        <v>2</v>
      </c>
      <c r="T55" s="19"/>
      <c r="W55" s="1"/>
    </row>
    <row r="56" spans="1:23" s="22" customFormat="1" ht="17.100000000000001" customHeight="1" x14ac:dyDescent="0.25">
      <c r="A56" s="63" t="s">
        <v>6</v>
      </c>
      <c r="B56" s="1" t="s">
        <v>43</v>
      </c>
      <c r="C56" s="21" t="s">
        <v>16</v>
      </c>
      <c r="D56" s="1" t="s">
        <v>16898</v>
      </c>
      <c r="E56">
        <v>2020</v>
      </c>
      <c r="F56" s="4" t="s">
        <v>10326</v>
      </c>
      <c r="G56" s="4" t="s">
        <v>43</v>
      </c>
      <c r="H56" s="3" t="s">
        <v>16899</v>
      </c>
      <c r="I56" s="1" t="s">
        <v>43</v>
      </c>
      <c r="J56" s="3" t="s">
        <v>866</v>
      </c>
      <c r="K56" s="1" t="s">
        <v>43</v>
      </c>
      <c r="L56" s="1" t="s">
        <v>16900</v>
      </c>
      <c r="M56" s="22" t="s">
        <v>16901</v>
      </c>
      <c r="N56" s="22" t="s">
        <v>16902</v>
      </c>
      <c r="O56" s="12" t="s">
        <v>16903</v>
      </c>
      <c r="P56" s="12" t="s">
        <v>16904</v>
      </c>
      <c r="Q56" s="20">
        <v>1</v>
      </c>
      <c r="R56" s="20">
        <v>1</v>
      </c>
      <c r="S56" s="20">
        <f t="shared" si="8"/>
        <v>2</v>
      </c>
      <c r="T56" s="19"/>
      <c r="W56" s="1"/>
    </row>
    <row r="57" spans="1:23" s="22" customFormat="1" ht="17.100000000000001" customHeight="1" x14ac:dyDescent="0.25">
      <c r="A57" s="63" t="s">
        <v>6</v>
      </c>
      <c r="B57" s="1" t="s">
        <v>43</v>
      </c>
      <c r="C57" s="21" t="s">
        <v>16</v>
      </c>
      <c r="D57" s="1" t="s">
        <v>16918</v>
      </c>
      <c r="E57">
        <v>2023</v>
      </c>
      <c r="F57" s="4" t="s">
        <v>318</v>
      </c>
      <c r="G57" s="4" t="s">
        <v>229</v>
      </c>
      <c r="H57" s="3" t="s">
        <v>43</v>
      </c>
      <c r="I57" s="1" t="s">
        <v>43</v>
      </c>
      <c r="J57" s="3" t="s">
        <v>317</v>
      </c>
      <c r="K57" s="1" t="s">
        <v>43</v>
      </c>
      <c r="L57" s="1" t="s">
        <v>16919</v>
      </c>
      <c r="M57" s="22" t="s">
        <v>16920</v>
      </c>
      <c r="N57" s="22" t="s">
        <v>16921</v>
      </c>
      <c r="O57" s="12" t="s">
        <v>16922</v>
      </c>
      <c r="P57" s="12" t="s">
        <v>16923</v>
      </c>
      <c r="Q57" s="20">
        <v>1</v>
      </c>
      <c r="R57" s="20">
        <v>1</v>
      </c>
      <c r="S57" s="20">
        <f t="shared" si="8"/>
        <v>2</v>
      </c>
      <c r="T57" s="19"/>
      <c r="W57" s="1"/>
    </row>
    <row r="58" spans="1:23" s="22" customFormat="1" ht="17.100000000000001" customHeight="1" x14ac:dyDescent="0.25">
      <c r="A58" s="63" t="s">
        <v>6</v>
      </c>
      <c r="B58" s="1" t="s">
        <v>43</v>
      </c>
      <c r="C58" s="21" t="s">
        <v>16</v>
      </c>
      <c r="D58" s="1" t="s">
        <v>16924</v>
      </c>
      <c r="E58">
        <v>2022</v>
      </c>
      <c r="F58" s="4" t="s">
        <v>16925</v>
      </c>
      <c r="G58" s="4" t="s">
        <v>43</v>
      </c>
      <c r="H58" s="3" t="s">
        <v>43</v>
      </c>
      <c r="I58" s="1" t="s">
        <v>43</v>
      </c>
      <c r="J58" s="3" t="s">
        <v>866</v>
      </c>
      <c r="K58" s="1" t="s">
        <v>43</v>
      </c>
      <c r="L58" s="1" t="s">
        <v>16926</v>
      </c>
      <c r="M58" s="22" t="s">
        <v>16927</v>
      </c>
      <c r="N58" s="22" t="s">
        <v>16928</v>
      </c>
      <c r="O58" s="12" t="s">
        <v>16929</v>
      </c>
      <c r="P58" s="12" t="s">
        <v>16930</v>
      </c>
      <c r="Q58" s="20">
        <v>1</v>
      </c>
      <c r="R58" s="20">
        <v>1</v>
      </c>
      <c r="S58" s="20">
        <f t="shared" si="8"/>
        <v>2</v>
      </c>
      <c r="T58" s="19"/>
      <c r="W58" s="1"/>
    </row>
    <row r="59" spans="1:23" s="22" customFormat="1" ht="17.100000000000001" customHeight="1" x14ac:dyDescent="0.25">
      <c r="A59" s="63" t="s">
        <v>6</v>
      </c>
      <c r="B59" s="1" t="s">
        <v>43</v>
      </c>
      <c r="C59" s="21" t="s">
        <v>16</v>
      </c>
      <c r="D59" s="1" t="s">
        <v>16931</v>
      </c>
      <c r="E59">
        <v>2021</v>
      </c>
      <c r="F59" s="4" t="s">
        <v>914</v>
      </c>
      <c r="G59" s="4" t="s">
        <v>1559</v>
      </c>
      <c r="H59" s="3" t="s">
        <v>16932</v>
      </c>
      <c r="I59" s="1" t="s">
        <v>43</v>
      </c>
      <c r="J59" s="3" t="s">
        <v>1852</v>
      </c>
      <c r="K59" s="1" t="s">
        <v>43</v>
      </c>
      <c r="L59" s="1" t="s">
        <v>16933</v>
      </c>
      <c r="M59" s="22" t="s">
        <v>16934</v>
      </c>
      <c r="N59" s="22" t="s">
        <v>16935</v>
      </c>
      <c r="O59" s="12" t="s">
        <v>16936</v>
      </c>
      <c r="P59" s="12" t="s">
        <v>16937</v>
      </c>
      <c r="Q59" s="20">
        <v>1</v>
      </c>
      <c r="R59" s="20">
        <v>1</v>
      </c>
      <c r="S59" s="20">
        <f t="shared" si="8"/>
        <v>2</v>
      </c>
      <c r="T59" s="19"/>
      <c r="W59" s="1"/>
    </row>
    <row r="60" spans="1:23" s="22" customFormat="1" ht="17.100000000000001" customHeight="1" x14ac:dyDescent="0.25">
      <c r="A60" s="63" t="s">
        <v>6</v>
      </c>
      <c r="B60" s="1" t="s">
        <v>43</v>
      </c>
      <c r="C60" s="21" t="s">
        <v>16</v>
      </c>
      <c r="D60" s="1" t="s">
        <v>16938</v>
      </c>
      <c r="E60">
        <v>2022</v>
      </c>
      <c r="F60" s="4" t="s">
        <v>16939</v>
      </c>
      <c r="G60" s="4" t="s">
        <v>43</v>
      </c>
      <c r="H60" s="3" t="s">
        <v>43</v>
      </c>
      <c r="I60" s="1" t="s">
        <v>43</v>
      </c>
      <c r="J60" s="3" t="s">
        <v>866</v>
      </c>
      <c r="K60" s="1" t="s">
        <v>43</v>
      </c>
      <c r="L60" s="1" t="s">
        <v>16940</v>
      </c>
      <c r="M60" s="22" t="s">
        <v>16941</v>
      </c>
      <c r="N60" s="22" t="s">
        <v>16942</v>
      </c>
      <c r="O60" s="12" t="s">
        <v>16943</v>
      </c>
      <c r="P60" s="12" t="s">
        <v>16944</v>
      </c>
      <c r="Q60" s="20">
        <v>1</v>
      </c>
      <c r="R60" s="20">
        <v>1</v>
      </c>
      <c r="S60" s="20">
        <f t="shared" si="8"/>
        <v>2</v>
      </c>
      <c r="T60" s="19"/>
      <c r="W60" s="1"/>
    </row>
    <row r="61" spans="1:23" s="22" customFormat="1" ht="17.100000000000001" customHeight="1" x14ac:dyDescent="0.25">
      <c r="A61" s="63" t="s">
        <v>6</v>
      </c>
      <c r="B61" s="1" t="s">
        <v>43</v>
      </c>
      <c r="C61" s="21" t="s">
        <v>16</v>
      </c>
      <c r="D61" s="1" t="s">
        <v>16945</v>
      </c>
      <c r="E61">
        <v>2024</v>
      </c>
      <c r="F61" s="4" t="s">
        <v>10265</v>
      </c>
      <c r="G61" s="4" t="s">
        <v>43</v>
      </c>
      <c r="H61" s="3" t="s">
        <v>43</v>
      </c>
      <c r="I61" s="1" t="s">
        <v>43</v>
      </c>
      <c r="J61" s="3" t="s">
        <v>866</v>
      </c>
      <c r="K61" s="1" t="s">
        <v>43</v>
      </c>
      <c r="L61" s="1" t="s">
        <v>16946</v>
      </c>
      <c r="M61" s="22" t="s">
        <v>16947</v>
      </c>
      <c r="N61" s="22" t="s">
        <v>16948</v>
      </c>
      <c r="O61" s="12" t="s">
        <v>16949</v>
      </c>
      <c r="P61" s="12" t="s">
        <v>16950</v>
      </c>
      <c r="Q61" s="20">
        <v>1</v>
      </c>
      <c r="R61" s="20">
        <v>1</v>
      </c>
      <c r="S61" s="20">
        <f t="shared" si="8"/>
        <v>2</v>
      </c>
      <c r="T61" s="19"/>
      <c r="W61" s="1"/>
    </row>
    <row r="62" spans="1:23" s="22" customFormat="1" ht="17.100000000000001" customHeight="1" x14ac:dyDescent="0.25">
      <c r="A62" s="63" t="s">
        <v>6</v>
      </c>
      <c r="B62" s="1" t="s">
        <v>43</v>
      </c>
      <c r="C62" s="21" t="s">
        <v>16</v>
      </c>
      <c r="D62" s="1" t="s">
        <v>16951</v>
      </c>
      <c r="E62">
        <v>2021</v>
      </c>
      <c r="F62" s="4" t="s">
        <v>1162</v>
      </c>
      <c r="G62" s="4" t="s">
        <v>43</v>
      </c>
      <c r="H62" s="3" t="s">
        <v>43</v>
      </c>
      <c r="I62" s="1" t="s">
        <v>43</v>
      </c>
      <c r="J62" s="3" t="s">
        <v>842</v>
      </c>
      <c r="K62" s="1" t="s">
        <v>43</v>
      </c>
      <c r="L62" s="1" t="s">
        <v>16952</v>
      </c>
      <c r="M62" s="22" t="s">
        <v>16953</v>
      </c>
      <c r="N62" s="22" t="s">
        <v>16954</v>
      </c>
      <c r="O62" s="12" t="s">
        <v>16955</v>
      </c>
      <c r="P62" s="12" t="s">
        <v>16956</v>
      </c>
      <c r="Q62" s="20">
        <v>1</v>
      </c>
      <c r="R62" s="20">
        <v>1</v>
      </c>
      <c r="S62" s="20">
        <f t="shared" si="8"/>
        <v>2</v>
      </c>
      <c r="T62" s="19"/>
      <c r="W62" s="1"/>
    </row>
    <row r="63" spans="1:23" s="22" customFormat="1" ht="17.100000000000001" customHeight="1" x14ac:dyDescent="0.25">
      <c r="A63" s="63" t="s">
        <v>6</v>
      </c>
      <c r="B63" s="1" t="s">
        <v>43</v>
      </c>
      <c r="C63" s="21" t="s">
        <v>16</v>
      </c>
      <c r="D63" s="1" t="s">
        <v>16957</v>
      </c>
      <c r="E63">
        <v>2020</v>
      </c>
      <c r="F63" s="4" t="s">
        <v>966</v>
      </c>
      <c r="G63" s="4" t="s">
        <v>43</v>
      </c>
      <c r="H63" s="3" t="s">
        <v>16958</v>
      </c>
      <c r="I63" s="1" t="s">
        <v>43</v>
      </c>
      <c r="J63" s="3" t="s">
        <v>834</v>
      </c>
      <c r="K63" s="1" t="s">
        <v>43</v>
      </c>
      <c r="L63" s="1" t="s">
        <v>16959</v>
      </c>
      <c r="M63" s="22" t="s">
        <v>16960</v>
      </c>
      <c r="N63" s="22" t="s">
        <v>16961</v>
      </c>
      <c r="O63" s="12" t="s">
        <v>16962</v>
      </c>
      <c r="P63" s="12" t="s">
        <v>16963</v>
      </c>
      <c r="Q63" s="20">
        <v>1</v>
      </c>
      <c r="R63" s="20">
        <v>1</v>
      </c>
      <c r="S63" s="20">
        <f t="shared" si="8"/>
        <v>2</v>
      </c>
      <c r="T63" s="19"/>
      <c r="W63" s="1"/>
    </row>
    <row r="64" spans="1:23" s="22" customFormat="1" ht="17.100000000000001" customHeight="1" x14ac:dyDescent="0.25">
      <c r="A64" s="63" t="s">
        <v>6</v>
      </c>
      <c r="B64" s="1" t="s">
        <v>43</v>
      </c>
      <c r="C64" s="21" t="s">
        <v>16</v>
      </c>
      <c r="D64" s="1" t="s">
        <v>16964</v>
      </c>
      <c r="E64">
        <v>2025</v>
      </c>
      <c r="F64" s="4" t="s">
        <v>7646</v>
      </c>
      <c r="G64" s="4" t="s">
        <v>43</v>
      </c>
      <c r="H64" s="3" t="s">
        <v>43</v>
      </c>
      <c r="I64" s="1" t="s">
        <v>43</v>
      </c>
      <c r="J64" s="3" t="s">
        <v>866</v>
      </c>
      <c r="K64" s="1" t="s">
        <v>43</v>
      </c>
      <c r="L64" s="1" t="s">
        <v>16965</v>
      </c>
      <c r="M64" s="22" t="s">
        <v>16966</v>
      </c>
      <c r="N64" s="22" t="s">
        <v>16967</v>
      </c>
      <c r="O64" s="12" t="s">
        <v>16968</v>
      </c>
      <c r="P64" s="12" t="s">
        <v>16969</v>
      </c>
      <c r="Q64" s="20">
        <v>1</v>
      </c>
      <c r="R64" s="20">
        <v>1</v>
      </c>
      <c r="S64" s="20">
        <f t="shared" si="8"/>
        <v>2</v>
      </c>
      <c r="T64" s="19"/>
      <c r="W64" s="1"/>
    </row>
    <row r="65" spans="1:23" s="22" customFormat="1" ht="17.100000000000001" customHeight="1" x14ac:dyDescent="0.25">
      <c r="A65" s="63" t="s">
        <v>6</v>
      </c>
      <c r="B65" s="1" t="s">
        <v>43</v>
      </c>
      <c r="C65" s="21" t="s">
        <v>16</v>
      </c>
      <c r="D65" s="1" t="s">
        <v>16970</v>
      </c>
      <c r="E65">
        <v>2018</v>
      </c>
      <c r="F65" s="4" t="s">
        <v>7013</v>
      </c>
      <c r="G65" s="4" t="s">
        <v>43</v>
      </c>
      <c r="H65" s="3" t="s">
        <v>16971</v>
      </c>
      <c r="I65" s="1" t="s">
        <v>43</v>
      </c>
      <c r="J65" s="3" t="s">
        <v>866</v>
      </c>
      <c r="K65" s="1" t="s">
        <v>43</v>
      </c>
      <c r="L65" s="1" t="s">
        <v>16972</v>
      </c>
      <c r="M65" s="22" t="s">
        <v>16973</v>
      </c>
      <c r="N65" s="22" t="s">
        <v>16974</v>
      </c>
      <c r="O65" s="12" t="s">
        <v>16975</v>
      </c>
      <c r="P65" s="12" t="s">
        <v>16976</v>
      </c>
      <c r="Q65" s="20">
        <v>1</v>
      </c>
      <c r="R65" s="20">
        <v>1</v>
      </c>
      <c r="S65" s="20">
        <f t="shared" si="8"/>
        <v>2</v>
      </c>
      <c r="T65" s="19"/>
      <c r="W65" s="1"/>
    </row>
    <row r="66" spans="1:23" s="22" customFormat="1" ht="17.100000000000001" customHeight="1" x14ac:dyDescent="0.25">
      <c r="A66" s="63" t="s">
        <v>6</v>
      </c>
      <c r="B66" s="1" t="s">
        <v>43</v>
      </c>
      <c r="C66" s="21" t="s">
        <v>16</v>
      </c>
      <c r="D66" s="1" t="s">
        <v>16977</v>
      </c>
      <c r="E66">
        <v>2023</v>
      </c>
      <c r="F66" s="4" t="s">
        <v>239</v>
      </c>
      <c r="G66" s="4" t="s">
        <v>43</v>
      </c>
      <c r="H66" s="3" t="s">
        <v>16978</v>
      </c>
      <c r="I66" s="1" t="s">
        <v>43</v>
      </c>
      <c r="J66" s="3" t="s">
        <v>335</v>
      </c>
      <c r="K66" s="1" t="s">
        <v>43</v>
      </c>
      <c r="L66" s="1" t="s">
        <v>43</v>
      </c>
      <c r="M66" s="22" t="s">
        <v>16979</v>
      </c>
      <c r="N66" s="22" t="s">
        <v>43</v>
      </c>
      <c r="O66" s="12" t="s">
        <v>16980</v>
      </c>
      <c r="P66" s="12" t="s">
        <v>43</v>
      </c>
      <c r="Q66" s="20">
        <v>1</v>
      </c>
      <c r="R66" s="20">
        <v>1</v>
      </c>
      <c r="S66" s="20">
        <f t="shared" si="8"/>
        <v>2</v>
      </c>
      <c r="T66" s="19"/>
      <c r="W66" s="1"/>
    </row>
    <row r="67" spans="1:23" s="22" customFormat="1" ht="17.100000000000001" customHeight="1" x14ac:dyDescent="0.25">
      <c r="A67" s="63" t="s">
        <v>6</v>
      </c>
      <c r="B67" s="1" t="s">
        <v>43</v>
      </c>
      <c r="C67" s="21" t="s">
        <v>16</v>
      </c>
      <c r="D67" s="1" t="s">
        <v>16981</v>
      </c>
      <c r="E67">
        <v>2022</v>
      </c>
      <c r="F67" s="4" t="s">
        <v>377</v>
      </c>
      <c r="G67" s="4" t="s">
        <v>43</v>
      </c>
      <c r="H67" s="3" t="s">
        <v>43</v>
      </c>
      <c r="I67" s="1" t="s">
        <v>43</v>
      </c>
      <c r="J67" s="3" t="s">
        <v>456</v>
      </c>
      <c r="K67" s="1" t="s">
        <v>43</v>
      </c>
      <c r="L67" s="1" t="s">
        <v>16982</v>
      </c>
      <c r="M67" s="22" t="s">
        <v>16983</v>
      </c>
      <c r="N67" s="22" t="s">
        <v>16984</v>
      </c>
      <c r="O67" s="12" t="s">
        <v>16985</v>
      </c>
      <c r="P67" s="12" t="s">
        <v>16986</v>
      </c>
      <c r="Q67" s="20">
        <v>1</v>
      </c>
      <c r="R67" s="20">
        <v>1</v>
      </c>
      <c r="S67" s="20">
        <f t="shared" si="8"/>
        <v>2</v>
      </c>
      <c r="T67" s="19"/>
      <c r="W67" s="1"/>
    </row>
    <row r="68" spans="1:23" s="22" customFormat="1" ht="17.100000000000001" customHeight="1" x14ac:dyDescent="0.25">
      <c r="A68" s="63" t="s">
        <v>6</v>
      </c>
      <c r="B68" s="1" t="s">
        <v>43</v>
      </c>
      <c r="C68" s="21" t="s">
        <v>16</v>
      </c>
      <c r="D68" s="1" t="s">
        <v>16987</v>
      </c>
      <c r="E68">
        <v>2020</v>
      </c>
      <c r="F68" s="4" t="s">
        <v>7185</v>
      </c>
      <c r="G68" s="4" t="s">
        <v>43</v>
      </c>
      <c r="H68" s="3" t="s">
        <v>43</v>
      </c>
      <c r="I68" s="1" t="s">
        <v>43</v>
      </c>
      <c r="J68" s="3" t="s">
        <v>3077</v>
      </c>
      <c r="K68" s="1" t="s">
        <v>43</v>
      </c>
      <c r="L68" s="1" t="s">
        <v>16988</v>
      </c>
      <c r="M68" s="22" t="s">
        <v>16989</v>
      </c>
      <c r="N68" s="22" t="s">
        <v>16990</v>
      </c>
      <c r="O68" s="12" t="s">
        <v>16991</v>
      </c>
      <c r="P68" s="12" t="s">
        <v>16992</v>
      </c>
      <c r="Q68" s="20">
        <v>1</v>
      </c>
      <c r="R68" s="20">
        <v>1</v>
      </c>
      <c r="S68" s="20">
        <f t="shared" si="8"/>
        <v>2</v>
      </c>
      <c r="T68" s="19"/>
      <c r="W68" s="1"/>
    </row>
    <row r="69" spans="1:23" s="22" customFormat="1" ht="17.100000000000001" customHeight="1" x14ac:dyDescent="0.25">
      <c r="A69" s="63" t="s">
        <v>6</v>
      </c>
      <c r="B69" s="1" t="s">
        <v>43</v>
      </c>
      <c r="C69" s="21" t="s">
        <v>16</v>
      </c>
      <c r="D69" s="1" t="s">
        <v>16993</v>
      </c>
      <c r="E69">
        <v>2018</v>
      </c>
      <c r="F69" s="4" t="s">
        <v>7013</v>
      </c>
      <c r="G69" s="4" t="s">
        <v>43</v>
      </c>
      <c r="H69" s="3" t="s">
        <v>16994</v>
      </c>
      <c r="I69" s="1" t="s">
        <v>43</v>
      </c>
      <c r="J69" s="3" t="s">
        <v>866</v>
      </c>
      <c r="K69" s="1" t="s">
        <v>43</v>
      </c>
      <c r="L69" s="1" t="s">
        <v>16995</v>
      </c>
      <c r="M69" s="22" t="s">
        <v>16996</v>
      </c>
      <c r="N69" s="22" t="s">
        <v>16997</v>
      </c>
      <c r="O69" s="12" t="s">
        <v>16998</v>
      </c>
      <c r="P69" s="12" t="s">
        <v>16999</v>
      </c>
      <c r="Q69" s="20">
        <v>1</v>
      </c>
      <c r="R69" s="20">
        <v>1</v>
      </c>
      <c r="S69" s="20">
        <f t="shared" si="8"/>
        <v>2</v>
      </c>
      <c r="T69" s="19"/>
      <c r="W69" s="1"/>
    </row>
    <row r="70" spans="1:23" s="22" customFormat="1" ht="17.100000000000001" customHeight="1" x14ac:dyDescent="0.25">
      <c r="A70" s="63" t="s">
        <v>6</v>
      </c>
      <c r="B70" s="1" t="s">
        <v>43</v>
      </c>
      <c r="C70" s="21" t="s">
        <v>16</v>
      </c>
      <c r="D70" s="1" t="s">
        <v>17000</v>
      </c>
      <c r="E70">
        <v>2023</v>
      </c>
      <c r="F70" s="4" t="s">
        <v>17001</v>
      </c>
      <c r="G70" s="4" t="s">
        <v>43</v>
      </c>
      <c r="H70" s="3" t="s">
        <v>43</v>
      </c>
      <c r="I70" s="1" t="s">
        <v>43</v>
      </c>
      <c r="J70" s="3" t="s">
        <v>866</v>
      </c>
      <c r="K70" s="1" t="s">
        <v>43</v>
      </c>
      <c r="L70" s="1" t="s">
        <v>17002</v>
      </c>
      <c r="M70" s="22" t="s">
        <v>17003</v>
      </c>
      <c r="N70" s="22" t="s">
        <v>17004</v>
      </c>
      <c r="O70" s="12" t="s">
        <v>17005</v>
      </c>
      <c r="P70" s="12" t="s">
        <v>17006</v>
      </c>
      <c r="Q70" s="20">
        <v>1</v>
      </c>
      <c r="R70" s="20">
        <v>1</v>
      </c>
      <c r="S70" s="20">
        <f t="shared" si="8"/>
        <v>2</v>
      </c>
      <c r="T70" s="19"/>
      <c r="W70" s="1"/>
    </row>
    <row r="71" spans="1:23" s="22" customFormat="1" ht="17.100000000000001" customHeight="1" x14ac:dyDescent="0.25">
      <c r="A71" s="63" t="s">
        <v>6</v>
      </c>
      <c r="B71" s="1" t="s">
        <v>43</v>
      </c>
      <c r="C71" s="21" t="s">
        <v>16</v>
      </c>
      <c r="D71" s="1" t="s">
        <v>17014</v>
      </c>
      <c r="E71">
        <v>2021</v>
      </c>
      <c r="F71" s="4" t="s">
        <v>212</v>
      </c>
      <c r="G71" s="4" t="s">
        <v>448</v>
      </c>
      <c r="H71" s="3" t="s">
        <v>17015</v>
      </c>
      <c r="I71" s="1" t="s">
        <v>43</v>
      </c>
      <c r="J71" s="1" t="s">
        <v>17016</v>
      </c>
      <c r="K71" s="1" t="s">
        <v>43</v>
      </c>
      <c r="L71" s="1" t="s">
        <v>43</v>
      </c>
      <c r="M71" s="22" t="s">
        <v>17017</v>
      </c>
      <c r="N71" s="22" t="s">
        <v>43</v>
      </c>
      <c r="O71" s="12" t="s">
        <v>17018</v>
      </c>
      <c r="P71" s="12" t="s">
        <v>43</v>
      </c>
      <c r="Q71" s="20">
        <v>1</v>
      </c>
      <c r="R71" s="20">
        <v>1</v>
      </c>
      <c r="S71" s="20">
        <f t="shared" si="8"/>
        <v>2</v>
      </c>
      <c r="T71" s="19"/>
      <c r="W71" s="1"/>
    </row>
    <row r="72" spans="1:23" s="22" customFormat="1" ht="17.100000000000001" customHeight="1" x14ac:dyDescent="0.25">
      <c r="A72" s="63" t="s">
        <v>6</v>
      </c>
      <c r="B72" s="1" t="s">
        <v>43</v>
      </c>
      <c r="C72" s="21" t="s">
        <v>16</v>
      </c>
      <c r="D72" s="1" t="s">
        <v>17019</v>
      </c>
      <c r="E72">
        <v>2021</v>
      </c>
      <c r="F72" s="4" t="s">
        <v>5883</v>
      </c>
      <c r="G72" s="4" t="s">
        <v>43</v>
      </c>
      <c r="H72" s="3" t="s">
        <v>43</v>
      </c>
      <c r="I72" s="1" t="s">
        <v>43</v>
      </c>
      <c r="J72" s="1" t="s">
        <v>3077</v>
      </c>
      <c r="K72" s="1" t="s">
        <v>43</v>
      </c>
      <c r="L72" s="1" t="s">
        <v>17020</v>
      </c>
      <c r="M72" s="22" t="s">
        <v>17021</v>
      </c>
      <c r="N72" s="22" t="s">
        <v>17022</v>
      </c>
      <c r="O72" s="12" t="s">
        <v>17023</v>
      </c>
      <c r="P72" s="12" t="s">
        <v>17024</v>
      </c>
      <c r="Q72" s="20">
        <v>1</v>
      </c>
      <c r="R72" s="20">
        <v>1</v>
      </c>
      <c r="S72" s="20">
        <f t="shared" ref="S72:S88" si="9">Q72+R72</f>
        <v>2</v>
      </c>
      <c r="T72" s="19"/>
      <c r="W72" s="1"/>
    </row>
    <row r="73" spans="1:23" s="22" customFormat="1" ht="17.100000000000001" customHeight="1" x14ac:dyDescent="0.25">
      <c r="A73" s="63" t="s">
        <v>6</v>
      </c>
      <c r="B73" s="1" t="s">
        <v>43</v>
      </c>
      <c r="C73" s="21" t="s">
        <v>16</v>
      </c>
      <c r="D73" s="1" t="s">
        <v>17025</v>
      </c>
      <c r="E73">
        <v>2025</v>
      </c>
      <c r="F73" s="4" t="s">
        <v>17026</v>
      </c>
      <c r="G73" s="4" t="s">
        <v>43</v>
      </c>
      <c r="H73" s="3" t="s">
        <v>43</v>
      </c>
      <c r="I73" s="1" t="s">
        <v>43</v>
      </c>
      <c r="J73" s="1" t="s">
        <v>3077</v>
      </c>
      <c r="K73" s="1" t="s">
        <v>43</v>
      </c>
      <c r="L73" s="1" t="s">
        <v>43</v>
      </c>
      <c r="M73" s="22" t="s">
        <v>17027</v>
      </c>
      <c r="N73" s="22" t="s">
        <v>43</v>
      </c>
      <c r="O73" s="12" t="s">
        <v>17028</v>
      </c>
      <c r="P73" s="12" t="s">
        <v>43</v>
      </c>
      <c r="Q73" s="20">
        <v>1</v>
      </c>
      <c r="R73" s="20">
        <v>1</v>
      </c>
      <c r="S73" s="20">
        <f t="shared" si="9"/>
        <v>2</v>
      </c>
      <c r="T73" s="19"/>
      <c r="W73" s="1"/>
    </row>
    <row r="74" spans="1:23" s="22" customFormat="1" ht="17.100000000000001" customHeight="1" x14ac:dyDescent="0.25">
      <c r="A74" s="63" t="s">
        <v>6</v>
      </c>
      <c r="B74" s="1"/>
      <c r="C74" s="21" t="s">
        <v>79</v>
      </c>
      <c r="D74" s="1" t="s">
        <v>11322</v>
      </c>
      <c r="E74">
        <v>2021</v>
      </c>
      <c r="F74" s="4"/>
      <c r="G74" s="4"/>
      <c r="H74" s="3" t="s">
        <v>11325</v>
      </c>
      <c r="I74" s="1" t="s">
        <v>117</v>
      </c>
      <c r="J74" s="1" t="s">
        <v>11324</v>
      </c>
      <c r="K74" s="1"/>
      <c r="L74" s="1" t="s">
        <v>11328</v>
      </c>
      <c r="M74" s="22" t="s">
        <v>11323</v>
      </c>
      <c r="N74" s="22" t="s">
        <v>11329</v>
      </c>
      <c r="O74" s="12" t="s">
        <v>11327</v>
      </c>
      <c r="P74" s="12" t="s">
        <v>11326</v>
      </c>
      <c r="Q74" s="20">
        <v>1</v>
      </c>
      <c r="R74" s="20">
        <v>1</v>
      </c>
      <c r="S74" s="20">
        <f t="shared" si="9"/>
        <v>2</v>
      </c>
      <c r="T74" s="19"/>
      <c r="W74" s="1"/>
    </row>
    <row r="75" spans="1:23" s="22" customFormat="1" ht="17.100000000000001" customHeight="1" x14ac:dyDescent="0.25">
      <c r="A75" s="63" t="s">
        <v>6</v>
      </c>
      <c r="B75" s="1" t="s">
        <v>43</v>
      </c>
      <c r="C75" s="21" t="s">
        <v>16</v>
      </c>
      <c r="D75" s="1" t="s">
        <v>17029</v>
      </c>
      <c r="E75">
        <v>2021</v>
      </c>
      <c r="F75" s="4" t="s">
        <v>17030</v>
      </c>
      <c r="G75" s="4" t="s">
        <v>43</v>
      </c>
      <c r="H75" s="3" t="s">
        <v>43</v>
      </c>
      <c r="I75" s="1" t="s">
        <v>43</v>
      </c>
      <c r="J75" s="1" t="s">
        <v>842</v>
      </c>
      <c r="K75" s="1" t="s">
        <v>43</v>
      </c>
      <c r="L75" s="1" t="s">
        <v>17031</v>
      </c>
      <c r="M75" s="73" t="s">
        <v>17032</v>
      </c>
      <c r="N75" s="22" t="s">
        <v>17033</v>
      </c>
      <c r="O75" s="12" t="s">
        <v>17034</v>
      </c>
      <c r="P75" s="12" t="s">
        <v>17035</v>
      </c>
      <c r="Q75" s="20">
        <v>1</v>
      </c>
      <c r="R75" s="20">
        <v>1</v>
      </c>
      <c r="S75" s="20">
        <f t="shared" si="9"/>
        <v>2</v>
      </c>
      <c r="T75" s="19"/>
      <c r="W75" s="1"/>
    </row>
    <row r="76" spans="1:23" s="22" customFormat="1" ht="17.100000000000001" customHeight="1" x14ac:dyDescent="0.25">
      <c r="A76" s="63" t="s">
        <v>6</v>
      </c>
      <c r="B76" s="1" t="s">
        <v>43</v>
      </c>
      <c r="C76" s="21" t="s">
        <v>16</v>
      </c>
      <c r="D76" s="1" t="s">
        <v>17036</v>
      </c>
      <c r="E76">
        <v>2023</v>
      </c>
      <c r="F76" s="4" t="s">
        <v>2010</v>
      </c>
      <c r="G76" s="4" t="s">
        <v>43</v>
      </c>
      <c r="H76" s="3" t="s">
        <v>43</v>
      </c>
      <c r="I76" s="1" t="s">
        <v>43</v>
      </c>
      <c r="J76" s="1" t="s">
        <v>866</v>
      </c>
      <c r="K76" s="1" t="s">
        <v>43</v>
      </c>
      <c r="L76" s="1" t="s">
        <v>17037</v>
      </c>
      <c r="M76" s="22" t="s">
        <v>17038</v>
      </c>
      <c r="N76" s="22" t="s">
        <v>17039</v>
      </c>
      <c r="O76" s="12" t="s">
        <v>17040</v>
      </c>
      <c r="P76" s="12" t="s">
        <v>17041</v>
      </c>
      <c r="Q76" s="20">
        <v>1</v>
      </c>
      <c r="R76" s="20">
        <v>1</v>
      </c>
      <c r="S76" s="20">
        <f t="shared" si="9"/>
        <v>2</v>
      </c>
      <c r="T76" s="19"/>
      <c r="W76" s="1"/>
    </row>
    <row r="77" spans="1:23" s="22" customFormat="1" ht="17.100000000000001" customHeight="1" x14ac:dyDescent="0.25">
      <c r="A77" s="63" t="s">
        <v>6</v>
      </c>
      <c r="B77" s="1"/>
      <c r="C77" s="21" t="s">
        <v>16</v>
      </c>
      <c r="D77" s="1" t="s">
        <v>11410</v>
      </c>
      <c r="E77">
        <v>2024</v>
      </c>
      <c r="F77" s="4">
        <v>436</v>
      </c>
      <c r="G77" s="4"/>
      <c r="H77" s="3">
        <v>119477</v>
      </c>
      <c r="I77" s="1"/>
      <c r="J77" s="3" t="s">
        <v>866</v>
      </c>
      <c r="K77" s="1"/>
      <c r="L77" s="1" t="s">
        <v>11415</v>
      </c>
      <c r="M77" s="22" t="s">
        <v>11411</v>
      </c>
      <c r="N77" s="22" t="s">
        <v>11416</v>
      </c>
      <c r="O77" s="12" t="s">
        <v>11414</v>
      </c>
      <c r="P77" s="12" t="s">
        <v>11413</v>
      </c>
      <c r="Q77" s="20">
        <v>1</v>
      </c>
      <c r="R77" s="20">
        <v>1</v>
      </c>
      <c r="S77" s="20">
        <f t="shared" si="9"/>
        <v>2</v>
      </c>
      <c r="T77" s="19"/>
      <c r="W77" s="1"/>
    </row>
    <row r="78" spans="1:23" s="22" customFormat="1" ht="17.100000000000001" customHeight="1" x14ac:dyDescent="0.25">
      <c r="A78" s="63" t="s">
        <v>6</v>
      </c>
      <c r="B78" s="1" t="s">
        <v>43</v>
      </c>
      <c r="C78" s="21" t="s">
        <v>16</v>
      </c>
      <c r="D78" s="1" t="s">
        <v>17042</v>
      </c>
      <c r="E78">
        <v>2022</v>
      </c>
      <c r="F78" s="4" t="s">
        <v>1186</v>
      </c>
      <c r="G78" s="4" t="s">
        <v>327</v>
      </c>
      <c r="H78" s="3" t="s">
        <v>43</v>
      </c>
      <c r="I78" s="1" t="s">
        <v>43</v>
      </c>
      <c r="J78" s="3" t="s">
        <v>317</v>
      </c>
      <c r="K78" s="1" t="s">
        <v>43</v>
      </c>
      <c r="L78" s="1" t="s">
        <v>17043</v>
      </c>
      <c r="M78" s="22" t="s">
        <v>17044</v>
      </c>
      <c r="N78" s="22" t="s">
        <v>17045</v>
      </c>
      <c r="O78" s="12" t="s">
        <v>17046</v>
      </c>
      <c r="P78" s="12" t="s">
        <v>17047</v>
      </c>
      <c r="Q78" s="20">
        <v>1</v>
      </c>
      <c r="R78" s="20">
        <v>1</v>
      </c>
      <c r="S78" s="20">
        <f t="shared" si="9"/>
        <v>2</v>
      </c>
      <c r="T78" s="19"/>
      <c r="W78" s="1"/>
    </row>
    <row r="79" spans="1:23" s="22" customFormat="1" ht="17.100000000000001" customHeight="1" x14ac:dyDescent="0.25">
      <c r="A79" s="63" t="s">
        <v>6</v>
      </c>
      <c r="B79" s="1" t="s">
        <v>43</v>
      </c>
      <c r="C79" s="21" t="s">
        <v>16</v>
      </c>
      <c r="D79" s="1" t="s">
        <v>17048</v>
      </c>
      <c r="E79">
        <v>2020</v>
      </c>
      <c r="F79" s="4" t="s">
        <v>1624</v>
      </c>
      <c r="G79" s="4" t="s">
        <v>43</v>
      </c>
      <c r="H79" s="3" t="s">
        <v>43</v>
      </c>
      <c r="I79" s="1" t="s">
        <v>43</v>
      </c>
      <c r="J79" s="3" t="s">
        <v>309</v>
      </c>
      <c r="K79" s="1" t="s">
        <v>43</v>
      </c>
      <c r="L79" s="1" t="s">
        <v>17049</v>
      </c>
      <c r="M79" s="22" t="s">
        <v>17050</v>
      </c>
      <c r="N79" s="22" t="s">
        <v>17051</v>
      </c>
      <c r="O79" s="12" t="s">
        <v>17052</v>
      </c>
      <c r="P79" s="12" t="s">
        <v>17053</v>
      </c>
      <c r="Q79" s="20">
        <v>1</v>
      </c>
      <c r="R79" s="20">
        <v>1</v>
      </c>
      <c r="S79" s="20">
        <f t="shared" si="9"/>
        <v>2</v>
      </c>
      <c r="T79" s="19"/>
      <c r="W79" s="1"/>
    </row>
    <row r="80" spans="1:23" s="22" customFormat="1" ht="17.100000000000001" customHeight="1" x14ac:dyDescent="0.25">
      <c r="A80" s="63" t="s">
        <v>6</v>
      </c>
      <c r="B80" s="1" t="s">
        <v>16619</v>
      </c>
      <c r="C80" s="21" t="s">
        <v>16</v>
      </c>
      <c r="D80" s="1" t="s">
        <v>17054</v>
      </c>
      <c r="E80">
        <v>2025</v>
      </c>
      <c r="F80" s="4" t="s">
        <v>229</v>
      </c>
      <c r="G80" s="4" t="s">
        <v>195</v>
      </c>
      <c r="H80" s="3" t="s">
        <v>17055</v>
      </c>
      <c r="I80" s="1" t="s">
        <v>43</v>
      </c>
      <c r="J80" s="3" t="s">
        <v>2987</v>
      </c>
      <c r="K80" s="1" t="s">
        <v>43</v>
      </c>
      <c r="L80" s="1" t="s">
        <v>17056</v>
      </c>
      <c r="M80" s="22" t="s">
        <v>17057</v>
      </c>
      <c r="N80" s="22" t="s">
        <v>17058</v>
      </c>
      <c r="O80" s="12" t="s">
        <v>17059</v>
      </c>
      <c r="P80" s="12" t="s">
        <v>17060</v>
      </c>
      <c r="Q80" s="20">
        <v>1</v>
      </c>
      <c r="R80" s="20">
        <v>1</v>
      </c>
      <c r="S80" s="20">
        <f t="shared" si="9"/>
        <v>2</v>
      </c>
      <c r="T80" s="19"/>
      <c r="W80" s="1"/>
    </row>
    <row r="81" spans="1:23" s="22" customFormat="1" ht="17.100000000000001" customHeight="1" x14ac:dyDescent="0.25">
      <c r="A81" s="63" t="s">
        <v>6</v>
      </c>
      <c r="B81" s="1" t="s">
        <v>43</v>
      </c>
      <c r="C81" s="21" t="s">
        <v>16</v>
      </c>
      <c r="D81" s="1" t="s">
        <v>17061</v>
      </c>
      <c r="E81">
        <v>2021</v>
      </c>
      <c r="F81" s="4" t="s">
        <v>194</v>
      </c>
      <c r="G81" s="4" t="s">
        <v>415</v>
      </c>
      <c r="H81" s="3" t="s">
        <v>17062</v>
      </c>
      <c r="I81" s="1" t="s">
        <v>43</v>
      </c>
      <c r="J81" s="3" t="s">
        <v>10310</v>
      </c>
      <c r="K81" s="1" t="s">
        <v>43</v>
      </c>
      <c r="L81" s="1" t="s">
        <v>17063</v>
      </c>
      <c r="M81" s="22" t="s">
        <v>17064</v>
      </c>
      <c r="N81" s="22" t="s">
        <v>17065</v>
      </c>
      <c r="O81" s="12" t="s">
        <v>17066</v>
      </c>
      <c r="P81" s="12" t="s">
        <v>17067</v>
      </c>
      <c r="Q81" s="20">
        <v>1</v>
      </c>
      <c r="R81" s="20">
        <v>1</v>
      </c>
      <c r="S81" s="20">
        <f t="shared" si="9"/>
        <v>2</v>
      </c>
      <c r="T81" s="19"/>
      <c r="W81" s="1"/>
    </row>
    <row r="82" spans="1:23" s="22" customFormat="1" ht="17.100000000000001" customHeight="1" x14ac:dyDescent="0.25">
      <c r="A82" s="63" t="s">
        <v>6</v>
      </c>
      <c r="B82" s="1" t="s">
        <v>43</v>
      </c>
      <c r="C82" s="21" t="s">
        <v>16</v>
      </c>
      <c r="D82" s="1" t="s">
        <v>17069</v>
      </c>
      <c r="E82">
        <v>2023</v>
      </c>
      <c r="F82" s="4" t="s">
        <v>1839</v>
      </c>
      <c r="G82" s="4" t="s">
        <v>43</v>
      </c>
      <c r="H82" s="3" t="s">
        <v>43</v>
      </c>
      <c r="I82" s="1" t="s">
        <v>43</v>
      </c>
      <c r="J82" s="3" t="s">
        <v>866</v>
      </c>
      <c r="K82" s="1" t="s">
        <v>43</v>
      </c>
      <c r="L82" s="1" t="s">
        <v>17070</v>
      </c>
      <c r="M82" s="22" t="s">
        <v>17071</v>
      </c>
      <c r="N82" s="22" t="s">
        <v>17072</v>
      </c>
      <c r="O82" s="69" t="s">
        <v>17073</v>
      </c>
      <c r="P82" s="12" t="s">
        <v>17074</v>
      </c>
      <c r="Q82" s="20">
        <v>1</v>
      </c>
      <c r="R82" s="20">
        <v>1</v>
      </c>
      <c r="S82" s="20">
        <f t="shared" si="9"/>
        <v>2</v>
      </c>
      <c r="T82" s="19"/>
      <c r="W82" s="1"/>
    </row>
    <row r="83" spans="1:23" s="22" customFormat="1" ht="17.100000000000001" customHeight="1" x14ac:dyDescent="0.25">
      <c r="A83" s="63" t="s">
        <v>6</v>
      </c>
      <c r="B83" s="1" t="s">
        <v>43</v>
      </c>
      <c r="C83" s="21" t="s">
        <v>16</v>
      </c>
      <c r="D83" s="1" t="s">
        <v>17075</v>
      </c>
      <c r="E83">
        <v>2019</v>
      </c>
      <c r="F83" s="4" t="s">
        <v>1963</v>
      </c>
      <c r="G83" s="4" t="s">
        <v>43</v>
      </c>
      <c r="H83" s="3" t="s">
        <v>17076</v>
      </c>
      <c r="I83" s="1" t="s">
        <v>43</v>
      </c>
      <c r="J83" s="3" t="s">
        <v>1723</v>
      </c>
      <c r="K83" s="1" t="s">
        <v>43</v>
      </c>
      <c r="L83" s="1" t="s">
        <v>17077</v>
      </c>
      <c r="M83" s="22" t="s">
        <v>17078</v>
      </c>
      <c r="N83" s="22" t="s">
        <v>17079</v>
      </c>
      <c r="O83" s="69" t="s">
        <v>17080</v>
      </c>
      <c r="P83" s="12" t="s">
        <v>17081</v>
      </c>
      <c r="Q83" s="20">
        <v>1</v>
      </c>
      <c r="R83" s="20">
        <v>1</v>
      </c>
      <c r="S83" s="20">
        <f t="shared" si="9"/>
        <v>2</v>
      </c>
      <c r="T83" s="19"/>
      <c r="W83" s="1"/>
    </row>
    <row r="84" spans="1:23" s="22" customFormat="1" ht="17.100000000000001" customHeight="1" x14ac:dyDescent="0.25">
      <c r="A84" s="63" t="s">
        <v>6</v>
      </c>
      <c r="B84" s="1" t="s">
        <v>43</v>
      </c>
      <c r="C84" s="21" t="s">
        <v>16</v>
      </c>
      <c r="D84" s="1" t="s">
        <v>17082</v>
      </c>
      <c r="E84">
        <v>2025</v>
      </c>
      <c r="F84" s="4" t="s">
        <v>4245</v>
      </c>
      <c r="G84" s="4" t="s">
        <v>43</v>
      </c>
      <c r="H84" s="3" t="s">
        <v>43</v>
      </c>
      <c r="I84" s="1" t="s">
        <v>43</v>
      </c>
      <c r="J84" s="3" t="s">
        <v>5062</v>
      </c>
      <c r="K84" s="1" t="s">
        <v>43</v>
      </c>
      <c r="L84" s="1" t="s">
        <v>43</v>
      </c>
      <c r="M84" s="22" t="s">
        <v>17083</v>
      </c>
      <c r="N84" s="22" t="s">
        <v>43</v>
      </c>
      <c r="O84" s="69" t="s">
        <v>17084</v>
      </c>
      <c r="P84" s="12" t="s">
        <v>43</v>
      </c>
      <c r="Q84" s="20">
        <v>1</v>
      </c>
      <c r="R84" s="20">
        <v>1</v>
      </c>
      <c r="S84" s="20">
        <f t="shared" si="9"/>
        <v>2</v>
      </c>
      <c r="T84" s="19"/>
      <c r="W84" s="1"/>
    </row>
    <row r="85" spans="1:23" s="22" customFormat="1" ht="17.100000000000001" customHeight="1" x14ac:dyDescent="0.25">
      <c r="A85" s="63" t="s">
        <v>6</v>
      </c>
      <c r="B85" s="1" t="s">
        <v>43</v>
      </c>
      <c r="C85" s="21" t="s">
        <v>16</v>
      </c>
      <c r="D85" s="1" t="s">
        <v>17085</v>
      </c>
      <c r="E85">
        <v>2020</v>
      </c>
      <c r="F85" s="4" t="s">
        <v>1963</v>
      </c>
      <c r="G85" s="4" t="s">
        <v>43</v>
      </c>
      <c r="H85" s="3" t="s">
        <v>43</v>
      </c>
      <c r="I85" s="1" t="s">
        <v>43</v>
      </c>
      <c r="J85" s="3" t="s">
        <v>9119</v>
      </c>
      <c r="K85" s="1" t="s">
        <v>43</v>
      </c>
      <c r="L85" s="1" t="s">
        <v>17086</v>
      </c>
      <c r="M85" s="22" t="s">
        <v>17087</v>
      </c>
      <c r="N85" s="22" t="s">
        <v>17088</v>
      </c>
      <c r="O85" s="69" t="s">
        <v>17089</v>
      </c>
      <c r="P85" s="12" t="s">
        <v>17090</v>
      </c>
      <c r="Q85" s="20">
        <v>1</v>
      </c>
      <c r="R85" s="20">
        <v>1</v>
      </c>
      <c r="S85" s="20">
        <f t="shared" si="9"/>
        <v>2</v>
      </c>
      <c r="T85" s="19"/>
      <c r="W85" s="1"/>
    </row>
    <row r="86" spans="1:23" s="22" customFormat="1" ht="17.100000000000001" customHeight="1" x14ac:dyDescent="0.25">
      <c r="A86" s="63" t="s">
        <v>6</v>
      </c>
      <c r="B86" s="1" t="s">
        <v>43</v>
      </c>
      <c r="C86" s="21" t="s">
        <v>16</v>
      </c>
      <c r="D86" s="1" t="s">
        <v>17097</v>
      </c>
      <c r="E86">
        <v>2022</v>
      </c>
      <c r="F86" s="4" t="s">
        <v>7575</v>
      </c>
      <c r="G86" s="4" t="s">
        <v>43</v>
      </c>
      <c r="H86" s="3" t="s">
        <v>43</v>
      </c>
      <c r="I86" s="1" t="s">
        <v>43</v>
      </c>
      <c r="J86" s="3" t="s">
        <v>866</v>
      </c>
      <c r="K86" s="1" t="s">
        <v>43</v>
      </c>
      <c r="L86" s="1" t="s">
        <v>17098</v>
      </c>
      <c r="M86" s="22" t="s">
        <v>17099</v>
      </c>
      <c r="N86" s="22" t="s">
        <v>17100</v>
      </c>
      <c r="O86" s="69" t="s">
        <v>17101</v>
      </c>
      <c r="P86" s="12" t="s">
        <v>17102</v>
      </c>
      <c r="Q86" s="20">
        <v>1</v>
      </c>
      <c r="R86" s="20">
        <v>1</v>
      </c>
      <c r="S86" s="20">
        <f t="shared" si="9"/>
        <v>2</v>
      </c>
      <c r="T86" s="19"/>
      <c r="W86" s="1"/>
    </row>
    <row r="87" spans="1:23" s="22" customFormat="1" ht="17.100000000000001" customHeight="1" x14ac:dyDescent="0.25">
      <c r="A87" s="63" t="s">
        <v>6</v>
      </c>
      <c r="B87" s="1" t="s">
        <v>43</v>
      </c>
      <c r="C87" s="21" t="s">
        <v>16</v>
      </c>
      <c r="D87" s="1" t="s">
        <v>17103</v>
      </c>
      <c r="E87">
        <v>2024</v>
      </c>
      <c r="F87" s="4" t="s">
        <v>2342</v>
      </c>
      <c r="G87" s="4" t="s">
        <v>43</v>
      </c>
      <c r="H87" s="3" t="s">
        <v>43</v>
      </c>
      <c r="I87" s="1" t="s">
        <v>43</v>
      </c>
      <c r="J87" s="3" t="s">
        <v>5062</v>
      </c>
      <c r="K87" s="1" t="s">
        <v>43</v>
      </c>
      <c r="L87" s="1" t="s">
        <v>17104</v>
      </c>
      <c r="M87" s="22" t="s">
        <v>17105</v>
      </c>
      <c r="N87" s="22" t="s">
        <v>17106</v>
      </c>
      <c r="O87" s="69" t="s">
        <v>17107</v>
      </c>
      <c r="P87" s="12" t="s">
        <v>17108</v>
      </c>
      <c r="Q87" s="20">
        <v>1</v>
      </c>
      <c r="R87" s="20">
        <v>1</v>
      </c>
      <c r="S87" s="20">
        <f t="shared" si="9"/>
        <v>2</v>
      </c>
      <c r="T87" s="19"/>
      <c r="W87" s="1"/>
    </row>
    <row r="88" spans="1:23" s="22" customFormat="1" ht="17.100000000000001" customHeight="1" x14ac:dyDescent="0.25">
      <c r="A88" s="63" t="s">
        <v>6</v>
      </c>
      <c r="B88" s="1" t="s">
        <v>43</v>
      </c>
      <c r="C88" s="21" t="s">
        <v>16</v>
      </c>
      <c r="D88" s="1" t="s">
        <v>17109</v>
      </c>
      <c r="E88">
        <v>2024</v>
      </c>
      <c r="F88" s="4" t="s">
        <v>2247</v>
      </c>
      <c r="G88" s="4" t="s">
        <v>43</v>
      </c>
      <c r="H88" s="3" t="s">
        <v>43</v>
      </c>
      <c r="I88" s="1" t="s">
        <v>43</v>
      </c>
      <c r="J88" s="3" t="s">
        <v>866</v>
      </c>
      <c r="K88" s="1" t="s">
        <v>43</v>
      </c>
      <c r="L88" s="1" t="s">
        <v>17110</v>
      </c>
      <c r="M88" s="22" t="s">
        <v>17111</v>
      </c>
      <c r="N88" s="22" t="s">
        <v>17112</v>
      </c>
      <c r="O88" s="69" t="s">
        <v>17113</v>
      </c>
      <c r="P88" s="12" t="s">
        <v>17114</v>
      </c>
      <c r="Q88" s="20">
        <v>1</v>
      </c>
      <c r="R88" s="20">
        <v>1</v>
      </c>
      <c r="S88" s="20">
        <f t="shared" si="9"/>
        <v>2</v>
      </c>
      <c r="T88" s="19"/>
      <c r="W88" s="1"/>
    </row>
    <row r="89" spans="1:23" s="22" customFormat="1" ht="17.100000000000001" customHeight="1" x14ac:dyDescent="0.25">
      <c r="A89" s="63" t="s">
        <v>6</v>
      </c>
      <c r="B89" s="1" t="s">
        <v>43</v>
      </c>
      <c r="C89" s="21" t="s">
        <v>16</v>
      </c>
      <c r="D89" s="1" t="s">
        <v>17118</v>
      </c>
      <c r="E89">
        <v>2023</v>
      </c>
      <c r="F89" s="4" t="s">
        <v>10598</v>
      </c>
      <c r="G89" s="4" t="s">
        <v>43</v>
      </c>
      <c r="H89" s="3" t="s">
        <v>43</v>
      </c>
      <c r="I89" s="1" t="s">
        <v>43</v>
      </c>
      <c r="J89" s="3" t="s">
        <v>866</v>
      </c>
      <c r="K89" s="1" t="s">
        <v>43</v>
      </c>
      <c r="L89" s="1" t="s">
        <v>17119</v>
      </c>
      <c r="M89" s="22" t="s">
        <v>17120</v>
      </c>
      <c r="N89" s="22" t="s">
        <v>17121</v>
      </c>
      <c r="O89" s="69" t="s">
        <v>17122</v>
      </c>
      <c r="P89" s="12" t="s">
        <v>17123</v>
      </c>
      <c r="Q89" s="20">
        <v>1</v>
      </c>
      <c r="R89" s="20">
        <v>1</v>
      </c>
      <c r="S89" s="20">
        <f t="shared" ref="S89:S112" si="10">Q89+R89</f>
        <v>2</v>
      </c>
      <c r="T89" s="19"/>
      <c r="W89" s="1"/>
    </row>
    <row r="90" spans="1:23" s="22" customFormat="1" ht="17.100000000000001" customHeight="1" x14ac:dyDescent="0.25">
      <c r="A90" s="63" t="s">
        <v>6</v>
      </c>
      <c r="B90" s="1" t="s">
        <v>43</v>
      </c>
      <c r="C90" s="21" t="s">
        <v>16</v>
      </c>
      <c r="D90" s="1" t="s">
        <v>17124</v>
      </c>
      <c r="E90">
        <v>2024</v>
      </c>
      <c r="F90" s="4" t="s">
        <v>6554</v>
      </c>
      <c r="G90" s="4" t="s">
        <v>43</v>
      </c>
      <c r="H90" s="3" t="s">
        <v>43</v>
      </c>
      <c r="I90" s="1" t="s">
        <v>43</v>
      </c>
      <c r="J90" s="3" t="s">
        <v>866</v>
      </c>
      <c r="K90" s="1" t="s">
        <v>43</v>
      </c>
      <c r="L90" s="1" t="s">
        <v>17125</v>
      </c>
      <c r="M90" s="22" t="s">
        <v>17126</v>
      </c>
      <c r="N90" s="22" t="s">
        <v>17127</v>
      </c>
      <c r="O90" s="69" t="s">
        <v>17128</v>
      </c>
      <c r="P90" s="12" t="s">
        <v>17129</v>
      </c>
      <c r="Q90" s="20">
        <v>1</v>
      </c>
      <c r="R90" s="20">
        <v>1</v>
      </c>
      <c r="S90" s="20">
        <f t="shared" si="10"/>
        <v>2</v>
      </c>
      <c r="T90" s="19"/>
      <c r="W90" s="1"/>
    </row>
    <row r="91" spans="1:23" s="22" customFormat="1" ht="17.100000000000001" customHeight="1" x14ac:dyDescent="0.25">
      <c r="A91" s="63" t="s">
        <v>6</v>
      </c>
      <c r="B91" s="1" t="s">
        <v>43</v>
      </c>
      <c r="C91" s="21" t="s">
        <v>16</v>
      </c>
      <c r="D91" s="1" t="s">
        <v>17130</v>
      </c>
      <c r="E91">
        <v>2022</v>
      </c>
      <c r="F91" s="4" t="s">
        <v>4306</v>
      </c>
      <c r="G91" s="4" t="s">
        <v>43</v>
      </c>
      <c r="H91" s="3" t="s">
        <v>43</v>
      </c>
      <c r="I91" s="1" t="s">
        <v>43</v>
      </c>
      <c r="J91" s="3" t="s">
        <v>866</v>
      </c>
      <c r="K91" s="1" t="s">
        <v>43</v>
      </c>
      <c r="L91" s="1" t="s">
        <v>17131</v>
      </c>
      <c r="M91" s="22" t="s">
        <v>17132</v>
      </c>
      <c r="N91" s="22" t="s">
        <v>17133</v>
      </c>
      <c r="O91" s="69" t="s">
        <v>17134</v>
      </c>
      <c r="P91" s="12" t="s">
        <v>17135</v>
      </c>
      <c r="Q91" s="20">
        <v>1</v>
      </c>
      <c r="R91" s="20">
        <v>1</v>
      </c>
      <c r="S91" s="20">
        <f t="shared" si="10"/>
        <v>2</v>
      </c>
      <c r="T91" s="19"/>
      <c r="W91" s="1"/>
    </row>
    <row r="92" spans="1:23" s="22" customFormat="1" ht="17.100000000000001" customHeight="1" x14ac:dyDescent="0.25">
      <c r="A92" s="63" t="s">
        <v>6</v>
      </c>
      <c r="B92" s="1" t="s">
        <v>43</v>
      </c>
      <c r="C92" s="21" t="s">
        <v>16</v>
      </c>
      <c r="D92" s="1" t="s">
        <v>17136</v>
      </c>
      <c r="E92">
        <v>2021</v>
      </c>
      <c r="F92" s="4" t="s">
        <v>6261</v>
      </c>
      <c r="G92" s="4" t="s">
        <v>43</v>
      </c>
      <c r="H92" s="3" t="s">
        <v>43</v>
      </c>
      <c r="I92" s="1" t="s">
        <v>43</v>
      </c>
      <c r="J92" s="3" t="s">
        <v>9119</v>
      </c>
      <c r="K92" s="1" t="s">
        <v>43</v>
      </c>
      <c r="L92" s="1" t="s">
        <v>17137</v>
      </c>
      <c r="M92" s="22" t="s">
        <v>17138</v>
      </c>
      <c r="N92" s="22" t="s">
        <v>17139</v>
      </c>
      <c r="O92" s="69" t="s">
        <v>17140</v>
      </c>
      <c r="P92" s="12" t="s">
        <v>17141</v>
      </c>
      <c r="Q92" s="20">
        <v>1</v>
      </c>
      <c r="R92" s="20">
        <v>1</v>
      </c>
      <c r="S92" s="20">
        <f t="shared" si="10"/>
        <v>2</v>
      </c>
      <c r="T92" s="19"/>
      <c r="W92" s="1"/>
    </row>
    <row r="93" spans="1:23" s="22" customFormat="1" ht="17.100000000000001" customHeight="1" x14ac:dyDescent="0.25">
      <c r="A93" s="63" t="s">
        <v>6</v>
      </c>
      <c r="B93" s="1" t="s">
        <v>43</v>
      </c>
      <c r="C93" s="21" t="s">
        <v>16</v>
      </c>
      <c r="D93" s="1" t="s">
        <v>17142</v>
      </c>
      <c r="E93">
        <v>2022</v>
      </c>
      <c r="F93" s="4" t="s">
        <v>735</v>
      </c>
      <c r="G93" s="4" t="s">
        <v>43</v>
      </c>
      <c r="H93" s="3" t="s">
        <v>43</v>
      </c>
      <c r="I93" s="1" t="s">
        <v>43</v>
      </c>
      <c r="J93" s="3" t="s">
        <v>866</v>
      </c>
      <c r="K93" s="1" t="s">
        <v>43</v>
      </c>
      <c r="L93" s="1" t="s">
        <v>43</v>
      </c>
      <c r="M93" s="22" t="s">
        <v>17143</v>
      </c>
      <c r="N93" s="22" t="s">
        <v>43</v>
      </c>
      <c r="O93" s="69" t="s">
        <v>17144</v>
      </c>
      <c r="P93" s="12" t="s">
        <v>43</v>
      </c>
      <c r="Q93" s="20">
        <v>1</v>
      </c>
      <c r="R93" s="20">
        <v>1</v>
      </c>
      <c r="S93" s="20">
        <f t="shared" si="10"/>
        <v>2</v>
      </c>
      <c r="T93" s="19"/>
      <c r="W93" s="1"/>
    </row>
    <row r="94" spans="1:23" s="22" customFormat="1" ht="17.100000000000001" customHeight="1" x14ac:dyDescent="0.25">
      <c r="A94" s="63" t="s">
        <v>6</v>
      </c>
      <c r="B94" s="1" t="s">
        <v>43</v>
      </c>
      <c r="C94" s="21" t="s">
        <v>16</v>
      </c>
      <c r="D94" s="1" t="s">
        <v>17145</v>
      </c>
      <c r="E94">
        <v>2022</v>
      </c>
      <c r="F94" s="4" t="s">
        <v>1933</v>
      </c>
      <c r="G94" s="4" t="s">
        <v>43</v>
      </c>
      <c r="H94" s="3" t="s">
        <v>43</v>
      </c>
      <c r="I94" s="1" t="s">
        <v>43</v>
      </c>
      <c r="J94" s="3" t="s">
        <v>1723</v>
      </c>
      <c r="K94" s="1" t="s">
        <v>43</v>
      </c>
      <c r="L94" s="1" t="s">
        <v>17146</v>
      </c>
      <c r="M94" s="22" t="s">
        <v>17147</v>
      </c>
      <c r="N94" s="22" t="s">
        <v>17148</v>
      </c>
      <c r="O94" s="69" t="s">
        <v>17149</v>
      </c>
      <c r="P94" s="12" t="s">
        <v>17150</v>
      </c>
      <c r="Q94" s="20">
        <v>1</v>
      </c>
      <c r="R94" s="20">
        <v>1</v>
      </c>
      <c r="S94" s="20">
        <f t="shared" si="10"/>
        <v>2</v>
      </c>
      <c r="T94" s="19"/>
      <c r="W94" s="1"/>
    </row>
    <row r="95" spans="1:23" s="22" customFormat="1" ht="17.100000000000001" customHeight="1" x14ac:dyDescent="0.25">
      <c r="A95" s="63" t="s">
        <v>6</v>
      </c>
      <c r="B95" s="1" t="s">
        <v>43</v>
      </c>
      <c r="C95" s="21" t="s">
        <v>16</v>
      </c>
      <c r="D95" s="1" t="s">
        <v>17151</v>
      </c>
      <c r="E95">
        <v>2019</v>
      </c>
      <c r="F95" s="4" t="s">
        <v>5264</v>
      </c>
      <c r="G95" s="4" t="s">
        <v>43</v>
      </c>
      <c r="H95" s="3" t="s">
        <v>17152</v>
      </c>
      <c r="I95" s="1" t="s">
        <v>43</v>
      </c>
      <c r="J95" s="3" t="s">
        <v>866</v>
      </c>
      <c r="K95" s="1" t="s">
        <v>43</v>
      </c>
      <c r="L95" s="1" t="s">
        <v>17153</v>
      </c>
      <c r="M95" s="22" t="s">
        <v>17154</v>
      </c>
      <c r="N95" s="22" t="s">
        <v>17155</v>
      </c>
      <c r="O95" s="69" t="s">
        <v>17156</v>
      </c>
      <c r="P95" s="12" t="s">
        <v>17157</v>
      </c>
      <c r="Q95" s="20">
        <v>1</v>
      </c>
      <c r="R95" s="20">
        <v>1</v>
      </c>
      <c r="S95" s="20">
        <f t="shared" si="10"/>
        <v>2</v>
      </c>
      <c r="T95" s="19"/>
      <c r="W95" s="1"/>
    </row>
    <row r="96" spans="1:23" s="22" customFormat="1" ht="17.100000000000001" customHeight="1" x14ac:dyDescent="0.25">
      <c r="A96" s="63" t="s">
        <v>6</v>
      </c>
      <c r="B96" s="1" t="s">
        <v>43</v>
      </c>
      <c r="C96" s="21" t="s">
        <v>16</v>
      </c>
      <c r="D96" s="1" t="s">
        <v>17158</v>
      </c>
      <c r="E96">
        <v>2023</v>
      </c>
      <c r="F96" s="4" t="s">
        <v>17159</v>
      </c>
      <c r="G96" s="4" t="s">
        <v>43</v>
      </c>
      <c r="H96" s="3" t="s">
        <v>43</v>
      </c>
      <c r="I96" s="1" t="s">
        <v>43</v>
      </c>
      <c r="J96" s="3" t="s">
        <v>866</v>
      </c>
      <c r="K96" s="1" t="s">
        <v>43</v>
      </c>
      <c r="L96" s="1" t="s">
        <v>17160</v>
      </c>
      <c r="M96" s="22" t="s">
        <v>17161</v>
      </c>
      <c r="N96" s="22" t="s">
        <v>17162</v>
      </c>
      <c r="O96" s="69" t="s">
        <v>17163</v>
      </c>
      <c r="P96" s="12" t="s">
        <v>17164</v>
      </c>
      <c r="Q96" s="20">
        <v>1</v>
      </c>
      <c r="R96" s="20">
        <v>1</v>
      </c>
      <c r="S96" s="20">
        <f t="shared" si="10"/>
        <v>2</v>
      </c>
      <c r="T96" s="19"/>
      <c r="W96" s="1"/>
    </row>
    <row r="97" spans="1:23" s="22" customFormat="1" ht="17.100000000000001" customHeight="1" x14ac:dyDescent="0.25">
      <c r="A97" s="63" t="s">
        <v>6</v>
      </c>
      <c r="B97" s="1" t="s">
        <v>43</v>
      </c>
      <c r="C97" s="21" t="s">
        <v>16</v>
      </c>
      <c r="D97" s="1" t="s">
        <v>17165</v>
      </c>
      <c r="E97">
        <v>2021</v>
      </c>
      <c r="F97" s="4" t="s">
        <v>2447</v>
      </c>
      <c r="G97" s="4" t="s">
        <v>43</v>
      </c>
      <c r="H97" s="3" t="s">
        <v>17166</v>
      </c>
      <c r="I97" s="1" t="s">
        <v>43</v>
      </c>
      <c r="J97" s="3" t="s">
        <v>866</v>
      </c>
      <c r="K97" s="1" t="s">
        <v>43</v>
      </c>
      <c r="L97" s="1" t="s">
        <v>17167</v>
      </c>
      <c r="M97" s="22" t="s">
        <v>17168</v>
      </c>
      <c r="N97" s="22" t="s">
        <v>17169</v>
      </c>
      <c r="O97" s="69" t="s">
        <v>17170</v>
      </c>
      <c r="P97" s="12" t="s">
        <v>17171</v>
      </c>
      <c r="Q97" s="20">
        <v>1</v>
      </c>
      <c r="R97" s="20">
        <v>1</v>
      </c>
      <c r="S97" s="20">
        <f t="shared" si="10"/>
        <v>2</v>
      </c>
      <c r="T97" s="19"/>
      <c r="W97" s="1"/>
    </row>
    <row r="98" spans="1:23" s="22" customFormat="1" ht="17.100000000000001" customHeight="1" x14ac:dyDescent="0.25">
      <c r="A98" s="63" t="s">
        <v>6</v>
      </c>
      <c r="B98" s="1" t="s">
        <v>43</v>
      </c>
      <c r="C98" s="21" t="s">
        <v>16</v>
      </c>
      <c r="D98" s="1" t="s">
        <v>17172</v>
      </c>
      <c r="E98">
        <v>2022</v>
      </c>
      <c r="F98" s="4" t="s">
        <v>1186</v>
      </c>
      <c r="G98" s="4" t="s">
        <v>230</v>
      </c>
      <c r="H98" s="3" t="s">
        <v>43</v>
      </c>
      <c r="I98" s="1" t="s">
        <v>43</v>
      </c>
      <c r="J98" s="3" t="s">
        <v>317</v>
      </c>
      <c r="K98" s="1" t="s">
        <v>43</v>
      </c>
      <c r="L98" s="1" t="s">
        <v>17173</v>
      </c>
      <c r="M98" s="22" t="s">
        <v>17174</v>
      </c>
      <c r="N98" s="22" t="s">
        <v>17175</v>
      </c>
      <c r="O98" s="69" t="s">
        <v>17176</v>
      </c>
      <c r="P98" s="12" t="s">
        <v>17177</v>
      </c>
      <c r="Q98" s="20">
        <v>1</v>
      </c>
      <c r="R98" s="20">
        <v>1</v>
      </c>
      <c r="S98" s="20">
        <f t="shared" si="10"/>
        <v>2</v>
      </c>
      <c r="T98" s="19"/>
      <c r="W98" s="1"/>
    </row>
    <row r="99" spans="1:23" s="22" customFormat="1" ht="17.100000000000001" customHeight="1" x14ac:dyDescent="0.25">
      <c r="A99" s="63" t="s">
        <v>6</v>
      </c>
      <c r="B99" s="1" t="s">
        <v>43</v>
      </c>
      <c r="C99" s="21" t="s">
        <v>16</v>
      </c>
      <c r="D99" s="1" t="s">
        <v>17178</v>
      </c>
      <c r="E99">
        <v>2018</v>
      </c>
      <c r="F99" s="4" t="s">
        <v>3252</v>
      </c>
      <c r="G99" s="4" t="s">
        <v>43</v>
      </c>
      <c r="H99" s="3" t="s">
        <v>17179</v>
      </c>
      <c r="I99" s="1" t="s">
        <v>43</v>
      </c>
      <c r="J99" s="3" t="s">
        <v>58</v>
      </c>
      <c r="K99" s="1" t="s">
        <v>43</v>
      </c>
      <c r="L99" s="1" t="s">
        <v>17180</v>
      </c>
      <c r="M99" s="22" t="s">
        <v>17181</v>
      </c>
      <c r="N99" s="22" t="s">
        <v>17182</v>
      </c>
      <c r="O99" s="69" t="s">
        <v>17183</v>
      </c>
      <c r="P99" s="12" t="s">
        <v>17184</v>
      </c>
      <c r="Q99" s="20">
        <v>1</v>
      </c>
      <c r="R99" s="20">
        <v>1</v>
      </c>
      <c r="S99" s="20">
        <f t="shared" si="10"/>
        <v>2</v>
      </c>
      <c r="T99" s="19"/>
      <c r="W99" s="1"/>
    </row>
    <row r="100" spans="1:23" s="22" customFormat="1" ht="17.100000000000001" customHeight="1" x14ac:dyDescent="0.25">
      <c r="A100" s="63" t="s">
        <v>6</v>
      </c>
      <c r="B100" s="1" t="s">
        <v>43</v>
      </c>
      <c r="C100" s="21" t="s">
        <v>16</v>
      </c>
      <c r="D100" s="1" t="s">
        <v>17185</v>
      </c>
      <c r="E100">
        <v>2022</v>
      </c>
      <c r="F100" s="4" t="s">
        <v>499</v>
      </c>
      <c r="G100" s="4" t="s">
        <v>43</v>
      </c>
      <c r="H100" s="3" t="s">
        <v>43</v>
      </c>
      <c r="I100" s="1" t="s">
        <v>43</v>
      </c>
      <c r="J100" s="3" t="s">
        <v>866</v>
      </c>
      <c r="K100" s="1" t="s">
        <v>43</v>
      </c>
      <c r="L100" s="1" t="s">
        <v>17186</v>
      </c>
      <c r="M100" s="22" t="s">
        <v>17187</v>
      </c>
      <c r="N100" s="22" t="s">
        <v>17188</v>
      </c>
      <c r="O100" s="69" t="s">
        <v>17189</v>
      </c>
      <c r="P100" s="12" t="s">
        <v>17190</v>
      </c>
      <c r="Q100" s="20">
        <v>1</v>
      </c>
      <c r="R100" s="20">
        <v>1</v>
      </c>
      <c r="S100" s="20">
        <f t="shared" si="10"/>
        <v>2</v>
      </c>
      <c r="T100" s="19"/>
      <c r="W100" s="1"/>
    </row>
    <row r="101" spans="1:23" s="22" customFormat="1" ht="17.100000000000001" customHeight="1" x14ac:dyDescent="0.25">
      <c r="A101" s="63" t="s">
        <v>6</v>
      </c>
      <c r="B101" s="1" t="s">
        <v>43</v>
      </c>
      <c r="C101" s="21" t="s">
        <v>16</v>
      </c>
      <c r="D101" s="1" t="s">
        <v>17191</v>
      </c>
      <c r="E101">
        <v>2024</v>
      </c>
      <c r="F101" s="4" t="s">
        <v>2247</v>
      </c>
      <c r="G101" s="4" t="s">
        <v>43</v>
      </c>
      <c r="H101" s="3" t="s">
        <v>43</v>
      </c>
      <c r="I101" s="1" t="s">
        <v>43</v>
      </c>
      <c r="J101" s="3" t="s">
        <v>866</v>
      </c>
      <c r="K101" s="1" t="s">
        <v>43</v>
      </c>
      <c r="L101" s="1" t="s">
        <v>17192</v>
      </c>
      <c r="M101" s="22" t="s">
        <v>17193</v>
      </c>
      <c r="N101" s="22" t="s">
        <v>17194</v>
      </c>
      <c r="O101" s="69" t="s">
        <v>17195</v>
      </c>
      <c r="P101" s="12" t="s">
        <v>17196</v>
      </c>
      <c r="Q101" s="20">
        <v>1</v>
      </c>
      <c r="R101" s="20">
        <v>1</v>
      </c>
      <c r="S101" s="20">
        <f t="shared" si="10"/>
        <v>2</v>
      </c>
      <c r="T101" s="19"/>
      <c r="W101" s="1"/>
    </row>
    <row r="102" spans="1:23" s="22" customFormat="1" ht="17.100000000000001" customHeight="1" x14ac:dyDescent="0.25">
      <c r="A102" s="63" t="s">
        <v>6</v>
      </c>
      <c r="B102" s="1" t="s">
        <v>43</v>
      </c>
      <c r="C102" s="21" t="s">
        <v>16</v>
      </c>
      <c r="D102" s="1" t="s">
        <v>17198</v>
      </c>
      <c r="E102">
        <v>2023</v>
      </c>
      <c r="F102" s="4" t="s">
        <v>867</v>
      </c>
      <c r="G102" s="4" t="s">
        <v>43</v>
      </c>
      <c r="H102" s="3" t="s">
        <v>43</v>
      </c>
      <c r="I102" s="1" t="s">
        <v>43</v>
      </c>
      <c r="J102" s="3" t="s">
        <v>866</v>
      </c>
      <c r="K102" s="1" t="s">
        <v>43</v>
      </c>
      <c r="L102" s="1" t="s">
        <v>17199</v>
      </c>
      <c r="M102" s="22" t="s">
        <v>17200</v>
      </c>
      <c r="N102" s="22" t="s">
        <v>17201</v>
      </c>
      <c r="O102" s="69" t="s">
        <v>17202</v>
      </c>
      <c r="P102" s="12" t="s">
        <v>17203</v>
      </c>
      <c r="Q102" s="20">
        <v>1</v>
      </c>
      <c r="R102" s="20">
        <v>1</v>
      </c>
      <c r="S102" s="20">
        <f t="shared" si="10"/>
        <v>2</v>
      </c>
      <c r="T102" s="19"/>
      <c r="W102" s="1"/>
    </row>
    <row r="103" spans="1:23" s="22" customFormat="1" ht="17.100000000000001" customHeight="1" x14ac:dyDescent="0.25">
      <c r="A103" s="63" t="s">
        <v>6</v>
      </c>
      <c r="B103" s="1" t="s">
        <v>43</v>
      </c>
      <c r="C103" s="21" t="s">
        <v>16</v>
      </c>
      <c r="D103" s="1" t="s">
        <v>17204</v>
      </c>
      <c r="E103">
        <v>2019</v>
      </c>
      <c r="F103" s="4" t="s">
        <v>1309</v>
      </c>
      <c r="G103" s="4" t="s">
        <v>43</v>
      </c>
      <c r="H103" s="3" t="s">
        <v>43</v>
      </c>
      <c r="I103" s="1" t="s">
        <v>43</v>
      </c>
      <c r="J103" s="3" t="s">
        <v>3077</v>
      </c>
      <c r="K103" s="1" t="s">
        <v>43</v>
      </c>
      <c r="L103" s="1" t="s">
        <v>17205</v>
      </c>
      <c r="M103" s="22" t="s">
        <v>17206</v>
      </c>
      <c r="N103" s="22" t="s">
        <v>17207</v>
      </c>
      <c r="O103" s="69" t="s">
        <v>17208</v>
      </c>
      <c r="P103" s="12" t="s">
        <v>17209</v>
      </c>
      <c r="Q103" s="20">
        <v>1</v>
      </c>
      <c r="R103" s="20">
        <v>1</v>
      </c>
      <c r="S103" s="20">
        <f t="shared" si="10"/>
        <v>2</v>
      </c>
      <c r="T103" s="19"/>
      <c r="W103" s="1"/>
    </row>
    <row r="104" spans="1:23" s="22" customFormat="1" ht="17.100000000000001" customHeight="1" x14ac:dyDescent="0.25">
      <c r="A104" s="63" t="s">
        <v>6</v>
      </c>
      <c r="B104" s="1" t="s">
        <v>43</v>
      </c>
      <c r="C104" s="21" t="s">
        <v>16</v>
      </c>
      <c r="D104" s="1" t="s">
        <v>17210</v>
      </c>
      <c r="E104">
        <v>2017</v>
      </c>
      <c r="F104" s="4" t="s">
        <v>16641</v>
      </c>
      <c r="G104" s="4" t="s">
        <v>43</v>
      </c>
      <c r="H104" s="3" t="s">
        <v>17211</v>
      </c>
      <c r="I104" s="1" t="s">
        <v>43</v>
      </c>
      <c r="J104" s="3" t="s">
        <v>3077</v>
      </c>
      <c r="K104" s="1" t="s">
        <v>43</v>
      </c>
      <c r="L104" s="1" t="s">
        <v>17212</v>
      </c>
      <c r="M104" s="22" t="s">
        <v>17213</v>
      </c>
      <c r="N104" s="22" t="s">
        <v>17214</v>
      </c>
      <c r="O104" s="69" t="s">
        <v>17215</v>
      </c>
      <c r="P104" s="12" t="s">
        <v>17216</v>
      </c>
      <c r="Q104" s="20">
        <v>1</v>
      </c>
      <c r="R104" s="20">
        <v>1</v>
      </c>
      <c r="S104" s="20">
        <f t="shared" si="10"/>
        <v>2</v>
      </c>
      <c r="T104" s="19"/>
      <c r="W104" s="1"/>
    </row>
    <row r="105" spans="1:23" s="22" customFormat="1" ht="17.100000000000001" customHeight="1" x14ac:dyDescent="0.25">
      <c r="A105" s="63" t="s">
        <v>6</v>
      </c>
      <c r="B105" s="1" t="s">
        <v>43</v>
      </c>
      <c r="C105" s="21" t="s">
        <v>16</v>
      </c>
      <c r="D105" s="1" t="s">
        <v>17217</v>
      </c>
      <c r="E105">
        <v>2025</v>
      </c>
      <c r="F105" s="4" t="s">
        <v>17026</v>
      </c>
      <c r="G105" s="4" t="s">
        <v>43</v>
      </c>
      <c r="H105" s="3" t="s">
        <v>43</v>
      </c>
      <c r="I105" s="1" t="s">
        <v>43</v>
      </c>
      <c r="J105" s="3" t="s">
        <v>3077</v>
      </c>
      <c r="K105" s="1" t="s">
        <v>43</v>
      </c>
      <c r="L105" s="1" t="s">
        <v>43</v>
      </c>
      <c r="M105" s="22" t="s">
        <v>17218</v>
      </c>
      <c r="N105" s="22" t="s">
        <v>43</v>
      </c>
      <c r="O105" s="69" t="s">
        <v>17219</v>
      </c>
      <c r="P105" s="12" t="s">
        <v>43</v>
      </c>
      <c r="Q105" s="20">
        <v>1</v>
      </c>
      <c r="R105" s="20">
        <v>1</v>
      </c>
      <c r="S105" s="20">
        <f t="shared" si="10"/>
        <v>2</v>
      </c>
      <c r="T105" s="19"/>
      <c r="W105" s="1"/>
    </row>
    <row r="106" spans="1:23" s="22" customFormat="1" ht="17.100000000000001" customHeight="1" x14ac:dyDescent="0.25">
      <c r="A106" s="63" t="s">
        <v>6</v>
      </c>
      <c r="B106" s="1" t="s">
        <v>43</v>
      </c>
      <c r="C106" s="21" t="s">
        <v>16</v>
      </c>
      <c r="D106" s="1" t="s">
        <v>17220</v>
      </c>
      <c r="E106">
        <v>2018</v>
      </c>
      <c r="F106" s="4" t="s">
        <v>17221</v>
      </c>
      <c r="G106" s="4" t="s">
        <v>43</v>
      </c>
      <c r="H106" s="3" t="s">
        <v>17222</v>
      </c>
      <c r="I106" s="1" t="s">
        <v>43</v>
      </c>
      <c r="J106" s="3" t="s">
        <v>866</v>
      </c>
      <c r="K106" s="1" t="s">
        <v>43</v>
      </c>
      <c r="L106" s="1" t="s">
        <v>17223</v>
      </c>
      <c r="M106" s="22" t="s">
        <v>17224</v>
      </c>
      <c r="N106" s="22" t="s">
        <v>17225</v>
      </c>
      <c r="O106" s="69" t="s">
        <v>17226</v>
      </c>
      <c r="P106" s="12" t="s">
        <v>17227</v>
      </c>
      <c r="Q106" s="20">
        <v>1</v>
      </c>
      <c r="R106" s="20">
        <v>1</v>
      </c>
      <c r="S106" s="20">
        <f t="shared" si="10"/>
        <v>2</v>
      </c>
      <c r="T106" s="19"/>
      <c r="W106" s="1"/>
    </row>
    <row r="107" spans="1:23" s="22" customFormat="1" ht="17.100000000000001" customHeight="1" x14ac:dyDescent="0.25">
      <c r="A107" s="63" t="s">
        <v>6</v>
      </c>
      <c r="B107" s="1" t="s">
        <v>43</v>
      </c>
      <c r="C107" s="21" t="s">
        <v>16</v>
      </c>
      <c r="D107" s="1" t="s">
        <v>17228</v>
      </c>
      <c r="E107">
        <v>2023</v>
      </c>
      <c r="F107" s="4" t="s">
        <v>17229</v>
      </c>
      <c r="G107" s="4" t="s">
        <v>43</v>
      </c>
      <c r="H107" s="3" t="s">
        <v>43</v>
      </c>
      <c r="I107" s="1" t="s">
        <v>43</v>
      </c>
      <c r="J107" s="3" t="s">
        <v>3077</v>
      </c>
      <c r="K107" s="1" t="s">
        <v>43</v>
      </c>
      <c r="L107" s="1" t="s">
        <v>17230</v>
      </c>
      <c r="M107" s="22" t="s">
        <v>17231</v>
      </c>
      <c r="N107" s="22" t="s">
        <v>17232</v>
      </c>
      <c r="O107" s="69" t="s">
        <v>17233</v>
      </c>
      <c r="P107" s="12" t="s">
        <v>17234</v>
      </c>
      <c r="Q107" s="20">
        <v>1</v>
      </c>
      <c r="R107" s="20">
        <v>1</v>
      </c>
      <c r="S107" s="20">
        <f t="shared" si="10"/>
        <v>2</v>
      </c>
      <c r="T107" s="19"/>
      <c r="W107" s="1"/>
    </row>
    <row r="108" spans="1:23" s="22" customFormat="1" ht="17.100000000000001" customHeight="1" x14ac:dyDescent="0.25">
      <c r="A108" s="63" t="s">
        <v>6</v>
      </c>
      <c r="B108" s="1" t="s">
        <v>43</v>
      </c>
      <c r="C108" s="21" t="s">
        <v>16</v>
      </c>
      <c r="D108" s="1" t="s">
        <v>17235</v>
      </c>
      <c r="E108">
        <v>2020</v>
      </c>
      <c r="F108" s="4" t="s">
        <v>12404</v>
      </c>
      <c r="G108" s="4" t="s">
        <v>43</v>
      </c>
      <c r="H108" s="3" t="s">
        <v>43</v>
      </c>
      <c r="I108" s="1" t="s">
        <v>43</v>
      </c>
      <c r="J108" s="3" t="s">
        <v>3077</v>
      </c>
      <c r="K108" s="1" t="s">
        <v>43</v>
      </c>
      <c r="L108" s="1" t="s">
        <v>17236</v>
      </c>
      <c r="M108" s="22" t="s">
        <v>17237</v>
      </c>
      <c r="N108" s="22" t="s">
        <v>17238</v>
      </c>
      <c r="O108" s="69" t="s">
        <v>17239</v>
      </c>
      <c r="P108" s="12" t="s">
        <v>17240</v>
      </c>
      <c r="Q108" s="20">
        <v>1</v>
      </c>
      <c r="R108" s="20">
        <v>1</v>
      </c>
      <c r="S108" s="20">
        <f t="shared" si="10"/>
        <v>2</v>
      </c>
      <c r="T108" s="19"/>
      <c r="W108" s="1"/>
    </row>
    <row r="109" spans="1:23" s="22" customFormat="1" ht="17.100000000000001" customHeight="1" x14ac:dyDescent="0.25">
      <c r="A109" s="63" t="s">
        <v>6</v>
      </c>
      <c r="B109" s="1" t="s">
        <v>43</v>
      </c>
      <c r="C109" s="21" t="s">
        <v>16</v>
      </c>
      <c r="D109" s="1" t="s">
        <v>17241</v>
      </c>
      <c r="E109">
        <v>2019</v>
      </c>
      <c r="F109" s="4" t="s">
        <v>2010</v>
      </c>
      <c r="G109" s="4" t="s">
        <v>43</v>
      </c>
      <c r="H109" s="3" t="s">
        <v>17242</v>
      </c>
      <c r="I109" s="1" t="s">
        <v>43</v>
      </c>
      <c r="J109" s="3" t="s">
        <v>3077</v>
      </c>
      <c r="K109" s="1" t="s">
        <v>43</v>
      </c>
      <c r="L109" s="1" t="s">
        <v>17243</v>
      </c>
      <c r="M109" s="22" t="s">
        <v>17244</v>
      </c>
      <c r="N109" s="22" t="s">
        <v>17245</v>
      </c>
      <c r="O109" s="69" t="s">
        <v>17246</v>
      </c>
      <c r="P109" s="12" t="s">
        <v>17247</v>
      </c>
      <c r="Q109" s="20">
        <v>1</v>
      </c>
      <c r="R109" s="20">
        <v>1</v>
      </c>
      <c r="S109" s="20">
        <f t="shared" si="10"/>
        <v>2</v>
      </c>
      <c r="T109" s="19"/>
      <c r="W109" s="1"/>
    </row>
    <row r="110" spans="1:23" s="22" customFormat="1" ht="17.100000000000001" customHeight="1" x14ac:dyDescent="0.25">
      <c r="A110" s="63" t="s">
        <v>6</v>
      </c>
      <c r="B110" s="1" t="s">
        <v>43</v>
      </c>
      <c r="C110" s="21" t="s">
        <v>16</v>
      </c>
      <c r="D110" s="1" t="s">
        <v>17248</v>
      </c>
      <c r="E110">
        <v>2020</v>
      </c>
      <c r="F110" s="4" t="s">
        <v>2700</v>
      </c>
      <c r="G110" s="4" t="s">
        <v>43</v>
      </c>
      <c r="H110" s="3" t="s">
        <v>43</v>
      </c>
      <c r="I110" s="1" t="s">
        <v>43</v>
      </c>
      <c r="J110" s="3" t="s">
        <v>842</v>
      </c>
      <c r="K110" s="1" t="s">
        <v>43</v>
      </c>
      <c r="L110" s="1" t="s">
        <v>17249</v>
      </c>
      <c r="M110" s="22" t="s">
        <v>17250</v>
      </c>
      <c r="N110" s="22" t="s">
        <v>17251</v>
      </c>
      <c r="O110" s="69" t="s">
        <v>17252</v>
      </c>
      <c r="P110" s="12" t="s">
        <v>17253</v>
      </c>
      <c r="Q110" s="20">
        <v>1</v>
      </c>
      <c r="R110" s="20">
        <v>1</v>
      </c>
      <c r="S110" s="20">
        <f t="shared" si="10"/>
        <v>2</v>
      </c>
      <c r="T110" s="19"/>
      <c r="W110" s="1"/>
    </row>
    <row r="111" spans="1:23" s="22" customFormat="1" ht="17.100000000000001" customHeight="1" x14ac:dyDescent="0.25">
      <c r="A111" s="63" t="s">
        <v>6</v>
      </c>
      <c r="B111" s="1" t="s">
        <v>43</v>
      </c>
      <c r="C111" s="21" t="s">
        <v>16</v>
      </c>
      <c r="D111" s="1" t="s">
        <v>17254</v>
      </c>
      <c r="E111">
        <v>2023</v>
      </c>
      <c r="F111" s="4" t="s">
        <v>10598</v>
      </c>
      <c r="G111" s="4" t="s">
        <v>43</v>
      </c>
      <c r="H111" s="3" t="s">
        <v>43</v>
      </c>
      <c r="I111" s="1" t="s">
        <v>43</v>
      </c>
      <c r="J111" s="3" t="s">
        <v>866</v>
      </c>
      <c r="K111" s="1" t="s">
        <v>43</v>
      </c>
      <c r="L111" s="1" t="s">
        <v>17255</v>
      </c>
      <c r="M111" s="22" t="s">
        <v>17256</v>
      </c>
      <c r="N111" s="22" t="s">
        <v>17257</v>
      </c>
      <c r="O111" s="69" t="s">
        <v>17258</v>
      </c>
      <c r="P111" s="12" t="s">
        <v>17259</v>
      </c>
      <c r="Q111" s="20">
        <v>1</v>
      </c>
      <c r="R111" s="20">
        <v>1</v>
      </c>
      <c r="S111" s="20">
        <f t="shared" si="10"/>
        <v>2</v>
      </c>
      <c r="T111" s="19"/>
      <c r="W111" s="1"/>
    </row>
    <row r="112" spans="1:23" s="22" customFormat="1" ht="17.100000000000001" customHeight="1" x14ac:dyDescent="0.25">
      <c r="A112" s="63" t="s">
        <v>6</v>
      </c>
      <c r="B112" s="1"/>
      <c r="C112" s="21" t="s">
        <v>16</v>
      </c>
      <c r="D112" s="1" t="s">
        <v>12058</v>
      </c>
      <c r="E112">
        <v>2023</v>
      </c>
      <c r="F112" s="4">
        <v>153</v>
      </c>
      <c r="G112" s="4"/>
      <c r="H112" s="3">
        <v>105058</v>
      </c>
      <c r="I112" s="1"/>
      <c r="J112" s="3" t="s">
        <v>376</v>
      </c>
      <c r="K112" s="1"/>
      <c r="L112" s="1" t="s">
        <v>12063</v>
      </c>
      <c r="M112" s="22" t="s">
        <v>12059</v>
      </c>
      <c r="N112" s="22" t="s">
        <v>12064</v>
      </c>
      <c r="O112" s="69" t="s">
        <v>12062</v>
      </c>
      <c r="P112" s="12" t="s">
        <v>12061</v>
      </c>
      <c r="Q112" s="20">
        <v>1</v>
      </c>
      <c r="R112" s="20">
        <v>1</v>
      </c>
      <c r="S112" s="20">
        <f t="shared" si="10"/>
        <v>2</v>
      </c>
      <c r="T112" s="19"/>
      <c r="W112" s="1"/>
    </row>
    <row r="113" spans="1:23" s="22" customFormat="1" ht="17.100000000000001" customHeight="1" x14ac:dyDescent="0.25">
      <c r="A113" s="63" t="s">
        <v>6</v>
      </c>
      <c r="B113" s="1" t="s">
        <v>43</v>
      </c>
      <c r="C113" s="21" t="s">
        <v>16</v>
      </c>
      <c r="D113" s="1" t="s">
        <v>17261</v>
      </c>
      <c r="E113">
        <v>2022</v>
      </c>
      <c r="F113" s="4" t="s">
        <v>4313</v>
      </c>
      <c r="G113" s="4" t="s">
        <v>43</v>
      </c>
      <c r="H113" s="3" t="s">
        <v>43</v>
      </c>
      <c r="I113" s="1" t="s">
        <v>43</v>
      </c>
      <c r="J113" s="3" t="s">
        <v>842</v>
      </c>
      <c r="K113" s="1" t="s">
        <v>43</v>
      </c>
      <c r="L113" s="1" t="s">
        <v>17262</v>
      </c>
      <c r="M113" s="22" t="s">
        <v>17263</v>
      </c>
      <c r="N113" s="22" t="s">
        <v>17264</v>
      </c>
      <c r="O113" s="69" t="s">
        <v>17265</v>
      </c>
      <c r="P113" s="12" t="s">
        <v>17266</v>
      </c>
      <c r="Q113" s="20">
        <v>1</v>
      </c>
      <c r="R113" s="20">
        <v>1</v>
      </c>
      <c r="S113" s="20">
        <f t="shared" ref="S113:S117" si="11">Q113+R113</f>
        <v>2</v>
      </c>
      <c r="T113" s="19"/>
      <c r="W113" s="1"/>
    </row>
    <row r="114" spans="1:23" s="22" customFormat="1" ht="17.100000000000001" customHeight="1" x14ac:dyDescent="0.25">
      <c r="A114" s="63" t="s">
        <v>6</v>
      </c>
      <c r="B114" s="1" t="s">
        <v>43</v>
      </c>
      <c r="C114" s="21" t="s">
        <v>16</v>
      </c>
      <c r="D114" s="1" t="s">
        <v>17268</v>
      </c>
      <c r="E114">
        <v>2022</v>
      </c>
      <c r="F114" s="4" t="s">
        <v>7514</v>
      </c>
      <c r="G114" s="4" t="s">
        <v>43</v>
      </c>
      <c r="H114" s="3" t="s">
        <v>43</v>
      </c>
      <c r="I114" s="1" t="s">
        <v>43</v>
      </c>
      <c r="J114" s="3" t="s">
        <v>866</v>
      </c>
      <c r="K114" s="1" t="s">
        <v>43</v>
      </c>
      <c r="L114" s="1" t="s">
        <v>17269</v>
      </c>
      <c r="M114" s="22" t="s">
        <v>17270</v>
      </c>
      <c r="N114" s="22" t="s">
        <v>17271</v>
      </c>
      <c r="O114" s="69" t="s">
        <v>17272</v>
      </c>
      <c r="P114" s="12" t="s">
        <v>17273</v>
      </c>
      <c r="Q114" s="20">
        <v>1</v>
      </c>
      <c r="R114" s="20">
        <v>1</v>
      </c>
      <c r="S114" s="20">
        <f t="shared" si="11"/>
        <v>2</v>
      </c>
      <c r="T114" s="19"/>
      <c r="W114" s="1"/>
    </row>
    <row r="115" spans="1:23" s="22" customFormat="1" ht="17.100000000000001" customHeight="1" x14ac:dyDescent="0.25">
      <c r="A115" s="63" t="s">
        <v>6</v>
      </c>
      <c r="B115" s="1" t="s">
        <v>43</v>
      </c>
      <c r="C115" s="21" t="s">
        <v>16</v>
      </c>
      <c r="D115" s="1" t="s">
        <v>17274</v>
      </c>
      <c r="E115">
        <v>2023</v>
      </c>
      <c r="F115" s="4" t="s">
        <v>9133</v>
      </c>
      <c r="G115" s="4" t="s">
        <v>43</v>
      </c>
      <c r="H115" s="3" t="s">
        <v>43</v>
      </c>
      <c r="I115" s="1" t="s">
        <v>43</v>
      </c>
      <c r="J115" s="3" t="s">
        <v>1723</v>
      </c>
      <c r="K115" s="1" t="s">
        <v>43</v>
      </c>
      <c r="L115" s="1" t="s">
        <v>43</v>
      </c>
      <c r="M115" s="22" t="s">
        <v>17275</v>
      </c>
      <c r="N115" s="22" t="s">
        <v>43</v>
      </c>
      <c r="O115" s="69" t="s">
        <v>17276</v>
      </c>
      <c r="P115" s="12" t="s">
        <v>43</v>
      </c>
      <c r="Q115" s="20">
        <v>1</v>
      </c>
      <c r="R115" s="20">
        <v>1</v>
      </c>
      <c r="S115" s="20">
        <f t="shared" si="11"/>
        <v>2</v>
      </c>
      <c r="T115" s="19"/>
      <c r="W115" s="1"/>
    </row>
    <row r="116" spans="1:23" s="22" customFormat="1" ht="17.100000000000001" customHeight="1" x14ac:dyDescent="0.25">
      <c r="A116" s="63" t="s">
        <v>6</v>
      </c>
      <c r="B116" s="1" t="s">
        <v>43</v>
      </c>
      <c r="C116" s="21" t="s">
        <v>16</v>
      </c>
      <c r="D116" s="1" t="s">
        <v>17277</v>
      </c>
      <c r="E116">
        <v>2020</v>
      </c>
      <c r="F116" s="4" t="s">
        <v>5870</v>
      </c>
      <c r="G116" s="4" t="s">
        <v>43</v>
      </c>
      <c r="H116" s="3" t="s">
        <v>17278</v>
      </c>
      <c r="I116" s="1" t="s">
        <v>43</v>
      </c>
      <c r="J116" s="3" t="s">
        <v>866</v>
      </c>
      <c r="K116" s="1" t="s">
        <v>43</v>
      </c>
      <c r="L116" s="1" t="s">
        <v>17279</v>
      </c>
      <c r="M116" s="22" t="s">
        <v>17280</v>
      </c>
      <c r="N116" s="22" t="s">
        <v>17281</v>
      </c>
      <c r="O116" s="69" t="s">
        <v>17282</v>
      </c>
      <c r="P116" s="12" t="s">
        <v>17283</v>
      </c>
      <c r="Q116" s="20">
        <v>1</v>
      </c>
      <c r="R116" s="20">
        <v>1</v>
      </c>
      <c r="S116" s="20">
        <f t="shared" si="11"/>
        <v>2</v>
      </c>
      <c r="T116" s="19"/>
      <c r="W116" s="1"/>
    </row>
    <row r="117" spans="1:23" s="22" customFormat="1" ht="17.100000000000001" customHeight="1" x14ac:dyDescent="0.25">
      <c r="A117" s="63" t="s">
        <v>6</v>
      </c>
      <c r="B117" s="1"/>
      <c r="C117" s="21" t="s">
        <v>16</v>
      </c>
      <c r="D117" s="1" t="s">
        <v>12388</v>
      </c>
      <c r="E117">
        <v>2025</v>
      </c>
      <c r="F117" s="4">
        <v>454</v>
      </c>
      <c r="G117" s="4"/>
      <c r="H117" s="3">
        <v>120677</v>
      </c>
      <c r="I117" s="1"/>
      <c r="J117" s="3" t="s">
        <v>866</v>
      </c>
      <c r="K117" s="1"/>
      <c r="L117" s="1" t="s">
        <v>12393</v>
      </c>
      <c r="M117" s="22" t="s">
        <v>12389</v>
      </c>
      <c r="N117" s="22" t="s">
        <v>12394</v>
      </c>
      <c r="O117" s="69" t="s">
        <v>12392</v>
      </c>
      <c r="P117" s="12" t="s">
        <v>12391</v>
      </c>
      <c r="Q117" s="20">
        <v>1</v>
      </c>
      <c r="R117" s="20">
        <v>1</v>
      </c>
      <c r="S117" s="20">
        <f t="shared" si="11"/>
        <v>2</v>
      </c>
      <c r="T117" s="19"/>
      <c r="W117" s="1"/>
    </row>
    <row r="118" spans="1:23" s="22" customFormat="1" ht="17.100000000000001" customHeight="1" x14ac:dyDescent="0.25">
      <c r="A118" s="63" t="s">
        <v>6</v>
      </c>
      <c r="B118" s="1"/>
      <c r="C118" s="21" t="s">
        <v>16</v>
      </c>
      <c r="D118" s="1" t="s">
        <v>12780</v>
      </c>
      <c r="E118">
        <v>2023</v>
      </c>
      <c r="F118" s="4">
        <v>66</v>
      </c>
      <c r="G118" s="4"/>
      <c r="H118" s="3" t="s">
        <v>12782</v>
      </c>
      <c r="I118" s="1"/>
      <c r="J118" s="3" t="s">
        <v>423</v>
      </c>
      <c r="K118" s="1"/>
      <c r="L118" s="1" t="s">
        <v>12785</v>
      </c>
      <c r="M118" s="22" t="s">
        <v>12781</v>
      </c>
      <c r="N118" s="22" t="s">
        <v>12786</v>
      </c>
      <c r="O118" s="69" t="s">
        <v>12784</v>
      </c>
      <c r="P118" s="12" t="s">
        <v>12783</v>
      </c>
      <c r="Q118" s="20">
        <v>1</v>
      </c>
      <c r="R118" s="20">
        <v>1</v>
      </c>
      <c r="S118" s="20">
        <f t="shared" ref="S118:S121" si="12">Q118+R118</f>
        <v>2</v>
      </c>
      <c r="T118" s="19"/>
      <c r="W118" s="1"/>
    </row>
    <row r="119" spans="1:23" s="22" customFormat="1" ht="17.100000000000001" customHeight="1" x14ac:dyDescent="0.25">
      <c r="A119" s="63" t="s">
        <v>6</v>
      </c>
      <c r="B119" s="1"/>
      <c r="C119" s="21" t="s">
        <v>16</v>
      </c>
      <c r="D119" s="1" t="s">
        <v>12780</v>
      </c>
      <c r="E119">
        <v>2024</v>
      </c>
      <c r="F119" s="4"/>
      <c r="G119" s="4"/>
      <c r="H119" s="3"/>
      <c r="I119" s="1"/>
      <c r="J119" s="3" t="s">
        <v>6041</v>
      </c>
      <c r="K119" s="1"/>
      <c r="L119" s="1" t="s">
        <v>12790</v>
      </c>
      <c r="M119" s="22" t="s">
        <v>12787</v>
      </c>
      <c r="N119" s="22" t="s">
        <v>12791</v>
      </c>
      <c r="O119" s="69" t="s">
        <v>12789</v>
      </c>
      <c r="P119" s="12" t="s">
        <v>12788</v>
      </c>
      <c r="Q119" s="20">
        <v>1</v>
      </c>
      <c r="R119" s="20">
        <v>1</v>
      </c>
      <c r="S119" s="20">
        <f t="shared" si="12"/>
        <v>2</v>
      </c>
      <c r="T119" s="19"/>
      <c r="W119" s="1"/>
    </row>
    <row r="120" spans="1:23" s="22" customFormat="1" ht="17.100000000000001" customHeight="1" x14ac:dyDescent="0.25">
      <c r="A120" s="63" t="s">
        <v>6</v>
      </c>
      <c r="B120" s="1"/>
      <c r="C120" s="21" t="s">
        <v>16</v>
      </c>
      <c r="D120" s="1" t="s">
        <v>12799</v>
      </c>
      <c r="E120">
        <v>2023</v>
      </c>
      <c r="F120" s="4">
        <v>138</v>
      </c>
      <c r="G120" s="4"/>
      <c r="H120" s="3">
        <v>101157</v>
      </c>
      <c r="I120" s="1"/>
      <c r="J120" s="3" t="s">
        <v>12801</v>
      </c>
      <c r="K120" s="1"/>
      <c r="L120" s="1" t="s">
        <v>12805</v>
      </c>
      <c r="M120" s="73" t="s">
        <v>12800</v>
      </c>
      <c r="N120" s="22" t="s">
        <v>12806</v>
      </c>
      <c r="O120" s="69" t="s">
        <v>12804</v>
      </c>
      <c r="P120" s="12" t="s">
        <v>12803</v>
      </c>
      <c r="Q120" s="20">
        <v>1</v>
      </c>
      <c r="R120" s="20">
        <v>1</v>
      </c>
      <c r="S120" s="20">
        <f t="shared" si="12"/>
        <v>2</v>
      </c>
      <c r="T120" s="19"/>
      <c r="W120" s="1"/>
    </row>
    <row r="121" spans="1:23" s="22" customFormat="1" ht="17.100000000000001" customHeight="1" x14ac:dyDescent="0.25">
      <c r="A121" s="63" t="s">
        <v>6</v>
      </c>
      <c r="B121" s="1"/>
      <c r="C121" s="21" t="s">
        <v>16</v>
      </c>
      <c r="D121" s="1" t="s">
        <v>13079</v>
      </c>
      <c r="E121">
        <v>2022</v>
      </c>
      <c r="F121" s="4">
        <v>14</v>
      </c>
      <c r="G121" s="4">
        <v>3</v>
      </c>
      <c r="H121" s="3" t="s">
        <v>13081</v>
      </c>
      <c r="I121" s="1"/>
      <c r="J121" s="3" t="s">
        <v>10721</v>
      </c>
      <c r="K121" s="1"/>
      <c r="L121" s="1" t="s">
        <v>13084</v>
      </c>
      <c r="M121" s="22" t="s">
        <v>13080</v>
      </c>
      <c r="N121" s="22" t="s">
        <v>13085</v>
      </c>
      <c r="O121" s="69" t="s">
        <v>13083</v>
      </c>
      <c r="P121" s="12" t="s">
        <v>13082</v>
      </c>
      <c r="Q121" s="20">
        <v>1</v>
      </c>
      <c r="R121" s="20">
        <v>1</v>
      </c>
      <c r="S121" s="20">
        <f t="shared" si="12"/>
        <v>2</v>
      </c>
      <c r="T121" s="19"/>
      <c r="W121" s="1"/>
    </row>
    <row r="122" spans="1:23" s="22" customFormat="1" ht="17.100000000000001" customHeight="1" x14ac:dyDescent="0.25">
      <c r="A122" s="63" t="s">
        <v>6</v>
      </c>
      <c r="B122" s="1"/>
      <c r="C122" s="21" t="s">
        <v>16</v>
      </c>
      <c r="D122" s="1" t="s">
        <v>13818</v>
      </c>
      <c r="E122">
        <v>2025</v>
      </c>
      <c r="F122" s="4">
        <v>167</v>
      </c>
      <c r="G122" s="4"/>
      <c r="H122" s="3">
        <v>109053</v>
      </c>
      <c r="I122" s="1"/>
      <c r="J122" s="3" t="s">
        <v>9119</v>
      </c>
      <c r="K122" s="1"/>
      <c r="L122" s="1" t="s">
        <v>13823</v>
      </c>
      <c r="M122" s="22" t="s">
        <v>13819</v>
      </c>
      <c r="N122" s="22" t="s">
        <v>13824</v>
      </c>
      <c r="O122" s="69" t="s">
        <v>13822</v>
      </c>
      <c r="P122" s="12" t="s">
        <v>13821</v>
      </c>
      <c r="Q122" s="20">
        <v>1</v>
      </c>
      <c r="R122" s="20">
        <v>1</v>
      </c>
      <c r="S122" s="20">
        <f t="shared" ref="S122:S124" si="13">Q122+R122</f>
        <v>2</v>
      </c>
      <c r="T122" s="19"/>
      <c r="W122" s="1"/>
    </row>
    <row r="123" spans="1:23" s="22" customFormat="1" ht="17.100000000000001" customHeight="1" x14ac:dyDescent="0.25">
      <c r="A123" s="63" t="s">
        <v>6</v>
      </c>
      <c r="B123" s="1"/>
      <c r="C123" s="21" t="s">
        <v>16</v>
      </c>
      <c r="D123" s="1" t="s">
        <v>13920</v>
      </c>
      <c r="E123">
        <v>2022</v>
      </c>
      <c r="F123" s="4">
        <v>215</v>
      </c>
      <c r="G123" s="4"/>
      <c r="H123" s="3">
        <v>110587</v>
      </c>
      <c r="I123" s="1"/>
      <c r="J123" s="3" t="s">
        <v>842</v>
      </c>
      <c r="K123" s="1"/>
      <c r="L123" s="1" t="s">
        <v>13925</v>
      </c>
      <c r="M123" s="22" t="s">
        <v>13921</v>
      </c>
      <c r="N123" s="22" t="s">
        <v>13926</v>
      </c>
      <c r="O123" s="69" t="s">
        <v>13924</v>
      </c>
      <c r="P123" s="12" t="s">
        <v>13923</v>
      </c>
      <c r="Q123" s="20">
        <v>1</v>
      </c>
      <c r="R123" s="20">
        <v>1</v>
      </c>
      <c r="S123" s="20">
        <f t="shared" si="13"/>
        <v>2</v>
      </c>
      <c r="T123" s="19"/>
      <c r="W123" s="1"/>
    </row>
    <row r="124" spans="1:23" s="22" customFormat="1" ht="17.100000000000001" customHeight="1" x14ac:dyDescent="0.25">
      <c r="A124" s="63" t="s">
        <v>6</v>
      </c>
      <c r="B124" s="1"/>
      <c r="C124" s="21" t="s">
        <v>16</v>
      </c>
      <c r="D124" s="1" t="s">
        <v>13984</v>
      </c>
      <c r="E124">
        <v>2022</v>
      </c>
      <c r="F124" s="4">
        <v>197</v>
      </c>
      <c r="G124" s="4"/>
      <c r="H124" s="3">
        <v>123349</v>
      </c>
      <c r="I124" s="1"/>
      <c r="J124" s="3" t="s">
        <v>791</v>
      </c>
      <c r="K124" s="1"/>
      <c r="L124" s="1" t="s">
        <v>13989</v>
      </c>
      <c r="M124" s="22" t="s">
        <v>13985</v>
      </c>
      <c r="N124" s="22" t="s">
        <v>13990</v>
      </c>
      <c r="O124" s="69" t="s">
        <v>13988</v>
      </c>
      <c r="P124" s="12" t="s">
        <v>13987</v>
      </c>
      <c r="Q124" s="20">
        <v>1</v>
      </c>
      <c r="R124" s="20">
        <v>1</v>
      </c>
      <c r="S124" s="20">
        <f t="shared" si="13"/>
        <v>2</v>
      </c>
      <c r="T124" s="19"/>
      <c r="W124" s="1"/>
    </row>
    <row r="125" spans="1:23" s="22" customFormat="1" ht="17.100000000000001" customHeight="1" x14ac:dyDescent="0.25">
      <c r="A125" s="63" t="s">
        <v>6</v>
      </c>
      <c r="B125" s="1" t="s">
        <v>43</v>
      </c>
      <c r="C125" s="21" t="s">
        <v>16</v>
      </c>
      <c r="D125" s="1" t="s">
        <v>17284</v>
      </c>
      <c r="E125">
        <v>2022</v>
      </c>
      <c r="F125" s="4" t="s">
        <v>2130</v>
      </c>
      <c r="G125" s="4" t="s">
        <v>43</v>
      </c>
      <c r="H125" s="3" t="s">
        <v>43</v>
      </c>
      <c r="I125" s="1" t="s">
        <v>43</v>
      </c>
      <c r="J125" s="3" t="s">
        <v>309</v>
      </c>
      <c r="K125" s="1" t="s">
        <v>43</v>
      </c>
      <c r="L125" s="1" t="s">
        <v>17285</v>
      </c>
      <c r="M125" s="22" t="s">
        <v>17286</v>
      </c>
      <c r="N125" s="22" t="s">
        <v>17287</v>
      </c>
      <c r="O125" s="69" t="s">
        <v>17288</v>
      </c>
      <c r="P125" s="12" t="s">
        <v>17289</v>
      </c>
      <c r="Q125" s="20">
        <v>1</v>
      </c>
      <c r="R125" s="20">
        <v>1</v>
      </c>
      <c r="S125" s="20">
        <f t="shared" ref="S125:S133" si="14">Q125+R125</f>
        <v>2</v>
      </c>
      <c r="T125" s="19"/>
      <c r="W125" s="1"/>
    </row>
    <row r="126" spans="1:23" s="22" customFormat="1" ht="17.100000000000001" customHeight="1" x14ac:dyDescent="0.25">
      <c r="A126" s="63" t="s">
        <v>6</v>
      </c>
      <c r="B126" s="1" t="s">
        <v>43</v>
      </c>
      <c r="C126" s="21" t="s">
        <v>16</v>
      </c>
      <c r="D126" s="1" t="s">
        <v>17290</v>
      </c>
      <c r="E126">
        <v>2022</v>
      </c>
      <c r="F126" s="4" t="s">
        <v>16925</v>
      </c>
      <c r="G126" s="4" t="s">
        <v>43</v>
      </c>
      <c r="H126" s="3" t="s">
        <v>43</v>
      </c>
      <c r="I126" s="1" t="s">
        <v>43</v>
      </c>
      <c r="J126" s="3" t="s">
        <v>866</v>
      </c>
      <c r="K126" s="1" t="s">
        <v>43</v>
      </c>
      <c r="L126" s="1" t="s">
        <v>17291</v>
      </c>
      <c r="M126" s="22" t="s">
        <v>17292</v>
      </c>
      <c r="N126" s="22" t="s">
        <v>17293</v>
      </c>
      <c r="O126" s="69" t="s">
        <v>17294</v>
      </c>
      <c r="P126" s="12" t="s">
        <v>17295</v>
      </c>
      <c r="Q126" s="20">
        <v>1</v>
      </c>
      <c r="R126" s="20">
        <v>1</v>
      </c>
      <c r="S126" s="20">
        <f t="shared" si="14"/>
        <v>2</v>
      </c>
      <c r="T126" s="19"/>
      <c r="W126" s="1"/>
    </row>
    <row r="127" spans="1:23" s="22" customFormat="1" ht="17.100000000000001" customHeight="1" x14ac:dyDescent="0.25">
      <c r="A127" s="63" t="s">
        <v>6</v>
      </c>
      <c r="B127" s="1" t="s">
        <v>43</v>
      </c>
      <c r="C127" s="21" t="s">
        <v>16</v>
      </c>
      <c r="D127" s="1" t="s">
        <v>17297</v>
      </c>
      <c r="E127">
        <v>2017</v>
      </c>
      <c r="F127" s="4" t="s">
        <v>17298</v>
      </c>
      <c r="G127" s="4" t="s">
        <v>43</v>
      </c>
      <c r="H127" s="3" t="s">
        <v>17299</v>
      </c>
      <c r="I127" s="1" t="s">
        <v>43</v>
      </c>
      <c r="J127" s="3" t="s">
        <v>3077</v>
      </c>
      <c r="K127" s="1" t="s">
        <v>43</v>
      </c>
      <c r="L127" s="1" t="s">
        <v>17300</v>
      </c>
      <c r="M127" s="22" t="s">
        <v>17301</v>
      </c>
      <c r="N127" s="22" t="s">
        <v>17302</v>
      </c>
      <c r="O127" s="69" t="s">
        <v>17303</v>
      </c>
      <c r="P127" s="12" t="s">
        <v>17304</v>
      </c>
      <c r="Q127" s="20">
        <v>1</v>
      </c>
      <c r="R127" s="20">
        <v>1</v>
      </c>
      <c r="S127" s="20">
        <f t="shared" si="14"/>
        <v>2</v>
      </c>
      <c r="T127" s="19"/>
      <c r="W127" s="1"/>
    </row>
    <row r="128" spans="1:23" s="22" customFormat="1" ht="17.100000000000001" customHeight="1" x14ac:dyDescent="0.25">
      <c r="A128" s="63" t="s">
        <v>6</v>
      </c>
      <c r="B128" s="1"/>
      <c r="C128" s="21" t="s">
        <v>16</v>
      </c>
      <c r="D128" s="1" t="s">
        <v>5060</v>
      </c>
      <c r="E128">
        <v>2023</v>
      </c>
      <c r="F128" s="4">
        <v>224</v>
      </c>
      <c r="G128" s="4"/>
      <c r="H128" s="3">
        <v>211616</v>
      </c>
      <c r="I128" s="1"/>
      <c r="J128" s="3" t="s">
        <v>5062</v>
      </c>
      <c r="K128" s="1"/>
      <c r="L128" s="1" t="s">
        <v>5065</v>
      </c>
      <c r="M128" s="22" t="s">
        <v>5061</v>
      </c>
      <c r="N128" s="22" t="s">
        <v>5066</v>
      </c>
      <c r="O128" s="69" t="s">
        <v>5064</v>
      </c>
      <c r="P128" s="12" t="s">
        <v>5063</v>
      </c>
      <c r="Q128" s="20">
        <v>1</v>
      </c>
      <c r="R128" s="20">
        <v>1</v>
      </c>
      <c r="S128" s="20">
        <f t="shared" si="14"/>
        <v>2</v>
      </c>
      <c r="T128" s="19"/>
      <c r="W128" s="1"/>
    </row>
    <row r="129" spans="1:23" s="22" customFormat="1" ht="17.100000000000001" customHeight="1" x14ac:dyDescent="0.25">
      <c r="A129" s="63" t="s">
        <v>6</v>
      </c>
      <c r="B129" s="1" t="s">
        <v>43</v>
      </c>
      <c r="C129" s="21" t="s">
        <v>16</v>
      </c>
      <c r="D129" s="1" t="s">
        <v>17305</v>
      </c>
      <c r="E129">
        <v>2021</v>
      </c>
      <c r="F129" s="4" t="s">
        <v>4000</v>
      </c>
      <c r="G129" s="4" t="s">
        <v>43</v>
      </c>
      <c r="H129" s="3" t="s">
        <v>43</v>
      </c>
      <c r="I129" s="1" t="s">
        <v>43</v>
      </c>
      <c r="J129" s="3" t="s">
        <v>58</v>
      </c>
      <c r="K129" s="1" t="s">
        <v>43</v>
      </c>
      <c r="L129" s="1" t="s">
        <v>17306</v>
      </c>
      <c r="M129" s="22" t="s">
        <v>17307</v>
      </c>
      <c r="N129" s="22" t="s">
        <v>17308</v>
      </c>
      <c r="O129" s="69" t="s">
        <v>17309</v>
      </c>
      <c r="P129" s="12" t="s">
        <v>17310</v>
      </c>
      <c r="Q129" s="20">
        <v>1</v>
      </c>
      <c r="R129" s="20">
        <v>1</v>
      </c>
      <c r="S129" s="20">
        <f t="shared" si="14"/>
        <v>2</v>
      </c>
      <c r="T129" s="19"/>
      <c r="W129" s="1"/>
    </row>
    <row r="130" spans="1:23" s="22" customFormat="1" ht="17.100000000000001" customHeight="1" x14ac:dyDescent="0.25">
      <c r="A130" s="63" t="s">
        <v>6</v>
      </c>
      <c r="B130" s="1" t="s">
        <v>43</v>
      </c>
      <c r="C130" s="21" t="s">
        <v>16</v>
      </c>
      <c r="D130" s="1" t="s">
        <v>17311</v>
      </c>
      <c r="E130">
        <v>2018</v>
      </c>
      <c r="F130" s="4" t="s">
        <v>17312</v>
      </c>
      <c r="G130" s="4" t="s">
        <v>43</v>
      </c>
      <c r="H130" s="3" t="s">
        <v>17313</v>
      </c>
      <c r="I130" s="1" t="s">
        <v>43</v>
      </c>
      <c r="J130" s="3" t="s">
        <v>866</v>
      </c>
      <c r="K130" s="1" t="s">
        <v>43</v>
      </c>
      <c r="L130" s="1" t="s">
        <v>17314</v>
      </c>
      <c r="M130" s="22" t="s">
        <v>17315</v>
      </c>
      <c r="N130" s="22" t="s">
        <v>17316</v>
      </c>
      <c r="O130" s="69" t="s">
        <v>17317</v>
      </c>
      <c r="P130" s="12" t="s">
        <v>17318</v>
      </c>
      <c r="Q130" s="20">
        <v>1</v>
      </c>
      <c r="R130" s="20">
        <v>1</v>
      </c>
      <c r="S130" s="20">
        <f t="shared" si="14"/>
        <v>2</v>
      </c>
      <c r="T130" s="19"/>
      <c r="W130" s="1"/>
    </row>
    <row r="131" spans="1:23" s="22" customFormat="1" ht="17.100000000000001" customHeight="1" x14ac:dyDescent="0.25">
      <c r="A131" s="63" t="s">
        <v>6</v>
      </c>
      <c r="B131" s="1" t="s">
        <v>43</v>
      </c>
      <c r="C131" s="21" t="s">
        <v>16</v>
      </c>
      <c r="D131" s="1" t="s">
        <v>17319</v>
      </c>
      <c r="E131">
        <v>2019</v>
      </c>
      <c r="F131" s="4" t="s">
        <v>3188</v>
      </c>
      <c r="G131" s="4" t="s">
        <v>43</v>
      </c>
      <c r="H131" s="3" t="s">
        <v>17320</v>
      </c>
      <c r="I131" s="1" t="s">
        <v>43</v>
      </c>
      <c r="J131" s="3" t="s">
        <v>2822</v>
      </c>
      <c r="K131" s="1" t="s">
        <v>43</v>
      </c>
      <c r="L131" s="1" t="s">
        <v>17321</v>
      </c>
      <c r="M131" s="22" t="s">
        <v>17322</v>
      </c>
      <c r="N131" s="22" t="s">
        <v>17323</v>
      </c>
      <c r="O131" s="69" t="s">
        <v>17324</v>
      </c>
      <c r="P131" s="12" t="s">
        <v>17325</v>
      </c>
      <c r="Q131" s="20">
        <v>1</v>
      </c>
      <c r="R131" s="20">
        <v>1</v>
      </c>
      <c r="S131" s="20">
        <f t="shared" si="14"/>
        <v>2</v>
      </c>
      <c r="T131" s="19"/>
      <c r="W131" s="1"/>
    </row>
    <row r="132" spans="1:23" s="22" customFormat="1" ht="17.100000000000001" customHeight="1" x14ac:dyDescent="0.25">
      <c r="A132" s="63" t="s">
        <v>6</v>
      </c>
      <c r="B132" s="1" t="s">
        <v>43</v>
      </c>
      <c r="C132" s="21" t="s">
        <v>16</v>
      </c>
      <c r="D132" s="1" t="s">
        <v>17326</v>
      </c>
      <c r="E132">
        <v>2021</v>
      </c>
      <c r="F132" s="4" t="s">
        <v>17327</v>
      </c>
      <c r="G132" s="4" t="s">
        <v>43</v>
      </c>
      <c r="H132" s="3" t="s">
        <v>17328</v>
      </c>
      <c r="I132" s="1"/>
      <c r="J132" s="3" t="s">
        <v>866</v>
      </c>
      <c r="K132" s="1" t="s">
        <v>43</v>
      </c>
      <c r="L132" s="1" t="s">
        <v>17329</v>
      </c>
      <c r="M132" s="22" t="s">
        <v>17330</v>
      </c>
      <c r="N132" s="22" t="s">
        <v>17331</v>
      </c>
      <c r="O132" s="69" t="s">
        <v>17332</v>
      </c>
      <c r="P132" s="12" t="s">
        <v>17333</v>
      </c>
      <c r="Q132" s="20">
        <v>1</v>
      </c>
      <c r="R132" s="20">
        <v>1</v>
      </c>
      <c r="S132" s="20">
        <f t="shared" si="14"/>
        <v>2</v>
      </c>
      <c r="T132" s="19"/>
      <c r="W132" s="1"/>
    </row>
    <row r="133" spans="1:23" s="22" customFormat="1" ht="17.100000000000001" customHeight="1" x14ac:dyDescent="0.25">
      <c r="A133" s="63" t="s">
        <v>6</v>
      </c>
      <c r="B133" s="1" t="s">
        <v>43</v>
      </c>
      <c r="C133" s="21" t="s">
        <v>16</v>
      </c>
      <c r="D133" s="1" t="s">
        <v>17334</v>
      </c>
      <c r="E133">
        <v>2018</v>
      </c>
      <c r="F133" s="4" t="s">
        <v>273</v>
      </c>
      <c r="G133" s="4" t="s">
        <v>43</v>
      </c>
      <c r="H133" s="3" t="s">
        <v>17335</v>
      </c>
      <c r="I133" s="1" t="s">
        <v>43</v>
      </c>
      <c r="J133" s="3" t="s">
        <v>12617</v>
      </c>
      <c r="K133" s="1" t="s">
        <v>43</v>
      </c>
      <c r="L133" s="1" t="s">
        <v>17336</v>
      </c>
      <c r="M133" s="22" t="s">
        <v>17337</v>
      </c>
      <c r="N133" s="22" t="s">
        <v>17338</v>
      </c>
      <c r="O133" s="69" t="s">
        <v>17339</v>
      </c>
      <c r="P133" s="12" t="s">
        <v>17340</v>
      </c>
      <c r="Q133" s="20">
        <v>1</v>
      </c>
      <c r="R133" s="20">
        <v>1</v>
      </c>
      <c r="S133" s="20">
        <f t="shared" si="14"/>
        <v>2</v>
      </c>
      <c r="T133" s="19"/>
      <c r="W133" s="1"/>
    </row>
    <row r="134" spans="1:23" s="22" customFormat="1" ht="17.100000000000001" customHeight="1" x14ac:dyDescent="0.25">
      <c r="A134" s="63" t="s">
        <v>4</v>
      </c>
      <c r="B134" s="1"/>
      <c r="C134" s="21" t="s">
        <v>65</v>
      </c>
      <c r="D134" s="1" t="s">
        <v>4138</v>
      </c>
      <c r="E134">
        <v>2021</v>
      </c>
      <c r="F134" s="4"/>
      <c r="G134" s="4"/>
      <c r="H134" s="3"/>
      <c r="I134" s="1"/>
      <c r="J134" s="3" t="s">
        <v>4140</v>
      </c>
      <c r="K134" s="1"/>
      <c r="L134" s="1" t="s">
        <v>4141</v>
      </c>
      <c r="M134" s="22" t="s">
        <v>4139</v>
      </c>
      <c r="N134" s="22" t="s">
        <v>4142</v>
      </c>
      <c r="O134" s="70"/>
      <c r="P134" s="71"/>
      <c r="Q134" s="20">
        <v>1</v>
      </c>
      <c r="R134" s="20">
        <v>1</v>
      </c>
      <c r="S134" s="20">
        <f t="shared" ref="S134:S138" si="15">Q134+R134</f>
        <v>2</v>
      </c>
      <c r="T134" s="19"/>
      <c r="W134" s="1"/>
    </row>
    <row r="135" spans="1:23" s="22" customFormat="1" ht="17.100000000000001" customHeight="1" x14ac:dyDescent="0.25">
      <c r="A135" s="63" t="s">
        <v>4</v>
      </c>
      <c r="B135" s="1"/>
      <c r="C135" s="21" t="s">
        <v>16</v>
      </c>
      <c r="D135" s="1" t="s">
        <v>323</v>
      </c>
      <c r="E135">
        <v>2022</v>
      </c>
      <c r="F135" s="4">
        <v>12</v>
      </c>
      <c r="G135" s="4">
        <v>8</v>
      </c>
      <c r="H135" s="3" t="s">
        <v>328</v>
      </c>
      <c r="I135" s="1"/>
      <c r="J135" s="3" t="s">
        <v>325</v>
      </c>
      <c r="K135" s="1"/>
      <c r="L135" s="1" t="s">
        <v>331</v>
      </c>
      <c r="M135" s="73" t="s">
        <v>324</v>
      </c>
      <c r="N135" s="22" t="s">
        <v>332</v>
      </c>
      <c r="O135" s="70" t="s">
        <v>330</v>
      </c>
      <c r="P135" s="71" t="s">
        <v>329</v>
      </c>
      <c r="Q135" s="20">
        <v>1</v>
      </c>
      <c r="R135" s="20">
        <v>1</v>
      </c>
      <c r="S135" s="20">
        <f t="shared" si="15"/>
        <v>2</v>
      </c>
      <c r="T135" s="19"/>
      <c r="W135" s="1"/>
    </row>
    <row r="136" spans="1:23" s="22" customFormat="1" ht="17.100000000000001" customHeight="1" x14ac:dyDescent="0.25">
      <c r="A136" s="63" t="s">
        <v>4</v>
      </c>
      <c r="B136" s="1"/>
      <c r="C136" s="21" t="s">
        <v>16</v>
      </c>
      <c r="D136" s="1" t="s">
        <v>333</v>
      </c>
      <c r="E136">
        <v>2024</v>
      </c>
      <c r="F136" s="4">
        <v>94</v>
      </c>
      <c r="G136" s="4"/>
      <c r="H136" s="3" t="s">
        <v>337</v>
      </c>
      <c r="I136" s="1"/>
      <c r="J136" s="3" t="s">
        <v>335</v>
      </c>
      <c r="K136" s="1"/>
      <c r="L136" s="1" t="s">
        <v>340</v>
      </c>
      <c r="M136" s="22" t="s">
        <v>334</v>
      </c>
      <c r="N136" s="22" t="s">
        <v>341</v>
      </c>
      <c r="O136" s="70" t="s">
        <v>339</v>
      </c>
      <c r="P136" s="71" t="s">
        <v>338</v>
      </c>
      <c r="Q136" s="20">
        <v>1</v>
      </c>
      <c r="R136" s="20">
        <v>1</v>
      </c>
      <c r="S136" s="20">
        <f t="shared" si="15"/>
        <v>2</v>
      </c>
      <c r="T136" s="19"/>
      <c r="W136" s="1"/>
    </row>
    <row r="137" spans="1:23" s="22" customFormat="1" ht="17.100000000000001" customHeight="1" x14ac:dyDescent="0.25">
      <c r="A137" s="63" t="s">
        <v>4</v>
      </c>
      <c r="B137" s="1"/>
      <c r="C137" s="21" t="s">
        <v>16</v>
      </c>
      <c r="D137" s="1" t="s">
        <v>437</v>
      </c>
      <c r="E137">
        <v>2024</v>
      </c>
      <c r="F137" s="4"/>
      <c r="G137" s="4"/>
      <c r="H137" s="3"/>
      <c r="I137" s="1"/>
      <c r="J137" s="3" t="s">
        <v>439</v>
      </c>
      <c r="K137" s="1"/>
      <c r="L137" s="1" t="s">
        <v>442</v>
      </c>
      <c r="M137" s="22" t="s">
        <v>438</v>
      </c>
      <c r="N137" s="22" t="s">
        <v>443</v>
      </c>
      <c r="O137" s="70" t="s">
        <v>441</v>
      </c>
      <c r="P137" s="71" t="s">
        <v>440</v>
      </c>
      <c r="Q137" s="20">
        <v>1</v>
      </c>
      <c r="R137" s="20">
        <v>1</v>
      </c>
      <c r="S137" s="20">
        <f t="shared" si="15"/>
        <v>2</v>
      </c>
      <c r="T137" s="19"/>
      <c r="W137" s="1"/>
    </row>
    <row r="138" spans="1:23" s="22" customFormat="1" ht="17.100000000000001" customHeight="1" x14ac:dyDescent="0.25">
      <c r="A138" s="63" t="s">
        <v>4</v>
      </c>
      <c r="B138" s="1"/>
      <c r="C138" s="21" t="s">
        <v>16</v>
      </c>
      <c r="D138" s="1" t="s">
        <v>480</v>
      </c>
      <c r="E138">
        <v>2022</v>
      </c>
      <c r="F138" s="4">
        <v>23</v>
      </c>
      <c r="G138" s="4">
        <v>1</v>
      </c>
      <c r="H138" s="3"/>
      <c r="I138" s="1"/>
      <c r="J138" s="3" t="s">
        <v>482</v>
      </c>
      <c r="K138" s="1"/>
      <c r="L138" s="1" t="s">
        <v>486</v>
      </c>
      <c r="M138" s="22" t="s">
        <v>481</v>
      </c>
      <c r="N138" s="22" t="s">
        <v>487</v>
      </c>
      <c r="O138" s="70" t="s">
        <v>485</v>
      </c>
      <c r="P138" s="71" t="s">
        <v>484</v>
      </c>
      <c r="Q138" s="20">
        <v>1</v>
      </c>
      <c r="R138" s="20">
        <v>1</v>
      </c>
      <c r="S138" s="20">
        <f t="shared" si="15"/>
        <v>2</v>
      </c>
      <c r="T138" s="19"/>
      <c r="W138" s="1"/>
    </row>
    <row r="139" spans="1:23" s="22" customFormat="1" ht="17.100000000000001" customHeight="1" x14ac:dyDescent="0.25">
      <c r="A139" s="63" t="s">
        <v>4</v>
      </c>
      <c r="B139" s="1"/>
      <c r="C139" s="21" t="s">
        <v>16</v>
      </c>
      <c r="D139" s="1" t="s">
        <v>879</v>
      </c>
      <c r="E139">
        <v>2021</v>
      </c>
      <c r="F139" s="4">
        <v>166</v>
      </c>
      <c r="G139" s="4"/>
      <c r="H139" s="3"/>
      <c r="I139" s="1"/>
      <c r="J139" s="3" t="s">
        <v>791</v>
      </c>
      <c r="K139" s="1"/>
      <c r="L139" s="1" t="s">
        <v>884</v>
      </c>
      <c r="M139" s="22" t="s">
        <v>880</v>
      </c>
      <c r="N139" s="22" t="s">
        <v>885</v>
      </c>
      <c r="O139" s="70" t="s">
        <v>883</v>
      </c>
      <c r="P139" s="71" t="s">
        <v>882</v>
      </c>
      <c r="Q139" s="20">
        <v>1</v>
      </c>
      <c r="R139" s="20">
        <v>1</v>
      </c>
      <c r="S139" s="20">
        <f t="shared" ref="S139:S140" si="16">Q139+R139</f>
        <v>2</v>
      </c>
      <c r="T139" s="19"/>
      <c r="W139" s="1"/>
    </row>
    <row r="140" spans="1:23" s="22" customFormat="1" ht="17.100000000000001" customHeight="1" x14ac:dyDescent="0.25">
      <c r="A140" s="63" t="s">
        <v>4</v>
      </c>
      <c r="B140" s="1"/>
      <c r="C140" s="21" t="s">
        <v>16</v>
      </c>
      <c r="D140" s="1" t="s">
        <v>1004</v>
      </c>
      <c r="E140">
        <v>2024</v>
      </c>
      <c r="F140" s="4">
        <v>441</v>
      </c>
      <c r="G140" s="4"/>
      <c r="H140" s="3"/>
      <c r="I140" s="1"/>
      <c r="J140" s="3" t="s">
        <v>866</v>
      </c>
      <c r="K140" s="1"/>
      <c r="L140" s="1" t="s">
        <v>1009</v>
      </c>
      <c r="M140" s="22" t="s">
        <v>1005</v>
      </c>
      <c r="N140" s="22" t="s">
        <v>1010</v>
      </c>
      <c r="O140" s="70" t="s">
        <v>1008</v>
      </c>
      <c r="P140" s="71" t="s">
        <v>1007</v>
      </c>
      <c r="Q140" s="20">
        <v>1</v>
      </c>
      <c r="R140" s="20">
        <v>1</v>
      </c>
      <c r="S140" s="20">
        <f t="shared" si="16"/>
        <v>2</v>
      </c>
      <c r="T140" s="19"/>
      <c r="W140" s="1"/>
    </row>
    <row r="141" spans="1:23" s="22" customFormat="1" ht="17.100000000000001" customHeight="1" x14ac:dyDescent="0.25">
      <c r="A141" s="63" t="s">
        <v>4</v>
      </c>
      <c r="B141" s="1"/>
      <c r="C141" s="21" t="s">
        <v>16</v>
      </c>
      <c r="D141" s="1" t="s">
        <v>1549</v>
      </c>
      <c r="E141">
        <v>2023</v>
      </c>
      <c r="F141" s="4">
        <v>429</v>
      </c>
      <c r="G141" s="4"/>
      <c r="H141" s="3"/>
      <c r="I141" s="1"/>
      <c r="J141" s="3" t="s">
        <v>866</v>
      </c>
      <c r="K141" s="1"/>
      <c r="L141" s="1" t="s">
        <v>1554</v>
      </c>
      <c r="M141" s="22" t="s">
        <v>1550</v>
      </c>
      <c r="N141" s="22" t="s">
        <v>1555</v>
      </c>
      <c r="O141" s="70" t="s">
        <v>1553</v>
      </c>
      <c r="P141" s="71" t="s">
        <v>1552</v>
      </c>
      <c r="Q141" s="20">
        <v>1</v>
      </c>
      <c r="R141" s="20">
        <v>1</v>
      </c>
      <c r="S141" s="20">
        <f t="shared" ref="S141" si="17">Q141+R141</f>
        <v>2</v>
      </c>
      <c r="T141" s="19"/>
      <c r="W141" s="1"/>
    </row>
    <row r="142" spans="1:23" s="22" customFormat="1" ht="17.100000000000001" customHeight="1" x14ac:dyDescent="0.25">
      <c r="A142" s="63" t="s">
        <v>4</v>
      </c>
      <c r="B142" s="1"/>
      <c r="C142" s="21" t="s">
        <v>16</v>
      </c>
      <c r="D142" s="1" t="s">
        <v>2121</v>
      </c>
      <c r="E142">
        <v>2021</v>
      </c>
      <c r="F142" s="4">
        <v>9</v>
      </c>
      <c r="G142" s="4">
        <v>7</v>
      </c>
      <c r="H142" s="3"/>
      <c r="I142" s="1"/>
      <c r="J142" s="3" t="s">
        <v>66</v>
      </c>
      <c r="K142" s="1"/>
      <c r="L142" s="1" t="s">
        <v>2125</v>
      </c>
      <c r="M142" s="22" t="s">
        <v>2122</v>
      </c>
      <c r="N142" s="22" t="s">
        <v>2126</v>
      </c>
      <c r="O142" s="70" t="s">
        <v>2124</v>
      </c>
      <c r="P142" s="71" t="s">
        <v>2123</v>
      </c>
      <c r="Q142" s="20">
        <v>1</v>
      </c>
      <c r="R142" s="20">
        <v>1</v>
      </c>
      <c r="S142" s="20">
        <f t="shared" ref="S142" si="18">Q142+R142</f>
        <v>2</v>
      </c>
      <c r="T142" s="19"/>
      <c r="W142" s="1"/>
    </row>
    <row r="143" spans="1:23" s="22" customFormat="1" ht="17.100000000000001" customHeight="1" x14ac:dyDescent="0.25">
      <c r="A143" s="63" t="s">
        <v>4</v>
      </c>
      <c r="B143" s="1"/>
      <c r="C143" s="21" t="s">
        <v>16</v>
      </c>
      <c r="D143" s="1" t="s">
        <v>2615</v>
      </c>
      <c r="E143">
        <v>2023</v>
      </c>
      <c r="F143" s="4">
        <v>11</v>
      </c>
      <c r="G143" s="4">
        <v>9</v>
      </c>
      <c r="H143" s="3"/>
      <c r="I143" s="1"/>
      <c r="J143" s="3" t="s">
        <v>109</v>
      </c>
      <c r="K143" s="1"/>
      <c r="L143" s="1" t="s">
        <v>2619</v>
      </c>
      <c r="M143" s="22" t="s">
        <v>2616</v>
      </c>
      <c r="N143" s="22" t="s">
        <v>2620</v>
      </c>
      <c r="O143" s="70" t="s">
        <v>2618</v>
      </c>
      <c r="P143" s="71" t="s">
        <v>2617</v>
      </c>
      <c r="Q143" s="20">
        <v>1</v>
      </c>
      <c r="R143" s="20">
        <v>1</v>
      </c>
      <c r="S143" s="20">
        <f t="shared" ref="S143" si="19">Q143+R143</f>
        <v>2</v>
      </c>
      <c r="T143" s="19"/>
      <c r="W143" s="1"/>
    </row>
    <row r="144" spans="1:23" s="22" customFormat="1" ht="17.100000000000001" customHeight="1" x14ac:dyDescent="0.25">
      <c r="A144" s="63" t="s">
        <v>4</v>
      </c>
      <c r="B144" s="1"/>
      <c r="C144" s="21" t="s">
        <v>16</v>
      </c>
      <c r="D144" s="1" t="s">
        <v>3180</v>
      </c>
      <c r="E144">
        <v>2023</v>
      </c>
      <c r="F144" s="4">
        <v>13</v>
      </c>
      <c r="G144" s="4">
        <v>3</v>
      </c>
      <c r="H144" s="3"/>
      <c r="I144" s="1"/>
      <c r="J144" s="3" t="s">
        <v>2965</v>
      </c>
      <c r="K144" s="1"/>
      <c r="L144" s="1" t="s">
        <v>3184</v>
      </c>
      <c r="M144" s="22" t="s">
        <v>3181</v>
      </c>
      <c r="N144" s="22" t="s">
        <v>3185</v>
      </c>
      <c r="O144" s="70" t="s">
        <v>3183</v>
      </c>
      <c r="P144" s="71" t="s">
        <v>3182</v>
      </c>
      <c r="Q144" s="20">
        <v>1</v>
      </c>
      <c r="R144" s="20">
        <v>1</v>
      </c>
      <c r="S144" s="20">
        <f t="shared" ref="S144" si="20">Q144+R144</f>
        <v>2</v>
      </c>
      <c r="T144" s="19"/>
      <c r="W144" s="1"/>
    </row>
    <row r="145" spans="1:23" s="22" customFormat="1" ht="17.100000000000001" customHeight="1" x14ac:dyDescent="0.25">
      <c r="A145" s="63" t="s">
        <v>4</v>
      </c>
      <c r="B145" s="1"/>
      <c r="C145" s="21" t="s">
        <v>16</v>
      </c>
      <c r="D145" s="1" t="s">
        <v>4074</v>
      </c>
      <c r="E145">
        <v>2022</v>
      </c>
      <c r="F145" s="4">
        <v>448</v>
      </c>
      <c r="G145" s="4"/>
      <c r="H145" s="3"/>
      <c r="I145" s="1"/>
      <c r="J145" s="3" t="s">
        <v>1047</v>
      </c>
      <c r="K145" s="1"/>
      <c r="L145" s="1" t="s">
        <v>4077</v>
      </c>
      <c r="M145" s="22" t="s">
        <v>4075</v>
      </c>
      <c r="N145" s="22" t="s">
        <v>4078</v>
      </c>
      <c r="O145" s="70" t="s">
        <v>4076</v>
      </c>
      <c r="P145" s="71"/>
      <c r="Q145" s="20">
        <v>1</v>
      </c>
      <c r="R145" s="20">
        <v>1</v>
      </c>
      <c r="S145" s="20">
        <f t="shared" ref="S145" si="21">Q145+R145</f>
        <v>2</v>
      </c>
      <c r="T145" s="19"/>
      <c r="W145" s="1"/>
    </row>
    <row r="146" spans="1:23" s="22" customFormat="1" ht="17.100000000000001" customHeight="1" x14ac:dyDescent="0.25">
      <c r="A146" s="63" t="s">
        <v>4</v>
      </c>
      <c r="B146" s="1"/>
      <c r="C146" s="21" t="s">
        <v>16</v>
      </c>
      <c r="D146" s="1" t="s">
        <v>5502</v>
      </c>
      <c r="E146">
        <v>2021</v>
      </c>
      <c r="F146" s="4">
        <v>383</v>
      </c>
      <c r="G146" s="4"/>
      <c r="H146" s="3" t="s">
        <v>5504</v>
      </c>
      <c r="I146" s="1"/>
      <c r="J146" s="3" t="s">
        <v>866</v>
      </c>
      <c r="K146" s="1"/>
      <c r="L146" s="1" t="s">
        <v>5507</v>
      </c>
      <c r="M146" s="22" t="s">
        <v>5503</v>
      </c>
      <c r="N146" s="22" t="s">
        <v>5508</v>
      </c>
      <c r="O146" s="70" t="s">
        <v>5506</v>
      </c>
      <c r="P146" s="71" t="s">
        <v>5505</v>
      </c>
      <c r="Q146" s="20">
        <v>1</v>
      </c>
      <c r="R146" s="20">
        <v>1</v>
      </c>
      <c r="S146" s="20">
        <f t="shared" ref="S146" si="22">Q146+R146</f>
        <v>2</v>
      </c>
      <c r="T146" s="19"/>
      <c r="W146" s="1"/>
    </row>
    <row r="147" spans="1:23" s="22" customFormat="1" ht="17.100000000000001" customHeight="1" x14ac:dyDescent="0.25">
      <c r="A147" s="63" t="s">
        <v>4</v>
      </c>
      <c r="B147" s="1"/>
      <c r="C147" s="21" t="s">
        <v>16</v>
      </c>
      <c r="D147" s="1" t="s">
        <v>307</v>
      </c>
      <c r="E147">
        <v>2021</v>
      </c>
      <c r="F147" s="4">
        <v>95</v>
      </c>
      <c r="G147" s="4"/>
      <c r="H147" s="3"/>
      <c r="I147" s="1"/>
      <c r="J147" s="3" t="s">
        <v>309</v>
      </c>
      <c r="K147" s="1"/>
      <c r="L147" s="1" t="s">
        <v>313</v>
      </c>
      <c r="M147" s="22" t="s">
        <v>308</v>
      </c>
      <c r="N147" s="22" t="s">
        <v>314</v>
      </c>
      <c r="O147" s="70" t="s">
        <v>312</v>
      </c>
      <c r="P147" s="71" t="s">
        <v>311</v>
      </c>
      <c r="Q147" s="20">
        <v>1</v>
      </c>
      <c r="R147" s="20">
        <v>1</v>
      </c>
      <c r="S147" s="20">
        <f t="shared" ref="S147:S150" si="23">Q147+R147</f>
        <v>2</v>
      </c>
      <c r="T147" s="19"/>
      <c r="W147" s="1"/>
    </row>
    <row r="148" spans="1:23" s="22" customFormat="1" ht="17.100000000000001" customHeight="1" x14ac:dyDescent="0.25">
      <c r="A148" s="63" t="s">
        <v>4</v>
      </c>
      <c r="B148" s="1"/>
      <c r="C148" s="21" t="s">
        <v>16</v>
      </c>
      <c r="D148" s="1" t="s">
        <v>315</v>
      </c>
      <c r="E148">
        <v>2023</v>
      </c>
      <c r="F148" s="4">
        <v>34</v>
      </c>
      <c r="G148" s="4">
        <v>9</v>
      </c>
      <c r="H148" s="3"/>
      <c r="I148" s="1"/>
      <c r="J148" s="3" t="s">
        <v>317</v>
      </c>
      <c r="K148" s="1"/>
      <c r="L148" s="1" t="s">
        <v>321</v>
      </c>
      <c r="M148" s="22" t="s">
        <v>316</v>
      </c>
      <c r="N148" s="22" t="s">
        <v>322</v>
      </c>
      <c r="O148" s="70" t="s">
        <v>320</v>
      </c>
      <c r="P148" s="71" t="s">
        <v>319</v>
      </c>
      <c r="Q148" s="20">
        <v>1</v>
      </c>
      <c r="R148" s="20">
        <v>1</v>
      </c>
      <c r="S148" s="20">
        <f t="shared" si="23"/>
        <v>2</v>
      </c>
      <c r="T148" s="19"/>
      <c r="W148" s="1"/>
    </row>
    <row r="149" spans="1:23" s="22" customFormat="1" ht="17.100000000000001" customHeight="1" x14ac:dyDescent="0.25">
      <c r="A149" s="63" t="s">
        <v>4</v>
      </c>
      <c r="B149" s="1"/>
      <c r="C149" s="21" t="s">
        <v>16</v>
      </c>
      <c r="D149" s="1" t="s">
        <v>397</v>
      </c>
      <c r="E149">
        <v>2021</v>
      </c>
      <c r="F149" s="4">
        <v>85</v>
      </c>
      <c r="G149" s="4"/>
      <c r="H149" s="3"/>
      <c r="I149" s="1"/>
      <c r="J149" s="3" t="s">
        <v>309</v>
      </c>
      <c r="K149" s="1"/>
      <c r="L149" s="1" t="s">
        <v>402</v>
      </c>
      <c r="M149" s="22" t="s">
        <v>398</v>
      </c>
      <c r="N149" s="22" t="s">
        <v>403</v>
      </c>
      <c r="O149" s="70" t="s">
        <v>401</v>
      </c>
      <c r="P149" s="71" t="s">
        <v>400</v>
      </c>
      <c r="Q149" s="20">
        <v>1</v>
      </c>
      <c r="R149" s="20">
        <v>1</v>
      </c>
      <c r="S149" s="20">
        <f t="shared" si="23"/>
        <v>2</v>
      </c>
      <c r="T149" s="19"/>
      <c r="W149" s="1"/>
    </row>
    <row r="150" spans="1:23" s="22" customFormat="1" ht="17.100000000000001" customHeight="1" x14ac:dyDescent="0.25">
      <c r="A150" s="63" t="s">
        <v>4</v>
      </c>
      <c r="B150" s="1"/>
      <c r="C150" s="21" t="s">
        <v>16</v>
      </c>
      <c r="D150" s="1" t="s">
        <v>2149</v>
      </c>
      <c r="E150">
        <v>2022</v>
      </c>
      <c r="F150" s="4">
        <v>119</v>
      </c>
      <c r="G150" s="4"/>
      <c r="H150" s="3"/>
      <c r="I150" s="1"/>
      <c r="J150" s="3" t="s">
        <v>2151</v>
      </c>
      <c r="K150" s="1"/>
      <c r="L150" s="1" t="s">
        <v>2154</v>
      </c>
      <c r="M150" s="22" t="s">
        <v>2150</v>
      </c>
      <c r="N150" s="22" t="s">
        <v>2155</v>
      </c>
      <c r="O150" s="70" t="s">
        <v>2153</v>
      </c>
      <c r="P150" s="71" t="s">
        <v>2152</v>
      </c>
      <c r="Q150" s="20">
        <v>1</v>
      </c>
      <c r="R150" s="20">
        <v>1</v>
      </c>
      <c r="S150" s="20">
        <f t="shared" si="23"/>
        <v>2</v>
      </c>
      <c r="T150" s="19"/>
      <c r="W150" s="1"/>
    </row>
    <row r="151" spans="1:23" s="22" customFormat="1" ht="17.100000000000001" customHeight="1" x14ac:dyDescent="0.25">
      <c r="A151" s="63" t="s">
        <v>4</v>
      </c>
      <c r="B151" s="1"/>
      <c r="C151" s="21" t="s">
        <v>16</v>
      </c>
      <c r="D151" s="1" t="s">
        <v>3782</v>
      </c>
      <c r="E151">
        <v>2024</v>
      </c>
      <c r="F151" s="4">
        <v>500</v>
      </c>
      <c r="G151" s="4"/>
      <c r="H151" s="3"/>
      <c r="I151" s="1"/>
      <c r="J151" s="3" t="s">
        <v>606</v>
      </c>
      <c r="K151" s="1"/>
      <c r="L151" s="1" t="s">
        <v>3787</v>
      </c>
      <c r="M151" s="22" t="s">
        <v>3783</v>
      </c>
      <c r="N151" s="22" t="s">
        <v>3788</v>
      </c>
      <c r="O151" s="70" t="s">
        <v>3786</v>
      </c>
      <c r="P151" s="71" t="s">
        <v>3785</v>
      </c>
      <c r="Q151" s="20">
        <v>1</v>
      </c>
      <c r="R151" s="20">
        <v>1</v>
      </c>
      <c r="S151" s="20">
        <f t="shared" ref="S151:S153" si="24">Q151+R151</f>
        <v>2</v>
      </c>
      <c r="T151" s="19"/>
      <c r="W151" s="1"/>
    </row>
    <row r="152" spans="1:23" s="22" customFormat="1" ht="17.100000000000001" customHeight="1" x14ac:dyDescent="0.25">
      <c r="A152" s="63" t="s">
        <v>4</v>
      </c>
      <c r="B152" s="1"/>
      <c r="C152" s="21" t="s">
        <v>16</v>
      </c>
      <c r="D152" s="1" t="s">
        <v>5661</v>
      </c>
      <c r="E152">
        <v>2021</v>
      </c>
      <c r="F152" s="4">
        <v>196</v>
      </c>
      <c r="G152" s="4"/>
      <c r="H152" s="3"/>
      <c r="I152" s="1"/>
      <c r="J152" s="3" t="s">
        <v>842</v>
      </c>
      <c r="K152" s="1"/>
      <c r="L152" s="1" t="s">
        <v>5665</v>
      </c>
      <c r="M152" s="22" t="s">
        <v>5662</v>
      </c>
      <c r="N152" s="22" t="s">
        <v>5666</v>
      </c>
      <c r="O152" s="70" t="s">
        <v>5664</v>
      </c>
      <c r="P152" s="71"/>
      <c r="Q152" s="20">
        <v>1</v>
      </c>
      <c r="R152" s="20">
        <v>1</v>
      </c>
      <c r="S152" s="20">
        <f t="shared" si="24"/>
        <v>2</v>
      </c>
      <c r="T152" s="19"/>
      <c r="W152" s="1"/>
    </row>
    <row r="153" spans="1:23" s="22" customFormat="1" ht="17.100000000000001" customHeight="1" x14ac:dyDescent="0.25">
      <c r="A153" s="63" t="s">
        <v>16618</v>
      </c>
      <c r="B153" s="1"/>
      <c r="C153" s="21" t="s">
        <v>65</v>
      </c>
      <c r="D153" s="1" t="s">
        <v>14047</v>
      </c>
      <c r="E153">
        <v>2019</v>
      </c>
      <c r="F153" s="4"/>
      <c r="G153" s="4"/>
      <c r="H153" s="3" t="s">
        <v>14050</v>
      </c>
      <c r="I153" s="1"/>
      <c r="J153" s="3" t="s">
        <v>14049</v>
      </c>
      <c r="K153" s="1"/>
      <c r="L153" s="1"/>
      <c r="M153" s="22" t="s">
        <v>14048</v>
      </c>
      <c r="N153" s="22" t="s">
        <v>14051</v>
      </c>
      <c r="O153" s="70"/>
      <c r="P153" s="71"/>
      <c r="Q153" s="20">
        <v>1</v>
      </c>
      <c r="R153" s="20">
        <v>1</v>
      </c>
      <c r="S153" s="20">
        <f t="shared" si="24"/>
        <v>2</v>
      </c>
      <c r="T153" s="19"/>
      <c r="W153" s="1"/>
    </row>
    <row r="154" spans="1:23" s="22" customFormat="1" ht="17.100000000000001" customHeight="1" x14ac:dyDescent="0.25">
      <c r="A154" s="63" t="s">
        <v>16618</v>
      </c>
      <c r="B154" s="1"/>
      <c r="C154" s="21" t="s">
        <v>65</v>
      </c>
      <c r="D154" s="1" t="s">
        <v>14167</v>
      </c>
      <c r="E154">
        <v>2020</v>
      </c>
      <c r="F154" s="4"/>
      <c r="G154" s="4"/>
      <c r="H154" s="3" t="s">
        <v>14170</v>
      </c>
      <c r="I154" s="1"/>
      <c r="J154" s="3" t="s">
        <v>14169</v>
      </c>
      <c r="K154" s="1"/>
      <c r="L154" s="1"/>
      <c r="M154" s="22" t="s">
        <v>14168</v>
      </c>
      <c r="N154" s="22" t="s">
        <v>14171</v>
      </c>
      <c r="O154" s="70"/>
      <c r="P154" s="71"/>
      <c r="Q154" s="20">
        <v>1</v>
      </c>
      <c r="R154" s="20">
        <v>1</v>
      </c>
      <c r="S154" s="20">
        <f t="shared" ref="S154:S164" si="25">Q154+R154</f>
        <v>2</v>
      </c>
      <c r="T154" s="19"/>
      <c r="W154" s="1"/>
    </row>
    <row r="155" spans="1:23" s="22" customFormat="1" ht="17.100000000000001" customHeight="1" x14ac:dyDescent="0.25">
      <c r="A155" s="63" t="s">
        <v>16618</v>
      </c>
      <c r="B155" s="1"/>
      <c r="C155" s="21" t="s">
        <v>65</v>
      </c>
      <c r="D155" s="1" t="s">
        <v>14298</v>
      </c>
      <c r="E155">
        <v>2022</v>
      </c>
      <c r="F155" s="4"/>
      <c r="G155" s="4"/>
      <c r="H155" s="3" t="s">
        <v>14300</v>
      </c>
      <c r="I155" s="1"/>
      <c r="J155" s="3" t="s">
        <v>14150</v>
      </c>
      <c r="K155" s="1"/>
      <c r="L155" s="1"/>
      <c r="M155" s="22" t="s">
        <v>14299</v>
      </c>
      <c r="N155" s="22" t="s">
        <v>14301</v>
      </c>
      <c r="O155" s="70"/>
      <c r="P155" s="71"/>
      <c r="Q155" s="20">
        <v>1</v>
      </c>
      <c r="R155" s="20">
        <v>1</v>
      </c>
      <c r="S155" s="20">
        <f t="shared" si="25"/>
        <v>2</v>
      </c>
      <c r="T155" s="19"/>
      <c r="W155" s="1"/>
    </row>
    <row r="156" spans="1:23" s="22" customFormat="1" ht="17.100000000000001" customHeight="1" x14ac:dyDescent="0.25">
      <c r="A156" s="63" t="s">
        <v>16618</v>
      </c>
      <c r="B156" s="1"/>
      <c r="C156" s="21" t="s">
        <v>65</v>
      </c>
      <c r="D156" s="1" t="s">
        <v>14316</v>
      </c>
      <c r="E156">
        <v>2023</v>
      </c>
      <c r="F156" s="4"/>
      <c r="G156" s="4"/>
      <c r="H156" s="3" t="s">
        <v>14319</v>
      </c>
      <c r="I156" s="1"/>
      <c r="J156" s="3" t="s">
        <v>14318</v>
      </c>
      <c r="K156" s="1"/>
      <c r="L156" s="1"/>
      <c r="M156" s="22" t="s">
        <v>14317</v>
      </c>
      <c r="N156" s="22" t="s">
        <v>14320</v>
      </c>
      <c r="O156" s="70"/>
      <c r="P156" s="71"/>
      <c r="Q156" s="20">
        <v>1</v>
      </c>
      <c r="R156" s="20">
        <v>1</v>
      </c>
      <c r="S156" s="20">
        <f t="shared" si="25"/>
        <v>2</v>
      </c>
      <c r="T156" s="19"/>
      <c r="W156" s="1"/>
    </row>
    <row r="157" spans="1:23" s="22" customFormat="1" ht="17.100000000000001" customHeight="1" x14ac:dyDescent="0.25">
      <c r="A157" s="63" t="s">
        <v>16618</v>
      </c>
      <c r="B157" s="1"/>
      <c r="C157" s="21" t="s">
        <v>65</v>
      </c>
      <c r="D157" s="1" t="s">
        <v>14656</v>
      </c>
      <c r="E157">
        <v>2023</v>
      </c>
      <c r="F157" s="4"/>
      <c r="G157" s="4"/>
      <c r="H157" s="3" t="s">
        <v>14659</v>
      </c>
      <c r="I157" s="1"/>
      <c r="J157" s="3" t="s">
        <v>14658</v>
      </c>
      <c r="K157" s="1"/>
      <c r="L157" s="1"/>
      <c r="M157" s="22" t="s">
        <v>14657</v>
      </c>
      <c r="N157" s="22" t="s">
        <v>14660</v>
      </c>
      <c r="O157" s="70"/>
      <c r="P157" s="71"/>
      <c r="Q157" s="20">
        <v>1</v>
      </c>
      <c r="R157" s="20">
        <v>1</v>
      </c>
      <c r="S157" s="20">
        <f t="shared" si="25"/>
        <v>2</v>
      </c>
      <c r="T157" s="19"/>
      <c r="W157" s="1"/>
    </row>
    <row r="158" spans="1:23" s="22" customFormat="1" ht="17.100000000000001" customHeight="1" x14ac:dyDescent="0.25">
      <c r="A158" s="63" t="s">
        <v>16618</v>
      </c>
      <c r="B158" s="1"/>
      <c r="C158" s="21" t="s">
        <v>65</v>
      </c>
      <c r="D158" s="1" t="s">
        <v>14869</v>
      </c>
      <c r="E158">
        <v>2020</v>
      </c>
      <c r="F158" s="4"/>
      <c r="G158" s="4"/>
      <c r="H158" s="3" t="s">
        <v>14871</v>
      </c>
      <c r="I158" s="1"/>
      <c r="J158" s="3" t="s">
        <v>14743</v>
      </c>
      <c r="K158" s="1"/>
      <c r="L158" s="1"/>
      <c r="M158" s="22" t="s">
        <v>14870</v>
      </c>
      <c r="N158" s="22" t="s">
        <v>14872</v>
      </c>
      <c r="O158" s="70"/>
      <c r="P158" s="71"/>
      <c r="Q158" s="20">
        <v>1</v>
      </c>
      <c r="R158" s="20">
        <v>1</v>
      </c>
      <c r="S158" s="20">
        <f t="shared" si="25"/>
        <v>2</v>
      </c>
      <c r="T158" s="19"/>
      <c r="W158" s="1"/>
    </row>
    <row r="159" spans="1:23" s="22" customFormat="1" ht="17.100000000000001" customHeight="1" x14ac:dyDescent="0.25">
      <c r="A159" s="63" t="s">
        <v>16618</v>
      </c>
      <c r="B159" s="1"/>
      <c r="C159" s="21" t="s">
        <v>65</v>
      </c>
      <c r="D159" s="1" t="s">
        <v>14035</v>
      </c>
      <c r="E159">
        <v>2022</v>
      </c>
      <c r="F159" s="4"/>
      <c r="G159" s="4"/>
      <c r="H159" s="3" t="s">
        <v>14038</v>
      </c>
      <c r="I159" s="1"/>
      <c r="J159" s="3" t="s">
        <v>14037</v>
      </c>
      <c r="K159" s="1"/>
      <c r="L159" s="1"/>
      <c r="M159" s="22" t="s">
        <v>14036</v>
      </c>
      <c r="N159" s="22" t="s">
        <v>14041</v>
      </c>
      <c r="O159" s="70" t="s">
        <v>14040</v>
      </c>
      <c r="P159" s="71" t="s">
        <v>14039</v>
      </c>
      <c r="Q159" s="20">
        <v>1</v>
      </c>
      <c r="R159" s="20">
        <v>1</v>
      </c>
      <c r="S159" s="20">
        <f t="shared" si="25"/>
        <v>2</v>
      </c>
      <c r="T159" s="19"/>
      <c r="W159" s="1"/>
    </row>
    <row r="160" spans="1:23" s="22" customFormat="1" ht="17.100000000000001" customHeight="1" x14ac:dyDescent="0.25">
      <c r="A160" s="63" t="s">
        <v>16618</v>
      </c>
      <c r="B160" s="1"/>
      <c r="C160" s="21" t="s">
        <v>65</v>
      </c>
      <c r="D160" s="1" t="s">
        <v>14052</v>
      </c>
      <c r="E160">
        <v>2021</v>
      </c>
      <c r="F160" s="4"/>
      <c r="G160" s="4"/>
      <c r="H160" s="3" t="s">
        <v>14055</v>
      </c>
      <c r="I160" s="1"/>
      <c r="J160" s="3" t="s">
        <v>14054</v>
      </c>
      <c r="K160" s="1"/>
      <c r="L160" s="1"/>
      <c r="M160" s="22" t="s">
        <v>14053</v>
      </c>
      <c r="N160" s="22" t="s">
        <v>14058</v>
      </c>
      <c r="O160" s="70" t="s">
        <v>14057</v>
      </c>
      <c r="P160" s="71" t="s">
        <v>14056</v>
      </c>
      <c r="Q160" s="20">
        <v>1</v>
      </c>
      <c r="R160" s="20">
        <v>1</v>
      </c>
      <c r="S160" s="20">
        <f t="shared" si="25"/>
        <v>2</v>
      </c>
      <c r="T160" s="19"/>
      <c r="W160" s="1"/>
    </row>
    <row r="161" spans="1:23" s="22" customFormat="1" ht="17.100000000000001" customHeight="1" x14ac:dyDescent="0.25">
      <c r="A161" s="63" t="s">
        <v>16618</v>
      </c>
      <c r="B161" s="1"/>
      <c r="C161" s="21" t="s">
        <v>65</v>
      </c>
      <c r="D161" s="1" t="s">
        <v>14141</v>
      </c>
      <c r="E161">
        <v>2023</v>
      </c>
      <c r="F161" s="4"/>
      <c r="G161" s="4"/>
      <c r="H161" s="3" t="s">
        <v>14144</v>
      </c>
      <c r="I161" s="1"/>
      <c r="J161" s="3" t="s">
        <v>14143</v>
      </c>
      <c r="K161" s="1"/>
      <c r="L161" s="1"/>
      <c r="M161" s="22" t="s">
        <v>14142</v>
      </c>
      <c r="N161" s="22" t="s">
        <v>14147</v>
      </c>
      <c r="O161" s="70" t="s">
        <v>14146</v>
      </c>
      <c r="P161" s="71" t="s">
        <v>14145</v>
      </c>
      <c r="Q161" s="20">
        <v>1</v>
      </c>
      <c r="R161" s="20">
        <v>1</v>
      </c>
      <c r="S161" s="20">
        <f t="shared" si="25"/>
        <v>2</v>
      </c>
      <c r="T161" s="19"/>
      <c r="W161" s="1"/>
    </row>
    <row r="162" spans="1:23" s="22" customFormat="1" ht="17.100000000000001" customHeight="1" x14ac:dyDescent="0.25">
      <c r="A162" s="63" t="s">
        <v>16618</v>
      </c>
      <c r="B162" s="1"/>
      <c r="C162" s="21" t="s">
        <v>16</v>
      </c>
      <c r="D162" s="1" t="s">
        <v>14172</v>
      </c>
      <c r="E162">
        <v>2018</v>
      </c>
      <c r="F162" s="4">
        <v>33</v>
      </c>
      <c r="G162" s="4">
        <v>4</v>
      </c>
      <c r="H162" s="3" t="s">
        <v>14174</v>
      </c>
      <c r="I162" s="1"/>
      <c r="J162" s="3" t="s">
        <v>14088</v>
      </c>
      <c r="K162" s="1"/>
      <c r="L162" s="1" t="s">
        <v>14177</v>
      </c>
      <c r="M162" s="22" t="s">
        <v>14173</v>
      </c>
      <c r="N162" s="22" t="s">
        <v>14178</v>
      </c>
      <c r="O162" s="70" t="s">
        <v>14176</v>
      </c>
      <c r="P162" s="71" t="s">
        <v>14175</v>
      </c>
      <c r="Q162" s="20">
        <v>1</v>
      </c>
      <c r="R162" s="20">
        <v>1</v>
      </c>
      <c r="S162" s="20">
        <f t="shared" si="25"/>
        <v>2</v>
      </c>
      <c r="T162" s="19"/>
      <c r="W162" s="1"/>
    </row>
    <row r="163" spans="1:23" s="22" customFormat="1" ht="17.100000000000001" customHeight="1" x14ac:dyDescent="0.25">
      <c r="A163" s="63" t="s">
        <v>16618</v>
      </c>
      <c r="B163" s="1"/>
      <c r="C163" s="21" t="s">
        <v>65</v>
      </c>
      <c r="D163" s="1" t="s">
        <v>14185</v>
      </c>
      <c r="E163">
        <v>2017</v>
      </c>
      <c r="F163" s="4"/>
      <c r="G163" s="4"/>
      <c r="H163" s="3" t="s">
        <v>14187</v>
      </c>
      <c r="I163" s="1"/>
      <c r="J163" s="3" t="s">
        <v>14054</v>
      </c>
      <c r="K163" s="1"/>
      <c r="L163" s="1"/>
      <c r="M163" s="22" t="s">
        <v>14186</v>
      </c>
      <c r="N163" s="22" t="s">
        <v>14190</v>
      </c>
      <c r="O163" s="70" t="s">
        <v>14189</v>
      </c>
      <c r="P163" s="71" t="s">
        <v>14188</v>
      </c>
      <c r="Q163" s="20">
        <v>1</v>
      </c>
      <c r="R163" s="20">
        <v>1</v>
      </c>
      <c r="S163" s="20">
        <f t="shared" si="25"/>
        <v>2</v>
      </c>
      <c r="T163" s="19"/>
      <c r="W163" s="1"/>
    </row>
    <row r="164" spans="1:23" s="22" customFormat="1" ht="17.100000000000001" customHeight="1" x14ac:dyDescent="0.25">
      <c r="A164" s="63" t="s">
        <v>16618</v>
      </c>
      <c r="B164" s="1"/>
      <c r="C164" s="21" t="s">
        <v>65</v>
      </c>
      <c r="D164" s="1" t="s">
        <v>14328</v>
      </c>
      <c r="E164">
        <v>2020</v>
      </c>
      <c r="F164" s="4"/>
      <c r="G164" s="4"/>
      <c r="H164" s="3" t="s">
        <v>14331</v>
      </c>
      <c r="I164" s="1"/>
      <c r="J164" s="3" t="s">
        <v>14330</v>
      </c>
      <c r="K164" s="1"/>
      <c r="L164" s="1"/>
      <c r="M164" s="22" t="s">
        <v>14329</v>
      </c>
      <c r="N164" s="22" t="s">
        <v>14334</v>
      </c>
      <c r="O164" s="70" t="s">
        <v>14333</v>
      </c>
      <c r="P164" s="71" t="s">
        <v>14332</v>
      </c>
      <c r="Q164" s="20">
        <v>1</v>
      </c>
      <c r="R164" s="20">
        <v>1</v>
      </c>
      <c r="S164" s="20">
        <f t="shared" si="25"/>
        <v>2</v>
      </c>
      <c r="T164" s="19"/>
      <c r="W164" s="1"/>
    </row>
    <row r="165" spans="1:23" s="22" customFormat="1" ht="17.100000000000001" customHeight="1" x14ac:dyDescent="0.25">
      <c r="A165" s="63" t="s">
        <v>16618</v>
      </c>
      <c r="B165" s="1"/>
      <c r="C165" s="21" t="s">
        <v>65</v>
      </c>
      <c r="D165" s="1" t="s">
        <v>14426</v>
      </c>
      <c r="E165">
        <v>2018</v>
      </c>
      <c r="F165" s="4"/>
      <c r="G165" s="4"/>
      <c r="H165" s="3" t="s">
        <v>14428</v>
      </c>
      <c r="I165" s="1"/>
      <c r="J165" s="3" t="s">
        <v>14228</v>
      </c>
      <c r="K165" s="1"/>
      <c r="L165" s="1"/>
      <c r="M165" s="22" t="s">
        <v>14427</v>
      </c>
      <c r="N165" s="22" t="s">
        <v>14431</v>
      </c>
      <c r="O165" s="70" t="s">
        <v>14430</v>
      </c>
      <c r="P165" s="71" t="s">
        <v>14429</v>
      </c>
      <c r="Q165" s="20">
        <v>1</v>
      </c>
      <c r="R165" s="20">
        <v>1</v>
      </c>
      <c r="S165" s="20">
        <f t="shared" ref="S165:S171" si="26">Q165+R165</f>
        <v>2</v>
      </c>
      <c r="T165" s="19"/>
      <c r="W165" s="1"/>
    </row>
    <row r="166" spans="1:23" s="22" customFormat="1" ht="17.100000000000001" customHeight="1" x14ac:dyDescent="0.25">
      <c r="A166" s="63" t="s">
        <v>16618</v>
      </c>
      <c r="B166" s="1"/>
      <c r="C166" s="21" t="s">
        <v>65</v>
      </c>
      <c r="D166" s="1" t="s">
        <v>14496</v>
      </c>
      <c r="E166">
        <v>2022</v>
      </c>
      <c r="F166" s="4"/>
      <c r="G166" s="4"/>
      <c r="H166" s="3" t="s">
        <v>14498</v>
      </c>
      <c r="I166" s="1"/>
      <c r="J166" s="3" t="s">
        <v>14054</v>
      </c>
      <c r="K166" s="1"/>
      <c r="L166" s="1"/>
      <c r="M166" s="22" t="s">
        <v>14497</v>
      </c>
      <c r="N166" s="22" t="s">
        <v>14501</v>
      </c>
      <c r="O166" s="70" t="s">
        <v>14500</v>
      </c>
      <c r="P166" s="71" t="s">
        <v>14499</v>
      </c>
      <c r="Q166" s="20">
        <v>1</v>
      </c>
      <c r="R166" s="20">
        <v>1</v>
      </c>
      <c r="S166" s="20">
        <f t="shared" si="26"/>
        <v>2</v>
      </c>
      <c r="T166" s="19"/>
      <c r="W166" s="1"/>
    </row>
    <row r="167" spans="1:23" s="22" customFormat="1" ht="17.100000000000001" customHeight="1" x14ac:dyDescent="0.25">
      <c r="A167" s="63" t="s">
        <v>16618</v>
      </c>
      <c r="B167" s="1"/>
      <c r="C167" s="21" t="s">
        <v>65</v>
      </c>
      <c r="D167" s="1" t="s">
        <v>14502</v>
      </c>
      <c r="E167">
        <v>2022</v>
      </c>
      <c r="F167" s="4"/>
      <c r="G167" s="4"/>
      <c r="H167" s="3" t="s">
        <v>14504</v>
      </c>
      <c r="I167" s="1"/>
      <c r="J167" s="3" t="s">
        <v>14388</v>
      </c>
      <c r="K167" s="1"/>
      <c r="L167" s="1"/>
      <c r="M167" s="22" t="s">
        <v>14503</v>
      </c>
      <c r="N167" s="22" t="s">
        <v>14507</v>
      </c>
      <c r="O167" s="70" t="s">
        <v>14506</v>
      </c>
      <c r="P167" s="71" t="s">
        <v>14505</v>
      </c>
      <c r="Q167" s="20">
        <v>1</v>
      </c>
      <c r="R167" s="20">
        <v>1</v>
      </c>
      <c r="S167" s="20">
        <f t="shared" si="26"/>
        <v>2</v>
      </c>
      <c r="T167" s="19"/>
      <c r="W167" s="1"/>
    </row>
    <row r="168" spans="1:23" s="22" customFormat="1" ht="17.100000000000001" customHeight="1" x14ac:dyDescent="0.25">
      <c r="A168" s="63" t="s">
        <v>16618</v>
      </c>
      <c r="B168" s="1"/>
      <c r="C168" s="21" t="s">
        <v>65</v>
      </c>
      <c r="D168" s="1" t="s">
        <v>14514</v>
      </c>
      <c r="E168">
        <v>2018</v>
      </c>
      <c r="F168" s="4"/>
      <c r="G168" s="4"/>
      <c r="H168" s="3" t="s">
        <v>14516</v>
      </c>
      <c r="I168" s="1"/>
      <c r="J168" s="3" t="s">
        <v>14228</v>
      </c>
      <c r="K168" s="1"/>
      <c r="L168" s="1"/>
      <c r="M168" s="22" t="s">
        <v>14515</v>
      </c>
      <c r="N168" s="22" t="s">
        <v>14519</v>
      </c>
      <c r="O168" s="70" t="s">
        <v>14518</v>
      </c>
      <c r="P168" s="71" t="s">
        <v>14517</v>
      </c>
      <c r="Q168" s="20">
        <v>1</v>
      </c>
      <c r="R168" s="20">
        <v>1</v>
      </c>
      <c r="S168" s="20">
        <f t="shared" si="26"/>
        <v>2</v>
      </c>
      <c r="T168" s="19"/>
      <c r="W168" s="1"/>
    </row>
    <row r="169" spans="1:23" s="22" customFormat="1" ht="17.100000000000001" customHeight="1" x14ac:dyDescent="0.25">
      <c r="A169" s="63" t="s">
        <v>16618</v>
      </c>
      <c r="B169" s="1"/>
      <c r="C169" s="21" t="s">
        <v>65</v>
      </c>
      <c r="D169" s="1" t="s">
        <v>14547</v>
      </c>
      <c r="E169">
        <v>2024</v>
      </c>
      <c r="F169" s="4"/>
      <c r="G169" s="4"/>
      <c r="H169" s="3" t="s">
        <v>14550</v>
      </c>
      <c r="I169" s="1"/>
      <c r="J169" s="3" t="s">
        <v>14549</v>
      </c>
      <c r="K169" s="1"/>
      <c r="L169" s="1"/>
      <c r="M169" s="22" t="s">
        <v>14548</v>
      </c>
      <c r="N169" s="22" t="s">
        <v>14553</v>
      </c>
      <c r="O169" s="70" t="s">
        <v>14552</v>
      </c>
      <c r="P169" s="71" t="s">
        <v>14551</v>
      </c>
      <c r="Q169" s="20">
        <v>1</v>
      </c>
      <c r="R169" s="20">
        <v>1</v>
      </c>
      <c r="S169" s="20">
        <f t="shared" si="26"/>
        <v>2</v>
      </c>
      <c r="T169" s="19"/>
      <c r="W169" s="1"/>
    </row>
    <row r="170" spans="1:23" s="22" customFormat="1" ht="17.100000000000001" customHeight="1" x14ac:dyDescent="0.25">
      <c r="A170" s="63" t="s">
        <v>16618</v>
      </c>
      <c r="B170" s="1"/>
      <c r="C170" s="21" t="s">
        <v>65</v>
      </c>
      <c r="D170" s="1" t="s">
        <v>14554</v>
      </c>
      <c r="E170">
        <v>2017</v>
      </c>
      <c r="F170" s="4"/>
      <c r="G170" s="4"/>
      <c r="H170" s="3" t="s">
        <v>14556</v>
      </c>
      <c r="I170" s="1"/>
      <c r="J170" s="3" t="s">
        <v>14054</v>
      </c>
      <c r="K170" s="1"/>
      <c r="L170" s="1"/>
      <c r="M170" s="22" t="s">
        <v>14555</v>
      </c>
      <c r="N170" s="22" t="s">
        <v>14559</v>
      </c>
      <c r="O170" s="70" t="s">
        <v>14558</v>
      </c>
      <c r="P170" s="71" t="s">
        <v>14557</v>
      </c>
      <c r="Q170" s="20">
        <v>1</v>
      </c>
      <c r="R170" s="20">
        <v>1</v>
      </c>
      <c r="S170" s="20">
        <f t="shared" si="26"/>
        <v>2</v>
      </c>
      <c r="T170" s="19"/>
      <c r="W170" s="1"/>
    </row>
    <row r="171" spans="1:23" s="22" customFormat="1" ht="17.100000000000001" customHeight="1" x14ac:dyDescent="0.25">
      <c r="A171" s="63" t="s">
        <v>16618</v>
      </c>
      <c r="B171" s="1"/>
      <c r="C171" s="21" t="s">
        <v>65</v>
      </c>
      <c r="D171" s="1" t="s">
        <v>14585</v>
      </c>
      <c r="E171">
        <v>2018</v>
      </c>
      <c r="F171" s="4"/>
      <c r="G171" s="4"/>
      <c r="H171" s="3" t="s">
        <v>14588</v>
      </c>
      <c r="I171" s="1"/>
      <c r="J171" s="3" t="s">
        <v>14587</v>
      </c>
      <c r="K171" s="1"/>
      <c r="L171" s="1"/>
      <c r="M171" s="22" t="s">
        <v>14586</v>
      </c>
      <c r="N171" s="22" t="s">
        <v>14591</v>
      </c>
      <c r="O171" s="70" t="s">
        <v>14590</v>
      </c>
      <c r="P171" s="71" t="s">
        <v>14589</v>
      </c>
      <c r="Q171" s="20">
        <v>1</v>
      </c>
      <c r="R171" s="20">
        <v>1</v>
      </c>
      <c r="S171" s="20">
        <f t="shared" si="26"/>
        <v>2</v>
      </c>
      <c r="T171" s="19"/>
      <c r="W171" s="1"/>
    </row>
    <row r="172" spans="1:23" s="22" customFormat="1" ht="17.100000000000001" customHeight="1" x14ac:dyDescent="0.25">
      <c r="A172" s="63" t="s">
        <v>5</v>
      </c>
      <c r="B172" s="1"/>
      <c r="C172" s="21" t="s">
        <v>14991</v>
      </c>
      <c r="D172" s="1" t="s">
        <v>15002</v>
      </c>
      <c r="E172">
        <v>2022</v>
      </c>
      <c r="F172" s="4">
        <v>6</v>
      </c>
      <c r="G172" s="4">
        <v>3</v>
      </c>
      <c r="H172" s="3"/>
      <c r="I172" s="1"/>
      <c r="J172" s="3" t="s">
        <v>15004</v>
      </c>
      <c r="K172" s="1"/>
      <c r="L172" s="1" t="s">
        <v>15006</v>
      </c>
      <c r="M172" s="22" t="s">
        <v>15003</v>
      </c>
      <c r="N172" s="22" t="s">
        <v>15007</v>
      </c>
      <c r="O172" s="70" t="s">
        <v>15005</v>
      </c>
      <c r="P172" s="71"/>
      <c r="Q172" s="20">
        <v>1</v>
      </c>
      <c r="R172" s="20">
        <v>1</v>
      </c>
      <c r="S172" s="20">
        <f t="shared" ref="S172" si="27">Q172+R172</f>
        <v>2</v>
      </c>
      <c r="T172" s="19"/>
      <c r="W172" s="1"/>
    </row>
    <row r="173" spans="1:23" s="22" customFormat="1" ht="17.100000000000001" customHeight="1" x14ac:dyDescent="0.25">
      <c r="A173" s="63" t="s">
        <v>5</v>
      </c>
      <c r="B173" s="1"/>
      <c r="C173" s="21" t="s">
        <v>14991</v>
      </c>
      <c r="D173" s="1" t="s">
        <v>3728</v>
      </c>
      <c r="E173">
        <v>2021</v>
      </c>
      <c r="F173" s="4">
        <v>6</v>
      </c>
      <c r="G173" s="4">
        <v>12</v>
      </c>
      <c r="H173" s="3"/>
      <c r="I173" s="1"/>
      <c r="J173" s="3" t="s">
        <v>2078</v>
      </c>
      <c r="K173" s="1"/>
      <c r="L173" s="1" t="s">
        <v>16045</v>
      </c>
      <c r="M173" s="22" t="s">
        <v>3729</v>
      </c>
      <c r="N173" s="22" t="s">
        <v>16046</v>
      </c>
      <c r="O173" s="70" t="s">
        <v>16044</v>
      </c>
      <c r="P173" s="71"/>
      <c r="Q173" s="20">
        <v>1</v>
      </c>
      <c r="R173" s="20">
        <v>1</v>
      </c>
      <c r="S173" s="20">
        <f t="shared" ref="S173:S174" si="28">Q173+R173</f>
        <v>2</v>
      </c>
      <c r="T173" s="19"/>
      <c r="W173" s="1"/>
    </row>
    <row r="174" spans="1:23" s="22" customFormat="1" ht="17.100000000000001" customHeight="1" x14ac:dyDescent="0.25">
      <c r="A174" s="63" t="s">
        <v>5</v>
      </c>
      <c r="B174" s="1"/>
      <c r="C174" s="21" t="s">
        <v>14991</v>
      </c>
      <c r="D174" s="1" t="s">
        <v>16153</v>
      </c>
      <c r="E174">
        <v>2021</v>
      </c>
      <c r="F174" s="4">
        <v>9</v>
      </c>
      <c r="G174" s="4">
        <v>9</v>
      </c>
      <c r="H174" s="3"/>
      <c r="I174" s="1"/>
      <c r="J174" s="3" t="s">
        <v>66</v>
      </c>
      <c r="K174" s="1"/>
      <c r="L174" s="1" t="s">
        <v>16156</v>
      </c>
      <c r="M174" s="22" t="s">
        <v>16154</v>
      </c>
      <c r="N174" s="22" t="s">
        <v>16157</v>
      </c>
      <c r="O174" s="70" t="s">
        <v>16155</v>
      </c>
      <c r="P174" s="71"/>
      <c r="Q174" s="20">
        <v>1</v>
      </c>
      <c r="R174" s="20">
        <v>1</v>
      </c>
      <c r="S174" s="20">
        <f t="shared" si="28"/>
        <v>2</v>
      </c>
      <c r="T174" s="19"/>
      <c r="W174" s="1"/>
    </row>
    <row r="175" spans="1:23" s="22" customFormat="1" ht="17.100000000000001" customHeight="1" x14ac:dyDescent="0.25">
      <c r="A175" s="63" t="s">
        <v>5</v>
      </c>
      <c r="B175" s="1"/>
      <c r="C175" s="21" t="s">
        <v>14991</v>
      </c>
      <c r="D175" s="1" t="s">
        <v>429</v>
      </c>
      <c r="E175">
        <v>2024</v>
      </c>
      <c r="F175" s="4">
        <v>17</v>
      </c>
      <c r="G175" s="4">
        <v>2</v>
      </c>
      <c r="H175" s="3"/>
      <c r="I175" s="1"/>
      <c r="J175" s="3" t="s">
        <v>15046</v>
      </c>
      <c r="K175" s="1"/>
      <c r="L175" s="1" t="s">
        <v>15047</v>
      </c>
      <c r="M175" s="22" t="s">
        <v>430</v>
      </c>
      <c r="N175" s="22" t="s">
        <v>15048</v>
      </c>
      <c r="O175" s="70" t="s">
        <v>434</v>
      </c>
      <c r="P175" s="71"/>
      <c r="Q175" s="20">
        <v>1</v>
      </c>
      <c r="R175" s="20">
        <v>1</v>
      </c>
      <c r="S175" s="20">
        <f t="shared" ref="S175" si="29">Q175+R175</f>
        <v>2</v>
      </c>
      <c r="T175" s="19"/>
      <c r="W175" s="1"/>
    </row>
    <row r="176" spans="1:23" s="22" customFormat="1" ht="17.100000000000001" customHeight="1" x14ac:dyDescent="0.25">
      <c r="A176" s="63" t="s">
        <v>5</v>
      </c>
      <c r="B176" s="1"/>
      <c r="C176" s="21" t="s">
        <v>14991</v>
      </c>
      <c r="D176" s="1" t="s">
        <v>16565</v>
      </c>
      <c r="E176">
        <v>2019</v>
      </c>
      <c r="F176" s="4">
        <v>11</v>
      </c>
      <c r="G176" s="4">
        <v>11</v>
      </c>
      <c r="H176" s="3"/>
      <c r="I176" s="1"/>
      <c r="J176" s="3" t="s">
        <v>3637</v>
      </c>
      <c r="K176" s="1"/>
      <c r="L176" s="1" t="s">
        <v>16568</v>
      </c>
      <c r="M176" s="22" t="s">
        <v>16566</v>
      </c>
      <c r="N176" s="22" t="s">
        <v>16569</v>
      </c>
      <c r="O176" s="70" t="s">
        <v>16567</v>
      </c>
      <c r="P176" s="71"/>
      <c r="Q176" s="20">
        <v>1</v>
      </c>
      <c r="R176" s="20">
        <v>1</v>
      </c>
      <c r="S176" s="20">
        <f t="shared" ref="S176" si="30">Q176+R176</f>
        <v>2</v>
      </c>
      <c r="T176" s="19"/>
      <c r="W176" s="1"/>
    </row>
  </sheetData>
  <conditionalFormatting sqref="M1:M1048576">
    <cfRule type="duplicateValues" dxfId="120" priority="1"/>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10" id="{A1E9E217-BD8C-41A8-BE45-261911614DC5}">
            <x14:iconSet iconSet="3Stars">
              <x14:cfvo type="percent">
                <xm:f>0</xm:f>
              </x14:cfvo>
              <x14:cfvo type="num">
                <xm:f>1</xm:f>
              </x14:cfvo>
              <x14:cfvo type="num">
                <xm:f>2</xm:f>
              </x14:cfvo>
            </x14:iconSet>
          </x14:cfRule>
          <xm:sqref>Q1:Q7 Q10:Q1048576</xm:sqref>
        </x14:conditionalFormatting>
        <x14:conditionalFormatting xmlns:xm="http://schemas.microsoft.com/office/excel/2006/main">
          <x14:cfRule type="iconSet" priority="9" id="{8F34B074-29A9-4316-9E2E-2CA493EC292B}">
            <x14:iconSet iconSet="3Stars">
              <x14:cfvo type="percent">
                <xm:f>0</xm:f>
              </x14:cfvo>
              <x14:cfvo type="num">
                <xm:f>1</xm:f>
              </x14:cfvo>
              <x14:cfvo type="num">
                <xm:f>2</xm:f>
              </x14:cfvo>
            </x14:iconSet>
          </x14:cfRule>
          <xm:sqref>R1:R7 R10:R1048576</xm:sqref>
        </x14:conditionalFormatting>
        <x14:conditionalFormatting xmlns:xm="http://schemas.microsoft.com/office/excel/2006/main">
          <x14:cfRule type="iconSet" priority="8" id="{C36E1DE7-AA75-44EB-AC60-7C1A44C52240}">
            <x14:iconSet iconSet="3Stars">
              <x14:cfvo type="percent">
                <xm:f>0</xm:f>
              </x14:cfvo>
              <x14:cfvo type="num">
                <xm:f>1</xm:f>
              </x14:cfvo>
              <x14:cfvo type="num">
                <xm:f>2</xm:f>
              </x14:cfvo>
            </x14:iconSet>
          </x14:cfRule>
          <xm:sqref>S1:S7 S10:S1048576</xm:sqref>
        </x14:conditionalFormatting>
        <x14:conditionalFormatting xmlns:xm="http://schemas.microsoft.com/office/excel/2006/main">
          <x14:cfRule type="iconSet" priority="7" id="{15B0F31F-9304-4B36-A74E-95EA2121355E}">
            <x14:iconSet iconSet="3Stars">
              <x14:cfvo type="percent">
                <xm:f>0</xm:f>
              </x14:cfvo>
              <x14:cfvo type="num">
                <xm:f>1</xm:f>
              </x14:cfvo>
              <x14:cfvo type="num">
                <xm:f>2</xm:f>
              </x14:cfvo>
            </x14:iconSet>
          </x14:cfRule>
          <xm:sqref>Q9</xm:sqref>
        </x14:conditionalFormatting>
        <x14:conditionalFormatting xmlns:xm="http://schemas.microsoft.com/office/excel/2006/main">
          <x14:cfRule type="iconSet" priority="6" id="{0F153302-A7C2-4ADD-BA4D-CEA591A23707}">
            <x14:iconSet iconSet="3Stars">
              <x14:cfvo type="percent">
                <xm:f>0</xm:f>
              </x14:cfvo>
              <x14:cfvo type="num">
                <xm:f>1</xm:f>
              </x14:cfvo>
              <x14:cfvo type="num">
                <xm:f>2</xm:f>
              </x14:cfvo>
            </x14:iconSet>
          </x14:cfRule>
          <xm:sqref>R9</xm:sqref>
        </x14:conditionalFormatting>
        <x14:conditionalFormatting xmlns:xm="http://schemas.microsoft.com/office/excel/2006/main">
          <x14:cfRule type="iconSet" priority="5" id="{B981B705-C1D7-4467-B610-297751E27928}">
            <x14:iconSet iconSet="3Stars">
              <x14:cfvo type="percent">
                <xm:f>0</xm:f>
              </x14:cfvo>
              <x14:cfvo type="num">
                <xm:f>1</xm:f>
              </x14:cfvo>
              <x14:cfvo type="num">
                <xm:f>2</xm:f>
              </x14:cfvo>
            </x14:iconSet>
          </x14:cfRule>
          <xm:sqref>S9</xm:sqref>
        </x14:conditionalFormatting>
        <x14:conditionalFormatting xmlns:xm="http://schemas.microsoft.com/office/excel/2006/main">
          <x14:cfRule type="iconSet" priority="4" id="{D4DC0EAE-DC16-47FF-8BA2-DE065B22CDB9}">
            <x14:iconSet iconSet="3Stars">
              <x14:cfvo type="percent">
                <xm:f>0</xm:f>
              </x14:cfvo>
              <x14:cfvo type="num">
                <xm:f>1</xm:f>
              </x14:cfvo>
              <x14:cfvo type="num">
                <xm:f>2</xm:f>
              </x14:cfvo>
            </x14:iconSet>
          </x14:cfRule>
          <xm:sqref>Q8</xm:sqref>
        </x14:conditionalFormatting>
        <x14:conditionalFormatting xmlns:xm="http://schemas.microsoft.com/office/excel/2006/main">
          <x14:cfRule type="iconSet" priority="3" id="{26EF709F-5B43-4434-836B-129596E6B7E3}">
            <x14:iconSet iconSet="3Stars">
              <x14:cfvo type="percent">
                <xm:f>0</xm:f>
              </x14:cfvo>
              <x14:cfvo type="num">
                <xm:f>1</xm:f>
              </x14:cfvo>
              <x14:cfvo type="num">
                <xm:f>2</xm:f>
              </x14:cfvo>
            </x14:iconSet>
          </x14:cfRule>
          <xm:sqref>R8</xm:sqref>
        </x14:conditionalFormatting>
        <x14:conditionalFormatting xmlns:xm="http://schemas.microsoft.com/office/excel/2006/main">
          <x14:cfRule type="iconSet" priority="2" id="{C227DBDD-0960-4F1F-91FA-3CB6A80EB2CD}">
            <x14:iconSet iconSet="3Stars">
              <x14:cfvo type="percent">
                <xm:f>0</xm:f>
              </x14:cfvo>
              <x14:cfvo type="num">
                <xm:f>1</xm:f>
              </x14:cfvo>
              <x14:cfvo type="num">
                <xm:f>2</xm:f>
              </x14:cfvo>
            </x14:iconSet>
          </x14:cfRule>
          <xm:sqref>S8</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99837-796F-467F-BE99-EB9D7EA5B9E8}">
  <sheetPr codeName="Sheet4">
    <tabColor rgb="FF0070C0"/>
  </sheetPr>
  <dimension ref="A1:W2522"/>
  <sheetViews>
    <sheetView topLeftCell="D1" workbookViewId="0">
      <selection activeCell="X14" sqref="X14"/>
    </sheetView>
  </sheetViews>
  <sheetFormatPr defaultColWidth="20.7109375" defaultRowHeight="17.100000000000001" customHeight="1" x14ac:dyDescent="0.25"/>
  <cols>
    <col min="1" max="1" width="14.7109375" style="63" customWidth="1"/>
    <col min="2" max="2" width="9.140625" style="1" customWidth="1"/>
    <col min="3" max="3" width="13.85546875" style="21" customWidth="1"/>
    <col min="4" max="4" width="14.42578125" style="1" customWidth="1"/>
    <col min="5" max="5" width="9.85546875" style="1" customWidth="1"/>
    <col min="6" max="6" width="10.140625" style="4" customWidth="1"/>
    <col min="7" max="7" width="10.42578125" style="4" customWidth="1"/>
    <col min="8" max="8" width="9.5703125" style="3" customWidth="1"/>
    <col min="9" max="9" width="9.28515625" style="1" customWidth="1"/>
    <col min="10" max="10" width="16.7109375" style="3" customWidth="1"/>
    <col min="11" max="11" width="11.42578125" style="1" customWidth="1"/>
    <col min="12" max="12" width="8.7109375" style="1" customWidth="1"/>
    <col min="13" max="13" width="20.42578125" style="22" customWidth="1"/>
    <col min="14" max="14" width="15.85546875" style="1" customWidth="1"/>
    <col min="15" max="15" width="7.140625" style="2" customWidth="1"/>
    <col min="16" max="16" width="20.7109375" style="1"/>
    <col min="17" max="19" width="20.7109375" style="20"/>
    <col min="20" max="20" width="53.28515625" style="22" customWidth="1"/>
    <col min="21" max="21" width="19.5703125" style="22" customWidth="1"/>
    <col min="22" max="22" width="30.28515625" style="1" customWidth="1"/>
    <col min="23" max="23" width="53.85546875" style="22" customWidth="1"/>
    <col min="24" max="24" width="9.7109375" style="1" customWidth="1"/>
    <col min="25" max="16384" width="20.7109375" style="1"/>
  </cols>
  <sheetData>
    <row r="1" spans="1:23" s="7" customFormat="1" ht="30" customHeight="1" x14ac:dyDescent="0.25">
      <c r="A1" s="55" t="s">
        <v>34</v>
      </c>
      <c r="B1" s="55" t="s">
        <v>24</v>
      </c>
      <c r="C1" s="55" t="s">
        <v>15</v>
      </c>
      <c r="D1" s="55" t="s">
        <v>25</v>
      </c>
      <c r="E1" s="55" t="s">
        <v>8</v>
      </c>
      <c r="F1" s="55" t="s">
        <v>26</v>
      </c>
      <c r="G1" s="55" t="s">
        <v>27</v>
      </c>
      <c r="H1" s="55" t="s">
        <v>28</v>
      </c>
      <c r="I1" s="55" t="s">
        <v>29</v>
      </c>
      <c r="J1" s="55" t="s">
        <v>30</v>
      </c>
      <c r="K1" s="55" t="s">
        <v>31</v>
      </c>
      <c r="L1" s="55" t="s">
        <v>33</v>
      </c>
      <c r="M1" s="55" t="s">
        <v>37</v>
      </c>
      <c r="N1" s="55" t="s">
        <v>35</v>
      </c>
      <c r="O1" s="55" t="s">
        <v>32</v>
      </c>
      <c r="P1" s="55" t="s">
        <v>36</v>
      </c>
      <c r="Q1" s="58" t="s">
        <v>120</v>
      </c>
      <c r="R1" s="58" t="s">
        <v>121</v>
      </c>
      <c r="S1" s="58" t="s">
        <v>72</v>
      </c>
    </row>
    <row r="2" spans="1:23" ht="17.100000000000001" customHeight="1" x14ac:dyDescent="0.25">
      <c r="A2" s="63" t="s">
        <v>119</v>
      </c>
      <c r="C2" t="s">
        <v>79</v>
      </c>
      <c r="D2" t="s">
        <v>201</v>
      </c>
      <c r="E2">
        <v>2023</v>
      </c>
      <c r="H2" t="s">
        <v>204</v>
      </c>
      <c r="J2" s="1" t="s">
        <v>203</v>
      </c>
      <c r="L2" s="1" t="s">
        <v>206</v>
      </c>
      <c r="M2" t="s">
        <v>202</v>
      </c>
      <c r="N2" s="22" t="s">
        <v>207</v>
      </c>
      <c r="O2" s="12" t="s">
        <v>205</v>
      </c>
      <c r="P2" s="12" t="s">
        <v>205</v>
      </c>
      <c r="Q2" s="20">
        <v>0</v>
      </c>
      <c r="R2" s="20">
        <v>0</v>
      </c>
      <c r="S2" s="20">
        <f t="shared" ref="S2:S61" si="0">Q2+R2</f>
        <v>0</v>
      </c>
      <c r="T2" s="1"/>
      <c r="U2" s="1"/>
      <c r="W2" s="1"/>
    </row>
    <row r="3" spans="1:23" ht="17.100000000000001" customHeight="1" x14ac:dyDescent="0.25">
      <c r="A3" s="63" t="s">
        <v>119</v>
      </c>
      <c r="C3" t="s">
        <v>79</v>
      </c>
      <c r="D3"/>
      <c r="E3">
        <v>2020</v>
      </c>
      <c r="H3" t="s">
        <v>140</v>
      </c>
      <c r="J3" s="3" t="s">
        <v>139</v>
      </c>
      <c r="L3" s="1" t="s">
        <v>143</v>
      </c>
      <c r="M3" t="s">
        <v>138</v>
      </c>
      <c r="N3" s="22" t="s">
        <v>144</v>
      </c>
      <c r="O3" s="12" t="s">
        <v>142</v>
      </c>
      <c r="P3" s="12" t="s">
        <v>141</v>
      </c>
      <c r="Q3" s="20">
        <v>0</v>
      </c>
      <c r="R3" s="20">
        <v>0</v>
      </c>
      <c r="S3" s="20">
        <f t="shared" si="0"/>
        <v>0</v>
      </c>
      <c r="T3" s="1"/>
      <c r="U3" s="1"/>
      <c r="W3" s="1"/>
    </row>
    <row r="4" spans="1:23" ht="17.100000000000001" customHeight="1" x14ac:dyDescent="0.25">
      <c r="A4" s="63" t="s">
        <v>119</v>
      </c>
      <c r="B4" s="1" t="s">
        <v>16619</v>
      </c>
      <c r="C4" t="s">
        <v>16</v>
      </c>
      <c r="D4"/>
      <c r="E4">
        <v>2020</v>
      </c>
      <c r="F4" s="4" t="s">
        <v>147</v>
      </c>
      <c r="G4" s="4" t="s">
        <v>148</v>
      </c>
      <c r="H4" t="s">
        <v>149</v>
      </c>
      <c r="I4" s="1" t="s">
        <v>150</v>
      </c>
      <c r="J4" s="3" t="s">
        <v>146</v>
      </c>
      <c r="M4" t="s">
        <v>145</v>
      </c>
      <c r="N4" s="22"/>
      <c r="O4" s="12" t="s">
        <v>152</v>
      </c>
      <c r="P4" s="12" t="s">
        <v>151</v>
      </c>
      <c r="Q4" s="20">
        <v>0</v>
      </c>
      <c r="R4" s="20">
        <v>0</v>
      </c>
      <c r="S4" s="20">
        <f t="shared" si="0"/>
        <v>0</v>
      </c>
      <c r="T4" s="1"/>
      <c r="U4" s="1"/>
      <c r="W4" s="1"/>
    </row>
    <row r="5" spans="1:23" ht="17.100000000000001" customHeight="1" x14ac:dyDescent="0.25">
      <c r="A5" s="63" t="s">
        <v>119</v>
      </c>
      <c r="C5" t="s">
        <v>79</v>
      </c>
      <c r="D5"/>
      <c r="E5">
        <v>2021</v>
      </c>
      <c r="H5" t="s">
        <v>156</v>
      </c>
      <c r="J5" s="1" t="s">
        <v>155</v>
      </c>
      <c r="L5" s="1" t="s">
        <v>159</v>
      </c>
      <c r="M5" t="s">
        <v>154</v>
      </c>
      <c r="N5" s="22" t="s">
        <v>160</v>
      </c>
      <c r="O5" s="12" t="s">
        <v>158</v>
      </c>
      <c r="P5" s="12" t="s">
        <v>157</v>
      </c>
      <c r="Q5" s="20">
        <v>0</v>
      </c>
      <c r="R5" s="20">
        <v>0</v>
      </c>
      <c r="S5" s="20">
        <f t="shared" si="0"/>
        <v>0</v>
      </c>
      <c r="T5" s="1"/>
      <c r="U5" s="1"/>
      <c r="W5" s="1"/>
    </row>
    <row r="6" spans="1:23" ht="17.100000000000001" customHeight="1" x14ac:dyDescent="0.25">
      <c r="A6" s="63" t="s">
        <v>119</v>
      </c>
      <c r="C6" t="s">
        <v>16</v>
      </c>
      <c r="D6"/>
      <c r="E6">
        <v>2021</v>
      </c>
      <c r="F6" s="4">
        <v>40</v>
      </c>
      <c r="G6" s="4" t="s">
        <v>148</v>
      </c>
      <c r="H6" t="s">
        <v>164</v>
      </c>
      <c r="I6" s="1" t="s">
        <v>150</v>
      </c>
      <c r="J6" s="1" t="s">
        <v>162</v>
      </c>
      <c r="M6" t="s">
        <v>161</v>
      </c>
      <c r="N6" s="22"/>
      <c r="O6" s="12" t="s">
        <v>166</v>
      </c>
      <c r="P6" s="12" t="s">
        <v>165</v>
      </c>
      <c r="Q6" s="20">
        <v>0</v>
      </c>
      <c r="R6" s="20">
        <v>0</v>
      </c>
      <c r="S6" s="20">
        <f t="shared" si="0"/>
        <v>0</v>
      </c>
      <c r="T6" s="1"/>
      <c r="U6" s="1"/>
      <c r="W6" s="1"/>
    </row>
    <row r="7" spans="1:23" ht="17.100000000000001" customHeight="1" x14ac:dyDescent="0.25">
      <c r="A7" s="63" t="s">
        <v>119</v>
      </c>
      <c r="C7" t="s">
        <v>79</v>
      </c>
      <c r="D7"/>
      <c r="E7">
        <v>2022</v>
      </c>
      <c r="H7" t="s">
        <v>170</v>
      </c>
      <c r="J7" s="3" t="s">
        <v>169</v>
      </c>
      <c r="L7" s="1" t="s">
        <v>173</v>
      </c>
      <c r="M7" t="s">
        <v>168</v>
      </c>
      <c r="N7" s="22" t="s">
        <v>174</v>
      </c>
      <c r="O7" s="12" t="s">
        <v>172</v>
      </c>
      <c r="P7" s="12" t="s">
        <v>171</v>
      </c>
      <c r="Q7" s="20">
        <v>0</v>
      </c>
      <c r="R7" s="20">
        <v>0</v>
      </c>
      <c r="S7" s="20">
        <f t="shared" si="0"/>
        <v>0</v>
      </c>
      <c r="T7" s="1"/>
      <c r="U7" s="1"/>
      <c r="W7" s="1"/>
    </row>
    <row r="8" spans="1:23" ht="17.100000000000001" customHeight="1" x14ac:dyDescent="0.25">
      <c r="A8" s="63" t="s">
        <v>119</v>
      </c>
      <c r="C8" t="s">
        <v>16</v>
      </c>
      <c r="D8"/>
      <c r="E8">
        <v>2023</v>
      </c>
      <c r="F8" s="4">
        <v>38</v>
      </c>
      <c r="G8" s="4" t="s">
        <v>186</v>
      </c>
      <c r="H8" s="66">
        <v>45658</v>
      </c>
      <c r="I8" s="1" t="s">
        <v>150</v>
      </c>
      <c r="J8" s="1" t="s">
        <v>184</v>
      </c>
      <c r="M8" t="s">
        <v>183</v>
      </c>
      <c r="N8" s="22"/>
      <c r="O8" s="12" t="s">
        <v>189</v>
      </c>
      <c r="P8" s="12" t="s">
        <v>188</v>
      </c>
      <c r="Q8" s="20">
        <v>0</v>
      </c>
      <c r="R8" s="20">
        <v>0</v>
      </c>
      <c r="S8" s="20">
        <f t="shared" si="0"/>
        <v>0</v>
      </c>
      <c r="T8" s="1"/>
      <c r="U8" s="1"/>
      <c r="W8" s="1"/>
    </row>
    <row r="9" spans="1:23" ht="17.100000000000001" customHeight="1" x14ac:dyDescent="0.25">
      <c r="A9" s="63" t="s">
        <v>119</v>
      </c>
      <c r="C9" t="s">
        <v>79</v>
      </c>
      <c r="D9"/>
      <c r="E9">
        <v>2023</v>
      </c>
      <c r="H9" t="s">
        <v>178</v>
      </c>
      <c r="J9" s="1" t="s">
        <v>177</v>
      </c>
      <c r="L9" s="1" t="s">
        <v>181</v>
      </c>
      <c r="M9" t="s">
        <v>176</v>
      </c>
      <c r="N9" s="22" t="s">
        <v>182</v>
      </c>
      <c r="O9" s="12" t="s">
        <v>180</v>
      </c>
      <c r="P9" s="12" t="s">
        <v>179</v>
      </c>
      <c r="Q9" s="20">
        <v>0</v>
      </c>
      <c r="R9" s="20">
        <v>0</v>
      </c>
      <c r="S9" s="20">
        <f t="shared" si="0"/>
        <v>0</v>
      </c>
      <c r="T9" s="1"/>
      <c r="U9" s="1"/>
      <c r="W9" s="1"/>
    </row>
    <row r="10" spans="1:23" ht="17.100000000000001" customHeight="1" x14ac:dyDescent="0.25">
      <c r="A10" s="63" t="s">
        <v>119</v>
      </c>
      <c r="C10" t="s">
        <v>16</v>
      </c>
      <c r="D10" t="s">
        <v>190</v>
      </c>
      <c r="E10">
        <v>2024</v>
      </c>
      <c r="F10" s="4">
        <v>7</v>
      </c>
      <c r="G10" s="4">
        <v>1</v>
      </c>
      <c r="H10" t="s">
        <v>196</v>
      </c>
      <c r="I10" s="1" t="s">
        <v>150</v>
      </c>
      <c r="J10" s="1" t="s">
        <v>193</v>
      </c>
      <c r="L10" s="1" t="s">
        <v>199</v>
      </c>
      <c r="M10" t="s">
        <v>192</v>
      </c>
      <c r="N10" s="22" t="s">
        <v>200</v>
      </c>
      <c r="O10" s="12" t="s">
        <v>198</v>
      </c>
      <c r="P10" s="12" t="s">
        <v>197</v>
      </c>
      <c r="Q10" s="20">
        <v>0</v>
      </c>
      <c r="R10" s="20">
        <v>0</v>
      </c>
      <c r="S10" s="20">
        <f t="shared" si="0"/>
        <v>0</v>
      </c>
      <c r="T10" s="1"/>
      <c r="U10" s="1"/>
      <c r="W10" s="1"/>
    </row>
    <row r="11" spans="1:23" ht="17.100000000000001" customHeight="1" x14ac:dyDescent="0.25">
      <c r="A11" s="63" t="s">
        <v>119</v>
      </c>
      <c r="C11" t="s">
        <v>16</v>
      </c>
      <c r="D11" t="s">
        <v>208</v>
      </c>
      <c r="E11">
        <v>2021</v>
      </c>
      <c r="F11" s="4">
        <v>126</v>
      </c>
      <c r="G11" s="4">
        <v>6</v>
      </c>
      <c r="H11" t="s">
        <v>213</v>
      </c>
      <c r="I11" s="1" t="s">
        <v>150</v>
      </c>
      <c r="J11" s="1" t="s">
        <v>210</v>
      </c>
      <c r="L11" s="1" t="s">
        <v>216</v>
      </c>
      <c r="M11" t="s">
        <v>209</v>
      </c>
      <c r="N11" s="22" t="s">
        <v>217</v>
      </c>
      <c r="O11" s="12" t="s">
        <v>215</v>
      </c>
      <c r="P11" s="12" t="s">
        <v>214</v>
      </c>
      <c r="Q11" s="20">
        <v>0</v>
      </c>
      <c r="R11" s="20">
        <v>0</v>
      </c>
      <c r="S11" s="20">
        <f t="shared" si="0"/>
        <v>0</v>
      </c>
      <c r="T11" s="1"/>
      <c r="U11" s="1"/>
      <c r="W11" s="1"/>
    </row>
    <row r="12" spans="1:23" ht="17.100000000000001" customHeight="1" x14ac:dyDescent="0.25">
      <c r="A12" s="63" t="s">
        <v>119</v>
      </c>
      <c r="C12" t="s">
        <v>79</v>
      </c>
      <c r="D12" t="s">
        <v>218</v>
      </c>
      <c r="E12">
        <v>2020</v>
      </c>
      <c r="H12" s="67">
        <v>25204</v>
      </c>
      <c r="J12" s="1" t="s">
        <v>220</v>
      </c>
      <c r="L12" s="1" t="s">
        <v>224</v>
      </c>
      <c r="M12" t="s">
        <v>219</v>
      </c>
      <c r="N12" s="22" t="s">
        <v>225</v>
      </c>
      <c r="O12" s="12" t="s">
        <v>223</v>
      </c>
      <c r="P12" s="12" t="s">
        <v>222</v>
      </c>
      <c r="Q12" s="20">
        <v>1</v>
      </c>
      <c r="R12" s="20">
        <v>0</v>
      </c>
      <c r="S12" s="20">
        <f t="shared" si="0"/>
        <v>1</v>
      </c>
      <c r="T12" s="1"/>
      <c r="U12" s="1"/>
      <c r="W12" s="1"/>
    </row>
    <row r="13" spans="1:23" ht="17.100000000000001" customHeight="1" x14ac:dyDescent="0.25">
      <c r="A13" s="63" t="s">
        <v>119</v>
      </c>
      <c r="C13" t="s">
        <v>16</v>
      </c>
      <c r="D13" t="s">
        <v>226</v>
      </c>
      <c r="E13">
        <v>2024</v>
      </c>
      <c r="F13" s="4">
        <v>11</v>
      </c>
      <c r="G13" s="4">
        <v>2</v>
      </c>
      <c r="H13" t="s">
        <v>231</v>
      </c>
      <c r="I13" s="1" t="s">
        <v>150</v>
      </c>
      <c r="J13" s="1" t="s">
        <v>228</v>
      </c>
      <c r="L13" s="1" t="s">
        <v>234</v>
      </c>
      <c r="M13" t="s">
        <v>227</v>
      </c>
      <c r="N13" s="22" t="s">
        <v>16621</v>
      </c>
      <c r="O13" s="12" t="s">
        <v>233</v>
      </c>
      <c r="P13" s="12" t="s">
        <v>232</v>
      </c>
      <c r="Q13" s="20">
        <v>1</v>
      </c>
      <c r="R13" s="20">
        <v>0</v>
      </c>
      <c r="S13" s="20">
        <f t="shared" si="0"/>
        <v>1</v>
      </c>
      <c r="T13" s="1"/>
      <c r="U13" s="1"/>
      <c r="W13" s="1"/>
    </row>
    <row r="14" spans="1:23" ht="17.100000000000001" customHeight="1" x14ac:dyDescent="0.25">
      <c r="A14" s="63" t="s">
        <v>119</v>
      </c>
      <c r="C14" t="s">
        <v>16</v>
      </c>
      <c r="D14" t="s">
        <v>236</v>
      </c>
      <c r="E14">
        <v>2024</v>
      </c>
      <c r="F14" s="4">
        <v>75</v>
      </c>
      <c r="G14" s="4">
        <v>9</v>
      </c>
      <c r="H14" t="s">
        <v>241</v>
      </c>
      <c r="I14" s="1" t="s">
        <v>150</v>
      </c>
      <c r="J14" s="1" t="s">
        <v>238</v>
      </c>
      <c r="L14" s="1" t="s">
        <v>244</v>
      </c>
      <c r="M14" t="s">
        <v>237</v>
      </c>
      <c r="N14" s="22" t="s">
        <v>245</v>
      </c>
      <c r="O14" s="12" t="s">
        <v>243</v>
      </c>
      <c r="P14" s="12" t="s">
        <v>242</v>
      </c>
      <c r="Q14" s="20">
        <v>0</v>
      </c>
      <c r="R14" s="20">
        <v>0</v>
      </c>
      <c r="S14" s="20">
        <f t="shared" si="0"/>
        <v>0</v>
      </c>
      <c r="T14" s="1"/>
      <c r="U14" s="1"/>
      <c r="W14" s="1"/>
    </row>
    <row r="15" spans="1:23" ht="17.100000000000001" customHeight="1" x14ac:dyDescent="0.25">
      <c r="A15" s="63" t="s">
        <v>119</v>
      </c>
      <c r="C15" t="s">
        <v>16</v>
      </c>
      <c r="D15" t="s">
        <v>246</v>
      </c>
      <c r="E15">
        <v>2022</v>
      </c>
      <c r="F15" s="4">
        <v>47</v>
      </c>
      <c r="G15" s="4">
        <v>1</v>
      </c>
      <c r="H15" t="s">
        <v>250</v>
      </c>
      <c r="I15" s="1" t="s">
        <v>150</v>
      </c>
      <c r="J15" s="3" t="s">
        <v>248</v>
      </c>
      <c r="L15" s="1" t="s">
        <v>253</v>
      </c>
      <c r="M15" t="s">
        <v>247</v>
      </c>
      <c r="N15" s="22" t="s">
        <v>254</v>
      </c>
      <c r="O15" s="12" t="s">
        <v>252</v>
      </c>
      <c r="P15" s="12" t="s">
        <v>251</v>
      </c>
      <c r="Q15" s="20">
        <v>0</v>
      </c>
      <c r="R15" s="20">
        <v>0</v>
      </c>
      <c r="S15" s="20">
        <f t="shared" si="0"/>
        <v>0</v>
      </c>
      <c r="T15" s="1"/>
      <c r="U15" s="1"/>
      <c r="W15" s="1"/>
    </row>
    <row r="16" spans="1:23" ht="17.100000000000001" customHeight="1" x14ac:dyDescent="0.25">
      <c r="A16" s="63" t="s">
        <v>119</v>
      </c>
      <c r="C16" t="s">
        <v>16</v>
      </c>
      <c r="D16" t="s">
        <v>255</v>
      </c>
      <c r="E16">
        <v>2023</v>
      </c>
      <c r="F16" s="4">
        <v>20</v>
      </c>
      <c r="G16" s="4">
        <v>2</v>
      </c>
      <c r="H16" t="s">
        <v>259</v>
      </c>
      <c r="I16" s="1" t="s">
        <v>150</v>
      </c>
      <c r="J16" s="3" t="s">
        <v>257</v>
      </c>
      <c r="M16" t="s">
        <v>256</v>
      </c>
      <c r="N16" s="22" t="s">
        <v>262</v>
      </c>
      <c r="O16" s="12" t="s">
        <v>261</v>
      </c>
      <c r="P16" s="12" t="s">
        <v>260</v>
      </c>
      <c r="Q16" s="20">
        <v>0</v>
      </c>
      <c r="R16" s="20">
        <v>0</v>
      </c>
      <c r="S16" s="20">
        <f t="shared" si="0"/>
        <v>0</v>
      </c>
      <c r="T16" s="1"/>
      <c r="U16" s="1"/>
      <c r="W16" s="1"/>
    </row>
    <row r="17" spans="1:23" ht="17.100000000000001" customHeight="1" x14ac:dyDescent="0.25">
      <c r="A17" s="63" t="s">
        <v>119</v>
      </c>
      <c r="C17" t="s">
        <v>16</v>
      </c>
      <c r="D17" t="s">
        <v>263</v>
      </c>
      <c r="E17">
        <v>2023</v>
      </c>
      <c r="F17" s="4">
        <v>2023</v>
      </c>
      <c r="G17" s="4">
        <v>1</v>
      </c>
      <c r="H17">
        <v>8881333</v>
      </c>
      <c r="I17" s="1" t="s">
        <v>150</v>
      </c>
      <c r="J17" s="3" t="s">
        <v>104</v>
      </c>
      <c r="L17" s="1" t="s">
        <v>268</v>
      </c>
      <c r="M17" t="s">
        <v>264</v>
      </c>
      <c r="N17" s="22" t="s">
        <v>269</v>
      </c>
      <c r="O17" s="12" t="s">
        <v>267</v>
      </c>
      <c r="P17" s="12" t="s">
        <v>266</v>
      </c>
      <c r="Q17" s="20">
        <v>0</v>
      </c>
      <c r="R17" s="20">
        <v>0</v>
      </c>
      <c r="S17" s="20">
        <f t="shared" si="0"/>
        <v>0</v>
      </c>
      <c r="T17" s="1"/>
      <c r="U17" s="1"/>
      <c r="W17" s="1"/>
    </row>
    <row r="18" spans="1:23" ht="17.100000000000001" customHeight="1" x14ac:dyDescent="0.25">
      <c r="A18" s="63" t="s">
        <v>119</v>
      </c>
      <c r="B18" s="1" t="s">
        <v>16619</v>
      </c>
      <c r="C18" t="s">
        <v>16</v>
      </c>
      <c r="D18" t="s">
        <v>270</v>
      </c>
      <c r="E18">
        <v>2020</v>
      </c>
      <c r="F18" s="4">
        <v>92</v>
      </c>
      <c r="G18" s="4">
        <v>10</v>
      </c>
      <c r="H18" t="s">
        <v>275</v>
      </c>
      <c r="I18" s="1" t="s">
        <v>150</v>
      </c>
      <c r="J18" s="3" t="s">
        <v>272</v>
      </c>
      <c r="L18" s="1" t="s">
        <v>278</v>
      </c>
      <c r="M18" t="s">
        <v>271</v>
      </c>
      <c r="N18" s="22" t="s">
        <v>279</v>
      </c>
      <c r="O18" s="12" t="s">
        <v>277</v>
      </c>
      <c r="P18" s="12" t="s">
        <v>276</v>
      </c>
      <c r="Q18" s="20">
        <v>0</v>
      </c>
      <c r="R18" s="20">
        <v>0</v>
      </c>
      <c r="S18" s="20">
        <f t="shared" si="0"/>
        <v>0</v>
      </c>
      <c r="T18" s="1"/>
      <c r="U18" s="1"/>
      <c r="W18" s="1"/>
    </row>
    <row r="19" spans="1:23" ht="17.100000000000001" customHeight="1" x14ac:dyDescent="0.25">
      <c r="A19" s="63" t="s">
        <v>119</v>
      </c>
      <c r="C19" t="s">
        <v>79</v>
      </c>
      <c r="D19" t="s">
        <v>280</v>
      </c>
      <c r="E19">
        <v>2020</v>
      </c>
      <c r="H19" t="s">
        <v>283</v>
      </c>
      <c r="J19" s="3" t="s">
        <v>282</v>
      </c>
      <c r="L19" s="1" t="s">
        <v>286</v>
      </c>
      <c r="M19" t="s">
        <v>281</v>
      </c>
      <c r="N19" s="22" t="s">
        <v>287</v>
      </c>
      <c r="O19" s="12" t="s">
        <v>285</v>
      </c>
      <c r="P19" s="12" t="s">
        <v>284</v>
      </c>
      <c r="Q19" s="20">
        <v>0</v>
      </c>
      <c r="R19" s="20">
        <v>0</v>
      </c>
      <c r="S19" s="20">
        <f t="shared" si="0"/>
        <v>0</v>
      </c>
      <c r="T19" s="1"/>
      <c r="U19" s="1"/>
      <c r="W19" s="1"/>
    </row>
    <row r="20" spans="1:23" ht="17.100000000000001" customHeight="1" x14ac:dyDescent="0.25">
      <c r="A20" s="63" t="s">
        <v>119</v>
      </c>
      <c r="B20" s="1" t="s">
        <v>16619</v>
      </c>
      <c r="C20" t="s">
        <v>16</v>
      </c>
      <c r="D20" t="s">
        <v>288</v>
      </c>
      <c r="E20">
        <v>2025</v>
      </c>
      <c r="F20" s="4">
        <v>14</v>
      </c>
      <c r="G20" s="4">
        <v>1</v>
      </c>
      <c r="H20" t="s">
        <v>293</v>
      </c>
      <c r="I20" s="1" t="s">
        <v>150</v>
      </c>
      <c r="J20" s="3" t="s">
        <v>291</v>
      </c>
      <c r="L20" s="1" t="s">
        <v>296</v>
      </c>
      <c r="M20" t="s">
        <v>290</v>
      </c>
      <c r="N20" s="22" t="s">
        <v>297</v>
      </c>
      <c r="O20" s="12" t="s">
        <v>295</v>
      </c>
      <c r="P20" s="12" t="s">
        <v>294</v>
      </c>
      <c r="Q20" s="20">
        <v>0</v>
      </c>
      <c r="R20" s="20">
        <v>0</v>
      </c>
      <c r="S20" s="20">
        <f t="shared" si="0"/>
        <v>0</v>
      </c>
      <c r="T20" s="1"/>
      <c r="U20" s="1"/>
      <c r="W20" s="1"/>
    </row>
    <row r="21" spans="1:23" ht="17.100000000000001" customHeight="1" x14ac:dyDescent="0.25">
      <c r="A21" s="63" t="s">
        <v>119</v>
      </c>
      <c r="C21" t="s">
        <v>16</v>
      </c>
      <c r="D21" t="s">
        <v>298</v>
      </c>
      <c r="E21">
        <v>2024</v>
      </c>
      <c r="F21" s="4">
        <v>129</v>
      </c>
      <c r="G21" s="4">
        <v>7</v>
      </c>
      <c r="H21" t="s">
        <v>302</v>
      </c>
      <c r="I21" s="1" t="s">
        <v>150</v>
      </c>
      <c r="J21" s="3" t="s">
        <v>300</v>
      </c>
      <c r="L21" s="1" t="s">
        <v>305</v>
      </c>
      <c r="M21" t="s">
        <v>299</v>
      </c>
      <c r="N21" s="22" t="s">
        <v>306</v>
      </c>
      <c r="O21" s="12"/>
      <c r="P21" s="12"/>
      <c r="Q21" s="20">
        <v>0</v>
      </c>
      <c r="R21" s="20">
        <v>0</v>
      </c>
      <c r="S21" s="20">
        <f t="shared" si="0"/>
        <v>0</v>
      </c>
      <c r="T21" s="1"/>
      <c r="U21" s="1"/>
      <c r="W21" s="1"/>
    </row>
    <row r="22" spans="1:23" ht="17.100000000000001" customHeight="1" x14ac:dyDescent="0.25">
      <c r="A22" s="63" t="s">
        <v>3</v>
      </c>
      <c r="C22" t="s">
        <v>17</v>
      </c>
      <c r="D22" t="s">
        <v>5895</v>
      </c>
      <c r="E22">
        <v>2021</v>
      </c>
      <c r="H22" t="s">
        <v>5898</v>
      </c>
      <c r="I22" s="1" t="s">
        <v>48</v>
      </c>
      <c r="J22" s="3" t="s">
        <v>5897</v>
      </c>
      <c r="L22" s="1" t="s">
        <v>5901</v>
      </c>
      <c r="M22" t="s">
        <v>5896</v>
      </c>
      <c r="N22" s="22" t="s">
        <v>5902</v>
      </c>
      <c r="O22" s="12" t="s">
        <v>5900</v>
      </c>
      <c r="P22" s="12" t="s">
        <v>5899</v>
      </c>
      <c r="Q22" s="20">
        <v>0</v>
      </c>
      <c r="R22" s="20">
        <v>0</v>
      </c>
      <c r="S22" s="20">
        <f t="shared" si="0"/>
        <v>0</v>
      </c>
      <c r="T22" s="1"/>
      <c r="U22" s="1"/>
      <c r="W22" s="1"/>
    </row>
    <row r="23" spans="1:23" ht="17.100000000000001" customHeight="1" x14ac:dyDescent="0.25">
      <c r="A23" s="63" t="s">
        <v>3</v>
      </c>
      <c r="C23" t="s">
        <v>16</v>
      </c>
      <c r="D23" t="s">
        <v>6593</v>
      </c>
      <c r="E23">
        <v>2022</v>
      </c>
      <c r="F23" s="4">
        <v>11</v>
      </c>
      <c r="G23" s="4">
        <v>4</v>
      </c>
      <c r="H23" t="s">
        <v>6596</v>
      </c>
      <c r="I23" s="1" t="s">
        <v>80</v>
      </c>
      <c r="J23" s="3" t="s">
        <v>6595</v>
      </c>
      <c r="L23" s="1" t="s">
        <v>6599</v>
      </c>
      <c r="M23" t="s">
        <v>6594</v>
      </c>
      <c r="N23" s="22" t="s">
        <v>6600</v>
      </c>
      <c r="O23" s="12" t="s">
        <v>6598</v>
      </c>
      <c r="P23" s="12" t="s">
        <v>6597</v>
      </c>
      <c r="Q23" s="20">
        <v>1</v>
      </c>
      <c r="R23" s="20">
        <v>0</v>
      </c>
      <c r="S23" s="20">
        <f t="shared" si="0"/>
        <v>1</v>
      </c>
      <c r="T23" s="1"/>
      <c r="U23" s="1"/>
      <c r="W23" s="1"/>
    </row>
    <row r="24" spans="1:23" ht="17.100000000000001" customHeight="1" x14ac:dyDescent="0.25">
      <c r="A24" s="63" t="s">
        <v>3</v>
      </c>
      <c r="C24" t="s">
        <v>17</v>
      </c>
      <c r="D24" t="s">
        <v>6706</v>
      </c>
      <c r="E24">
        <v>2024</v>
      </c>
      <c r="F24" s="4">
        <v>145</v>
      </c>
      <c r="H24" t="s">
        <v>6708</v>
      </c>
      <c r="I24" s="1" t="s">
        <v>84</v>
      </c>
      <c r="J24" s="3" t="s">
        <v>106</v>
      </c>
      <c r="L24" s="1" t="s">
        <v>6711</v>
      </c>
      <c r="M24" t="s">
        <v>6707</v>
      </c>
      <c r="N24" s="22" t="s">
        <v>6712</v>
      </c>
      <c r="O24" s="12" t="s">
        <v>6710</v>
      </c>
      <c r="P24" s="12" t="s">
        <v>6709</v>
      </c>
      <c r="Q24" s="20">
        <v>0</v>
      </c>
      <c r="R24" s="20">
        <v>0</v>
      </c>
      <c r="S24" s="20">
        <f t="shared" si="0"/>
        <v>0</v>
      </c>
      <c r="T24" s="1"/>
      <c r="U24" s="1"/>
      <c r="W24" s="1"/>
    </row>
    <row r="25" spans="1:23" ht="17.100000000000001" customHeight="1" x14ac:dyDescent="0.25">
      <c r="A25" s="63" t="s">
        <v>3</v>
      </c>
      <c r="C25" t="s">
        <v>17</v>
      </c>
      <c r="D25" t="s">
        <v>6881</v>
      </c>
      <c r="E25">
        <v>2023</v>
      </c>
      <c r="F25" s="4" t="s">
        <v>6884</v>
      </c>
      <c r="H25" t="s">
        <v>6885</v>
      </c>
      <c r="I25" s="1" t="s">
        <v>48</v>
      </c>
      <c r="J25" s="3" t="s">
        <v>6883</v>
      </c>
      <c r="L25" s="1" t="s">
        <v>16620</v>
      </c>
      <c r="M25" t="s">
        <v>6882</v>
      </c>
      <c r="N25" s="22" t="s">
        <v>6888</v>
      </c>
      <c r="O25" s="12" t="s">
        <v>6887</v>
      </c>
      <c r="P25" s="12" t="s">
        <v>6886</v>
      </c>
      <c r="Q25" s="20">
        <v>0</v>
      </c>
      <c r="R25" s="20">
        <v>0</v>
      </c>
      <c r="S25" s="20">
        <f t="shared" si="0"/>
        <v>0</v>
      </c>
      <c r="T25" s="1"/>
      <c r="U25" s="1"/>
      <c r="W25" s="1"/>
    </row>
    <row r="26" spans="1:23" ht="17.100000000000001" customHeight="1" x14ac:dyDescent="0.25">
      <c r="A26" s="63" t="s">
        <v>3</v>
      </c>
      <c r="C26" t="s">
        <v>17</v>
      </c>
      <c r="D26" t="s">
        <v>7278</v>
      </c>
      <c r="E26">
        <v>2019</v>
      </c>
      <c r="F26" s="4">
        <v>657</v>
      </c>
      <c r="H26"/>
      <c r="I26" s="1" t="s">
        <v>73</v>
      </c>
      <c r="J26" s="3" t="s">
        <v>101</v>
      </c>
      <c r="M26" t="s">
        <v>7279</v>
      </c>
      <c r="N26" s="22" t="s">
        <v>7283</v>
      </c>
      <c r="O26" s="12" t="s">
        <v>7282</v>
      </c>
      <c r="P26" s="12" t="s">
        <v>7281</v>
      </c>
      <c r="Q26" s="20">
        <v>1</v>
      </c>
      <c r="R26" s="20">
        <v>0</v>
      </c>
      <c r="S26" s="20">
        <f t="shared" si="0"/>
        <v>1</v>
      </c>
      <c r="T26" s="1"/>
      <c r="U26" s="1"/>
      <c r="W26" s="1"/>
    </row>
    <row r="27" spans="1:23" ht="17.100000000000001" customHeight="1" x14ac:dyDescent="0.25">
      <c r="A27" s="63" t="s">
        <v>3</v>
      </c>
      <c r="C27" t="s">
        <v>17</v>
      </c>
      <c r="D27" t="s">
        <v>7500</v>
      </c>
      <c r="E27">
        <v>2022</v>
      </c>
      <c r="H27" t="s">
        <v>7502</v>
      </c>
      <c r="I27" s="1" t="s">
        <v>48</v>
      </c>
      <c r="J27" s="3" t="s">
        <v>5897</v>
      </c>
      <c r="M27" t="s">
        <v>7501</v>
      </c>
      <c r="N27" s="22" t="s">
        <v>7505</v>
      </c>
      <c r="O27" s="12" t="s">
        <v>7504</v>
      </c>
      <c r="P27" s="12" t="s">
        <v>7503</v>
      </c>
      <c r="Q27" s="20">
        <v>1</v>
      </c>
      <c r="R27" s="20">
        <v>0</v>
      </c>
      <c r="S27" s="20">
        <f t="shared" si="0"/>
        <v>1</v>
      </c>
      <c r="T27" s="1"/>
      <c r="U27" s="1"/>
      <c r="W27" s="1"/>
    </row>
    <row r="28" spans="1:23" ht="17.100000000000001" customHeight="1" x14ac:dyDescent="0.25">
      <c r="A28" s="63" t="s">
        <v>3</v>
      </c>
      <c r="C28" t="s">
        <v>16</v>
      </c>
      <c r="D28" t="s">
        <v>7699</v>
      </c>
      <c r="E28">
        <v>2023</v>
      </c>
      <c r="F28" s="4">
        <v>31</v>
      </c>
      <c r="G28" s="4">
        <v>2</v>
      </c>
      <c r="H28" t="s">
        <v>7702</v>
      </c>
      <c r="I28" s="1" t="s">
        <v>7703</v>
      </c>
      <c r="J28" s="3" t="s">
        <v>7701</v>
      </c>
      <c r="L28" s="1" t="s">
        <v>7705</v>
      </c>
      <c r="M28" t="s">
        <v>7700</v>
      </c>
      <c r="N28" s="22" t="s">
        <v>7706</v>
      </c>
      <c r="O28" s="12"/>
      <c r="P28" s="12" t="s">
        <v>7704</v>
      </c>
      <c r="Q28" s="20">
        <v>1</v>
      </c>
      <c r="R28" s="20">
        <v>1</v>
      </c>
      <c r="S28" s="20">
        <f t="shared" si="0"/>
        <v>2</v>
      </c>
      <c r="T28" s="1"/>
      <c r="U28" s="1"/>
      <c r="W28" s="1"/>
    </row>
    <row r="29" spans="1:23" ht="17.100000000000001" customHeight="1" x14ac:dyDescent="0.25">
      <c r="A29" s="63" t="s">
        <v>3</v>
      </c>
      <c r="C29" t="s">
        <v>17</v>
      </c>
      <c r="D29" t="s">
        <v>7908</v>
      </c>
      <c r="E29">
        <v>2024</v>
      </c>
      <c r="F29" s="4">
        <v>2752</v>
      </c>
      <c r="H29"/>
      <c r="I29" s="1" t="s">
        <v>93</v>
      </c>
      <c r="J29" s="3" t="s">
        <v>6532</v>
      </c>
      <c r="M29" t="s">
        <v>7909</v>
      </c>
      <c r="N29" s="22" t="s">
        <v>7913</v>
      </c>
      <c r="O29" s="12" t="s">
        <v>7912</v>
      </c>
      <c r="P29" s="12" t="s">
        <v>7911</v>
      </c>
      <c r="Q29" s="20">
        <v>1</v>
      </c>
      <c r="R29" s="20">
        <v>1</v>
      </c>
      <c r="S29" s="20">
        <f t="shared" si="0"/>
        <v>2</v>
      </c>
      <c r="T29" s="1"/>
      <c r="U29" s="1"/>
      <c r="W29" s="1"/>
    </row>
    <row r="30" spans="1:23" ht="17.100000000000001" customHeight="1" x14ac:dyDescent="0.25">
      <c r="A30" s="63" t="s">
        <v>3</v>
      </c>
      <c r="C30" t="s">
        <v>16</v>
      </c>
      <c r="D30" t="s">
        <v>8072</v>
      </c>
      <c r="E30">
        <v>2023</v>
      </c>
      <c r="F30" s="4">
        <v>13</v>
      </c>
      <c r="G30" s="4">
        <v>1</v>
      </c>
      <c r="H30" t="s">
        <v>8075</v>
      </c>
      <c r="I30" s="1" t="s">
        <v>8076</v>
      </c>
      <c r="J30" s="3" t="s">
        <v>8074</v>
      </c>
      <c r="L30" s="1" t="s">
        <v>8079</v>
      </c>
      <c r="M30" t="s">
        <v>8073</v>
      </c>
      <c r="N30" s="22" t="s">
        <v>8080</v>
      </c>
      <c r="O30" s="12" t="s">
        <v>8078</v>
      </c>
      <c r="P30" s="12" t="s">
        <v>8077</v>
      </c>
      <c r="Q30" s="20">
        <v>0</v>
      </c>
      <c r="R30" s="20">
        <v>0</v>
      </c>
      <c r="S30" s="20">
        <f t="shared" si="0"/>
        <v>0</v>
      </c>
      <c r="T30" s="1"/>
      <c r="U30" s="1"/>
      <c r="W30" s="1"/>
    </row>
    <row r="31" spans="1:23" ht="17.100000000000001" customHeight="1" x14ac:dyDescent="0.25">
      <c r="A31" s="63" t="s">
        <v>3</v>
      </c>
      <c r="C31" t="s">
        <v>17</v>
      </c>
      <c r="D31" t="s">
        <v>8197</v>
      </c>
      <c r="E31">
        <v>2021</v>
      </c>
      <c r="H31" t="s">
        <v>8199</v>
      </c>
      <c r="I31" s="1" t="s">
        <v>48</v>
      </c>
      <c r="J31" s="3" t="s">
        <v>5897</v>
      </c>
      <c r="L31" s="1" t="s">
        <v>8202</v>
      </c>
      <c r="M31" t="s">
        <v>8198</v>
      </c>
      <c r="N31" s="22" t="s">
        <v>8203</v>
      </c>
      <c r="O31" s="12" t="s">
        <v>8201</v>
      </c>
      <c r="P31" s="12" t="s">
        <v>8200</v>
      </c>
      <c r="Q31" s="20">
        <v>1</v>
      </c>
      <c r="R31" s="20">
        <v>0</v>
      </c>
      <c r="S31" s="20">
        <f t="shared" si="0"/>
        <v>1</v>
      </c>
      <c r="T31" s="1"/>
      <c r="U31" s="1"/>
      <c r="W31" s="1"/>
    </row>
    <row r="32" spans="1:23" ht="17.100000000000001" customHeight="1" x14ac:dyDescent="0.25">
      <c r="A32" s="63" t="s">
        <v>3</v>
      </c>
      <c r="C32" t="s">
        <v>17</v>
      </c>
      <c r="D32" t="s">
        <v>9048</v>
      </c>
      <c r="E32">
        <v>2024</v>
      </c>
      <c r="F32" s="4">
        <v>9</v>
      </c>
      <c r="H32"/>
      <c r="I32" s="1" t="s">
        <v>6153</v>
      </c>
      <c r="J32" s="3" t="s">
        <v>9050</v>
      </c>
      <c r="L32" s="1" t="s">
        <v>9053</v>
      </c>
      <c r="M32" t="s">
        <v>9049</v>
      </c>
      <c r="N32" s="22" t="s">
        <v>9054</v>
      </c>
      <c r="O32" s="12" t="s">
        <v>9052</v>
      </c>
      <c r="P32" s="12" t="s">
        <v>9051</v>
      </c>
      <c r="Q32" s="20">
        <v>0</v>
      </c>
      <c r="R32" s="20">
        <v>0</v>
      </c>
      <c r="S32" s="20">
        <f t="shared" si="0"/>
        <v>0</v>
      </c>
      <c r="T32" s="1"/>
      <c r="U32" s="1"/>
      <c r="W32" s="1"/>
    </row>
    <row r="33" spans="1:23" ht="17.100000000000001" customHeight="1" x14ac:dyDescent="0.25">
      <c r="A33" s="63" t="s">
        <v>3</v>
      </c>
      <c r="C33" t="s">
        <v>17</v>
      </c>
      <c r="D33" t="s">
        <v>9164</v>
      </c>
      <c r="E33">
        <v>2023</v>
      </c>
      <c r="H33" t="s">
        <v>9166</v>
      </c>
      <c r="I33" s="1" t="s">
        <v>48</v>
      </c>
      <c r="J33" s="3" t="s">
        <v>111</v>
      </c>
      <c r="L33" s="1" t="s">
        <v>9169</v>
      </c>
      <c r="M33" t="s">
        <v>9165</v>
      </c>
      <c r="N33" s="22" t="s">
        <v>9170</v>
      </c>
      <c r="O33" s="12" t="s">
        <v>9168</v>
      </c>
      <c r="P33" s="12" t="s">
        <v>9167</v>
      </c>
      <c r="Q33" s="20">
        <v>0</v>
      </c>
      <c r="R33" s="20">
        <v>0</v>
      </c>
      <c r="S33" s="20">
        <f t="shared" si="0"/>
        <v>0</v>
      </c>
      <c r="T33" s="1"/>
      <c r="U33" s="1"/>
      <c r="W33" s="1"/>
    </row>
    <row r="34" spans="1:23" ht="17.100000000000001" customHeight="1" x14ac:dyDescent="0.25">
      <c r="A34" s="63" t="s">
        <v>3</v>
      </c>
      <c r="C34" t="s">
        <v>17</v>
      </c>
      <c r="D34" t="s">
        <v>9192</v>
      </c>
      <c r="E34">
        <v>2023</v>
      </c>
      <c r="H34" t="s">
        <v>9195</v>
      </c>
      <c r="I34" s="1" t="s">
        <v>46</v>
      </c>
      <c r="J34" s="1" t="s">
        <v>9194</v>
      </c>
      <c r="L34" s="1" t="s">
        <v>9198</v>
      </c>
      <c r="M34" t="s">
        <v>9193</v>
      </c>
      <c r="N34" s="22" t="s">
        <v>9199</v>
      </c>
      <c r="O34" s="12" t="s">
        <v>9197</v>
      </c>
      <c r="P34" s="12" t="s">
        <v>9196</v>
      </c>
      <c r="Q34" s="20">
        <v>0</v>
      </c>
      <c r="R34" s="20">
        <v>0</v>
      </c>
      <c r="S34" s="20">
        <f t="shared" si="0"/>
        <v>0</v>
      </c>
      <c r="T34" s="1"/>
      <c r="U34" s="1"/>
      <c r="W34" s="1"/>
    </row>
    <row r="35" spans="1:23" ht="17.100000000000001" customHeight="1" x14ac:dyDescent="0.25">
      <c r="A35" s="63" t="s">
        <v>3</v>
      </c>
      <c r="C35" t="s">
        <v>17</v>
      </c>
      <c r="D35" t="s">
        <v>9339</v>
      </c>
      <c r="E35">
        <v>2022</v>
      </c>
      <c r="F35" s="4">
        <v>323</v>
      </c>
      <c r="H35" t="s">
        <v>9342</v>
      </c>
      <c r="I35" s="1" t="s">
        <v>48</v>
      </c>
      <c r="J35" s="1" t="s">
        <v>102</v>
      </c>
      <c r="L35" s="1" t="s">
        <v>9345</v>
      </c>
      <c r="M35" t="s">
        <v>9340</v>
      </c>
      <c r="N35" s="73" t="s">
        <v>9346</v>
      </c>
      <c r="O35" s="12" t="s">
        <v>9344</v>
      </c>
      <c r="P35" s="12" t="s">
        <v>9343</v>
      </c>
      <c r="Q35" s="20">
        <v>0</v>
      </c>
      <c r="R35" s="20">
        <v>0</v>
      </c>
      <c r="S35" s="20">
        <f t="shared" si="0"/>
        <v>0</v>
      </c>
      <c r="T35" s="1"/>
      <c r="U35" s="1"/>
      <c r="W35" s="1"/>
    </row>
    <row r="36" spans="1:23" ht="17.100000000000001" customHeight="1" x14ac:dyDescent="0.25">
      <c r="A36" s="63" t="s">
        <v>3</v>
      </c>
      <c r="C36" t="s">
        <v>17</v>
      </c>
      <c r="D36" t="s">
        <v>9964</v>
      </c>
      <c r="E36">
        <v>2022</v>
      </c>
      <c r="F36" s="4">
        <v>2022</v>
      </c>
      <c r="H36" t="s">
        <v>9967</v>
      </c>
      <c r="I36" s="1" t="s">
        <v>64</v>
      </c>
      <c r="J36" s="1" t="s">
        <v>9966</v>
      </c>
      <c r="L36" s="1" t="s">
        <v>9970</v>
      </c>
      <c r="M36" t="s">
        <v>9965</v>
      </c>
      <c r="N36" s="22" t="s">
        <v>9971</v>
      </c>
      <c r="O36" s="12" t="s">
        <v>9969</v>
      </c>
      <c r="P36" s="12" t="s">
        <v>9968</v>
      </c>
      <c r="Q36" s="20">
        <v>1</v>
      </c>
      <c r="R36" s="20">
        <v>1</v>
      </c>
      <c r="S36" s="20">
        <f t="shared" si="0"/>
        <v>2</v>
      </c>
      <c r="T36" s="1"/>
      <c r="U36" s="1"/>
      <c r="W36" s="1"/>
    </row>
    <row r="37" spans="1:23" ht="17.100000000000001" customHeight="1" x14ac:dyDescent="0.25">
      <c r="A37" s="63" t="s">
        <v>3</v>
      </c>
      <c r="C37" t="s">
        <v>17</v>
      </c>
      <c r="D37" t="s">
        <v>6109</v>
      </c>
      <c r="E37">
        <v>2019</v>
      </c>
      <c r="H37" t="s">
        <v>6112</v>
      </c>
      <c r="I37" s="1" t="s">
        <v>6113</v>
      </c>
      <c r="J37" s="1" t="s">
        <v>6111</v>
      </c>
      <c r="M37" t="s">
        <v>6110</v>
      </c>
      <c r="N37" s="22" t="s">
        <v>6115</v>
      </c>
      <c r="O37" s="12"/>
      <c r="P37" s="12" t="s">
        <v>6114</v>
      </c>
      <c r="Q37" s="20">
        <v>0</v>
      </c>
      <c r="R37" s="20">
        <v>0</v>
      </c>
      <c r="S37" s="20">
        <f t="shared" si="0"/>
        <v>0</v>
      </c>
      <c r="T37" s="1"/>
      <c r="U37" s="1"/>
      <c r="W37" s="1"/>
    </row>
    <row r="38" spans="1:23" ht="17.100000000000001" customHeight="1" x14ac:dyDescent="0.25">
      <c r="A38" s="63" t="s">
        <v>3</v>
      </c>
      <c r="C38" t="s">
        <v>17</v>
      </c>
      <c r="D38" t="s">
        <v>6530</v>
      </c>
      <c r="E38">
        <v>2019</v>
      </c>
      <c r="F38" s="4">
        <v>1224</v>
      </c>
      <c r="H38"/>
      <c r="I38" s="1" t="s">
        <v>73</v>
      </c>
      <c r="J38" s="1" t="s">
        <v>6532</v>
      </c>
      <c r="M38" t="s">
        <v>6531</v>
      </c>
      <c r="N38" s="22" t="s">
        <v>6536</v>
      </c>
      <c r="O38" s="12" t="s">
        <v>6535</v>
      </c>
      <c r="P38" s="12" t="s">
        <v>6534</v>
      </c>
      <c r="Q38" s="20">
        <v>0</v>
      </c>
      <c r="R38" s="20">
        <v>0</v>
      </c>
      <c r="S38" s="20">
        <f t="shared" si="0"/>
        <v>0</v>
      </c>
      <c r="T38" s="1"/>
      <c r="U38" s="1"/>
      <c r="W38" s="1"/>
    </row>
    <row r="39" spans="1:23" ht="17.100000000000001" customHeight="1" x14ac:dyDescent="0.25">
      <c r="A39" s="63" t="s">
        <v>3</v>
      </c>
      <c r="C39" t="s">
        <v>16</v>
      </c>
      <c r="D39" t="s">
        <v>6636</v>
      </c>
      <c r="E39">
        <v>2020</v>
      </c>
      <c r="F39" s="4">
        <v>9</v>
      </c>
      <c r="G39" s="4">
        <v>1</v>
      </c>
      <c r="H39" s="66">
        <v>45805</v>
      </c>
      <c r="I39" s="1" t="s">
        <v>6639</v>
      </c>
      <c r="J39" s="1" t="s">
        <v>6595</v>
      </c>
      <c r="L39" s="1" t="s">
        <v>6642</v>
      </c>
      <c r="M39" t="s">
        <v>6637</v>
      </c>
      <c r="N39" s="22" t="s">
        <v>6643</v>
      </c>
      <c r="O39" s="12" t="s">
        <v>6641</v>
      </c>
      <c r="P39" s="12" t="s">
        <v>6640</v>
      </c>
      <c r="Q39" s="20">
        <v>0</v>
      </c>
      <c r="R39" s="20">
        <v>0</v>
      </c>
      <c r="S39" s="20">
        <f t="shared" si="0"/>
        <v>0</v>
      </c>
      <c r="T39" s="1"/>
      <c r="U39" s="1"/>
      <c r="W39" s="1"/>
    </row>
    <row r="40" spans="1:23" ht="17.100000000000001" customHeight="1" x14ac:dyDescent="0.25">
      <c r="A40" s="63" t="s">
        <v>3</v>
      </c>
      <c r="C40" t="s">
        <v>17</v>
      </c>
      <c r="D40" t="s">
        <v>6651</v>
      </c>
      <c r="E40">
        <v>2019</v>
      </c>
      <c r="H40"/>
      <c r="I40" s="1" t="s">
        <v>6654</v>
      </c>
      <c r="J40" s="1" t="s">
        <v>6653</v>
      </c>
      <c r="M40" t="s">
        <v>6652</v>
      </c>
      <c r="N40" s="22" t="s">
        <v>6656</v>
      </c>
      <c r="O40" s="12"/>
      <c r="P40" s="12" t="s">
        <v>6655</v>
      </c>
      <c r="Q40" s="20">
        <v>0</v>
      </c>
      <c r="R40" s="20">
        <v>0</v>
      </c>
      <c r="S40" s="20">
        <f t="shared" si="0"/>
        <v>0</v>
      </c>
      <c r="T40" s="1"/>
      <c r="U40" s="1"/>
      <c r="W40" s="1"/>
    </row>
    <row r="41" spans="1:23" ht="17.100000000000001" customHeight="1" x14ac:dyDescent="0.25">
      <c r="A41" s="63" t="s">
        <v>3</v>
      </c>
      <c r="C41" t="s">
        <v>17</v>
      </c>
      <c r="D41" t="s">
        <v>6749</v>
      </c>
      <c r="E41">
        <v>2019</v>
      </c>
      <c r="H41"/>
      <c r="I41" s="1" t="s">
        <v>6752</v>
      </c>
      <c r="J41" s="1" t="s">
        <v>6751</v>
      </c>
      <c r="M41" t="s">
        <v>6750</v>
      </c>
      <c r="N41" s="22" t="s">
        <v>6755</v>
      </c>
      <c r="O41" s="12" t="s">
        <v>6754</v>
      </c>
      <c r="P41" s="12" t="s">
        <v>6753</v>
      </c>
      <c r="Q41" s="20">
        <v>1</v>
      </c>
      <c r="R41" s="20">
        <v>1</v>
      </c>
      <c r="S41" s="20">
        <f t="shared" si="0"/>
        <v>2</v>
      </c>
      <c r="T41" s="1"/>
      <c r="U41" s="1"/>
      <c r="W41" s="1"/>
    </row>
    <row r="42" spans="1:23" ht="17.100000000000001" customHeight="1" x14ac:dyDescent="0.25">
      <c r="A42" s="63" t="s">
        <v>3</v>
      </c>
      <c r="C42" t="s">
        <v>16</v>
      </c>
      <c r="D42" t="s">
        <v>7360</v>
      </c>
      <c r="E42">
        <v>2019</v>
      </c>
      <c r="F42" s="4">
        <v>42</v>
      </c>
      <c r="G42" s="4">
        <v>4</v>
      </c>
      <c r="H42" t="s">
        <v>7363</v>
      </c>
      <c r="I42" s="1" t="s">
        <v>7364</v>
      </c>
      <c r="J42" s="1" t="s">
        <v>7362</v>
      </c>
      <c r="L42" s="1" t="s">
        <v>7367</v>
      </c>
      <c r="M42" t="s">
        <v>7361</v>
      </c>
      <c r="N42" s="22" t="s">
        <v>7368</v>
      </c>
      <c r="O42" s="12" t="s">
        <v>7366</v>
      </c>
      <c r="P42" s="12" t="s">
        <v>7365</v>
      </c>
      <c r="Q42" s="20">
        <v>0</v>
      </c>
      <c r="R42" s="20">
        <v>0</v>
      </c>
      <c r="S42" s="20">
        <f t="shared" si="0"/>
        <v>0</v>
      </c>
      <c r="T42" s="1"/>
      <c r="U42" s="1"/>
      <c r="W42" s="1"/>
    </row>
    <row r="43" spans="1:23" ht="17.100000000000001" customHeight="1" x14ac:dyDescent="0.25">
      <c r="A43" s="63" t="s">
        <v>3</v>
      </c>
      <c r="C43" t="s">
        <v>17</v>
      </c>
      <c r="D43" t="s">
        <v>7676</v>
      </c>
      <c r="E43">
        <v>2019</v>
      </c>
      <c r="H43"/>
      <c r="I43" s="1" t="s">
        <v>7679</v>
      </c>
      <c r="J43" s="1" t="s">
        <v>7678</v>
      </c>
      <c r="L43" s="1" t="s">
        <v>7681</v>
      </c>
      <c r="M43" t="s">
        <v>7677</v>
      </c>
      <c r="N43" s="22" t="s">
        <v>7682</v>
      </c>
      <c r="O43" s="12"/>
      <c r="P43" s="12" t="s">
        <v>7680</v>
      </c>
      <c r="Q43" s="20">
        <v>0</v>
      </c>
      <c r="R43" s="20">
        <v>0</v>
      </c>
      <c r="S43" s="20">
        <f t="shared" si="0"/>
        <v>0</v>
      </c>
      <c r="T43" s="1"/>
      <c r="U43" s="1"/>
      <c r="W43" s="1"/>
    </row>
    <row r="44" spans="1:23" ht="17.100000000000001" customHeight="1" x14ac:dyDescent="0.25">
      <c r="A44" s="63" t="s">
        <v>3</v>
      </c>
      <c r="C44" t="s">
        <v>16</v>
      </c>
      <c r="D44" t="s">
        <v>7707</v>
      </c>
      <c r="E44">
        <v>2019</v>
      </c>
      <c r="F44" s="4">
        <v>11</v>
      </c>
      <c r="G44" s="4" t="s">
        <v>7709</v>
      </c>
      <c r="H44" t="s">
        <v>7710</v>
      </c>
      <c r="I44" s="1" t="s">
        <v>85</v>
      </c>
      <c r="J44" s="1" t="s">
        <v>107</v>
      </c>
      <c r="L44" s="1" t="s">
        <v>7712</v>
      </c>
      <c r="M44" t="s">
        <v>7708</v>
      </c>
      <c r="N44" s="22" t="s">
        <v>7713</v>
      </c>
      <c r="O44" s="12"/>
      <c r="P44" s="12" t="s">
        <v>7711</v>
      </c>
      <c r="Q44" s="20">
        <v>1</v>
      </c>
      <c r="R44" s="20">
        <v>1</v>
      </c>
      <c r="S44" s="20">
        <f t="shared" si="0"/>
        <v>2</v>
      </c>
      <c r="T44" s="1"/>
      <c r="U44" s="1"/>
      <c r="W44" s="1"/>
    </row>
    <row r="45" spans="1:23" ht="17.100000000000001" customHeight="1" x14ac:dyDescent="0.25">
      <c r="A45" s="63" t="s">
        <v>3</v>
      </c>
      <c r="C45" t="s">
        <v>17</v>
      </c>
      <c r="D45" t="s">
        <v>7964</v>
      </c>
      <c r="E45">
        <v>2020</v>
      </c>
      <c r="F45" s="4">
        <v>1295</v>
      </c>
      <c r="H45" t="s">
        <v>7967</v>
      </c>
      <c r="I45" s="1" t="s">
        <v>48</v>
      </c>
      <c r="J45" s="1" t="s">
        <v>100</v>
      </c>
      <c r="L45" s="1" t="s">
        <v>7970</v>
      </c>
      <c r="M45" t="s">
        <v>7965</v>
      </c>
      <c r="N45" s="22" t="s">
        <v>7971</v>
      </c>
      <c r="O45" s="12" t="s">
        <v>7969</v>
      </c>
      <c r="P45" s="12" t="s">
        <v>7968</v>
      </c>
      <c r="Q45" s="20">
        <v>0</v>
      </c>
      <c r="R45" s="20">
        <v>0</v>
      </c>
      <c r="S45" s="20">
        <f t="shared" si="0"/>
        <v>0</v>
      </c>
      <c r="T45" s="1"/>
      <c r="U45" s="1"/>
      <c r="W45" s="1"/>
    </row>
    <row r="46" spans="1:23" ht="17.100000000000001" customHeight="1" x14ac:dyDescent="0.25">
      <c r="A46" s="63" t="s">
        <v>3</v>
      </c>
      <c r="C46" t="s">
        <v>17</v>
      </c>
      <c r="D46" t="s">
        <v>8144</v>
      </c>
      <c r="E46">
        <v>2019</v>
      </c>
      <c r="F46" s="4">
        <v>7</v>
      </c>
      <c r="H46"/>
      <c r="I46" s="1" t="s">
        <v>6153</v>
      </c>
      <c r="J46" s="1" t="s">
        <v>8146</v>
      </c>
      <c r="M46" t="s">
        <v>8145</v>
      </c>
      <c r="N46" s="22" t="s">
        <v>8149</v>
      </c>
      <c r="O46" s="12" t="s">
        <v>8148</v>
      </c>
      <c r="P46" s="12" t="s">
        <v>8147</v>
      </c>
      <c r="Q46" s="20">
        <v>0</v>
      </c>
      <c r="R46" s="20">
        <v>0</v>
      </c>
      <c r="S46" s="20">
        <f t="shared" si="0"/>
        <v>0</v>
      </c>
      <c r="T46" s="1"/>
      <c r="U46" s="1"/>
      <c r="W46" s="1"/>
    </row>
    <row r="47" spans="1:23" ht="17.100000000000001" customHeight="1" x14ac:dyDescent="0.25">
      <c r="A47" s="63" t="s">
        <v>3</v>
      </c>
      <c r="C47" t="s">
        <v>17</v>
      </c>
      <c r="D47" t="s">
        <v>8157</v>
      </c>
      <c r="E47">
        <v>2020</v>
      </c>
      <c r="F47" s="4">
        <v>2</v>
      </c>
      <c r="H47"/>
      <c r="I47" s="1" t="s">
        <v>6153</v>
      </c>
      <c r="J47" s="1" t="s">
        <v>8159</v>
      </c>
      <c r="M47" t="s">
        <v>8158</v>
      </c>
      <c r="N47" s="22" t="s">
        <v>8162</v>
      </c>
      <c r="O47" s="12" t="s">
        <v>8161</v>
      </c>
      <c r="P47" s="12" t="s">
        <v>8160</v>
      </c>
      <c r="Q47" s="20">
        <v>0</v>
      </c>
      <c r="R47" s="20">
        <v>0</v>
      </c>
      <c r="S47" s="20">
        <f t="shared" si="0"/>
        <v>0</v>
      </c>
      <c r="T47" s="1"/>
      <c r="U47" s="1"/>
      <c r="W47" s="1"/>
    </row>
    <row r="48" spans="1:23" ht="17.100000000000001" customHeight="1" x14ac:dyDescent="0.25">
      <c r="A48" s="63" t="s">
        <v>3</v>
      </c>
      <c r="C48" t="s">
        <v>17</v>
      </c>
      <c r="D48" t="s">
        <v>8263</v>
      </c>
      <c r="E48">
        <v>2020</v>
      </c>
      <c r="F48" s="4">
        <v>10</v>
      </c>
      <c r="H48"/>
      <c r="I48" s="1" t="s">
        <v>6153</v>
      </c>
      <c r="J48" s="3" t="s">
        <v>8146</v>
      </c>
      <c r="L48" s="1" t="s">
        <v>8267</v>
      </c>
      <c r="M48" t="s">
        <v>8264</v>
      </c>
      <c r="N48" s="22" t="s">
        <v>8268</v>
      </c>
      <c r="O48" s="12" t="s">
        <v>8266</v>
      </c>
      <c r="P48" s="12" t="s">
        <v>8265</v>
      </c>
      <c r="Q48" s="20">
        <v>0</v>
      </c>
      <c r="R48" s="20">
        <v>0</v>
      </c>
      <c r="S48" s="20">
        <f t="shared" si="0"/>
        <v>0</v>
      </c>
      <c r="T48" s="1"/>
      <c r="U48" s="1"/>
      <c r="W48" s="1"/>
    </row>
    <row r="49" spans="1:23" ht="17.100000000000001" customHeight="1" x14ac:dyDescent="0.25">
      <c r="A49" s="63" t="s">
        <v>3</v>
      </c>
      <c r="C49" t="s">
        <v>17</v>
      </c>
      <c r="D49" t="s">
        <v>8283</v>
      </c>
      <c r="E49">
        <v>2018</v>
      </c>
      <c r="F49" s="4">
        <v>3</v>
      </c>
      <c r="H49"/>
      <c r="I49" s="1" t="s">
        <v>6104</v>
      </c>
      <c r="J49" s="3" t="s">
        <v>1289</v>
      </c>
      <c r="M49" t="s">
        <v>8284</v>
      </c>
      <c r="N49" s="22" t="s">
        <v>8287</v>
      </c>
      <c r="O49" s="12" t="s">
        <v>8286</v>
      </c>
      <c r="P49" s="12" t="s">
        <v>8285</v>
      </c>
      <c r="Q49" s="20">
        <v>0</v>
      </c>
      <c r="R49" s="20">
        <v>0</v>
      </c>
      <c r="S49" s="20">
        <f t="shared" si="0"/>
        <v>0</v>
      </c>
      <c r="T49" s="1"/>
      <c r="U49" s="1"/>
      <c r="W49" s="1"/>
    </row>
    <row r="50" spans="1:23" ht="17.100000000000001" customHeight="1" x14ac:dyDescent="0.25">
      <c r="A50" s="63" t="s">
        <v>3</v>
      </c>
      <c r="C50" t="s">
        <v>17</v>
      </c>
      <c r="D50" t="s">
        <v>8308</v>
      </c>
      <c r="E50">
        <v>2018</v>
      </c>
      <c r="F50" s="4">
        <v>7</v>
      </c>
      <c r="H50"/>
      <c r="I50" s="1" t="s">
        <v>6153</v>
      </c>
      <c r="J50" s="3" t="s">
        <v>8146</v>
      </c>
      <c r="M50" t="s">
        <v>8309</v>
      </c>
      <c r="N50" s="22" t="s">
        <v>8312</v>
      </c>
      <c r="O50" s="12" t="s">
        <v>8311</v>
      </c>
      <c r="P50" s="12" t="s">
        <v>8310</v>
      </c>
      <c r="Q50" s="20">
        <v>0</v>
      </c>
      <c r="R50" s="20">
        <v>0</v>
      </c>
      <c r="S50" s="20">
        <f t="shared" si="0"/>
        <v>0</v>
      </c>
      <c r="T50" s="1"/>
      <c r="U50" s="1"/>
      <c r="W50" s="1"/>
    </row>
    <row r="51" spans="1:23" ht="17.100000000000001" customHeight="1" x14ac:dyDescent="0.25">
      <c r="A51" s="63" t="s">
        <v>3</v>
      </c>
      <c r="C51" t="s">
        <v>17</v>
      </c>
      <c r="D51" t="s">
        <v>8618</v>
      </c>
      <c r="E51">
        <v>2018</v>
      </c>
      <c r="H51" t="s">
        <v>8621</v>
      </c>
      <c r="I51" s="1" t="s">
        <v>46</v>
      </c>
      <c r="J51" s="3" t="s">
        <v>8620</v>
      </c>
      <c r="L51" s="1" t="s">
        <v>8624</v>
      </c>
      <c r="M51" t="s">
        <v>8619</v>
      </c>
      <c r="N51" s="22" t="s">
        <v>8625</v>
      </c>
      <c r="O51" s="12" t="s">
        <v>8623</v>
      </c>
      <c r="P51" s="12" t="s">
        <v>8622</v>
      </c>
      <c r="Q51" s="20">
        <v>0</v>
      </c>
      <c r="R51" s="20">
        <v>0</v>
      </c>
      <c r="S51" s="20">
        <f t="shared" si="0"/>
        <v>0</v>
      </c>
      <c r="T51" s="1"/>
      <c r="U51" s="1"/>
      <c r="W51" s="1"/>
    </row>
    <row r="52" spans="1:23" ht="17.100000000000001" customHeight="1" x14ac:dyDescent="0.25">
      <c r="A52" s="63" t="s">
        <v>3</v>
      </c>
      <c r="C52" t="s">
        <v>17</v>
      </c>
      <c r="D52" t="s">
        <v>8959</v>
      </c>
      <c r="E52">
        <v>2020</v>
      </c>
      <c r="H52"/>
      <c r="I52" s="1" t="s">
        <v>76</v>
      </c>
      <c r="J52" s="3" t="s">
        <v>4773</v>
      </c>
      <c r="L52" s="1" t="s">
        <v>8963</v>
      </c>
      <c r="M52" t="s">
        <v>8960</v>
      </c>
      <c r="N52" s="22" t="s">
        <v>8964</v>
      </c>
      <c r="O52" s="12" t="s">
        <v>8962</v>
      </c>
      <c r="P52" s="12" t="s">
        <v>8961</v>
      </c>
      <c r="Q52" s="20">
        <v>0</v>
      </c>
      <c r="R52" s="20">
        <v>0</v>
      </c>
      <c r="S52" s="20">
        <f t="shared" si="0"/>
        <v>0</v>
      </c>
      <c r="T52" s="1"/>
      <c r="U52" s="1"/>
      <c r="W52" s="1"/>
    </row>
    <row r="53" spans="1:23" ht="17.100000000000001" customHeight="1" x14ac:dyDescent="0.25">
      <c r="A53" s="63" t="s">
        <v>3</v>
      </c>
      <c r="C53" t="s">
        <v>17</v>
      </c>
      <c r="D53" t="s">
        <v>9384</v>
      </c>
      <c r="E53">
        <v>2019</v>
      </c>
      <c r="H53" t="s">
        <v>9393</v>
      </c>
      <c r="I53" s="1" t="s">
        <v>9388</v>
      </c>
      <c r="J53" s="1" t="s">
        <v>9386</v>
      </c>
      <c r="L53" s="1" t="s">
        <v>9395</v>
      </c>
      <c r="M53" t="s">
        <v>9392</v>
      </c>
      <c r="N53" s="73" t="s">
        <v>9396</v>
      </c>
      <c r="O53" s="12"/>
      <c r="P53" s="12" t="s">
        <v>9394</v>
      </c>
      <c r="Q53" s="20">
        <v>0</v>
      </c>
      <c r="R53" s="20">
        <v>0</v>
      </c>
      <c r="S53" s="20">
        <f t="shared" si="0"/>
        <v>0</v>
      </c>
      <c r="T53" s="1"/>
      <c r="U53" s="1"/>
      <c r="W53" s="1"/>
    </row>
    <row r="54" spans="1:23" ht="17.100000000000001" customHeight="1" x14ac:dyDescent="0.25">
      <c r="A54" s="63" t="s">
        <v>3</v>
      </c>
      <c r="C54" t="s">
        <v>17</v>
      </c>
      <c r="D54" t="s">
        <v>9786</v>
      </c>
      <c r="E54">
        <v>2018</v>
      </c>
      <c r="F54" s="4">
        <v>1</v>
      </c>
      <c r="H54"/>
      <c r="I54" s="1" t="s">
        <v>6153</v>
      </c>
      <c r="J54" s="1" t="s">
        <v>8159</v>
      </c>
      <c r="M54" t="s">
        <v>9787</v>
      </c>
      <c r="N54" s="73" t="s">
        <v>9790</v>
      </c>
      <c r="O54" s="12" t="s">
        <v>9789</v>
      </c>
      <c r="P54" s="12" t="s">
        <v>9788</v>
      </c>
      <c r="Q54" s="20">
        <v>1</v>
      </c>
      <c r="R54" s="20">
        <v>0</v>
      </c>
      <c r="S54" s="20">
        <f t="shared" si="0"/>
        <v>1</v>
      </c>
      <c r="T54" s="1"/>
      <c r="U54" s="1"/>
      <c r="W54" s="1"/>
    </row>
    <row r="55" spans="1:23" ht="17.100000000000001" customHeight="1" x14ac:dyDescent="0.25">
      <c r="A55" s="63" t="s">
        <v>3</v>
      </c>
      <c r="C55" t="s">
        <v>17</v>
      </c>
      <c r="D55" t="s">
        <v>9831</v>
      </c>
      <c r="E55">
        <v>2018</v>
      </c>
      <c r="F55" s="4" t="s">
        <v>9834</v>
      </c>
      <c r="H55"/>
      <c r="I55" s="1" t="s">
        <v>6153</v>
      </c>
      <c r="J55" s="1" t="s">
        <v>9833</v>
      </c>
      <c r="M55" t="s">
        <v>9832</v>
      </c>
      <c r="N55" s="22" t="s">
        <v>9837</v>
      </c>
      <c r="O55" s="12" t="s">
        <v>9836</v>
      </c>
      <c r="P55" s="12" t="s">
        <v>9835</v>
      </c>
      <c r="Q55" s="20">
        <v>0</v>
      </c>
      <c r="R55" s="20">
        <v>0</v>
      </c>
      <c r="S55" s="20">
        <f t="shared" si="0"/>
        <v>0</v>
      </c>
      <c r="T55" s="1"/>
      <c r="U55" s="1"/>
      <c r="W55" s="1"/>
    </row>
    <row r="56" spans="1:23" ht="17.100000000000001" customHeight="1" x14ac:dyDescent="0.25">
      <c r="A56" s="63" t="s">
        <v>3</v>
      </c>
      <c r="C56" t="s">
        <v>17</v>
      </c>
      <c r="D56" t="s">
        <v>9884</v>
      </c>
      <c r="E56">
        <v>2019</v>
      </c>
      <c r="F56" s="4" t="s">
        <v>9887</v>
      </c>
      <c r="H56" t="s">
        <v>9888</v>
      </c>
      <c r="I56" s="1" t="s">
        <v>6254</v>
      </c>
      <c r="J56" s="1" t="s">
        <v>9886</v>
      </c>
      <c r="M56" t="s">
        <v>9885</v>
      </c>
      <c r="N56" s="22" t="s">
        <v>9891</v>
      </c>
      <c r="O56" s="12" t="s">
        <v>9890</v>
      </c>
      <c r="P56" s="12" t="s">
        <v>9889</v>
      </c>
      <c r="Q56" s="20">
        <v>0</v>
      </c>
      <c r="R56" s="20">
        <v>0</v>
      </c>
      <c r="S56" s="20">
        <f t="shared" si="0"/>
        <v>0</v>
      </c>
      <c r="T56" s="1"/>
      <c r="U56" s="1"/>
      <c r="W56" s="1"/>
    </row>
    <row r="57" spans="1:23" ht="17.100000000000001" customHeight="1" x14ac:dyDescent="0.25">
      <c r="A57" s="63" t="s">
        <v>3</v>
      </c>
      <c r="C57" t="s">
        <v>16</v>
      </c>
      <c r="D57" t="s">
        <v>5861</v>
      </c>
      <c r="E57">
        <v>2019</v>
      </c>
      <c r="F57" s="4">
        <v>2019</v>
      </c>
      <c r="H57"/>
      <c r="I57" s="1" t="s">
        <v>44</v>
      </c>
      <c r="J57" s="1" t="s">
        <v>95</v>
      </c>
      <c r="L57" s="1" t="s">
        <v>5866</v>
      </c>
      <c r="M57" t="s">
        <v>5862</v>
      </c>
      <c r="N57" s="22" t="s">
        <v>5867</v>
      </c>
      <c r="O57" s="12" t="s">
        <v>5865</v>
      </c>
      <c r="P57" s="12" t="s">
        <v>5864</v>
      </c>
      <c r="Q57" s="20">
        <v>0</v>
      </c>
      <c r="R57" s="20">
        <v>0</v>
      </c>
      <c r="S57" s="20">
        <f t="shared" si="0"/>
        <v>0</v>
      </c>
      <c r="T57" s="1"/>
      <c r="U57" s="1"/>
      <c r="W57" s="1"/>
    </row>
    <row r="58" spans="1:23" ht="17.100000000000001" customHeight="1" x14ac:dyDescent="0.25">
      <c r="A58" s="63" t="s">
        <v>3</v>
      </c>
      <c r="C58" t="s">
        <v>16</v>
      </c>
      <c r="D58" t="s">
        <v>5854</v>
      </c>
      <c r="E58">
        <v>2018</v>
      </c>
      <c r="F58" s="4">
        <v>8</v>
      </c>
      <c r="G58" s="4">
        <v>2</v>
      </c>
      <c r="H58"/>
      <c r="I58" s="1" t="s">
        <v>5856</v>
      </c>
      <c r="J58" s="1" t="s">
        <v>1738</v>
      </c>
      <c r="L58" s="1" t="s">
        <v>5859</v>
      </c>
      <c r="M58" t="s">
        <v>5855</v>
      </c>
      <c r="N58" s="22" t="s">
        <v>5860</v>
      </c>
      <c r="O58" s="12" t="s">
        <v>5858</v>
      </c>
      <c r="P58" s="12" t="s">
        <v>5857</v>
      </c>
      <c r="Q58" s="20">
        <v>1</v>
      </c>
      <c r="R58" s="20">
        <v>1</v>
      </c>
      <c r="S58" s="20">
        <f t="shared" si="0"/>
        <v>2</v>
      </c>
      <c r="T58" s="1"/>
      <c r="U58" s="1"/>
      <c r="W58" s="1"/>
    </row>
    <row r="59" spans="1:23" ht="17.100000000000001" customHeight="1" x14ac:dyDescent="0.25">
      <c r="A59" s="63" t="s">
        <v>3</v>
      </c>
      <c r="C59" t="s">
        <v>16</v>
      </c>
      <c r="D59" t="s">
        <v>5847</v>
      </c>
      <c r="E59">
        <v>2023</v>
      </c>
      <c r="F59" s="4">
        <v>11</v>
      </c>
      <c r="H59"/>
      <c r="I59" s="1" t="s">
        <v>5849</v>
      </c>
      <c r="J59" s="1" t="s">
        <v>2363</v>
      </c>
      <c r="L59" s="1" t="s">
        <v>5852</v>
      </c>
      <c r="M59" t="s">
        <v>5848</v>
      </c>
      <c r="N59" s="22" t="s">
        <v>5853</v>
      </c>
      <c r="O59" s="12" t="s">
        <v>5851</v>
      </c>
      <c r="P59" s="12" t="s">
        <v>5850</v>
      </c>
      <c r="Q59" s="20">
        <v>0</v>
      </c>
      <c r="R59" s="20">
        <v>0</v>
      </c>
      <c r="S59" s="20">
        <f t="shared" si="0"/>
        <v>0</v>
      </c>
      <c r="T59" s="1"/>
      <c r="U59" s="1"/>
      <c r="W59" s="1"/>
    </row>
    <row r="60" spans="1:23" ht="17.100000000000001" customHeight="1" x14ac:dyDescent="0.25">
      <c r="A60" s="63" t="s">
        <v>3</v>
      </c>
      <c r="C60" t="s">
        <v>16</v>
      </c>
      <c r="D60" t="s">
        <v>5868</v>
      </c>
      <c r="E60">
        <v>2020</v>
      </c>
      <c r="F60" s="4">
        <v>362</v>
      </c>
      <c r="H60"/>
      <c r="I60" s="1" t="s">
        <v>47</v>
      </c>
      <c r="J60" s="1" t="s">
        <v>498</v>
      </c>
      <c r="L60" s="1" t="s">
        <v>5873</v>
      </c>
      <c r="M60" t="s">
        <v>5869</v>
      </c>
      <c r="N60" s="22" t="s">
        <v>5874</v>
      </c>
      <c r="O60" s="12" t="s">
        <v>5872</v>
      </c>
      <c r="P60" s="12" t="s">
        <v>5871</v>
      </c>
      <c r="Q60" s="20">
        <v>0</v>
      </c>
      <c r="R60" s="20">
        <v>0</v>
      </c>
      <c r="S60" s="20">
        <f t="shared" si="0"/>
        <v>0</v>
      </c>
      <c r="T60" s="1"/>
      <c r="U60" s="1"/>
      <c r="W60" s="1"/>
    </row>
    <row r="61" spans="1:23" ht="17.100000000000001" customHeight="1" x14ac:dyDescent="0.25">
      <c r="A61" s="63" t="s">
        <v>3</v>
      </c>
      <c r="C61" t="s">
        <v>16</v>
      </c>
      <c r="D61" t="s">
        <v>5875</v>
      </c>
      <c r="E61">
        <v>2021</v>
      </c>
      <c r="F61" s="4">
        <v>120</v>
      </c>
      <c r="H61"/>
      <c r="I61" s="1" t="s">
        <v>45</v>
      </c>
      <c r="J61" s="1" t="s">
        <v>1509</v>
      </c>
      <c r="L61" s="1" t="s">
        <v>5879</v>
      </c>
      <c r="M61" t="s">
        <v>5876</v>
      </c>
      <c r="N61" s="22" t="s">
        <v>5880</v>
      </c>
      <c r="O61" s="12" t="s">
        <v>5878</v>
      </c>
      <c r="P61" s="12" t="s">
        <v>5877</v>
      </c>
      <c r="Q61" s="20">
        <v>1</v>
      </c>
      <c r="R61" s="20">
        <v>0</v>
      </c>
      <c r="S61" s="20">
        <f t="shared" si="0"/>
        <v>1</v>
      </c>
      <c r="T61" s="1"/>
      <c r="U61" s="1"/>
      <c r="W61" s="1"/>
    </row>
    <row r="62" spans="1:23" ht="17.100000000000001" customHeight="1" x14ac:dyDescent="0.25">
      <c r="A62" s="63" t="s">
        <v>3</v>
      </c>
      <c r="C62" t="s">
        <v>16</v>
      </c>
      <c r="D62" t="s">
        <v>5881</v>
      </c>
      <c r="E62">
        <v>2020</v>
      </c>
      <c r="F62" s="4">
        <v>476</v>
      </c>
      <c r="H62"/>
      <c r="I62" s="1" t="s">
        <v>62</v>
      </c>
      <c r="J62" s="1" t="s">
        <v>3992</v>
      </c>
      <c r="L62" s="1" t="s">
        <v>5886</v>
      </c>
      <c r="M62" t="s">
        <v>5882</v>
      </c>
      <c r="N62" s="22" t="s">
        <v>5887</v>
      </c>
      <c r="O62" s="12" t="s">
        <v>5885</v>
      </c>
      <c r="P62" s="12" t="s">
        <v>5884</v>
      </c>
      <c r="Q62" s="20">
        <v>0</v>
      </c>
      <c r="R62" s="20">
        <v>0</v>
      </c>
      <c r="S62" s="20">
        <f t="shared" ref="S62:S119" si="1">Q62+R62</f>
        <v>0</v>
      </c>
      <c r="T62" s="1"/>
      <c r="U62" s="1"/>
      <c r="W62" s="1"/>
    </row>
    <row r="63" spans="1:23" ht="17.100000000000001" customHeight="1" x14ac:dyDescent="0.25">
      <c r="A63" s="63" t="s">
        <v>3</v>
      </c>
      <c r="C63" t="s">
        <v>16</v>
      </c>
      <c r="D63" t="s">
        <v>8709</v>
      </c>
      <c r="E63">
        <v>2023</v>
      </c>
      <c r="F63" s="4">
        <v>103</v>
      </c>
      <c r="G63" s="4">
        <v>1</v>
      </c>
      <c r="H63" t="s">
        <v>8712</v>
      </c>
      <c r="I63" s="1" t="s">
        <v>8713</v>
      </c>
      <c r="J63" s="1" t="s">
        <v>8711</v>
      </c>
      <c r="L63" s="1" t="s">
        <v>8716</v>
      </c>
      <c r="M63" t="s">
        <v>8710</v>
      </c>
      <c r="N63" s="73" t="s">
        <v>8717</v>
      </c>
      <c r="O63" s="12" t="s">
        <v>8715</v>
      </c>
      <c r="P63" s="12" t="s">
        <v>8714</v>
      </c>
      <c r="Q63" s="20">
        <v>0</v>
      </c>
      <c r="R63" s="20">
        <v>0</v>
      </c>
      <c r="S63" s="20">
        <f t="shared" si="1"/>
        <v>0</v>
      </c>
      <c r="T63" s="1"/>
      <c r="U63" s="1"/>
      <c r="W63" s="1"/>
    </row>
    <row r="64" spans="1:23" ht="17.100000000000001" customHeight="1" x14ac:dyDescent="0.25">
      <c r="A64" s="63" t="s">
        <v>3</v>
      </c>
      <c r="C64" t="s">
        <v>16</v>
      </c>
      <c r="D64" t="s">
        <v>5903</v>
      </c>
      <c r="E64">
        <v>2021</v>
      </c>
      <c r="F64" s="4">
        <v>128</v>
      </c>
      <c r="H64"/>
      <c r="I64" s="1" t="s">
        <v>45</v>
      </c>
      <c r="J64" s="1" t="s">
        <v>1509</v>
      </c>
      <c r="L64" s="1" t="s">
        <v>5907</v>
      </c>
      <c r="M64" t="s">
        <v>5904</v>
      </c>
      <c r="N64" s="22" t="s">
        <v>5908</v>
      </c>
      <c r="O64" s="12" t="s">
        <v>5906</v>
      </c>
      <c r="P64" s="12" t="s">
        <v>5905</v>
      </c>
      <c r="Q64" s="20">
        <v>0</v>
      </c>
      <c r="R64" s="20">
        <v>0</v>
      </c>
      <c r="S64" s="20">
        <f t="shared" si="1"/>
        <v>0</v>
      </c>
      <c r="T64" s="1"/>
      <c r="U64" s="1"/>
      <c r="W64" s="1"/>
    </row>
    <row r="65" spans="1:23" ht="17.100000000000001" customHeight="1" x14ac:dyDescent="0.25">
      <c r="A65" s="63" t="s">
        <v>3</v>
      </c>
      <c r="C65" t="s">
        <v>16</v>
      </c>
      <c r="D65" t="s">
        <v>5909</v>
      </c>
      <c r="E65">
        <v>2024</v>
      </c>
      <c r="F65" s="4">
        <v>589</v>
      </c>
      <c r="H65"/>
      <c r="I65" s="1" t="s">
        <v>47</v>
      </c>
      <c r="J65" s="1" t="s">
        <v>4537</v>
      </c>
      <c r="L65" s="1" t="s">
        <v>5914</v>
      </c>
      <c r="M65" t="s">
        <v>5910</v>
      </c>
      <c r="N65" s="22" t="s">
        <v>5915</v>
      </c>
      <c r="O65" s="12" t="s">
        <v>5913</v>
      </c>
      <c r="P65" s="12" t="s">
        <v>5912</v>
      </c>
      <c r="Q65" s="20">
        <v>0</v>
      </c>
      <c r="R65" s="20">
        <v>0</v>
      </c>
      <c r="S65" s="20">
        <f t="shared" si="1"/>
        <v>0</v>
      </c>
      <c r="T65" s="1"/>
      <c r="U65" s="1"/>
      <c r="W65" s="1"/>
    </row>
    <row r="66" spans="1:23" ht="17.100000000000001" customHeight="1" x14ac:dyDescent="0.25">
      <c r="A66" s="63" t="s">
        <v>3</v>
      </c>
      <c r="C66" t="s">
        <v>16</v>
      </c>
      <c r="D66" t="s">
        <v>5916</v>
      </c>
      <c r="E66">
        <v>2022</v>
      </c>
      <c r="F66" s="4">
        <v>57</v>
      </c>
      <c r="H66"/>
      <c r="I66" s="1" t="s">
        <v>45</v>
      </c>
      <c r="J66" s="1" t="s">
        <v>5918</v>
      </c>
      <c r="L66" s="1" t="s">
        <v>5922</v>
      </c>
      <c r="M66" t="s">
        <v>5917</v>
      </c>
      <c r="N66" s="22" t="s">
        <v>5923</v>
      </c>
      <c r="O66" s="12" t="s">
        <v>5921</v>
      </c>
      <c r="P66" s="12" t="s">
        <v>5920</v>
      </c>
      <c r="Q66" s="20">
        <v>0</v>
      </c>
      <c r="R66" s="20">
        <v>0</v>
      </c>
      <c r="S66" s="20">
        <f t="shared" si="1"/>
        <v>0</v>
      </c>
      <c r="T66" s="1"/>
      <c r="U66" s="1"/>
      <c r="W66" s="1"/>
    </row>
    <row r="67" spans="1:23" ht="17.100000000000001" customHeight="1" x14ac:dyDescent="0.25">
      <c r="A67" s="63" t="s">
        <v>3</v>
      </c>
      <c r="C67" t="s">
        <v>16</v>
      </c>
      <c r="D67" t="s">
        <v>5924</v>
      </c>
      <c r="E67">
        <v>2020</v>
      </c>
      <c r="F67" s="4">
        <v>38</v>
      </c>
      <c r="G67" s="4">
        <v>3</v>
      </c>
      <c r="H67" t="s">
        <v>5927</v>
      </c>
      <c r="I67" s="1" t="s">
        <v>5928</v>
      </c>
      <c r="J67" s="1" t="s">
        <v>5926</v>
      </c>
      <c r="L67" s="1" t="s">
        <v>5931</v>
      </c>
      <c r="M67" t="s">
        <v>5925</v>
      </c>
      <c r="N67" s="22" t="s">
        <v>5932</v>
      </c>
      <c r="O67" s="12" t="s">
        <v>5930</v>
      </c>
      <c r="P67" s="12" t="s">
        <v>5929</v>
      </c>
      <c r="Q67" s="20">
        <v>0</v>
      </c>
      <c r="R67" s="20">
        <v>0</v>
      </c>
      <c r="S67" s="20">
        <f t="shared" si="1"/>
        <v>0</v>
      </c>
      <c r="T67" s="1"/>
      <c r="U67" s="1"/>
      <c r="W67" s="1"/>
    </row>
    <row r="68" spans="1:23" ht="17.100000000000001" customHeight="1" x14ac:dyDescent="0.25">
      <c r="A68" s="63" t="s">
        <v>3</v>
      </c>
      <c r="C68" t="s">
        <v>16</v>
      </c>
      <c r="D68" t="s">
        <v>5933</v>
      </c>
      <c r="E68">
        <v>2024</v>
      </c>
      <c r="F68" s="4">
        <v>36</v>
      </c>
      <c r="G68" s="4">
        <v>10</v>
      </c>
      <c r="H68"/>
      <c r="I68" s="1" t="s">
        <v>5935</v>
      </c>
      <c r="J68" s="1" t="s">
        <v>811</v>
      </c>
      <c r="L68" s="1" t="s">
        <v>5938</v>
      </c>
      <c r="M68" t="s">
        <v>5934</v>
      </c>
      <c r="N68" s="22" t="s">
        <v>5939</v>
      </c>
      <c r="O68" s="12" t="s">
        <v>5937</v>
      </c>
      <c r="P68" s="12" t="s">
        <v>5936</v>
      </c>
      <c r="Q68" s="20">
        <v>1</v>
      </c>
      <c r="R68" s="20">
        <v>0</v>
      </c>
      <c r="S68" s="20">
        <f t="shared" si="1"/>
        <v>1</v>
      </c>
      <c r="T68" s="1"/>
      <c r="U68" s="1"/>
      <c r="W68" s="1"/>
    </row>
    <row r="69" spans="1:23" ht="17.100000000000001" customHeight="1" x14ac:dyDescent="0.25">
      <c r="A69" s="63" t="s">
        <v>3</v>
      </c>
      <c r="C69" t="s">
        <v>16</v>
      </c>
      <c r="D69" t="s">
        <v>5940</v>
      </c>
      <c r="E69">
        <v>2020</v>
      </c>
      <c r="F69" s="4">
        <v>201</v>
      </c>
      <c r="H69"/>
      <c r="I69" s="1" t="s">
        <v>45</v>
      </c>
      <c r="J69" s="1" t="s">
        <v>69</v>
      </c>
      <c r="L69" s="1" t="s">
        <v>5945</v>
      </c>
      <c r="M69" t="s">
        <v>5941</v>
      </c>
      <c r="N69" s="22" t="s">
        <v>5946</v>
      </c>
      <c r="O69" s="12" t="s">
        <v>5944</v>
      </c>
      <c r="P69" s="12" t="s">
        <v>5943</v>
      </c>
      <c r="Q69" s="20">
        <v>0</v>
      </c>
      <c r="R69" s="20">
        <v>0</v>
      </c>
      <c r="S69" s="20">
        <f t="shared" si="1"/>
        <v>0</v>
      </c>
      <c r="T69" s="1"/>
      <c r="U69" s="1"/>
      <c r="W69" s="1"/>
    </row>
    <row r="70" spans="1:23" ht="17.100000000000001" customHeight="1" x14ac:dyDescent="0.25">
      <c r="A70" s="63" t="s">
        <v>3</v>
      </c>
      <c r="C70" t="s">
        <v>16</v>
      </c>
      <c r="D70" t="s">
        <v>5958</v>
      </c>
      <c r="E70">
        <v>2024</v>
      </c>
      <c r="H70"/>
      <c r="I70" s="1" t="s">
        <v>90</v>
      </c>
      <c r="J70" s="1" t="s">
        <v>4956</v>
      </c>
      <c r="L70" s="1" t="s">
        <v>5962</v>
      </c>
      <c r="M70" t="s">
        <v>5959</v>
      </c>
      <c r="N70" s="22" t="s">
        <v>5963</v>
      </c>
      <c r="O70" s="12" t="s">
        <v>5961</v>
      </c>
      <c r="P70" s="12" t="s">
        <v>5960</v>
      </c>
      <c r="Q70" s="20">
        <v>1</v>
      </c>
      <c r="R70" s="20">
        <v>0</v>
      </c>
      <c r="S70" s="20">
        <f t="shared" si="1"/>
        <v>1</v>
      </c>
      <c r="T70" s="1"/>
      <c r="U70" s="1"/>
      <c r="W70" s="1"/>
    </row>
    <row r="71" spans="1:23" ht="17.100000000000001" customHeight="1" x14ac:dyDescent="0.25">
      <c r="A71" s="63" t="s">
        <v>3</v>
      </c>
      <c r="C71" t="s">
        <v>16</v>
      </c>
      <c r="D71" t="s">
        <v>5964</v>
      </c>
      <c r="E71">
        <v>2023</v>
      </c>
      <c r="F71" s="4">
        <v>586</v>
      </c>
      <c r="H71"/>
      <c r="I71" s="1" t="s">
        <v>47</v>
      </c>
      <c r="J71" s="1" t="s">
        <v>4537</v>
      </c>
      <c r="L71" s="1" t="s">
        <v>5969</v>
      </c>
      <c r="M71" t="s">
        <v>5965</v>
      </c>
      <c r="N71" s="22" t="s">
        <v>5970</v>
      </c>
      <c r="O71" s="12" t="s">
        <v>5968</v>
      </c>
      <c r="P71" s="12" t="s">
        <v>5967</v>
      </c>
      <c r="Q71" s="20">
        <v>0</v>
      </c>
      <c r="R71" s="20">
        <v>0</v>
      </c>
      <c r="S71" s="20">
        <f t="shared" si="1"/>
        <v>0</v>
      </c>
      <c r="T71" s="1"/>
      <c r="U71" s="1"/>
      <c r="W71" s="1"/>
    </row>
    <row r="72" spans="1:23" ht="17.100000000000001" customHeight="1" x14ac:dyDescent="0.25">
      <c r="A72" s="63" t="s">
        <v>3</v>
      </c>
      <c r="C72" t="s">
        <v>16</v>
      </c>
      <c r="D72" t="s">
        <v>5971</v>
      </c>
      <c r="E72">
        <v>2020</v>
      </c>
      <c r="F72" s="4">
        <v>139</v>
      </c>
      <c r="G72" s="4">
        <v>5</v>
      </c>
      <c r="H72" t="s">
        <v>5973</v>
      </c>
      <c r="I72" s="1" t="s">
        <v>5974</v>
      </c>
      <c r="J72" s="1" t="s">
        <v>1932</v>
      </c>
      <c r="L72" s="1" t="s">
        <v>5977</v>
      </c>
      <c r="M72" t="s">
        <v>5972</v>
      </c>
      <c r="N72" s="22" t="s">
        <v>5978</v>
      </c>
      <c r="O72" s="12" t="s">
        <v>5976</v>
      </c>
      <c r="P72" s="12" t="s">
        <v>5975</v>
      </c>
      <c r="Q72" s="20">
        <v>0</v>
      </c>
      <c r="R72" s="20">
        <v>0</v>
      </c>
      <c r="S72" s="20">
        <f t="shared" si="1"/>
        <v>0</v>
      </c>
      <c r="T72" s="1"/>
      <c r="U72" s="1"/>
      <c r="W72" s="1"/>
    </row>
    <row r="73" spans="1:23" ht="17.100000000000001" customHeight="1" x14ac:dyDescent="0.25">
      <c r="A73" s="63" t="s">
        <v>3</v>
      </c>
      <c r="C73" t="s">
        <v>16</v>
      </c>
      <c r="D73" t="s">
        <v>5979</v>
      </c>
      <c r="E73">
        <v>2023</v>
      </c>
      <c r="F73" s="4">
        <v>15</v>
      </c>
      <c r="G73" s="4">
        <v>5</v>
      </c>
      <c r="H73" t="s">
        <v>5982</v>
      </c>
      <c r="I73" s="1" t="s">
        <v>5983</v>
      </c>
      <c r="J73" s="1" t="s">
        <v>5981</v>
      </c>
      <c r="L73" s="1" t="s">
        <v>5986</v>
      </c>
      <c r="M73" t="s">
        <v>5980</v>
      </c>
      <c r="N73" s="22" t="s">
        <v>5987</v>
      </c>
      <c r="O73" s="12" t="s">
        <v>5985</v>
      </c>
      <c r="P73" s="12" t="s">
        <v>5984</v>
      </c>
      <c r="Q73" s="20">
        <v>0</v>
      </c>
      <c r="R73" s="20">
        <v>0</v>
      </c>
      <c r="S73" s="20">
        <f t="shared" si="1"/>
        <v>0</v>
      </c>
      <c r="T73" s="1"/>
      <c r="U73" s="1"/>
      <c r="W73" s="1"/>
    </row>
    <row r="74" spans="1:23" ht="17.100000000000001" customHeight="1" x14ac:dyDescent="0.25">
      <c r="A74" s="63" t="s">
        <v>3</v>
      </c>
      <c r="C74" t="s">
        <v>16</v>
      </c>
      <c r="D74" t="s">
        <v>5988</v>
      </c>
      <c r="E74">
        <v>2020</v>
      </c>
      <c r="F74" s="4">
        <v>6</v>
      </c>
      <c r="G74" s="4">
        <v>3</v>
      </c>
      <c r="H74" t="s">
        <v>5991</v>
      </c>
      <c r="I74" s="1" t="s">
        <v>5992</v>
      </c>
      <c r="J74" s="1" t="s">
        <v>5990</v>
      </c>
      <c r="L74" s="1" t="s">
        <v>5995</v>
      </c>
      <c r="M74" t="s">
        <v>5989</v>
      </c>
      <c r="N74" s="22" t="s">
        <v>5996</v>
      </c>
      <c r="O74" s="12" t="s">
        <v>5994</v>
      </c>
      <c r="P74" s="12" t="s">
        <v>5993</v>
      </c>
      <c r="Q74" s="20">
        <v>1</v>
      </c>
      <c r="R74" s="20">
        <v>0</v>
      </c>
      <c r="S74" s="20">
        <f t="shared" si="1"/>
        <v>1</v>
      </c>
      <c r="T74" s="1"/>
      <c r="U74" s="1"/>
      <c r="W74" s="1"/>
    </row>
    <row r="75" spans="1:23" ht="17.100000000000001" customHeight="1" x14ac:dyDescent="0.25">
      <c r="A75" s="63" t="s">
        <v>3</v>
      </c>
      <c r="C75" t="s">
        <v>16</v>
      </c>
      <c r="D75" t="s">
        <v>5997</v>
      </c>
      <c r="E75">
        <v>2022</v>
      </c>
      <c r="F75" s="4">
        <v>147</v>
      </c>
      <c r="G75" s="4">
        <v>23</v>
      </c>
      <c r="H75" t="s">
        <v>5999</v>
      </c>
      <c r="I75" s="1" t="s">
        <v>84</v>
      </c>
      <c r="J75" s="1" t="s">
        <v>1932</v>
      </c>
      <c r="L75" s="1" t="s">
        <v>6002</v>
      </c>
      <c r="M75" t="s">
        <v>5998</v>
      </c>
      <c r="N75" s="22" t="s">
        <v>6003</v>
      </c>
      <c r="O75" s="12" t="s">
        <v>6001</v>
      </c>
      <c r="P75" s="12" t="s">
        <v>6000</v>
      </c>
      <c r="Q75" s="20">
        <v>1</v>
      </c>
      <c r="R75" s="20">
        <v>0</v>
      </c>
      <c r="S75" s="20">
        <f t="shared" si="1"/>
        <v>1</v>
      </c>
      <c r="T75" s="1"/>
      <c r="U75" s="1"/>
      <c r="W75" s="1"/>
    </row>
    <row r="76" spans="1:23" ht="17.100000000000001" customHeight="1" x14ac:dyDescent="0.25">
      <c r="A76" s="63" t="s">
        <v>3</v>
      </c>
      <c r="C76" t="s">
        <v>16</v>
      </c>
      <c r="D76" t="s">
        <v>6011</v>
      </c>
      <c r="E76">
        <v>2023</v>
      </c>
      <c r="F76" s="4">
        <v>47</v>
      </c>
      <c r="H76"/>
      <c r="I76" s="1" t="s">
        <v>45</v>
      </c>
      <c r="J76" s="1" t="s">
        <v>1485</v>
      </c>
      <c r="L76" s="1" t="s">
        <v>6015</v>
      </c>
      <c r="M76" s="1" t="s">
        <v>6012</v>
      </c>
      <c r="N76" s="22" t="s">
        <v>6016</v>
      </c>
      <c r="O76" s="12" t="s">
        <v>6014</v>
      </c>
      <c r="P76" s="12" t="s">
        <v>6013</v>
      </c>
      <c r="Q76" s="20">
        <v>0</v>
      </c>
      <c r="R76" s="20">
        <v>0</v>
      </c>
      <c r="S76" s="20">
        <f t="shared" si="1"/>
        <v>0</v>
      </c>
      <c r="T76" s="1"/>
      <c r="U76" s="1"/>
      <c r="W76" s="1"/>
    </row>
    <row r="77" spans="1:23" ht="17.100000000000001" customHeight="1" x14ac:dyDescent="0.25">
      <c r="A77" s="63" t="s">
        <v>3</v>
      </c>
      <c r="C77" t="s">
        <v>16</v>
      </c>
      <c r="D77" t="s">
        <v>6017</v>
      </c>
      <c r="E77">
        <v>2020</v>
      </c>
      <c r="F77" s="4">
        <v>26</v>
      </c>
      <c r="G77" s="4">
        <v>1</v>
      </c>
      <c r="H77" t="s">
        <v>6020</v>
      </c>
      <c r="I77" s="1" t="s">
        <v>6021</v>
      </c>
      <c r="J77" s="1" t="s">
        <v>6019</v>
      </c>
      <c r="L77" s="1" t="s">
        <v>6024</v>
      </c>
      <c r="M77" t="s">
        <v>6018</v>
      </c>
      <c r="N77" s="22" t="s">
        <v>6025</v>
      </c>
      <c r="O77" s="12" t="s">
        <v>6023</v>
      </c>
      <c r="P77" s="12" t="s">
        <v>6022</v>
      </c>
      <c r="Q77" s="20">
        <v>1</v>
      </c>
      <c r="R77" s="20">
        <v>0</v>
      </c>
      <c r="S77" s="20">
        <f t="shared" si="1"/>
        <v>1</v>
      </c>
    </row>
    <row r="78" spans="1:23" ht="17.100000000000001" customHeight="1" x14ac:dyDescent="0.25">
      <c r="A78" s="63" t="s">
        <v>3</v>
      </c>
      <c r="B78" s="1" t="s">
        <v>16619</v>
      </c>
      <c r="C78" t="s">
        <v>16</v>
      </c>
      <c r="D78" t="s">
        <v>6026</v>
      </c>
      <c r="E78">
        <v>2019</v>
      </c>
      <c r="F78" s="4">
        <v>151</v>
      </c>
      <c r="G78" s="4">
        <v>19</v>
      </c>
      <c r="H78">
        <v>194502</v>
      </c>
      <c r="I78" s="1" t="s">
        <v>5856</v>
      </c>
      <c r="J78" s="1" t="s">
        <v>2453</v>
      </c>
      <c r="M78" t="s">
        <v>6027</v>
      </c>
      <c r="N78" s="22" t="s">
        <v>6031</v>
      </c>
      <c r="O78" s="12" t="s">
        <v>6030</v>
      </c>
      <c r="P78" s="12" t="s">
        <v>6029</v>
      </c>
      <c r="Q78" s="20">
        <v>0</v>
      </c>
      <c r="R78" s="20">
        <v>0</v>
      </c>
      <c r="S78" s="20">
        <f t="shared" si="1"/>
        <v>0</v>
      </c>
    </row>
    <row r="79" spans="1:23" ht="17.100000000000001" customHeight="1" x14ac:dyDescent="0.25">
      <c r="A79" s="63" t="s">
        <v>3</v>
      </c>
      <c r="C79" t="s">
        <v>16</v>
      </c>
      <c r="D79" t="s">
        <v>6032</v>
      </c>
      <c r="E79">
        <v>2025</v>
      </c>
      <c r="F79" s="4">
        <v>119</v>
      </c>
      <c r="H79" t="s">
        <v>6034</v>
      </c>
      <c r="I79" s="1" t="s">
        <v>47</v>
      </c>
      <c r="J79" s="1" t="s">
        <v>423</v>
      </c>
      <c r="L79" s="1" t="s">
        <v>6037</v>
      </c>
      <c r="M79" t="s">
        <v>6033</v>
      </c>
      <c r="N79" s="22" t="s">
        <v>6038</v>
      </c>
      <c r="O79" s="12" t="s">
        <v>6036</v>
      </c>
      <c r="P79" s="12" t="s">
        <v>6035</v>
      </c>
      <c r="Q79" s="20">
        <v>0</v>
      </c>
      <c r="R79" s="20">
        <v>0</v>
      </c>
      <c r="S79" s="20">
        <f t="shared" si="1"/>
        <v>0</v>
      </c>
    </row>
    <row r="80" spans="1:23" ht="17.100000000000001" customHeight="1" x14ac:dyDescent="0.25">
      <c r="A80" s="63" t="s">
        <v>3</v>
      </c>
      <c r="C80" t="s">
        <v>16</v>
      </c>
      <c r="D80" t="s">
        <v>6039</v>
      </c>
      <c r="E80">
        <v>2024</v>
      </c>
      <c r="H80"/>
      <c r="I80" s="1" t="s">
        <v>47</v>
      </c>
      <c r="J80" s="1" t="s">
        <v>6041</v>
      </c>
      <c r="L80" s="1" t="s">
        <v>6044</v>
      </c>
      <c r="M80" t="s">
        <v>6040</v>
      </c>
      <c r="N80" s="22" t="s">
        <v>6045</v>
      </c>
      <c r="O80" s="12" t="s">
        <v>6043</v>
      </c>
      <c r="P80" s="12" t="s">
        <v>6042</v>
      </c>
      <c r="Q80" s="20">
        <v>1</v>
      </c>
      <c r="R80" s="20">
        <v>0</v>
      </c>
      <c r="S80" s="20">
        <f t="shared" si="1"/>
        <v>1</v>
      </c>
    </row>
    <row r="81" spans="1:19" ht="17.100000000000001" customHeight="1" x14ac:dyDescent="0.25">
      <c r="A81" s="63" t="s">
        <v>3</v>
      </c>
      <c r="C81" t="s">
        <v>16</v>
      </c>
      <c r="D81" t="s">
        <v>6046</v>
      </c>
      <c r="E81">
        <v>2019</v>
      </c>
      <c r="F81" s="4">
        <v>29</v>
      </c>
      <c r="G81" s="4">
        <v>10</v>
      </c>
      <c r="H81" t="s">
        <v>6049</v>
      </c>
      <c r="I81" s="1" t="s">
        <v>6050</v>
      </c>
      <c r="J81" s="1" t="s">
        <v>6048</v>
      </c>
      <c r="L81" s="1" t="s">
        <v>6053</v>
      </c>
      <c r="M81" t="s">
        <v>6047</v>
      </c>
      <c r="N81" s="22" t="s">
        <v>6054</v>
      </c>
      <c r="O81" s="12" t="s">
        <v>6052</v>
      </c>
      <c r="P81" s="12" t="s">
        <v>6051</v>
      </c>
      <c r="Q81" s="20">
        <v>1</v>
      </c>
      <c r="R81" s="20">
        <v>0</v>
      </c>
      <c r="S81" s="20">
        <f t="shared" si="1"/>
        <v>1</v>
      </c>
    </row>
    <row r="82" spans="1:19" ht="17.100000000000001" customHeight="1" x14ac:dyDescent="0.25">
      <c r="A82" s="63" t="s">
        <v>3</v>
      </c>
      <c r="C82" t="s">
        <v>16</v>
      </c>
      <c r="D82" t="s">
        <v>6055</v>
      </c>
      <c r="E82">
        <v>2019</v>
      </c>
      <c r="F82" s="4">
        <v>140</v>
      </c>
      <c r="H82" t="s">
        <v>6057</v>
      </c>
      <c r="I82" s="1" t="s">
        <v>45</v>
      </c>
      <c r="J82" s="1" t="s">
        <v>791</v>
      </c>
      <c r="L82" s="1" t="s">
        <v>6060</v>
      </c>
      <c r="M82" t="s">
        <v>6056</v>
      </c>
      <c r="N82" s="22" t="s">
        <v>6061</v>
      </c>
      <c r="O82" s="12" t="s">
        <v>6059</v>
      </c>
      <c r="P82" s="12" t="s">
        <v>6058</v>
      </c>
      <c r="Q82" s="20">
        <v>0</v>
      </c>
      <c r="R82" s="20">
        <v>0</v>
      </c>
      <c r="S82" s="20">
        <f t="shared" si="1"/>
        <v>0</v>
      </c>
    </row>
    <row r="83" spans="1:19" ht="17.100000000000001" customHeight="1" x14ac:dyDescent="0.25">
      <c r="A83" s="63" t="s">
        <v>3</v>
      </c>
      <c r="C83" t="s">
        <v>16</v>
      </c>
      <c r="D83" t="s">
        <v>6062</v>
      </c>
      <c r="E83">
        <v>2022</v>
      </c>
      <c r="F83" s="4">
        <v>13</v>
      </c>
      <c r="G83" s="4">
        <v>2</v>
      </c>
      <c r="H83"/>
      <c r="I83" s="1" t="s">
        <v>6065</v>
      </c>
      <c r="J83" s="1" t="s">
        <v>6064</v>
      </c>
      <c r="L83" s="1" t="s">
        <v>6068</v>
      </c>
      <c r="M83" t="s">
        <v>6063</v>
      </c>
      <c r="N83" s="22" t="s">
        <v>6069</v>
      </c>
      <c r="O83" s="12" t="s">
        <v>6067</v>
      </c>
      <c r="P83" s="12" t="s">
        <v>6066</v>
      </c>
      <c r="Q83" s="20">
        <v>0</v>
      </c>
      <c r="R83" s="20">
        <v>0</v>
      </c>
      <c r="S83" s="20">
        <f t="shared" si="1"/>
        <v>0</v>
      </c>
    </row>
    <row r="84" spans="1:19" ht="17.100000000000001" customHeight="1" x14ac:dyDescent="0.25">
      <c r="A84" s="63" t="s">
        <v>3</v>
      </c>
      <c r="C84" t="s">
        <v>16</v>
      </c>
      <c r="D84" t="s">
        <v>6080</v>
      </c>
      <c r="E84">
        <v>2018</v>
      </c>
      <c r="F84" s="4">
        <v>367</v>
      </c>
      <c r="H84" t="s">
        <v>6083</v>
      </c>
      <c r="I84" s="1" t="s">
        <v>81</v>
      </c>
      <c r="J84" s="1" t="s">
        <v>1047</v>
      </c>
      <c r="L84" s="1" t="s">
        <v>6086</v>
      </c>
      <c r="M84" t="s">
        <v>6081</v>
      </c>
      <c r="N84" s="22" t="s">
        <v>6087</v>
      </c>
      <c r="O84" s="12" t="s">
        <v>6085</v>
      </c>
      <c r="P84" s="12" t="s">
        <v>6084</v>
      </c>
      <c r="Q84" s="20">
        <v>0</v>
      </c>
      <c r="R84" s="20">
        <v>0</v>
      </c>
      <c r="S84" s="20">
        <f t="shared" si="1"/>
        <v>0</v>
      </c>
    </row>
    <row r="85" spans="1:19" ht="17.100000000000001" customHeight="1" x14ac:dyDescent="0.25">
      <c r="A85" s="63" t="s">
        <v>3</v>
      </c>
      <c r="C85" t="s">
        <v>16</v>
      </c>
      <c r="D85" t="s">
        <v>6088</v>
      </c>
      <c r="E85">
        <v>2022</v>
      </c>
      <c r="F85" s="4">
        <v>82</v>
      </c>
      <c r="G85" s="4">
        <v>8</v>
      </c>
      <c r="H85" t="s">
        <v>6090</v>
      </c>
      <c r="I85" s="1" t="s">
        <v>90</v>
      </c>
      <c r="J85" s="1" t="s">
        <v>4956</v>
      </c>
      <c r="L85" s="1" t="s">
        <v>6093</v>
      </c>
      <c r="M85" t="s">
        <v>6089</v>
      </c>
      <c r="N85" s="22" t="s">
        <v>6094</v>
      </c>
      <c r="O85" s="12" t="s">
        <v>6092</v>
      </c>
      <c r="P85" s="12" t="s">
        <v>6091</v>
      </c>
      <c r="Q85" s="20">
        <v>0</v>
      </c>
      <c r="R85" s="20">
        <v>0</v>
      </c>
      <c r="S85" s="20">
        <f t="shared" si="1"/>
        <v>0</v>
      </c>
    </row>
    <row r="86" spans="1:19" ht="17.100000000000001" customHeight="1" x14ac:dyDescent="0.25">
      <c r="A86" s="63" t="s">
        <v>3</v>
      </c>
      <c r="C86" t="s">
        <v>16</v>
      </c>
      <c r="D86" t="s">
        <v>6096</v>
      </c>
      <c r="E86">
        <v>2020</v>
      </c>
      <c r="F86" s="4">
        <v>250</v>
      </c>
      <c r="H86"/>
      <c r="I86" s="1" t="s">
        <v>47</v>
      </c>
      <c r="J86" s="1" t="s">
        <v>3175</v>
      </c>
      <c r="L86" s="1" t="s">
        <v>6100</v>
      </c>
      <c r="M86" t="s">
        <v>6097</v>
      </c>
      <c r="N86" s="22" t="s">
        <v>6101</v>
      </c>
      <c r="O86" s="12"/>
      <c r="P86" s="12"/>
      <c r="Q86" s="20">
        <v>0</v>
      </c>
      <c r="R86" s="20">
        <v>0</v>
      </c>
      <c r="S86" s="20">
        <f t="shared" si="1"/>
        <v>0</v>
      </c>
    </row>
    <row r="87" spans="1:19" ht="17.100000000000001" customHeight="1" x14ac:dyDescent="0.25">
      <c r="A87" s="63" t="s">
        <v>3</v>
      </c>
      <c r="C87" t="s">
        <v>16</v>
      </c>
      <c r="D87" t="s">
        <v>6116</v>
      </c>
      <c r="E87">
        <v>2023</v>
      </c>
      <c r="F87" s="4">
        <v>269</v>
      </c>
      <c r="H87"/>
      <c r="I87" s="1" t="s">
        <v>45</v>
      </c>
      <c r="J87" s="1" t="s">
        <v>58</v>
      </c>
      <c r="L87" s="1" t="s">
        <v>6121</v>
      </c>
      <c r="M87" t="s">
        <v>6117</v>
      </c>
      <c r="N87" s="22" t="s">
        <v>6122</v>
      </c>
      <c r="O87" s="12" t="s">
        <v>6120</v>
      </c>
      <c r="P87" s="12" t="s">
        <v>6119</v>
      </c>
      <c r="Q87" s="20">
        <v>1</v>
      </c>
      <c r="R87" s="20">
        <v>0</v>
      </c>
      <c r="S87" s="20">
        <f t="shared" si="1"/>
        <v>1</v>
      </c>
    </row>
    <row r="88" spans="1:19" ht="17.100000000000001" customHeight="1" x14ac:dyDescent="0.25">
      <c r="A88" s="63" t="s">
        <v>3</v>
      </c>
      <c r="C88" t="s">
        <v>16</v>
      </c>
      <c r="D88" t="s">
        <v>6123</v>
      </c>
      <c r="E88">
        <v>2022</v>
      </c>
      <c r="F88" s="4">
        <v>252</v>
      </c>
      <c r="H88"/>
      <c r="I88" s="1" t="s">
        <v>45</v>
      </c>
      <c r="J88" s="3" t="s">
        <v>58</v>
      </c>
      <c r="L88" s="1" t="s">
        <v>6127</v>
      </c>
      <c r="M88" t="s">
        <v>6124</v>
      </c>
      <c r="N88" s="22" t="s">
        <v>6128</v>
      </c>
      <c r="O88" s="12" t="s">
        <v>6126</v>
      </c>
      <c r="P88" s="12" t="s">
        <v>6125</v>
      </c>
      <c r="Q88" s="20">
        <v>1</v>
      </c>
      <c r="R88" s="20">
        <v>0</v>
      </c>
      <c r="S88" s="20">
        <f t="shared" si="1"/>
        <v>1</v>
      </c>
    </row>
    <row r="89" spans="1:19" ht="17.100000000000001" customHeight="1" x14ac:dyDescent="0.25">
      <c r="A89" s="63" t="s">
        <v>3</v>
      </c>
      <c r="C89" t="s">
        <v>16</v>
      </c>
      <c r="D89" t="s">
        <v>6129</v>
      </c>
      <c r="E89">
        <v>2023</v>
      </c>
      <c r="F89" s="4">
        <v>188</v>
      </c>
      <c r="H89"/>
      <c r="I89" s="1" t="s">
        <v>45</v>
      </c>
      <c r="J89" s="3" t="s">
        <v>3373</v>
      </c>
      <c r="L89" s="1" t="s">
        <v>6134</v>
      </c>
      <c r="M89" t="s">
        <v>6130</v>
      </c>
      <c r="N89" s="22" t="s">
        <v>6135</v>
      </c>
      <c r="O89" s="12" t="s">
        <v>6133</v>
      </c>
      <c r="P89" s="12" t="s">
        <v>6132</v>
      </c>
      <c r="Q89" s="20">
        <v>0</v>
      </c>
      <c r="R89" s="20">
        <v>0</v>
      </c>
      <c r="S89" s="20">
        <f t="shared" si="1"/>
        <v>0</v>
      </c>
    </row>
    <row r="90" spans="1:19" ht="17.100000000000001" customHeight="1" x14ac:dyDescent="0.25">
      <c r="A90" s="63" t="s">
        <v>3</v>
      </c>
      <c r="C90" t="s">
        <v>16</v>
      </c>
      <c r="D90" t="s">
        <v>8391</v>
      </c>
      <c r="E90">
        <v>2022</v>
      </c>
      <c r="F90" s="4">
        <v>14</v>
      </c>
      <c r="G90" s="4">
        <v>12</v>
      </c>
      <c r="H90" t="s">
        <v>8394</v>
      </c>
      <c r="I90" s="1" t="s">
        <v>8395</v>
      </c>
      <c r="J90" s="3" t="s">
        <v>8393</v>
      </c>
      <c r="L90" s="1" t="s">
        <v>8398</v>
      </c>
      <c r="M90" t="s">
        <v>8392</v>
      </c>
      <c r="N90" s="22" t="s">
        <v>8399</v>
      </c>
      <c r="O90" s="12" t="s">
        <v>8397</v>
      </c>
      <c r="P90" s="12" t="s">
        <v>8396</v>
      </c>
      <c r="Q90" s="20">
        <v>0</v>
      </c>
      <c r="R90" s="20">
        <v>0</v>
      </c>
      <c r="S90" s="20">
        <f t="shared" si="1"/>
        <v>0</v>
      </c>
    </row>
    <row r="91" spans="1:19" ht="17.100000000000001" customHeight="1" x14ac:dyDescent="0.25">
      <c r="A91" s="63" t="s">
        <v>3</v>
      </c>
      <c r="C91" t="s">
        <v>16</v>
      </c>
      <c r="D91" t="s">
        <v>6136</v>
      </c>
      <c r="E91">
        <v>2019</v>
      </c>
      <c r="F91" s="4">
        <v>29</v>
      </c>
      <c r="G91" s="4">
        <v>10</v>
      </c>
      <c r="H91" t="s">
        <v>6138</v>
      </c>
      <c r="I91" s="1" t="s">
        <v>6050</v>
      </c>
      <c r="J91" s="3" t="s">
        <v>6048</v>
      </c>
      <c r="L91" s="1" t="s">
        <v>6141</v>
      </c>
      <c r="M91" t="s">
        <v>6137</v>
      </c>
      <c r="N91" s="22" t="s">
        <v>6142</v>
      </c>
      <c r="O91" s="12" t="s">
        <v>6140</v>
      </c>
      <c r="P91" s="12" t="s">
        <v>6139</v>
      </c>
      <c r="Q91" s="20">
        <v>0</v>
      </c>
      <c r="R91" s="20">
        <v>0</v>
      </c>
      <c r="S91" s="20">
        <f t="shared" si="1"/>
        <v>0</v>
      </c>
    </row>
    <row r="92" spans="1:19" ht="17.100000000000001" customHeight="1" x14ac:dyDescent="0.25">
      <c r="A92" s="63" t="s">
        <v>3</v>
      </c>
      <c r="C92" t="s">
        <v>16</v>
      </c>
      <c r="D92" t="s">
        <v>6143</v>
      </c>
      <c r="E92">
        <v>2020</v>
      </c>
      <c r="F92" s="4">
        <v>110</v>
      </c>
      <c r="H92"/>
      <c r="I92" s="1" t="s">
        <v>45</v>
      </c>
      <c r="J92" s="3" t="s">
        <v>1509</v>
      </c>
      <c r="L92" s="1" t="s">
        <v>6147</v>
      </c>
      <c r="M92" t="s">
        <v>6144</v>
      </c>
      <c r="N92" s="73" t="s">
        <v>6148</v>
      </c>
      <c r="O92" s="12" t="s">
        <v>6146</v>
      </c>
      <c r="P92" s="12" t="s">
        <v>6145</v>
      </c>
      <c r="Q92" s="20">
        <v>0</v>
      </c>
      <c r="R92" s="20">
        <v>0</v>
      </c>
      <c r="S92" s="20">
        <f t="shared" si="1"/>
        <v>0</v>
      </c>
    </row>
    <row r="93" spans="1:19" ht="17.100000000000001" customHeight="1" x14ac:dyDescent="0.25">
      <c r="A93" s="63" t="s">
        <v>3</v>
      </c>
      <c r="B93" s="1" t="s">
        <v>16619</v>
      </c>
      <c r="C93" t="s">
        <v>16</v>
      </c>
      <c r="D93" t="s">
        <v>6149</v>
      </c>
      <c r="E93">
        <v>2018</v>
      </c>
      <c r="F93" s="4">
        <v>140</v>
      </c>
      <c r="G93" s="4">
        <v>2</v>
      </c>
      <c r="H93" t="s">
        <v>6152</v>
      </c>
      <c r="I93" s="1" t="s">
        <v>6153</v>
      </c>
      <c r="J93" s="3" t="s">
        <v>6151</v>
      </c>
      <c r="L93" s="1" t="s">
        <v>6156</v>
      </c>
      <c r="M93" t="s">
        <v>6150</v>
      </c>
      <c r="N93" s="22" t="s">
        <v>6157</v>
      </c>
      <c r="O93" s="12" t="s">
        <v>6155</v>
      </c>
      <c r="P93" s="12" t="s">
        <v>6154</v>
      </c>
      <c r="Q93" s="20">
        <v>1</v>
      </c>
      <c r="R93" s="20">
        <v>0</v>
      </c>
      <c r="S93" s="20">
        <f t="shared" si="1"/>
        <v>1</v>
      </c>
    </row>
    <row r="94" spans="1:19" ht="17.100000000000001" customHeight="1" x14ac:dyDescent="0.25">
      <c r="A94" s="63" t="s">
        <v>3</v>
      </c>
      <c r="C94" t="s">
        <v>16</v>
      </c>
      <c r="D94" t="s">
        <v>6158</v>
      </c>
      <c r="E94">
        <v>2023</v>
      </c>
      <c r="F94" s="4">
        <v>123</v>
      </c>
      <c r="H94"/>
      <c r="I94" s="1" t="s">
        <v>62</v>
      </c>
      <c r="J94" s="3" t="s">
        <v>1316</v>
      </c>
      <c r="L94" s="1" t="s">
        <v>6162</v>
      </c>
      <c r="M94" t="s">
        <v>6159</v>
      </c>
      <c r="N94" s="22" t="s">
        <v>6163</v>
      </c>
      <c r="O94" s="12" t="s">
        <v>6161</v>
      </c>
      <c r="P94" s="12" t="s">
        <v>6160</v>
      </c>
      <c r="Q94" s="20">
        <v>1</v>
      </c>
      <c r="R94" s="20">
        <v>0</v>
      </c>
      <c r="S94" s="20">
        <f t="shared" si="1"/>
        <v>1</v>
      </c>
    </row>
    <row r="95" spans="1:19" ht="17.100000000000001" customHeight="1" x14ac:dyDescent="0.25">
      <c r="A95" s="63" t="s">
        <v>3</v>
      </c>
      <c r="C95" t="s">
        <v>16</v>
      </c>
      <c r="D95" t="s">
        <v>6164</v>
      </c>
      <c r="E95">
        <v>2025</v>
      </c>
      <c r="F95" s="4">
        <v>161</v>
      </c>
      <c r="H95"/>
      <c r="I95" s="1" t="s">
        <v>45</v>
      </c>
      <c r="J95" s="3" t="s">
        <v>1509</v>
      </c>
      <c r="L95" s="1" t="s">
        <v>6168</v>
      </c>
      <c r="M95" t="s">
        <v>6165</v>
      </c>
      <c r="N95" s="22" t="s">
        <v>6169</v>
      </c>
      <c r="O95" s="12" t="s">
        <v>6167</v>
      </c>
      <c r="P95" s="12" t="s">
        <v>6166</v>
      </c>
      <c r="Q95" s="20">
        <v>0</v>
      </c>
      <c r="R95" s="20">
        <v>0</v>
      </c>
      <c r="S95" s="20">
        <f t="shared" si="1"/>
        <v>0</v>
      </c>
    </row>
    <row r="96" spans="1:19" ht="17.100000000000001" customHeight="1" x14ac:dyDescent="0.25">
      <c r="A96" s="63" t="s">
        <v>3</v>
      </c>
      <c r="C96" t="s">
        <v>16</v>
      </c>
      <c r="D96" t="s">
        <v>6170</v>
      </c>
      <c r="E96">
        <v>2019</v>
      </c>
      <c r="F96" s="4">
        <v>29</v>
      </c>
      <c r="G96" s="4">
        <v>5</v>
      </c>
      <c r="H96" t="s">
        <v>6172</v>
      </c>
      <c r="I96" s="1" t="s">
        <v>6050</v>
      </c>
      <c r="J96" s="3" t="s">
        <v>6048</v>
      </c>
      <c r="L96" s="1" t="s">
        <v>6175</v>
      </c>
      <c r="M96" t="s">
        <v>6171</v>
      </c>
      <c r="N96" s="22" t="s">
        <v>6176</v>
      </c>
      <c r="O96" s="12" t="s">
        <v>6174</v>
      </c>
      <c r="P96" s="12" t="s">
        <v>6173</v>
      </c>
      <c r="Q96" s="20">
        <v>0</v>
      </c>
      <c r="R96" s="20">
        <v>0</v>
      </c>
      <c r="S96" s="20">
        <f t="shared" si="1"/>
        <v>0</v>
      </c>
    </row>
    <row r="97" spans="1:19" ht="17.100000000000001" customHeight="1" x14ac:dyDescent="0.25">
      <c r="A97" s="63" t="s">
        <v>3</v>
      </c>
      <c r="C97" t="s">
        <v>16</v>
      </c>
      <c r="D97" t="s">
        <v>6177</v>
      </c>
      <c r="E97">
        <v>2025</v>
      </c>
      <c r="F97" s="4">
        <v>25</v>
      </c>
      <c r="H97"/>
      <c r="I97" s="1" t="s">
        <v>47</v>
      </c>
      <c r="J97" s="3" t="s">
        <v>6006</v>
      </c>
      <c r="L97" s="1" t="s">
        <v>6181</v>
      </c>
      <c r="M97" t="s">
        <v>6178</v>
      </c>
      <c r="N97" s="22" t="s">
        <v>6182</v>
      </c>
      <c r="O97" s="12" t="s">
        <v>6180</v>
      </c>
      <c r="P97" s="12" t="s">
        <v>6179</v>
      </c>
      <c r="Q97" s="20">
        <v>0</v>
      </c>
      <c r="R97" s="20">
        <v>0</v>
      </c>
      <c r="S97" s="20">
        <f t="shared" si="1"/>
        <v>0</v>
      </c>
    </row>
    <row r="98" spans="1:19" ht="17.100000000000001" customHeight="1" x14ac:dyDescent="0.25">
      <c r="A98" s="63" t="s">
        <v>3</v>
      </c>
      <c r="C98" t="s">
        <v>16</v>
      </c>
      <c r="D98" t="s">
        <v>6190</v>
      </c>
      <c r="E98">
        <v>2019</v>
      </c>
      <c r="F98" s="4">
        <v>173</v>
      </c>
      <c r="H98" t="s">
        <v>6192</v>
      </c>
      <c r="I98" s="1" t="s">
        <v>45</v>
      </c>
      <c r="J98" s="3" t="s">
        <v>13</v>
      </c>
      <c r="L98" s="1" t="s">
        <v>6195</v>
      </c>
      <c r="M98" t="s">
        <v>6191</v>
      </c>
      <c r="N98" s="22" t="s">
        <v>6196</v>
      </c>
      <c r="O98" s="12" t="s">
        <v>6194</v>
      </c>
      <c r="P98" s="12" t="s">
        <v>6193</v>
      </c>
      <c r="Q98" s="20">
        <v>0</v>
      </c>
      <c r="R98" s="20">
        <v>0</v>
      </c>
      <c r="S98" s="20">
        <f t="shared" si="1"/>
        <v>0</v>
      </c>
    </row>
    <row r="99" spans="1:19" ht="17.100000000000001" customHeight="1" x14ac:dyDescent="0.25">
      <c r="A99" s="63" t="s">
        <v>3</v>
      </c>
      <c r="C99" t="s">
        <v>16</v>
      </c>
      <c r="D99" t="s">
        <v>6197</v>
      </c>
      <c r="E99">
        <v>2023</v>
      </c>
      <c r="F99" s="4">
        <v>40</v>
      </c>
      <c r="G99" s="4">
        <v>3</v>
      </c>
      <c r="H99" s="66">
        <v>45742</v>
      </c>
      <c r="I99" s="1" t="s">
        <v>6200</v>
      </c>
      <c r="J99" s="3" t="s">
        <v>3456</v>
      </c>
      <c r="L99" s="1" t="s">
        <v>6203</v>
      </c>
      <c r="M99" t="s">
        <v>6198</v>
      </c>
      <c r="N99" s="73" t="s">
        <v>6204</v>
      </c>
      <c r="O99" s="12" t="s">
        <v>6202</v>
      </c>
      <c r="P99" s="12" t="s">
        <v>6201</v>
      </c>
      <c r="Q99" s="20">
        <v>0</v>
      </c>
      <c r="R99" s="20">
        <v>0</v>
      </c>
      <c r="S99" s="20">
        <f t="shared" si="1"/>
        <v>0</v>
      </c>
    </row>
    <row r="100" spans="1:19" ht="17.100000000000001" customHeight="1" x14ac:dyDescent="0.25">
      <c r="A100" s="63" t="s">
        <v>3</v>
      </c>
      <c r="C100" t="s">
        <v>16</v>
      </c>
      <c r="D100" t="s">
        <v>6205</v>
      </c>
      <c r="E100">
        <v>2018</v>
      </c>
      <c r="F100" s="4">
        <v>56</v>
      </c>
      <c r="G100" s="4">
        <v>1</v>
      </c>
      <c r="H100" t="s">
        <v>6208</v>
      </c>
      <c r="I100" s="1" t="s">
        <v>6209</v>
      </c>
      <c r="J100" s="3" t="s">
        <v>6207</v>
      </c>
      <c r="L100" s="1" t="s">
        <v>6212</v>
      </c>
      <c r="M100" t="s">
        <v>6206</v>
      </c>
      <c r="N100" s="22" t="s">
        <v>6213</v>
      </c>
      <c r="O100" s="12" t="s">
        <v>6211</v>
      </c>
      <c r="P100" s="12" t="s">
        <v>6210</v>
      </c>
      <c r="Q100" s="20">
        <v>0</v>
      </c>
      <c r="R100" s="20">
        <v>0</v>
      </c>
      <c r="S100" s="20">
        <f t="shared" si="1"/>
        <v>0</v>
      </c>
    </row>
    <row r="101" spans="1:19" ht="17.100000000000001" customHeight="1" x14ac:dyDescent="0.25">
      <c r="A101" s="63" t="s">
        <v>3</v>
      </c>
      <c r="C101" t="s">
        <v>16</v>
      </c>
      <c r="D101" t="s">
        <v>6214</v>
      </c>
      <c r="E101">
        <v>2024</v>
      </c>
      <c r="F101" s="4">
        <v>268</v>
      </c>
      <c r="H101"/>
      <c r="I101" s="1" t="s">
        <v>45</v>
      </c>
      <c r="J101" s="3" t="s">
        <v>582</v>
      </c>
      <c r="L101" s="1" t="s">
        <v>6219</v>
      </c>
      <c r="M101" t="s">
        <v>6215</v>
      </c>
      <c r="N101" s="22" t="s">
        <v>6220</v>
      </c>
      <c r="O101" s="12" t="s">
        <v>6218</v>
      </c>
      <c r="P101" s="12" t="s">
        <v>6217</v>
      </c>
      <c r="Q101" s="20">
        <v>0</v>
      </c>
      <c r="R101" s="20">
        <v>0</v>
      </c>
      <c r="S101" s="20">
        <f t="shared" si="1"/>
        <v>0</v>
      </c>
    </row>
    <row r="102" spans="1:19" ht="17.100000000000001" customHeight="1" x14ac:dyDescent="0.25">
      <c r="A102" s="63" t="s">
        <v>3</v>
      </c>
      <c r="C102" t="s">
        <v>16</v>
      </c>
      <c r="D102" t="s">
        <v>6221</v>
      </c>
      <c r="E102">
        <v>2018</v>
      </c>
      <c r="F102" s="4">
        <v>354</v>
      </c>
      <c r="H102" t="s">
        <v>6224</v>
      </c>
      <c r="I102" s="1" t="s">
        <v>81</v>
      </c>
      <c r="J102" s="3" t="s">
        <v>1047</v>
      </c>
      <c r="L102" s="1" t="s">
        <v>6227</v>
      </c>
      <c r="M102" t="s">
        <v>6222</v>
      </c>
      <c r="N102" s="22" t="s">
        <v>6228</v>
      </c>
      <c r="O102" s="12" t="s">
        <v>6226</v>
      </c>
      <c r="P102" s="12" t="s">
        <v>6225</v>
      </c>
      <c r="Q102" s="20">
        <v>0</v>
      </c>
      <c r="R102" s="20">
        <v>0</v>
      </c>
      <c r="S102" s="20">
        <f t="shared" si="1"/>
        <v>0</v>
      </c>
    </row>
    <row r="103" spans="1:19" ht="17.100000000000001" customHeight="1" x14ac:dyDescent="0.25">
      <c r="A103" s="63" t="s">
        <v>3</v>
      </c>
      <c r="C103" t="s">
        <v>16</v>
      </c>
      <c r="D103" t="s">
        <v>6229</v>
      </c>
      <c r="E103">
        <v>2023</v>
      </c>
      <c r="F103" s="4">
        <v>16</v>
      </c>
      <c r="G103" s="4">
        <v>12</v>
      </c>
      <c r="H103" t="s">
        <v>6231</v>
      </c>
      <c r="I103" s="1" t="s">
        <v>6232</v>
      </c>
      <c r="J103" s="3" t="s">
        <v>464</v>
      </c>
      <c r="L103" s="1" t="s">
        <v>6235</v>
      </c>
      <c r="M103" t="s">
        <v>6230</v>
      </c>
      <c r="N103" s="22" t="s">
        <v>6236</v>
      </c>
      <c r="O103" s="12" t="s">
        <v>6234</v>
      </c>
      <c r="P103" s="12" t="s">
        <v>6233</v>
      </c>
      <c r="Q103" s="20">
        <v>0</v>
      </c>
      <c r="R103" s="20">
        <v>0</v>
      </c>
      <c r="S103" s="20">
        <f t="shared" si="1"/>
        <v>0</v>
      </c>
    </row>
    <row r="104" spans="1:19" ht="17.100000000000001" customHeight="1" x14ac:dyDescent="0.25">
      <c r="A104" s="63" t="s">
        <v>3</v>
      </c>
      <c r="C104" t="s">
        <v>16</v>
      </c>
      <c r="D104" t="s">
        <v>6237</v>
      </c>
      <c r="E104">
        <v>2025</v>
      </c>
      <c r="F104" s="4">
        <v>162</v>
      </c>
      <c r="H104"/>
      <c r="I104" s="1" t="s">
        <v>45</v>
      </c>
      <c r="J104" s="3" t="s">
        <v>1509</v>
      </c>
      <c r="L104" s="1" t="s">
        <v>6241</v>
      </c>
      <c r="M104" t="s">
        <v>6238</v>
      </c>
      <c r="N104" s="22" t="s">
        <v>6242</v>
      </c>
      <c r="O104" s="12" t="s">
        <v>6240</v>
      </c>
      <c r="P104" s="12" t="s">
        <v>6239</v>
      </c>
      <c r="Q104" s="20">
        <v>0</v>
      </c>
      <c r="R104" s="20">
        <v>0</v>
      </c>
      <c r="S104" s="20">
        <f t="shared" si="1"/>
        <v>0</v>
      </c>
    </row>
    <row r="105" spans="1:19" ht="17.100000000000001" customHeight="1" x14ac:dyDescent="0.25">
      <c r="A105" s="63" t="s">
        <v>3</v>
      </c>
      <c r="C105" t="s">
        <v>16</v>
      </c>
      <c r="D105" t="s">
        <v>6243</v>
      </c>
      <c r="E105">
        <v>2021</v>
      </c>
      <c r="F105" s="4">
        <v>47</v>
      </c>
      <c r="G105" s="4">
        <v>1</v>
      </c>
      <c r="H105" s="66">
        <v>45853</v>
      </c>
      <c r="I105" s="1" t="s">
        <v>48</v>
      </c>
      <c r="J105" s="3" t="s">
        <v>6245</v>
      </c>
      <c r="L105" s="1" t="s">
        <v>6249</v>
      </c>
      <c r="M105" t="s">
        <v>6244</v>
      </c>
      <c r="N105" s="22" t="s">
        <v>6250</v>
      </c>
      <c r="O105" s="12" t="s">
        <v>6248</v>
      </c>
      <c r="P105" s="12" t="s">
        <v>6247</v>
      </c>
      <c r="Q105" s="20">
        <v>0</v>
      </c>
      <c r="R105" s="20">
        <v>0</v>
      </c>
      <c r="S105" s="20">
        <f t="shared" si="1"/>
        <v>0</v>
      </c>
    </row>
    <row r="106" spans="1:19" ht="17.100000000000001" customHeight="1" x14ac:dyDescent="0.25">
      <c r="A106" s="63" t="s">
        <v>3</v>
      </c>
      <c r="B106" s="1" t="s">
        <v>16619</v>
      </c>
      <c r="C106" t="s">
        <v>16</v>
      </c>
      <c r="D106" t="s">
        <v>6281</v>
      </c>
      <c r="E106">
        <v>2023</v>
      </c>
      <c r="F106" s="4">
        <v>101</v>
      </c>
      <c r="H106">
        <v>106663</v>
      </c>
      <c r="I106" s="1" t="s">
        <v>47</v>
      </c>
      <c r="J106" s="3" t="s">
        <v>6283</v>
      </c>
      <c r="L106" s="1" t="s">
        <v>6287</v>
      </c>
      <c r="M106" t="s">
        <v>6282</v>
      </c>
      <c r="N106" s="22" t="s">
        <v>6288</v>
      </c>
      <c r="O106" s="12" t="s">
        <v>6286</v>
      </c>
      <c r="P106" s="12" t="s">
        <v>6285</v>
      </c>
      <c r="Q106" s="20">
        <v>0</v>
      </c>
      <c r="R106" s="20">
        <v>0</v>
      </c>
      <c r="S106" s="20">
        <f t="shared" si="1"/>
        <v>0</v>
      </c>
    </row>
    <row r="107" spans="1:19" ht="17.100000000000001" customHeight="1" x14ac:dyDescent="0.25">
      <c r="A107" s="63" t="s">
        <v>3</v>
      </c>
      <c r="C107" t="s">
        <v>16</v>
      </c>
      <c r="D107" t="s">
        <v>6289</v>
      </c>
      <c r="E107">
        <v>2019</v>
      </c>
      <c r="F107" s="4">
        <v>131</v>
      </c>
      <c r="H107" t="s">
        <v>6291</v>
      </c>
      <c r="I107" s="1" t="s">
        <v>45</v>
      </c>
      <c r="J107" s="3" t="s">
        <v>791</v>
      </c>
      <c r="L107" s="1" t="s">
        <v>6294</v>
      </c>
      <c r="M107" t="s">
        <v>6290</v>
      </c>
      <c r="N107" s="22" t="s">
        <v>6295</v>
      </c>
      <c r="O107" s="12" t="s">
        <v>6293</v>
      </c>
      <c r="P107" s="12" t="s">
        <v>6292</v>
      </c>
      <c r="Q107" s="20">
        <v>0</v>
      </c>
      <c r="R107" s="20">
        <v>0</v>
      </c>
      <c r="S107" s="20">
        <f t="shared" si="1"/>
        <v>0</v>
      </c>
    </row>
    <row r="108" spans="1:19" ht="17.100000000000001" customHeight="1" x14ac:dyDescent="0.25">
      <c r="A108" s="63" t="s">
        <v>3</v>
      </c>
      <c r="C108" t="s">
        <v>16</v>
      </c>
      <c r="D108" t="s">
        <v>6302</v>
      </c>
      <c r="E108">
        <v>2022</v>
      </c>
      <c r="F108" s="4">
        <v>34</v>
      </c>
      <c r="G108" s="4">
        <v>10</v>
      </c>
      <c r="H108"/>
      <c r="I108" s="1" t="s">
        <v>5856</v>
      </c>
      <c r="J108" s="3" t="s">
        <v>811</v>
      </c>
      <c r="L108" s="1" t="s">
        <v>6306</v>
      </c>
      <c r="M108" t="s">
        <v>6303</v>
      </c>
      <c r="N108" s="22" t="s">
        <v>6307</v>
      </c>
      <c r="O108" s="12" t="s">
        <v>6305</v>
      </c>
      <c r="P108" s="12" t="s">
        <v>6304</v>
      </c>
      <c r="Q108" s="20">
        <v>1</v>
      </c>
      <c r="R108" s="20">
        <v>0</v>
      </c>
      <c r="S108" s="20">
        <f t="shared" si="1"/>
        <v>1</v>
      </c>
    </row>
    <row r="109" spans="1:19" ht="17.100000000000001" customHeight="1" x14ac:dyDescent="0.25">
      <c r="A109" s="63" t="s">
        <v>3</v>
      </c>
      <c r="B109" s="1" t="s">
        <v>16619</v>
      </c>
      <c r="C109" t="s">
        <v>16</v>
      </c>
      <c r="D109" t="s">
        <v>6308</v>
      </c>
      <c r="E109">
        <v>2024</v>
      </c>
      <c r="F109" s="4">
        <v>17</v>
      </c>
      <c r="G109" s="4">
        <v>24</v>
      </c>
      <c r="H109"/>
      <c r="I109" s="1" t="s">
        <v>6095</v>
      </c>
      <c r="J109" s="3" t="s">
        <v>431</v>
      </c>
      <c r="L109" s="1" t="s">
        <v>6312</v>
      </c>
      <c r="M109" t="s">
        <v>6309</v>
      </c>
      <c r="N109" s="22" t="s">
        <v>6313</v>
      </c>
      <c r="O109" s="12" t="s">
        <v>6311</v>
      </c>
      <c r="P109" s="12" t="s">
        <v>6310</v>
      </c>
      <c r="Q109" s="20">
        <v>0</v>
      </c>
      <c r="R109" s="20">
        <v>0</v>
      </c>
      <c r="S109" s="20">
        <f t="shared" si="1"/>
        <v>0</v>
      </c>
    </row>
    <row r="110" spans="1:19" ht="17.100000000000001" customHeight="1" x14ac:dyDescent="0.25">
      <c r="A110" s="63" t="s">
        <v>3</v>
      </c>
      <c r="C110" t="s">
        <v>16</v>
      </c>
      <c r="D110" t="s">
        <v>6314</v>
      </c>
      <c r="E110">
        <v>2019</v>
      </c>
      <c r="F110" s="4">
        <v>134</v>
      </c>
      <c r="H110" t="s">
        <v>6316</v>
      </c>
      <c r="I110" s="1" t="s">
        <v>45</v>
      </c>
      <c r="J110" s="3" t="s">
        <v>1254</v>
      </c>
      <c r="L110" s="1" t="s">
        <v>6319</v>
      </c>
      <c r="M110" t="s">
        <v>6315</v>
      </c>
      <c r="N110" s="22" t="s">
        <v>6320</v>
      </c>
      <c r="O110" s="12" t="s">
        <v>6318</v>
      </c>
      <c r="P110" s="12" t="s">
        <v>6317</v>
      </c>
      <c r="Q110" s="20">
        <v>1</v>
      </c>
      <c r="R110" s="20">
        <v>0</v>
      </c>
      <c r="S110" s="20">
        <f t="shared" si="1"/>
        <v>1</v>
      </c>
    </row>
    <row r="111" spans="1:19" ht="17.100000000000001" customHeight="1" x14ac:dyDescent="0.25">
      <c r="A111" s="63" t="s">
        <v>3</v>
      </c>
      <c r="C111" t="s">
        <v>16</v>
      </c>
      <c r="D111" t="s">
        <v>6321</v>
      </c>
      <c r="E111">
        <v>2022</v>
      </c>
      <c r="F111" s="4">
        <v>28</v>
      </c>
      <c r="H111"/>
      <c r="I111" s="1" t="s">
        <v>61</v>
      </c>
      <c r="J111" s="3" t="s">
        <v>1274</v>
      </c>
      <c r="L111" s="1" t="s">
        <v>6325</v>
      </c>
      <c r="M111" t="s">
        <v>6322</v>
      </c>
      <c r="N111" s="22" t="s">
        <v>6326</v>
      </c>
      <c r="O111" s="12" t="s">
        <v>6324</v>
      </c>
      <c r="P111" s="12" t="s">
        <v>6323</v>
      </c>
      <c r="Q111" s="20">
        <v>0</v>
      </c>
      <c r="R111" s="20">
        <v>0</v>
      </c>
      <c r="S111" s="20">
        <f t="shared" si="1"/>
        <v>0</v>
      </c>
    </row>
    <row r="112" spans="1:19" ht="17.100000000000001" customHeight="1" x14ac:dyDescent="0.25">
      <c r="A112" s="63" t="s">
        <v>3</v>
      </c>
      <c r="C112" t="s">
        <v>16</v>
      </c>
      <c r="D112" t="s">
        <v>6327</v>
      </c>
      <c r="E112">
        <v>2024</v>
      </c>
      <c r="F112" s="4">
        <v>178</v>
      </c>
      <c r="H112"/>
      <c r="I112" s="1" t="s">
        <v>45</v>
      </c>
      <c r="J112" s="3" t="s">
        <v>1723</v>
      </c>
      <c r="L112" s="1" t="s">
        <v>6331</v>
      </c>
      <c r="M112" t="s">
        <v>6328</v>
      </c>
      <c r="N112" s="73" t="s">
        <v>6332</v>
      </c>
      <c r="O112" s="12" t="s">
        <v>6330</v>
      </c>
      <c r="P112" s="12" t="s">
        <v>6329</v>
      </c>
      <c r="Q112" s="20">
        <v>1</v>
      </c>
      <c r="R112" s="20">
        <v>0</v>
      </c>
      <c r="S112" s="20">
        <f t="shared" si="1"/>
        <v>1</v>
      </c>
    </row>
    <row r="113" spans="1:19" ht="17.100000000000001" customHeight="1" x14ac:dyDescent="0.25">
      <c r="A113" s="63" t="s">
        <v>3</v>
      </c>
      <c r="C113" t="s">
        <v>16</v>
      </c>
      <c r="D113" t="s">
        <v>6333</v>
      </c>
      <c r="E113">
        <v>2018</v>
      </c>
      <c r="F113" s="4">
        <v>127</v>
      </c>
      <c r="H113" t="s">
        <v>6335</v>
      </c>
      <c r="I113" s="1" t="s">
        <v>45</v>
      </c>
      <c r="J113" s="3" t="s">
        <v>791</v>
      </c>
      <c r="L113" s="1" t="s">
        <v>6338</v>
      </c>
      <c r="M113" t="s">
        <v>6334</v>
      </c>
      <c r="N113" s="22" t="s">
        <v>6339</v>
      </c>
      <c r="O113" s="12" t="s">
        <v>6337</v>
      </c>
      <c r="P113" s="12" t="s">
        <v>6336</v>
      </c>
      <c r="Q113" s="20">
        <v>0</v>
      </c>
      <c r="R113" s="20">
        <v>0</v>
      </c>
      <c r="S113" s="20">
        <f t="shared" si="1"/>
        <v>0</v>
      </c>
    </row>
    <row r="114" spans="1:19" ht="17.100000000000001" customHeight="1" x14ac:dyDescent="0.25">
      <c r="A114" s="63" t="s">
        <v>3</v>
      </c>
      <c r="C114" t="s">
        <v>16</v>
      </c>
      <c r="D114" t="s">
        <v>6340</v>
      </c>
      <c r="E114">
        <v>2019</v>
      </c>
      <c r="F114" s="4">
        <v>44</v>
      </c>
      <c r="H114" t="s">
        <v>67</v>
      </c>
      <c r="I114" s="1" t="s">
        <v>47</v>
      </c>
      <c r="J114" s="3" t="s">
        <v>335</v>
      </c>
      <c r="L114" s="1" t="s">
        <v>6344</v>
      </c>
      <c r="M114" t="s">
        <v>6341</v>
      </c>
      <c r="N114" s="22" t="s">
        <v>6345</v>
      </c>
      <c r="O114" s="12" t="s">
        <v>6343</v>
      </c>
      <c r="P114" s="12" t="s">
        <v>6342</v>
      </c>
      <c r="Q114" s="20">
        <v>0</v>
      </c>
      <c r="R114" s="20">
        <v>0</v>
      </c>
      <c r="S114" s="20">
        <f t="shared" si="1"/>
        <v>0</v>
      </c>
    </row>
    <row r="115" spans="1:19" ht="17.100000000000001" customHeight="1" x14ac:dyDescent="0.25">
      <c r="A115" s="63" t="s">
        <v>3</v>
      </c>
      <c r="C115" t="s">
        <v>16</v>
      </c>
      <c r="D115" t="s">
        <v>6353</v>
      </c>
      <c r="E115">
        <v>2021</v>
      </c>
      <c r="F115" s="4">
        <v>382</v>
      </c>
      <c r="H115" t="s">
        <v>6356</v>
      </c>
      <c r="I115" s="1" t="s">
        <v>47</v>
      </c>
      <c r="J115" s="3" t="s">
        <v>866</v>
      </c>
      <c r="L115" s="1" t="s">
        <v>6359</v>
      </c>
      <c r="M115" t="s">
        <v>6354</v>
      </c>
      <c r="N115" s="22" t="s">
        <v>6360</v>
      </c>
      <c r="O115" s="12" t="s">
        <v>6358</v>
      </c>
      <c r="P115" s="12" t="s">
        <v>6357</v>
      </c>
      <c r="Q115" s="20">
        <v>0</v>
      </c>
      <c r="R115" s="20">
        <v>0</v>
      </c>
      <c r="S115" s="20">
        <f t="shared" si="1"/>
        <v>0</v>
      </c>
    </row>
    <row r="116" spans="1:19" ht="17.100000000000001" customHeight="1" x14ac:dyDescent="0.25">
      <c r="A116" s="63" t="s">
        <v>3</v>
      </c>
      <c r="C116" t="s">
        <v>16</v>
      </c>
      <c r="D116" t="s">
        <v>6361</v>
      </c>
      <c r="E116">
        <v>2020</v>
      </c>
      <c r="F116" s="4">
        <v>231</v>
      </c>
      <c r="G116" s="4">
        <v>6</v>
      </c>
      <c r="H116" t="s">
        <v>6363</v>
      </c>
      <c r="I116" s="1" t="s">
        <v>55</v>
      </c>
      <c r="J116" s="3" t="s">
        <v>2341</v>
      </c>
      <c r="L116" s="1" t="s">
        <v>6366</v>
      </c>
      <c r="M116" t="s">
        <v>6362</v>
      </c>
      <c r="N116" s="22" t="s">
        <v>6367</v>
      </c>
      <c r="O116" s="12" t="s">
        <v>6365</v>
      </c>
      <c r="P116" s="12" t="s">
        <v>6364</v>
      </c>
      <c r="Q116" s="20">
        <v>0</v>
      </c>
      <c r="R116" s="20">
        <v>0</v>
      </c>
      <c r="S116" s="20">
        <f t="shared" si="1"/>
        <v>0</v>
      </c>
    </row>
    <row r="117" spans="1:19" ht="17.100000000000001" customHeight="1" x14ac:dyDescent="0.25">
      <c r="A117" s="63" t="s">
        <v>3</v>
      </c>
      <c r="C117" t="s">
        <v>16</v>
      </c>
      <c r="D117" t="s">
        <v>6368</v>
      </c>
      <c r="E117">
        <v>2018</v>
      </c>
      <c r="F117" s="4">
        <v>18</v>
      </c>
      <c r="G117" s="4">
        <v>4</v>
      </c>
      <c r="H117" t="s">
        <v>6370</v>
      </c>
      <c r="I117" s="1" t="s">
        <v>75</v>
      </c>
      <c r="J117" s="3" t="s">
        <v>413</v>
      </c>
      <c r="L117" s="1" t="s">
        <v>6373</v>
      </c>
      <c r="M117" t="s">
        <v>6369</v>
      </c>
      <c r="N117" s="22" t="s">
        <v>6374</v>
      </c>
      <c r="O117" s="12" t="s">
        <v>6372</v>
      </c>
      <c r="P117" s="12" t="s">
        <v>6371</v>
      </c>
      <c r="Q117" s="20">
        <v>0</v>
      </c>
      <c r="R117" s="20">
        <v>0</v>
      </c>
      <c r="S117" s="20">
        <f t="shared" si="1"/>
        <v>0</v>
      </c>
    </row>
    <row r="118" spans="1:19" ht="17.100000000000001" customHeight="1" x14ac:dyDescent="0.25">
      <c r="A118" s="63" t="s">
        <v>3</v>
      </c>
      <c r="C118" t="s">
        <v>16</v>
      </c>
      <c r="D118" t="s">
        <v>6375</v>
      </c>
      <c r="E118">
        <v>2020</v>
      </c>
      <c r="F118" s="4">
        <v>372</v>
      </c>
      <c r="H118"/>
      <c r="I118" s="1" t="s">
        <v>47</v>
      </c>
      <c r="J118" s="3" t="s">
        <v>498</v>
      </c>
      <c r="L118" s="1" t="s">
        <v>6379</v>
      </c>
      <c r="M118" t="s">
        <v>6376</v>
      </c>
      <c r="N118" s="22" t="s">
        <v>6380</v>
      </c>
      <c r="O118" s="12" t="s">
        <v>6378</v>
      </c>
      <c r="P118" s="12" t="s">
        <v>6377</v>
      </c>
      <c r="Q118" s="20">
        <v>1</v>
      </c>
      <c r="R118" s="20">
        <v>1</v>
      </c>
      <c r="S118" s="20">
        <f t="shared" si="1"/>
        <v>2</v>
      </c>
    </row>
    <row r="119" spans="1:19" ht="17.100000000000001" customHeight="1" x14ac:dyDescent="0.25">
      <c r="A119" s="63" t="s">
        <v>3</v>
      </c>
      <c r="C119" t="s">
        <v>16</v>
      </c>
      <c r="D119" t="s">
        <v>6381</v>
      </c>
      <c r="E119">
        <v>2018</v>
      </c>
      <c r="F119" s="4">
        <v>203</v>
      </c>
      <c r="H119" t="s">
        <v>6384</v>
      </c>
      <c r="I119" s="1" t="s">
        <v>45</v>
      </c>
      <c r="J119" s="3" t="s">
        <v>6383</v>
      </c>
      <c r="L119" s="1" t="s">
        <v>6387</v>
      </c>
      <c r="M119" t="s">
        <v>6382</v>
      </c>
      <c r="N119" s="22" t="s">
        <v>6388</v>
      </c>
      <c r="O119" s="12" t="s">
        <v>6386</v>
      </c>
      <c r="P119" s="12" t="s">
        <v>6385</v>
      </c>
      <c r="Q119" s="20">
        <v>0</v>
      </c>
      <c r="R119" s="20">
        <v>0</v>
      </c>
      <c r="S119" s="20">
        <f t="shared" si="1"/>
        <v>0</v>
      </c>
    </row>
    <row r="120" spans="1:19" ht="17.100000000000001" customHeight="1" x14ac:dyDescent="0.25">
      <c r="A120" s="63" t="s">
        <v>3</v>
      </c>
      <c r="B120" s="1" t="s">
        <v>16619</v>
      </c>
      <c r="C120" t="s">
        <v>16</v>
      </c>
      <c r="D120" t="s">
        <v>6389</v>
      </c>
      <c r="E120">
        <v>2020</v>
      </c>
      <c r="F120" s="4">
        <v>10</v>
      </c>
      <c r="G120" s="4">
        <v>3</v>
      </c>
      <c r="H120"/>
      <c r="I120" s="1" t="s">
        <v>52</v>
      </c>
      <c r="J120" s="3" t="s">
        <v>1418</v>
      </c>
      <c r="L120" s="1" t="s">
        <v>6393</v>
      </c>
      <c r="M120" t="s">
        <v>6390</v>
      </c>
      <c r="N120" s="22" t="s">
        <v>6394</v>
      </c>
      <c r="O120" s="12" t="s">
        <v>6392</v>
      </c>
      <c r="P120" s="12" t="s">
        <v>6391</v>
      </c>
      <c r="Q120" s="20">
        <v>0</v>
      </c>
      <c r="R120" s="20">
        <v>0</v>
      </c>
      <c r="S120" s="20">
        <f t="shared" ref="S120:S182" si="2">Q120+R120</f>
        <v>0</v>
      </c>
    </row>
    <row r="121" spans="1:19" ht="17.100000000000001" customHeight="1" x14ac:dyDescent="0.25">
      <c r="A121" s="63" t="s">
        <v>3</v>
      </c>
      <c r="C121" t="s">
        <v>16</v>
      </c>
      <c r="D121" t="s">
        <v>6389</v>
      </c>
      <c r="E121">
        <v>2020</v>
      </c>
      <c r="F121" s="4">
        <v>13</v>
      </c>
      <c r="G121" s="4">
        <v>4</v>
      </c>
      <c r="H121"/>
      <c r="I121" s="1" t="s">
        <v>52</v>
      </c>
      <c r="J121" s="3" t="s">
        <v>11</v>
      </c>
      <c r="L121" s="1" t="s">
        <v>6398</v>
      </c>
      <c r="M121" t="s">
        <v>6395</v>
      </c>
      <c r="N121" s="22" t="s">
        <v>6399</v>
      </c>
      <c r="O121" s="12" t="s">
        <v>6397</v>
      </c>
      <c r="P121" s="12" t="s">
        <v>6396</v>
      </c>
      <c r="Q121" s="20">
        <v>0</v>
      </c>
      <c r="R121" s="20">
        <v>0</v>
      </c>
      <c r="S121" s="20">
        <f t="shared" si="2"/>
        <v>0</v>
      </c>
    </row>
    <row r="122" spans="1:19" ht="15" customHeight="1" x14ac:dyDescent="0.25">
      <c r="A122" s="63" t="s">
        <v>3</v>
      </c>
      <c r="C122" t="s">
        <v>16</v>
      </c>
      <c r="D122" t="s">
        <v>6400</v>
      </c>
      <c r="E122">
        <v>2024</v>
      </c>
      <c r="F122" s="4">
        <v>419</v>
      </c>
      <c r="H122"/>
      <c r="I122" s="1" t="s">
        <v>47</v>
      </c>
      <c r="J122" s="3" t="s">
        <v>498</v>
      </c>
      <c r="L122" s="1" t="s">
        <v>6404</v>
      </c>
      <c r="M122" t="s">
        <v>6401</v>
      </c>
      <c r="N122" s="22" t="s">
        <v>6405</v>
      </c>
      <c r="O122" s="12" t="s">
        <v>6403</v>
      </c>
      <c r="P122" s="12" t="s">
        <v>6402</v>
      </c>
      <c r="Q122" s="20">
        <v>0</v>
      </c>
      <c r="R122" s="20">
        <v>0</v>
      </c>
      <c r="S122" s="20">
        <f t="shared" si="2"/>
        <v>0</v>
      </c>
    </row>
    <row r="123" spans="1:19" ht="17.100000000000001" customHeight="1" x14ac:dyDescent="0.25">
      <c r="A123" s="63" t="s">
        <v>3</v>
      </c>
      <c r="C123" t="s">
        <v>16</v>
      </c>
      <c r="D123" t="s">
        <v>6406</v>
      </c>
      <c r="E123">
        <v>2020</v>
      </c>
      <c r="F123" s="4">
        <v>157</v>
      </c>
      <c r="H123"/>
      <c r="I123" s="1" t="s">
        <v>47</v>
      </c>
      <c r="J123" s="3" t="s">
        <v>6408</v>
      </c>
      <c r="L123" s="1" t="s">
        <v>6411</v>
      </c>
      <c r="M123" t="s">
        <v>6407</v>
      </c>
      <c r="N123" s="22" t="s">
        <v>6412</v>
      </c>
      <c r="O123" s="12" t="s">
        <v>6410</v>
      </c>
      <c r="P123" s="12" t="s">
        <v>6409</v>
      </c>
      <c r="Q123" s="20">
        <v>1</v>
      </c>
      <c r="R123" s="20">
        <v>1</v>
      </c>
      <c r="S123" s="20">
        <f t="shared" si="2"/>
        <v>2</v>
      </c>
    </row>
    <row r="124" spans="1:19" ht="17.100000000000001" customHeight="1" x14ac:dyDescent="0.25">
      <c r="A124" s="63" t="s">
        <v>3</v>
      </c>
      <c r="C124" t="s">
        <v>16</v>
      </c>
      <c r="D124" t="s">
        <v>6413</v>
      </c>
      <c r="E124">
        <v>2024</v>
      </c>
      <c r="F124" s="4">
        <v>49</v>
      </c>
      <c r="H124"/>
      <c r="I124" s="1" t="s">
        <v>45</v>
      </c>
      <c r="J124" s="3" t="s">
        <v>2217</v>
      </c>
      <c r="L124" s="1" t="s">
        <v>6417</v>
      </c>
      <c r="M124" t="s">
        <v>6414</v>
      </c>
      <c r="N124" s="22" t="s">
        <v>6418</v>
      </c>
      <c r="O124" s="12" t="s">
        <v>6416</v>
      </c>
      <c r="P124" s="12" t="s">
        <v>6415</v>
      </c>
      <c r="Q124" s="20">
        <v>0</v>
      </c>
      <c r="R124" s="20">
        <v>0</v>
      </c>
      <c r="S124" s="20">
        <f t="shared" si="2"/>
        <v>0</v>
      </c>
    </row>
    <row r="125" spans="1:19" ht="17.100000000000001" customHeight="1" x14ac:dyDescent="0.25">
      <c r="A125" s="63" t="s">
        <v>3</v>
      </c>
      <c r="C125" t="s">
        <v>16</v>
      </c>
      <c r="D125" t="s">
        <v>6433</v>
      </c>
      <c r="E125">
        <v>2023</v>
      </c>
      <c r="F125" s="4">
        <v>148</v>
      </c>
      <c r="G125" s="4">
        <v>22</v>
      </c>
      <c r="H125" t="s">
        <v>6435</v>
      </c>
      <c r="I125" s="1" t="s">
        <v>84</v>
      </c>
      <c r="J125" s="3" t="s">
        <v>1932</v>
      </c>
      <c r="L125" s="1" t="s">
        <v>6438</v>
      </c>
      <c r="M125" t="s">
        <v>6434</v>
      </c>
      <c r="N125" s="22" t="s">
        <v>6439</v>
      </c>
      <c r="O125" s="12" t="s">
        <v>6437</v>
      </c>
      <c r="P125" s="12" t="s">
        <v>6436</v>
      </c>
      <c r="Q125" s="20">
        <v>0</v>
      </c>
      <c r="R125" s="20">
        <v>0</v>
      </c>
      <c r="S125" s="20">
        <f t="shared" si="2"/>
        <v>0</v>
      </c>
    </row>
    <row r="126" spans="1:19" ht="17.100000000000001" customHeight="1" x14ac:dyDescent="0.25">
      <c r="A126" s="63" t="s">
        <v>3</v>
      </c>
      <c r="C126" t="s">
        <v>16</v>
      </c>
      <c r="D126" t="s">
        <v>6440</v>
      </c>
      <c r="E126">
        <v>2025</v>
      </c>
      <c r="F126" s="4">
        <v>322</v>
      </c>
      <c r="H126"/>
      <c r="I126" s="1" t="s">
        <v>45</v>
      </c>
      <c r="J126" s="3" t="s">
        <v>69</v>
      </c>
      <c r="L126" s="1" t="s">
        <v>6444</v>
      </c>
      <c r="M126" t="s">
        <v>6441</v>
      </c>
      <c r="N126" s="22" t="s">
        <v>6445</v>
      </c>
      <c r="O126" s="12" t="s">
        <v>6443</v>
      </c>
      <c r="P126" s="12" t="s">
        <v>6442</v>
      </c>
      <c r="Q126" s="20">
        <v>0</v>
      </c>
      <c r="R126" s="20">
        <v>0</v>
      </c>
      <c r="S126" s="20">
        <f t="shared" si="2"/>
        <v>0</v>
      </c>
    </row>
    <row r="127" spans="1:19" ht="17.100000000000001" customHeight="1" x14ac:dyDescent="0.25">
      <c r="A127" s="63" t="s">
        <v>3</v>
      </c>
      <c r="C127" t="s">
        <v>16</v>
      </c>
      <c r="D127" t="s">
        <v>6446</v>
      </c>
      <c r="E127">
        <v>2021</v>
      </c>
      <c r="F127" s="4">
        <v>391</v>
      </c>
      <c r="H127" t="s">
        <v>6449</v>
      </c>
      <c r="I127" s="1" t="s">
        <v>47</v>
      </c>
      <c r="J127" s="3" t="s">
        <v>866</v>
      </c>
      <c r="L127" s="1" t="s">
        <v>6452</v>
      </c>
      <c r="M127" t="s">
        <v>6447</v>
      </c>
      <c r="N127" s="22" t="s">
        <v>6453</v>
      </c>
      <c r="O127" s="12" t="s">
        <v>6451</v>
      </c>
      <c r="P127" s="12" t="s">
        <v>6450</v>
      </c>
      <c r="Q127" s="20">
        <v>1</v>
      </c>
      <c r="R127" s="20">
        <v>0</v>
      </c>
      <c r="S127" s="20">
        <f t="shared" si="2"/>
        <v>1</v>
      </c>
    </row>
    <row r="128" spans="1:19" ht="17.100000000000001" customHeight="1" x14ac:dyDescent="0.25">
      <c r="A128" s="63" t="s">
        <v>3</v>
      </c>
      <c r="C128" t="s">
        <v>16</v>
      </c>
      <c r="D128" t="s">
        <v>6454</v>
      </c>
      <c r="E128">
        <v>2024</v>
      </c>
      <c r="F128" s="4">
        <v>440</v>
      </c>
      <c r="H128"/>
      <c r="I128" s="1" t="s">
        <v>47</v>
      </c>
      <c r="J128" s="3" t="s">
        <v>866</v>
      </c>
      <c r="L128" s="1" t="s">
        <v>6458</v>
      </c>
      <c r="M128" t="s">
        <v>6455</v>
      </c>
      <c r="N128" s="22" t="s">
        <v>6459</v>
      </c>
      <c r="O128" s="12" t="s">
        <v>6457</v>
      </c>
      <c r="P128" s="12" t="s">
        <v>6456</v>
      </c>
      <c r="Q128" s="20">
        <v>1</v>
      </c>
      <c r="R128" s="20">
        <v>0</v>
      </c>
      <c r="S128" s="20">
        <f t="shared" si="2"/>
        <v>1</v>
      </c>
    </row>
    <row r="129" spans="1:19" ht="17.100000000000001" customHeight="1" x14ac:dyDescent="0.25">
      <c r="A129" s="63" t="s">
        <v>3</v>
      </c>
      <c r="C129" t="s">
        <v>16</v>
      </c>
      <c r="D129" t="s">
        <v>6460</v>
      </c>
      <c r="E129">
        <v>2018</v>
      </c>
      <c r="F129" s="4">
        <v>14</v>
      </c>
      <c r="G129" s="4">
        <v>2</v>
      </c>
      <c r="H129" t="s">
        <v>6462</v>
      </c>
      <c r="I129" s="1" t="s">
        <v>57</v>
      </c>
      <c r="J129" s="3" t="s">
        <v>99</v>
      </c>
      <c r="L129" s="1" t="s">
        <v>6465</v>
      </c>
      <c r="M129" t="s">
        <v>6461</v>
      </c>
      <c r="N129" s="22" t="s">
        <v>6466</v>
      </c>
      <c r="O129" s="12" t="s">
        <v>6464</v>
      </c>
      <c r="P129" s="12" t="s">
        <v>6463</v>
      </c>
      <c r="Q129" s="20">
        <v>0</v>
      </c>
      <c r="R129" s="20">
        <v>0</v>
      </c>
      <c r="S129" s="20">
        <f t="shared" si="2"/>
        <v>0</v>
      </c>
    </row>
    <row r="130" spans="1:19" ht="17.100000000000001" customHeight="1" x14ac:dyDescent="0.25">
      <c r="A130" s="63" t="s">
        <v>3</v>
      </c>
      <c r="C130" t="s">
        <v>16</v>
      </c>
      <c r="D130" t="s">
        <v>6467</v>
      </c>
      <c r="E130">
        <v>2018</v>
      </c>
      <c r="F130" s="4">
        <v>154</v>
      </c>
      <c r="H130" t="s">
        <v>6471</v>
      </c>
      <c r="I130" s="1" t="s">
        <v>47</v>
      </c>
      <c r="J130" s="3" t="s">
        <v>6469</v>
      </c>
      <c r="L130" s="1" t="s">
        <v>6474</v>
      </c>
      <c r="M130" t="s">
        <v>6468</v>
      </c>
      <c r="N130" s="22" t="s">
        <v>6475</v>
      </c>
      <c r="O130" s="12" t="s">
        <v>6473</v>
      </c>
      <c r="P130" s="12" t="s">
        <v>6472</v>
      </c>
      <c r="Q130" s="20">
        <v>0</v>
      </c>
      <c r="R130" s="20">
        <v>0</v>
      </c>
      <c r="S130" s="20">
        <f t="shared" si="2"/>
        <v>0</v>
      </c>
    </row>
    <row r="131" spans="1:19" ht="17.100000000000001" customHeight="1" x14ac:dyDescent="0.25">
      <c r="A131" s="63" t="s">
        <v>3</v>
      </c>
      <c r="C131" t="s">
        <v>16</v>
      </c>
      <c r="D131" t="s">
        <v>6476</v>
      </c>
      <c r="E131">
        <v>2023</v>
      </c>
      <c r="F131" s="4">
        <v>47</v>
      </c>
      <c r="G131" s="4">
        <v>16</v>
      </c>
      <c r="H131" t="s">
        <v>6478</v>
      </c>
      <c r="I131" s="1" t="s">
        <v>76</v>
      </c>
      <c r="J131" s="3" t="s">
        <v>248</v>
      </c>
      <c r="L131" s="1" t="s">
        <v>6481</v>
      </c>
      <c r="M131" t="s">
        <v>6477</v>
      </c>
      <c r="N131" s="22" t="s">
        <v>6482</v>
      </c>
      <c r="O131" s="12" t="s">
        <v>6480</v>
      </c>
      <c r="P131" s="12" t="s">
        <v>6479</v>
      </c>
      <c r="Q131" s="20">
        <v>1</v>
      </c>
      <c r="R131" s="20">
        <v>1</v>
      </c>
      <c r="S131" s="20">
        <f t="shared" si="2"/>
        <v>2</v>
      </c>
    </row>
    <row r="132" spans="1:19" ht="17.100000000000001" customHeight="1" x14ac:dyDescent="0.25">
      <c r="A132" s="63" t="s">
        <v>3</v>
      </c>
      <c r="C132" t="s">
        <v>16</v>
      </c>
      <c r="D132" t="s">
        <v>6483</v>
      </c>
      <c r="E132">
        <v>2025</v>
      </c>
      <c r="F132" s="4">
        <v>306</v>
      </c>
      <c r="H132"/>
      <c r="I132" s="1" t="s">
        <v>45</v>
      </c>
      <c r="J132" s="3" t="s">
        <v>58</v>
      </c>
      <c r="L132" s="1" t="s">
        <v>6487</v>
      </c>
      <c r="M132" t="s">
        <v>6484</v>
      </c>
      <c r="N132" s="22" t="s">
        <v>6488</v>
      </c>
      <c r="O132" s="12" t="s">
        <v>6486</v>
      </c>
      <c r="P132" s="12" t="s">
        <v>6485</v>
      </c>
      <c r="Q132" s="20">
        <v>1</v>
      </c>
      <c r="R132" s="20">
        <v>0</v>
      </c>
      <c r="S132" s="20">
        <f t="shared" si="2"/>
        <v>1</v>
      </c>
    </row>
    <row r="133" spans="1:19" ht="17.100000000000001" customHeight="1" x14ac:dyDescent="0.25">
      <c r="A133" s="63" t="s">
        <v>3</v>
      </c>
      <c r="B133" s="1" t="s">
        <v>16619</v>
      </c>
      <c r="C133" t="s">
        <v>16</v>
      </c>
      <c r="D133" t="s">
        <v>6489</v>
      </c>
      <c r="E133">
        <v>2022</v>
      </c>
      <c r="F133" s="4">
        <v>15</v>
      </c>
      <c r="G133" s="4">
        <v>12</v>
      </c>
      <c r="H133"/>
      <c r="I133" s="1" t="s">
        <v>5</v>
      </c>
      <c r="J133" s="3" t="s">
        <v>431</v>
      </c>
      <c r="L133" s="1" t="s">
        <v>6493</v>
      </c>
      <c r="M133" t="s">
        <v>6490</v>
      </c>
      <c r="N133" s="22" t="s">
        <v>6494</v>
      </c>
      <c r="O133" s="12" t="s">
        <v>6492</v>
      </c>
      <c r="P133" s="12" t="s">
        <v>6491</v>
      </c>
      <c r="Q133" s="20">
        <v>0</v>
      </c>
      <c r="R133" s="20">
        <v>0</v>
      </c>
      <c r="S133" s="20">
        <f t="shared" si="2"/>
        <v>0</v>
      </c>
    </row>
    <row r="134" spans="1:19" ht="17.100000000000001" customHeight="1" x14ac:dyDescent="0.25">
      <c r="A134" s="63" t="s">
        <v>3</v>
      </c>
      <c r="C134" t="s">
        <v>16</v>
      </c>
      <c r="D134" t="s">
        <v>6495</v>
      </c>
      <c r="E134">
        <v>2021</v>
      </c>
      <c r="F134" s="4">
        <v>33</v>
      </c>
      <c r="G134" s="4">
        <v>12</v>
      </c>
      <c r="H134"/>
      <c r="I134" s="1" t="s">
        <v>5856</v>
      </c>
      <c r="J134" s="3" t="s">
        <v>811</v>
      </c>
      <c r="L134" s="1" t="s">
        <v>6499</v>
      </c>
      <c r="M134" t="s">
        <v>6496</v>
      </c>
      <c r="N134" s="73" t="s">
        <v>6500</v>
      </c>
      <c r="O134" s="12" t="s">
        <v>6498</v>
      </c>
      <c r="P134" s="12" t="s">
        <v>6497</v>
      </c>
      <c r="Q134" s="20">
        <v>0</v>
      </c>
      <c r="R134" s="20">
        <v>0</v>
      </c>
      <c r="S134" s="20">
        <f t="shared" si="2"/>
        <v>0</v>
      </c>
    </row>
    <row r="135" spans="1:19" ht="17.100000000000001" customHeight="1" x14ac:dyDescent="0.25">
      <c r="A135" s="63" t="s">
        <v>3</v>
      </c>
      <c r="C135" t="s">
        <v>16</v>
      </c>
      <c r="D135" t="s">
        <v>6501</v>
      </c>
      <c r="E135">
        <v>2020</v>
      </c>
      <c r="F135" s="4">
        <v>121</v>
      </c>
      <c r="G135" s="4">
        <v>20</v>
      </c>
      <c r="H135" t="s">
        <v>6503</v>
      </c>
      <c r="I135" s="1" t="s">
        <v>76</v>
      </c>
      <c r="J135" s="3" t="s">
        <v>1766</v>
      </c>
      <c r="L135" s="1" t="s">
        <v>6506</v>
      </c>
      <c r="M135" t="s">
        <v>6502</v>
      </c>
      <c r="N135" s="22" t="s">
        <v>6507</v>
      </c>
      <c r="O135" s="12" t="s">
        <v>6505</v>
      </c>
      <c r="P135" s="12" t="s">
        <v>6504</v>
      </c>
      <c r="Q135" s="20">
        <v>1</v>
      </c>
      <c r="R135" s="20">
        <v>0</v>
      </c>
      <c r="S135" s="20">
        <f t="shared" si="2"/>
        <v>1</v>
      </c>
    </row>
    <row r="136" spans="1:19" ht="17.100000000000001" customHeight="1" x14ac:dyDescent="0.25">
      <c r="A136" s="63" t="s">
        <v>3</v>
      </c>
      <c r="C136" t="s">
        <v>16</v>
      </c>
      <c r="D136" t="s">
        <v>6508</v>
      </c>
      <c r="E136">
        <v>2018</v>
      </c>
      <c r="F136" s="4">
        <v>177</v>
      </c>
      <c r="H136" s="66">
        <v>46010</v>
      </c>
      <c r="I136" s="1" t="s">
        <v>45</v>
      </c>
      <c r="J136" s="3" t="s">
        <v>582</v>
      </c>
      <c r="L136" s="1" t="s">
        <v>6513</v>
      </c>
      <c r="M136" t="s">
        <v>6509</v>
      </c>
      <c r="N136" s="22" t="s">
        <v>6514</v>
      </c>
      <c r="O136" s="12" t="s">
        <v>6512</v>
      </c>
      <c r="P136" s="12" t="s">
        <v>6511</v>
      </c>
      <c r="Q136" s="20">
        <v>1</v>
      </c>
      <c r="R136" s="20">
        <v>0</v>
      </c>
      <c r="S136" s="20">
        <f t="shared" si="2"/>
        <v>1</v>
      </c>
    </row>
    <row r="137" spans="1:19" ht="17.100000000000001" customHeight="1" x14ac:dyDescent="0.25">
      <c r="A137" s="63" t="s">
        <v>3</v>
      </c>
      <c r="C137" t="s">
        <v>16</v>
      </c>
      <c r="D137" t="s">
        <v>6522</v>
      </c>
      <c r="E137">
        <v>2023</v>
      </c>
      <c r="F137" s="4">
        <v>44</v>
      </c>
      <c r="G137" s="4">
        <v>3</v>
      </c>
      <c r="H137" t="s">
        <v>6524</v>
      </c>
      <c r="I137" s="1" t="s">
        <v>6525</v>
      </c>
      <c r="J137" s="3" t="s">
        <v>3456</v>
      </c>
      <c r="L137" s="1" t="s">
        <v>6528</v>
      </c>
      <c r="M137" t="s">
        <v>6523</v>
      </c>
      <c r="N137" s="22" t="s">
        <v>6529</v>
      </c>
      <c r="O137" s="12" t="s">
        <v>6527</v>
      </c>
      <c r="P137" s="12" t="s">
        <v>6526</v>
      </c>
      <c r="Q137" s="20">
        <v>0</v>
      </c>
      <c r="R137" s="20">
        <v>0</v>
      </c>
      <c r="S137" s="20">
        <f t="shared" si="2"/>
        <v>0</v>
      </c>
    </row>
    <row r="138" spans="1:19" ht="17.100000000000001" customHeight="1" x14ac:dyDescent="0.25">
      <c r="A138" s="63" t="s">
        <v>3</v>
      </c>
      <c r="B138" s="1" t="s">
        <v>16619</v>
      </c>
      <c r="C138" t="s">
        <v>16</v>
      </c>
      <c r="D138" t="s">
        <v>6537</v>
      </c>
      <c r="E138">
        <v>2018</v>
      </c>
      <c r="F138" s="4">
        <v>42</v>
      </c>
      <c r="G138" s="4">
        <v>12</v>
      </c>
      <c r="H138" t="s">
        <v>6540</v>
      </c>
      <c r="I138" s="1" t="s">
        <v>49</v>
      </c>
      <c r="J138" s="3" t="s">
        <v>6539</v>
      </c>
      <c r="L138" s="1" t="s">
        <v>6543</v>
      </c>
      <c r="M138" t="s">
        <v>6538</v>
      </c>
      <c r="N138" s="22" t="s">
        <v>6544</v>
      </c>
      <c r="O138" s="12" t="s">
        <v>6542</v>
      </c>
      <c r="P138" s="12" t="s">
        <v>6541</v>
      </c>
      <c r="Q138" s="20">
        <v>0</v>
      </c>
      <c r="R138" s="20">
        <v>0</v>
      </c>
      <c r="S138" s="20">
        <f t="shared" si="2"/>
        <v>0</v>
      </c>
    </row>
    <row r="139" spans="1:19" ht="17.100000000000001" customHeight="1" x14ac:dyDescent="0.25">
      <c r="A139" s="63" t="s">
        <v>3</v>
      </c>
      <c r="C139" t="s">
        <v>16</v>
      </c>
      <c r="D139" t="s">
        <v>6545</v>
      </c>
      <c r="E139">
        <v>2021</v>
      </c>
      <c r="F139" s="4">
        <v>14</v>
      </c>
      <c r="G139" s="4">
        <v>6</v>
      </c>
      <c r="H139"/>
      <c r="I139" s="1" t="s">
        <v>52</v>
      </c>
      <c r="J139" s="3" t="s">
        <v>11</v>
      </c>
      <c r="L139" s="1" t="s">
        <v>6549</v>
      </c>
      <c r="M139" t="s">
        <v>6546</v>
      </c>
      <c r="N139" s="22" t="s">
        <v>6550</v>
      </c>
      <c r="O139" s="12" t="s">
        <v>6548</v>
      </c>
      <c r="P139" s="12" t="s">
        <v>6547</v>
      </c>
      <c r="Q139" s="20">
        <v>1</v>
      </c>
      <c r="R139" s="20">
        <v>0</v>
      </c>
      <c r="S139" s="20">
        <f t="shared" si="2"/>
        <v>1</v>
      </c>
    </row>
    <row r="140" spans="1:19" ht="17.100000000000001" customHeight="1" x14ac:dyDescent="0.25">
      <c r="A140" s="63" t="s">
        <v>3</v>
      </c>
      <c r="C140" t="s">
        <v>16</v>
      </c>
      <c r="D140" t="s">
        <v>6559</v>
      </c>
      <c r="E140">
        <v>2020</v>
      </c>
      <c r="F140" s="4">
        <v>361</v>
      </c>
      <c r="H140" t="s">
        <v>6562</v>
      </c>
      <c r="I140" s="1" t="s">
        <v>47</v>
      </c>
      <c r="J140" s="3" t="s">
        <v>866</v>
      </c>
      <c r="L140" s="1" t="s">
        <v>6565</v>
      </c>
      <c r="M140" t="s">
        <v>6560</v>
      </c>
      <c r="N140" s="22" t="s">
        <v>6566</v>
      </c>
      <c r="O140" s="12" t="s">
        <v>6564</v>
      </c>
      <c r="P140" s="12" t="s">
        <v>6563</v>
      </c>
      <c r="Q140" s="20">
        <v>0</v>
      </c>
      <c r="R140" s="20">
        <v>0</v>
      </c>
      <c r="S140" s="20">
        <f t="shared" si="2"/>
        <v>0</v>
      </c>
    </row>
    <row r="141" spans="1:19" ht="17.100000000000001" customHeight="1" x14ac:dyDescent="0.25">
      <c r="A141" s="63" t="s">
        <v>3</v>
      </c>
      <c r="C141" t="s">
        <v>16</v>
      </c>
      <c r="D141" t="s">
        <v>6567</v>
      </c>
      <c r="E141">
        <v>2019</v>
      </c>
      <c r="F141" s="4">
        <v>29</v>
      </c>
      <c r="G141" s="4">
        <v>11</v>
      </c>
      <c r="H141" t="s">
        <v>6569</v>
      </c>
      <c r="I141" s="1" t="s">
        <v>6050</v>
      </c>
      <c r="J141" s="3" t="s">
        <v>6048</v>
      </c>
      <c r="L141" s="1" t="s">
        <v>6572</v>
      </c>
      <c r="M141" t="s">
        <v>6568</v>
      </c>
      <c r="N141" s="22" t="s">
        <v>6573</v>
      </c>
      <c r="O141" s="12" t="s">
        <v>6571</v>
      </c>
      <c r="P141" s="12" t="s">
        <v>6570</v>
      </c>
      <c r="Q141" s="20">
        <v>0</v>
      </c>
      <c r="R141" s="20">
        <v>0</v>
      </c>
      <c r="S141" s="20">
        <f t="shared" si="2"/>
        <v>0</v>
      </c>
    </row>
    <row r="142" spans="1:19" ht="17.100000000000001" customHeight="1" x14ac:dyDescent="0.25">
      <c r="A142" s="63" t="s">
        <v>3</v>
      </c>
      <c r="C142" t="s">
        <v>16</v>
      </c>
      <c r="D142" t="s">
        <v>6574</v>
      </c>
      <c r="E142">
        <v>2024</v>
      </c>
      <c r="F142" s="4">
        <v>236</v>
      </c>
      <c r="H142"/>
      <c r="I142" s="1" t="s">
        <v>45</v>
      </c>
      <c r="J142" s="3" t="s">
        <v>74</v>
      </c>
      <c r="L142" s="1" t="s">
        <v>6578</v>
      </c>
      <c r="M142" t="s">
        <v>6575</v>
      </c>
      <c r="N142" s="22" t="s">
        <v>6579</v>
      </c>
      <c r="O142" s="12" t="s">
        <v>6577</v>
      </c>
      <c r="P142" s="12" t="s">
        <v>6576</v>
      </c>
      <c r="Q142" s="20">
        <v>0</v>
      </c>
      <c r="R142" s="20">
        <v>0</v>
      </c>
      <c r="S142" s="20">
        <f t="shared" si="2"/>
        <v>0</v>
      </c>
    </row>
    <row r="143" spans="1:19" ht="17.100000000000001" customHeight="1" x14ac:dyDescent="0.25">
      <c r="A143" s="63" t="s">
        <v>3</v>
      </c>
      <c r="C143" t="s">
        <v>16</v>
      </c>
      <c r="D143" t="s">
        <v>6580</v>
      </c>
      <c r="E143">
        <v>2018</v>
      </c>
      <c r="F143" s="4">
        <v>127</v>
      </c>
      <c r="H143" t="s">
        <v>6582</v>
      </c>
      <c r="I143" s="1" t="s">
        <v>45</v>
      </c>
      <c r="J143" s="3" t="s">
        <v>791</v>
      </c>
      <c r="L143" s="1" t="s">
        <v>6585</v>
      </c>
      <c r="M143" t="s">
        <v>6581</v>
      </c>
      <c r="N143" s="22" t="s">
        <v>6586</v>
      </c>
      <c r="O143" s="12" t="s">
        <v>6584</v>
      </c>
      <c r="P143" s="12" t="s">
        <v>6583</v>
      </c>
      <c r="Q143" s="20">
        <v>0</v>
      </c>
      <c r="R143" s="20">
        <v>0</v>
      </c>
      <c r="S143" s="20">
        <f t="shared" si="2"/>
        <v>0</v>
      </c>
    </row>
    <row r="144" spans="1:19" ht="17.100000000000001" customHeight="1" x14ac:dyDescent="0.25">
      <c r="A144" s="63" t="s">
        <v>3</v>
      </c>
      <c r="C144" t="s">
        <v>16</v>
      </c>
      <c r="D144" t="s">
        <v>6587</v>
      </c>
      <c r="E144">
        <v>2025</v>
      </c>
      <c r="F144" s="4">
        <v>162</v>
      </c>
      <c r="H144"/>
      <c r="I144" s="1" t="s">
        <v>45</v>
      </c>
      <c r="J144" s="3" t="s">
        <v>1509</v>
      </c>
      <c r="L144" s="1" t="s">
        <v>6591</v>
      </c>
      <c r="M144" t="s">
        <v>6588</v>
      </c>
      <c r="N144" s="22" t="s">
        <v>6592</v>
      </c>
      <c r="O144" s="12" t="s">
        <v>6590</v>
      </c>
      <c r="P144" s="12" t="s">
        <v>6589</v>
      </c>
      <c r="Q144" s="20">
        <v>0</v>
      </c>
      <c r="R144" s="20">
        <v>0</v>
      </c>
      <c r="S144" s="20">
        <f t="shared" si="2"/>
        <v>0</v>
      </c>
    </row>
    <row r="145" spans="1:19" ht="17.100000000000001" customHeight="1" x14ac:dyDescent="0.25">
      <c r="A145" s="63" t="s">
        <v>3</v>
      </c>
      <c r="C145" t="s">
        <v>16</v>
      </c>
      <c r="D145" t="s">
        <v>6601</v>
      </c>
      <c r="E145">
        <v>2018</v>
      </c>
      <c r="F145" s="4">
        <v>334</v>
      </c>
      <c r="H145" t="s">
        <v>6604</v>
      </c>
      <c r="I145" s="1" t="s">
        <v>47</v>
      </c>
      <c r="J145" s="3" t="s">
        <v>606</v>
      </c>
      <c r="L145" s="1" t="s">
        <v>6607</v>
      </c>
      <c r="M145" t="s">
        <v>6602</v>
      </c>
      <c r="N145" s="22" t="s">
        <v>6608</v>
      </c>
      <c r="O145" s="12" t="s">
        <v>6606</v>
      </c>
      <c r="P145" s="12" t="s">
        <v>6605</v>
      </c>
      <c r="Q145" s="20">
        <v>1</v>
      </c>
      <c r="R145" s="20">
        <v>0</v>
      </c>
      <c r="S145" s="20">
        <f t="shared" si="2"/>
        <v>1</v>
      </c>
    </row>
    <row r="146" spans="1:19" ht="17.100000000000001" customHeight="1" x14ac:dyDescent="0.25">
      <c r="A146" s="63" t="s">
        <v>3</v>
      </c>
      <c r="C146" t="s">
        <v>16</v>
      </c>
      <c r="D146" t="s">
        <v>6616</v>
      </c>
      <c r="E146">
        <v>2018</v>
      </c>
      <c r="F146" s="4">
        <v>183</v>
      </c>
      <c r="H146" t="s">
        <v>6618</v>
      </c>
      <c r="I146" s="1" t="s">
        <v>45</v>
      </c>
      <c r="J146" s="3" t="s">
        <v>58</v>
      </c>
      <c r="L146" s="1" t="s">
        <v>6621</v>
      </c>
      <c r="M146" t="s">
        <v>6617</v>
      </c>
      <c r="N146" s="22" t="s">
        <v>6622</v>
      </c>
      <c r="O146" s="12" t="s">
        <v>6620</v>
      </c>
      <c r="P146" s="12" t="s">
        <v>6619</v>
      </c>
      <c r="Q146" s="20">
        <v>0</v>
      </c>
      <c r="R146" s="20">
        <v>0</v>
      </c>
      <c r="S146" s="20">
        <f t="shared" si="2"/>
        <v>0</v>
      </c>
    </row>
    <row r="147" spans="1:19" ht="17.100000000000001" customHeight="1" x14ac:dyDescent="0.25">
      <c r="A147" s="63" t="s">
        <v>3</v>
      </c>
      <c r="C147" t="s">
        <v>16</v>
      </c>
      <c r="D147" t="s">
        <v>6630</v>
      </c>
      <c r="E147">
        <v>2024</v>
      </c>
      <c r="H147"/>
      <c r="I147" s="1" t="s">
        <v>90</v>
      </c>
      <c r="J147" s="3" t="s">
        <v>4956</v>
      </c>
      <c r="L147" s="1" t="s">
        <v>6634</v>
      </c>
      <c r="M147" t="s">
        <v>6631</v>
      </c>
      <c r="N147" s="22" t="s">
        <v>6635</v>
      </c>
      <c r="O147" s="12" t="s">
        <v>6633</v>
      </c>
      <c r="P147" s="12" t="s">
        <v>6632</v>
      </c>
      <c r="Q147" s="20">
        <v>0</v>
      </c>
      <c r="R147" s="20">
        <v>0</v>
      </c>
      <c r="S147" s="20">
        <f t="shared" si="2"/>
        <v>0</v>
      </c>
    </row>
    <row r="148" spans="1:19" ht="17.100000000000001" customHeight="1" x14ac:dyDescent="0.25">
      <c r="A148" s="63" t="s">
        <v>3</v>
      </c>
      <c r="C148" t="s">
        <v>16</v>
      </c>
      <c r="D148" t="s">
        <v>6644</v>
      </c>
      <c r="E148">
        <v>2022</v>
      </c>
      <c r="F148" s="4">
        <v>216</v>
      </c>
      <c r="H148"/>
      <c r="I148" s="1" t="s">
        <v>47</v>
      </c>
      <c r="J148" s="3" t="s">
        <v>842</v>
      </c>
      <c r="L148" s="1" t="s">
        <v>6649</v>
      </c>
      <c r="M148" t="s">
        <v>6645</v>
      </c>
      <c r="N148" s="22" t="s">
        <v>6650</v>
      </c>
      <c r="O148" s="12" t="s">
        <v>6648</v>
      </c>
      <c r="P148" s="12" t="s">
        <v>6647</v>
      </c>
      <c r="Q148" s="20">
        <v>0</v>
      </c>
      <c r="R148" s="20">
        <v>0</v>
      </c>
      <c r="S148" s="20">
        <f t="shared" si="2"/>
        <v>0</v>
      </c>
    </row>
    <row r="149" spans="1:19" ht="17.100000000000001" customHeight="1" x14ac:dyDescent="0.25">
      <c r="A149" s="63" t="s">
        <v>3</v>
      </c>
      <c r="C149" t="s">
        <v>16</v>
      </c>
      <c r="D149" t="s">
        <v>6660</v>
      </c>
      <c r="E149">
        <v>2018</v>
      </c>
      <c r="F149" s="4">
        <v>335</v>
      </c>
      <c r="H149" t="s">
        <v>6663</v>
      </c>
      <c r="I149" s="1" t="s">
        <v>47</v>
      </c>
      <c r="J149" s="3" t="s">
        <v>866</v>
      </c>
      <c r="L149" s="1" t="s">
        <v>6666</v>
      </c>
      <c r="M149" t="s">
        <v>6661</v>
      </c>
      <c r="N149" s="22" t="s">
        <v>6667</v>
      </c>
      <c r="O149" s="12" t="s">
        <v>6665</v>
      </c>
      <c r="P149" s="12" t="s">
        <v>6664</v>
      </c>
      <c r="Q149" s="20">
        <v>1</v>
      </c>
      <c r="R149" s="20">
        <v>1</v>
      </c>
      <c r="S149" s="20">
        <f t="shared" si="2"/>
        <v>2</v>
      </c>
    </row>
    <row r="150" spans="1:19" ht="17.100000000000001" customHeight="1" x14ac:dyDescent="0.25">
      <c r="A150" s="63" t="s">
        <v>3</v>
      </c>
      <c r="C150" t="s">
        <v>16</v>
      </c>
      <c r="D150" t="s">
        <v>6675</v>
      </c>
      <c r="E150">
        <v>2019</v>
      </c>
      <c r="F150" s="4">
        <v>75</v>
      </c>
      <c r="H150" t="s">
        <v>6677</v>
      </c>
      <c r="I150" s="1" t="s">
        <v>45</v>
      </c>
      <c r="J150" s="3" t="s">
        <v>4580</v>
      </c>
      <c r="L150" s="1" t="s">
        <v>6680</v>
      </c>
      <c r="M150" t="s">
        <v>6676</v>
      </c>
      <c r="N150" s="22" t="s">
        <v>6681</v>
      </c>
      <c r="O150" s="12" t="s">
        <v>6679</v>
      </c>
      <c r="P150" s="12" t="s">
        <v>6678</v>
      </c>
      <c r="Q150" s="20">
        <v>0</v>
      </c>
      <c r="R150" s="20">
        <v>0</v>
      </c>
      <c r="S150" s="20">
        <f t="shared" si="2"/>
        <v>0</v>
      </c>
    </row>
    <row r="151" spans="1:19" ht="17.100000000000001" customHeight="1" x14ac:dyDescent="0.25">
      <c r="A151" s="63" t="s">
        <v>3</v>
      </c>
      <c r="C151" t="s">
        <v>16</v>
      </c>
      <c r="D151" t="s">
        <v>6682</v>
      </c>
      <c r="E151">
        <v>2022</v>
      </c>
      <c r="F151" s="4">
        <v>234</v>
      </c>
      <c r="H151"/>
      <c r="I151" s="1" t="s">
        <v>45</v>
      </c>
      <c r="J151" s="3" t="s">
        <v>928</v>
      </c>
      <c r="L151" s="1" t="s">
        <v>6686</v>
      </c>
      <c r="M151" t="s">
        <v>6683</v>
      </c>
      <c r="N151" s="22" t="s">
        <v>6687</v>
      </c>
      <c r="O151" s="12" t="s">
        <v>6685</v>
      </c>
      <c r="P151" s="12" t="s">
        <v>6684</v>
      </c>
      <c r="Q151" s="20">
        <v>0</v>
      </c>
      <c r="R151" s="20">
        <v>0</v>
      </c>
      <c r="S151" s="20">
        <f t="shared" si="2"/>
        <v>0</v>
      </c>
    </row>
    <row r="152" spans="1:19" ht="17.100000000000001" customHeight="1" x14ac:dyDescent="0.25">
      <c r="A152" s="63" t="s">
        <v>3</v>
      </c>
      <c r="C152" t="s">
        <v>16</v>
      </c>
      <c r="D152" t="s">
        <v>6713</v>
      </c>
      <c r="E152">
        <v>2021</v>
      </c>
      <c r="F152" s="4">
        <v>122</v>
      </c>
      <c r="G152" s="4">
        <v>21</v>
      </c>
      <c r="H152" t="s">
        <v>6715</v>
      </c>
      <c r="I152" s="1" t="s">
        <v>76</v>
      </c>
      <c r="J152" s="3" t="s">
        <v>1766</v>
      </c>
      <c r="L152" s="1" t="s">
        <v>6718</v>
      </c>
      <c r="M152" t="s">
        <v>6714</v>
      </c>
      <c r="N152" s="22" t="s">
        <v>6719</v>
      </c>
      <c r="O152" s="12" t="s">
        <v>6717</v>
      </c>
      <c r="P152" s="12" t="s">
        <v>6716</v>
      </c>
      <c r="Q152" s="20">
        <v>0</v>
      </c>
      <c r="R152" s="20">
        <v>0</v>
      </c>
      <c r="S152" s="20">
        <f t="shared" si="2"/>
        <v>0</v>
      </c>
    </row>
    <row r="153" spans="1:19" ht="17.100000000000001" customHeight="1" x14ac:dyDescent="0.25">
      <c r="A153" s="63" t="s">
        <v>3</v>
      </c>
      <c r="C153" t="s">
        <v>16</v>
      </c>
      <c r="D153" t="s">
        <v>6720</v>
      </c>
      <c r="E153">
        <v>2025</v>
      </c>
      <c r="F153" s="4">
        <v>361</v>
      </c>
      <c r="H153"/>
      <c r="I153" s="1" t="s">
        <v>47</v>
      </c>
      <c r="J153" s="3" t="s">
        <v>6722</v>
      </c>
      <c r="L153" s="1" t="s">
        <v>6725</v>
      </c>
      <c r="M153" t="s">
        <v>6721</v>
      </c>
      <c r="N153" s="22" t="s">
        <v>6726</v>
      </c>
      <c r="O153" s="12" t="s">
        <v>6724</v>
      </c>
      <c r="P153" s="12" t="s">
        <v>6723</v>
      </c>
      <c r="Q153" s="20">
        <v>0</v>
      </c>
      <c r="R153" s="20">
        <v>0</v>
      </c>
      <c r="S153" s="20">
        <f t="shared" si="2"/>
        <v>0</v>
      </c>
    </row>
    <row r="154" spans="1:19" ht="17.100000000000001" customHeight="1" x14ac:dyDescent="0.25">
      <c r="A154" s="63" t="s">
        <v>3</v>
      </c>
      <c r="C154" t="s">
        <v>16</v>
      </c>
      <c r="D154" t="s">
        <v>6727</v>
      </c>
      <c r="E154">
        <v>2024</v>
      </c>
      <c r="F154" s="4">
        <v>156</v>
      </c>
      <c r="H154"/>
      <c r="I154" s="1" t="s">
        <v>45</v>
      </c>
      <c r="J154" s="3" t="s">
        <v>1509</v>
      </c>
      <c r="L154" s="1" t="s">
        <v>6731</v>
      </c>
      <c r="M154" t="s">
        <v>6728</v>
      </c>
      <c r="N154" s="22" t="s">
        <v>6732</v>
      </c>
      <c r="O154" s="12" t="s">
        <v>6730</v>
      </c>
      <c r="P154" s="12" t="s">
        <v>6729</v>
      </c>
      <c r="Q154" s="20">
        <v>0</v>
      </c>
      <c r="R154" s="20">
        <v>0</v>
      </c>
      <c r="S154" s="20">
        <f t="shared" si="2"/>
        <v>0</v>
      </c>
    </row>
    <row r="155" spans="1:19" ht="17.100000000000001" customHeight="1" x14ac:dyDescent="0.25">
      <c r="A155" s="63" t="s">
        <v>3</v>
      </c>
      <c r="C155" t="s">
        <v>16</v>
      </c>
      <c r="D155" t="s">
        <v>6756</v>
      </c>
      <c r="E155">
        <v>2019</v>
      </c>
      <c r="F155" s="4">
        <v>394</v>
      </c>
      <c r="H155" t="s">
        <v>6759</v>
      </c>
      <c r="I155" s="1" t="s">
        <v>81</v>
      </c>
      <c r="J155" s="3" t="s">
        <v>1047</v>
      </c>
      <c r="L155" s="1" t="s">
        <v>6762</v>
      </c>
      <c r="M155" t="s">
        <v>6757</v>
      </c>
      <c r="N155" s="22" t="s">
        <v>6763</v>
      </c>
      <c r="O155" s="12" t="s">
        <v>6761</v>
      </c>
      <c r="P155" s="12" t="s">
        <v>6760</v>
      </c>
      <c r="Q155" s="20">
        <v>0</v>
      </c>
      <c r="R155" s="20">
        <v>0</v>
      </c>
      <c r="S155" s="20">
        <f t="shared" si="2"/>
        <v>0</v>
      </c>
    </row>
    <row r="156" spans="1:19" ht="17.100000000000001" customHeight="1" x14ac:dyDescent="0.25">
      <c r="A156" s="63" t="s">
        <v>3</v>
      </c>
      <c r="C156" t="s">
        <v>16</v>
      </c>
      <c r="D156" t="s">
        <v>6776</v>
      </c>
      <c r="E156">
        <v>2023</v>
      </c>
      <c r="F156" s="4">
        <v>35</v>
      </c>
      <c r="G156" s="4">
        <v>12</v>
      </c>
      <c r="H156"/>
      <c r="I156" s="1" t="s">
        <v>5856</v>
      </c>
      <c r="J156" s="3" t="s">
        <v>811</v>
      </c>
      <c r="L156" s="1" t="s">
        <v>6780</v>
      </c>
      <c r="M156" t="s">
        <v>6777</v>
      </c>
      <c r="N156" s="22" t="s">
        <v>6781</v>
      </c>
      <c r="O156" s="12" t="s">
        <v>6779</v>
      </c>
      <c r="P156" s="12" t="s">
        <v>6778</v>
      </c>
      <c r="Q156" s="20">
        <v>0</v>
      </c>
      <c r="R156" s="20">
        <v>0</v>
      </c>
      <c r="S156" s="20">
        <f t="shared" si="2"/>
        <v>0</v>
      </c>
    </row>
    <row r="157" spans="1:19" ht="17.100000000000001" customHeight="1" x14ac:dyDescent="0.25">
      <c r="A157" s="63" t="s">
        <v>3</v>
      </c>
      <c r="C157" t="s">
        <v>16</v>
      </c>
      <c r="D157" t="s">
        <v>6782</v>
      </c>
      <c r="E157">
        <v>2022</v>
      </c>
      <c r="H157"/>
      <c r="I157" s="1" t="s">
        <v>90</v>
      </c>
      <c r="J157" s="3" t="s">
        <v>6784</v>
      </c>
      <c r="L157" s="1" t="s">
        <v>6787</v>
      </c>
      <c r="M157" t="s">
        <v>6783</v>
      </c>
      <c r="N157" s="22" t="s">
        <v>6788</v>
      </c>
      <c r="O157" s="12" t="s">
        <v>6786</v>
      </c>
      <c r="P157" s="12" t="s">
        <v>6785</v>
      </c>
      <c r="Q157" s="20">
        <v>0</v>
      </c>
      <c r="R157" s="20">
        <v>0</v>
      </c>
      <c r="S157" s="20">
        <f t="shared" si="2"/>
        <v>0</v>
      </c>
    </row>
    <row r="158" spans="1:19" ht="17.100000000000001" customHeight="1" x14ac:dyDescent="0.25">
      <c r="A158" s="63" t="s">
        <v>3</v>
      </c>
      <c r="C158" t="s">
        <v>16</v>
      </c>
      <c r="D158" t="s">
        <v>6802</v>
      </c>
      <c r="E158">
        <v>2022</v>
      </c>
      <c r="F158" s="4">
        <v>263</v>
      </c>
      <c r="H158"/>
      <c r="I158" s="1" t="s">
        <v>45</v>
      </c>
      <c r="J158" s="3" t="s">
        <v>69</v>
      </c>
      <c r="L158" s="1" t="s">
        <v>6806</v>
      </c>
      <c r="M158" t="s">
        <v>6803</v>
      </c>
      <c r="N158" s="22" t="s">
        <v>6807</v>
      </c>
      <c r="O158" s="12" t="s">
        <v>6805</v>
      </c>
      <c r="P158" s="12" t="s">
        <v>6804</v>
      </c>
      <c r="Q158" s="20">
        <v>1</v>
      </c>
      <c r="R158" s="20">
        <v>0</v>
      </c>
      <c r="S158" s="20">
        <f t="shared" si="2"/>
        <v>1</v>
      </c>
    </row>
    <row r="159" spans="1:19" ht="17.100000000000001" customHeight="1" x14ac:dyDescent="0.25">
      <c r="A159" s="63" t="s">
        <v>3</v>
      </c>
      <c r="C159" t="s">
        <v>16</v>
      </c>
      <c r="D159" t="s">
        <v>6808</v>
      </c>
      <c r="E159">
        <v>2025</v>
      </c>
      <c r="F159" s="4">
        <v>15</v>
      </c>
      <c r="G159" s="4">
        <v>1</v>
      </c>
      <c r="H159"/>
      <c r="I159" s="1" t="s">
        <v>55</v>
      </c>
      <c r="J159" s="3" t="s">
        <v>6810</v>
      </c>
      <c r="L159" s="1" t="s">
        <v>6813</v>
      </c>
      <c r="M159" t="s">
        <v>6809</v>
      </c>
      <c r="N159" s="22" t="s">
        <v>6814</v>
      </c>
      <c r="O159" s="12" t="s">
        <v>6812</v>
      </c>
      <c r="P159" s="12" t="s">
        <v>6811</v>
      </c>
      <c r="Q159" s="20">
        <v>0</v>
      </c>
      <c r="R159" s="20">
        <v>0</v>
      </c>
      <c r="S159" s="20">
        <f t="shared" si="2"/>
        <v>0</v>
      </c>
    </row>
    <row r="160" spans="1:19" ht="17.100000000000001" customHeight="1" x14ac:dyDescent="0.25">
      <c r="A160" s="63" t="s">
        <v>3</v>
      </c>
      <c r="C160" t="s">
        <v>16</v>
      </c>
      <c r="D160" t="s">
        <v>6815</v>
      </c>
      <c r="E160">
        <v>2024</v>
      </c>
      <c r="F160" s="4">
        <v>36</v>
      </c>
      <c r="G160" s="4">
        <v>11</v>
      </c>
      <c r="H160"/>
      <c r="I160" s="1" t="s">
        <v>5935</v>
      </c>
      <c r="J160" s="3" t="s">
        <v>811</v>
      </c>
      <c r="L160" s="1" t="s">
        <v>6819</v>
      </c>
      <c r="M160" t="s">
        <v>6816</v>
      </c>
      <c r="N160" s="22" t="s">
        <v>6820</v>
      </c>
      <c r="O160" s="12" t="s">
        <v>6818</v>
      </c>
      <c r="P160" s="12" t="s">
        <v>6817</v>
      </c>
      <c r="Q160" s="20">
        <v>1</v>
      </c>
      <c r="R160" s="20">
        <v>0</v>
      </c>
      <c r="S160" s="20">
        <f t="shared" si="2"/>
        <v>1</v>
      </c>
    </row>
    <row r="161" spans="1:19" ht="17.100000000000001" customHeight="1" x14ac:dyDescent="0.25">
      <c r="A161" s="63" t="s">
        <v>3</v>
      </c>
      <c r="C161" t="s">
        <v>16</v>
      </c>
      <c r="D161" t="s">
        <v>6821</v>
      </c>
      <c r="E161">
        <v>2023</v>
      </c>
      <c r="F161" s="4">
        <v>975</v>
      </c>
      <c r="H161"/>
      <c r="I161" s="1" t="s">
        <v>6824</v>
      </c>
      <c r="J161" s="3" t="s">
        <v>936</v>
      </c>
      <c r="L161" s="1" t="s">
        <v>6827</v>
      </c>
      <c r="M161" t="s">
        <v>6822</v>
      </c>
      <c r="N161" s="22" t="s">
        <v>6828</v>
      </c>
      <c r="O161" s="12" t="s">
        <v>6826</v>
      </c>
      <c r="P161" s="12" t="s">
        <v>6825</v>
      </c>
      <c r="Q161" s="20">
        <v>0</v>
      </c>
      <c r="R161" s="20">
        <v>0</v>
      </c>
      <c r="S161" s="20">
        <f t="shared" si="2"/>
        <v>0</v>
      </c>
    </row>
    <row r="162" spans="1:19" ht="17.100000000000001" customHeight="1" x14ac:dyDescent="0.25">
      <c r="A162" s="63" t="s">
        <v>3</v>
      </c>
      <c r="C162" t="s">
        <v>16</v>
      </c>
      <c r="D162" t="s">
        <v>6840</v>
      </c>
      <c r="E162">
        <v>2024</v>
      </c>
      <c r="F162" s="4">
        <v>312</v>
      </c>
      <c r="H162"/>
      <c r="I162" s="1" t="s">
        <v>45</v>
      </c>
      <c r="J162" s="3" t="s">
        <v>69</v>
      </c>
      <c r="L162" s="1" t="s">
        <v>6844</v>
      </c>
      <c r="M162" t="s">
        <v>6841</v>
      </c>
      <c r="N162" s="22" t="s">
        <v>6845</v>
      </c>
      <c r="O162" s="12" t="s">
        <v>6843</v>
      </c>
      <c r="P162" s="12" t="s">
        <v>6842</v>
      </c>
      <c r="Q162" s="20">
        <v>0</v>
      </c>
      <c r="R162" s="20">
        <v>0</v>
      </c>
      <c r="S162" s="20">
        <f t="shared" si="2"/>
        <v>0</v>
      </c>
    </row>
    <row r="163" spans="1:19" ht="17.100000000000001" customHeight="1" x14ac:dyDescent="0.25">
      <c r="A163" s="63" t="s">
        <v>3</v>
      </c>
      <c r="C163" t="s">
        <v>16</v>
      </c>
      <c r="D163" t="s">
        <v>6847</v>
      </c>
      <c r="E163">
        <v>2024</v>
      </c>
      <c r="F163" s="4">
        <v>416</v>
      </c>
      <c r="H163"/>
      <c r="I163" s="1" t="s">
        <v>45</v>
      </c>
      <c r="J163" s="3" t="s">
        <v>3155</v>
      </c>
      <c r="L163" s="1" t="s">
        <v>6851</v>
      </c>
      <c r="M163" t="s">
        <v>6848</v>
      </c>
      <c r="N163" s="22" t="s">
        <v>6852</v>
      </c>
      <c r="O163" s="12" t="s">
        <v>6850</v>
      </c>
      <c r="P163" s="12" t="s">
        <v>6849</v>
      </c>
      <c r="Q163" s="20">
        <v>0</v>
      </c>
      <c r="R163" s="20">
        <v>0</v>
      </c>
      <c r="S163" s="20">
        <f t="shared" si="2"/>
        <v>0</v>
      </c>
    </row>
    <row r="164" spans="1:19" ht="17.100000000000001" customHeight="1" x14ac:dyDescent="0.25">
      <c r="A164" s="63" t="s">
        <v>3</v>
      </c>
      <c r="C164" t="s">
        <v>16</v>
      </c>
      <c r="D164" t="s">
        <v>6853</v>
      </c>
      <c r="E164">
        <v>2018</v>
      </c>
      <c r="F164" s="4">
        <v>8</v>
      </c>
      <c r="G164" s="4">
        <v>2</v>
      </c>
      <c r="H164"/>
      <c r="I164" s="1" t="s">
        <v>5856</v>
      </c>
      <c r="J164" s="3" t="s">
        <v>1738</v>
      </c>
      <c r="L164" s="1" t="s">
        <v>6857</v>
      </c>
      <c r="M164" t="s">
        <v>6854</v>
      </c>
      <c r="N164" s="22" t="s">
        <v>6858</v>
      </c>
      <c r="O164" s="12" t="s">
        <v>6856</v>
      </c>
      <c r="P164" s="12" t="s">
        <v>6855</v>
      </c>
      <c r="Q164" s="20">
        <v>0</v>
      </c>
      <c r="R164" s="20">
        <v>0</v>
      </c>
      <c r="S164" s="20">
        <f t="shared" si="2"/>
        <v>0</v>
      </c>
    </row>
    <row r="165" spans="1:19" ht="17.100000000000001" customHeight="1" x14ac:dyDescent="0.25">
      <c r="A165" s="63" t="s">
        <v>3</v>
      </c>
      <c r="C165" t="s">
        <v>16</v>
      </c>
      <c r="D165" t="s">
        <v>6859</v>
      </c>
      <c r="E165">
        <v>2019</v>
      </c>
      <c r="F165" s="4">
        <v>13</v>
      </c>
      <c r="H165"/>
      <c r="I165" s="1" t="s">
        <v>6861</v>
      </c>
      <c r="J165" s="3" t="s">
        <v>1909</v>
      </c>
      <c r="L165" s="1" t="s">
        <v>6864</v>
      </c>
      <c r="M165" t="s">
        <v>6860</v>
      </c>
      <c r="N165" s="22" t="s">
        <v>6865</v>
      </c>
      <c r="O165" s="12" t="s">
        <v>6863</v>
      </c>
      <c r="P165" s="12" t="s">
        <v>6862</v>
      </c>
      <c r="Q165" s="20">
        <v>0</v>
      </c>
      <c r="R165" s="20">
        <v>0</v>
      </c>
      <c r="S165" s="20">
        <f t="shared" si="2"/>
        <v>0</v>
      </c>
    </row>
    <row r="166" spans="1:19" ht="17.100000000000001" customHeight="1" x14ac:dyDescent="0.25">
      <c r="A166" s="63" t="s">
        <v>3</v>
      </c>
      <c r="C166" t="s">
        <v>16</v>
      </c>
      <c r="D166" t="s">
        <v>6866</v>
      </c>
      <c r="E166">
        <v>2023</v>
      </c>
      <c r="H166"/>
      <c r="I166" s="1" t="s">
        <v>87</v>
      </c>
      <c r="J166" s="3" t="s">
        <v>6868</v>
      </c>
      <c r="L166" s="1" t="s">
        <v>6871</v>
      </c>
      <c r="M166" t="s">
        <v>6867</v>
      </c>
      <c r="N166" s="22" t="s">
        <v>6872</v>
      </c>
      <c r="O166" s="12" t="s">
        <v>6870</v>
      </c>
      <c r="P166" s="12" t="s">
        <v>6869</v>
      </c>
      <c r="Q166" s="20">
        <v>0</v>
      </c>
      <c r="R166" s="20">
        <v>0</v>
      </c>
      <c r="S166" s="20">
        <f t="shared" si="2"/>
        <v>0</v>
      </c>
    </row>
    <row r="167" spans="1:19" ht="17.100000000000001" customHeight="1" x14ac:dyDescent="0.25">
      <c r="A167" s="63" t="s">
        <v>3</v>
      </c>
      <c r="C167" t="s">
        <v>16</v>
      </c>
      <c r="D167" t="s">
        <v>6873</v>
      </c>
      <c r="E167">
        <v>2018</v>
      </c>
      <c r="F167" s="4">
        <v>31</v>
      </c>
      <c r="G167" s="4">
        <v>1</v>
      </c>
      <c r="H167"/>
      <c r="I167" s="1" t="s">
        <v>6876</v>
      </c>
      <c r="J167" s="3" t="s">
        <v>6875</v>
      </c>
      <c r="L167" s="1" t="s">
        <v>6879</v>
      </c>
      <c r="M167" t="s">
        <v>6874</v>
      </c>
      <c r="N167" s="22" t="s">
        <v>6880</v>
      </c>
      <c r="O167" s="12" t="s">
        <v>6878</v>
      </c>
      <c r="P167" s="12" t="s">
        <v>6877</v>
      </c>
      <c r="Q167" s="20">
        <v>0</v>
      </c>
      <c r="R167" s="20">
        <v>0</v>
      </c>
      <c r="S167" s="20">
        <f t="shared" si="2"/>
        <v>0</v>
      </c>
    </row>
    <row r="168" spans="1:19" ht="17.100000000000001" customHeight="1" x14ac:dyDescent="0.25">
      <c r="A168" s="63" t="s">
        <v>3</v>
      </c>
      <c r="C168" t="s">
        <v>16</v>
      </c>
      <c r="D168" t="s">
        <v>6889</v>
      </c>
      <c r="E168">
        <v>2024</v>
      </c>
      <c r="H168"/>
      <c r="I168" s="1" t="s">
        <v>48</v>
      </c>
      <c r="J168" s="3" t="s">
        <v>6891</v>
      </c>
      <c r="L168" s="1" t="s">
        <v>6894</v>
      </c>
      <c r="M168" t="s">
        <v>6890</v>
      </c>
      <c r="N168" s="22" t="s">
        <v>6895</v>
      </c>
      <c r="O168" s="12" t="s">
        <v>6893</v>
      </c>
      <c r="P168" s="12" t="s">
        <v>6892</v>
      </c>
      <c r="Q168" s="20">
        <v>0</v>
      </c>
      <c r="R168" s="20">
        <v>0</v>
      </c>
      <c r="S168" s="20">
        <f t="shared" si="2"/>
        <v>0</v>
      </c>
    </row>
    <row r="169" spans="1:19" ht="17.100000000000001" customHeight="1" x14ac:dyDescent="0.25">
      <c r="A169" s="63" t="s">
        <v>3</v>
      </c>
      <c r="C169" t="s">
        <v>16</v>
      </c>
      <c r="D169" t="s">
        <v>6896</v>
      </c>
      <c r="E169">
        <v>2019</v>
      </c>
      <c r="F169" s="4">
        <v>31</v>
      </c>
      <c r="G169" s="4">
        <v>11</v>
      </c>
      <c r="H169"/>
      <c r="I169" s="1" t="s">
        <v>5856</v>
      </c>
      <c r="J169" s="3" t="s">
        <v>811</v>
      </c>
      <c r="L169" s="1" t="s">
        <v>6900</v>
      </c>
      <c r="M169" t="s">
        <v>6897</v>
      </c>
      <c r="N169" s="22" t="s">
        <v>6901</v>
      </c>
      <c r="O169" s="12" t="s">
        <v>6899</v>
      </c>
      <c r="P169" s="12" t="s">
        <v>6898</v>
      </c>
      <c r="Q169" s="20">
        <v>0</v>
      </c>
      <c r="R169" s="20">
        <v>0</v>
      </c>
      <c r="S169" s="20">
        <f t="shared" si="2"/>
        <v>0</v>
      </c>
    </row>
    <row r="170" spans="1:19" ht="17.100000000000001" customHeight="1" x14ac:dyDescent="0.25">
      <c r="A170" s="63" t="s">
        <v>3</v>
      </c>
      <c r="C170" t="s">
        <v>16</v>
      </c>
      <c r="D170" t="s">
        <v>6896</v>
      </c>
      <c r="E170">
        <v>2019</v>
      </c>
      <c r="F170" s="4">
        <v>31</v>
      </c>
      <c r="G170" s="4">
        <v>8</v>
      </c>
      <c r="H170"/>
      <c r="I170" s="1" t="s">
        <v>5856</v>
      </c>
      <c r="J170" s="3" t="s">
        <v>811</v>
      </c>
      <c r="L170" s="1" t="s">
        <v>6905</v>
      </c>
      <c r="M170" t="s">
        <v>6902</v>
      </c>
      <c r="N170" s="22" t="s">
        <v>6906</v>
      </c>
      <c r="O170" s="12" t="s">
        <v>6904</v>
      </c>
      <c r="P170" s="12" t="s">
        <v>6903</v>
      </c>
      <c r="Q170" s="20">
        <v>0</v>
      </c>
      <c r="R170" s="20">
        <v>0</v>
      </c>
      <c r="S170" s="20">
        <f t="shared" si="2"/>
        <v>0</v>
      </c>
    </row>
    <row r="171" spans="1:19" ht="17.100000000000001" customHeight="1" x14ac:dyDescent="0.25">
      <c r="A171" s="63" t="s">
        <v>3</v>
      </c>
      <c r="C171" t="s">
        <v>16</v>
      </c>
      <c r="D171" t="s">
        <v>6907</v>
      </c>
      <c r="E171">
        <v>2023</v>
      </c>
      <c r="F171" s="4">
        <v>37</v>
      </c>
      <c r="G171" s="4">
        <v>20</v>
      </c>
      <c r="H171" t="s">
        <v>6910</v>
      </c>
      <c r="I171" s="1" t="s">
        <v>6911</v>
      </c>
      <c r="J171" s="3" t="s">
        <v>6909</v>
      </c>
      <c r="L171" s="1" t="s">
        <v>6914</v>
      </c>
      <c r="M171" t="s">
        <v>6908</v>
      </c>
      <c r="N171" s="22" t="s">
        <v>6915</v>
      </c>
      <c r="O171" s="12" t="s">
        <v>6913</v>
      </c>
      <c r="P171" s="12" t="s">
        <v>6912</v>
      </c>
      <c r="Q171" s="20">
        <v>0</v>
      </c>
      <c r="R171" s="20">
        <v>0</v>
      </c>
      <c r="S171" s="20">
        <f t="shared" si="2"/>
        <v>0</v>
      </c>
    </row>
    <row r="172" spans="1:19" ht="17.100000000000001" customHeight="1" x14ac:dyDescent="0.25">
      <c r="A172" s="63" t="s">
        <v>3</v>
      </c>
      <c r="C172" t="s">
        <v>16</v>
      </c>
      <c r="D172" t="s">
        <v>6916</v>
      </c>
      <c r="E172">
        <v>2020</v>
      </c>
      <c r="F172" s="4">
        <v>55</v>
      </c>
      <c r="G172" s="4">
        <v>8</v>
      </c>
      <c r="H172" t="s">
        <v>6919</v>
      </c>
      <c r="I172" s="1" t="s">
        <v>55</v>
      </c>
      <c r="J172" s="3" t="s">
        <v>6918</v>
      </c>
      <c r="L172" s="1" t="s">
        <v>6922</v>
      </c>
      <c r="M172" t="s">
        <v>6917</v>
      </c>
      <c r="N172" s="22" t="s">
        <v>6923</v>
      </c>
      <c r="O172" s="12" t="s">
        <v>6921</v>
      </c>
      <c r="P172" s="12" t="s">
        <v>6920</v>
      </c>
      <c r="Q172" s="20">
        <v>0</v>
      </c>
      <c r="R172" s="20">
        <v>0</v>
      </c>
      <c r="S172" s="20">
        <f t="shared" si="2"/>
        <v>0</v>
      </c>
    </row>
    <row r="173" spans="1:19" ht="17.100000000000001" customHeight="1" x14ac:dyDescent="0.25">
      <c r="A173" s="63" t="s">
        <v>3</v>
      </c>
      <c r="C173" t="s">
        <v>16</v>
      </c>
      <c r="D173" t="s">
        <v>6924</v>
      </c>
      <c r="E173">
        <v>2020</v>
      </c>
      <c r="F173" s="4">
        <v>30</v>
      </c>
      <c r="G173" s="4">
        <v>6</v>
      </c>
      <c r="H173" t="s">
        <v>6926</v>
      </c>
      <c r="I173" s="1" t="s">
        <v>6050</v>
      </c>
      <c r="J173" s="3" t="s">
        <v>6048</v>
      </c>
      <c r="L173" s="1" t="s">
        <v>6929</v>
      </c>
      <c r="M173" t="s">
        <v>6925</v>
      </c>
      <c r="N173" s="22" t="s">
        <v>6930</v>
      </c>
      <c r="O173" s="12" t="s">
        <v>6928</v>
      </c>
      <c r="P173" s="12" t="s">
        <v>6927</v>
      </c>
      <c r="Q173" s="20">
        <v>0</v>
      </c>
      <c r="R173" s="20">
        <v>0</v>
      </c>
      <c r="S173" s="20">
        <f t="shared" si="2"/>
        <v>0</v>
      </c>
    </row>
    <row r="174" spans="1:19" ht="17.100000000000001" customHeight="1" x14ac:dyDescent="0.25">
      <c r="A174" s="63" t="s">
        <v>3</v>
      </c>
      <c r="C174" t="s">
        <v>16</v>
      </c>
      <c r="D174" t="s">
        <v>6944</v>
      </c>
      <c r="E174">
        <v>2021</v>
      </c>
      <c r="F174" s="4">
        <v>16</v>
      </c>
      <c r="G174" s="4">
        <v>2</v>
      </c>
      <c r="H174" s="66">
        <v>45679</v>
      </c>
      <c r="I174" s="1" t="s">
        <v>6947</v>
      </c>
      <c r="J174" s="3" t="s">
        <v>4393</v>
      </c>
      <c r="L174" s="1" t="s">
        <v>6950</v>
      </c>
      <c r="M174" t="s">
        <v>6945</v>
      </c>
      <c r="N174" s="22" t="s">
        <v>6951</v>
      </c>
      <c r="O174" s="12" t="s">
        <v>6949</v>
      </c>
      <c r="P174" s="12" t="s">
        <v>6948</v>
      </c>
      <c r="Q174" s="20">
        <v>0</v>
      </c>
      <c r="R174" s="20">
        <v>0</v>
      </c>
      <c r="S174" s="20">
        <f t="shared" si="2"/>
        <v>0</v>
      </c>
    </row>
    <row r="175" spans="1:19" ht="17.100000000000001" customHeight="1" x14ac:dyDescent="0.25">
      <c r="A175" s="63" t="s">
        <v>3</v>
      </c>
      <c r="C175" t="s">
        <v>16</v>
      </c>
      <c r="D175" t="s">
        <v>6952</v>
      </c>
      <c r="E175">
        <v>2019</v>
      </c>
      <c r="F175" s="4">
        <v>29</v>
      </c>
      <c r="G175" s="4">
        <v>4</v>
      </c>
      <c r="H175" t="s">
        <v>6954</v>
      </c>
      <c r="I175" s="1" t="s">
        <v>6050</v>
      </c>
      <c r="J175" s="3" t="s">
        <v>6048</v>
      </c>
      <c r="L175" s="1" t="s">
        <v>6957</v>
      </c>
      <c r="M175" t="s">
        <v>6953</v>
      </c>
      <c r="N175" s="22" t="s">
        <v>6958</v>
      </c>
      <c r="O175" s="12" t="s">
        <v>6956</v>
      </c>
      <c r="P175" s="12" t="s">
        <v>6955</v>
      </c>
      <c r="Q175" s="20">
        <v>0</v>
      </c>
      <c r="R175" s="20">
        <v>0</v>
      </c>
      <c r="S175" s="20">
        <f t="shared" si="2"/>
        <v>0</v>
      </c>
    </row>
    <row r="176" spans="1:19" ht="17.100000000000001" customHeight="1" x14ac:dyDescent="0.25">
      <c r="A176" s="63" t="s">
        <v>3</v>
      </c>
      <c r="C176" t="s">
        <v>16</v>
      </c>
      <c r="D176" t="s">
        <v>6959</v>
      </c>
      <c r="E176">
        <v>2021</v>
      </c>
      <c r="F176" s="4">
        <v>96</v>
      </c>
      <c r="G176" s="4">
        <v>12</v>
      </c>
      <c r="H176"/>
      <c r="I176" s="1" t="s">
        <v>50</v>
      </c>
      <c r="J176" s="3" t="s">
        <v>2129</v>
      </c>
      <c r="L176" s="1" t="s">
        <v>6964</v>
      </c>
      <c r="M176" t="s">
        <v>6960</v>
      </c>
      <c r="N176" s="22" t="s">
        <v>6965</v>
      </c>
      <c r="O176" s="12" t="s">
        <v>6963</v>
      </c>
      <c r="P176" s="12" t="s">
        <v>6962</v>
      </c>
      <c r="Q176" s="20">
        <v>0</v>
      </c>
      <c r="R176" s="20">
        <v>0</v>
      </c>
      <c r="S176" s="20">
        <f t="shared" si="2"/>
        <v>0</v>
      </c>
    </row>
    <row r="177" spans="1:19" ht="17.100000000000001" customHeight="1" x14ac:dyDescent="0.25">
      <c r="A177" s="63" t="s">
        <v>3</v>
      </c>
      <c r="C177" t="s">
        <v>16</v>
      </c>
      <c r="D177" t="s">
        <v>6966</v>
      </c>
      <c r="E177">
        <v>2021</v>
      </c>
      <c r="F177" s="4">
        <v>12</v>
      </c>
      <c r="G177" s="4">
        <v>1</v>
      </c>
      <c r="H177" t="s">
        <v>6969</v>
      </c>
      <c r="I177" s="1" t="s">
        <v>6970</v>
      </c>
      <c r="J177" s="3" t="s">
        <v>6968</v>
      </c>
      <c r="L177" s="1" t="s">
        <v>6973</v>
      </c>
      <c r="M177" t="s">
        <v>6967</v>
      </c>
      <c r="N177" s="22" t="s">
        <v>6974</v>
      </c>
      <c r="O177" s="12" t="s">
        <v>6972</v>
      </c>
      <c r="P177" s="12" t="s">
        <v>6971</v>
      </c>
      <c r="Q177" s="20">
        <v>0</v>
      </c>
      <c r="R177" s="20">
        <v>0</v>
      </c>
      <c r="S177" s="20">
        <f t="shared" si="2"/>
        <v>0</v>
      </c>
    </row>
    <row r="178" spans="1:19" ht="17.100000000000001" customHeight="1" x14ac:dyDescent="0.25">
      <c r="A178" s="63" t="s">
        <v>3</v>
      </c>
      <c r="C178" t="s">
        <v>16</v>
      </c>
      <c r="D178" t="s">
        <v>6975</v>
      </c>
      <c r="E178">
        <v>2019</v>
      </c>
      <c r="F178" s="4">
        <v>82</v>
      </c>
      <c r="H178" t="s">
        <v>6977</v>
      </c>
      <c r="I178" s="1" t="s">
        <v>45</v>
      </c>
      <c r="J178" s="3" t="s">
        <v>973</v>
      </c>
      <c r="L178" s="1" t="s">
        <v>6980</v>
      </c>
      <c r="M178" t="s">
        <v>6976</v>
      </c>
      <c r="N178" s="22" t="s">
        <v>6981</v>
      </c>
      <c r="O178" s="12" t="s">
        <v>6979</v>
      </c>
      <c r="P178" s="12" t="s">
        <v>6978</v>
      </c>
      <c r="Q178" s="20">
        <v>0</v>
      </c>
      <c r="R178" s="20">
        <v>0</v>
      </c>
      <c r="S178" s="20">
        <f t="shared" si="2"/>
        <v>0</v>
      </c>
    </row>
    <row r="179" spans="1:19" ht="17.100000000000001" customHeight="1" x14ac:dyDescent="0.25">
      <c r="A179" s="63" t="s">
        <v>3</v>
      </c>
      <c r="C179" t="s">
        <v>16</v>
      </c>
      <c r="D179" t="s">
        <v>6982</v>
      </c>
      <c r="E179">
        <v>2022</v>
      </c>
      <c r="F179" s="4">
        <v>16</v>
      </c>
      <c r="H179"/>
      <c r="I179" s="1" t="s">
        <v>47</v>
      </c>
      <c r="J179" s="3" t="s">
        <v>5953</v>
      </c>
      <c r="L179" s="1" t="s">
        <v>6986</v>
      </c>
      <c r="M179" t="s">
        <v>6983</v>
      </c>
      <c r="N179" s="22" t="s">
        <v>6987</v>
      </c>
      <c r="O179" s="12" t="s">
        <v>6985</v>
      </c>
      <c r="P179" s="12" t="s">
        <v>6984</v>
      </c>
      <c r="Q179" s="20">
        <v>0</v>
      </c>
      <c r="R179" s="20">
        <v>0</v>
      </c>
      <c r="S179" s="20">
        <f t="shared" si="2"/>
        <v>0</v>
      </c>
    </row>
    <row r="180" spans="1:19" ht="17.100000000000001" customHeight="1" x14ac:dyDescent="0.25">
      <c r="A180" s="63" t="s">
        <v>3</v>
      </c>
      <c r="C180" t="s">
        <v>16</v>
      </c>
      <c r="D180" t="s">
        <v>6988</v>
      </c>
      <c r="E180">
        <v>2023</v>
      </c>
      <c r="F180" s="4">
        <v>16</v>
      </c>
      <c r="G180" s="4">
        <v>1</v>
      </c>
      <c r="H180"/>
      <c r="I180" s="1" t="s">
        <v>5</v>
      </c>
      <c r="J180" s="3" t="s">
        <v>11</v>
      </c>
      <c r="L180" s="1" t="s">
        <v>6992</v>
      </c>
      <c r="M180" t="s">
        <v>6989</v>
      </c>
      <c r="N180" s="22" t="s">
        <v>6993</v>
      </c>
      <c r="O180" s="12" t="s">
        <v>6991</v>
      </c>
      <c r="P180" s="12" t="s">
        <v>6990</v>
      </c>
      <c r="Q180" s="20">
        <v>0</v>
      </c>
      <c r="R180" s="20">
        <v>0</v>
      </c>
      <c r="S180" s="20">
        <f t="shared" si="2"/>
        <v>0</v>
      </c>
    </row>
    <row r="181" spans="1:19" ht="17.100000000000001" customHeight="1" x14ac:dyDescent="0.25">
      <c r="A181" s="63" t="s">
        <v>3</v>
      </c>
      <c r="C181" t="s">
        <v>16</v>
      </c>
      <c r="D181" t="s">
        <v>7000</v>
      </c>
      <c r="E181">
        <v>2022</v>
      </c>
      <c r="F181" s="4">
        <v>148</v>
      </c>
      <c r="G181" s="4">
        <v>9</v>
      </c>
      <c r="H181"/>
      <c r="I181" s="1" t="s">
        <v>6254</v>
      </c>
      <c r="J181" s="3" t="s">
        <v>2511</v>
      </c>
      <c r="L181" s="1" t="s">
        <v>7004</v>
      </c>
      <c r="M181" t="s">
        <v>7001</v>
      </c>
      <c r="N181" s="22" t="s">
        <v>7005</v>
      </c>
      <c r="O181" s="12" t="s">
        <v>7003</v>
      </c>
      <c r="P181" s="12" t="s">
        <v>7002</v>
      </c>
      <c r="Q181" s="20">
        <v>0</v>
      </c>
      <c r="R181" s="20">
        <v>0</v>
      </c>
      <c r="S181" s="20">
        <f t="shared" si="2"/>
        <v>0</v>
      </c>
    </row>
    <row r="182" spans="1:19" ht="17.100000000000001" customHeight="1" x14ac:dyDescent="0.25">
      <c r="A182" s="63" t="s">
        <v>3</v>
      </c>
      <c r="C182" t="s">
        <v>16</v>
      </c>
      <c r="D182" t="s">
        <v>7000</v>
      </c>
      <c r="E182">
        <v>2025</v>
      </c>
      <c r="F182" s="4">
        <v>151</v>
      </c>
      <c r="G182" s="4">
        <v>3</v>
      </c>
      <c r="H182"/>
      <c r="I182" s="1" t="s">
        <v>6254</v>
      </c>
      <c r="J182" s="3" t="s">
        <v>2511</v>
      </c>
      <c r="L182" s="1" t="s">
        <v>7009</v>
      </c>
      <c r="M182" t="s">
        <v>7006</v>
      </c>
      <c r="N182" s="22" t="s">
        <v>7010</v>
      </c>
      <c r="O182" s="12" t="s">
        <v>7008</v>
      </c>
      <c r="P182" s="12" t="s">
        <v>7007</v>
      </c>
      <c r="Q182" s="20">
        <v>0</v>
      </c>
      <c r="R182" s="20">
        <v>0</v>
      </c>
      <c r="S182" s="20">
        <f t="shared" si="2"/>
        <v>0</v>
      </c>
    </row>
    <row r="183" spans="1:19" ht="17.100000000000001" customHeight="1" x14ac:dyDescent="0.25">
      <c r="A183" s="63" t="s">
        <v>3</v>
      </c>
      <c r="C183" t="s">
        <v>16</v>
      </c>
      <c r="D183" t="s">
        <v>6994</v>
      </c>
      <c r="E183">
        <v>2025</v>
      </c>
      <c r="F183" s="4">
        <v>265</v>
      </c>
      <c r="H183"/>
      <c r="I183" s="1" t="s">
        <v>45</v>
      </c>
      <c r="J183" s="3" t="s">
        <v>74</v>
      </c>
      <c r="L183" s="1" t="s">
        <v>6998</v>
      </c>
      <c r="M183" t="s">
        <v>6995</v>
      </c>
      <c r="N183" s="22" t="s">
        <v>6999</v>
      </c>
      <c r="O183" s="12" t="s">
        <v>6997</v>
      </c>
      <c r="P183" s="12" t="s">
        <v>6996</v>
      </c>
      <c r="Q183" s="20">
        <v>0</v>
      </c>
      <c r="R183" s="20">
        <v>0</v>
      </c>
      <c r="S183" s="20">
        <f t="shared" ref="S183:S246" si="3">Q183+R183</f>
        <v>0</v>
      </c>
    </row>
    <row r="184" spans="1:19" ht="17.100000000000001" customHeight="1" x14ac:dyDescent="0.25">
      <c r="A184" s="63" t="s">
        <v>3</v>
      </c>
      <c r="C184" t="s">
        <v>16</v>
      </c>
      <c r="D184" t="s">
        <v>7011</v>
      </c>
      <c r="E184">
        <v>2018</v>
      </c>
      <c r="F184" s="4">
        <v>333</v>
      </c>
      <c r="H184" t="s">
        <v>7014</v>
      </c>
      <c r="I184" s="1" t="s">
        <v>45</v>
      </c>
      <c r="J184" s="3" t="s">
        <v>3155</v>
      </c>
      <c r="L184" s="1" t="s">
        <v>7017</v>
      </c>
      <c r="M184" t="s">
        <v>7012</v>
      </c>
      <c r="N184" s="22" t="s">
        <v>7018</v>
      </c>
      <c r="O184" s="12" t="s">
        <v>7016</v>
      </c>
      <c r="P184" s="12" t="s">
        <v>7015</v>
      </c>
      <c r="Q184" s="20">
        <v>0</v>
      </c>
      <c r="R184" s="20">
        <v>0</v>
      </c>
      <c r="S184" s="20">
        <f t="shared" si="3"/>
        <v>0</v>
      </c>
    </row>
    <row r="185" spans="1:19" ht="17.100000000000001" customHeight="1" x14ac:dyDescent="0.25">
      <c r="A185" s="63" t="s">
        <v>3</v>
      </c>
      <c r="C185" t="s">
        <v>16</v>
      </c>
      <c r="D185" t="s">
        <v>7011</v>
      </c>
      <c r="E185">
        <v>2019</v>
      </c>
      <c r="F185" s="4">
        <v>342</v>
      </c>
      <c r="H185" t="s">
        <v>7020</v>
      </c>
      <c r="I185" s="1" t="s">
        <v>45</v>
      </c>
      <c r="J185" s="3" t="s">
        <v>3155</v>
      </c>
      <c r="L185" s="1" t="s">
        <v>7023</v>
      </c>
      <c r="M185" t="s">
        <v>7019</v>
      </c>
      <c r="N185" s="22" t="s">
        <v>7024</v>
      </c>
      <c r="O185" s="12" t="s">
        <v>7022</v>
      </c>
      <c r="P185" s="12" t="s">
        <v>7021</v>
      </c>
      <c r="Q185" s="20">
        <v>0</v>
      </c>
      <c r="R185" s="20">
        <v>0</v>
      </c>
      <c r="S185" s="20">
        <f t="shared" si="3"/>
        <v>0</v>
      </c>
    </row>
    <row r="186" spans="1:19" ht="17.100000000000001" customHeight="1" x14ac:dyDescent="0.25">
      <c r="A186" s="63" t="s">
        <v>3</v>
      </c>
      <c r="C186" t="s">
        <v>16</v>
      </c>
      <c r="D186" t="s">
        <v>7025</v>
      </c>
      <c r="E186">
        <v>2021</v>
      </c>
      <c r="F186" s="4">
        <v>198</v>
      </c>
      <c r="H186"/>
      <c r="I186" s="1" t="s">
        <v>45</v>
      </c>
      <c r="J186" s="3" t="s">
        <v>928</v>
      </c>
      <c r="L186" s="1" t="s">
        <v>7029</v>
      </c>
      <c r="M186" t="s">
        <v>7026</v>
      </c>
      <c r="N186" s="22" t="s">
        <v>7030</v>
      </c>
      <c r="O186" s="12" t="s">
        <v>7028</v>
      </c>
      <c r="P186" s="12" t="s">
        <v>7027</v>
      </c>
      <c r="Q186" s="20">
        <v>0</v>
      </c>
      <c r="R186" s="20">
        <v>0</v>
      </c>
      <c r="S186" s="20">
        <f t="shared" si="3"/>
        <v>0</v>
      </c>
    </row>
    <row r="187" spans="1:19" ht="17.100000000000001" customHeight="1" x14ac:dyDescent="0.25">
      <c r="A187" s="63" t="s">
        <v>3</v>
      </c>
      <c r="C187" t="s">
        <v>16</v>
      </c>
      <c r="D187" t="s">
        <v>7031</v>
      </c>
      <c r="E187">
        <v>2021</v>
      </c>
      <c r="F187" s="4">
        <v>115</v>
      </c>
      <c r="H187"/>
      <c r="I187" s="1" t="s">
        <v>45</v>
      </c>
      <c r="J187" s="3" t="s">
        <v>973</v>
      </c>
      <c r="L187" s="1" t="s">
        <v>7036</v>
      </c>
      <c r="M187" t="s">
        <v>7032</v>
      </c>
      <c r="N187" s="22" t="s">
        <v>7037</v>
      </c>
      <c r="O187" s="12" t="s">
        <v>7035</v>
      </c>
      <c r="P187" s="12" t="s">
        <v>7034</v>
      </c>
      <c r="Q187" s="20">
        <v>0</v>
      </c>
      <c r="R187" s="20">
        <v>0</v>
      </c>
      <c r="S187" s="20">
        <f t="shared" si="3"/>
        <v>0</v>
      </c>
    </row>
    <row r="188" spans="1:19" ht="17.100000000000001" customHeight="1" x14ac:dyDescent="0.25">
      <c r="A188" s="63" t="s">
        <v>3</v>
      </c>
      <c r="C188" t="s">
        <v>16</v>
      </c>
      <c r="D188" t="s">
        <v>7038</v>
      </c>
      <c r="E188">
        <v>2022</v>
      </c>
      <c r="F188" s="4">
        <v>45</v>
      </c>
      <c r="G188" s="4">
        <v>17</v>
      </c>
      <c r="H188" t="s">
        <v>7040</v>
      </c>
      <c r="I188" s="1" t="s">
        <v>76</v>
      </c>
      <c r="J188" s="3" t="s">
        <v>4773</v>
      </c>
      <c r="L188" s="1" t="s">
        <v>7043</v>
      </c>
      <c r="M188" t="s">
        <v>7039</v>
      </c>
      <c r="N188" s="22" t="s">
        <v>7044</v>
      </c>
      <c r="O188" s="12" t="s">
        <v>7042</v>
      </c>
      <c r="P188" s="12" t="s">
        <v>7041</v>
      </c>
      <c r="Q188" s="20">
        <v>0</v>
      </c>
      <c r="R188" s="20">
        <v>0</v>
      </c>
      <c r="S188" s="20">
        <f t="shared" si="3"/>
        <v>0</v>
      </c>
    </row>
    <row r="189" spans="1:19" ht="17.100000000000001" customHeight="1" x14ac:dyDescent="0.25">
      <c r="A189" s="63" t="s">
        <v>3</v>
      </c>
      <c r="C189" t="s">
        <v>16</v>
      </c>
      <c r="D189" t="s">
        <v>7045</v>
      </c>
      <c r="E189">
        <v>2022</v>
      </c>
      <c r="F189" s="4">
        <v>3</v>
      </c>
      <c r="G189" s="4">
        <v>3</v>
      </c>
      <c r="H189" t="s">
        <v>7048</v>
      </c>
      <c r="I189" s="1" t="s">
        <v>5</v>
      </c>
      <c r="J189" s="3" t="s">
        <v>7047</v>
      </c>
      <c r="L189" s="1" t="s">
        <v>7051</v>
      </c>
      <c r="M189" t="s">
        <v>7046</v>
      </c>
      <c r="N189" s="22" t="s">
        <v>7052</v>
      </c>
      <c r="O189" s="12" t="s">
        <v>7050</v>
      </c>
      <c r="P189" s="12" t="s">
        <v>7049</v>
      </c>
      <c r="Q189" s="20">
        <v>0</v>
      </c>
      <c r="R189" s="20">
        <v>0</v>
      </c>
      <c r="S189" s="20">
        <f t="shared" si="3"/>
        <v>0</v>
      </c>
    </row>
    <row r="190" spans="1:19" ht="17.100000000000001" customHeight="1" x14ac:dyDescent="0.25">
      <c r="A190" s="63" t="s">
        <v>3</v>
      </c>
      <c r="C190" t="s">
        <v>16</v>
      </c>
      <c r="D190" t="s">
        <v>7053</v>
      </c>
      <c r="E190">
        <v>2022</v>
      </c>
      <c r="F190" s="4">
        <v>236</v>
      </c>
      <c r="G190" s="4">
        <v>12</v>
      </c>
      <c r="H190" t="s">
        <v>7055</v>
      </c>
      <c r="I190" s="1" t="s">
        <v>87</v>
      </c>
      <c r="J190" s="3" t="s">
        <v>4869</v>
      </c>
      <c r="L190" s="1" t="s">
        <v>7058</v>
      </c>
      <c r="M190" t="s">
        <v>7054</v>
      </c>
      <c r="N190" s="22" t="s">
        <v>7059</v>
      </c>
      <c r="O190" s="12" t="s">
        <v>7057</v>
      </c>
      <c r="P190" s="12" t="s">
        <v>7056</v>
      </c>
      <c r="Q190" s="20">
        <v>0</v>
      </c>
      <c r="R190" s="20">
        <v>0</v>
      </c>
      <c r="S190" s="20">
        <f t="shared" si="3"/>
        <v>0</v>
      </c>
    </row>
    <row r="191" spans="1:19" ht="17.100000000000001" customHeight="1" x14ac:dyDescent="0.25">
      <c r="A191" s="63" t="s">
        <v>3</v>
      </c>
      <c r="C191" t="s">
        <v>16</v>
      </c>
      <c r="D191" t="s">
        <v>7060</v>
      </c>
      <c r="E191">
        <v>2022</v>
      </c>
      <c r="F191" s="4">
        <v>36</v>
      </c>
      <c r="G191" s="4">
        <v>1</v>
      </c>
      <c r="H191" t="s">
        <v>7062</v>
      </c>
      <c r="I191" s="1" t="s">
        <v>7063</v>
      </c>
      <c r="J191" s="3" t="s">
        <v>3804</v>
      </c>
      <c r="L191" s="1" t="s">
        <v>7066</v>
      </c>
      <c r="M191" t="s">
        <v>7061</v>
      </c>
      <c r="N191" s="22" t="s">
        <v>7067</v>
      </c>
      <c r="O191" s="12" t="s">
        <v>7065</v>
      </c>
      <c r="P191" s="12" t="s">
        <v>7064</v>
      </c>
      <c r="Q191" s="20">
        <v>0</v>
      </c>
      <c r="R191" s="20">
        <v>0</v>
      </c>
      <c r="S191" s="20">
        <f t="shared" si="3"/>
        <v>0</v>
      </c>
    </row>
    <row r="192" spans="1:19" ht="17.100000000000001" customHeight="1" x14ac:dyDescent="0.25">
      <c r="A192" s="63" t="s">
        <v>3</v>
      </c>
      <c r="C192" t="s">
        <v>16</v>
      </c>
      <c r="D192" t="s">
        <v>7068</v>
      </c>
      <c r="E192">
        <v>2025</v>
      </c>
      <c r="F192" s="4">
        <v>288</v>
      </c>
      <c r="H192"/>
      <c r="I192" s="1" t="s">
        <v>45</v>
      </c>
      <c r="J192" s="3" t="s">
        <v>582</v>
      </c>
      <c r="L192" s="1" t="s">
        <v>7072</v>
      </c>
      <c r="M192" t="s">
        <v>7069</v>
      </c>
      <c r="N192" s="22" t="s">
        <v>7073</v>
      </c>
      <c r="O192" s="12" t="s">
        <v>7071</v>
      </c>
      <c r="P192" s="12" t="s">
        <v>7070</v>
      </c>
      <c r="Q192" s="20">
        <v>0</v>
      </c>
      <c r="R192" s="20">
        <v>0</v>
      </c>
      <c r="S192" s="20">
        <f t="shared" si="3"/>
        <v>0</v>
      </c>
    </row>
    <row r="193" spans="1:19" ht="17.100000000000001" customHeight="1" x14ac:dyDescent="0.25">
      <c r="A193" s="63" t="s">
        <v>3</v>
      </c>
      <c r="C193" t="s">
        <v>16</v>
      </c>
      <c r="D193" t="s">
        <v>7074</v>
      </c>
      <c r="E193">
        <v>2019</v>
      </c>
      <c r="F193" s="4">
        <v>141</v>
      </c>
      <c r="G193" s="4">
        <v>9</v>
      </c>
      <c r="H193"/>
      <c r="I193" s="1" t="s">
        <v>6153</v>
      </c>
      <c r="J193" s="3" t="s">
        <v>7076</v>
      </c>
      <c r="L193" s="1" t="s">
        <v>7080</v>
      </c>
      <c r="M193" t="s">
        <v>7075</v>
      </c>
      <c r="N193" s="22" t="s">
        <v>7081</v>
      </c>
      <c r="O193" s="12" t="s">
        <v>7079</v>
      </c>
      <c r="P193" s="12" t="s">
        <v>7078</v>
      </c>
      <c r="Q193" s="20">
        <v>0</v>
      </c>
      <c r="R193" s="20">
        <v>0</v>
      </c>
      <c r="S193" s="20">
        <f t="shared" si="3"/>
        <v>0</v>
      </c>
    </row>
    <row r="194" spans="1:19" ht="17.100000000000001" customHeight="1" x14ac:dyDescent="0.25">
      <c r="A194" s="63" t="s">
        <v>3</v>
      </c>
      <c r="C194" t="s">
        <v>16</v>
      </c>
      <c r="D194" t="s">
        <v>7089</v>
      </c>
      <c r="E194">
        <v>2019</v>
      </c>
      <c r="F194" s="4">
        <v>56</v>
      </c>
      <c r="G194" s="4">
        <v>5</v>
      </c>
      <c r="H194" t="s">
        <v>7092</v>
      </c>
      <c r="I194" s="1" t="s">
        <v>7093</v>
      </c>
      <c r="J194" s="3" t="s">
        <v>7091</v>
      </c>
      <c r="L194" s="1" t="s">
        <v>7096</v>
      </c>
      <c r="M194" t="s">
        <v>7090</v>
      </c>
      <c r="N194" s="22" t="s">
        <v>7097</v>
      </c>
      <c r="O194" s="12" t="s">
        <v>7095</v>
      </c>
      <c r="P194" s="12" t="s">
        <v>7094</v>
      </c>
      <c r="Q194" s="20">
        <v>1</v>
      </c>
      <c r="R194" s="20">
        <v>0</v>
      </c>
      <c r="S194" s="20">
        <f t="shared" si="3"/>
        <v>1</v>
      </c>
    </row>
    <row r="195" spans="1:19" ht="17.100000000000001" customHeight="1" x14ac:dyDescent="0.25">
      <c r="A195" s="63" t="s">
        <v>3</v>
      </c>
      <c r="C195" t="s">
        <v>16</v>
      </c>
      <c r="D195" t="s">
        <v>7098</v>
      </c>
      <c r="E195">
        <v>2018</v>
      </c>
      <c r="F195" s="4">
        <v>165</v>
      </c>
      <c r="H195" t="s">
        <v>7100</v>
      </c>
      <c r="I195" s="1" t="s">
        <v>45</v>
      </c>
      <c r="J195" s="3" t="s">
        <v>582</v>
      </c>
      <c r="L195" s="1" t="s">
        <v>7103</v>
      </c>
      <c r="M195" t="s">
        <v>7099</v>
      </c>
      <c r="N195" s="22" t="s">
        <v>7104</v>
      </c>
      <c r="O195" s="12" t="s">
        <v>7102</v>
      </c>
      <c r="P195" s="12" t="s">
        <v>7101</v>
      </c>
      <c r="Q195" s="20">
        <v>0</v>
      </c>
      <c r="R195" s="20">
        <v>0</v>
      </c>
      <c r="S195" s="20">
        <f t="shared" si="3"/>
        <v>0</v>
      </c>
    </row>
    <row r="196" spans="1:19" ht="17.100000000000001" customHeight="1" x14ac:dyDescent="0.25">
      <c r="A196" s="63" t="s">
        <v>3</v>
      </c>
      <c r="C196" t="s">
        <v>16</v>
      </c>
      <c r="D196" t="s">
        <v>7105</v>
      </c>
      <c r="E196">
        <v>2019</v>
      </c>
      <c r="F196" s="4">
        <v>523</v>
      </c>
      <c r="H196" t="s">
        <v>7109</v>
      </c>
      <c r="I196" s="1" t="s">
        <v>47</v>
      </c>
      <c r="J196" s="3" t="s">
        <v>7107</v>
      </c>
      <c r="L196" s="1" t="s">
        <v>7112</v>
      </c>
      <c r="M196" t="s">
        <v>7106</v>
      </c>
      <c r="N196" s="22" t="s">
        <v>7113</v>
      </c>
      <c r="O196" s="12" t="s">
        <v>7111</v>
      </c>
      <c r="P196" s="12" t="s">
        <v>7110</v>
      </c>
      <c r="Q196" s="20">
        <v>0</v>
      </c>
      <c r="R196" s="20">
        <v>0</v>
      </c>
      <c r="S196" s="20">
        <f t="shared" si="3"/>
        <v>0</v>
      </c>
    </row>
    <row r="197" spans="1:19" ht="17.100000000000001" customHeight="1" x14ac:dyDescent="0.25">
      <c r="A197" s="63" t="s">
        <v>3</v>
      </c>
      <c r="C197" t="s">
        <v>16</v>
      </c>
      <c r="D197" t="s">
        <v>7115</v>
      </c>
      <c r="E197">
        <v>2021</v>
      </c>
      <c r="F197" s="4">
        <v>190</v>
      </c>
      <c r="H197"/>
      <c r="I197" s="1" t="s">
        <v>45</v>
      </c>
      <c r="J197" s="3" t="s">
        <v>928</v>
      </c>
      <c r="L197" s="1" t="s">
        <v>7119</v>
      </c>
      <c r="M197" t="s">
        <v>7116</v>
      </c>
      <c r="N197" s="22" t="s">
        <v>7120</v>
      </c>
      <c r="O197" s="12" t="s">
        <v>7118</v>
      </c>
      <c r="P197" s="12" t="s">
        <v>7117</v>
      </c>
      <c r="Q197" s="20">
        <v>0</v>
      </c>
      <c r="R197" s="20">
        <v>0</v>
      </c>
      <c r="S197" s="20">
        <f t="shared" si="3"/>
        <v>0</v>
      </c>
    </row>
    <row r="198" spans="1:19" ht="17.100000000000001" customHeight="1" x14ac:dyDescent="0.25">
      <c r="A198" s="63" t="s">
        <v>3</v>
      </c>
      <c r="C198" t="s">
        <v>16</v>
      </c>
      <c r="D198" t="s">
        <v>7121</v>
      </c>
      <c r="E198">
        <v>2023</v>
      </c>
      <c r="F198" s="4">
        <v>479</v>
      </c>
      <c r="H198"/>
      <c r="I198" s="1" t="s">
        <v>81</v>
      </c>
      <c r="J198" s="3" t="s">
        <v>1047</v>
      </c>
      <c r="L198" s="1" t="s">
        <v>7126</v>
      </c>
      <c r="M198" t="s">
        <v>7122</v>
      </c>
      <c r="N198" s="22" t="s">
        <v>7127</v>
      </c>
      <c r="O198" s="12" t="s">
        <v>7125</v>
      </c>
      <c r="P198" s="12" t="s">
        <v>7124</v>
      </c>
      <c r="Q198" s="20">
        <v>0</v>
      </c>
      <c r="R198" s="20">
        <v>0</v>
      </c>
      <c r="S198" s="20">
        <f t="shared" si="3"/>
        <v>0</v>
      </c>
    </row>
    <row r="199" spans="1:19" ht="17.100000000000001" customHeight="1" x14ac:dyDescent="0.25">
      <c r="A199" s="63" t="s">
        <v>3</v>
      </c>
      <c r="C199" t="s">
        <v>16</v>
      </c>
      <c r="D199" t="s">
        <v>7128</v>
      </c>
      <c r="E199">
        <v>2019</v>
      </c>
      <c r="F199" s="4">
        <v>145</v>
      </c>
      <c r="H199"/>
      <c r="I199" s="1" t="s">
        <v>7130</v>
      </c>
      <c r="J199" s="3" t="s">
        <v>2186</v>
      </c>
      <c r="L199" s="1" t="s">
        <v>7133</v>
      </c>
      <c r="M199" t="s">
        <v>7129</v>
      </c>
      <c r="N199" s="22" t="s">
        <v>7134</v>
      </c>
      <c r="O199" s="12" t="s">
        <v>7132</v>
      </c>
      <c r="P199" s="12" t="s">
        <v>7131</v>
      </c>
      <c r="Q199" s="20">
        <v>0</v>
      </c>
      <c r="R199" s="20">
        <v>0</v>
      </c>
      <c r="S199" s="20">
        <f t="shared" si="3"/>
        <v>0</v>
      </c>
    </row>
    <row r="200" spans="1:19" ht="17.100000000000001" customHeight="1" x14ac:dyDescent="0.25">
      <c r="A200" s="63" t="s">
        <v>3</v>
      </c>
      <c r="C200" t="s">
        <v>16</v>
      </c>
      <c r="D200" t="s">
        <v>9273</v>
      </c>
      <c r="E200">
        <v>2023</v>
      </c>
      <c r="F200" s="4">
        <v>110</v>
      </c>
      <c r="G200" s="4">
        <v>2</v>
      </c>
      <c r="H200" t="s">
        <v>9275</v>
      </c>
      <c r="I200" s="1" t="s">
        <v>8713</v>
      </c>
      <c r="J200" s="1" t="s">
        <v>8711</v>
      </c>
      <c r="L200" s="1" t="s">
        <v>9278</v>
      </c>
      <c r="M200" t="s">
        <v>9274</v>
      </c>
      <c r="N200" s="22" t="s">
        <v>9279</v>
      </c>
      <c r="O200" s="12" t="s">
        <v>9277</v>
      </c>
      <c r="P200" s="12" t="s">
        <v>9276</v>
      </c>
      <c r="Q200" s="20">
        <v>1</v>
      </c>
      <c r="R200" s="20">
        <v>0</v>
      </c>
      <c r="S200" s="20">
        <f t="shared" si="3"/>
        <v>1</v>
      </c>
    </row>
    <row r="201" spans="1:19" ht="17.100000000000001" customHeight="1" x14ac:dyDescent="0.25">
      <c r="A201" s="63" t="s">
        <v>3</v>
      </c>
      <c r="C201" t="s">
        <v>16</v>
      </c>
      <c r="D201" t="s">
        <v>7137</v>
      </c>
      <c r="E201">
        <v>2023</v>
      </c>
      <c r="F201" s="4">
        <v>426</v>
      </c>
      <c r="H201"/>
      <c r="I201" s="1" t="s">
        <v>47</v>
      </c>
      <c r="J201" s="1" t="s">
        <v>866</v>
      </c>
      <c r="L201" s="1" t="s">
        <v>7141</v>
      </c>
      <c r="M201" t="s">
        <v>7138</v>
      </c>
      <c r="N201" s="22" t="s">
        <v>7142</v>
      </c>
      <c r="O201" s="12" t="s">
        <v>7140</v>
      </c>
      <c r="P201" s="12" t="s">
        <v>7139</v>
      </c>
      <c r="Q201" s="20">
        <v>1</v>
      </c>
      <c r="R201" s="20">
        <v>0</v>
      </c>
      <c r="S201" s="20">
        <f t="shared" si="3"/>
        <v>1</v>
      </c>
    </row>
    <row r="202" spans="1:19" ht="17.100000000000001" customHeight="1" x14ac:dyDescent="0.25">
      <c r="A202" s="63" t="s">
        <v>3</v>
      </c>
      <c r="C202" t="s">
        <v>16</v>
      </c>
      <c r="D202" t="s">
        <v>7156</v>
      </c>
      <c r="E202">
        <v>2020</v>
      </c>
      <c r="F202" s="4">
        <v>235</v>
      </c>
      <c r="H202"/>
      <c r="I202" s="1" t="s">
        <v>45</v>
      </c>
      <c r="J202" s="1" t="s">
        <v>6383</v>
      </c>
      <c r="L202" s="1" t="s">
        <v>7160</v>
      </c>
      <c r="M202" t="s">
        <v>7157</v>
      </c>
      <c r="N202" s="73" t="s">
        <v>7161</v>
      </c>
      <c r="O202" s="12" t="s">
        <v>7159</v>
      </c>
      <c r="P202" s="12" t="s">
        <v>7158</v>
      </c>
      <c r="Q202" s="20">
        <v>0</v>
      </c>
      <c r="R202" s="20">
        <v>0</v>
      </c>
      <c r="S202" s="20">
        <f t="shared" si="3"/>
        <v>0</v>
      </c>
    </row>
    <row r="203" spans="1:19" ht="17.100000000000001" customHeight="1" x14ac:dyDescent="0.25">
      <c r="A203" s="63" t="s">
        <v>3</v>
      </c>
      <c r="C203" t="s">
        <v>16</v>
      </c>
      <c r="D203" t="s">
        <v>7156</v>
      </c>
      <c r="E203">
        <v>2020</v>
      </c>
      <c r="F203" s="4">
        <v>98</v>
      </c>
      <c r="H203"/>
      <c r="I203" s="1" t="s">
        <v>62</v>
      </c>
      <c r="J203" s="3" t="s">
        <v>1316</v>
      </c>
      <c r="L203" s="1" t="s">
        <v>7165</v>
      </c>
      <c r="M203" t="s">
        <v>7162</v>
      </c>
      <c r="N203" s="22" t="s">
        <v>7166</v>
      </c>
      <c r="O203" s="12" t="s">
        <v>7164</v>
      </c>
      <c r="P203" s="12" t="s">
        <v>7163</v>
      </c>
      <c r="Q203" s="20">
        <v>0</v>
      </c>
      <c r="R203" s="20">
        <v>0</v>
      </c>
      <c r="S203" s="20">
        <f t="shared" si="3"/>
        <v>0</v>
      </c>
    </row>
    <row r="204" spans="1:19" ht="17.100000000000001" customHeight="1" x14ac:dyDescent="0.25">
      <c r="A204" s="63" t="s">
        <v>3</v>
      </c>
      <c r="C204" t="s">
        <v>16</v>
      </c>
      <c r="D204" t="s">
        <v>7156</v>
      </c>
      <c r="E204">
        <v>2020</v>
      </c>
      <c r="F204" s="4">
        <v>32</v>
      </c>
      <c r="G204" s="4">
        <v>6</v>
      </c>
      <c r="H204"/>
      <c r="I204" s="1" t="s">
        <v>5856</v>
      </c>
      <c r="J204" s="3" t="s">
        <v>811</v>
      </c>
      <c r="L204" s="1" t="s">
        <v>7170</v>
      </c>
      <c r="M204" t="s">
        <v>7167</v>
      </c>
      <c r="N204" s="22" t="s">
        <v>7171</v>
      </c>
      <c r="O204" s="12" t="s">
        <v>7169</v>
      </c>
      <c r="P204" s="12" t="s">
        <v>7168</v>
      </c>
      <c r="Q204" s="20">
        <v>0</v>
      </c>
      <c r="R204" s="20">
        <v>0</v>
      </c>
      <c r="S204" s="20">
        <f t="shared" si="3"/>
        <v>0</v>
      </c>
    </row>
    <row r="205" spans="1:19" ht="17.100000000000001" customHeight="1" x14ac:dyDescent="0.25">
      <c r="A205" s="63" t="s">
        <v>3</v>
      </c>
      <c r="C205" t="s">
        <v>16</v>
      </c>
      <c r="D205" t="s">
        <v>7156</v>
      </c>
      <c r="E205">
        <v>2021</v>
      </c>
      <c r="F205" s="4">
        <v>147</v>
      </c>
      <c r="G205" s="4">
        <v>10</v>
      </c>
      <c r="H205"/>
      <c r="I205" s="1" t="s">
        <v>6254</v>
      </c>
      <c r="J205" s="3" t="s">
        <v>2511</v>
      </c>
      <c r="L205" s="1" t="s">
        <v>7175</v>
      </c>
      <c r="M205" t="s">
        <v>7172</v>
      </c>
      <c r="N205" s="22" t="s">
        <v>7176</v>
      </c>
      <c r="O205" s="12" t="s">
        <v>7174</v>
      </c>
      <c r="P205" s="12" t="s">
        <v>7173</v>
      </c>
      <c r="Q205" s="20">
        <v>0</v>
      </c>
      <c r="R205" s="20">
        <v>0</v>
      </c>
      <c r="S205" s="20">
        <f t="shared" si="3"/>
        <v>0</v>
      </c>
    </row>
    <row r="206" spans="1:19" ht="17.100000000000001" customHeight="1" x14ac:dyDescent="0.25">
      <c r="A206" s="63" t="s">
        <v>3</v>
      </c>
      <c r="C206" t="s">
        <v>16</v>
      </c>
      <c r="D206" t="s">
        <v>7156</v>
      </c>
      <c r="E206">
        <v>2022</v>
      </c>
      <c r="F206" s="4">
        <v>460</v>
      </c>
      <c r="H206"/>
      <c r="I206" s="1" t="s">
        <v>81</v>
      </c>
      <c r="J206" s="3" t="s">
        <v>1047</v>
      </c>
      <c r="L206" s="1" t="s">
        <v>7188</v>
      </c>
      <c r="M206" t="s">
        <v>7184</v>
      </c>
      <c r="N206" s="73" t="s">
        <v>7189</v>
      </c>
      <c r="O206" s="12" t="s">
        <v>7187</v>
      </c>
      <c r="P206" s="12" t="s">
        <v>7186</v>
      </c>
      <c r="Q206" s="20">
        <v>0</v>
      </c>
      <c r="R206" s="20">
        <v>0</v>
      </c>
      <c r="S206" s="20">
        <f t="shared" si="3"/>
        <v>0</v>
      </c>
    </row>
    <row r="207" spans="1:19" ht="17.100000000000001" customHeight="1" x14ac:dyDescent="0.25">
      <c r="A207" s="63" t="s">
        <v>3</v>
      </c>
      <c r="C207" t="s">
        <v>16</v>
      </c>
      <c r="D207" t="s">
        <v>7190</v>
      </c>
      <c r="E207">
        <v>2020</v>
      </c>
      <c r="F207" s="4">
        <v>223</v>
      </c>
      <c r="H207"/>
      <c r="I207" s="1" t="s">
        <v>45</v>
      </c>
      <c r="J207" s="3" t="s">
        <v>58</v>
      </c>
      <c r="L207" s="1" t="s">
        <v>7194</v>
      </c>
      <c r="M207" t="s">
        <v>7191</v>
      </c>
      <c r="N207" s="22" t="s">
        <v>7195</v>
      </c>
      <c r="O207" s="12" t="s">
        <v>7193</v>
      </c>
      <c r="P207" s="12" t="s">
        <v>7192</v>
      </c>
      <c r="Q207" s="20">
        <v>1</v>
      </c>
      <c r="R207" s="20">
        <v>1</v>
      </c>
      <c r="S207" s="20">
        <f t="shared" si="3"/>
        <v>2</v>
      </c>
    </row>
    <row r="208" spans="1:19" ht="17.100000000000001" customHeight="1" x14ac:dyDescent="0.25">
      <c r="A208" s="63" t="s">
        <v>3</v>
      </c>
      <c r="C208" t="s">
        <v>16</v>
      </c>
      <c r="D208" t="s">
        <v>7196</v>
      </c>
      <c r="E208">
        <v>2024</v>
      </c>
      <c r="F208" s="4">
        <v>165</v>
      </c>
      <c r="H208"/>
      <c r="I208" s="1" t="s">
        <v>45</v>
      </c>
      <c r="J208" s="3" t="s">
        <v>7198</v>
      </c>
      <c r="L208" s="1" t="s">
        <v>7201</v>
      </c>
      <c r="M208" t="s">
        <v>7197</v>
      </c>
      <c r="N208" s="22" t="s">
        <v>7202</v>
      </c>
      <c r="O208" s="12" t="s">
        <v>7200</v>
      </c>
      <c r="P208" s="12" t="s">
        <v>7199</v>
      </c>
      <c r="Q208" s="20">
        <v>0</v>
      </c>
      <c r="R208" s="20">
        <v>0</v>
      </c>
      <c r="S208" s="20">
        <f t="shared" si="3"/>
        <v>0</v>
      </c>
    </row>
    <row r="209" spans="1:19" ht="17.100000000000001" customHeight="1" x14ac:dyDescent="0.25">
      <c r="A209" s="63" t="s">
        <v>3</v>
      </c>
      <c r="C209" t="s">
        <v>16</v>
      </c>
      <c r="D209" t="s">
        <v>7203</v>
      </c>
      <c r="E209">
        <v>2020</v>
      </c>
      <c r="F209" s="4">
        <v>301</v>
      </c>
      <c r="H209"/>
      <c r="I209" s="1" t="s">
        <v>47</v>
      </c>
      <c r="J209" s="3" t="s">
        <v>3148</v>
      </c>
      <c r="L209" s="1" t="s">
        <v>7207</v>
      </c>
      <c r="M209" t="s">
        <v>7204</v>
      </c>
      <c r="N209" s="22" t="s">
        <v>7208</v>
      </c>
      <c r="O209" s="12" t="s">
        <v>7206</v>
      </c>
      <c r="P209" s="12" t="s">
        <v>7205</v>
      </c>
      <c r="Q209" s="20">
        <v>0</v>
      </c>
      <c r="R209" s="20">
        <v>0</v>
      </c>
      <c r="S209" s="20">
        <f t="shared" si="3"/>
        <v>0</v>
      </c>
    </row>
    <row r="210" spans="1:19" ht="17.100000000000001" customHeight="1" x14ac:dyDescent="0.25">
      <c r="A210" s="63" t="s">
        <v>3</v>
      </c>
      <c r="C210" t="s">
        <v>16</v>
      </c>
      <c r="D210" t="s">
        <v>7209</v>
      </c>
      <c r="E210">
        <v>2022</v>
      </c>
      <c r="F210" s="4">
        <v>10</v>
      </c>
      <c r="G210" s="4">
        <v>2</v>
      </c>
      <c r="H210"/>
      <c r="I210" s="1" t="s">
        <v>5</v>
      </c>
      <c r="J210" s="3" t="s">
        <v>109</v>
      </c>
      <c r="L210" s="1" t="s">
        <v>7213</v>
      </c>
      <c r="M210" t="s">
        <v>7210</v>
      </c>
      <c r="N210" s="22" t="s">
        <v>7214</v>
      </c>
      <c r="O210" s="12" t="s">
        <v>7212</v>
      </c>
      <c r="P210" s="12" t="s">
        <v>7211</v>
      </c>
      <c r="Q210" s="20">
        <v>0</v>
      </c>
      <c r="R210" s="20">
        <v>0</v>
      </c>
      <c r="S210" s="20">
        <f t="shared" si="3"/>
        <v>0</v>
      </c>
    </row>
    <row r="211" spans="1:19" ht="17.100000000000001" customHeight="1" x14ac:dyDescent="0.25">
      <c r="A211" s="63" t="s">
        <v>3</v>
      </c>
      <c r="C211" t="s">
        <v>16</v>
      </c>
      <c r="D211" t="s">
        <v>7225</v>
      </c>
      <c r="E211">
        <v>2020</v>
      </c>
      <c r="F211" s="4">
        <v>32</v>
      </c>
      <c r="G211" s="4">
        <v>12</v>
      </c>
      <c r="H211"/>
      <c r="I211" s="1" t="s">
        <v>5856</v>
      </c>
      <c r="J211" s="1" t="s">
        <v>811</v>
      </c>
      <c r="L211" s="1" t="s">
        <v>7229</v>
      </c>
      <c r="M211" t="s">
        <v>7226</v>
      </c>
      <c r="N211" s="22" t="s">
        <v>7230</v>
      </c>
      <c r="O211" s="12" t="s">
        <v>7228</v>
      </c>
      <c r="P211" s="12" t="s">
        <v>7227</v>
      </c>
      <c r="Q211" s="20">
        <v>0</v>
      </c>
      <c r="R211" s="20">
        <v>0</v>
      </c>
      <c r="S211" s="20">
        <f t="shared" si="3"/>
        <v>0</v>
      </c>
    </row>
    <row r="212" spans="1:19" ht="17.100000000000001" customHeight="1" x14ac:dyDescent="0.25">
      <c r="A212" s="63" t="s">
        <v>3</v>
      </c>
      <c r="C212" t="s">
        <v>16</v>
      </c>
      <c r="D212" t="s">
        <v>7237</v>
      </c>
      <c r="E212">
        <v>2024</v>
      </c>
      <c r="F212" s="4">
        <v>12</v>
      </c>
      <c r="H212" t="s">
        <v>7239</v>
      </c>
      <c r="I212" s="1" t="s">
        <v>46</v>
      </c>
      <c r="J212" s="1" t="s">
        <v>94</v>
      </c>
      <c r="L212" s="1" t="s">
        <v>7242</v>
      </c>
      <c r="M212" t="s">
        <v>7238</v>
      </c>
      <c r="N212" s="22" t="s">
        <v>7243</v>
      </c>
      <c r="O212" s="12" t="s">
        <v>7241</v>
      </c>
      <c r="P212" s="12" t="s">
        <v>7240</v>
      </c>
      <c r="Q212" s="20">
        <v>0</v>
      </c>
      <c r="R212" s="20">
        <v>0</v>
      </c>
      <c r="S212" s="20">
        <f t="shared" si="3"/>
        <v>0</v>
      </c>
    </row>
    <row r="213" spans="1:19" ht="17.100000000000001" customHeight="1" x14ac:dyDescent="0.25">
      <c r="A213" s="63" t="s">
        <v>3</v>
      </c>
      <c r="C213" t="s">
        <v>16</v>
      </c>
      <c r="D213" t="s">
        <v>7244</v>
      </c>
      <c r="E213">
        <v>2018</v>
      </c>
      <c r="F213" s="4">
        <v>176</v>
      </c>
      <c r="H213" t="s">
        <v>7246</v>
      </c>
      <c r="I213" s="1" t="s">
        <v>45</v>
      </c>
      <c r="J213" s="3" t="s">
        <v>582</v>
      </c>
      <c r="L213" s="1" t="s">
        <v>7249</v>
      </c>
      <c r="M213" t="s">
        <v>7245</v>
      </c>
      <c r="N213" s="22" t="s">
        <v>7250</v>
      </c>
      <c r="O213" s="12" t="s">
        <v>7248</v>
      </c>
      <c r="P213" s="12" t="s">
        <v>7247</v>
      </c>
      <c r="Q213" s="20">
        <v>0</v>
      </c>
      <c r="R213" s="20">
        <v>0</v>
      </c>
      <c r="S213" s="20">
        <f t="shared" si="3"/>
        <v>0</v>
      </c>
    </row>
    <row r="214" spans="1:19" ht="17.100000000000001" customHeight="1" x14ac:dyDescent="0.25">
      <c r="A214" s="63" t="s">
        <v>3</v>
      </c>
      <c r="C214" t="s">
        <v>16</v>
      </c>
      <c r="D214" t="s">
        <v>7251</v>
      </c>
      <c r="E214">
        <v>2023</v>
      </c>
      <c r="F214" s="4">
        <v>37</v>
      </c>
      <c r="G214" s="4">
        <v>1</v>
      </c>
      <c r="H214" t="s">
        <v>7254</v>
      </c>
      <c r="I214" s="1" t="s">
        <v>48</v>
      </c>
      <c r="J214" s="3" t="s">
        <v>7253</v>
      </c>
      <c r="L214" s="1" t="s">
        <v>7257</v>
      </c>
      <c r="M214" t="s">
        <v>7252</v>
      </c>
      <c r="N214" s="22" t="s">
        <v>7258</v>
      </c>
      <c r="O214" s="12" t="s">
        <v>7256</v>
      </c>
      <c r="P214" s="12" t="s">
        <v>7255</v>
      </c>
      <c r="Q214" s="20">
        <v>0</v>
      </c>
      <c r="R214" s="20">
        <v>0</v>
      </c>
      <c r="S214" s="20">
        <f t="shared" si="3"/>
        <v>0</v>
      </c>
    </row>
    <row r="215" spans="1:19" ht="17.100000000000001" customHeight="1" x14ac:dyDescent="0.25">
      <c r="A215" s="63" t="s">
        <v>3</v>
      </c>
      <c r="C215" t="s">
        <v>16</v>
      </c>
      <c r="D215" t="s">
        <v>7259</v>
      </c>
      <c r="E215">
        <v>2024</v>
      </c>
      <c r="F215" s="4">
        <v>36</v>
      </c>
      <c r="G215" s="4">
        <v>12</v>
      </c>
      <c r="H215"/>
      <c r="I215" s="1" t="s">
        <v>5935</v>
      </c>
      <c r="J215" s="3" t="s">
        <v>811</v>
      </c>
      <c r="L215" s="1" t="s">
        <v>7263</v>
      </c>
      <c r="M215" t="s">
        <v>7260</v>
      </c>
      <c r="N215" s="22" t="s">
        <v>7264</v>
      </c>
      <c r="O215" s="12" t="s">
        <v>7262</v>
      </c>
      <c r="P215" s="12" t="s">
        <v>7261</v>
      </c>
      <c r="Q215" s="20">
        <v>0</v>
      </c>
      <c r="R215" s="20">
        <v>0</v>
      </c>
      <c r="S215" s="20">
        <f t="shared" si="3"/>
        <v>0</v>
      </c>
    </row>
    <row r="216" spans="1:19" ht="17.100000000000001" customHeight="1" x14ac:dyDescent="0.25">
      <c r="A216" s="63" t="s">
        <v>3</v>
      </c>
      <c r="C216" t="s">
        <v>16</v>
      </c>
      <c r="D216" t="s">
        <v>7265</v>
      </c>
      <c r="E216">
        <v>2023</v>
      </c>
      <c r="F216" s="4">
        <v>33</v>
      </c>
      <c r="G216" s="4">
        <v>7</v>
      </c>
      <c r="H216" t="s">
        <v>7267</v>
      </c>
      <c r="I216" s="1" t="s">
        <v>6050</v>
      </c>
      <c r="J216" s="3" t="s">
        <v>6048</v>
      </c>
      <c r="L216" s="1" t="s">
        <v>7270</v>
      </c>
      <c r="M216" t="s">
        <v>7266</v>
      </c>
      <c r="N216" s="22" t="s">
        <v>7271</v>
      </c>
      <c r="O216" s="12" t="s">
        <v>7269</v>
      </c>
      <c r="P216" s="12" t="s">
        <v>7268</v>
      </c>
      <c r="Q216" s="20">
        <v>0</v>
      </c>
      <c r="R216" s="20">
        <v>0</v>
      </c>
      <c r="S216" s="20">
        <f t="shared" si="3"/>
        <v>0</v>
      </c>
    </row>
    <row r="217" spans="1:19" ht="17.100000000000001" customHeight="1" x14ac:dyDescent="0.25">
      <c r="A217" s="63" t="s">
        <v>3</v>
      </c>
      <c r="C217" t="s">
        <v>16</v>
      </c>
      <c r="D217" t="s">
        <v>7272</v>
      </c>
      <c r="E217">
        <v>2022</v>
      </c>
      <c r="F217" s="4">
        <v>8</v>
      </c>
      <c r="G217" s="4">
        <v>5</v>
      </c>
      <c r="H217"/>
      <c r="I217" s="1" t="s">
        <v>48</v>
      </c>
      <c r="J217" s="3" t="s">
        <v>1140</v>
      </c>
      <c r="L217" s="1" t="s">
        <v>7276</v>
      </c>
      <c r="M217" t="s">
        <v>7273</v>
      </c>
      <c r="N217" s="22" t="s">
        <v>7277</v>
      </c>
      <c r="O217" s="12" t="s">
        <v>7275</v>
      </c>
      <c r="P217" s="12" t="s">
        <v>7274</v>
      </c>
      <c r="Q217" s="20">
        <v>0</v>
      </c>
      <c r="R217" s="20">
        <v>0</v>
      </c>
      <c r="S217" s="20">
        <f t="shared" si="3"/>
        <v>0</v>
      </c>
    </row>
    <row r="218" spans="1:19" ht="17.100000000000001" customHeight="1" x14ac:dyDescent="0.25">
      <c r="A218" s="63" t="s">
        <v>3</v>
      </c>
      <c r="C218" t="s">
        <v>16</v>
      </c>
      <c r="D218" t="s">
        <v>7284</v>
      </c>
      <c r="E218">
        <v>2025</v>
      </c>
      <c r="F218" s="4">
        <v>118</v>
      </c>
      <c r="H218" t="s">
        <v>7286</v>
      </c>
      <c r="I218" s="1" t="s">
        <v>47</v>
      </c>
      <c r="J218" s="3" t="s">
        <v>423</v>
      </c>
      <c r="L218" s="1" t="s">
        <v>7289</v>
      </c>
      <c r="M218" t="s">
        <v>7285</v>
      </c>
      <c r="N218" s="22" t="s">
        <v>7290</v>
      </c>
      <c r="O218" s="12" t="s">
        <v>7288</v>
      </c>
      <c r="P218" s="12" t="s">
        <v>7287</v>
      </c>
      <c r="Q218" s="20">
        <v>0</v>
      </c>
      <c r="R218" s="20">
        <v>0</v>
      </c>
      <c r="S218" s="20">
        <f t="shared" si="3"/>
        <v>0</v>
      </c>
    </row>
    <row r="219" spans="1:19" ht="17.100000000000001" customHeight="1" x14ac:dyDescent="0.25">
      <c r="A219" s="63" t="s">
        <v>3</v>
      </c>
      <c r="C219" t="s">
        <v>16</v>
      </c>
      <c r="D219" t="s">
        <v>7291</v>
      </c>
      <c r="E219">
        <v>2021</v>
      </c>
      <c r="F219" s="4">
        <v>107</v>
      </c>
      <c r="H219"/>
      <c r="I219" s="1" t="s">
        <v>62</v>
      </c>
      <c r="J219" s="3" t="s">
        <v>1316</v>
      </c>
      <c r="L219" s="1" t="s">
        <v>7296</v>
      </c>
      <c r="M219" t="s">
        <v>7292</v>
      </c>
      <c r="N219" s="22" t="s">
        <v>7297</v>
      </c>
      <c r="O219" s="12" t="s">
        <v>7295</v>
      </c>
      <c r="P219" s="12" t="s">
        <v>7294</v>
      </c>
      <c r="Q219" s="20">
        <v>0</v>
      </c>
      <c r="R219" s="20">
        <v>0</v>
      </c>
      <c r="S219" s="20">
        <f t="shared" si="3"/>
        <v>0</v>
      </c>
    </row>
    <row r="220" spans="1:19" ht="17.100000000000001" customHeight="1" x14ac:dyDescent="0.25">
      <c r="A220" s="63" t="s">
        <v>3</v>
      </c>
      <c r="C220" t="s">
        <v>16</v>
      </c>
      <c r="D220" t="s">
        <v>7306</v>
      </c>
      <c r="E220">
        <v>2022</v>
      </c>
      <c r="F220" s="4">
        <v>10</v>
      </c>
      <c r="H220"/>
      <c r="I220" s="1" t="s">
        <v>5849</v>
      </c>
      <c r="J220" s="3" t="s">
        <v>2363</v>
      </c>
      <c r="L220" s="1" t="s">
        <v>7310</v>
      </c>
      <c r="M220" t="s">
        <v>7307</v>
      </c>
      <c r="N220" s="22" t="s">
        <v>7311</v>
      </c>
      <c r="O220" s="12" t="s">
        <v>7309</v>
      </c>
      <c r="P220" s="12" t="s">
        <v>7308</v>
      </c>
      <c r="Q220" s="20">
        <v>0</v>
      </c>
      <c r="R220" s="20">
        <v>0</v>
      </c>
      <c r="S220" s="20">
        <f t="shared" si="3"/>
        <v>0</v>
      </c>
    </row>
    <row r="221" spans="1:19" ht="17.100000000000001" customHeight="1" x14ac:dyDescent="0.25">
      <c r="A221" s="63" t="s">
        <v>3</v>
      </c>
      <c r="C221" t="s">
        <v>16</v>
      </c>
      <c r="D221" t="s">
        <v>7312</v>
      </c>
      <c r="E221">
        <v>2020</v>
      </c>
      <c r="F221" s="4">
        <v>6</v>
      </c>
      <c r="G221" s="4">
        <v>3</v>
      </c>
      <c r="H221"/>
      <c r="I221" s="1" t="s">
        <v>55</v>
      </c>
      <c r="J221" s="3" t="s">
        <v>7314</v>
      </c>
      <c r="L221" s="1" t="s">
        <v>7317</v>
      </c>
      <c r="M221" t="s">
        <v>7313</v>
      </c>
      <c r="N221" s="22" t="s">
        <v>7318</v>
      </c>
      <c r="O221" s="12" t="s">
        <v>7316</v>
      </c>
      <c r="P221" s="12" t="s">
        <v>7315</v>
      </c>
      <c r="Q221" s="20">
        <v>0</v>
      </c>
      <c r="R221" s="20">
        <v>0</v>
      </c>
      <c r="S221" s="20">
        <f t="shared" si="3"/>
        <v>0</v>
      </c>
    </row>
    <row r="222" spans="1:19" ht="17.100000000000001" customHeight="1" x14ac:dyDescent="0.25">
      <c r="A222" s="63" t="s">
        <v>3</v>
      </c>
      <c r="C222" t="s">
        <v>16</v>
      </c>
      <c r="D222" t="s">
        <v>7319</v>
      </c>
      <c r="E222">
        <v>2023</v>
      </c>
      <c r="F222" s="4">
        <v>66</v>
      </c>
      <c r="H222" t="s">
        <v>7321</v>
      </c>
      <c r="I222" s="1" t="s">
        <v>47</v>
      </c>
      <c r="J222" s="3" t="s">
        <v>423</v>
      </c>
      <c r="L222" s="1" t="s">
        <v>7324</v>
      </c>
      <c r="M222" t="s">
        <v>7320</v>
      </c>
      <c r="N222" s="22" t="s">
        <v>7325</v>
      </c>
      <c r="O222" s="12" t="s">
        <v>7323</v>
      </c>
      <c r="P222" s="12" t="s">
        <v>7322</v>
      </c>
      <c r="Q222" s="20">
        <v>0</v>
      </c>
      <c r="R222" s="20">
        <v>0</v>
      </c>
      <c r="S222" s="20">
        <f t="shared" si="3"/>
        <v>0</v>
      </c>
    </row>
    <row r="223" spans="1:19" ht="17.100000000000001" customHeight="1" x14ac:dyDescent="0.25">
      <c r="A223" s="63" t="s">
        <v>3</v>
      </c>
      <c r="C223" t="s">
        <v>16</v>
      </c>
      <c r="D223" t="s">
        <v>7326</v>
      </c>
      <c r="E223">
        <v>2021</v>
      </c>
      <c r="F223" s="4">
        <v>565</v>
      </c>
      <c r="H223"/>
      <c r="I223" s="1" t="s">
        <v>47</v>
      </c>
      <c r="J223" s="3" t="s">
        <v>7107</v>
      </c>
      <c r="L223" s="1" t="s">
        <v>7331</v>
      </c>
      <c r="M223" s="1" t="s">
        <v>7327</v>
      </c>
      <c r="N223" s="22" t="s">
        <v>7332</v>
      </c>
      <c r="O223" s="12" t="s">
        <v>7330</v>
      </c>
      <c r="P223" s="12" t="s">
        <v>7329</v>
      </c>
      <c r="Q223" s="20">
        <v>0</v>
      </c>
      <c r="R223" s="20">
        <v>0</v>
      </c>
      <c r="S223" s="20">
        <f t="shared" si="3"/>
        <v>0</v>
      </c>
    </row>
    <row r="224" spans="1:19" ht="17.100000000000001" customHeight="1" x14ac:dyDescent="0.25">
      <c r="A224" s="63" t="s">
        <v>3</v>
      </c>
      <c r="C224" t="s">
        <v>16</v>
      </c>
      <c r="D224" t="s">
        <v>7333</v>
      </c>
      <c r="E224">
        <v>2023</v>
      </c>
      <c r="F224" s="4">
        <v>35</v>
      </c>
      <c r="G224" s="4">
        <v>5</v>
      </c>
      <c r="H224"/>
      <c r="I224" s="1" t="s">
        <v>5856</v>
      </c>
      <c r="J224" s="3" t="s">
        <v>811</v>
      </c>
      <c r="L224" s="1" t="s">
        <v>7337</v>
      </c>
      <c r="M224" t="s">
        <v>7334</v>
      </c>
      <c r="N224" s="22" t="s">
        <v>7338</v>
      </c>
      <c r="O224" s="12" t="s">
        <v>7336</v>
      </c>
      <c r="P224" s="12" t="s">
        <v>7335</v>
      </c>
      <c r="Q224" s="20">
        <v>0</v>
      </c>
      <c r="R224" s="20">
        <v>0</v>
      </c>
      <c r="S224" s="20">
        <f t="shared" si="3"/>
        <v>0</v>
      </c>
    </row>
    <row r="225" spans="1:19" ht="17.100000000000001" customHeight="1" x14ac:dyDescent="0.25">
      <c r="A225" s="63" t="s">
        <v>3</v>
      </c>
      <c r="C225" t="s">
        <v>16</v>
      </c>
      <c r="D225" t="s">
        <v>7339</v>
      </c>
      <c r="E225">
        <v>2022</v>
      </c>
      <c r="F225" s="4">
        <v>47</v>
      </c>
      <c r="G225" s="4">
        <v>4</v>
      </c>
      <c r="H225" t="s">
        <v>7341</v>
      </c>
      <c r="I225" s="1" t="s">
        <v>45</v>
      </c>
      <c r="J225" s="1" t="s">
        <v>1852</v>
      </c>
      <c r="L225" s="1" t="s">
        <v>7344</v>
      </c>
      <c r="M225" t="s">
        <v>7340</v>
      </c>
      <c r="N225" s="22" t="s">
        <v>7345</v>
      </c>
      <c r="O225" s="12" t="s">
        <v>7343</v>
      </c>
      <c r="P225" s="12" t="s">
        <v>7342</v>
      </c>
      <c r="Q225" s="20">
        <v>0</v>
      </c>
      <c r="R225" s="20">
        <v>0</v>
      </c>
      <c r="S225" s="20">
        <f t="shared" si="3"/>
        <v>0</v>
      </c>
    </row>
    <row r="226" spans="1:19" ht="17.100000000000001" customHeight="1" x14ac:dyDescent="0.25">
      <c r="A226" s="63" t="s">
        <v>3</v>
      </c>
      <c r="C226" t="s">
        <v>16</v>
      </c>
      <c r="D226" t="s">
        <v>7346</v>
      </c>
      <c r="E226">
        <v>2019</v>
      </c>
      <c r="F226" s="4">
        <v>142</v>
      </c>
      <c r="H226"/>
      <c r="I226" s="1" t="s">
        <v>45</v>
      </c>
      <c r="J226" s="1" t="s">
        <v>791</v>
      </c>
      <c r="L226" s="1" t="s">
        <v>7350</v>
      </c>
      <c r="M226" t="s">
        <v>7347</v>
      </c>
      <c r="N226" s="22" t="s">
        <v>7351</v>
      </c>
      <c r="O226" s="12" t="s">
        <v>7349</v>
      </c>
      <c r="P226" s="12" t="s">
        <v>7348</v>
      </c>
      <c r="Q226" s="20">
        <v>0</v>
      </c>
      <c r="R226" s="20">
        <v>0</v>
      </c>
      <c r="S226" s="20">
        <f t="shared" si="3"/>
        <v>0</v>
      </c>
    </row>
    <row r="227" spans="1:19" ht="17.100000000000001" customHeight="1" x14ac:dyDescent="0.25">
      <c r="A227" s="63" t="s">
        <v>3</v>
      </c>
      <c r="C227" t="s">
        <v>16</v>
      </c>
      <c r="D227" t="s">
        <v>7352</v>
      </c>
      <c r="E227">
        <v>2018</v>
      </c>
      <c r="F227" s="4">
        <v>135</v>
      </c>
      <c r="H227" t="s">
        <v>7355</v>
      </c>
      <c r="I227" s="1" t="s">
        <v>45</v>
      </c>
      <c r="J227" s="1" t="s">
        <v>928</v>
      </c>
      <c r="L227" s="1" t="s">
        <v>7358</v>
      </c>
      <c r="M227" t="s">
        <v>7353</v>
      </c>
      <c r="N227" s="22" t="s">
        <v>7359</v>
      </c>
      <c r="O227" s="12" t="s">
        <v>7357</v>
      </c>
      <c r="P227" s="12" t="s">
        <v>7356</v>
      </c>
      <c r="Q227" s="20">
        <v>0</v>
      </c>
      <c r="R227" s="20">
        <v>0</v>
      </c>
      <c r="S227" s="20">
        <f t="shared" si="3"/>
        <v>0</v>
      </c>
    </row>
    <row r="228" spans="1:19" ht="17.100000000000001" customHeight="1" x14ac:dyDescent="0.25">
      <c r="A228" s="63" t="s">
        <v>3</v>
      </c>
      <c r="C228" t="s">
        <v>16</v>
      </c>
      <c r="D228" t="s">
        <v>7369</v>
      </c>
      <c r="E228">
        <v>2018</v>
      </c>
      <c r="F228" s="4">
        <v>88</v>
      </c>
      <c r="H228" t="s">
        <v>7372</v>
      </c>
      <c r="I228" s="1" t="s">
        <v>7373</v>
      </c>
      <c r="J228" s="1" t="s">
        <v>7371</v>
      </c>
      <c r="L228" s="1" t="s">
        <v>7376</v>
      </c>
      <c r="M228" t="s">
        <v>7370</v>
      </c>
      <c r="N228" s="22" t="s">
        <v>7377</v>
      </c>
      <c r="O228" s="12" t="s">
        <v>7375</v>
      </c>
      <c r="P228" s="12" t="s">
        <v>7374</v>
      </c>
      <c r="Q228" s="20">
        <v>0</v>
      </c>
      <c r="R228" s="20">
        <v>0</v>
      </c>
      <c r="S228" s="20">
        <f t="shared" si="3"/>
        <v>0</v>
      </c>
    </row>
    <row r="229" spans="1:19" ht="17.100000000000001" customHeight="1" x14ac:dyDescent="0.25">
      <c r="A229" s="63" t="s">
        <v>3</v>
      </c>
      <c r="C229" t="s">
        <v>16</v>
      </c>
      <c r="D229" t="s">
        <v>7378</v>
      </c>
      <c r="E229">
        <v>2019</v>
      </c>
      <c r="F229" s="4">
        <v>151</v>
      </c>
      <c r="H229" t="s">
        <v>7380</v>
      </c>
      <c r="I229" s="1" t="s">
        <v>45</v>
      </c>
      <c r="J229" s="1" t="s">
        <v>928</v>
      </c>
      <c r="L229" s="1" t="s">
        <v>7383</v>
      </c>
      <c r="M229" t="s">
        <v>7379</v>
      </c>
      <c r="N229" s="73" t="s">
        <v>7384</v>
      </c>
      <c r="O229" s="12" t="s">
        <v>7382</v>
      </c>
      <c r="P229" s="12" t="s">
        <v>7381</v>
      </c>
      <c r="Q229" s="20">
        <v>0</v>
      </c>
      <c r="R229" s="20">
        <v>0</v>
      </c>
      <c r="S229" s="20">
        <f t="shared" si="3"/>
        <v>0</v>
      </c>
    </row>
    <row r="230" spans="1:19" ht="17.100000000000001" customHeight="1" x14ac:dyDescent="0.25">
      <c r="A230" s="63" t="s">
        <v>3</v>
      </c>
      <c r="C230" t="s">
        <v>16</v>
      </c>
      <c r="D230" t="s">
        <v>7385</v>
      </c>
      <c r="E230">
        <v>2019</v>
      </c>
      <c r="F230" s="4">
        <v>535</v>
      </c>
      <c r="H230"/>
      <c r="I230" s="1" t="s">
        <v>47</v>
      </c>
      <c r="J230" s="1" t="s">
        <v>7107</v>
      </c>
      <c r="L230" s="1" t="s">
        <v>7390</v>
      </c>
      <c r="M230" t="s">
        <v>7386</v>
      </c>
      <c r="N230" s="22" t="s">
        <v>7391</v>
      </c>
      <c r="O230" s="12" t="s">
        <v>7389</v>
      </c>
      <c r="P230" s="12" t="s">
        <v>7388</v>
      </c>
      <c r="Q230" s="20">
        <v>0</v>
      </c>
      <c r="R230" s="20">
        <v>0</v>
      </c>
      <c r="S230" s="20">
        <f t="shared" si="3"/>
        <v>0</v>
      </c>
    </row>
    <row r="231" spans="1:19" ht="17.100000000000001" customHeight="1" x14ac:dyDescent="0.25">
      <c r="A231" s="63" t="s">
        <v>3</v>
      </c>
      <c r="C231" t="s">
        <v>16</v>
      </c>
      <c r="D231" t="s">
        <v>7392</v>
      </c>
      <c r="E231">
        <v>2019</v>
      </c>
      <c r="F231" s="4">
        <v>76</v>
      </c>
      <c r="G231" s="4">
        <v>6</v>
      </c>
      <c r="H231" t="s">
        <v>7394</v>
      </c>
      <c r="I231" s="1" t="s">
        <v>90</v>
      </c>
      <c r="J231" s="1" t="s">
        <v>4956</v>
      </c>
      <c r="L231" s="1" t="s">
        <v>7397</v>
      </c>
      <c r="M231" t="s">
        <v>7393</v>
      </c>
      <c r="N231" s="22" t="s">
        <v>7398</v>
      </c>
      <c r="O231" s="12" t="s">
        <v>7396</v>
      </c>
      <c r="P231" s="12" t="s">
        <v>7395</v>
      </c>
      <c r="Q231" s="20">
        <v>0</v>
      </c>
      <c r="R231" s="20">
        <v>0</v>
      </c>
      <c r="S231" s="20">
        <f t="shared" si="3"/>
        <v>0</v>
      </c>
    </row>
    <row r="232" spans="1:19" ht="17.100000000000001" customHeight="1" x14ac:dyDescent="0.25">
      <c r="A232" s="63" t="s">
        <v>3</v>
      </c>
      <c r="C232" t="s">
        <v>16</v>
      </c>
      <c r="D232" t="s">
        <v>7406</v>
      </c>
      <c r="E232">
        <v>2019</v>
      </c>
      <c r="F232" s="4">
        <v>40</v>
      </c>
      <c r="G232" s="4">
        <v>19</v>
      </c>
      <c r="H232" t="s">
        <v>7409</v>
      </c>
      <c r="I232" s="1" t="s">
        <v>90</v>
      </c>
      <c r="J232" s="1" t="s">
        <v>7408</v>
      </c>
      <c r="L232" s="1" t="s">
        <v>7412</v>
      </c>
      <c r="M232" t="s">
        <v>7407</v>
      </c>
      <c r="N232" s="22" t="s">
        <v>7413</v>
      </c>
      <c r="O232" s="12" t="s">
        <v>7411</v>
      </c>
      <c r="P232" s="12" t="s">
        <v>7410</v>
      </c>
      <c r="Q232" s="20">
        <v>0</v>
      </c>
      <c r="R232" s="20">
        <v>0</v>
      </c>
      <c r="S232" s="20">
        <f t="shared" si="3"/>
        <v>0</v>
      </c>
    </row>
    <row r="233" spans="1:19" ht="17.100000000000001" customHeight="1" x14ac:dyDescent="0.25">
      <c r="A233" s="63" t="s">
        <v>3</v>
      </c>
      <c r="C233" t="s">
        <v>16</v>
      </c>
      <c r="D233" t="s">
        <v>2271</v>
      </c>
      <c r="E233">
        <v>2020</v>
      </c>
      <c r="F233" s="4">
        <v>195</v>
      </c>
      <c r="H233"/>
      <c r="I233" s="1" t="s">
        <v>45</v>
      </c>
      <c r="J233" s="1" t="s">
        <v>69</v>
      </c>
      <c r="L233" s="1" t="s">
        <v>7417</v>
      </c>
      <c r="M233" t="s">
        <v>7414</v>
      </c>
      <c r="N233" s="73" t="s">
        <v>7418</v>
      </c>
      <c r="O233" s="12" t="s">
        <v>7416</v>
      </c>
      <c r="P233" s="12" t="s">
        <v>7415</v>
      </c>
      <c r="Q233" s="20">
        <v>0</v>
      </c>
      <c r="R233" s="20">
        <v>0</v>
      </c>
      <c r="S233" s="20">
        <f t="shared" si="3"/>
        <v>0</v>
      </c>
    </row>
    <row r="234" spans="1:19" ht="17.100000000000001" customHeight="1" x14ac:dyDescent="0.25">
      <c r="A234" s="63" t="s">
        <v>3</v>
      </c>
      <c r="C234" t="s">
        <v>16</v>
      </c>
      <c r="D234" t="s">
        <v>7433</v>
      </c>
      <c r="E234">
        <v>2019</v>
      </c>
      <c r="F234" s="4">
        <v>117</v>
      </c>
      <c r="H234" t="s">
        <v>7435</v>
      </c>
      <c r="I234" s="1" t="s">
        <v>45</v>
      </c>
      <c r="J234" s="1" t="s">
        <v>1723</v>
      </c>
      <c r="L234" s="1" t="s">
        <v>7438</v>
      </c>
      <c r="M234" t="s">
        <v>7434</v>
      </c>
      <c r="N234" s="22" t="s">
        <v>7439</v>
      </c>
      <c r="O234" s="12" t="s">
        <v>7437</v>
      </c>
      <c r="P234" s="12" t="s">
        <v>7436</v>
      </c>
      <c r="Q234" s="20">
        <v>1</v>
      </c>
      <c r="R234" s="20">
        <v>0</v>
      </c>
      <c r="S234" s="20">
        <f t="shared" si="3"/>
        <v>1</v>
      </c>
    </row>
    <row r="235" spans="1:19" ht="17.100000000000001" customHeight="1" x14ac:dyDescent="0.25">
      <c r="A235" s="63" t="s">
        <v>3</v>
      </c>
      <c r="C235" t="s">
        <v>16</v>
      </c>
      <c r="D235" t="s">
        <v>7445</v>
      </c>
      <c r="E235">
        <v>2018</v>
      </c>
      <c r="F235" s="4">
        <v>252</v>
      </c>
      <c r="H235" t="s">
        <v>7447</v>
      </c>
      <c r="I235" s="1" t="s">
        <v>47</v>
      </c>
      <c r="J235" s="1" t="s">
        <v>3148</v>
      </c>
      <c r="L235" s="1" t="s">
        <v>7450</v>
      </c>
      <c r="M235" t="s">
        <v>7446</v>
      </c>
      <c r="N235" s="22" t="s">
        <v>7451</v>
      </c>
      <c r="O235" s="12" t="s">
        <v>7449</v>
      </c>
      <c r="P235" s="12" t="s">
        <v>7448</v>
      </c>
      <c r="Q235" s="20">
        <v>0</v>
      </c>
      <c r="R235" s="20">
        <v>0</v>
      </c>
      <c r="S235" s="20">
        <f t="shared" si="3"/>
        <v>0</v>
      </c>
    </row>
    <row r="236" spans="1:19" ht="17.100000000000001" customHeight="1" x14ac:dyDescent="0.25">
      <c r="A236" s="63" t="s">
        <v>3</v>
      </c>
      <c r="C236" t="s">
        <v>16</v>
      </c>
      <c r="D236" t="s">
        <v>7459</v>
      </c>
      <c r="E236">
        <v>2022</v>
      </c>
      <c r="F236" s="4">
        <v>45</v>
      </c>
      <c r="G236" s="4">
        <v>5</v>
      </c>
      <c r="H236"/>
      <c r="I236" s="1" t="s">
        <v>49</v>
      </c>
      <c r="J236" s="3" t="s">
        <v>7461</v>
      </c>
      <c r="L236" s="1" t="s">
        <v>7464</v>
      </c>
      <c r="M236" t="s">
        <v>7460</v>
      </c>
      <c r="N236" s="22" t="s">
        <v>7465</v>
      </c>
      <c r="O236" s="12" t="s">
        <v>7463</v>
      </c>
      <c r="P236" s="12" t="s">
        <v>7462</v>
      </c>
      <c r="Q236" s="20">
        <v>0</v>
      </c>
      <c r="R236" s="20">
        <v>0</v>
      </c>
      <c r="S236" s="20">
        <f t="shared" si="3"/>
        <v>0</v>
      </c>
    </row>
    <row r="237" spans="1:19" ht="17.100000000000001" customHeight="1" x14ac:dyDescent="0.25">
      <c r="A237" s="63" t="s">
        <v>3</v>
      </c>
      <c r="C237" t="s">
        <v>16</v>
      </c>
      <c r="D237" t="s">
        <v>7466</v>
      </c>
      <c r="E237">
        <v>2024</v>
      </c>
      <c r="F237" s="4">
        <v>36</v>
      </c>
      <c r="G237" s="4">
        <v>12</v>
      </c>
      <c r="H237"/>
      <c r="I237" s="1" t="s">
        <v>5935</v>
      </c>
      <c r="J237" s="3" t="s">
        <v>811</v>
      </c>
      <c r="L237" s="1" t="s">
        <v>7470</v>
      </c>
      <c r="M237" t="s">
        <v>7467</v>
      </c>
      <c r="N237" s="22" t="s">
        <v>7471</v>
      </c>
      <c r="O237" s="12" t="s">
        <v>7469</v>
      </c>
      <c r="P237" s="12" t="s">
        <v>7468</v>
      </c>
      <c r="Q237" s="20">
        <v>0</v>
      </c>
      <c r="R237" s="20">
        <v>0</v>
      </c>
      <c r="S237" s="20">
        <f t="shared" si="3"/>
        <v>0</v>
      </c>
    </row>
    <row r="238" spans="1:19" ht="17.100000000000001" customHeight="1" x14ac:dyDescent="0.25">
      <c r="A238" s="63" t="s">
        <v>3</v>
      </c>
      <c r="C238" t="s">
        <v>16</v>
      </c>
      <c r="D238" t="s">
        <v>7472</v>
      </c>
      <c r="E238">
        <v>2018</v>
      </c>
      <c r="F238" s="4">
        <v>200</v>
      </c>
      <c r="H238" t="s">
        <v>7475</v>
      </c>
      <c r="I238" s="1" t="s">
        <v>45</v>
      </c>
      <c r="J238" s="3" t="s">
        <v>2905</v>
      </c>
      <c r="L238" s="1" t="s">
        <v>7478</v>
      </c>
      <c r="M238" t="s">
        <v>7473</v>
      </c>
      <c r="N238" s="73" t="s">
        <v>7479</v>
      </c>
      <c r="O238" s="12" t="s">
        <v>7477</v>
      </c>
      <c r="P238" s="12" t="s">
        <v>7476</v>
      </c>
      <c r="Q238" s="20">
        <v>0</v>
      </c>
      <c r="R238" s="20">
        <v>0</v>
      </c>
      <c r="S238" s="20">
        <f t="shared" si="3"/>
        <v>0</v>
      </c>
    </row>
    <row r="239" spans="1:19" ht="17.100000000000001" customHeight="1" x14ac:dyDescent="0.25">
      <c r="A239" s="63" t="s">
        <v>3</v>
      </c>
      <c r="C239" t="s">
        <v>16</v>
      </c>
      <c r="D239" t="s">
        <v>7480</v>
      </c>
      <c r="E239">
        <v>2024</v>
      </c>
      <c r="F239" s="4">
        <v>36</v>
      </c>
      <c r="G239" s="4">
        <v>7</v>
      </c>
      <c r="H239"/>
      <c r="I239" s="1" t="s">
        <v>5935</v>
      </c>
      <c r="J239" s="1" t="s">
        <v>811</v>
      </c>
      <c r="L239" s="1" t="s">
        <v>7484</v>
      </c>
      <c r="M239" t="s">
        <v>7481</v>
      </c>
      <c r="N239" s="22" t="s">
        <v>7485</v>
      </c>
      <c r="O239" s="12" t="s">
        <v>7483</v>
      </c>
      <c r="P239" s="12" t="s">
        <v>7482</v>
      </c>
      <c r="Q239" s="20">
        <v>0</v>
      </c>
      <c r="R239" s="20">
        <v>0</v>
      </c>
      <c r="S239" s="20">
        <f t="shared" si="3"/>
        <v>0</v>
      </c>
    </row>
    <row r="240" spans="1:19" ht="17.100000000000001" customHeight="1" x14ac:dyDescent="0.25">
      <c r="A240" s="63" t="s">
        <v>3</v>
      </c>
      <c r="C240" t="s">
        <v>16</v>
      </c>
      <c r="D240" t="s">
        <v>7494</v>
      </c>
      <c r="E240">
        <v>2022</v>
      </c>
      <c r="F240" s="4">
        <v>34</v>
      </c>
      <c r="G240" s="4">
        <v>7</v>
      </c>
      <c r="H240"/>
      <c r="I240" s="1" t="s">
        <v>5856</v>
      </c>
      <c r="J240" s="1" t="s">
        <v>811</v>
      </c>
      <c r="L240" s="1" t="s">
        <v>7498</v>
      </c>
      <c r="M240" t="s">
        <v>7495</v>
      </c>
      <c r="N240" s="22" t="s">
        <v>7499</v>
      </c>
      <c r="O240" s="12" t="s">
        <v>7497</v>
      </c>
      <c r="P240" s="12" t="s">
        <v>7496</v>
      </c>
      <c r="Q240" s="20">
        <v>1</v>
      </c>
      <c r="R240" s="20">
        <v>1</v>
      </c>
      <c r="S240" s="20">
        <f t="shared" si="3"/>
        <v>2</v>
      </c>
    </row>
    <row r="241" spans="1:19" ht="17.100000000000001" customHeight="1" x14ac:dyDescent="0.25">
      <c r="A241" s="63" t="s">
        <v>3</v>
      </c>
      <c r="C241" t="s">
        <v>16</v>
      </c>
      <c r="D241" t="s">
        <v>7506</v>
      </c>
      <c r="E241">
        <v>2021</v>
      </c>
      <c r="F241" s="4">
        <v>438</v>
      </c>
      <c r="H241"/>
      <c r="I241" s="1" t="s">
        <v>81</v>
      </c>
      <c r="J241" s="1" t="s">
        <v>1047</v>
      </c>
      <c r="L241" s="1" t="s">
        <v>7510</v>
      </c>
      <c r="M241" t="s">
        <v>7507</v>
      </c>
      <c r="N241" s="22" t="s">
        <v>7511</v>
      </c>
      <c r="O241" s="12" t="s">
        <v>7509</v>
      </c>
      <c r="P241" s="12" t="s">
        <v>7508</v>
      </c>
      <c r="Q241" s="20">
        <v>0</v>
      </c>
      <c r="R241" s="20">
        <v>0</v>
      </c>
      <c r="S241" s="20">
        <f t="shared" si="3"/>
        <v>0</v>
      </c>
    </row>
    <row r="242" spans="1:19" ht="17.100000000000001" customHeight="1" x14ac:dyDescent="0.25">
      <c r="A242" s="63" t="s">
        <v>3</v>
      </c>
      <c r="C242" t="s">
        <v>16</v>
      </c>
      <c r="D242" t="s">
        <v>7534</v>
      </c>
      <c r="E242">
        <v>2020</v>
      </c>
      <c r="F242" s="4">
        <v>217</v>
      </c>
      <c r="H242"/>
      <c r="I242" s="1" t="s">
        <v>45</v>
      </c>
      <c r="J242" s="1" t="s">
        <v>69</v>
      </c>
      <c r="L242" s="1" t="s">
        <v>7538</v>
      </c>
      <c r="M242" t="s">
        <v>7535</v>
      </c>
      <c r="N242" s="73" t="s">
        <v>7539</v>
      </c>
      <c r="O242" s="12" t="s">
        <v>7537</v>
      </c>
      <c r="P242" s="12" t="s">
        <v>7536</v>
      </c>
      <c r="Q242" s="20">
        <v>0</v>
      </c>
      <c r="R242" s="20">
        <v>0</v>
      </c>
      <c r="S242" s="20">
        <f t="shared" si="3"/>
        <v>0</v>
      </c>
    </row>
    <row r="243" spans="1:19" ht="17.100000000000001" customHeight="1" x14ac:dyDescent="0.25">
      <c r="A243" s="63" t="s">
        <v>3</v>
      </c>
      <c r="C243" t="s">
        <v>16</v>
      </c>
      <c r="D243" t="s">
        <v>7540</v>
      </c>
      <c r="E243">
        <v>2020</v>
      </c>
      <c r="F243" s="4">
        <v>13</v>
      </c>
      <c r="G243" s="4">
        <v>2</v>
      </c>
      <c r="H243" t="s">
        <v>7543</v>
      </c>
      <c r="I243" s="1" t="s">
        <v>7544</v>
      </c>
      <c r="J243" s="1" t="s">
        <v>7542</v>
      </c>
      <c r="L243" s="1" t="s">
        <v>7547</v>
      </c>
      <c r="M243" t="s">
        <v>7541</v>
      </c>
      <c r="N243" s="22" t="s">
        <v>7548</v>
      </c>
      <c r="O243" s="12" t="s">
        <v>7546</v>
      </c>
      <c r="P243" s="12" t="s">
        <v>7545</v>
      </c>
      <c r="Q243" s="20">
        <v>0</v>
      </c>
      <c r="R243" s="20">
        <v>0</v>
      </c>
      <c r="S243" s="20">
        <f t="shared" si="3"/>
        <v>0</v>
      </c>
    </row>
    <row r="244" spans="1:19" ht="17.100000000000001" customHeight="1" x14ac:dyDescent="0.25">
      <c r="A244" s="63" t="s">
        <v>3</v>
      </c>
      <c r="C244" t="s">
        <v>16</v>
      </c>
      <c r="D244" t="s">
        <v>7552</v>
      </c>
      <c r="E244">
        <v>2024</v>
      </c>
      <c r="F244" s="4">
        <v>97</v>
      </c>
      <c r="H244"/>
      <c r="I244" s="1" t="s">
        <v>45</v>
      </c>
      <c r="J244" s="1" t="s">
        <v>7554</v>
      </c>
      <c r="L244" s="1" t="s">
        <v>7557</v>
      </c>
      <c r="M244" t="s">
        <v>7553</v>
      </c>
      <c r="N244" s="22" t="s">
        <v>7558</v>
      </c>
      <c r="O244" s="12" t="s">
        <v>7556</v>
      </c>
      <c r="P244" s="12" t="s">
        <v>7555</v>
      </c>
      <c r="Q244" s="20">
        <v>0</v>
      </c>
      <c r="R244" s="20">
        <v>0</v>
      </c>
      <c r="S244" s="20">
        <f t="shared" si="3"/>
        <v>0</v>
      </c>
    </row>
    <row r="245" spans="1:19" ht="17.100000000000001" customHeight="1" x14ac:dyDescent="0.25">
      <c r="A245" s="63" t="s">
        <v>3</v>
      </c>
      <c r="C245" t="s">
        <v>16</v>
      </c>
      <c r="D245" t="s">
        <v>7559</v>
      </c>
      <c r="E245">
        <v>2023</v>
      </c>
      <c r="F245" s="4">
        <v>52</v>
      </c>
      <c r="G245" s="4">
        <v>6</v>
      </c>
      <c r="H245" t="s">
        <v>7561</v>
      </c>
      <c r="I245" s="1" t="s">
        <v>49</v>
      </c>
      <c r="J245" s="1" t="s">
        <v>3319</v>
      </c>
      <c r="L245" s="1" t="s">
        <v>7564</v>
      </c>
      <c r="M245" t="s">
        <v>7560</v>
      </c>
      <c r="N245" s="22" t="s">
        <v>7565</v>
      </c>
      <c r="O245" s="12" t="s">
        <v>7563</v>
      </c>
      <c r="P245" s="12" t="s">
        <v>7562</v>
      </c>
      <c r="Q245" s="20">
        <v>0</v>
      </c>
      <c r="R245" s="20">
        <v>0</v>
      </c>
      <c r="S245" s="20">
        <f t="shared" si="3"/>
        <v>0</v>
      </c>
    </row>
    <row r="246" spans="1:19" ht="17.100000000000001" customHeight="1" x14ac:dyDescent="0.25">
      <c r="A246" s="63" t="s">
        <v>3</v>
      </c>
      <c r="C246" t="s">
        <v>16</v>
      </c>
      <c r="D246" t="s">
        <v>7566</v>
      </c>
      <c r="E246">
        <v>2024</v>
      </c>
      <c r="F246" s="4">
        <v>306</v>
      </c>
      <c r="H246"/>
      <c r="I246" s="1" t="s">
        <v>45</v>
      </c>
      <c r="J246" s="1" t="s">
        <v>69</v>
      </c>
      <c r="L246" s="1" t="s">
        <v>7570</v>
      </c>
      <c r="M246" t="s">
        <v>7567</v>
      </c>
      <c r="N246" s="22" t="s">
        <v>7571</v>
      </c>
      <c r="O246" s="12" t="s">
        <v>7569</v>
      </c>
      <c r="P246" s="12" t="s">
        <v>7568</v>
      </c>
      <c r="Q246" s="20">
        <v>0</v>
      </c>
      <c r="R246" s="20">
        <v>0</v>
      </c>
      <c r="S246" s="20">
        <f t="shared" si="3"/>
        <v>0</v>
      </c>
    </row>
    <row r="247" spans="1:19" ht="17.100000000000001" customHeight="1" x14ac:dyDescent="0.25">
      <c r="A247" s="63" t="s">
        <v>3</v>
      </c>
      <c r="C247" t="s">
        <v>16</v>
      </c>
      <c r="D247" t="s">
        <v>7572</v>
      </c>
      <c r="E247">
        <v>2020</v>
      </c>
      <c r="F247" s="4">
        <v>399</v>
      </c>
      <c r="H247" t="s">
        <v>7576</v>
      </c>
      <c r="I247" s="1" t="s">
        <v>7577</v>
      </c>
      <c r="J247" s="1" t="s">
        <v>7574</v>
      </c>
      <c r="L247" s="1" t="s">
        <v>7580</v>
      </c>
      <c r="M247" t="s">
        <v>7573</v>
      </c>
      <c r="N247" s="22" t="s">
        <v>7581</v>
      </c>
      <c r="O247" s="12" t="s">
        <v>7579</v>
      </c>
      <c r="P247" s="12" t="s">
        <v>7578</v>
      </c>
      <c r="Q247" s="20">
        <v>0</v>
      </c>
      <c r="R247" s="20">
        <v>0</v>
      </c>
      <c r="S247" s="20">
        <f t="shared" ref="S247:S310" si="4">Q247+R247</f>
        <v>0</v>
      </c>
    </row>
    <row r="248" spans="1:19" ht="17.100000000000001" customHeight="1" x14ac:dyDescent="0.25">
      <c r="A248" s="63" t="s">
        <v>3</v>
      </c>
      <c r="C248" t="s">
        <v>16</v>
      </c>
      <c r="D248" t="s">
        <v>7582</v>
      </c>
      <c r="E248">
        <v>2024</v>
      </c>
      <c r="F248" s="4">
        <v>101</v>
      </c>
      <c r="H248" t="s">
        <v>7584</v>
      </c>
      <c r="I248" s="1" t="s">
        <v>47</v>
      </c>
      <c r="J248" s="1" t="s">
        <v>423</v>
      </c>
      <c r="L248" s="1" t="s">
        <v>7587</v>
      </c>
      <c r="M248" t="s">
        <v>7583</v>
      </c>
      <c r="N248" s="22" t="s">
        <v>7588</v>
      </c>
      <c r="O248" s="12" t="s">
        <v>7586</v>
      </c>
      <c r="P248" s="12" t="s">
        <v>7585</v>
      </c>
      <c r="Q248" s="20">
        <v>0</v>
      </c>
      <c r="R248" s="20">
        <v>0</v>
      </c>
      <c r="S248" s="20">
        <f t="shared" si="4"/>
        <v>0</v>
      </c>
    </row>
    <row r="249" spans="1:19" ht="17.100000000000001" customHeight="1" x14ac:dyDescent="0.25">
      <c r="A249" s="63" t="s">
        <v>3</v>
      </c>
      <c r="C249" t="s">
        <v>16</v>
      </c>
      <c r="D249" t="s">
        <v>7589</v>
      </c>
      <c r="E249">
        <v>2018</v>
      </c>
      <c r="F249" s="4">
        <v>126</v>
      </c>
      <c r="H249" t="s">
        <v>7591</v>
      </c>
      <c r="I249" s="1" t="s">
        <v>45</v>
      </c>
      <c r="J249" s="1" t="s">
        <v>791</v>
      </c>
      <c r="L249" s="1" t="s">
        <v>7594</v>
      </c>
      <c r="M249" t="s">
        <v>7590</v>
      </c>
      <c r="N249" s="22" t="s">
        <v>7595</v>
      </c>
      <c r="O249" s="12" t="s">
        <v>7593</v>
      </c>
      <c r="P249" s="12" t="s">
        <v>7592</v>
      </c>
      <c r="Q249" s="20">
        <v>0</v>
      </c>
      <c r="R249" s="20">
        <v>0</v>
      </c>
      <c r="S249" s="20">
        <f t="shared" si="4"/>
        <v>0</v>
      </c>
    </row>
    <row r="250" spans="1:19" ht="17.100000000000001" customHeight="1" x14ac:dyDescent="0.25">
      <c r="A250" s="63" t="s">
        <v>3</v>
      </c>
      <c r="C250" t="s">
        <v>16</v>
      </c>
      <c r="D250" t="s">
        <v>7596</v>
      </c>
      <c r="E250">
        <v>2018</v>
      </c>
      <c r="F250" s="4">
        <v>124</v>
      </c>
      <c r="H250" t="s">
        <v>7598</v>
      </c>
      <c r="I250" s="1" t="s">
        <v>45</v>
      </c>
      <c r="J250" s="1" t="s">
        <v>791</v>
      </c>
      <c r="L250" s="1" t="s">
        <v>7601</v>
      </c>
      <c r="M250" t="s">
        <v>7597</v>
      </c>
      <c r="N250" s="22" t="s">
        <v>7602</v>
      </c>
      <c r="O250" s="12" t="s">
        <v>7600</v>
      </c>
      <c r="P250" s="12" t="s">
        <v>7599</v>
      </c>
      <c r="Q250" s="20">
        <v>0</v>
      </c>
      <c r="R250" s="20">
        <v>0</v>
      </c>
      <c r="S250" s="20">
        <f t="shared" si="4"/>
        <v>0</v>
      </c>
    </row>
    <row r="251" spans="1:19" ht="17.100000000000001" customHeight="1" x14ac:dyDescent="0.25">
      <c r="A251" s="63" t="s">
        <v>3</v>
      </c>
      <c r="C251" t="s">
        <v>16</v>
      </c>
      <c r="D251" t="s">
        <v>7603</v>
      </c>
      <c r="E251">
        <v>2021</v>
      </c>
      <c r="F251" s="4">
        <v>33</v>
      </c>
      <c r="G251" s="4">
        <v>12</v>
      </c>
      <c r="H251"/>
      <c r="I251" s="1" t="s">
        <v>5856</v>
      </c>
      <c r="J251" s="1" t="s">
        <v>811</v>
      </c>
      <c r="L251" s="1" t="s">
        <v>7607</v>
      </c>
      <c r="M251" t="s">
        <v>7604</v>
      </c>
      <c r="N251" s="22" t="s">
        <v>7608</v>
      </c>
      <c r="O251" s="12" t="s">
        <v>7606</v>
      </c>
      <c r="P251" s="12" t="s">
        <v>7605</v>
      </c>
      <c r="Q251" s="20">
        <v>0</v>
      </c>
      <c r="R251" s="20">
        <v>0</v>
      </c>
      <c r="S251" s="20">
        <f t="shared" si="4"/>
        <v>0</v>
      </c>
    </row>
    <row r="252" spans="1:19" ht="17.100000000000001" customHeight="1" x14ac:dyDescent="0.25">
      <c r="A252" s="63" t="s">
        <v>3</v>
      </c>
      <c r="C252" t="s">
        <v>16</v>
      </c>
      <c r="D252" t="s">
        <v>7609</v>
      </c>
      <c r="E252">
        <v>2018</v>
      </c>
      <c r="F252" s="4">
        <v>30</v>
      </c>
      <c r="G252" s="4">
        <v>1</v>
      </c>
      <c r="H252" t="s">
        <v>7611</v>
      </c>
      <c r="I252" s="1" t="s">
        <v>60</v>
      </c>
      <c r="J252" s="1" t="s">
        <v>3119</v>
      </c>
      <c r="L252" s="1" t="s">
        <v>7614</v>
      </c>
      <c r="M252" t="s">
        <v>7610</v>
      </c>
      <c r="N252" s="22" t="s">
        <v>7615</v>
      </c>
      <c r="O252" s="12" t="s">
        <v>7613</v>
      </c>
      <c r="P252" s="12" t="s">
        <v>7612</v>
      </c>
      <c r="Q252" s="20">
        <v>0</v>
      </c>
      <c r="R252" s="20">
        <v>0</v>
      </c>
      <c r="S252" s="20">
        <f t="shared" si="4"/>
        <v>0</v>
      </c>
    </row>
    <row r="253" spans="1:19" ht="17.100000000000001" customHeight="1" x14ac:dyDescent="0.25">
      <c r="A253" s="63" t="s">
        <v>3</v>
      </c>
      <c r="C253" t="s">
        <v>16</v>
      </c>
      <c r="D253" t="s">
        <v>7616</v>
      </c>
      <c r="E253">
        <v>2024</v>
      </c>
      <c r="F253" s="4">
        <v>158</v>
      </c>
      <c r="H253" t="s">
        <v>7618</v>
      </c>
      <c r="I253" s="1" t="s">
        <v>45</v>
      </c>
      <c r="J253" s="1" t="s">
        <v>682</v>
      </c>
      <c r="L253" s="1" t="s">
        <v>7621</v>
      </c>
      <c r="M253" t="s">
        <v>7617</v>
      </c>
      <c r="N253" s="22" t="s">
        <v>7622</v>
      </c>
      <c r="O253" s="12" t="s">
        <v>7620</v>
      </c>
      <c r="P253" s="12" t="s">
        <v>7619</v>
      </c>
      <c r="Q253" s="20">
        <v>0</v>
      </c>
      <c r="R253" s="20">
        <v>0</v>
      </c>
      <c r="S253" s="20">
        <f t="shared" si="4"/>
        <v>0</v>
      </c>
    </row>
    <row r="254" spans="1:19" ht="17.100000000000001" customHeight="1" x14ac:dyDescent="0.25">
      <c r="A254" s="63" t="s">
        <v>3</v>
      </c>
      <c r="C254" t="s">
        <v>16</v>
      </c>
      <c r="D254" t="s">
        <v>7623</v>
      </c>
      <c r="E254">
        <v>2021</v>
      </c>
      <c r="F254" s="4">
        <v>105</v>
      </c>
      <c r="H254"/>
      <c r="I254" s="1" t="s">
        <v>62</v>
      </c>
      <c r="J254" s="1" t="s">
        <v>1316</v>
      </c>
      <c r="L254" s="1" t="s">
        <v>7628</v>
      </c>
      <c r="M254" t="s">
        <v>7624</v>
      </c>
      <c r="N254" s="22" t="s">
        <v>7629</v>
      </c>
      <c r="O254" s="12" t="s">
        <v>7627</v>
      </c>
      <c r="P254" s="12" t="s">
        <v>7626</v>
      </c>
      <c r="Q254" s="20">
        <v>0</v>
      </c>
      <c r="R254" s="20">
        <v>0</v>
      </c>
      <c r="S254" s="20">
        <f t="shared" si="4"/>
        <v>0</v>
      </c>
    </row>
    <row r="255" spans="1:19" ht="17.100000000000001" customHeight="1" x14ac:dyDescent="0.25">
      <c r="A255" s="63" t="s">
        <v>3</v>
      </c>
      <c r="C255" t="s">
        <v>16</v>
      </c>
      <c r="D255" t="s">
        <v>7630</v>
      </c>
      <c r="E255">
        <v>2022</v>
      </c>
      <c r="F255" s="4">
        <v>187</v>
      </c>
      <c r="H255"/>
      <c r="I255" s="1" t="s">
        <v>45</v>
      </c>
      <c r="J255" s="1" t="s">
        <v>791</v>
      </c>
      <c r="L255" s="1" t="s">
        <v>7634</v>
      </c>
      <c r="M255" t="s">
        <v>7631</v>
      </c>
      <c r="N255" s="22" t="s">
        <v>7635</v>
      </c>
      <c r="O255" s="12" t="s">
        <v>7633</v>
      </c>
      <c r="P255" s="12" t="s">
        <v>7632</v>
      </c>
      <c r="Q255" s="20">
        <v>0</v>
      </c>
      <c r="R255" s="20">
        <v>0</v>
      </c>
      <c r="S255" s="20">
        <f t="shared" si="4"/>
        <v>0</v>
      </c>
    </row>
    <row r="256" spans="1:19" ht="17.100000000000001" customHeight="1" x14ac:dyDescent="0.25">
      <c r="A256" s="63" t="s">
        <v>3</v>
      </c>
      <c r="B256" s="1" t="s">
        <v>16619</v>
      </c>
      <c r="C256" t="s">
        <v>16</v>
      </c>
      <c r="D256" t="s">
        <v>7636</v>
      </c>
      <c r="E256">
        <v>2022</v>
      </c>
      <c r="F256" s="4">
        <v>34</v>
      </c>
      <c r="G256" s="4">
        <v>2</v>
      </c>
      <c r="H256">
        <v>23602</v>
      </c>
      <c r="I256" s="1" t="s">
        <v>5856</v>
      </c>
      <c r="J256" s="1" t="s">
        <v>7638</v>
      </c>
      <c r="M256" t="s">
        <v>7637</v>
      </c>
      <c r="N256" s="22" t="s">
        <v>7642</v>
      </c>
      <c r="O256" s="12" t="s">
        <v>7641</v>
      </c>
      <c r="P256" s="12" t="s">
        <v>7640</v>
      </c>
      <c r="Q256" s="20">
        <v>0</v>
      </c>
      <c r="R256" s="20">
        <v>0</v>
      </c>
      <c r="S256" s="20">
        <f t="shared" si="4"/>
        <v>0</v>
      </c>
    </row>
    <row r="257" spans="1:19" ht="17.100000000000001" customHeight="1" x14ac:dyDescent="0.25">
      <c r="A257" s="63" t="s">
        <v>3</v>
      </c>
      <c r="B257" s="1" t="s">
        <v>16619</v>
      </c>
      <c r="C257" t="s">
        <v>16</v>
      </c>
      <c r="D257" t="s">
        <v>7643</v>
      </c>
      <c r="E257">
        <v>2022</v>
      </c>
      <c r="F257" s="4">
        <v>453</v>
      </c>
      <c r="H257"/>
      <c r="I257" s="1" t="s">
        <v>81</v>
      </c>
      <c r="J257" s="1" t="s">
        <v>7645</v>
      </c>
      <c r="L257" s="1" t="s">
        <v>7649</v>
      </c>
      <c r="M257" t="s">
        <v>7644</v>
      </c>
      <c r="N257" s="22" t="s">
        <v>7650</v>
      </c>
      <c r="O257" s="12" t="s">
        <v>7648</v>
      </c>
      <c r="P257" s="12" t="s">
        <v>7647</v>
      </c>
      <c r="Q257" s="20">
        <v>0</v>
      </c>
      <c r="R257" s="20">
        <v>0</v>
      </c>
      <c r="S257" s="20">
        <f t="shared" si="4"/>
        <v>0</v>
      </c>
    </row>
    <row r="258" spans="1:19" ht="17.100000000000001" customHeight="1" x14ac:dyDescent="0.25">
      <c r="A258" s="63" t="s">
        <v>3</v>
      </c>
      <c r="C258" t="s">
        <v>16</v>
      </c>
      <c r="D258" t="s">
        <v>7651</v>
      </c>
      <c r="E258">
        <v>2020</v>
      </c>
      <c r="F258" s="4">
        <v>41</v>
      </c>
      <c r="G258" s="4">
        <v>3</v>
      </c>
      <c r="H258" t="s">
        <v>7653</v>
      </c>
      <c r="I258" s="1" t="s">
        <v>5928</v>
      </c>
      <c r="J258" s="1" t="s">
        <v>4530</v>
      </c>
      <c r="L258" s="1" t="s">
        <v>7656</v>
      </c>
      <c r="M258" t="s">
        <v>7652</v>
      </c>
      <c r="N258" s="22" t="s">
        <v>7657</v>
      </c>
      <c r="O258" s="12" t="s">
        <v>7655</v>
      </c>
      <c r="P258" s="12" t="s">
        <v>7654</v>
      </c>
      <c r="Q258" s="20">
        <v>0</v>
      </c>
      <c r="R258" s="20">
        <v>0</v>
      </c>
      <c r="S258" s="20">
        <f t="shared" si="4"/>
        <v>0</v>
      </c>
    </row>
    <row r="259" spans="1:19" ht="17.100000000000001" customHeight="1" x14ac:dyDescent="0.25">
      <c r="A259" s="63" t="s">
        <v>3</v>
      </c>
      <c r="C259" t="s">
        <v>16</v>
      </c>
      <c r="D259" t="s">
        <v>7658</v>
      </c>
      <c r="E259">
        <v>2022</v>
      </c>
      <c r="F259" s="4">
        <v>133</v>
      </c>
      <c r="H259"/>
      <c r="I259" s="1" t="s">
        <v>45</v>
      </c>
      <c r="J259" s="1" t="s">
        <v>1509</v>
      </c>
      <c r="L259" s="1" t="s">
        <v>7662</v>
      </c>
      <c r="M259" t="s">
        <v>7659</v>
      </c>
      <c r="N259" s="22" t="s">
        <v>7663</v>
      </c>
      <c r="O259" s="12" t="s">
        <v>7661</v>
      </c>
      <c r="P259" s="12" t="s">
        <v>7660</v>
      </c>
      <c r="Q259" s="20">
        <v>0</v>
      </c>
      <c r="R259" s="20">
        <v>0</v>
      </c>
      <c r="S259" s="20">
        <f t="shared" si="4"/>
        <v>0</v>
      </c>
    </row>
    <row r="260" spans="1:19" ht="17.100000000000001" customHeight="1" x14ac:dyDescent="0.25">
      <c r="A260" s="63" t="s">
        <v>3</v>
      </c>
      <c r="C260" t="s">
        <v>16</v>
      </c>
      <c r="D260" t="s">
        <v>7664</v>
      </c>
      <c r="E260">
        <v>2023</v>
      </c>
      <c r="F260" s="4">
        <v>11</v>
      </c>
      <c r="G260" s="4">
        <v>3</v>
      </c>
      <c r="H260"/>
      <c r="I260" s="1" t="s">
        <v>5</v>
      </c>
      <c r="J260" s="1" t="s">
        <v>14</v>
      </c>
      <c r="L260" s="1" t="s">
        <v>7668</v>
      </c>
      <c r="M260" t="s">
        <v>7665</v>
      </c>
      <c r="N260" s="22" t="s">
        <v>7669</v>
      </c>
      <c r="O260" s="12" t="s">
        <v>7667</v>
      </c>
      <c r="P260" s="12" t="s">
        <v>7666</v>
      </c>
      <c r="Q260" s="20">
        <v>0</v>
      </c>
      <c r="R260" s="20">
        <v>0</v>
      </c>
      <c r="S260" s="20">
        <f t="shared" si="4"/>
        <v>0</v>
      </c>
    </row>
    <row r="261" spans="1:19" ht="17.100000000000001" customHeight="1" x14ac:dyDescent="0.25">
      <c r="A261" s="63" t="s">
        <v>3</v>
      </c>
      <c r="C261" t="s">
        <v>16</v>
      </c>
      <c r="D261" t="s">
        <v>7670</v>
      </c>
      <c r="E261">
        <v>2022</v>
      </c>
      <c r="F261" s="4">
        <v>448</v>
      </c>
      <c r="H261"/>
      <c r="I261" s="1" t="s">
        <v>81</v>
      </c>
      <c r="J261" s="1" t="s">
        <v>1047</v>
      </c>
      <c r="L261" s="1" t="s">
        <v>7674</v>
      </c>
      <c r="M261" t="s">
        <v>7671</v>
      </c>
      <c r="N261" s="22" t="s">
        <v>7675</v>
      </c>
      <c r="O261" s="12" t="s">
        <v>7673</v>
      </c>
      <c r="P261" s="12" t="s">
        <v>7672</v>
      </c>
      <c r="Q261" s="20">
        <v>0</v>
      </c>
      <c r="R261" s="20">
        <v>0</v>
      </c>
      <c r="S261" s="20">
        <f t="shared" si="4"/>
        <v>0</v>
      </c>
    </row>
    <row r="262" spans="1:19" ht="17.100000000000001" customHeight="1" x14ac:dyDescent="0.25">
      <c r="A262" s="63" t="s">
        <v>3</v>
      </c>
      <c r="C262" t="s">
        <v>16</v>
      </c>
      <c r="D262" t="s">
        <v>7714</v>
      </c>
      <c r="E262">
        <v>2018</v>
      </c>
      <c r="F262" s="4">
        <v>122</v>
      </c>
      <c r="G262" s="4">
        <v>2</v>
      </c>
      <c r="H262" t="s">
        <v>7716</v>
      </c>
      <c r="I262" s="1" t="s">
        <v>5974</v>
      </c>
      <c r="J262" s="1" t="s">
        <v>3420</v>
      </c>
      <c r="L262" s="1" t="s">
        <v>7719</v>
      </c>
      <c r="M262" t="s">
        <v>7715</v>
      </c>
      <c r="N262" s="22" t="s">
        <v>7720</v>
      </c>
      <c r="O262" s="12" t="s">
        <v>7718</v>
      </c>
      <c r="P262" s="12" t="s">
        <v>7717</v>
      </c>
      <c r="Q262" s="20">
        <v>0</v>
      </c>
      <c r="R262" s="20">
        <v>0</v>
      </c>
      <c r="S262" s="20">
        <f t="shared" si="4"/>
        <v>0</v>
      </c>
    </row>
    <row r="263" spans="1:19" ht="17.100000000000001" customHeight="1" x14ac:dyDescent="0.25">
      <c r="A263" s="63" t="s">
        <v>3</v>
      </c>
      <c r="C263" t="s">
        <v>16</v>
      </c>
      <c r="D263" t="s">
        <v>7721</v>
      </c>
      <c r="E263">
        <v>2019</v>
      </c>
      <c r="F263" s="4">
        <v>150</v>
      </c>
      <c r="H263" t="s">
        <v>7723</v>
      </c>
      <c r="I263" s="1" t="s">
        <v>45</v>
      </c>
      <c r="J263" s="1" t="s">
        <v>74</v>
      </c>
      <c r="L263" s="1" t="s">
        <v>7726</v>
      </c>
      <c r="M263" t="s">
        <v>7722</v>
      </c>
      <c r="N263" s="22" t="s">
        <v>7727</v>
      </c>
      <c r="O263" s="12" t="s">
        <v>7725</v>
      </c>
      <c r="P263" s="12" t="s">
        <v>7724</v>
      </c>
      <c r="Q263" s="20">
        <v>0</v>
      </c>
      <c r="R263" s="20">
        <v>0</v>
      </c>
      <c r="S263" s="20">
        <f t="shared" si="4"/>
        <v>0</v>
      </c>
    </row>
    <row r="264" spans="1:19" ht="17.100000000000001" customHeight="1" x14ac:dyDescent="0.25">
      <c r="A264" s="63" t="s">
        <v>3</v>
      </c>
      <c r="C264" t="s">
        <v>16</v>
      </c>
      <c r="D264" t="s">
        <v>7728</v>
      </c>
      <c r="E264">
        <v>2023</v>
      </c>
      <c r="F264" s="4">
        <v>173</v>
      </c>
      <c r="H264"/>
      <c r="I264" s="1" t="s">
        <v>45</v>
      </c>
      <c r="J264" s="1" t="s">
        <v>7730</v>
      </c>
      <c r="L264" s="1" t="s">
        <v>7733</v>
      </c>
      <c r="M264" t="s">
        <v>7729</v>
      </c>
      <c r="N264" s="22" t="s">
        <v>7734</v>
      </c>
      <c r="O264" s="12" t="s">
        <v>7732</v>
      </c>
      <c r="P264" s="12" t="s">
        <v>7731</v>
      </c>
      <c r="Q264" s="20">
        <v>0</v>
      </c>
      <c r="R264" s="20">
        <v>0</v>
      </c>
      <c r="S264" s="20">
        <f t="shared" si="4"/>
        <v>0</v>
      </c>
    </row>
    <row r="265" spans="1:19" ht="17.100000000000001" customHeight="1" x14ac:dyDescent="0.25">
      <c r="A265" s="63" t="s">
        <v>3</v>
      </c>
      <c r="C265" t="s">
        <v>16</v>
      </c>
      <c r="D265" t="s">
        <v>7735</v>
      </c>
      <c r="E265">
        <v>2023</v>
      </c>
      <c r="F265" s="4">
        <v>474</v>
      </c>
      <c r="H265"/>
      <c r="I265" s="1" t="s">
        <v>81</v>
      </c>
      <c r="J265" s="1" t="s">
        <v>1047</v>
      </c>
      <c r="L265" s="1" t="s">
        <v>7740</v>
      </c>
      <c r="M265" t="s">
        <v>7736</v>
      </c>
      <c r="N265" s="22" t="s">
        <v>7741</v>
      </c>
      <c r="O265" s="12" t="s">
        <v>7739</v>
      </c>
      <c r="P265" s="12" t="s">
        <v>7738</v>
      </c>
      <c r="Q265" s="20">
        <v>0</v>
      </c>
      <c r="R265" s="20">
        <v>0</v>
      </c>
      <c r="S265" s="20">
        <f t="shared" si="4"/>
        <v>0</v>
      </c>
    </row>
    <row r="266" spans="1:19" ht="17.100000000000001" customHeight="1" x14ac:dyDescent="0.25">
      <c r="A266" s="63" t="s">
        <v>3</v>
      </c>
      <c r="C266" t="s">
        <v>16</v>
      </c>
      <c r="D266" t="s">
        <v>7742</v>
      </c>
      <c r="E266">
        <v>2021</v>
      </c>
      <c r="F266" s="4">
        <v>920</v>
      </c>
      <c r="H266"/>
      <c r="I266" s="1" t="s">
        <v>6824</v>
      </c>
      <c r="J266" s="1" t="s">
        <v>936</v>
      </c>
      <c r="L266" s="1" t="s">
        <v>7747</v>
      </c>
      <c r="M266" t="s">
        <v>7743</v>
      </c>
      <c r="N266" s="22" t="s">
        <v>7748</v>
      </c>
      <c r="O266" s="12" t="s">
        <v>7746</v>
      </c>
      <c r="P266" s="12" t="s">
        <v>7745</v>
      </c>
      <c r="Q266" s="20">
        <v>0</v>
      </c>
      <c r="R266" s="20">
        <v>0</v>
      </c>
      <c r="S266" s="20">
        <f t="shared" si="4"/>
        <v>0</v>
      </c>
    </row>
    <row r="267" spans="1:19" ht="17.100000000000001" customHeight="1" x14ac:dyDescent="0.25">
      <c r="A267" s="63" t="s">
        <v>3</v>
      </c>
      <c r="C267" t="s">
        <v>16</v>
      </c>
      <c r="D267" t="s">
        <v>7749</v>
      </c>
      <c r="E267">
        <v>2020</v>
      </c>
      <c r="F267" s="4">
        <v>409</v>
      </c>
      <c r="H267"/>
      <c r="I267" s="1" t="s">
        <v>81</v>
      </c>
      <c r="J267" s="1" t="s">
        <v>1047</v>
      </c>
      <c r="L267" s="1" t="s">
        <v>7753</v>
      </c>
      <c r="M267" t="s">
        <v>7750</v>
      </c>
      <c r="N267" s="22" t="s">
        <v>7754</v>
      </c>
      <c r="O267" s="12" t="s">
        <v>7752</v>
      </c>
      <c r="P267" s="12" t="s">
        <v>7751</v>
      </c>
      <c r="Q267" s="20">
        <v>0</v>
      </c>
      <c r="R267" s="20">
        <v>0</v>
      </c>
      <c r="S267" s="20">
        <f t="shared" si="4"/>
        <v>0</v>
      </c>
    </row>
    <row r="268" spans="1:19" ht="17.100000000000001" customHeight="1" x14ac:dyDescent="0.25">
      <c r="A268" s="63" t="s">
        <v>3</v>
      </c>
      <c r="C268" t="s">
        <v>16</v>
      </c>
      <c r="D268" t="s">
        <v>7755</v>
      </c>
      <c r="E268">
        <v>2021</v>
      </c>
      <c r="F268" s="4">
        <v>9</v>
      </c>
      <c r="H268"/>
      <c r="I268" s="1" t="s">
        <v>5849</v>
      </c>
      <c r="J268" s="1" t="s">
        <v>2363</v>
      </c>
      <c r="L268" s="1" t="s">
        <v>7759</v>
      </c>
      <c r="M268" t="s">
        <v>7756</v>
      </c>
      <c r="N268" s="22" t="s">
        <v>7760</v>
      </c>
      <c r="O268" s="12" t="s">
        <v>7758</v>
      </c>
      <c r="P268" s="12" t="s">
        <v>7757</v>
      </c>
      <c r="Q268" s="20">
        <v>0</v>
      </c>
      <c r="R268" s="20">
        <v>0</v>
      </c>
      <c r="S268" s="20">
        <f t="shared" si="4"/>
        <v>0</v>
      </c>
    </row>
    <row r="269" spans="1:19" ht="17.100000000000001" customHeight="1" x14ac:dyDescent="0.25">
      <c r="A269" s="63" t="s">
        <v>3</v>
      </c>
      <c r="C269" t="s">
        <v>16</v>
      </c>
      <c r="D269" t="s">
        <v>7770</v>
      </c>
      <c r="E269">
        <v>2025</v>
      </c>
      <c r="F269" s="4">
        <v>304</v>
      </c>
      <c r="H269"/>
      <c r="I269" s="1" t="s">
        <v>45</v>
      </c>
      <c r="J269" s="1" t="s">
        <v>58</v>
      </c>
      <c r="L269" s="1" t="s">
        <v>7774</v>
      </c>
      <c r="M269" t="s">
        <v>7771</v>
      </c>
      <c r="N269" s="22" t="s">
        <v>7775</v>
      </c>
      <c r="O269" s="12" t="s">
        <v>7773</v>
      </c>
      <c r="P269" s="12" t="s">
        <v>7772</v>
      </c>
      <c r="Q269" s="20">
        <v>0</v>
      </c>
      <c r="R269" s="20">
        <v>0</v>
      </c>
      <c r="S269" s="20">
        <f t="shared" si="4"/>
        <v>0</v>
      </c>
    </row>
    <row r="270" spans="1:19" ht="17.100000000000001" customHeight="1" x14ac:dyDescent="0.25">
      <c r="A270" s="63" t="s">
        <v>3</v>
      </c>
      <c r="B270" s="1" t="s">
        <v>16619</v>
      </c>
      <c r="C270" t="s">
        <v>16</v>
      </c>
      <c r="D270" t="s">
        <v>7776</v>
      </c>
      <c r="E270">
        <v>2020</v>
      </c>
      <c r="F270" s="4">
        <v>16</v>
      </c>
      <c r="G270" s="4">
        <v>29</v>
      </c>
      <c r="H270" t="s">
        <v>7778</v>
      </c>
      <c r="I270" s="1" t="s">
        <v>7779</v>
      </c>
      <c r="J270" s="1" t="s">
        <v>3014</v>
      </c>
      <c r="M270" t="s">
        <v>7777</v>
      </c>
      <c r="N270" s="22" t="s">
        <v>7782</v>
      </c>
      <c r="O270" s="12" t="s">
        <v>7781</v>
      </c>
      <c r="P270" s="12" t="s">
        <v>7780</v>
      </c>
      <c r="Q270" s="20">
        <v>0</v>
      </c>
      <c r="R270" s="20">
        <v>0</v>
      </c>
      <c r="S270" s="20">
        <f t="shared" si="4"/>
        <v>0</v>
      </c>
    </row>
    <row r="271" spans="1:19" ht="17.100000000000001" customHeight="1" x14ac:dyDescent="0.25">
      <c r="A271" s="63" t="s">
        <v>3</v>
      </c>
      <c r="C271" t="s">
        <v>16</v>
      </c>
      <c r="D271" t="s">
        <v>7783</v>
      </c>
      <c r="E271">
        <v>2024</v>
      </c>
      <c r="F271" s="4">
        <v>109</v>
      </c>
      <c r="H271"/>
      <c r="I271" s="1" t="s">
        <v>47</v>
      </c>
      <c r="J271" s="1" t="s">
        <v>7785</v>
      </c>
      <c r="L271" s="1" t="s">
        <v>7788</v>
      </c>
      <c r="M271" s="74" t="s">
        <v>7784</v>
      </c>
      <c r="N271" s="22" t="s">
        <v>7789</v>
      </c>
      <c r="O271" s="12" t="s">
        <v>7787</v>
      </c>
      <c r="P271" s="12" t="s">
        <v>7786</v>
      </c>
      <c r="Q271" s="20">
        <v>1</v>
      </c>
      <c r="R271" s="20">
        <v>0</v>
      </c>
      <c r="S271" s="20">
        <f t="shared" si="4"/>
        <v>1</v>
      </c>
    </row>
    <row r="272" spans="1:19" ht="17.100000000000001" customHeight="1" x14ac:dyDescent="0.25">
      <c r="A272" s="63" t="s">
        <v>3</v>
      </c>
      <c r="C272" t="s">
        <v>16</v>
      </c>
      <c r="D272" t="s">
        <v>7790</v>
      </c>
      <c r="E272">
        <v>2019</v>
      </c>
      <c r="F272" s="4">
        <v>131</v>
      </c>
      <c r="H272" t="s">
        <v>71</v>
      </c>
      <c r="I272" s="1" t="s">
        <v>45</v>
      </c>
      <c r="J272" s="1" t="s">
        <v>791</v>
      </c>
      <c r="L272" s="1" t="s">
        <v>7794</v>
      </c>
      <c r="M272" t="s">
        <v>7791</v>
      </c>
      <c r="N272" s="22" t="s">
        <v>7795</v>
      </c>
      <c r="O272" s="12" t="s">
        <v>7793</v>
      </c>
      <c r="P272" s="12" t="s">
        <v>7792</v>
      </c>
      <c r="Q272" s="20">
        <v>0</v>
      </c>
      <c r="R272" s="20">
        <v>0</v>
      </c>
      <c r="S272" s="20">
        <f t="shared" si="4"/>
        <v>0</v>
      </c>
    </row>
    <row r="273" spans="1:19" ht="17.100000000000001" customHeight="1" x14ac:dyDescent="0.25">
      <c r="A273" s="63" t="s">
        <v>3</v>
      </c>
      <c r="C273" t="s">
        <v>16</v>
      </c>
      <c r="D273" t="s">
        <v>7804</v>
      </c>
      <c r="E273">
        <v>2023</v>
      </c>
      <c r="F273" s="4">
        <v>62</v>
      </c>
      <c r="G273" s="4">
        <v>42</v>
      </c>
      <c r="H273" t="s">
        <v>7806</v>
      </c>
      <c r="I273" s="1" t="s">
        <v>6733</v>
      </c>
      <c r="J273" s="1" t="s">
        <v>1387</v>
      </c>
      <c r="L273" s="1" t="s">
        <v>7809</v>
      </c>
      <c r="M273" t="s">
        <v>7805</v>
      </c>
      <c r="N273" s="22" t="s">
        <v>7810</v>
      </c>
      <c r="O273" s="12" t="s">
        <v>7808</v>
      </c>
      <c r="P273" s="12" t="s">
        <v>7807</v>
      </c>
      <c r="Q273" s="20">
        <v>1</v>
      </c>
      <c r="R273" s="20">
        <v>1</v>
      </c>
      <c r="S273" s="20">
        <f t="shared" si="4"/>
        <v>2</v>
      </c>
    </row>
    <row r="274" spans="1:19" ht="17.100000000000001" customHeight="1" x14ac:dyDescent="0.25">
      <c r="A274" s="63" t="s">
        <v>3</v>
      </c>
      <c r="C274" t="s">
        <v>16</v>
      </c>
      <c r="D274" t="s">
        <v>7818</v>
      </c>
      <c r="E274">
        <v>2024</v>
      </c>
      <c r="F274" s="4">
        <v>165</v>
      </c>
      <c r="H274"/>
      <c r="I274" s="1" t="s">
        <v>45</v>
      </c>
      <c r="J274" s="1" t="s">
        <v>682</v>
      </c>
      <c r="L274" s="1" t="s">
        <v>7822</v>
      </c>
      <c r="M274" t="s">
        <v>7819</v>
      </c>
      <c r="N274" s="22" t="s">
        <v>7823</v>
      </c>
      <c r="O274" s="12" t="s">
        <v>7821</v>
      </c>
      <c r="P274" s="12" t="s">
        <v>7820</v>
      </c>
      <c r="Q274" s="20">
        <v>1</v>
      </c>
      <c r="R274" s="20">
        <v>0</v>
      </c>
      <c r="S274" s="20">
        <f t="shared" si="4"/>
        <v>1</v>
      </c>
    </row>
    <row r="275" spans="1:19" ht="17.100000000000001" customHeight="1" x14ac:dyDescent="0.25">
      <c r="A275" s="63" t="s">
        <v>3</v>
      </c>
      <c r="C275" t="s">
        <v>16</v>
      </c>
      <c r="D275" t="s">
        <v>7824</v>
      </c>
      <c r="E275">
        <v>2020</v>
      </c>
      <c r="F275" s="4">
        <v>214</v>
      </c>
      <c r="H275"/>
      <c r="I275" s="1" t="s">
        <v>45</v>
      </c>
      <c r="J275" s="1" t="s">
        <v>69</v>
      </c>
      <c r="L275" s="1" t="s">
        <v>7828</v>
      </c>
      <c r="M275" t="s">
        <v>7825</v>
      </c>
      <c r="N275" s="22" t="s">
        <v>7829</v>
      </c>
      <c r="O275" s="12" t="s">
        <v>7827</v>
      </c>
      <c r="P275" s="12" t="s">
        <v>7826</v>
      </c>
      <c r="Q275" s="20">
        <v>0</v>
      </c>
      <c r="R275" s="20">
        <v>0</v>
      </c>
      <c r="S275" s="20">
        <f t="shared" si="4"/>
        <v>0</v>
      </c>
    </row>
    <row r="276" spans="1:19" ht="17.100000000000001" customHeight="1" x14ac:dyDescent="0.25">
      <c r="A276" s="63" t="s">
        <v>3</v>
      </c>
      <c r="C276" t="s">
        <v>16</v>
      </c>
      <c r="D276" t="s">
        <v>7830</v>
      </c>
      <c r="E276">
        <v>2024</v>
      </c>
      <c r="F276" s="4">
        <v>175</v>
      </c>
      <c r="H276"/>
      <c r="I276" s="1" t="s">
        <v>45</v>
      </c>
      <c r="J276" s="1" t="s">
        <v>5088</v>
      </c>
      <c r="L276" s="1" t="s">
        <v>7834</v>
      </c>
      <c r="M276" t="s">
        <v>7831</v>
      </c>
      <c r="N276" s="22" t="s">
        <v>7835</v>
      </c>
      <c r="O276" s="12" t="s">
        <v>7833</v>
      </c>
      <c r="P276" s="12" t="s">
        <v>7832</v>
      </c>
      <c r="Q276" s="20">
        <v>0</v>
      </c>
      <c r="R276" s="20">
        <v>0</v>
      </c>
      <c r="S276" s="20">
        <f t="shared" si="4"/>
        <v>0</v>
      </c>
    </row>
    <row r="277" spans="1:19" ht="17.100000000000001" customHeight="1" x14ac:dyDescent="0.25">
      <c r="A277" s="63" t="s">
        <v>3</v>
      </c>
      <c r="C277" t="s">
        <v>16</v>
      </c>
      <c r="D277" t="s">
        <v>7836</v>
      </c>
      <c r="E277">
        <v>2024</v>
      </c>
      <c r="F277" s="4">
        <v>36</v>
      </c>
      <c r="G277" s="4">
        <v>4</v>
      </c>
      <c r="H277"/>
      <c r="I277" s="1" t="s">
        <v>5935</v>
      </c>
      <c r="J277" s="1" t="s">
        <v>811</v>
      </c>
      <c r="L277" s="1" t="s">
        <v>7840</v>
      </c>
      <c r="M277" t="s">
        <v>7837</v>
      </c>
      <c r="N277" s="22" t="s">
        <v>7841</v>
      </c>
      <c r="O277" s="12" t="s">
        <v>7839</v>
      </c>
      <c r="P277" s="12" t="s">
        <v>7838</v>
      </c>
      <c r="Q277" s="20">
        <v>0</v>
      </c>
      <c r="R277" s="20">
        <v>0</v>
      </c>
      <c r="S277" s="20">
        <f t="shared" si="4"/>
        <v>0</v>
      </c>
    </row>
    <row r="278" spans="1:19" ht="17.100000000000001" customHeight="1" x14ac:dyDescent="0.25">
      <c r="A278" s="63" t="s">
        <v>3</v>
      </c>
      <c r="C278" t="s">
        <v>16</v>
      </c>
      <c r="D278" t="s">
        <v>7842</v>
      </c>
      <c r="E278">
        <v>2022</v>
      </c>
      <c r="F278" s="4">
        <v>128</v>
      </c>
      <c r="H278"/>
      <c r="I278" s="1" t="s">
        <v>7298</v>
      </c>
      <c r="J278" s="3" t="s">
        <v>4442</v>
      </c>
      <c r="L278" s="1" t="s">
        <v>7846</v>
      </c>
      <c r="M278" t="s">
        <v>7843</v>
      </c>
      <c r="N278" s="22" t="s">
        <v>7847</v>
      </c>
      <c r="O278" s="12" t="s">
        <v>7845</v>
      </c>
      <c r="P278" s="12" t="s">
        <v>7844</v>
      </c>
      <c r="Q278" s="20">
        <v>0</v>
      </c>
      <c r="R278" s="20">
        <v>0</v>
      </c>
      <c r="S278" s="20">
        <f t="shared" si="4"/>
        <v>0</v>
      </c>
    </row>
    <row r="279" spans="1:19" ht="17.100000000000001" customHeight="1" x14ac:dyDescent="0.25">
      <c r="A279" s="63" t="s">
        <v>3</v>
      </c>
      <c r="C279" t="s">
        <v>16</v>
      </c>
      <c r="D279" t="s">
        <v>7848</v>
      </c>
      <c r="E279">
        <v>2024</v>
      </c>
      <c r="F279" s="4">
        <v>64</v>
      </c>
      <c r="H279"/>
      <c r="I279" s="1" t="s">
        <v>45</v>
      </c>
      <c r="J279" s="3" t="s">
        <v>1485</v>
      </c>
      <c r="L279" s="1" t="s">
        <v>7852</v>
      </c>
      <c r="M279" t="s">
        <v>7849</v>
      </c>
      <c r="N279" s="22" t="s">
        <v>7853</v>
      </c>
      <c r="O279" s="12" t="s">
        <v>7851</v>
      </c>
      <c r="P279" s="12" t="s">
        <v>7850</v>
      </c>
      <c r="Q279" s="20">
        <v>0</v>
      </c>
      <c r="R279" s="20">
        <v>0</v>
      </c>
      <c r="S279" s="20">
        <f t="shared" si="4"/>
        <v>0</v>
      </c>
    </row>
    <row r="280" spans="1:19" ht="17.100000000000001" customHeight="1" x14ac:dyDescent="0.25">
      <c r="A280" s="63" t="s">
        <v>3</v>
      </c>
      <c r="B280" s="1" t="s">
        <v>16619</v>
      </c>
      <c r="C280" t="s">
        <v>16</v>
      </c>
      <c r="D280" t="s">
        <v>7854</v>
      </c>
      <c r="E280">
        <v>2023</v>
      </c>
      <c r="F280" s="4">
        <v>13</v>
      </c>
      <c r="G280" s="4">
        <v>2</v>
      </c>
      <c r="H280"/>
      <c r="I280" s="1" t="s">
        <v>5</v>
      </c>
      <c r="J280" s="3" t="s">
        <v>2771</v>
      </c>
      <c r="L280" s="1" t="s">
        <v>7858</v>
      </c>
      <c r="M280" t="s">
        <v>7855</v>
      </c>
      <c r="N280" s="22" t="s">
        <v>7859</v>
      </c>
      <c r="O280" s="12" t="s">
        <v>7857</v>
      </c>
      <c r="P280" s="12" t="s">
        <v>7856</v>
      </c>
      <c r="Q280" s="20">
        <v>0</v>
      </c>
      <c r="R280" s="20">
        <v>0</v>
      </c>
      <c r="S280" s="20">
        <f t="shared" si="4"/>
        <v>0</v>
      </c>
    </row>
    <row r="281" spans="1:19" ht="17.100000000000001" customHeight="1" x14ac:dyDescent="0.25">
      <c r="A281" s="63" t="s">
        <v>3</v>
      </c>
      <c r="B281" s="1" t="s">
        <v>16619</v>
      </c>
      <c r="C281" t="s">
        <v>16</v>
      </c>
      <c r="D281" t="s">
        <v>7860</v>
      </c>
      <c r="E281">
        <v>2021</v>
      </c>
      <c r="F281" s="4">
        <v>37</v>
      </c>
      <c r="G281" s="4">
        <v>51</v>
      </c>
      <c r="H281" t="s">
        <v>7862</v>
      </c>
      <c r="I281" s="1" t="s">
        <v>6733</v>
      </c>
      <c r="J281" s="3" t="s">
        <v>446</v>
      </c>
      <c r="M281" t="s">
        <v>7861</v>
      </c>
      <c r="N281" s="22" t="s">
        <v>7865</v>
      </c>
      <c r="O281" s="12" t="s">
        <v>7864</v>
      </c>
      <c r="P281" s="12" t="s">
        <v>7863</v>
      </c>
      <c r="Q281" s="20">
        <v>0</v>
      </c>
      <c r="R281" s="20">
        <v>0</v>
      </c>
      <c r="S281" s="20">
        <f t="shared" si="4"/>
        <v>0</v>
      </c>
    </row>
    <row r="282" spans="1:19" ht="17.100000000000001" customHeight="1" x14ac:dyDescent="0.25">
      <c r="A282" s="63" t="s">
        <v>3</v>
      </c>
      <c r="C282" t="s">
        <v>16</v>
      </c>
      <c r="D282" t="s">
        <v>7866</v>
      </c>
      <c r="E282">
        <v>2023</v>
      </c>
      <c r="F282" s="4">
        <v>66</v>
      </c>
      <c r="G282" s="4">
        <v>9</v>
      </c>
      <c r="H282"/>
      <c r="I282" s="1" t="s">
        <v>48</v>
      </c>
      <c r="J282" s="3" t="s">
        <v>2876</v>
      </c>
      <c r="L282" s="1" t="s">
        <v>7870</v>
      </c>
      <c r="M282" t="s">
        <v>7867</v>
      </c>
      <c r="N282" s="22" t="s">
        <v>7871</v>
      </c>
      <c r="O282" s="12" t="s">
        <v>7869</v>
      </c>
      <c r="P282" s="12" t="s">
        <v>7868</v>
      </c>
      <c r="Q282" s="20">
        <v>0</v>
      </c>
      <c r="R282" s="20">
        <v>0</v>
      </c>
      <c r="S282" s="20">
        <f t="shared" si="4"/>
        <v>0</v>
      </c>
    </row>
    <row r="283" spans="1:19" ht="17.100000000000001" customHeight="1" x14ac:dyDescent="0.25">
      <c r="A283" s="63" t="s">
        <v>3</v>
      </c>
      <c r="C283" t="s">
        <v>16</v>
      </c>
      <c r="D283" t="s">
        <v>7872</v>
      </c>
      <c r="E283">
        <v>2023</v>
      </c>
      <c r="F283" s="4">
        <v>406</v>
      </c>
      <c r="H283"/>
      <c r="I283" s="1" t="s">
        <v>47</v>
      </c>
      <c r="J283" s="3" t="s">
        <v>498</v>
      </c>
      <c r="L283" s="1" t="s">
        <v>7877</v>
      </c>
      <c r="M283" t="s">
        <v>7873</v>
      </c>
      <c r="N283" s="22" t="s">
        <v>7878</v>
      </c>
      <c r="O283" s="12" t="s">
        <v>7876</v>
      </c>
      <c r="P283" s="12" t="s">
        <v>7875</v>
      </c>
      <c r="Q283" s="20">
        <v>0</v>
      </c>
      <c r="R283" s="20">
        <v>0</v>
      </c>
      <c r="S283" s="20">
        <f t="shared" si="4"/>
        <v>0</v>
      </c>
    </row>
    <row r="284" spans="1:19" ht="17.100000000000001" customHeight="1" x14ac:dyDescent="0.25">
      <c r="A284" s="63" t="s">
        <v>3</v>
      </c>
      <c r="C284" t="s">
        <v>16</v>
      </c>
      <c r="D284" t="s">
        <v>7879</v>
      </c>
      <c r="E284">
        <v>2019</v>
      </c>
      <c r="F284" s="4">
        <v>13</v>
      </c>
      <c r="G284" s="4">
        <v>2</v>
      </c>
      <c r="H284" t="s">
        <v>7882</v>
      </c>
      <c r="I284" s="1" t="s">
        <v>7883</v>
      </c>
      <c r="J284" s="3" t="s">
        <v>7881</v>
      </c>
      <c r="L284" s="1" t="s">
        <v>7886</v>
      </c>
      <c r="M284" t="s">
        <v>7880</v>
      </c>
      <c r="N284" s="22" t="s">
        <v>7887</v>
      </c>
      <c r="O284" s="12" t="s">
        <v>7885</v>
      </c>
      <c r="P284" s="12" t="s">
        <v>7884</v>
      </c>
      <c r="Q284" s="20">
        <v>0</v>
      </c>
      <c r="R284" s="20">
        <v>0</v>
      </c>
      <c r="S284" s="20">
        <f t="shared" si="4"/>
        <v>0</v>
      </c>
    </row>
    <row r="285" spans="1:19" ht="17.100000000000001" customHeight="1" x14ac:dyDescent="0.25">
      <c r="A285" s="63" t="s">
        <v>3</v>
      </c>
      <c r="C285" t="s">
        <v>16</v>
      </c>
      <c r="D285" t="s">
        <v>7888</v>
      </c>
      <c r="E285">
        <v>2024</v>
      </c>
      <c r="F285" s="4">
        <v>107</v>
      </c>
      <c r="H285"/>
      <c r="I285" s="1" t="s">
        <v>47</v>
      </c>
      <c r="J285" s="3" t="s">
        <v>7785</v>
      </c>
      <c r="L285" s="1" t="s">
        <v>7892</v>
      </c>
      <c r="M285" t="s">
        <v>7889</v>
      </c>
      <c r="N285" s="22" t="s">
        <v>7893</v>
      </c>
      <c r="O285" s="12" t="s">
        <v>7891</v>
      </c>
      <c r="P285" s="12" t="s">
        <v>7890</v>
      </c>
      <c r="Q285" s="20">
        <v>0</v>
      </c>
      <c r="R285" s="20">
        <v>0</v>
      </c>
      <c r="S285" s="20">
        <f t="shared" si="4"/>
        <v>0</v>
      </c>
    </row>
    <row r="286" spans="1:19" ht="17.100000000000001" customHeight="1" x14ac:dyDescent="0.25">
      <c r="A286" s="63" t="s">
        <v>3</v>
      </c>
      <c r="C286" t="s">
        <v>16</v>
      </c>
      <c r="D286" t="s">
        <v>7894</v>
      </c>
      <c r="E286">
        <v>2023</v>
      </c>
      <c r="F286" s="4">
        <v>47</v>
      </c>
      <c r="G286" s="4">
        <v>18</v>
      </c>
      <c r="H286" t="s">
        <v>7896</v>
      </c>
      <c r="I286" s="1" t="s">
        <v>76</v>
      </c>
      <c r="J286" s="3" t="s">
        <v>248</v>
      </c>
      <c r="L286" s="1" t="s">
        <v>7899</v>
      </c>
      <c r="M286" t="s">
        <v>7895</v>
      </c>
      <c r="N286" s="22" t="s">
        <v>7900</v>
      </c>
      <c r="O286" s="12" t="s">
        <v>7898</v>
      </c>
      <c r="P286" s="12" t="s">
        <v>7897</v>
      </c>
      <c r="Q286" s="20">
        <v>0</v>
      </c>
      <c r="R286" s="20">
        <v>0</v>
      </c>
      <c r="S286" s="20">
        <f t="shared" si="4"/>
        <v>0</v>
      </c>
    </row>
    <row r="287" spans="1:19" ht="17.100000000000001" customHeight="1" x14ac:dyDescent="0.25">
      <c r="A287" s="63" t="s">
        <v>3</v>
      </c>
      <c r="C287" t="s">
        <v>16</v>
      </c>
      <c r="D287" t="s">
        <v>7920</v>
      </c>
      <c r="E287">
        <v>2021</v>
      </c>
      <c r="F287" s="4">
        <v>13</v>
      </c>
      <c r="G287" s="4">
        <v>4</v>
      </c>
      <c r="H287" s="66">
        <v>45677</v>
      </c>
      <c r="I287" s="1" t="s">
        <v>5983</v>
      </c>
      <c r="J287" s="3" t="s">
        <v>5981</v>
      </c>
      <c r="L287" s="1" t="s">
        <v>7925</v>
      </c>
      <c r="M287" t="s">
        <v>7921</v>
      </c>
      <c r="N287" s="22" t="s">
        <v>7926</v>
      </c>
      <c r="O287" s="12" t="s">
        <v>7924</v>
      </c>
      <c r="P287" s="12" t="s">
        <v>7923</v>
      </c>
      <c r="Q287" s="20">
        <v>0</v>
      </c>
      <c r="R287" s="20">
        <v>0</v>
      </c>
      <c r="S287" s="20">
        <f t="shared" si="4"/>
        <v>0</v>
      </c>
    </row>
    <row r="288" spans="1:19" ht="17.100000000000001" customHeight="1" x14ac:dyDescent="0.25">
      <c r="A288" s="63" t="s">
        <v>3</v>
      </c>
      <c r="C288" t="s">
        <v>16</v>
      </c>
      <c r="D288" t="s">
        <v>7935</v>
      </c>
      <c r="E288">
        <v>2020</v>
      </c>
      <c r="F288" s="4">
        <v>4</v>
      </c>
      <c r="G288" s="4">
        <v>4</v>
      </c>
      <c r="H288" s="67">
        <v>12420</v>
      </c>
      <c r="I288" s="1" t="s">
        <v>52</v>
      </c>
      <c r="J288" s="3" t="s">
        <v>7937</v>
      </c>
      <c r="L288" s="1" t="s">
        <v>7941</v>
      </c>
      <c r="M288" t="s">
        <v>7936</v>
      </c>
      <c r="N288" s="22" t="s">
        <v>7942</v>
      </c>
      <c r="O288" s="12" t="s">
        <v>7940</v>
      </c>
      <c r="P288" s="12" t="s">
        <v>7939</v>
      </c>
      <c r="Q288" s="20">
        <v>1</v>
      </c>
      <c r="R288" s="20">
        <v>1</v>
      </c>
      <c r="S288" s="20">
        <f t="shared" si="4"/>
        <v>2</v>
      </c>
    </row>
    <row r="289" spans="1:19" ht="17.100000000000001" customHeight="1" x14ac:dyDescent="0.25">
      <c r="A289" s="63" t="s">
        <v>3</v>
      </c>
      <c r="C289" t="s">
        <v>16</v>
      </c>
      <c r="D289" t="s">
        <v>7927</v>
      </c>
      <c r="E289">
        <v>2023</v>
      </c>
      <c r="F289" s="4">
        <v>75</v>
      </c>
      <c r="G289" s="4">
        <v>5</v>
      </c>
      <c r="H289" t="s">
        <v>7930</v>
      </c>
      <c r="I289" s="1" t="s">
        <v>6050</v>
      </c>
      <c r="J289" s="3" t="s">
        <v>7929</v>
      </c>
      <c r="L289" s="1" t="s">
        <v>7933</v>
      </c>
      <c r="M289" t="s">
        <v>7928</v>
      </c>
      <c r="N289" s="22" t="s">
        <v>7934</v>
      </c>
      <c r="O289" s="12" t="s">
        <v>7932</v>
      </c>
      <c r="P289" s="12" t="s">
        <v>7931</v>
      </c>
      <c r="Q289" s="20">
        <v>0</v>
      </c>
      <c r="R289" s="20">
        <v>0</v>
      </c>
      <c r="S289" s="20">
        <f t="shared" si="4"/>
        <v>0</v>
      </c>
    </row>
    <row r="290" spans="1:19" ht="17.100000000000001" customHeight="1" x14ac:dyDescent="0.25">
      <c r="A290" s="63" t="s">
        <v>3</v>
      </c>
      <c r="C290" t="s">
        <v>16</v>
      </c>
      <c r="D290" t="s">
        <v>7943</v>
      </c>
      <c r="E290">
        <v>2022</v>
      </c>
      <c r="F290" s="4">
        <v>397</v>
      </c>
      <c r="H290"/>
      <c r="I290" s="1" t="s">
        <v>45</v>
      </c>
      <c r="J290" s="3" t="s">
        <v>3155</v>
      </c>
      <c r="L290" s="1" t="s">
        <v>7948</v>
      </c>
      <c r="M290" t="s">
        <v>7944</v>
      </c>
      <c r="N290" s="22" t="s">
        <v>7949</v>
      </c>
      <c r="O290" s="12" t="s">
        <v>7947</v>
      </c>
      <c r="P290" s="12" t="s">
        <v>7946</v>
      </c>
      <c r="Q290" s="20">
        <v>0</v>
      </c>
      <c r="R290" s="20">
        <v>0</v>
      </c>
      <c r="S290" s="20">
        <f t="shared" si="4"/>
        <v>0</v>
      </c>
    </row>
    <row r="291" spans="1:19" ht="17.100000000000001" customHeight="1" x14ac:dyDescent="0.25">
      <c r="A291" s="63" t="s">
        <v>3</v>
      </c>
      <c r="C291" t="s">
        <v>16</v>
      </c>
      <c r="D291" t="s">
        <v>7950</v>
      </c>
      <c r="E291">
        <v>2023</v>
      </c>
      <c r="F291" s="4">
        <v>60</v>
      </c>
      <c r="G291" s="4">
        <v>5</v>
      </c>
      <c r="H291" t="s">
        <v>7952</v>
      </c>
      <c r="I291" s="1" t="s">
        <v>7093</v>
      </c>
      <c r="J291" s="3" t="s">
        <v>7091</v>
      </c>
      <c r="L291" s="1" t="s">
        <v>7955</v>
      </c>
      <c r="M291" t="s">
        <v>7951</v>
      </c>
      <c r="N291" s="22" t="s">
        <v>7956</v>
      </c>
      <c r="O291" s="12" t="s">
        <v>7954</v>
      </c>
      <c r="P291" s="12" t="s">
        <v>7953</v>
      </c>
      <c r="Q291" s="20">
        <v>0</v>
      </c>
      <c r="R291" s="20">
        <v>0</v>
      </c>
      <c r="S291" s="20">
        <f t="shared" si="4"/>
        <v>0</v>
      </c>
    </row>
    <row r="292" spans="1:19" ht="17.100000000000001" customHeight="1" x14ac:dyDescent="0.25">
      <c r="A292" s="63" t="s">
        <v>3</v>
      </c>
      <c r="C292" t="s">
        <v>16</v>
      </c>
      <c r="D292" t="s">
        <v>7978</v>
      </c>
      <c r="E292">
        <v>2018</v>
      </c>
      <c r="F292" s="4">
        <v>176</v>
      </c>
      <c r="H292" s="66">
        <v>45675</v>
      </c>
      <c r="I292" s="1" t="s">
        <v>45</v>
      </c>
      <c r="J292" s="3" t="s">
        <v>58</v>
      </c>
      <c r="L292" s="1" t="s">
        <v>7983</v>
      </c>
      <c r="M292" t="s">
        <v>7979</v>
      </c>
      <c r="N292" s="22" t="s">
        <v>7984</v>
      </c>
      <c r="O292" s="12" t="s">
        <v>7982</v>
      </c>
      <c r="P292" s="12" t="s">
        <v>7981</v>
      </c>
      <c r="Q292" s="20">
        <v>1</v>
      </c>
      <c r="R292" s="20">
        <v>0</v>
      </c>
      <c r="S292" s="20">
        <f t="shared" si="4"/>
        <v>1</v>
      </c>
    </row>
    <row r="293" spans="1:19" ht="17.100000000000001" customHeight="1" x14ac:dyDescent="0.25">
      <c r="A293" s="63" t="s">
        <v>3</v>
      </c>
      <c r="B293" s="1" t="s">
        <v>16619</v>
      </c>
      <c r="C293" t="s">
        <v>16</v>
      </c>
      <c r="D293" t="s">
        <v>7972</v>
      </c>
      <c r="E293">
        <v>2018</v>
      </c>
      <c r="F293" s="4">
        <v>57</v>
      </c>
      <c r="G293" s="4">
        <v>13</v>
      </c>
      <c r="H293" t="s">
        <v>7974</v>
      </c>
      <c r="I293" s="1" t="s">
        <v>6733</v>
      </c>
      <c r="J293" s="3" t="s">
        <v>3745</v>
      </c>
      <c r="M293" t="s">
        <v>7973</v>
      </c>
      <c r="N293" s="22" t="s">
        <v>7977</v>
      </c>
      <c r="O293" s="12" t="s">
        <v>7976</v>
      </c>
      <c r="P293" s="12" t="s">
        <v>7975</v>
      </c>
      <c r="Q293" s="20">
        <v>0</v>
      </c>
      <c r="R293" s="20">
        <v>0</v>
      </c>
      <c r="S293" s="20">
        <f t="shared" si="4"/>
        <v>0</v>
      </c>
    </row>
    <row r="294" spans="1:19" ht="17.100000000000001" customHeight="1" x14ac:dyDescent="0.25">
      <c r="A294" s="63" t="s">
        <v>3</v>
      </c>
      <c r="C294" t="s">
        <v>16</v>
      </c>
      <c r="D294" t="s">
        <v>7985</v>
      </c>
      <c r="E294">
        <v>2019</v>
      </c>
      <c r="F294" s="4">
        <v>204</v>
      </c>
      <c r="H294" t="s">
        <v>7988</v>
      </c>
      <c r="I294" s="1" t="s">
        <v>45</v>
      </c>
      <c r="J294" s="3" t="s">
        <v>58</v>
      </c>
      <c r="L294" s="1" t="s">
        <v>7991</v>
      </c>
      <c r="M294" t="s">
        <v>7986</v>
      </c>
      <c r="N294" s="22" t="s">
        <v>7992</v>
      </c>
      <c r="O294" s="12" t="s">
        <v>7990</v>
      </c>
      <c r="P294" s="12" t="s">
        <v>7989</v>
      </c>
      <c r="Q294" s="20">
        <v>1</v>
      </c>
      <c r="R294" s="20">
        <v>0</v>
      </c>
      <c r="S294" s="20">
        <f t="shared" si="4"/>
        <v>1</v>
      </c>
    </row>
    <row r="295" spans="1:19" ht="17.100000000000001" customHeight="1" x14ac:dyDescent="0.25">
      <c r="A295" s="63" t="s">
        <v>3</v>
      </c>
      <c r="C295" t="s">
        <v>16</v>
      </c>
      <c r="D295" t="s">
        <v>8000</v>
      </c>
      <c r="E295">
        <v>2024</v>
      </c>
      <c r="F295" s="4">
        <v>45</v>
      </c>
      <c r="G295" s="4">
        <v>8</v>
      </c>
      <c r="H295" t="s">
        <v>8002</v>
      </c>
      <c r="I295" s="1" t="s">
        <v>84</v>
      </c>
      <c r="J295" s="3" t="s">
        <v>3667</v>
      </c>
      <c r="L295" s="1" t="s">
        <v>8005</v>
      </c>
      <c r="M295" t="s">
        <v>8001</v>
      </c>
      <c r="N295" s="22" t="s">
        <v>8006</v>
      </c>
      <c r="O295" s="12" t="s">
        <v>8004</v>
      </c>
      <c r="P295" s="12" t="s">
        <v>8003</v>
      </c>
      <c r="Q295" s="20">
        <v>0</v>
      </c>
      <c r="R295" s="20">
        <v>0</v>
      </c>
      <c r="S295" s="20">
        <f t="shared" si="4"/>
        <v>0</v>
      </c>
    </row>
    <row r="296" spans="1:19" ht="17.100000000000001" customHeight="1" x14ac:dyDescent="0.25">
      <c r="A296" s="63" t="s">
        <v>3</v>
      </c>
      <c r="C296" t="s">
        <v>16</v>
      </c>
      <c r="D296" t="s">
        <v>8007</v>
      </c>
      <c r="E296">
        <v>2025</v>
      </c>
      <c r="F296" s="4">
        <v>318</v>
      </c>
      <c r="H296"/>
      <c r="I296" s="1" t="s">
        <v>45</v>
      </c>
      <c r="J296" s="3" t="s">
        <v>69</v>
      </c>
      <c r="L296" s="1" t="s">
        <v>8012</v>
      </c>
      <c r="M296" t="s">
        <v>8008</v>
      </c>
      <c r="N296" s="22" t="s">
        <v>8013</v>
      </c>
      <c r="O296" s="12" t="s">
        <v>8011</v>
      </c>
      <c r="P296" s="12" t="s">
        <v>8010</v>
      </c>
      <c r="Q296" s="20">
        <v>0</v>
      </c>
      <c r="R296" s="20">
        <v>0</v>
      </c>
      <c r="S296" s="20">
        <f t="shared" si="4"/>
        <v>0</v>
      </c>
    </row>
    <row r="297" spans="1:19" ht="17.100000000000001" customHeight="1" x14ac:dyDescent="0.25">
      <c r="A297" s="63" t="s">
        <v>3</v>
      </c>
      <c r="C297" t="s">
        <v>16</v>
      </c>
      <c r="D297" t="s">
        <v>8014</v>
      </c>
      <c r="E297">
        <v>2020</v>
      </c>
      <c r="F297" s="4">
        <v>99</v>
      </c>
      <c r="H297"/>
      <c r="I297" s="1" t="s">
        <v>62</v>
      </c>
      <c r="J297" s="3" t="s">
        <v>1316</v>
      </c>
      <c r="L297" s="1" t="s">
        <v>8018</v>
      </c>
      <c r="M297" t="s">
        <v>8015</v>
      </c>
      <c r="N297" s="22" t="s">
        <v>8019</v>
      </c>
      <c r="O297" s="12" t="s">
        <v>8017</v>
      </c>
      <c r="P297" s="12" t="s">
        <v>8016</v>
      </c>
      <c r="Q297" s="20">
        <v>0</v>
      </c>
      <c r="R297" s="20">
        <v>0</v>
      </c>
      <c r="S297" s="20">
        <f t="shared" si="4"/>
        <v>0</v>
      </c>
    </row>
    <row r="298" spans="1:19" ht="17.100000000000001" customHeight="1" x14ac:dyDescent="0.25">
      <c r="A298" s="63" t="s">
        <v>3</v>
      </c>
      <c r="C298" t="s">
        <v>16</v>
      </c>
      <c r="D298" t="s">
        <v>8020</v>
      </c>
      <c r="E298">
        <v>2023</v>
      </c>
      <c r="F298" s="4" t="s">
        <v>8022</v>
      </c>
      <c r="H298"/>
      <c r="I298" s="1" t="s">
        <v>45</v>
      </c>
      <c r="J298" s="3" t="s">
        <v>834</v>
      </c>
      <c r="L298" s="1" t="s">
        <v>8025</v>
      </c>
      <c r="M298" t="s">
        <v>8021</v>
      </c>
      <c r="N298" s="22" t="s">
        <v>8026</v>
      </c>
      <c r="O298" s="12" t="s">
        <v>8024</v>
      </c>
      <c r="P298" s="12" t="s">
        <v>8023</v>
      </c>
      <c r="Q298" s="20">
        <v>0</v>
      </c>
      <c r="R298" s="20">
        <v>0</v>
      </c>
      <c r="S298" s="20">
        <f t="shared" si="4"/>
        <v>0</v>
      </c>
    </row>
    <row r="299" spans="1:19" ht="17.100000000000001" customHeight="1" x14ac:dyDescent="0.25">
      <c r="A299" s="63" t="s">
        <v>3</v>
      </c>
      <c r="C299" t="s">
        <v>16</v>
      </c>
      <c r="D299" t="s">
        <v>8027</v>
      </c>
      <c r="E299">
        <v>2022</v>
      </c>
      <c r="F299" s="4">
        <v>246</v>
      </c>
      <c r="H299"/>
      <c r="I299" s="1" t="s">
        <v>45</v>
      </c>
      <c r="J299" s="3" t="s">
        <v>69</v>
      </c>
      <c r="L299" s="1" t="s">
        <v>8031</v>
      </c>
      <c r="M299" t="s">
        <v>8028</v>
      </c>
      <c r="N299" s="22" t="s">
        <v>8032</v>
      </c>
      <c r="O299" s="12" t="s">
        <v>8030</v>
      </c>
      <c r="P299" s="12" t="s">
        <v>8029</v>
      </c>
      <c r="Q299" s="20">
        <v>0</v>
      </c>
      <c r="R299" s="20">
        <v>0</v>
      </c>
      <c r="S299" s="20">
        <f t="shared" si="4"/>
        <v>0</v>
      </c>
    </row>
    <row r="300" spans="1:19" ht="17.100000000000001" customHeight="1" x14ac:dyDescent="0.25">
      <c r="A300" s="63" t="s">
        <v>3</v>
      </c>
      <c r="C300" t="s">
        <v>16</v>
      </c>
      <c r="D300" t="s">
        <v>8033</v>
      </c>
      <c r="E300">
        <v>2021</v>
      </c>
      <c r="F300" s="4">
        <v>231</v>
      </c>
      <c r="H300"/>
      <c r="I300" s="1" t="s">
        <v>45</v>
      </c>
      <c r="J300" s="3" t="s">
        <v>58</v>
      </c>
      <c r="L300" s="1" t="s">
        <v>8037</v>
      </c>
      <c r="M300" t="s">
        <v>8034</v>
      </c>
      <c r="N300" s="22" t="s">
        <v>8038</v>
      </c>
      <c r="O300" s="12" t="s">
        <v>8036</v>
      </c>
      <c r="P300" s="12" t="s">
        <v>8035</v>
      </c>
      <c r="Q300" s="20">
        <v>0</v>
      </c>
      <c r="R300" s="20">
        <v>0</v>
      </c>
      <c r="S300" s="20">
        <f t="shared" si="4"/>
        <v>0</v>
      </c>
    </row>
    <row r="301" spans="1:19" ht="17.100000000000001" customHeight="1" x14ac:dyDescent="0.25">
      <c r="A301" s="63" t="s">
        <v>3</v>
      </c>
      <c r="C301" t="s">
        <v>16</v>
      </c>
      <c r="D301" t="s">
        <v>8039</v>
      </c>
      <c r="E301">
        <v>2021</v>
      </c>
      <c r="F301" s="4">
        <v>13</v>
      </c>
      <c r="G301" s="4">
        <v>5</v>
      </c>
      <c r="H301"/>
      <c r="I301" s="1" t="s">
        <v>6153</v>
      </c>
      <c r="J301" s="3" t="s">
        <v>1351</v>
      </c>
      <c r="L301" s="1" t="s">
        <v>8043</v>
      </c>
      <c r="M301" t="s">
        <v>8040</v>
      </c>
      <c r="N301" s="22" t="s">
        <v>8044</v>
      </c>
      <c r="O301" s="12" t="s">
        <v>8042</v>
      </c>
      <c r="P301" s="12" t="s">
        <v>8041</v>
      </c>
      <c r="Q301" s="20">
        <v>0</v>
      </c>
      <c r="R301" s="20">
        <v>0</v>
      </c>
      <c r="S301" s="20">
        <f t="shared" si="4"/>
        <v>0</v>
      </c>
    </row>
    <row r="302" spans="1:19" ht="17.100000000000001" customHeight="1" x14ac:dyDescent="0.25">
      <c r="A302" s="63" t="s">
        <v>3</v>
      </c>
      <c r="C302" t="s">
        <v>16</v>
      </c>
      <c r="D302" t="s">
        <v>8045</v>
      </c>
      <c r="E302">
        <v>2023</v>
      </c>
      <c r="F302" s="4">
        <v>157</v>
      </c>
      <c r="H302" t="s">
        <v>8047</v>
      </c>
      <c r="I302" s="1" t="s">
        <v>45</v>
      </c>
      <c r="J302" s="3" t="s">
        <v>682</v>
      </c>
      <c r="L302" s="1" t="s">
        <v>8050</v>
      </c>
      <c r="M302" t="s">
        <v>8046</v>
      </c>
      <c r="N302" s="22" t="s">
        <v>8051</v>
      </c>
      <c r="O302" s="12" t="s">
        <v>8049</v>
      </c>
      <c r="P302" s="12" t="s">
        <v>8048</v>
      </c>
      <c r="Q302" s="20">
        <v>0</v>
      </c>
      <c r="R302" s="20">
        <v>0</v>
      </c>
      <c r="S302" s="20">
        <f t="shared" si="4"/>
        <v>0</v>
      </c>
    </row>
    <row r="303" spans="1:19" ht="17.100000000000001" customHeight="1" x14ac:dyDescent="0.25">
      <c r="A303" s="63" t="s">
        <v>3</v>
      </c>
      <c r="C303" t="s">
        <v>16</v>
      </c>
      <c r="D303" t="s">
        <v>8052</v>
      </c>
      <c r="E303">
        <v>2022</v>
      </c>
      <c r="F303" s="4">
        <v>4</v>
      </c>
      <c r="G303" s="4">
        <v>3</v>
      </c>
      <c r="H303" t="s">
        <v>8055</v>
      </c>
      <c r="I303" s="1" t="s">
        <v>8056</v>
      </c>
      <c r="J303" s="3" t="s">
        <v>8054</v>
      </c>
      <c r="L303" s="1" t="s">
        <v>8059</v>
      </c>
      <c r="M303" t="s">
        <v>8053</v>
      </c>
      <c r="N303" s="22" t="s">
        <v>8060</v>
      </c>
      <c r="O303" s="12" t="s">
        <v>8058</v>
      </c>
      <c r="P303" s="12" t="s">
        <v>8057</v>
      </c>
      <c r="Q303" s="20">
        <v>0</v>
      </c>
      <c r="R303" s="20">
        <v>0</v>
      </c>
      <c r="S303" s="20">
        <f t="shared" si="4"/>
        <v>0</v>
      </c>
    </row>
    <row r="304" spans="1:19" ht="17.100000000000001" customHeight="1" x14ac:dyDescent="0.25">
      <c r="A304" s="63" t="s">
        <v>3</v>
      </c>
      <c r="C304" t="s">
        <v>16</v>
      </c>
      <c r="D304" t="s">
        <v>8065</v>
      </c>
      <c r="E304">
        <v>2024</v>
      </c>
      <c r="F304" s="4">
        <v>999</v>
      </c>
      <c r="H304"/>
      <c r="I304" s="1" t="s">
        <v>6824</v>
      </c>
      <c r="J304" s="3" t="s">
        <v>936</v>
      </c>
      <c r="L304" s="1" t="s">
        <v>8070</v>
      </c>
      <c r="M304" t="s">
        <v>8066</v>
      </c>
      <c r="N304" s="22" t="s">
        <v>8071</v>
      </c>
      <c r="O304" s="12" t="s">
        <v>8069</v>
      </c>
      <c r="P304" s="12" t="s">
        <v>8068</v>
      </c>
      <c r="Q304" s="20">
        <v>0</v>
      </c>
      <c r="R304" s="20">
        <v>0</v>
      </c>
      <c r="S304" s="20">
        <f t="shared" si="4"/>
        <v>0</v>
      </c>
    </row>
    <row r="305" spans="1:19" ht="17.100000000000001" customHeight="1" x14ac:dyDescent="0.25">
      <c r="A305" s="63" t="s">
        <v>3</v>
      </c>
      <c r="C305" t="s">
        <v>16</v>
      </c>
      <c r="D305" t="s">
        <v>8081</v>
      </c>
      <c r="E305">
        <v>2020</v>
      </c>
      <c r="F305" s="4">
        <v>42</v>
      </c>
      <c r="G305" s="4">
        <v>9</v>
      </c>
      <c r="H305"/>
      <c r="I305" s="1" t="s">
        <v>55</v>
      </c>
      <c r="J305" s="3" t="s">
        <v>1478</v>
      </c>
      <c r="L305" s="1" t="s">
        <v>8085</v>
      </c>
      <c r="M305" t="s">
        <v>8082</v>
      </c>
      <c r="N305" s="22" t="s">
        <v>8086</v>
      </c>
      <c r="O305" s="12" t="s">
        <v>8084</v>
      </c>
      <c r="P305" s="12" t="s">
        <v>8083</v>
      </c>
      <c r="Q305" s="20">
        <v>0</v>
      </c>
      <c r="R305" s="20">
        <v>0</v>
      </c>
      <c r="S305" s="20">
        <f t="shared" si="4"/>
        <v>0</v>
      </c>
    </row>
    <row r="306" spans="1:19" ht="17.100000000000001" customHeight="1" x14ac:dyDescent="0.25">
      <c r="A306" s="63" t="s">
        <v>3</v>
      </c>
      <c r="C306" t="s">
        <v>16</v>
      </c>
      <c r="D306" t="s">
        <v>8093</v>
      </c>
      <c r="E306">
        <v>2022</v>
      </c>
      <c r="F306" s="4">
        <v>15</v>
      </c>
      <c r="G306" s="4">
        <v>19</v>
      </c>
      <c r="H306"/>
      <c r="I306" s="1" t="s">
        <v>5</v>
      </c>
      <c r="J306" s="3" t="s">
        <v>11</v>
      </c>
      <c r="L306" s="1" t="s">
        <v>8097</v>
      </c>
      <c r="M306" t="s">
        <v>8094</v>
      </c>
      <c r="N306" s="22" t="s">
        <v>8098</v>
      </c>
      <c r="O306" s="12" t="s">
        <v>8096</v>
      </c>
      <c r="P306" s="12" t="s">
        <v>8095</v>
      </c>
      <c r="Q306" s="20">
        <v>0</v>
      </c>
      <c r="R306" s="20">
        <v>0</v>
      </c>
      <c r="S306" s="20">
        <f t="shared" si="4"/>
        <v>0</v>
      </c>
    </row>
    <row r="307" spans="1:19" ht="17.100000000000001" customHeight="1" x14ac:dyDescent="0.25">
      <c r="A307" s="63" t="s">
        <v>3</v>
      </c>
      <c r="C307" t="s">
        <v>16</v>
      </c>
      <c r="D307" t="s">
        <v>8099</v>
      </c>
      <c r="E307">
        <v>2023</v>
      </c>
      <c r="F307" s="4">
        <v>17</v>
      </c>
      <c r="H307"/>
      <c r="I307" s="1" t="s">
        <v>47</v>
      </c>
      <c r="J307" s="3" t="s">
        <v>5953</v>
      </c>
      <c r="L307" s="1" t="s">
        <v>8103</v>
      </c>
      <c r="M307" t="s">
        <v>8100</v>
      </c>
      <c r="N307" s="22" t="s">
        <v>8104</v>
      </c>
      <c r="O307" s="12" t="s">
        <v>8102</v>
      </c>
      <c r="P307" s="12" t="s">
        <v>8101</v>
      </c>
      <c r="Q307" s="20">
        <v>0</v>
      </c>
      <c r="R307" s="20">
        <v>0</v>
      </c>
      <c r="S307" s="20">
        <f t="shared" si="4"/>
        <v>0</v>
      </c>
    </row>
    <row r="308" spans="1:19" ht="17.100000000000001" customHeight="1" x14ac:dyDescent="0.25">
      <c r="A308" s="63" t="s">
        <v>3</v>
      </c>
      <c r="C308" t="s">
        <v>16</v>
      </c>
      <c r="D308" t="s">
        <v>8124</v>
      </c>
      <c r="E308">
        <v>2024</v>
      </c>
      <c r="F308" s="4">
        <v>36</v>
      </c>
      <c r="G308" s="4">
        <v>4</v>
      </c>
      <c r="H308"/>
      <c r="I308" s="1" t="s">
        <v>5935</v>
      </c>
      <c r="J308" s="3" t="s">
        <v>811</v>
      </c>
      <c r="L308" s="1" t="s">
        <v>8128</v>
      </c>
      <c r="M308" t="s">
        <v>8125</v>
      </c>
      <c r="N308" s="22" t="s">
        <v>8129</v>
      </c>
      <c r="O308" s="12" t="s">
        <v>8127</v>
      </c>
      <c r="P308" s="12" t="s">
        <v>8126</v>
      </c>
      <c r="Q308" s="20">
        <v>0</v>
      </c>
      <c r="R308" s="20">
        <v>0</v>
      </c>
      <c r="S308" s="20">
        <f t="shared" si="4"/>
        <v>0</v>
      </c>
    </row>
    <row r="309" spans="1:19" ht="17.100000000000001" customHeight="1" x14ac:dyDescent="0.25">
      <c r="A309" s="63" t="s">
        <v>3</v>
      </c>
      <c r="C309" t="s">
        <v>16</v>
      </c>
      <c r="D309" t="s">
        <v>8118</v>
      </c>
      <c r="E309">
        <v>2020</v>
      </c>
      <c r="F309" s="4">
        <v>12</v>
      </c>
      <c r="G309" s="4">
        <v>3</v>
      </c>
      <c r="H309"/>
      <c r="I309" s="1" t="s">
        <v>52</v>
      </c>
      <c r="J309" s="3" t="s">
        <v>2475</v>
      </c>
      <c r="L309" s="1" t="s">
        <v>8122</v>
      </c>
      <c r="M309" t="s">
        <v>8119</v>
      </c>
      <c r="N309" s="22" t="s">
        <v>8123</v>
      </c>
      <c r="O309" s="12" t="s">
        <v>8121</v>
      </c>
      <c r="P309" s="12" t="s">
        <v>8120</v>
      </c>
      <c r="Q309" s="20">
        <v>0</v>
      </c>
      <c r="R309" s="20">
        <v>0</v>
      </c>
      <c r="S309" s="20">
        <f t="shared" si="4"/>
        <v>0</v>
      </c>
    </row>
    <row r="310" spans="1:19" ht="17.100000000000001" customHeight="1" x14ac:dyDescent="0.25">
      <c r="A310" s="63" t="s">
        <v>3</v>
      </c>
      <c r="C310" t="s">
        <v>16</v>
      </c>
      <c r="D310" t="s">
        <v>8130</v>
      </c>
      <c r="E310">
        <v>2018</v>
      </c>
      <c r="F310" s="4">
        <v>174</v>
      </c>
      <c r="H310" t="s">
        <v>8132</v>
      </c>
      <c r="I310" s="1" t="s">
        <v>45</v>
      </c>
      <c r="J310" s="3" t="s">
        <v>582</v>
      </c>
      <c r="L310" s="1" t="s">
        <v>8135</v>
      </c>
      <c r="M310" t="s">
        <v>8131</v>
      </c>
      <c r="N310" s="22" t="s">
        <v>8136</v>
      </c>
      <c r="O310" s="12" t="s">
        <v>8134</v>
      </c>
      <c r="P310" s="12" t="s">
        <v>8133</v>
      </c>
      <c r="Q310" s="20">
        <v>0</v>
      </c>
      <c r="R310" s="20">
        <v>0</v>
      </c>
      <c r="S310" s="20">
        <f t="shared" si="4"/>
        <v>0</v>
      </c>
    </row>
    <row r="311" spans="1:19" ht="17.100000000000001" customHeight="1" x14ac:dyDescent="0.25">
      <c r="A311" s="63" t="s">
        <v>3</v>
      </c>
      <c r="C311" t="s">
        <v>16</v>
      </c>
      <c r="D311" t="s">
        <v>8137</v>
      </c>
      <c r="E311">
        <v>2023</v>
      </c>
      <c r="F311" s="4">
        <v>194</v>
      </c>
      <c r="H311"/>
      <c r="I311" s="1" t="s">
        <v>7298</v>
      </c>
      <c r="J311" s="3" t="s">
        <v>2186</v>
      </c>
      <c r="L311" s="1" t="s">
        <v>8142</v>
      </c>
      <c r="M311" t="s">
        <v>8138</v>
      </c>
      <c r="N311" s="22" t="s">
        <v>8143</v>
      </c>
      <c r="O311" s="12" t="s">
        <v>8141</v>
      </c>
      <c r="P311" s="12" t="s">
        <v>8140</v>
      </c>
      <c r="Q311" s="20">
        <v>0</v>
      </c>
      <c r="R311" s="20">
        <v>0</v>
      </c>
      <c r="S311" s="20">
        <f t="shared" ref="S311:S374" si="5">Q311+R311</f>
        <v>0</v>
      </c>
    </row>
    <row r="312" spans="1:19" ht="17.100000000000001" customHeight="1" x14ac:dyDescent="0.25">
      <c r="A312" s="63" t="s">
        <v>3</v>
      </c>
      <c r="C312" t="s">
        <v>16</v>
      </c>
      <c r="D312" t="s">
        <v>8150</v>
      </c>
      <c r="E312">
        <v>2020</v>
      </c>
      <c r="F312" s="4">
        <v>12</v>
      </c>
      <c r="G312" s="4">
        <v>3</v>
      </c>
      <c r="H312" t="s">
        <v>8152</v>
      </c>
      <c r="I312" s="1" t="s">
        <v>5983</v>
      </c>
      <c r="J312" s="3" t="s">
        <v>5981</v>
      </c>
      <c r="L312" s="1" t="s">
        <v>8155</v>
      </c>
      <c r="M312" t="s">
        <v>8151</v>
      </c>
      <c r="N312" s="22" t="s">
        <v>8156</v>
      </c>
      <c r="O312" s="12" t="s">
        <v>8154</v>
      </c>
      <c r="P312" s="12" t="s">
        <v>8153</v>
      </c>
      <c r="Q312" s="20">
        <v>0</v>
      </c>
      <c r="R312" s="20">
        <v>0</v>
      </c>
      <c r="S312" s="20">
        <f t="shared" si="5"/>
        <v>0</v>
      </c>
    </row>
    <row r="313" spans="1:19" ht="17.100000000000001" customHeight="1" x14ac:dyDescent="0.25">
      <c r="A313" s="63" t="s">
        <v>3</v>
      </c>
      <c r="C313" t="s">
        <v>16</v>
      </c>
      <c r="D313" t="s">
        <v>8163</v>
      </c>
      <c r="E313">
        <v>2021</v>
      </c>
      <c r="F313" s="4">
        <v>33</v>
      </c>
      <c r="G313" s="4">
        <v>7</v>
      </c>
      <c r="H313"/>
      <c r="I313" s="1" t="s">
        <v>5856</v>
      </c>
      <c r="J313" s="3" t="s">
        <v>811</v>
      </c>
      <c r="L313" s="1" t="s">
        <v>8167</v>
      </c>
      <c r="M313" s="74" t="s">
        <v>8164</v>
      </c>
      <c r="N313" s="22" t="s">
        <v>8168</v>
      </c>
      <c r="O313" s="12" t="s">
        <v>8166</v>
      </c>
      <c r="P313" s="12" t="s">
        <v>8165</v>
      </c>
      <c r="Q313" s="20">
        <v>0</v>
      </c>
      <c r="R313" s="20">
        <v>0</v>
      </c>
      <c r="S313" s="20">
        <f t="shared" si="5"/>
        <v>0</v>
      </c>
    </row>
    <row r="314" spans="1:19" ht="17.100000000000001" customHeight="1" x14ac:dyDescent="0.25">
      <c r="A314" s="63" t="s">
        <v>3</v>
      </c>
      <c r="C314" t="s">
        <v>16</v>
      </c>
      <c r="D314" t="s">
        <v>8175</v>
      </c>
      <c r="E314">
        <v>2019</v>
      </c>
      <c r="F314" s="4">
        <v>135</v>
      </c>
      <c r="G314" s="4">
        <v>2</v>
      </c>
      <c r="H314" t="s">
        <v>8177</v>
      </c>
      <c r="I314" s="1" t="s">
        <v>5974</v>
      </c>
      <c r="J314" s="3" t="s">
        <v>1932</v>
      </c>
      <c r="L314" s="1" t="s">
        <v>8180</v>
      </c>
      <c r="M314" t="s">
        <v>8176</v>
      </c>
      <c r="N314" s="22" t="s">
        <v>8181</v>
      </c>
      <c r="O314" s="12" t="s">
        <v>8179</v>
      </c>
      <c r="P314" s="12" t="s">
        <v>8178</v>
      </c>
      <c r="Q314" s="20">
        <v>0</v>
      </c>
      <c r="R314" s="20">
        <v>0</v>
      </c>
      <c r="S314" s="20">
        <f t="shared" si="5"/>
        <v>0</v>
      </c>
    </row>
    <row r="315" spans="1:19" ht="17.100000000000001" customHeight="1" x14ac:dyDescent="0.25">
      <c r="A315" s="63" t="s">
        <v>3</v>
      </c>
      <c r="C315" t="s">
        <v>16</v>
      </c>
      <c r="D315" t="s">
        <v>8182</v>
      </c>
      <c r="E315">
        <v>2018</v>
      </c>
      <c r="F315" s="4">
        <v>250</v>
      </c>
      <c r="H315" t="s">
        <v>8184</v>
      </c>
      <c r="I315" s="1" t="s">
        <v>47</v>
      </c>
      <c r="J315" s="3" t="s">
        <v>3148</v>
      </c>
      <c r="L315" s="1" t="s">
        <v>8187</v>
      </c>
      <c r="M315" t="s">
        <v>8183</v>
      </c>
      <c r="N315" s="22" t="s">
        <v>8188</v>
      </c>
      <c r="O315" s="12" t="s">
        <v>8186</v>
      </c>
      <c r="P315" s="12" t="s">
        <v>8185</v>
      </c>
      <c r="Q315" s="20">
        <v>0</v>
      </c>
      <c r="R315" s="20">
        <v>0</v>
      </c>
      <c r="S315" s="20">
        <f t="shared" si="5"/>
        <v>0</v>
      </c>
    </row>
    <row r="316" spans="1:19" ht="17.100000000000001" customHeight="1" x14ac:dyDescent="0.25">
      <c r="A316" s="63" t="s">
        <v>3</v>
      </c>
      <c r="C316" t="s">
        <v>16</v>
      </c>
      <c r="D316" t="s">
        <v>8189</v>
      </c>
      <c r="E316">
        <v>2019</v>
      </c>
      <c r="F316" s="4">
        <v>277</v>
      </c>
      <c r="H316" t="s">
        <v>8192</v>
      </c>
      <c r="I316" s="1" t="s">
        <v>47</v>
      </c>
      <c r="J316" s="3" t="s">
        <v>3148</v>
      </c>
      <c r="L316" s="1" t="s">
        <v>8195</v>
      </c>
      <c r="M316" t="s">
        <v>8190</v>
      </c>
      <c r="N316" s="22" t="s">
        <v>8196</v>
      </c>
      <c r="O316" s="12" t="s">
        <v>8194</v>
      </c>
      <c r="P316" s="12" t="s">
        <v>8193</v>
      </c>
      <c r="Q316" s="20">
        <v>0</v>
      </c>
      <c r="R316" s="20">
        <v>0</v>
      </c>
      <c r="S316" s="20">
        <f t="shared" si="5"/>
        <v>0</v>
      </c>
    </row>
    <row r="317" spans="1:19" ht="17.100000000000001" customHeight="1" x14ac:dyDescent="0.25">
      <c r="A317" s="63" t="s">
        <v>3</v>
      </c>
      <c r="C317" t="s">
        <v>16</v>
      </c>
      <c r="D317" t="s">
        <v>8204</v>
      </c>
      <c r="E317">
        <v>2020</v>
      </c>
      <c r="F317" s="4">
        <v>22</v>
      </c>
      <c r="H317"/>
      <c r="I317" s="1" t="s">
        <v>45</v>
      </c>
      <c r="J317" s="3" t="s">
        <v>8206</v>
      </c>
      <c r="L317" s="1" t="s">
        <v>8209</v>
      </c>
      <c r="M317" t="s">
        <v>8205</v>
      </c>
      <c r="N317" s="22" t="s">
        <v>8210</v>
      </c>
      <c r="O317" s="12" t="s">
        <v>8208</v>
      </c>
      <c r="P317" s="12" t="s">
        <v>8207</v>
      </c>
      <c r="Q317" s="20">
        <v>0</v>
      </c>
      <c r="R317" s="20">
        <v>0</v>
      </c>
      <c r="S317" s="20">
        <f t="shared" si="5"/>
        <v>0</v>
      </c>
    </row>
    <row r="318" spans="1:19" ht="17.100000000000001" customHeight="1" x14ac:dyDescent="0.25">
      <c r="A318" s="63" t="s">
        <v>3</v>
      </c>
      <c r="C318" t="s">
        <v>16</v>
      </c>
      <c r="D318" t="s">
        <v>8211</v>
      </c>
      <c r="E318">
        <v>2019</v>
      </c>
      <c r="F318" s="4">
        <v>50</v>
      </c>
      <c r="G318" s="4">
        <v>18</v>
      </c>
      <c r="H318" t="s">
        <v>8214</v>
      </c>
      <c r="I318" s="1" t="s">
        <v>5983</v>
      </c>
      <c r="J318" s="3" t="s">
        <v>4588</v>
      </c>
      <c r="L318" s="1" t="s">
        <v>8217</v>
      </c>
      <c r="M318" t="s">
        <v>8212</v>
      </c>
      <c r="N318" s="22" t="s">
        <v>8218</v>
      </c>
      <c r="O318" s="12" t="s">
        <v>8216</v>
      </c>
      <c r="P318" s="12" t="s">
        <v>8215</v>
      </c>
      <c r="Q318" s="20">
        <v>0</v>
      </c>
      <c r="R318" s="20">
        <v>0</v>
      </c>
      <c r="S318" s="20">
        <f t="shared" si="5"/>
        <v>0</v>
      </c>
    </row>
    <row r="319" spans="1:19" ht="17.100000000000001" customHeight="1" x14ac:dyDescent="0.25">
      <c r="A319" s="63" t="s">
        <v>3</v>
      </c>
      <c r="C319" t="s">
        <v>16</v>
      </c>
      <c r="D319" t="s">
        <v>8226</v>
      </c>
      <c r="E319">
        <v>2019</v>
      </c>
      <c r="F319" s="4">
        <v>354</v>
      </c>
      <c r="H319" s="66">
        <v>45979</v>
      </c>
      <c r="I319" s="1" t="s">
        <v>47</v>
      </c>
      <c r="J319" s="3" t="s">
        <v>866</v>
      </c>
      <c r="L319" s="1" t="s">
        <v>8231</v>
      </c>
      <c r="M319" t="s">
        <v>8227</v>
      </c>
      <c r="N319" s="22" t="s">
        <v>8232</v>
      </c>
      <c r="O319" s="12" t="s">
        <v>8230</v>
      </c>
      <c r="P319" s="12" t="s">
        <v>8229</v>
      </c>
      <c r="Q319" s="20">
        <v>0</v>
      </c>
      <c r="R319" s="20">
        <v>0</v>
      </c>
      <c r="S319" s="20">
        <f t="shared" si="5"/>
        <v>0</v>
      </c>
    </row>
    <row r="320" spans="1:19" ht="17.100000000000001" customHeight="1" x14ac:dyDescent="0.25">
      <c r="A320" s="63" t="s">
        <v>3</v>
      </c>
      <c r="C320" t="s">
        <v>16</v>
      </c>
      <c r="D320" t="s">
        <v>8233</v>
      </c>
      <c r="E320">
        <v>2024</v>
      </c>
      <c r="F320" s="4">
        <v>36</v>
      </c>
      <c r="G320" s="4">
        <v>4</v>
      </c>
      <c r="H320"/>
      <c r="I320" s="1" t="s">
        <v>5935</v>
      </c>
      <c r="J320" s="3" t="s">
        <v>811</v>
      </c>
      <c r="L320" s="1" t="s">
        <v>8237</v>
      </c>
      <c r="M320" t="s">
        <v>8234</v>
      </c>
      <c r="N320" s="22" t="s">
        <v>8238</v>
      </c>
      <c r="O320" s="12" t="s">
        <v>8236</v>
      </c>
      <c r="P320" s="12" t="s">
        <v>8235</v>
      </c>
      <c r="Q320" s="20">
        <v>0</v>
      </c>
      <c r="R320" s="20">
        <v>0</v>
      </c>
      <c r="S320" s="20">
        <f t="shared" si="5"/>
        <v>0</v>
      </c>
    </row>
    <row r="321" spans="1:19" ht="17.100000000000001" customHeight="1" x14ac:dyDescent="0.25">
      <c r="A321" s="63" t="s">
        <v>3</v>
      </c>
      <c r="C321" t="s">
        <v>16</v>
      </c>
      <c r="D321" t="s">
        <v>8239</v>
      </c>
      <c r="E321">
        <v>2023</v>
      </c>
      <c r="F321" s="4">
        <v>52</v>
      </c>
      <c r="G321" s="4">
        <v>7</v>
      </c>
      <c r="H321" t="s">
        <v>8242</v>
      </c>
      <c r="I321" s="1" t="s">
        <v>76</v>
      </c>
      <c r="J321" s="3" t="s">
        <v>8241</v>
      </c>
      <c r="L321" s="1" t="s">
        <v>8245</v>
      </c>
      <c r="M321" t="s">
        <v>8240</v>
      </c>
      <c r="N321" s="22" t="s">
        <v>8246</v>
      </c>
      <c r="O321" s="12" t="s">
        <v>8244</v>
      </c>
      <c r="P321" s="12" t="s">
        <v>8243</v>
      </c>
      <c r="Q321" s="20">
        <v>0</v>
      </c>
      <c r="R321" s="20">
        <v>0</v>
      </c>
      <c r="S321" s="20">
        <f t="shared" si="5"/>
        <v>0</v>
      </c>
    </row>
    <row r="322" spans="1:19" ht="17.100000000000001" customHeight="1" x14ac:dyDescent="0.25">
      <c r="A322" s="63" t="s">
        <v>3</v>
      </c>
      <c r="C322" t="s">
        <v>16</v>
      </c>
      <c r="D322" t="s">
        <v>8247</v>
      </c>
      <c r="E322">
        <v>2020</v>
      </c>
      <c r="F322" s="4">
        <v>51</v>
      </c>
      <c r="G322" s="4">
        <v>3</v>
      </c>
      <c r="H322" t="s">
        <v>8249</v>
      </c>
      <c r="I322" s="1" t="s">
        <v>5983</v>
      </c>
      <c r="J322" s="3" t="s">
        <v>4588</v>
      </c>
      <c r="L322" s="1" t="s">
        <v>8252</v>
      </c>
      <c r="M322" t="s">
        <v>8248</v>
      </c>
      <c r="N322" s="22" t="s">
        <v>8253</v>
      </c>
      <c r="O322" s="12" t="s">
        <v>8251</v>
      </c>
      <c r="P322" s="12" t="s">
        <v>8250</v>
      </c>
      <c r="Q322" s="20">
        <v>0</v>
      </c>
      <c r="R322" s="20">
        <v>0</v>
      </c>
      <c r="S322" s="20">
        <f t="shared" si="5"/>
        <v>0</v>
      </c>
    </row>
    <row r="323" spans="1:19" ht="17.100000000000001" customHeight="1" x14ac:dyDescent="0.25">
      <c r="A323" s="63" t="s">
        <v>3</v>
      </c>
      <c r="C323" t="s">
        <v>16</v>
      </c>
      <c r="D323" t="s">
        <v>8254</v>
      </c>
      <c r="E323">
        <v>2023</v>
      </c>
      <c r="F323" s="4">
        <v>18</v>
      </c>
      <c r="H323" t="s">
        <v>8257</v>
      </c>
      <c r="I323" s="1" t="s">
        <v>8258</v>
      </c>
      <c r="J323" s="3" t="s">
        <v>8256</v>
      </c>
      <c r="L323" s="1" t="s">
        <v>8261</v>
      </c>
      <c r="M323" t="s">
        <v>8255</v>
      </c>
      <c r="N323" s="22" t="s">
        <v>8262</v>
      </c>
      <c r="O323" s="12" t="s">
        <v>8260</v>
      </c>
      <c r="P323" s="12" t="s">
        <v>8259</v>
      </c>
      <c r="Q323" s="20">
        <v>0</v>
      </c>
      <c r="R323" s="20">
        <v>0</v>
      </c>
      <c r="S323" s="20">
        <f t="shared" si="5"/>
        <v>0</v>
      </c>
    </row>
    <row r="324" spans="1:19" ht="17.100000000000001" customHeight="1" x14ac:dyDescent="0.25">
      <c r="A324" s="63" t="s">
        <v>3</v>
      </c>
      <c r="C324" t="s">
        <v>16</v>
      </c>
      <c r="D324" t="s">
        <v>8269</v>
      </c>
      <c r="E324">
        <v>2018</v>
      </c>
      <c r="F324" s="4">
        <v>372</v>
      </c>
      <c r="H324" t="s">
        <v>8271</v>
      </c>
      <c r="I324" s="1" t="s">
        <v>81</v>
      </c>
      <c r="J324" s="3" t="s">
        <v>1047</v>
      </c>
      <c r="L324" s="1" t="s">
        <v>8274</v>
      </c>
      <c r="M324" t="s">
        <v>8270</v>
      </c>
      <c r="N324" s="22" t="s">
        <v>8275</v>
      </c>
      <c r="O324" s="12" t="s">
        <v>8273</v>
      </c>
      <c r="P324" s="12" t="s">
        <v>8272</v>
      </c>
      <c r="Q324" s="20">
        <v>0</v>
      </c>
      <c r="R324" s="20">
        <v>0</v>
      </c>
      <c r="S324" s="20">
        <f t="shared" si="5"/>
        <v>0</v>
      </c>
    </row>
    <row r="325" spans="1:19" ht="17.100000000000001" customHeight="1" x14ac:dyDescent="0.25">
      <c r="A325" s="63" t="s">
        <v>3</v>
      </c>
      <c r="B325" s="1" t="s">
        <v>16619</v>
      </c>
      <c r="C325" t="s">
        <v>16</v>
      </c>
      <c r="D325" t="s">
        <v>8276</v>
      </c>
      <c r="E325">
        <v>2019</v>
      </c>
      <c r="F325" s="4">
        <v>99</v>
      </c>
      <c r="G325" s="68">
        <v>45809</v>
      </c>
      <c r="H325">
        <v>63102</v>
      </c>
      <c r="I325" s="1" t="s">
        <v>6104</v>
      </c>
      <c r="J325" s="3" t="s">
        <v>3568</v>
      </c>
      <c r="M325" t="s">
        <v>8277</v>
      </c>
      <c r="N325" s="22" t="s">
        <v>8282</v>
      </c>
      <c r="O325" s="12" t="s">
        <v>8281</v>
      </c>
      <c r="P325" s="12" t="s">
        <v>8280</v>
      </c>
      <c r="Q325" s="20">
        <v>0</v>
      </c>
      <c r="R325" s="20">
        <v>0</v>
      </c>
      <c r="S325" s="20">
        <f t="shared" si="5"/>
        <v>0</v>
      </c>
    </row>
    <row r="326" spans="1:19" ht="17.100000000000001" customHeight="1" x14ac:dyDescent="0.25">
      <c r="A326" s="63" t="s">
        <v>3</v>
      </c>
      <c r="C326" t="s">
        <v>16</v>
      </c>
      <c r="D326" t="s">
        <v>8288</v>
      </c>
      <c r="E326">
        <v>2024</v>
      </c>
      <c r="F326" s="4">
        <v>106</v>
      </c>
      <c r="H326" t="s">
        <v>8290</v>
      </c>
      <c r="I326" s="1" t="s">
        <v>47</v>
      </c>
      <c r="J326" s="3" t="s">
        <v>423</v>
      </c>
      <c r="L326" s="1" t="s">
        <v>8293</v>
      </c>
      <c r="M326" s="1" t="s">
        <v>8289</v>
      </c>
      <c r="N326" s="22" t="s">
        <v>8294</v>
      </c>
      <c r="O326" s="12" t="s">
        <v>8292</v>
      </c>
      <c r="P326" s="12" t="s">
        <v>8291</v>
      </c>
      <c r="Q326" s="20">
        <v>0</v>
      </c>
      <c r="R326" s="20">
        <v>0</v>
      </c>
      <c r="S326" s="20">
        <f t="shared" si="5"/>
        <v>0</v>
      </c>
    </row>
    <row r="327" spans="1:19" ht="17.100000000000001" customHeight="1" x14ac:dyDescent="0.25">
      <c r="A327" s="63" t="s">
        <v>3</v>
      </c>
      <c r="C327" t="s">
        <v>16</v>
      </c>
      <c r="D327" t="s">
        <v>8666</v>
      </c>
      <c r="E327">
        <v>2022</v>
      </c>
      <c r="F327" s="4">
        <v>15</v>
      </c>
      <c r="G327" s="4">
        <v>2</v>
      </c>
      <c r="H327" t="s">
        <v>769</v>
      </c>
      <c r="I327" s="1" t="s">
        <v>8669</v>
      </c>
      <c r="J327" s="3" t="s">
        <v>8668</v>
      </c>
      <c r="L327" s="1" t="s">
        <v>8672</v>
      </c>
      <c r="M327" t="s">
        <v>8667</v>
      </c>
      <c r="N327" s="22" t="s">
        <v>8673</v>
      </c>
      <c r="O327" s="12" t="s">
        <v>8671</v>
      </c>
      <c r="P327" s="12" t="s">
        <v>8670</v>
      </c>
      <c r="Q327" s="20">
        <v>0</v>
      </c>
      <c r="R327" s="20">
        <v>0</v>
      </c>
      <c r="S327" s="20">
        <f t="shared" si="5"/>
        <v>0</v>
      </c>
    </row>
    <row r="328" spans="1:19" ht="17.100000000000001" customHeight="1" x14ac:dyDescent="0.25">
      <c r="A328" s="63" t="s">
        <v>3</v>
      </c>
      <c r="C328" t="s">
        <v>16</v>
      </c>
      <c r="D328" t="s">
        <v>8295</v>
      </c>
      <c r="E328">
        <v>2019</v>
      </c>
      <c r="F328" s="4">
        <v>30</v>
      </c>
      <c r="G328" s="4">
        <v>7</v>
      </c>
      <c r="H328" t="s">
        <v>8297</v>
      </c>
      <c r="I328" s="1" t="s">
        <v>47</v>
      </c>
      <c r="J328" s="3" t="s">
        <v>317</v>
      </c>
      <c r="L328" s="1" t="s">
        <v>8300</v>
      </c>
      <c r="M328" t="s">
        <v>8296</v>
      </c>
      <c r="N328" s="22" t="s">
        <v>8301</v>
      </c>
      <c r="O328" s="12" t="s">
        <v>8299</v>
      </c>
      <c r="P328" s="12" t="s">
        <v>8298</v>
      </c>
      <c r="Q328" s="20">
        <v>0</v>
      </c>
      <c r="R328" s="20">
        <v>0</v>
      </c>
      <c r="S328" s="20">
        <f t="shared" si="5"/>
        <v>0</v>
      </c>
    </row>
    <row r="329" spans="1:19" ht="17.100000000000001" customHeight="1" x14ac:dyDescent="0.25">
      <c r="A329" s="63" t="s">
        <v>3</v>
      </c>
      <c r="C329" t="s">
        <v>16</v>
      </c>
      <c r="D329" t="s">
        <v>8302</v>
      </c>
      <c r="E329">
        <v>2023</v>
      </c>
      <c r="F329" s="4">
        <v>145</v>
      </c>
      <c r="G329" s="4">
        <v>2</v>
      </c>
      <c r="H329"/>
      <c r="I329" s="1" t="s">
        <v>6153</v>
      </c>
      <c r="J329" s="3" t="s">
        <v>3561</v>
      </c>
      <c r="L329" s="1" t="s">
        <v>8306</v>
      </c>
      <c r="M329" t="s">
        <v>8303</v>
      </c>
      <c r="N329" s="22" t="s">
        <v>8307</v>
      </c>
      <c r="O329" s="12" t="s">
        <v>8305</v>
      </c>
      <c r="P329" s="12" t="s">
        <v>8304</v>
      </c>
      <c r="Q329" s="20">
        <v>0</v>
      </c>
      <c r="R329" s="20">
        <v>0</v>
      </c>
      <c r="S329" s="20">
        <f t="shared" si="5"/>
        <v>0</v>
      </c>
    </row>
    <row r="330" spans="1:19" ht="17.100000000000001" customHeight="1" x14ac:dyDescent="0.25">
      <c r="A330" s="63" t="s">
        <v>3</v>
      </c>
      <c r="C330" t="s">
        <v>16</v>
      </c>
      <c r="D330" t="s">
        <v>8313</v>
      </c>
      <c r="E330">
        <v>2019</v>
      </c>
      <c r="F330" s="4">
        <v>86</v>
      </c>
      <c r="H330" t="s">
        <v>8316</v>
      </c>
      <c r="I330" s="1" t="s">
        <v>62</v>
      </c>
      <c r="J330" s="3" t="s">
        <v>1316</v>
      </c>
      <c r="L330" s="1" t="s">
        <v>8319</v>
      </c>
      <c r="M330" t="s">
        <v>8314</v>
      </c>
      <c r="N330" s="22" t="s">
        <v>8320</v>
      </c>
      <c r="O330" s="12" t="s">
        <v>8318</v>
      </c>
      <c r="P330" s="12" t="s">
        <v>8317</v>
      </c>
      <c r="Q330" s="20">
        <v>0</v>
      </c>
      <c r="R330" s="20">
        <v>0</v>
      </c>
      <c r="S330" s="20">
        <f t="shared" si="5"/>
        <v>0</v>
      </c>
    </row>
    <row r="331" spans="1:19" ht="17.100000000000001" customHeight="1" x14ac:dyDescent="0.25">
      <c r="A331" s="63" t="s">
        <v>3</v>
      </c>
      <c r="C331" t="s">
        <v>16</v>
      </c>
      <c r="D331" t="s">
        <v>8321</v>
      </c>
      <c r="E331">
        <v>2018</v>
      </c>
      <c r="F331" s="4">
        <v>80</v>
      </c>
      <c r="H331" t="s">
        <v>8324</v>
      </c>
      <c r="I331" s="1" t="s">
        <v>62</v>
      </c>
      <c r="J331" s="3" t="s">
        <v>1316</v>
      </c>
      <c r="L331" s="1" t="s">
        <v>8327</v>
      </c>
      <c r="M331" t="s">
        <v>8322</v>
      </c>
      <c r="N331" s="22" t="s">
        <v>8328</v>
      </c>
      <c r="O331" s="12" t="s">
        <v>8326</v>
      </c>
      <c r="P331" s="12" t="s">
        <v>8325</v>
      </c>
      <c r="Q331" s="20">
        <v>0</v>
      </c>
      <c r="R331" s="20">
        <v>0</v>
      </c>
      <c r="S331" s="20">
        <f t="shared" si="5"/>
        <v>0</v>
      </c>
    </row>
    <row r="332" spans="1:19" ht="17.100000000000001" customHeight="1" x14ac:dyDescent="0.25">
      <c r="A332" s="63" t="s">
        <v>3</v>
      </c>
      <c r="C332" t="s">
        <v>16</v>
      </c>
      <c r="D332" t="s">
        <v>8329</v>
      </c>
      <c r="E332">
        <v>2020</v>
      </c>
      <c r="F332" s="4">
        <v>66</v>
      </c>
      <c r="G332" s="4">
        <v>2</v>
      </c>
      <c r="H332" t="s">
        <v>8331</v>
      </c>
      <c r="I332" s="1" t="s">
        <v>55</v>
      </c>
      <c r="J332" s="3" t="s">
        <v>1193</v>
      </c>
      <c r="L332" s="1" t="s">
        <v>8334</v>
      </c>
      <c r="M332" t="s">
        <v>8330</v>
      </c>
      <c r="N332" s="22" t="s">
        <v>8335</v>
      </c>
      <c r="O332" s="12" t="s">
        <v>8333</v>
      </c>
      <c r="P332" s="12" t="s">
        <v>8332</v>
      </c>
      <c r="Q332" s="20">
        <v>0</v>
      </c>
      <c r="R332" s="20">
        <v>0</v>
      </c>
      <c r="S332" s="20">
        <f t="shared" si="5"/>
        <v>0</v>
      </c>
    </row>
    <row r="333" spans="1:19" ht="17.100000000000001" customHeight="1" x14ac:dyDescent="0.25">
      <c r="A333" s="63" t="s">
        <v>3</v>
      </c>
      <c r="C333" t="s">
        <v>16</v>
      </c>
      <c r="D333" t="s">
        <v>8337</v>
      </c>
      <c r="E333">
        <v>2024</v>
      </c>
      <c r="F333" s="4">
        <v>149</v>
      </c>
      <c r="G333" s="4">
        <v>11</v>
      </c>
      <c r="H333" t="s">
        <v>8339</v>
      </c>
      <c r="I333" s="1" t="s">
        <v>84</v>
      </c>
      <c r="J333" s="3" t="s">
        <v>1932</v>
      </c>
      <c r="L333" s="1" t="s">
        <v>8342</v>
      </c>
      <c r="M333" t="s">
        <v>8338</v>
      </c>
      <c r="N333" s="22" t="s">
        <v>8343</v>
      </c>
      <c r="O333" s="12" t="s">
        <v>8341</v>
      </c>
      <c r="P333" s="12" t="s">
        <v>8340</v>
      </c>
      <c r="Q333" s="20">
        <v>0</v>
      </c>
      <c r="R333" s="20">
        <v>0</v>
      </c>
      <c r="S333" s="20">
        <f t="shared" si="5"/>
        <v>0</v>
      </c>
    </row>
    <row r="334" spans="1:19" ht="17.100000000000001" customHeight="1" x14ac:dyDescent="0.25">
      <c r="A334" s="63" t="s">
        <v>3</v>
      </c>
      <c r="C334" t="s">
        <v>16</v>
      </c>
      <c r="D334" t="s">
        <v>8349</v>
      </c>
      <c r="E334">
        <v>2020</v>
      </c>
      <c r="F334" s="4">
        <v>218</v>
      </c>
      <c r="H334"/>
      <c r="I334" s="1" t="s">
        <v>45</v>
      </c>
      <c r="J334" s="3" t="s">
        <v>69</v>
      </c>
      <c r="L334" s="1" t="s">
        <v>8353</v>
      </c>
      <c r="M334" t="s">
        <v>8350</v>
      </c>
      <c r="N334" s="22" t="s">
        <v>8354</v>
      </c>
      <c r="O334" s="12" t="s">
        <v>8352</v>
      </c>
      <c r="P334" s="12" t="s">
        <v>8351</v>
      </c>
      <c r="Q334" s="20">
        <v>0</v>
      </c>
      <c r="R334" s="20">
        <v>0</v>
      </c>
      <c r="S334" s="20">
        <f t="shared" si="5"/>
        <v>0</v>
      </c>
    </row>
    <row r="335" spans="1:19" ht="17.100000000000001" customHeight="1" x14ac:dyDescent="0.25">
      <c r="A335" s="63" t="s">
        <v>3</v>
      </c>
      <c r="C335" t="s">
        <v>16</v>
      </c>
      <c r="D335" t="s">
        <v>8362</v>
      </c>
      <c r="E335">
        <v>2021</v>
      </c>
      <c r="F335" s="4">
        <v>32</v>
      </c>
      <c r="G335" s="4">
        <v>5</v>
      </c>
      <c r="H335" t="s">
        <v>8364</v>
      </c>
      <c r="I335" s="1" t="s">
        <v>47</v>
      </c>
      <c r="J335" s="3" t="s">
        <v>317</v>
      </c>
      <c r="L335" s="1" t="s">
        <v>8367</v>
      </c>
      <c r="M335" t="s">
        <v>8363</v>
      </c>
      <c r="N335" s="22" t="s">
        <v>8368</v>
      </c>
      <c r="O335" s="12" t="s">
        <v>8366</v>
      </c>
      <c r="P335" s="12" t="s">
        <v>8365</v>
      </c>
      <c r="Q335" s="20">
        <v>0</v>
      </c>
      <c r="R335" s="20">
        <v>0</v>
      </c>
      <c r="S335" s="20">
        <f t="shared" si="5"/>
        <v>0</v>
      </c>
    </row>
    <row r="336" spans="1:19" ht="17.100000000000001" customHeight="1" x14ac:dyDescent="0.25">
      <c r="A336" s="63" t="s">
        <v>3</v>
      </c>
      <c r="C336" t="s">
        <v>16</v>
      </c>
      <c r="D336" t="s">
        <v>8355</v>
      </c>
      <c r="E336">
        <v>2021</v>
      </c>
      <c r="F336" s="4">
        <v>32</v>
      </c>
      <c r="G336" s="4">
        <v>1</v>
      </c>
      <c r="H336" t="s">
        <v>8357</v>
      </c>
      <c r="I336" s="1" t="s">
        <v>47</v>
      </c>
      <c r="J336" s="3" t="s">
        <v>317</v>
      </c>
      <c r="L336" s="1" t="s">
        <v>8360</v>
      </c>
      <c r="M336" t="s">
        <v>8356</v>
      </c>
      <c r="N336" s="22" t="s">
        <v>8361</v>
      </c>
      <c r="O336" s="12" t="s">
        <v>8359</v>
      </c>
      <c r="P336" s="12" t="s">
        <v>8358</v>
      </c>
      <c r="Q336" s="20">
        <v>0</v>
      </c>
      <c r="R336" s="20">
        <v>0</v>
      </c>
      <c r="S336" s="20">
        <f t="shared" si="5"/>
        <v>0</v>
      </c>
    </row>
    <row r="337" spans="1:19" ht="17.100000000000001" customHeight="1" x14ac:dyDescent="0.25">
      <c r="A337" s="63" t="s">
        <v>3</v>
      </c>
      <c r="C337" t="s">
        <v>16</v>
      </c>
      <c r="D337" t="s">
        <v>8369</v>
      </c>
      <c r="E337">
        <v>2024</v>
      </c>
      <c r="F337" s="4">
        <v>274</v>
      </c>
      <c r="H337"/>
      <c r="I337" s="1" t="s">
        <v>45</v>
      </c>
      <c r="J337" s="3" t="s">
        <v>582</v>
      </c>
      <c r="L337" s="1" t="s">
        <v>8374</v>
      </c>
      <c r="M337" t="s">
        <v>8370</v>
      </c>
      <c r="N337" s="22" t="s">
        <v>8375</v>
      </c>
      <c r="O337" s="12" t="s">
        <v>8373</v>
      </c>
      <c r="P337" s="12" t="s">
        <v>8372</v>
      </c>
      <c r="Q337" s="20">
        <v>0</v>
      </c>
      <c r="R337" s="20">
        <v>0</v>
      </c>
      <c r="S337" s="20">
        <f t="shared" si="5"/>
        <v>0</v>
      </c>
    </row>
    <row r="338" spans="1:19" ht="17.100000000000001" customHeight="1" x14ac:dyDescent="0.25">
      <c r="A338" s="63" t="s">
        <v>3</v>
      </c>
      <c r="C338" t="s">
        <v>16</v>
      </c>
      <c r="D338" t="s">
        <v>8376</v>
      </c>
      <c r="E338">
        <v>2019</v>
      </c>
      <c r="F338" s="4">
        <v>107</v>
      </c>
      <c r="H338" t="s">
        <v>8378</v>
      </c>
      <c r="I338" s="1" t="s">
        <v>45</v>
      </c>
      <c r="J338" s="3" t="s">
        <v>682</v>
      </c>
      <c r="L338" s="1" t="s">
        <v>8381</v>
      </c>
      <c r="M338" t="s">
        <v>8377</v>
      </c>
      <c r="N338" s="22" t="s">
        <v>8382</v>
      </c>
      <c r="O338" s="12" t="s">
        <v>8380</v>
      </c>
      <c r="P338" s="12" t="s">
        <v>8379</v>
      </c>
      <c r="Q338" s="20">
        <v>0</v>
      </c>
      <c r="R338" s="20">
        <v>0</v>
      </c>
      <c r="S338" s="20">
        <f t="shared" si="5"/>
        <v>0</v>
      </c>
    </row>
    <row r="339" spans="1:19" ht="17.100000000000001" customHeight="1" x14ac:dyDescent="0.25">
      <c r="A339" s="63" t="s">
        <v>3</v>
      </c>
      <c r="C339" t="s">
        <v>16</v>
      </c>
      <c r="D339" t="s">
        <v>8383</v>
      </c>
      <c r="E339">
        <v>2020</v>
      </c>
      <c r="F339" s="4">
        <v>47</v>
      </c>
      <c r="G339" s="4">
        <v>10</v>
      </c>
      <c r="H339" t="s">
        <v>8386</v>
      </c>
      <c r="I339" s="1" t="s">
        <v>90</v>
      </c>
      <c r="J339" s="3" t="s">
        <v>8385</v>
      </c>
      <c r="L339" s="1" t="s">
        <v>8389</v>
      </c>
      <c r="M339" t="s">
        <v>8384</v>
      </c>
      <c r="N339" s="22" t="s">
        <v>8390</v>
      </c>
      <c r="O339" s="12" t="s">
        <v>8388</v>
      </c>
      <c r="P339" s="12" t="s">
        <v>8387</v>
      </c>
      <c r="Q339" s="20">
        <v>0</v>
      </c>
      <c r="R339" s="20">
        <v>0</v>
      </c>
      <c r="S339" s="20">
        <f t="shared" si="5"/>
        <v>0</v>
      </c>
    </row>
    <row r="340" spans="1:19" ht="17.100000000000001" customHeight="1" x14ac:dyDescent="0.25">
      <c r="A340" s="63" t="s">
        <v>3</v>
      </c>
      <c r="C340" t="s">
        <v>16</v>
      </c>
      <c r="D340" t="s">
        <v>8400</v>
      </c>
      <c r="E340">
        <v>2018</v>
      </c>
      <c r="F340" s="4">
        <v>165</v>
      </c>
      <c r="H340" t="s">
        <v>8402</v>
      </c>
      <c r="I340" s="1" t="s">
        <v>45</v>
      </c>
      <c r="J340" s="3" t="s">
        <v>582</v>
      </c>
      <c r="L340" s="1" t="s">
        <v>8405</v>
      </c>
      <c r="M340" t="s">
        <v>8401</v>
      </c>
      <c r="N340" s="22" t="s">
        <v>8406</v>
      </c>
      <c r="O340" s="12" t="s">
        <v>8404</v>
      </c>
      <c r="P340" s="12" t="s">
        <v>8403</v>
      </c>
      <c r="Q340" s="20">
        <v>0</v>
      </c>
      <c r="R340" s="20">
        <v>0</v>
      </c>
      <c r="S340" s="20">
        <f t="shared" si="5"/>
        <v>0</v>
      </c>
    </row>
    <row r="341" spans="1:19" ht="17.100000000000001" customHeight="1" x14ac:dyDescent="0.25">
      <c r="A341" s="63" t="s">
        <v>3</v>
      </c>
      <c r="C341" t="s">
        <v>16</v>
      </c>
      <c r="D341" t="s">
        <v>8407</v>
      </c>
      <c r="E341">
        <v>2019</v>
      </c>
      <c r="F341" s="4">
        <v>29</v>
      </c>
      <c r="G341" s="4">
        <v>7</v>
      </c>
      <c r="H341" t="s">
        <v>8409</v>
      </c>
      <c r="I341" s="1" t="s">
        <v>6050</v>
      </c>
      <c r="J341" s="3" t="s">
        <v>6048</v>
      </c>
      <c r="L341" s="1" t="s">
        <v>8412</v>
      </c>
      <c r="M341" t="s">
        <v>8408</v>
      </c>
      <c r="N341" s="22" t="s">
        <v>8413</v>
      </c>
      <c r="O341" s="12" t="s">
        <v>8411</v>
      </c>
      <c r="P341" s="12" t="s">
        <v>8410</v>
      </c>
      <c r="Q341" s="20">
        <v>0</v>
      </c>
      <c r="R341" s="20">
        <v>0</v>
      </c>
      <c r="S341" s="20">
        <f t="shared" si="5"/>
        <v>0</v>
      </c>
    </row>
    <row r="342" spans="1:19" ht="17.100000000000001" customHeight="1" x14ac:dyDescent="0.25">
      <c r="A342" s="63" t="s">
        <v>3</v>
      </c>
      <c r="C342" t="s">
        <v>16</v>
      </c>
      <c r="D342" t="s">
        <v>8414</v>
      </c>
      <c r="E342">
        <v>2019</v>
      </c>
      <c r="F342" s="4">
        <v>141</v>
      </c>
      <c r="G342" s="4">
        <v>7</v>
      </c>
      <c r="H342"/>
      <c r="I342" s="1" t="s">
        <v>6153</v>
      </c>
      <c r="J342" s="3" t="s">
        <v>1803</v>
      </c>
      <c r="L342" s="1" t="s">
        <v>8418</v>
      </c>
      <c r="M342" t="s">
        <v>8415</v>
      </c>
      <c r="N342" s="22" t="s">
        <v>8419</v>
      </c>
      <c r="O342" s="12" t="s">
        <v>8417</v>
      </c>
      <c r="P342" s="12" t="s">
        <v>8416</v>
      </c>
      <c r="Q342" s="20">
        <v>0</v>
      </c>
      <c r="R342" s="20">
        <v>0</v>
      </c>
      <c r="S342" s="20">
        <f t="shared" si="5"/>
        <v>0</v>
      </c>
    </row>
    <row r="343" spans="1:19" ht="17.100000000000001" customHeight="1" x14ac:dyDescent="0.25">
      <c r="A343" s="63" t="s">
        <v>3</v>
      </c>
      <c r="C343" t="s">
        <v>16</v>
      </c>
      <c r="D343" t="s">
        <v>8434</v>
      </c>
      <c r="E343">
        <v>2024</v>
      </c>
      <c r="F343" s="4">
        <v>36</v>
      </c>
      <c r="G343" s="4">
        <v>11</v>
      </c>
      <c r="H343"/>
      <c r="I343" s="1" t="s">
        <v>5935</v>
      </c>
      <c r="J343" s="3" t="s">
        <v>811</v>
      </c>
      <c r="L343" s="1" t="s">
        <v>8438</v>
      </c>
      <c r="M343" t="s">
        <v>8435</v>
      </c>
      <c r="N343" s="22" t="s">
        <v>8439</v>
      </c>
      <c r="O343" s="12" t="s">
        <v>8437</v>
      </c>
      <c r="P343" s="12" t="s">
        <v>8436</v>
      </c>
      <c r="Q343" s="20">
        <v>0</v>
      </c>
      <c r="R343" s="20">
        <v>0</v>
      </c>
      <c r="S343" s="20">
        <f t="shared" si="5"/>
        <v>0</v>
      </c>
    </row>
    <row r="344" spans="1:19" ht="17.100000000000001" customHeight="1" x14ac:dyDescent="0.25">
      <c r="A344" s="63" t="s">
        <v>3</v>
      </c>
      <c r="C344" t="s">
        <v>16</v>
      </c>
      <c r="D344" t="s">
        <v>8447</v>
      </c>
      <c r="E344">
        <v>2024</v>
      </c>
      <c r="F344" s="4">
        <v>159</v>
      </c>
      <c r="H344"/>
      <c r="I344" s="1" t="s">
        <v>45</v>
      </c>
      <c r="J344" s="3" t="s">
        <v>1509</v>
      </c>
      <c r="L344" s="1" t="s">
        <v>8451</v>
      </c>
      <c r="M344" t="s">
        <v>8448</v>
      </c>
      <c r="N344" s="22" t="s">
        <v>8452</v>
      </c>
      <c r="O344" s="12" t="s">
        <v>8450</v>
      </c>
      <c r="P344" s="12" t="s">
        <v>8449</v>
      </c>
      <c r="Q344" s="20">
        <v>0</v>
      </c>
      <c r="R344" s="20">
        <v>0</v>
      </c>
      <c r="S344" s="20">
        <f t="shared" si="5"/>
        <v>0</v>
      </c>
    </row>
    <row r="345" spans="1:19" ht="17.100000000000001" customHeight="1" x14ac:dyDescent="0.25">
      <c r="A345" s="63" t="s">
        <v>3</v>
      </c>
      <c r="C345" t="s">
        <v>16</v>
      </c>
      <c r="D345" t="s">
        <v>8453</v>
      </c>
      <c r="E345">
        <v>2020</v>
      </c>
      <c r="F345" s="4">
        <v>234</v>
      </c>
      <c r="G345" s="4">
        <v>2</v>
      </c>
      <c r="H345" t="s">
        <v>6083</v>
      </c>
      <c r="I345" s="1" t="s">
        <v>87</v>
      </c>
      <c r="J345" s="3" t="s">
        <v>8455</v>
      </c>
      <c r="L345" s="1" t="s">
        <v>8458</v>
      </c>
      <c r="M345" t="s">
        <v>8454</v>
      </c>
      <c r="N345" s="22" t="s">
        <v>8459</v>
      </c>
      <c r="O345" s="12" t="s">
        <v>8457</v>
      </c>
      <c r="P345" s="12" t="s">
        <v>8456</v>
      </c>
      <c r="Q345" s="20">
        <v>0</v>
      </c>
      <c r="R345" s="20">
        <v>0</v>
      </c>
      <c r="S345" s="20">
        <f t="shared" si="5"/>
        <v>0</v>
      </c>
    </row>
    <row r="346" spans="1:19" ht="17.100000000000001" customHeight="1" x14ac:dyDescent="0.25">
      <c r="A346" s="63" t="s">
        <v>3</v>
      </c>
      <c r="C346" t="s">
        <v>16</v>
      </c>
      <c r="D346" t="s">
        <v>8460</v>
      </c>
      <c r="E346">
        <v>2023</v>
      </c>
      <c r="F346" s="4">
        <v>67</v>
      </c>
      <c r="G346" s="4">
        <v>2</v>
      </c>
      <c r="H346" t="s">
        <v>8462</v>
      </c>
      <c r="I346" s="1" t="s">
        <v>8463</v>
      </c>
      <c r="J346" s="3" t="s">
        <v>2482</v>
      </c>
      <c r="L346" s="1" t="s">
        <v>8466</v>
      </c>
      <c r="M346" t="s">
        <v>8461</v>
      </c>
      <c r="N346" s="22" t="s">
        <v>8467</v>
      </c>
      <c r="O346" s="12" t="s">
        <v>8465</v>
      </c>
      <c r="P346" s="12" t="s">
        <v>8464</v>
      </c>
      <c r="Q346" s="20">
        <v>0</v>
      </c>
      <c r="R346" s="20">
        <v>0</v>
      </c>
      <c r="S346" s="20">
        <f t="shared" si="5"/>
        <v>0</v>
      </c>
    </row>
    <row r="347" spans="1:19" ht="17.100000000000001" customHeight="1" x14ac:dyDescent="0.25">
      <c r="A347" s="63" t="s">
        <v>3</v>
      </c>
      <c r="C347" t="s">
        <v>16</v>
      </c>
      <c r="D347" t="s">
        <v>8468</v>
      </c>
      <c r="E347">
        <v>2019</v>
      </c>
      <c r="F347" s="4">
        <v>108</v>
      </c>
      <c r="H347"/>
      <c r="I347" s="1" t="s">
        <v>45</v>
      </c>
      <c r="J347" s="3" t="s">
        <v>1509</v>
      </c>
      <c r="L347" s="1" t="s">
        <v>8472</v>
      </c>
      <c r="M347" t="s">
        <v>8469</v>
      </c>
      <c r="N347" s="22" t="s">
        <v>8473</v>
      </c>
      <c r="O347" s="12" t="s">
        <v>8471</v>
      </c>
      <c r="P347" s="12" t="s">
        <v>8470</v>
      </c>
      <c r="Q347" s="20">
        <v>0</v>
      </c>
      <c r="R347" s="20">
        <v>0</v>
      </c>
      <c r="S347" s="20">
        <f t="shared" si="5"/>
        <v>0</v>
      </c>
    </row>
    <row r="348" spans="1:19" ht="17.100000000000001" customHeight="1" x14ac:dyDescent="0.25">
      <c r="A348" s="63" t="s">
        <v>3</v>
      </c>
      <c r="C348" t="s">
        <v>16</v>
      </c>
      <c r="D348" t="s">
        <v>8474</v>
      </c>
      <c r="E348">
        <v>2019</v>
      </c>
      <c r="F348" s="4">
        <v>141</v>
      </c>
      <c r="G348" s="4">
        <v>6</v>
      </c>
      <c r="H348"/>
      <c r="I348" s="1" t="s">
        <v>6153</v>
      </c>
      <c r="J348" s="3" t="s">
        <v>858</v>
      </c>
      <c r="L348" s="1" t="s">
        <v>8478</v>
      </c>
      <c r="M348" t="s">
        <v>8475</v>
      </c>
      <c r="N348" s="22" t="s">
        <v>8479</v>
      </c>
      <c r="O348" s="12" t="s">
        <v>8477</v>
      </c>
      <c r="P348" s="12" t="s">
        <v>8476</v>
      </c>
      <c r="Q348" s="20">
        <v>0</v>
      </c>
      <c r="R348" s="20">
        <v>0</v>
      </c>
      <c r="S348" s="20">
        <f t="shared" si="5"/>
        <v>0</v>
      </c>
    </row>
    <row r="349" spans="1:19" ht="17.100000000000001" customHeight="1" x14ac:dyDescent="0.25">
      <c r="A349" s="63" t="s">
        <v>3</v>
      </c>
      <c r="C349" t="s">
        <v>16</v>
      </c>
      <c r="D349" t="s">
        <v>8480</v>
      </c>
      <c r="E349">
        <v>2021</v>
      </c>
      <c r="H349"/>
      <c r="I349" s="1" t="s">
        <v>87</v>
      </c>
      <c r="J349" s="3" t="s">
        <v>6868</v>
      </c>
      <c r="L349" s="1" t="s">
        <v>8484</v>
      </c>
      <c r="M349" t="s">
        <v>8481</v>
      </c>
      <c r="N349" s="22" t="s">
        <v>8485</v>
      </c>
      <c r="O349" s="12" t="s">
        <v>8483</v>
      </c>
      <c r="P349" s="12" t="s">
        <v>8482</v>
      </c>
      <c r="Q349" s="20">
        <v>0</v>
      </c>
      <c r="R349" s="20">
        <v>0</v>
      </c>
      <c r="S349" s="20">
        <f t="shared" si="5"/>
        <v>0</v>
      </c>
    </row>
    <row r="350" spans="1:19" ht="17.100000000000001" customHeight="1" x14ac:dyDescent="0.25">
      <c r="A350" s="63" t="s">
        <v>3</v>
      </c>
      <c r="C350" t="s">
        <v>16</v>
      </c>
      <c r="D350" t="s">
        <v>8486</v>
      </c>
      <c r="E350">
        <v>2020</v>
      </c>
      <c r="F350" s="4">
        <v>79</v>
      </c>
      <c r="H350"/>
      <c r="I350" s="1" t="s">
        <v>45</v>
      </c>
      <c r="J350" s="3" t="s">
        <v>8488</v>
      </c>
      <c r="L350" s="1" t="s">
        <v>8491</v>
      </c>
      <c r="M350" t="s">
        <v>8487</v>
      </c>
      <c r="N350" s="22" t="s">
        <v>8492</v>
      </c>
      <c r="O350" s="12" t="s">
        <v>8490</v>
      </c>
      <c r="P350" s="12" t="s">
        <v>8489</v>
      </c>
      <c r="Q350" s="20">
        <v>0</v>
      </c>
      <c r="R350" s="20">
        <v>0</v>
      </c>
      <c r="S350" s="20">
        <f t="shared" si="5"/>
        <v>0</v>
      </c>
    </row>
    <row r="351" spans="1:19" ht="17.100000000000001" customHeight="1" x14ac:dyDescent="0.25">
      <c r="A351" s="63" t="s">
        <v>3</v>
      </c>
      <c r="C351" t="s">
        <v>16</v>
      </c>
      <c r="D351" t="s">
        <v>8493</v>
      </c>
      <c r="E351">
        <v>2024</v>
      </c>
      <c r="F351" s="4">
        <v>228</v>
      </c>
      <c r="H351"/>
      <c r="I351" s="1" t="s">
        <v>45</v>
      </c>
      <c r="J351" s="3" t="s">
        <v>791</v>
      </c>
      <c r="L351" s="1" t="s">
        <v>8497</v>
      </c>
      <c r="M351" t="s">
        <v>8494</v>
      </c>
      <c r="N351" s="22" t="s">
        <v>8498</v>
      </c>
      <c r="O351" s="12" t="s">
        <v>8496</v>
      </c>
      <c r="P351" s="12" t="s">
        <v>8495</v>
      </c>
      <c r="Q351" s="20">
        <v>0</v>
      </c>
      <c r="R351" s="20">
        <v>0</v>
      </c>
      <c r="S351" s="20">
        <f t="shared" si="5"/>
        <v>0</v>
      </c>
    </row>
    <row r="352" spans="1:19" ht="17.100000000000001" customHeight="1" x14ac:dyDescent="0.25">
      <c r="A352" s="63" t="s">
        <v>3</v>
      </c>
      <c r="C352" t="s">
        <v>16</v>
      </c>
      <c r="D352" t="s">
        <v>8499</v>
      </c>
      <c r="E352">
        <v>2024</v>
      </c>
      <c r="F352" s="4">
        <v>36</v>
      </c>
      <c r="G352" s="4">
        <v>10</v>
      </c>
      <c r="H352"/>
      <c r="I352" s="1" t="s">
        <v>5935</v>
      </c>
      <c r="J352" s="3" t="s">
        <v>811</v>
      </c>
      <c r="L352" s="1" t="s">
        <v>8503</v>
      </c>
      <c r="M352" t="s">
        <v>8500</v>
      </c>
      <c r="N352" s="22" t="s">
        <v>8504</v>
      </c>
      <c r="O352" s="12" t="s">
        <v>8502</v>
      </c>
      <c r="P352" s="12" t="s">
        <v>8501</v>
      </c>
      <c r="Q352" s="20">
        <v>0</v>
      </c>
      <c r="R352" s="20">
        <v>0</v>
      </c>
      <c r="S352" s="20">
        <f t="shared" si="5"/>
        <v>0</v>
      </c>
    </row>
    <row r="353" spans="1:19" ht="17.100000000000001" customHeight="1" x14ac:dyDescent="0.25">
      <c r="A353" s="63" t="s">
        <v>3</v>
      </c>
      <c r="C353" t="s">
        <v>16</v>
      </c>
      <c r="D353" t="s">
        <v>8505</v>
      </c>
      <c r="E353">
        <v>2022</v>
      </c>
      <c r="F353" s="4">
        <v>144</v>
      </c>
      <c r="G353" s="4">
        <v>11</v>
      </c>
      <c r="H353"/>
      <c r="I353" s="1" t="s">
        <v>6153</v>
      </c>
      <c r="J353" s="3" t="s">
        <v>8507</v>
      </c>
      <c r="L353" s="1" t="s">
        <v>8510</v>
      </c>
      <c r="M353" t="s">
        <v>8506</v>
      </c>
      <c r="N353" s="22" t="s">
        <v>8511</v>
      </c>
      <c r="O353" s="12" t="s">
        <v>8509</v>
      </c>
      <c r="P353" s="12" t="s">
        <v>8508</v>
      </c>
      <c r="Q353" s="20">
        <v>0</v>
      </c>
      <c r="R353" s="20">
        <v>0</v>
      </c>
      <c r="S353" s="20">
        <f t="shared" si="5"/>
        <v>0</v>
      </c>
    </row>
    <row r="354" spans="1:19" ht="17.100000000000001" customHeight="1" x14ac:dyDescent="0.25">
      <c r="A354" s="63" t="s">
        <v>3</v>
      </c>
      <c r="C354" t="s">
        <v>16</v>
      </c>
      <c r="D354" t="s">
        <v>8512</v>
      </c>
      <c r="E354">
        <v>2020</v>
      </c>
      <c r="F354" s="4">
        <v>5</v>
      </c>
      <c r="G354" s="4">
        <v>2</v>
      </c>
      <c r="H354"/>
      <c r="I354" s="1" t="s">
        <v>6104</v>
      </c>
      <c r="J354" s="3" t="s">
        <v>1289</v>
      </c>
      <c r="L354" s="1" t="s">
        <v>8516</v>
      </c>
      <c r="M354" t="s">
        <v>8513</v>
      </c>
      <c r="N354" s="22" t="s">
        <v>8517</v>
      </c>
      <c r="O354" s="12" t="s">
        <v>8515</v>
      </c>
      <c r="P354" s="12" t="s">
        <v>8514</v>
      </c>
      <c r="Q354" s="20">
        <v>0</v>
      </c>
      <c r="R354" s="20">
        <v>0</v>
      </c>
      <c r="S354" s="20">
        <f t="shared" si="5"/>
        <v>0</v>
      </c>
    </row>
    <row r="355" spans="1:19" ht="17.100000000000001" customHeight="1" x14ac:dyDescent="0.25">
      <c r="A355" s="63" t="s">
        <v>3</v>
      </c>
      <c r="C355" t="s">
        <v>16</v>
      </c>
      <c r="D355" t="s">
        <v>8518</v>
      </c>
      <c r="E355">
        <v>2019</v>
      </c>
      <c r="F355" s="4">
        <v>192</v>
      </c>
      <c r="H355" t="s">
        <v>8520</v>
      </c>
      <c r="I355" s="1" t="s">
        <v>45</v>
      </c>
      <c r="J355" s="3" t="s">
        <v>1901</v>
      </c>
      <c r="L355" s="1" t="s">
        <v>8523</v>
      </c>
      <c r="M355" t="s">
        <v>8519</v>
      </c>
      <c r="N355" s="22" t="s">
        <v>8524</v>
      </c>
      <c r="O355" s="12" t="s">
        <v>8522</v>
      </c>
      <c r="P355" s="12" t="s">
        <v>8521</v>
      </c>
      <c r="Q355" s="20">
        <v>0</v>
      </c>
      <c r="R355" s="20">
        <v>0</v>
      </c>
      <c r="S355" s="20">
        <f t="shared" si="5"/>
        <v>0</v>
      </c>
    </row>
    <row r="356" spans="1:19" ht="17.100000000000001" customHeight="1" x14ac:dyDescent="0.25">
      <c r="A356" s="63" t="s">
        <v>3</v>
      </c>
      <c r="C356" t="s">
        <v>16</v>
      </c>
      <c r="D356" t="s">
        <v>8525</v>
      </c>
      <c r="E356">
        <v>2022</v>
      </c>
      <c r="F356" s="4">
        <v>33</v>
      </c>
      <c r="G356" s="4">
        <v>12</v>
      </c>
      <c r="H356"/>
      <c r="I356" s="1" t="s">
        <v>47</v>
      </c>
      <c r="J356" s="3" t="s">
        <v>317</v>
      </c>
      <c r="L356" s="1" t="s">
        <v>8529</v>
      </c>
      <c r="M356" t="s">
        <v>8526</v>
      </c>
      <c r="N356" s="22" t="s">
        <v>8530</v>
      </c>
      <c r="O356" s="12" t="s">
        <v>8528</v>
      </c>
      <c r="P356" s="12" t="s">
        <v>8527</v>
      </c>
      <c r="Q356" s="20">
        <v>0</v>
      </c>
      <c r="R356" s="20">
        <v>0</v>
      </c>
      <c r="S356" s="20">
        <f t="shared" si="5"/>
        <v>0</v>
      </c>
    </row>
    <row r="357" spans="1:19" ht="17.100000000000001" customHeight="1" x14ac:dyDescent="0.25">
      <c r="A357" s="63" t="s">
        <v>3</v>
      </c>
      <c r="C357" t="s">
        <v>16</v>
      </c>
      <c r="D357" t="s">
        <v>8525</v>
      </c>
      <c r="E357">
        <v>2023</v>
      </c>
      <c r="F357" s="4">
        <v>291</v>
      </c>
      <c r="H357"/>
      <c r="I357" s="1" t="s">
        <v>47</v>
      </c>
      <c r="J357" s="3" t="s">
        <v>3175</v>
      </c>
      <c r="L357" s="1" t="s">
        <v>8535</v>
      </c>
      <c r="M357" t="s">
        <v>8531</v>
      </c>
      <c r="N357" s="22" t="s">
        <v>8536</v>
      </c>
      <c r="O357" s="12" t="s">
        <v>8534</v>
      </c>
      <c r="P357" s="12" t="s">
        <v>8533</v>
      </c>
      <c r="Q357" s="20">
        <v>0</v>
      </c>
      <c r="R357" s="20">
        <v>0</v>
      </c>
      <c r="S357" s="20">
        <f t="shared" si="5"/>
        <v>0</v>
      </c>
    </row>
    <row r="358" spans="1:19" ht="17.100000000000001" customHeight="1" x14ac:dyDescent="0.25">
      <c r="A358" s="63" t="s">
        <v>3</v>
      </c>
      <c r="C358" t="s">
        <v>16</v>
      </c>
      <c r="D358" t="s">
        <v>8525</v>
      </c>
      <c r="E358">
        <v>2024</v>
      </c>
      <c r="F358" s="4">
        <v>36</v>
      </c>
      <c r="G358" s="4">
        <v>4</v>
      </c>
      <c r="H358"/>
      <c r="I358" s="1" t="s">
        <v>5935</v>
      </c>
      <c r="J358" s="3" t="s">
        <v>811</v>
      </c>
      <c r="L358" s="1" t="s">
        <v>8540</v>
      </c>
      <c r="M358" t="s">
        <v>8537</v>
      </c>
      <c r="N358" s="22" t="s">
        <v>8541</v>
      </c>
      <c r="O358" s="12" t="s">
        <v>8539</v>
      </c>
      <c r="P358" s="12" t="s">
        <v>8538</v>
      </c>
      <c r="Q358" s="20">
        <v>0</v>
      </c>
      <c r="R358" s="20">
        <v>0</v>
      </c>
      <c r="S358" s="20">
        <f t="shared" si="5"/>
        <v>0</v>
      </c>
    </row>
    <row r="359" spans="1:19" ht="17.100000000000001" customHeight="1" x14ac:dyDescent="0.25">
      <c r="A359" s="63" t="s">
        <v>3</v>
      </c>
      <c r="C359" t="s">
        <v>16</v>
      </c>
      <c r="D359" t="s">
        <v>8542</v>
      </c>
      <c r="E359">
        <v>2023</v>
      </c>
      <c r="F359" s="4">
        <v>489</v>
      </c>
      <c r="H359"/>
      <c r="I359" s="1" t="s">
        <v>81</v>
      </c>
      <c r="J359" s="3" t="s">
        <v>1047</v>
      </c>
      <c r="L359" s="1" t="s">
        <v>8547</v>
      </c>
      <c r="M359" t="s">
        <v>8543</v>
      </c>
      <c r="N359" s="22" t="s">
        <v>8548</v>
      </c>
      <c r="O359" s="12" t="s">
        <v>8546</v>
      </c>
      <c r="P359" s="12" t="s">
        <v>8545</v>
      </c>
      <c r="Q359" s="20">
        <v>0</v>
      </c>
      <c r="R359" s="20">
        <v>0</v>
      </c>
      <c r="S359" s="20">
        <f t="shared" si="5"/>
        <v>0</v>
      </c>
    </row>
    <row r="360" spans="1:19" ht="17.100000000000001" customHeight="1" x14ac:dyDescent="0.25">
      <c r="A360" s="63" t="s">
        <v>3</v>
      </c>
      <c r="C360" t="s">
        <v>16</v>
      </c>
      <c r="D360" t="s">
        <v>8549</v>
      </c>
      <c r="E360">
        <v>2024</v>
      </c>
      <c r="F360" s="4">
        <v>18</v>
      </c>
      <c r="G360" s="4">
        <v>1</v>
      </c>
      <c r="H360" t="s">
        <v>8552</v>
      </c>
      <c r="I360" s="1" t="s">
        <v>8553</v>
      </c>
      <c r="J360" s="3" t="s">
        <v>8551</v>
      </c>
      <c r="L360" s="1" t="s">
        <v>8556</v>
      </c>
      <c r="M360" t="s">
        <v>8550</v>
      </c>
      <c r="N360" s="22" t="s">
        <v>8557</v>
      </c>
      <c r="O360" s="12" t="s">
        <v>8555</v>
      </c>
      <c r="P360" s="12" t="s">
        <v>8554</v>
      </c>
      <c r="Q360" s="20">
        <v>0</v>
      </c>
      <c r="R360" s="20">
        <v>0</v>
      </c>
      <c r="S360" s="20">
        <f t="shared" si="5"/>
        <v>0</v>
      </c>
    </row>
    <row r="361" spans="1:19" ht="17.100000000000001" customHeight="1" x14ac:dyDescent="0.25">
      <c r="A361" s="63" t="s">
        <v>3</v>
      </c>
      <c r="C361" t="s">
        <v>16</v>
      </c>
      <c r="D361" t="s">
        <v>8558</v>
      </c>
      <c r="E361">
        <v>2019</v>
      </c>
      <c r="F361" s="4">
        <v>102</v>
      </c>
      <c r="H361" t="s">
        <v>8560</v>
      </c>
      <c r="I361" s="1" t="s">
        <v>45</v>
      </c>
      <c r="J361" s="3" t="s">
        <v>682</v>
      </c>
      <c r="L361" s="1" t="s">
        <v>8563</v>
      </c>
      <c r="M361" t="s">
        <v>8559</v>
      </c>
      <c r="N361" s="22" t="s">
        <v>8564</v>
      </c>
      <c r="O361" s="12" t="s">
        <v>8562</v>
      </c>
      <c r="P361" s="12" t="s">
        <v>8561</v>
      </c>
      <c r="Q361" s="20">
        <v>0</v>
      </c>
      <c r="R361" s="20">
        <v>0</v>
      </c>
      <c r="S361" s="20">
        <f t="shared" si="5"/>
        <v>0</v>
      </c>
    </row>
    <row r="362" spans="1:19" ht="17.100000000000001" customHeight="1" x14ac:dyDescent="0.25">
      <c r="A362" s="63" t="s">
        <v>3</v>
      </c>
      <c r="C362" t="s">
        <v>16</v>
      </c>
      <c r="D362" t="s">
        <v>8576</v>
      </c>
      <c r="E362">
        <v>2023</v>
      </c>
      <c r="F362" s="4">
        <v>17</v>
      </c>
      <c r="G362" s="4">
        <v>4</v>
      </c>
      <c r="H362" t="s">
        <v>8579</v>
      </c>
      <c r="I362" s="1" t="s">
        <v>6970</v>
      </c>
      <c r="J362" s="3" t="s">
        <v>8578</v>
      </c>
      <c r="L362" s="1" t="s">
        <v>8582</v>
      </c>
      <c r="M362" t="s">
        <v>8577</v>
      </c>
      <c r="N362" s="22" t="s">
        <v>8583</v>
      </c>
      <c r="O362" s="12" t="s">
        <v>8581</v>
      </c>
      <c r="P362" s="12" t="s">
        <v>8580</v>
      </c>
      <c r="Q362" s="20">
        <v>0</v>
      </c>
      <c r="R362" s="20">
        <v>0</v>
      </c>
      <c r="S362" s="20">
        <f t="shared" si="5"/>
        <v>0</v>
      </c>
    </row>
    <row r="363" spans="1:19" ht="17.100000000000001" customHeight="1" x14ac:dyDescent="0.25">
      <c r="A363" s="63" t="s">
        <v>3</v>
      </c>
      <c r="C363" t="s">
        <v>16</v>
      </c>
      <c r="D363" t="s">
        <v>8591</v>
      </c>
      <c r="E363">
        <v>2020</v>
      </c>
      <c r="F363" s="4">
        <v>30</v>
      </c>
      <c r="G363" s="4">
        <v>1</v>
      </c>
      <c r="H363" t="s">
        <v>8593</v>
      </c>
      <c r="I363" s="1" t="s">
        <v>6050</v>
      </c>
      <c r="J363" s="3" t="s">
        <v>6048</v>
      </c>
      <c r="L363" s="1" t="s">
        <v>8596</v>
      </c>
      <c r="M363" t="s">
        <v>8592</v>
      </c>
      <c r="N363" s="22" t="s">
        <v>8597</v>
      </c>
      <c r="O363" s="12" t="s">
        <v>8595</v>
      </c>
      <c r="P363" s="12" t="s">
        <v>8594</v>
      </c>
      <c r="Q363" s="20">
        <v>0</v>
      </c>
      <c r="R363" s="20">
        <v>0</v>
      </c>
      <c r="S363" s="20">
        <f t="shared" si="5"/>
        <v>0</v>
      </c>
    </row>
    <row r="364" spans="1:19" ht="17.100000000000001" customHeight="1" x14ac:dyDescent="0.25">
      <c r="A364" s="63" t="s">
        <v>3</v>
      </c>
      <c r="C364" t="s">
        <v>16</v>
      </c>
      <c r="D364" t="s">
        <v>8598</v>
      </c>
      <c r="E364">
        <v>2020</v>
      </c>
      <c r="F364" s="4">
        <v>30</v>
      </c>
      <c r="G364" s="4">
        <v>1</v>
      </c>
      <c r="H364" t="s">
        <v>8600</v>
      </c>
      <c r="I364" s="1" t="s">
        <v>6050</v>
      </c>
      <c r="J364" s="3" t="s">
        <v>6048</v>
      </c>
      <c r="L364" s="1" t="s">
        <v>8603</v>
      </c>
      <c r="M364" t="s">
        <v>8599</v>
      </c>
      <c r="N364" s="22" t="s">
        <v>8604</v>
      </c>
      <c r="O364" s="12" t="s">
        <v>8602</v>
      </c>
      <c r="P364" s="12" t="s">
        <v>8601</v>
      </c>
      <c r="Q364" s="20">
        <v>0</v>
      </c>
      <c r="R364" s="20">
        <v>0</v>
      </c>
      <c r="S364" s="20">
        <f t="shared" si="5"/>
        <v>0</v>
      </c>
    </row>
    <row r="365" spans="1:19" ht="17.100000000000001" customHeight="1" x14ac:dyDescent="0.25">
      <c r="A365" s="63" t="s">
        <v>3</v>
      </c>
      <c r="C365" t="s">
        <v>16</v>
      </c>
      <c r="D365" t="s">
        <v>8605</v>
      </c>
      <c r="E365">
        <v>2018</v>
      </c>
      <c r="F365" s="4">
        <v>128</v>
      </c>
      <c r="H365" s="66">
        <v>45671</v>
      </c>
      <c r="I365" s="1" t="s">
        <v>7130</v>
      </c>
      <c r="J365" s="3" t="s">
        <v>2186</v>
      </c>
      <c r="L365" s="1" t="s">
        <v>8609</v>
      </c>
      <c r="M365" t="s">
        <v>8606</v>
      </c>
      <c r="N365" s="22" t="s">
        <v>8610</v>
      </c>
      <c r="O365" s="12" t="s">
        <v>8608</v>
      </c>
      <c r="P365" s="12" t="s">
        <v>8607</v>
      </c>
      <c r="Q365" s="20">
        <v>0</v>
      </c>
      <c r="R365" s="20">
        <v>0</v>
      </c>
      <c r="S365" s="20">
        <f t="shared" si="5"/>
        <v>0</v>
      </c>
    </row>
    <row r="366" spans="1:19" ht="17.100000000000001" customHeight="1" x14ac:dyDescent="0.25">
      <c r="A366" s="63" t="s">
        <v>3</v>
      </c>
      <c r="C366" t="s">
        <v>16</v>
      </c>
      <c r="D366" t="s">
        <v>8626</v>
      </c>
      <c r="E366">
        <v>2019</v>
      </c>
      <c r="F366" s="4">
        <v>33</v>
      </c>
      <c r="G366" s="4">
        <v>2</v>
      </c>
      <c r="H366" t="s">
        <v>8629</v>
      </c>
      <c r="I366" s="1" t="s">
        <v>8630</v>
      </c>
      <c r="J366" s="3" t="s">
        <v>8628</v>
      </c>
      <c r="L366" s="1" t="s">
        <v>8633</v>
      </c>
      <c r="M366" t="s">
        <v>8627</v>
      </c>
      <c r="N366" s="22" t="s">
        <v>8634</v>
      </c>
      <c r="O366" s="12" t="s">
        <v>8632</v>
      </c>
      <c r="P366" s="12" t="s">
        <v>8631</v>
      </c>
      <c r="Q366" s="20">
        <v>0</v>
      </c>
      <c r="R366" s="20">
        <v>0</v>
      </c>
      <c r="S366" s="20">
        <f t="shared" si="5"/>
        <v>0</v>
      </c>
    </row>
    <row r="367" spans="1:19" ht="17.100000000000001" customHeight="1" x14ac:dyDescent="0.25">
      <c r="A367" s="63" t="s">
        <v>3</v>
      </c>
      <c r="C367" t="s">
        <v>16</v>
      </c>
      <c r="D367" t="s">
        <v>8635</v>
      </c>
      <c r="E367">
        <v>2024</v>
      </c>
      <c r="F367" s="4">
        <v>46</v>
      </c>
      <c r="G367" s="4">
        <v>8</v>
      </c>
      <c r="H367"/>
      <c r="I367" s="1" t="s">
        <v>48</v>
      </c>
      <c r="J367" s="3" t="s">
        <v>1478</v>
      </c>
      <c r="L367" s="1" t="s">
        <v>8639</v>
      </c>
      <c r="M367" t="s">
        <v>8636</v>
      </c>
      <c r="N367" s="22" t="s">
        <v>8640</v>
      </c>
      <c r="O367" s="12" t="s">
        <v>8638</v>
      </c>
      <c r="P367" s="12" t="s">
        <v>8637</v>
      </c>
      <c r="Q367" s="20">
        <v>0</v>
      </c>
      <c r="R367" s="20">
        <v>0</v>
      </c>
      <c r="S367" s="20">
        <f t="shared" si="5"/>
        <v>0</v>
      </c>
    </row>
    <row r="368" spans="1:19" ht="17.100000000000001" customHeight="1" x14ac:dyDescent="0.25">
      <c r="A368" s="63" t="s">
        <v>3</v>
      </c>
      <c r="C368" t="s">
        <v>16</v>
      </c>
      <c r="D368" t="s">
        <v>8641</v>
      </c>
      <c r="E368">
        <v>2023</v>
      </c>
      <c r="F368" s="4">
        <v>33</v>
      </c>
      <c r="G368" s="4">
        <v>12</v>
      </c>
      <c r="H368" t="s">
        <v>8643</v>
      </c>
      <c r="I368" s="1" t="s">
        <v>6050</v>
      </c>
      <c r="J368" s="3" t="s">
        <v>6048</v>
      </c>
      <c r="L368" s="1" t="s">
        <v>8646</v>
      </c>
      <c r="M368" t="s">
        <v>8642</v>
      </c>
      <c r="N368" s="22" t="s">
        <v>8647</v>
      </c>
      <c r="O368" s="12" t="s">
        <v>8645</v>
      </c>
      <c r="P368" s="12" t="s">
        <v>8644</v>
      </c>
      <c r="Q368" s="20">
        <v>0</v>
      </c>
      <c r="R368" s="20">
        <v>0</v>
      </c>
      <c r="S368" s="20">
        <f t="shared" si="5"/>
        <v>0</v>
      </c>
    </row>
    <row r="369" spans="1:19" ht="17.100000000000001" customHeight="1" x14ac:dyDescent="0.25">
      <c r="A369" s="63" t="s">
        <v>3</v>
      </c>
      <c r="C369" t="s">
        <v>16</v>
      </c>
      <c r="D369" t="s">
        <v>8651</v>
      </c>
      <c r="E369">
        <v>2020</v>
      </c>
      <c r="F369" s="4">
        <v>39</v>
      </c>
      <c r="G369" s="4">
        <v>5</v>
      </c>
      <c r="H369" t="s">
        <v>8653</v>
      </c>
      <c r="I369" s="1" t="s">
        <v>8654</v>
      </c>
      <c r="J369" s="3" t="s">
        <v>5926</v>
      </c>
      <c r="L369" s="1" t="s">
        <v>8657</v>
      </c>
      <c r="M369" t="s">
        <v>8652</v>
      </c>
      <c r="N369" s="22" t="s">
        <v>8658</v>
      </c>
      <c r="O369" s="12" t="s">
        <v>8656</v>
      </c>
      <c r="P369" s="12" t="s">
        <v>8655</v>
      </c>
      <c r="Q369" s="20">
        <v>0</v>
      </c>
      <c r="R369" s="20">
        <v>0</v>
      </c>
      <c r="S369" s="20">
        <f t="shared" si="5"/>
        <v>0</v>
      </c>
    </row>
    <row r="370" spans="1:19" ht="17.100000000000001" customHeight="1" x14ac:dyDescent="0.25">
      <c r="A370" s="63" t="s">
        <v>3</v>
      </c>
      <c r="C370" t="s">
        <v>16</v>
      </c>
      <c r="D370" t="s">
        <v>8659</v>
      </c>
      <c r="E370">
        <v>2020</v>
      </c>
      <c r="F370" s="4">
        <v>898</v>
      </c>
      <c r="H370"/>
      <c r="I370" s="1" t="s">
        <v>6824</v>
      </c>
      <c r="J370" s="3" t="s">
        <v>936</v>
      </c>
      <c r="L370" s="1" t="s">
        <v>8664</v>
      </c>
      <c r="M370" t="s">
        <v>8660</v>
      </c>
      <c r="N370" s="22" t="s">
        <v>8665</v>
      </c>
      <c r="O370" s="12" t="s">
        <v>8663</v>
      </c>
      <c r="P370" s="12" t="s">
        <v>8662</v>
      </c>
      <c r="Q370" s="20">
        <v>0</v>
      </c>
      <c r="R370" s="20">
        <v>0</v>
      </c>
      <c r="S370" s="20">
        <f t="shared" si="5"/>
        <v>0</v>
      </c>
    </row>
    <row r="371" spans="1:19" ht="17.100000000000001" customHeight="1" x14ac:dyDescent="0.25">
      <c r="A371" s="63" t="s">
        <v>3</v>
      </c>
      <c r="C371" t="s">
        <v>16</v>
      </c>
      <c r="D371" t="s">
        <v>8674</v>
      </c>
      <c r="E371">
        <v>2018</v>
      </c>
      <c r="F371" s="4">
        <v>149</v>
      </c>
      <c r="H371" t="s">
        <v>8676</v>
      </c>
      <c r="I371" s="1" t="s">
        <v>45</v>
      </c>
      <c r="J371" s="3" t="s">
        <v>928</v>
      </c>
      <c r="L371" s="1" t="s">
        <v>8679</v>
      </c>
      <c r="M371" t="s">
        <v>8675</v>
      </c>
      <c r="N371" s="22" t="s">
        <v>8680</v>
      </c>
      <c r="O371" s="12" t="s">
        <v>8678</v>
      </c>
      <c r="P371" s="12" t="s">
        <v>8677</v>
      </c>
      <c r="Q371" s="20">
        <v>0</v>
      </c>
      <c r="R371" s="20">
        <v>0</v>
      </c>
      <c r="S371" s="20">
        <f t="shared" si="5"/>
        <v>0</v>
      </c>
    </row>
    <row r="372" spans="1:19" ht="17.100000000000001" customHeight="1" x14ac:dyDescent="0.25">
      <c r="A372" s="63" t="s">
        <v>3</v>
      </c>
      <c r="C372" t="s">
        <v>16</v>
      </c>
      <c r="D372" t="s">
        <v>8681</v>
      </c>
      <c r="E372">
        <v>2024</v>
      </c>
      <c r="F372" s="4">
        <v>146</v>
      </c>
      <c r="G372" s="4">
        <v>10</v>
      </c>
      <c r="H372"/>
      <c r="I372" s="1" t="s">
        <v>6153</v>
      </c>
      <c r="J372" s="3" t="s">
        <v>3561</v>
      </c>
      <c r="L372" s="1" t="s">
        <v>8685</v>
      </c>
      <c r="M372" t="s">
        <v>8682</v>
      </c>
      <c r="N372" s="22" t="s">
        <v>8686</v>
      </c>
      <c r="O372" s="12" t="s">
        <v>8684</v>
      </c>
      <c r="P372" s="12" t="s">
        <v>8683</v>
      </c>
      <c r="Q372" s="20">
        <v>0</v>
      </c>
      <c r="R372" s="20">
        <v>0</v>
      </c>
      <c r="S372" s="20">
        <f t="shared" si="5"/>
        <v>0</v>
      </c>
    </row>
    <row r="373" spans="1:19" ht="17.100000000000001" customHeight="1" x14ac:dyDescent="0.25">
      <c r="A373" s="63" t="s">
        <v>3</v>
      </c>
      <c r="C373" t="s">
        <v>16</v>
      </c>
      <c r="D373" t="s">
        <v>8694</v>
      </c>
      <c r="E373">
        <v>2021</v>
      </c>
      <c r="F373" s="4">
        <v>23</v>
      </c>
      <c r="G373" s="4">
        <v>3</v>
      </c>
      <c r="H373" t="s">
        <v>8697</v>
      </c>
      <c r="I373" s="1" t="s">
        <v>87</v>
      </c>
      <c r="J373" s="3" t="s">
        <v>8696</v>
      </c>
      <c r="L373" s="1" t="s">
        <v>8700</v>
      </c>
      <c r="M373" t="s">
        <v>8695</v>
      </c>
      <c r="N373" s="22" t="s">
        <v>8701</v>
      </c>
      <c r="O373" s="12" t="s">
        <v>8699</v>
      </c>
      <c r="P373" s="12" t="s">
        <v>8698</v>
      </c>
      <c r="Q373" s="20">
        <v>0</v>
      </c>
      <c r="R373" s="20">
        <v>0</v>
      </c>
      <c r="S373" s="20">
        <f t="shared" si="5"/>
        <v>0</v>
      </c>
    </row>
    <row r="374" spans="1:19" ht="17.100000000000001" customHeight="1" x14ac:dyDescent="0.25">
      <c r="A374" s="63" t="s">
        <v>3</v>
      </c>
      <c r="C374" t="s">
        <v>16</v>
      </c>
      <c r="D374" t="s">
        <v>8702</v>
      </c>
      <c r="E374">
        <v>2020</v>
      </c>
      <c r="F374" s="4">
        <v>8</v>
      </c>
      <c r="H374" t="s">
        <v>8704</v>
      </c>
      <c r="I374" s="1" t="s">
        <v>46</v>
      </c>
      <c r="J374" s="3" t="s">
        <v>94</v>
      </c>
      <c r="L374" s="1" t="s">
        <v>8707</v>
      </c>
      <c r="M374" t="s">
        <v>8703</v>
      </c>
      <c r="N374" s="22" t="s">
        <v>8708</v>
      </c>
      <c r="O374" s="12" t="s">
        <v>8706</v>
      </c>
      <c r="P374" s="12" t="s">
        <v>8705</v>
      </c>
      <c r="Q374" s="20">
        <v>0</v>
      </c>
      <c r="R374" s="20">
        <v>0</v>
      </c>
      <c r="S374" s="20">
        <f t="shared" si="5"/>
        <v>0</v>
      </c>
    </row>
    <row r="375" spans="1:19" ht="17.100000000000001" customHeight="1" x14ac:dyDescent="0.25">
      <c r="A375" s="63" t="s">
        <v>3</v>
      </c>
      <c r="C375" t="s">
        <v>16</v>
      </c>
      <c r="D375" t="s">
        <v>8718</v>
      </c>
      <c r="E375">
        <v>2023</v>
      </c>
      <c r="F375" s="4">
        <v>180</v>
      </c>
      <c r="H375"/>
      <c r="I375" s="1" t="s">
        <v>45</v>
      </c>
      <c r="J375" s="3" t="s">
        <v>1254</v>
      </c>
      <c r="L375" s="1" t="s">
        <v>8722</v>
      </c>
      <c r="M375" t="s">
        <v>8719</v>
      </c>
      <c r="N375" s="22" t="s">
        <v>8723</v>
      </c>
      <c r="O375" s="12" t="s">
        <v>8721</v>
      </c>
      <c r="P375" s="12" t="s">
        <v>8720</v>
      </c>
      <c r="Q375" s="20">
        <v>0</v>
      </c>
      <c r="R375" s="20">
        <v>0</v>
      </c>
      <c r="S375" s="20">
        <f t="shared" ref="S375:S436" si="6">Q375+R375</f>
        <v>0</v>
      </c>
    </row>
    <row r="376" spans="1:19" ht="17.100000000000001" customHeight="1" x14ac:dyDescent="0.25">
      <c r="A376" s="63" t="s">
        <v>3</v>
      </c>
      <c r="C376" t="s">
        <v>16</v>
      </c>
      <c r="D376" t="s">
        <v>8724</v>
      </c>
      <c r="E376">
        <v>2018</v>
      </c>
      <c r="F376" s="4">
        <v>49</v>
      </c>
      <c r="G376" s="4">
        <v>8</v>
      </c>
      <c r="H376" t="s">
        <v>8726</v>
      </c>
      <c r="I376" s="1" t="s">
        <v>5983</v>
      </c>
      <c r="J376" s="3" t="s">
        <v>4588</v>
      </c>
      <c r="L376" s="1" t="s">
        <v>8729</v>
      </c>
      <c r="M376" t="s">
        <v>8725</v>
      </c>
      <c r="N376" s="22" t="s">
        <v>8730</v>
      </c>
      <c r="O376" s="12" t="s">
        <v>8728</v>
      </c>
      <c r="P376" s="12" t="s">
        <v>8727</v>
      </c>
      <c r="Q376" s="20">
        <v>0</v>
      </c>
      <c r="R376" s="20">
        <v>0</v>
      </c>
      <c r="S376" s="20">
        <f t="shared" si="6"/>
        <v>0</v>
      </c>
    </row>
    <row r="377" spans="1:19" ht="17.100000000000001" customHeight="1" x14ac:dyDescent="0.25">
      <c r="A377" s="63" t="s">
        <v>3</v>
      </c>
      <c r="C377" t="s">
        <v>16</v>
      </c>
      <c r="D377" t="s">
        <v>8746</v>
      </c>
      <c r="E377">
        <v>2024</v>
      </c>
      <c r="F377" s="4">
        <v>446</v>
      </c>
      <c r="H377"/>
      <c r="I377" s="1" t="s">
        <v>47</v>
      </c>
      <c r="J377" s="3" t="s">
        <v>866</v>
      </c>
      <c r="L377" s="1" t="s">
        <v>8751</v>
      </c>
      <c r="M377" t="s">
        <v>8747</v>
      </c>
      <c r="N377" s="22" t="s">
        <v>8752</v>
      </c>
      <c r="O377" s="12" t="s">
        <v>8750</v>
      </c>
      <c r="P377" s="12" t="s">
        <v>8749</v>
      </c>
      <c r="Q377" s="20">
        <v>0</v>
      </c>
      <c r="R377" s="20">
        <v>0</v>
      </c>
      <c r="S377" s="20">
        <f t="shared" si="6"/>
        <v>0</v>
      </c>
    </row>
    <row r="378" spans="1:19" ht="17.100000000000001" customHeight="1" x14ac:dyDescent="0.25">
      <c r="A378" s="63" t="s">
        <v>3</v>
      </c>
      <c r="C378" t="s">
        <v>16</v>
      </c>
      <c r="D378" t="s">
        <v>8759</v>
      </c>
      <c r="E378">
        <v>2024</v>
      </c>
      <c r="F378" s="4">
        <v>66</v>
      </c>
      <c r="G378" s="4">
        <v>3</v>
      </c>
      <c r="H378" t="s">
        <v>8762</v>
      </c>
      <c r="I378" s="1" t="s">
        <v>90</v>
      </c>
      <c r="J378" s="3" t="s">
        <v>8761</v>
      </c>
      <c r="L378" s="1" t="s">
        <v>8765</v>
      </c>
      <c r="M378" t="s">
        <v>8760</v>
      </c>
      <c r="N378" s="22" t="s">
        <v>8766</v>
      </c>
      <c r="O378" s="12" t="s">
        <v>8764</v>
      </c>
      <c r="P378" s="12" t="s">
        <v>8763</v>
      </c>
      <c r="Q378" s="20">
        <v>0</v>
      </c>
      <c r="R378" s="20">
        <v>0</v>
      </c>
      <c r="S378" s="20">
        <f t="shared" si="6"/>
        <v>0</v>
      </c>
    </row>
    <row r="379" spans="1:19" ht="17.100000000000001" customHeight="1" x14ac:dyDescent="0.25">
      <c r="A379" s="63" t="s">
        <v>3</v>
      </c>
      <c r="C379" t="s">
        <v>16</v>
      </c>
      <c r="D379" t="s">
        <v>8767</v>
      </c>
      <c r="E379">
        <v>2025</v>
      </c>
      <c r="F379" s="4">
        <v>423</v>
      </c>
      <c r="H379"/>
      <c r="I379" s="1" t="s">
        <v>47</v>
      </c>
      <c r="J379" s="3" t="s">
        <v>3148</v>
      </c>
      <c r="L379" s="1" t="s">
        <v>8772</v>
      </c>
      <c r="M379" t="s">
        <v>8768</v>
      </c>
      <c r="N379" s="22" t="s">
        <v>8773</v>
      </c>
      <c r="O379" s="12" t="s">
        <v>8771</v>
      </c>
      <c r="P379" s="12" t="s">
        <v>8770</v>
      </c>
      <c r="Q379" s="20">
        <v>0</v>
      </c>
      <c r="R379" s="20">
        <v>0</v>
      </c>
      <c r="S379" s="20">
        <f t="shared" si="6"/>
        <v>0</v>
      </c>
    </row>
    <row r="380" spans="1:19" ht="17.100000000000001" customHeight="1" x14ac:dyDescent="0.25">
      <c r="A380" s="63" t="s">
        <v>3</v>
      </c>
      <c r="C380" t="s">
        <v>16</v>
      </c>
      <c r="D380" t="s">
        <v>8774</v>
      </c>
      <c r="E380">
        <v>2020</v>
      </c>
      <c r="F380" s="4">
        <v>140</v>
      </c>
      <c r="G380" s="4">
        <v>3</v>
      </c>
      <c r="H380" t="s">
        <v>8776</v>
      </c>
      <c r="I380" s="1" t="s">
        <v>5974</v>
      </c>
      <c r="J380" s="3" t="s">
        <v>1932</v>
      </c>
      <c r="L380" s="1" t="s">
        <v>8779</v>
      </c>
      <c r="M380" t="s">
        <v>8775</v>
      </c>
      <c r="N380" s="22" t="s">
        <v>8780</v>
      </c>
      <c r="O380" s="12" t="s">
        <v>8778</v>
      </c>
      <c r="P380" s="12" t="s">
        <v>8777</v>
      </c>
      <c r="Q380" s="20">
        <v>0</v>
      </c>
      <c r="R380" s="20">
        <v>0</v>
      </c>
      <c r="S380" s="20">
        <f t="shared" si="6"/>
        <v>0</v>
      </c>
    </row>
    <row r="381" spans="1:19" ht="17.100000000000001" customHeight="1" x14ac:dyDescent="0.25">
      <c r="A381" s="63" t="s">
        <v>3</v>
      </c>
      <c r="C381" t="s">
        <v>16</v>
      </c>
      <c r="D381" t="s">
        <v>8788</v>
      </c>
      <c r="E381">
        <v>2021</v>
      </c>
      <c r="F381" s="4">
        <v>28</v>
      </c>
      <c r="G381" s="4">
        <v>11</v>
      </c>
      <c r="H381" t="s">
        <v>8790</v>
      </c>
      <c r="I381" s="1" t="s">
        <v>8791</v>
      </c>
      <c r="J381" s="3" t="s">
        <v>4158</v>
      </c>
      <c r="L381" s="1" t="s">
        <v>8794</v>
      </c>
      <c r="M381" t="s">
        <v>8789</v>
      </c>
      <c r="N381" s="22" t="s">
        <v>8795</v>
      </c>
      <c r="O381" s="12" t="s">
        <v>8793</v>
      </c>
      <c r="P381" s="12" t="s">
        <v>8792</v>
      </c>
      <c r="Q381" s="20">
        <v>0</v>
      </c>
      <c r="R381" s="20">
        <v>0</v>
      </c>
      <c r="S381" s="20">
        <f t="shared" si="6"/>
        <v>0</v>
      </c>
    </row>
    <row r="382" spans="1:19" ht="17.100000000000001" customHeight="1" x14ac:dyDescent="0.25">
      <c r="A382" s="63" t="s">
        <v>3</v>
      </c>
      <c r="C382" t="s">
        <v>16</v>
      </c>
      <c r="D382" t="s">
        <v>8796</v>
      </c>
      <c r="E382">
        <v>2024</v>
      </c>
      <c r="F382" s="4">
        <v>94</v>
      </c>
      <c r="G382" s="4">
        <v>11</v>
      </c>
      <c r="H382" t="s">
        <v>8799</v>
      </c>
      <c r="I382" s="1" t="s">
        <v>48</v>
      </c>
      <c r="J382" s="3" t="s">
        <v>8798</v>
      </c>
      <c r="L382" s="1" t="s">
        <v>8802</v>
      </c>
      <c r="M382" t="s">
        <v>8797</v>
      </c>
      <c r="N382" s="22" t="s">
        <v>8803</v>
      </c>
      <c r="O382" s="12" t="s">
        <v>8801</v>
      </c>
      <c r="P382" s="12" t="s">
        <v>8800</v>
      </c>
      <c r="Q382" s="20">
        <v>0</v>
      </c>
      <c r="R382" s="20">
        <v>0</v>
      </c>
      <c r="S382" s="20">
        <f t="shared" si="6"/>
        <v>0</v>
      </c>
    </row>
    <row r="383" spans="1:19" ht="17.100000000000001" customHeight="1" x14ac:dyDescent="0.25">
      <c r="A383" s="63" t="s">
        <v>3</v>
      </c>
      <c r="C383" t="s">
        <v>16</v>
      </c>
      <c r="D383" t="s">
        <v>8811</v>
      </c>
      <c r="E383">
        <v>2018</v>
      </c>
      <c r="F383" s="4">
        <v>140</v>
      </c>
      <c r="G383" s="4">
        <v>4</v>
      </c>
      <c r="H383"/>
      <c r="I383" s="1" t="s">
        <v>6153</v>
      </c>
      <c r="J383" s="3" t="s">
        <v>858</v>
      </c>
      <c r="L383" s="1" t="s">
        <v>8815</v>
      </c>
      <c r="M383" t="s">
        <v>8812</v>
      </c>
      <c r="N383" s="22" t="s">
        <v>8816</v>
      </c>
      <c r="O383" s="12" t="s">
        <v>8814</v>
      </c>
      <c r="P383" s="12" t="s">
        <v>8813</v>
      </c>
      <c r="Q383" s="20">
        <v>0</v>
      </c>
      <c r="R383" s="20">
        <v>0</v>
      </c>
      <c r="S383" s="20">
        <f t="shared" si="6"/>
        <v>0</v>
      </c>
    </row>
    <row r="384" spans="1:19" ht="17.100000000000001" customHeight="1" x14ac:dyDescent="0.25">
      <c r="A384" s="63" t="s">
        <v>3</v>
      </c>
      <c r="C384" t="s">
        <v>16</v>
      </c>
      <c r="D384" t="s">
        <v>8811</v>
      </c>
      <c r="E384">
        <v>2018</v>
      </c>
      <c r="F384" s="4">
        <v>45</v>
      </c>
      <c r="G384" s="4">
        <v>3</v>
      </c>
      <c r="H384" t="s">
        <v>8819</v>
      </c>
      <c r="I384" s="1" t="s">
        <v>5983</v>
      </c>
      <c r="J384" s="3" t="s">
        <v>8818</v>
      </c>
      <c r="L384" s="1" t="s">
        <v>8822</v>
      </c>
      <c r="M384" t="s">
        <v>8817</v>
      </c>
      <c r="N384" s="22" t="s">
        <v>8823</v>
      </c>
      <c r="O384" s="12" t="s">
        <v>8821</v>
      </c>
      <c r="P384" s="12" t="s">
        <v>8820</v>
      </c>
      <c r="Q384" s="20">
        <v>0</v>
      </c>
      <c r="R384" s="20">
        <v>0</v>
      </c>
      <c r="S384" s="20">
        <f t="shared" si="6"/>
        <v>0</v>
      </c>
    </row>
    <row r="385" spans="1:19" ht="17.100000000000001" customHeight="1" x14ac:dyDescent="0.25">
      <c r="A385" s="63" t="s">
        <v>3</v>
      </c>
      <c r="C385" t="s">
        <v>16</v>
      </c>
      <c r="D385" t="s">
        <v>8830</v>
      </c>
      <c r="E385">
        <v>2019</v>
      </c>
      <c r="F385" s="4">
        <v>25</v>
      </c>
      <c r="G385" s="4">
        <v>12</v>
      </c>
      <c r="H385" t="s">
        <v>8833</v>
      </c>
      <c r="I385" s="1" t="s">
        <v>77</v>
      </c>
      <c r="J385" s="3" t="s">
        <v>8832</v>
      </c>
      <c r="L385" s="1" t="s">
        <v>8836</v>
      </c>
      <c r="M385" t="s">
        <v>8831</v>
      </c>
      <c r="N385" s="22" t="s">
        <v>8837</v>
      </c>
      <c r="O385" s="12" t="s">
        <v>8835</v>
      </c>
      <c r="P385" s="12" t="s">
        <v>8834</v>
      </c>
      <c r="Q385" s="20">
        <v>0</v>
      </c>
      <c r="R385" s="20">
        <v>0</v>
      </c>
      <c r="S385" s="20">
        <f t="shared" si="6"/>
        <v>0</v>
      </c>
    </row>
    <row r="386" spans="1:19" ht="17.100000000000001" customHeight="1" x14ac:dyDescent="0.25">
      <c r="A386" s="63" t="s">
        <v>3</v>
      </c>
      <c r="C386" t="s">
        <v>16</v>
      </c>
      <c r="D386" t="s">
        <v>8811</v>
      </c>
      <c r="E386">
        <v>2019</v>
      </c>
      <c r="F386" s="4">
        <v>144</v>
      </c>
      <c r="H386"/>
      <c r="I386" s="1" t="s">
        <v>45</v>
      </c>
      <c r="J386" s="3" t="s">
        <v>791</v>
      </c>
      <c r="L386" s="1" t="s">
        <v>8841</v>
      </c>
      <c r="M386" t="s">
        <v>8838</v>
      </c>
      <c r="N386" s="22" t="s">
        <v>8842</v>
      </c>
      <c r="O386" s="12" t="s">
        <v>8840</v>
      </c>
      <c r="P386" s="12" t="s">
        <v>8839</v>
      </c>
      <c r="Q386" s="20">
        <v>0</v>
      </c>
      <c r="R386" s="20">
        <v>0</v>
      </c>
      <c r="S386" s="20">
        <f t="shared" si="6"/>
        <v>0</v>
      </c>
    </row>
    <row r="387" spans="1:19" ht="17.100000000000001" customHeight="1" x14ac:dyDescent="0.25">
      <c r="A387" s="63" t="s">
        <v>3</v>
      </c>
      <c r="C387" t="s">
        <v>16</v>
      </c>
      <c r="D387" t="s">
        <v>8811</v>
      </c>
      <c r="E387">
        <v>2019</v>
      </c>
      <c r="F387" s="4">
        <v>152</v>
      </c>
      <c r="H387" t="s">
        <v>8844</v>
      </c>
      <c r="I387" s="1" t="s">
        <v>45</v>
      </c>
      <c r="J387" s="3" t="s">
        <v>928</v>
      </c>
      <c r="L387" s="1" t="s">
        <v>8847</v>
      </c>
      <c r="M387" t="s">
        <v>8843</v>
      </c>
      <c r="N387" s="22" t="s">
        <v>8848</v>
      </c>
      <c r="O387" s="12" t="s">
        <v>8846</v>
      </c>
      <c r="P387" s="12" t="s">
        <v>8845</v>
      </c>
      <c r="Q387" s="20">
        <v>0</v>
      </c>
      <c r="R387" s="20">
        <v>0</v>
      </c>
      <c r="S387" s="20">
        <f t="shared" si="6"/>
        <v>0</v>
      </c>
    </row>
    <row r="388" spans="1:19" ht="17.100000000000001" customHeight="1" x14ac:dyDescent="0.25">
      <c r="A388" s="63" t="s">
        <v>3</v>
      </c>
      <c r="C388" t="s">
        <v>16</v>
      </c>
      <c r="D388" t="s">
        <v>8811</v>
      </c>
      <c r="E388">
        <v>2019</v>
      </c>
      <c r="F388" s="4">
        <v>137</v>
      </c>
      <c r="H388" t="s">
        <v>8850</v>
      </c>
      <c r="I388" s="1" t="s">
        <v>45</v>
      </c>
      <c r="J388" s="3" t="s">
        <v>791</v>
      </c>
      <c r="L388" s="1" t="s">
        <v>8853</v>
      </c>
      <c r="M388" t="s">
        <v>8849</v>
      </c>
      <c r="N388" s="22" t="s">
        <v>8854</v>
      </c>
      <c r="O388" s="12" t="s">
        <v>8852</v>
      </c>
      <c r="P388" s="12" t="s">
        <v>8851</v>
      </c>
      <c r="Q388" s="20">
        <v>0</v>
      </c>
      <c r="R388" s="20">
        <v>0</v>
      </c>
      <c r="S388" s="20">
        <f t="shared" si="6"/>
        <v>0</v>
      </c>
    </row>
    <row r="389" spans="1:19" ht="17.100000000000001" customHeight="1" x14ac:dyDescent="0.25">
      <c r="A389" s="63" t="s">
        <v>3</v>
      </c>
      <c r="C389" t="s">
        <v>16</v>
      </c>
      <c r="D389" t="s">
        <v>8811</v>
      </c>
      <c r="E389">
        <v>2020</v>
      </c>
      <c r="F389" s="4">
        <v>116</v>
      </c>
      <c r="H389"/>
      <c r="I389" s="1" t="s">
        <v>45</v>
      </c>
      <c r="J389" s="3" t="s">
        <v>1509</v>
      </c>
      <c r="L389" s="1" t="s">
        <v>8858</v>
      </c>
      <c r="M389" t="s">
        <v>8855</v>
      </c>
      <c r="N389" s="22" t="s">
        <v>8859</v>
      </c>
      <c r="O389" s="12" t="s">
        <v>8857</v>
      </c>
      <c r="P389" s="12" t="s">
        <v>8856</v>
      </c>
      <c r="Q389" s="20">
        <v>0</v>
      </c>
      <c r="R389" s="20">
        <v>0</v>
      </c>
      <c r="S389" s="20">
        <f t="shared" si="6"/>
        <v>0</v>
      </c>
    </row>
    <row r="390" spans="1:19" ht="17.100000000000001" customHeight="1" x14ac:dyDescent="0.25">
      <c r="A390" s="63" t="s">
        <v>3</v>
      </c>
      <c r="C390" t="s">
        <v>16</v>
      </c>
      <c r="D390" t="s">
        <v>8830</v>
      </c>
      <c r="E390">
        <v>2020</v>
      </c>
      <c r="F390" s="4">
        <v>141</v>
      </c>
      <c r="G390" s="4">
        <v>5</v>
      </c>
      <c r="H390" t="s">
        <v>8861</v>
      </c>
      <c r="I390" s="1" t="s">
        <v>5974</v>
      </c>
      <c r="J390" s="3" t="s">
        <v>1932</v>
      </c>
      <c r="L390" s="1" t="s">
        <v>8864</v>
      </c>
      <c r="M390" t="s">
        <v>8860</v>
      </c>
      <c r="N390" s="22" t="s">
        <v>8865</v>
      </c>
      <c r="O390" s="12" t="s">
        <v>8863</v>
      </c>
      <c r="P390" s="12" t="s">
        <v>8862</v>
      </c>
      <c r="Q390" s="20">
        <v>0</v>
      </c>
      <c r="R390" s="20">
        <v>0</v>
      </c>
      <c r="S390" s="20">
        <f t="shared" si="6"/>
        <v>0</v>
      </c>
    </row>
    <row r="391" spans="1:19" ht="17.100000000000001" customHeight="1" x14ac:dyDescent="0.25">
      <c r="A391" s="63" t="s">
        <v>3</v>
      </c>
      <c r="C391" t="s">
        <v>16</v>
      </c>
      <c r="D391" t="s">
        <v>8811</v>
      </c>
      <c r="E391">
        <v>2020</v>
      </c>
      <c r="F391" s="4">
        <v>179</v>
      </c>
      <c r="H391"/>
      <c r="I391" s="1" t="s">
        <v>45</v>
      </c>
      <c r="J391" s="1" t="s">
        <v>928</v>
      </c>
      <c r="L391" s="1" t="s">
        <v>8869</v>
      </c>
      <c r="M391" t="s">
        <v>8866</v>
      </c>
      <c r="N391" s="22" t="s">
        <v>8870</v>
      </c>
      <c r="O391" s="12" t="s">
        <v>8868</v>
      </c>
      <c r="P391" s="12" t="s">
        <v>8867</v>
      </c>
      <c r="Q391" s="20">
        <v>0</v>
      </c>
      <c r="R391" s="20">
        <v>0</v>
      </c>
      <c r="S391" s="20">
        <f t="shared" si="6"/>
        <v>0</v>
      </c>
    </row>
    <row r="392" spans="1:19" ht="17.100000000000001" customHeight="1" x14ac:dyDescent="0.25">
      <c r="A392" s="63" t="s">
        <v>3</v>
      </c>
      <c r="C392" t="s">
        <v>16</v>
      </c>
      <c r="D392" t="s">
        <v>8830</v>
      </c>
      <c r="E392">
        <v>2022</v>
      </c>
      <c r="F392" s="4">
        <v>561</v>
      </c>
      <c r="H392"/>
      <c r="I392" s="1" t="s">
        <v>47</v>
      </c>
      <c r="J392" s="1" t="s">
        <v>4537</v>
      </c>
      <c r="L392" s="1" t="s">
        <v>8886</v>
      </c>
      <c r="M392" t="s">
        <v>8882</v>
      </c>
      <c r="N392" s="22" t="s">
        <v>8887</v>
      </c>
      <c r="O392" s="12" t="s">
        <v>8885</v>
      </c>
      <c r="P392" s="12" t="s">
        <v>8884</v>
      </c>
      <c r="Q392" s="20">
        <v>0</v>
      </c>
      <c r="R392" s="20">
        <v>0</v>
      </c>
      <c r="S392" s="20">
        <f t="shared" si="6"/>
        <v>0</v>
      </c>
    </row>
    <row r="393" spans="1:19" ht="17.100000000000001" customHeight="1" x14ac:dyDescent="0.25">
      <c r="A393" s="63" t="s">
        <v>3</v>
      </c>
      <c r="C393" t="s">
        <v>16</v>
      </c>
      <c r="D393" t="s">
        <v>8811</v>
      </c>
      <c r="E393">
        <v>2023</v>
      </c>
      <c r="F393" s="4">
        <v>149</v>
      </c>
      <c r="H393" t="s">
        <v>8889</v>
      </c>
      <c r="I393" s="1" t="s">
        <v>45</v>
      </c>
      <c r="J393" s="3" t="s">
        <v>682</v>
      </c>
      <c r="L393" s="1" t="s">
        <v>8892</v>
      </c>
      <c r="M393" t="s">
        <v>8888</v>
      </c>
      <c r="N393" s="22" t="s">
        <v>8893</v>
      </c>
      <c r="O393" s="12" t="s">
        <v>8891</v>
      </c>
      <c r="P393" s="12" t="s">
        <v>8890</v>
      </c>
      <c r="Q393" s="20">
        <v>0</v>
      </c>
      <c r="R393" s="20">
        <v>0</v>
      </c>
      <c r="S393" s="20">
        <f t="shared" si="6"/>
        <v>0</v>
      </c>
    </row>
    <row r="394" spans="1:19" ht="17.100000000000001" customHeight="1" x14ac:dyDescent="0.25">
      <c r="A394" s="63" t="s">
        <v>3</v>
      </c>
      <c r="C394" t="s">
        <v>16</v>
      </c>
      <c r="D394" t="s">
        <v>8811</v>
      </c>
      <c r="E394">
        <v>2023</v>
      </c>
      <c r="F394" s="4">
        <v>565</v>
      </c>
      <c r="H394"/>
      <c r="I394" s="1" t="s">
        <v>47</v>
      </c>
      <c r="J394" s="3" t="s">
        <v>4537</v>
      </c>
      <c r="L394" s="1" t="s">
        <v>8897</v>
      </c>
      <c r="M394" t="s">
        <v>8894</v>
      </c>
      <c r="N394" s="22" t="s">
        <v>8898</v>
      </c>
      <c r="O394" s="12" t="s">
        <v>8896</v>
      </c>
      <c r="P394" s="12" t="s">
        <v>8895</v>
      </c>
      <c r="Q394" s="20">
        <v>0</v>
      </c>
      <c r="R394" s="20">
        <v>0</v>
      </c>
      <c r="S394" s="20">
        <f t="shared" si="6"/>
        <v>0</v>
      </c>
    </row>
    <row r="395" spans="1:19" ht="17.100000000000001" customHeight="1" x14ac:dyDescent="0.25">
      <c r="A395" s="63" t="s">
        <v>3</v>
      </c>
      <c r="C395" t="s">
        <v>16</v>
      </c>
      <c r="D395" t="s">
        <v>8830</v>
      </c>
      <c r="E395">
        <v>2024</v>
      </c>
      <c r="F395" s="4">
        <v>55</v>
      </c>
      <c r="H395"/>
      <c r="I395" s="1" t="s">
        <v>45</v>
      </c>
      <c r="J395" s="3" t="s">
        <v>2217</v>
      </c>
      <c r="L395" s="1" t="s">
        <v>8902</v>
      </c>
      <c r="M395" t="s">
        <v>8899</v>
      </c>
      <c r="N395" s="22" t="s">
        <v>8903</v>
      </c>
      <c r="O395" s="12" t="s">
        <v>8901</v>
      </c>
      <c r="P395" s="12" t="s">
        <v>8900</v>
      </c>
      <c r="Q395" s="20">
        <v>0</v>
      </c>
      <c r="R395" s="20">
        <v>0</v>
      </c>
      <c r="S395" s="20">
        <f t="shared" si="6"/>
        <v>0</v>
      </c>
    </row>
    <row r="396" spans="1:19" ht="17.100000000000001" customHeight="1" x14ac:dyDescent="0.25">
      <c r="A396" s="63" t="s">
        <v>3</v>
      </c>
      <c r="C396" t="s">
        <v>16</v>
      </c>
      <c r="D396" t="s">
        <v>8811</v>
      </c>
      <c r="E396">
        <v>2024</v>
      </c>
      <c r="F396" s="4">
        <v>27</v>
      </c>
      <c r="G396" s="4">
        <v>12</v>
      </c>
      <c r="H396" t="s">
        <v>8906</v>
      </c>
      <c r="I396" s="1" t="s">
        <v>5983</v>
      </c>
      <c r="J396" s="1" t="s">
        <v>8905</v>
      </c>
      <c r="L396" s="1" t="s">
        <v>8909</v>
      </c>
      <c r="M396" t="s">
        <v>8904</v>
      </c>
      <c r="N396" s="22" t="s">
        <v>8910</v>
      </c>
      <c r="O396" s="12" t="s">
        <v>8908</v>
      </c>
      <c r="P396" s="12" t="s">
        <v>8907</v>
      </c>
      <c r="Q396" s="20">
        <v>0</v>
      </c>
      <c r="R396" s="20">
        <v>0</v>
      </c>
      <c r="S396" s="20">
        <f t="shared" si="6"/>
        <v>0</v>
      </c>
    </row>
    <row r="397" spans="1:19" ht="17.100000000000001" customHeight="1" x14ac:dyDescent="0.25">
      <c r="A397" s="63" t="s">
        <v>3</v>
      </c>
      <c r="C397" t="s">
        <v>16</v>
      </c>
      <c r="D397" t="s">
        <v>8830</v>
      </c>
      <c r="E397">
        <v>2024</v>
      </c>
      <c r="F397" s="4">
        <v>36</v>
      </c>
      <c r="G397" s="4">
        <v>1</v>
      </c>
      <c r="H397"/>
      <c r="I397" s="1" t="s">
        <v>5856</v>
      </c>
      <c r="J397" s="1" t="s">
        <v>811</v>
      </c>
      <c r="L397" s="1" t="s">
        <v>8914</v>
      </c>
      <c r="M397" t="s">
        <v>8911</v>
      </c>
      <c r="N397" s="22" t="s">
        <v>8915</v>
      </c>
      <c r="O397" s="12" t="s">
        <v>8913</v>
      </c>
      <c r="P397" s="12" t="s">
        <v>8912</v>
      </c>
      <c r="Q397" s="20">
        <v>0</v>
      </c>
      <c r="R397" s="20">
        <v>0</v>
      </c>
      <c r="S397" s="20">
        <f t="shared" si="6"/>
        <v>0</v>
      </c>
    </row>
    <row r="398" spans="1:19" ht="17.100000000000001" customHeight="1" x14ac:dyDescent="0.25">
      <c r="A398" s="63" t="s">
        <v>3</v>
      </c>
      <c r="C398" t="s">
        <v>16</v>
      </c>
      <c r="D398" t="s">
        <v>8830</v>
      </c>
      <c r="E398">
        <v>2024</v>
      </c>
      <c r="F398" s="4">
        <v>48</v>
      </c>
      <c r="H398"/>
      <c r="I398" s="1" t="s">
        <v>45</v>
      </c>
      <c r="J398" s="3" t="s">
        <v>2217</v>
      </c>
      <c r="L398" s="1" t="s">
        <v>8919</v>
      </c>
      <c r="M398" t="s">
        <v>8916</v>
      </c>
      <c r="N398" s="22" t="s">
        <v>8920</v>
      </c>
      <c r="O398" s="12" t="s">
        <v>8918</v>
      </c>
      <c r="P398" s="12" t="s">
        <v>8917</v>
      </c>
      <c r="Q398" s="20">
        <v>0</v>
      </c>
      <c r="R398" s="20">
        <v>0</v>
      </c>
      <c r="S398" s="20">
        <f t="shared" si="6"/>
        <v>0</v>
      </c>
    </row>
    <row r="399" spans="1:19" ht="17.100000000000001" customHeight="1" x14ac:dyDescent="0.25">
      <c r="A399" s="63" t="s">
        <v>3</v>
      </c>
      <c r="C399" t="s">
        <v>16</v>
      </c>
      <c r="D399" t="s">
        <v>8830</v>
      </c>
      <c r="E399">
        <v>2024</v>
      </c>
      <c r="H399"/>
      <c r="I399" s="1" t="s">
        <v>6050</v>
      </c>
      <c r="J399" s="1" t="s">
        <v>6048</v>
      </c>
      <c r="L399" s="1" t="s">
        <v>8924</v>
      </c>
      <c r="M399" t="s">
        <v>8921</v>
      </c>
      <c r="N399" s="22" t="s">
        <v>8925</v>
      </c>
      <c r="O399" s="12" t="s">
        <v>8923</v>
      </c>
      <c r="P399" s="12" t="s">
        <v>8922</v>
      </c>
      <c r="Q399" s="20">
        <v>0</v>
      </c>
      <c r="R399" s="20">
        <v>0</v>
      </c>
      <c r="S399" s="20">
        <f t="shared" si="6"/>
        <v>0</v>
      </c>
    </row>
    <row r="400" spans="1:19" ht="17.100000000000001" customHeight="1" x14ac:dyDescent="0.25">
      <c r="A400" s="63" t="s">
        <v>3</v>
      </c>
      <c r="C400" t="s">
        <v>16</v>
      </c>
      <c r="D400" t="s">
        <v>8926</v>
      </c>
      <c r="E400">
        <v>2020</v>
      </c>
      <c r="F400" s="4">
        <v>141</v>
      </c>
      <c r="G400" s="4">
        <v>1</v>
      </c>
      <c r="H400" t="s">
        <v>8928</v>
      </c>
      <c r="I400" s="1" t="s">
        <v>5974</v>
      </c>
      <c r="J400" s="1" t="s">
        <v>1932</v>
      </c>
      <c r="L400" s="1" t="s">
        <v>8931</v>
      </c>
      <c r="M400" t="s">
        <v>8927</v>
      </c>
      <c r="N400" s="22" t="s">
        <v>8932</v>
      </c>
      <c r="O400" s="12" t="s">
        <v>8930</v>
      </c>
      <c r="P400" s="12" t="s">
        <v>8929</v>
      </c>
      <c r="Q400" s="20">
        <v>0</v>
      </c>
      <c r="R400" s="20">
        <v>0</v>
      </c>
      <c r="S400" s="20">
        <f t="shared" si="6"/>
        <v>0</v>
      </c>
    </row>
    <row r="401" spans="1:19" ht="17.100000000000001" customHeight="1" x14ac:dyDescent="0.25">
      <c r="A401" s="63" t="s">
        <v>3</v>
      </c>
      <c r="C401" t="s">
        <v>16</v>
      </c>
      <c r="D401" t="s">
        <v>8926</v>
      </c>
      <c r="E401">
        <v>2022</v>
      </c>
      <c r="F401" s="4">
        <v>55</v>
      </c>
      <c r="H401"/>
      <c r="I401" s="1" t="s">
        <v>45</v>
      </c>
      <c r="J401" s="1" t="s">
        <v>97</v>
      </c>
      <c r="L401" s="1" t="s">
        <v>8936</v>
      </c>
      <c r="M401" t="s">
        <v>8933</v>
      </c>
      <c r="N401" s="22" t="s">
        <v>8937</v>
      </c>
      <c r="O401" s="12" t="s">
        <v>8935</v>
      </c>
      <c r="P401" s="12" t="s">
        <v>8934</v>
      </c>
      <c r="Q401" s="20">
        <v>0</v>
      </c>
      <c r="R401" s="20">
        <v>0</v>
      </c>
      <c r="S401" s="20">
        <f t="shared" si="6"/>
        <v>0</v>
      </c>
    </row>
    <row r="402" spans="1:19" ht="17.100000000000001" customHeight="1" x14ac:dyDescent="0.25">
      <c r="A402" s="63" t="s">
        <v>3</v>
      </c>
      <c r="C402" t="s">
        <v>16</v>
      </c>
      <c r="D402" t="s">
        <v>8938</v>
      </c>
      <c r="E402">
        <v>2022</v>
      </c>
      <c r="F402" s="4">
        <v>140</v>
      </c>
      <c r="H402" t="s">
        <v>8940</v>
      </c>
      <c r="I402" s="1" t="s">
        <v>45</v>
      </c>
      <c r="J402" s="1" t="s">
        <v>682</v>
      </c>
      <c r="L402" s="1" t="s">
        <v>8943</v>
      </c>
      <c r="M402" t="s">
        <v>8939</v>
      </c>
      <c r="N402" s="22" t="s">
        <v>8944</v>
      </c>
      <c r="O402" s="12" t="s">
        <v>8942</v>
      </c>
      <c r="P402" s="12" t="s">
        <v>8941</v>
      </c>
      <c r="Q402" s="20">
        <v>0</v>
      </c>
      <c r="R402" s="20">
        <v>0</v>
      </c>
      <c r="S402" s="20">
        <f t="shared" si="6"/>
        <v>0</v>
      </c>
    </row>
    <row r="403" spans="1:19" ht="17.100000000000001" customHeight="1" x14ac:dyDescent="0.25">
      <c r="A403" s="63" t="s">
        <v>3</v>
      </c>
      <c r="C403" t="s">
        <v>16</v>
      </c>
      <c r="D403" t="s">
        <v>8945</v>
      </c>
      <c r="E403">
        <v>2019</v>
      </c>
      <c r="F403" s="4">
        <v>135</v>
      </c>
      <c r="G403" s="4">
        <v>2</v>
      </c>
      <c r="H403" t="s">
        <v>8947</v>
      </c>
      <c r="I403" s="1" t="s">
        <v>5974</v>
      </c>
      <c r="J403" s="1" t="s">
        <v>1932</v>
      </c>
      <c r="L403" s="1" t="s">
        <v>8950</v>
      </c>
      <c r="M403" t="s">
        <v>8946</v>
      </c>
      <c r="N403" s="22" t="s">
        <v>8951</v>
      </c>
      <c r="O403" s="12" t="s">
        <v>8949</v>
      </c>
      <c r="P403" s="12" t="s">
        <v>8948</v>
      </c>
      <c r="Q403" s="20">
        <v>0</v>
      </c>
      <c r="R403" s="20">
        <v>0</v>
      </c>
      <c r="S403" s="20">
        <f t="shared" si="6"/>
        <v>0</v>
      </c>
    </row>
    <row r="404" spans="1:19" ht="17.100000000000001" customHeight="1" x14ac:dyDescent="0.25">
      <c r="A404" s="63" t="s">
        <v>3</v>
      </c>
      <c r="C404" t="s">
        <v>16</v>
      </c>
      <c r="D404" t="s">
        <v>8952</v>
      </c>
      <c r="E404">
        <v>2020</v>
      </c>
      <c r="F404" s="4">
        <v>139</v>
      </c>
      <c r="G404" s="4">
        <v>2</v>
      </c>
      <c r="H404" t="s">
        <v>8954</v>
      </c>
      <c r="I404" s="1" t="s">
        <v>5974</v>
      </c>
      <c r="J404" s="1" t="s">
        <v>1932</v>
      </c>
      <c r="L404" s="1" t="s">
        <v>8957</v>
      </c>
      <c r="M404" t="s">
        <v>8953</v>
      </c>
      <c r="N404" s="22" t="s">
        <v>8958</v>
      </c>
      <c r="O404" s="12" t="s">
        <v>8956</v>
      </c>
      <c r="P404" s="12" t="s">
        <v>8955</v>
      </c>
      <c r="Q404" s="20">
        <v>0</v>
      </c>
      <c r="R404" s="20">
        <v>0</v>
      </c>
      <c r="S404" s="20">
        <f t="shared" si="6"/>
        <v>0</v>
      </c>
    </row>
    <row r="405" spans="1:19" ht="17.100000000000001" customHeight="1" x14ac:dyDescent="0.25">
      <c r="A405" s="63" t="s">
        <v>3</v>
      </c>
      <c r="C405" t="s">
        <v>16</v>
      </c>
      <c r="D405" t="s">
        <v>8971</v>
      </c>
      <c r="E405">
        <v>2018</v>
      </c>
      <c r="F405" s="4">
        <v>30</v>
      </c>
      <c r="G405" s="4">
        <v>1</v>
      </c>
      <c r="H405"/>
      <c r="I405" s="1" t="s">
        <v>5856</v>
      </c>
      <c r="J405" s="1" t="s">
        <v>811</v>
      </c>
      <c r="L405" s="1" t="s">
        <v>8975</v>
      </c>
      <c r="M405" t="s">
        <v>8972</v>
      </c>
      <c r="N405" s="22" t="s">
        <v>8976</v>
      </c>
      <c r="O405" s="12" t="s">
        <v>8974</v>
      </c>
      <c r="P405" s="12" t="s">
        <v>8973</v>
      </c>
      <c r="Q405" s="20">
        <v>0</v>
      </c>
      <c r="R405" s="20">
        <v>0</v>
      </c>
      <c r="S405" s="20">
        <f t="shared" si="6"/>
        <v>0</v>
      </c>
    </row>
    <row r="406" spans="1:19" ht="17.100000000000001" customHeight="1" x14ac:dyDescent="0.25">
      <c r="A406" s="63" t="s">
        <v>3</v>
      </c>
      <c r="C406" t="s">
        <v>16</v>
      </c>
      <c r="D406" t="s">
        <v>8977</v>
      </c>
      <c r="E406">
        <v>2020</v>
      </c>
      <c r="F406" s="4">
        <v>10</v>
      </c>
      <c r="G406" s="4">
        <v>4</v>
      </c>
      <c r="H406" t="s">
        <v>8980</v>
      </c>
      <c r="I406" s="1" t="s">
        <v>48</v>
      </c>
      <c r="J406" s="1" t="s">
        <v>8979</v>
      </c>
      <c r="L406" s="1" t="s">
        <v>8983</v>
      </c>
      <c r="M406" t="s">
        <v>8978</v>
      </c>
      <c r="N406" s="22" t="s">
        <v>8984</v>
      </c>
      <c r="O406" s="12" t="s">
        <v>8982</v>
      </c>
      <c r="P406" s="12" t="s">
        <v>8981</v>
      </c>
      <c r="Q406" s="20">
        <v>0</v>
      </c>
      <c r="R406" s="20">
        <v>0</v>
      </c>
      <c r="S406" s="20">
        <f t="shared" si="6"/>
        <v>0</v>
      </c>
    </row>
    <row r="407" spans="1:19" ht="17.100000000000001" customHeight="1" x14ac:dyDescent="0.25">
      <c r="A407" s="63" t="s">
        <v>3</v>
      </c>
      <c r="C407" t="s">
        <v>16</v>
      </c>
      <c r="D407" t="s">
        <v>8985</v>
      </c>
      <c r="E407">
        <v>2020</v>
      </c>
      <c r="F407" s="4">
        <v>206</v>
      </c>
      <c r="H407"/>
      <c r="I407" s="1" t="s">
        <v>45</v>
      </c>
      <c r="J407" s="1" t="s">
        <v>582</v>
      </c>
      <c r="L407" s="1" t="s">
        <v>8989</v>
      </c>
      <c r="M407" t="s">
        <v>8986</v>
      </c>
      <c r="N407" s="22" t="s">
        <v>8990</v>
      </c>
      <c r="O407" s="12" t="s">
        <v>8988</v>
      </c>
      <c r="P407" s="12" t="s">
        <v>8987</v>
      </c>
      <c r="Q407" s="20">
        <v>0</v>
      </c>
      <c r="R407" s="20">
        <v>0</v>
      </c>
      <c r="S407" s="20">
        <f t="shared" si="6"/>
        <v>0</v>
      </c>
    </row>
    <row r="408" spans="1:19" ht="17.100000000000001" customHeight="1" x14ac:dyDescent="0.25">
      <c r="A408" s="63" t="s">
        <v>3</v>
      </c>
      <c r="C408" t="s">
        <v>16</v>
      </c>
      <c r="D408" t="s">
        <v>9005</v>
      </c>
      <c r="E408">
        <v>2019</v>
      </c>
      <c r="F408" s="4">
        <v>97</v>
      </c>
      <c r="G408" s="4">
        <v>6</v>
      </c>
      <c r="H408" t="s">
        <v>9008</v>
      </c>
      <c r="I408" s="1" t="s">
        <v>7093</v>
      </c>
      <c r="J408" s="1" t="s">
        <v>9007</v>
      </c>
      <c r="L408" s="1" t="s">
        <v>9011</v>
      </c>
      <c r="M408" t="s">
        <v>9006</v>
      </c>
      <c r="N408" s="22" t="s">
        <v>9012</v>
      </c>
      <c r="O408" s="12" t="s">
        <v>9010</v>
      </c>
      <c r="P408" s="12" t="s">
        <v>9009</v>
      </c>
      <c r="Q408" s="20">
        <v>0</v>
      </c>
      <c r="R408" s="20">
        <v>0</v>
      </c>
      <c r="S408" s="20">
        <f t="shared" si="6"/>
        <v>0</v>
      </c>
    </row>
    <row r="409" spans="1:19" ht="17.100000000000001" customHeight="1" x14ac:dyDescent="0.25">
      <c r="A409" s="63" t="s">
        <v>3</v>
      </c>
      <c r="C409" t="s">
        <v>16</v>
      </c>
      <c r="D409" t="s">
        <v>9025</v>
      </c>
      <c r="E409">
        <v>2018</v>
      </c>
      <c r="F409" s="4">
        <v>268</v>
      </c>
      <c r="H409" t="s">
        <v>9027</v>
      </c>
      <c r="I409" s="1" t="s">
        <v>47</v>
      </c>
      <c r="J409" s="1" t="s">
        <v>3148</v>
      </c>
      <c r="L409" s="1" t="s">
        <v>9030</v>
      </c>
      <c r="M409" t="s">
        <v>9026</v>
      </c>
      <c r="N409" s="22" t="s">
        <v>9031</v>
      </c>
      <c r="O409" s="12" t="s">
        <v>9029</v>
      </c>
      <c r="P409" s="12" t="s">
        <v>9028</v>
      </c>
      <c r="Q409" s="20">
        <v>0</v>
      </c>
      <c r="R409" s="20">
        <v>0</v>
      </c>
      <c r="S409" s="20">
        <f t="shared" si="6"/>
        <v>0</v>
      </c>
    </row>
    <row r="410" spans="1:19" ht="17.100000000000001" customHeight="1" x14ac:dyDescent="0.25">
      <c r="A410" s="63" t="s">
        <v>3</v>
      </c>
      <c r="C410" t="s">
        <v>16</v>
      </c>
      <c r="D410" t="s">
        <v>9032</v>
      </c>
      <c r="E410">
        <v>2021</v>
      </c>
      <c r="F410" s="4">
        <v>170</v>
      </c>
      <c r="H410"/>
      <c r="I410" s="1" t="s">
        <v>7298</v>
      </c>
      <c r="J410" s="1" t="s">
        <v>2186</v>
      </c>
      <c r="L410" s="1" t="s">
        <v>9036</v>
      </c>
      <c r="M410" t="s">
        <v>9033</v>
      </c>
      <c r="N410" s="22" t="s">
        <v>9037</v>
      </c>
      <c r="O410" s="12" t="s">
        <v>9035</v>
      </c>
      <c r="P410" s="12" t="s">
        <v>9034</v>
      </c>
      <c r="Q410" s="20">
        <v>0</v>
      </c>
      <c r="R410" s="20">
        <v>0</v>
      </c>
      <c r="S410" s="20">
        <f t="shared" si="6"/>
        <v>0</v>
      </c>
    </row>
    <row r="411" spans="1:19" ht="17.100000000000001" customHeight="1" x14ac:dyDescent="0.25">
      <c r="A411" s="63" t="s">
        <v>3</v>
      </c>
      <c r="B411" s="1" t="s">
        <v>16619</v>
      </c>
      <c r="C411" t="s">
        <v>16</v>
      </c>
      <c r="D411" t="s">
        <v>9055</v>
      </c>
      <c r="E411">
        <v>2019</v>
      </c>
      <c r="F411" s="4">
        <v>141</v>
      </c>
      <c r="G411" s="4">
        <v>5</v>
      </c>
      <c r="H411" t="s">
        <v>9057</v>
      </c>
      <c r="I411" s="1" t="s">
        <v>6153</v>
      </c>
      <c r="J411" s="3" t="s">
        <v>6151</v>
      </c>
      <c r="M411" t="s">
        <v>9056</v>
      </c>
      <c r="N411" s="22" t="s">
        <v>9060</v>
      </c>
      <c r="O411" s="12" t="s">
        <v>9059</v>
      </c>
      <c r="P411" s="12" t="s">
        <v>9058</v>
      </c>
      <c r="Q411" s="20">
        <v>0</v>
      </c>
      <c r="R411" s="20">
        <v>0</v>
      </c>
      <c r="S411" s="20">
        <f t="shared" si="6"/>
        <v>0</v>
      </c>
    </row>
    <row r="412" spans="1:19" ht="17.100000000000001" customHeight="1" x14ac:dyDescent="0.25">
      <c r="A412" s="63" t="s">
        <v>3</v>
      </c>
      <c r="C412" t="s">
        <v>16</v>
      </c>
      <c r="D412" t="s">
        <v>9061</v>
      </c>
      <c r="E412">
        <v>2022</v>
      </c>
      <c r="F412" s="4">
        <v>34</v>
      </c>
      <c r="G412" s="4">
        <v>11</v>
      </c>
      <c r="H412"/>
      <c r="I412" s="1" t="s">
        <v>5856</v>
      </c>
      <c r="J412" s="3" t="s">
        <v>811</v>
      </c>
      <c r="L412" s="1" t="s">
        <v>9065</v>
      </c>
      <c r="M412" t="s">
        <v>9062</v>
      </c>
      <c r="N412" s="22" t="s">
        <v>9066</v>
      </c>
      <c r="O412" s="12" t="s">
        <v>9064</v>
      </c>
      <c r="P412" s="12" t="s">
        <v>9063</v>
      </c>
      <c r="Q412" s="20">
        <v>0</v>
      </c>
      <c r="R412" s="20">
        <v>0</v>
      </c>
      <c r="S412" s="20">
        <f t="shared" si="6"/>
        <v>0</v>
      </c>
    </row>
    <row r="413" spans="1:19" ht="17.100000000000001" customHeight="1" x14ac:dyDescent="0.25">
      <c r="A413" s="63" t="s">
        <v>3</v>
      </c>
      <c r="C413" t="s">
        <v>16</v>
      </c>
      <c r="D413" t="s">
        <v>9067</v>
      </c>
      <c r="E413">
        <v>2022</v>
      </c>
      <c r="F413" s="4">
        <v>34</v>
      </c>
      <c r="G413" s="4">
        <v>10</v>
      </c>
      <c r="H413"/>
      <c r="I413" s="1" t="s">
        <v>5856</v>
      </c>
      <c r="J413" s="3" t="s">
        <v>811</v>
      </c>
      <c r="L413" s="1" t="s">
        <v>9071</v>
      </c>
      <c r="M413" t="s">
        <v>9068</v>
      </c>
      <c r="N413" s="22" t="s">
        <v>9072</v>
      </c>
      <c r="O413" s="12" t="s">
        <v>9070</v>
      </c>
      <c r="P413" s="12" t="s">
        <v>9069</v>
      </c>
      <c r="Q413" s="20">
        <v>0</v>
      </c>
      <c r="R413" s="20">
        <v>0</v>
      </c>
      <c r="S413" s="20">
        <f t="shared" si="6"/>
        <v>0</v>
      </c>
    </row>
    <row r="414" spans="1:19" ht="17.100000000000001" customHeight="1" x14ac:dyDescent="0.25">
      <c r="A414" s="63" t="s">
        <v>3</v>
      </c>
      <c r="C414" t="s">
        <v>16</v>
      </c>
      <c r="D414" t="s">
        <v>9079</v>
      </c>
      <c r="E414">
        <v>2021</v>
      </c>
      <c r="F414" s="4">
        <v>29</v>
      </c>
      <c r="G414" s="4">
        <v>4</v>
      </c>
      <c r="H414" t="s">
        <v>9082</v>
      </c>
      <c r="I414" s="1" t="s">
        <v>83</v>
      </c>
      <c r="J414" s="3" t="s">
        <v>9081</v>
      </c>
      <c r="L414" s="1" t="s">
        <v>9085</v>
      </c>
      <c r="M414" t="s">
        <v>9080</v>
      </c>
      <c r="N414" s="22" t="s">
        <v>9086</v>
      </c>
      <c r="O414" s="12" t="s">
        <v>9084</v>
      </c>
      <c r="P414" s="12" t="s">
        <v>9083</v>
      </c>
      <c r="Q414" s="20">
        <v>0</v>
      </c>
      <c r="R414" s="20">
        <v>0</v>
      </c>
      <c r="S414" s="20">
        <f t="shared" si="6"/>
        <v>0</v>
      </c>
    </row>
    <row r="415" spans="1:19" ht="17.100000000000001" customHeight="1" x14ac:dyDescent="0.25">
      <c r="A415" s="63" t="s">
        <v>3</v>
      </c>
      <c r="C415" t="s">
        <v>16</v>
      </c>
      <c r="D415" t="s">
        <v>9090</v>
      </c>
      <c r="E415">
        <v>2024</v>
      </c>
      <c r="F415" s="4">
        <v>36</v>
      </c>
      <c r="G415" s="4">
        <v>12</v>
      </c>
      <c r="H415"/>
      <c r="I415" s="1" t="s">
        <v>5935</v>
      </c>
      <c r="J415" s="3" t="s">
        <v>811</v>
      </c>
      <c r="L415" s="1" t="s">
        <v>9094</v>
      </c>
      <c r="M415" t="s">
        <v>9091</v>
      </c>
      <c r="N415" s="22" t="s">
        <v>9095</v>
      </c>
      <c r="O415" s="12" t="s">
        <v>9093</v>
      </c>
      <c r="P415" s="12" t="s">
        <v>9092</v>
      </c>
      <c r="Q415" s="20">
        <v>0</v>
      </c>
      <c r="R415" s="20">
        <v>0</v>
      </c>
      <c r="S415" s="20">
        <f t="shared" si="6"/>
        <v>0</v>
      </c>
    </row>
    <row r="416" spans="1:19" ht="17.100000000000001" customHeight="1" x14ac:dyDescent="0.25">
      <c r="A416" s="63" t="s">
        <v>3</v>
      </c>
      <c r="B416" s="1" t="s">
        <v>16619</v>
      </c>
      <c r="C416" t="s">
        <v>16</v>
      </c>
      <c r="D416" t="s">
        <v>9096</v>
      </c>
      <c r="E416">
        <v>2018</v>
      </c>
      <c r="F416" s="4">
        <v>98</v>
      </c>
      <c r="G416" s="68">
        <v>45689</v>
      </c>
      <c r="H416">
        <v>23302</v>
      </c>
      <c r="I416" s="1" t="s">
        <v>6104</v>
      </c>
      <c r="J416" s="3" t="s">
        <v>3568</v>
      </c>
      <c r="M416" t="s">
        <v>9097</v>
      </c>
      <c r="N416" s="22" t="s">
        <v>9102</v>
      </c>
      <c r="O416" s="12" t="s">
        <v>9101</v>
      </c>
      <c r="P416" s="12" t="s">
        <v>9100</v>
      </c>
      <c r="Q416" s="20">
        <v>0</v>
      </c>
      <c r="R416" s="20">
        <v>0</v>
      </c>
      <c r="S416" s="20">
        <f t="shared" si="6"/>
        <v>0</v>
      </c>
    </row>
    <row r="417" spans="1:19" ht="17.100000000000001" customHeight="1" x14ac:dyDescent="0.25">
      <c r="A417" s="63" t="s">
        <v>3</v>
      </c>
      <c r="C417" t="s">
        <v>16</v>
      </c>
      <c r="D417" t="s">
        <v>9124</v>
      </c>
      <c r="E417">
        <v>2021</v>
      </c>
      <c r="F417" s="4">
        <v>392</v>
      </c>
      <c r="H417" t="s">
        <v>9126</v>
      </c>
      <c r="I417" s="1" t="s">
        <v>47</v>
      </c>
      <c r="J417" s="3" t="s">
        <v>866</v>
      </c>
      <c r="L417" s="1" t="s">
        <v>9129</v>
      </c>
      <c r="M417" t="s">
        <v>9125</v>
      </c>
      <c r="N417" s="22" t="s">
        <v>9130</v>
      </c>
      <c r="O417" s="12" t="s">
        <v>9128</v>
      </c>
      <c r="P417" s="12" t="s">
        <v>9127</v>
      </c>
      <c r="Q417" s="20">
        <v>0</v>
      </c>
      <c r="R417" s="20">
        <v>0</v>
      </c>
      <c r="S417" s="20">
        <f t="shared" si="6"/>
        <v>0</v>
      </c>
    </row>
    <row r="418" spans="1:19" ht="17.100000000000001" customHeight="1" x14ac:dyDescent="0.25">
      <c r="A418" s="63" t="s">
        <v>3</v>
      </c>
      <c r="C418" t="s">
        <v>16</v>
      </c>
      <c r="D418" t="s">
        <v>9117</v>
      </c>
      <c r="E418">
        <v>2020</v>
      </c>
      <c r="F418" s="4">
        <v>108</v>
      </c>
      <c r="H418"/>
      <c r="I418" s="1" t="s">
        <v>45</v>
      </c>
      <c r="J418" s="3" t="s">
        <v>9119</v>
      </c>
      <c r="L418" s="1" t="s">
        <v>9122</v>
      </c>
      <c r="M418" t="s">
        <v>9118</v>
      </c>
      <c r="N418" s="22" t="s">
        <v>9123</v>
      </c>
      <c r="O418" s="12" t="s">
        <v>9121</v>
      </c>
      <c r="P418" s="12" t="s">
        <v>9120</v>
      </c>
      <c r="Q418" s="20">
        <v>0</v>
      </c>
      <c r="R418" s="20">
        <v>0</v>
      </c>
      <c r="S418" s="20">
        <f t="shared" si="6"/>
        <v>0</v>
      </c>
    </row>
    <row r="419" spans="1:19" ht="17.100000000000001" customHeight="1" x14ac:dyDescent="0.25">
      <c r="A419" s="63" t="s">
        <v>3</v>
      </c>
      <c r="C419" t="s">
        <v>16</v>
      </c>
      <c r="D419" t="s">
        <v>9131</v>
      </c>
      <c r="E419">
        <v>2023</v>
      </c>
      <c r="F419" s="4">
        <v>160</v>
      </c>
      <c r="H419"/>
      <c r="I419" s="1" t="s">
        <v>45</v>
      </c>
      <c r="J419" s="3" t="s">
        <v>1723</v>
      </c>
      <c r="L419" s="1" t="s">
        <v>9136</v>
      </c>
      <c r="M419" t="s">
        <v>9132</v>
      </c>
      <c r="N419" s="22" t="s">
        <v>9137</v>
      </c>
      <c r="O419" s="12" t="s">
        <v>9135</v>
      </c>
      <c r="P419" s="12" t="s">
        <v>9134</v>
      </c>
      <c r="Q419" s="20">
        <v>0</v>
      </c>
      <c r="R419" s="20">
        <v>0</v>
      </c>
      <c r="S419" s="20">
        <f t="shared" si="6"/>
        <v>0</v>
      </c>
    </row>
    <row r="420" spans="1:19" ht="17.100000000000001" customHeight="1" x14ac:dyDescent="0.25">
      <c r="A420" s="63" t="s">
        <v>3</v>
      </c>
      <c r="C420" t="s">
        <v>16</v>
      </c>
      <c r="D420" t="s">
        <v>9138</v>
      </c>
      <c r="E420">
        <v>2019</v>
      </c>
      <c r="F420" s="4">
        <v>37</v>
      </c>
      <c r="G420" s="4">
        <v>6</v>
      </c>
      <c r="H420" t="s">
        <v>9140</v>
      </c>
      <c r="I420" s="1" t="s">
        <v>5928</v>
      </c>
      <c r="J420" s="3" t="s">
        <v>5926</v>
      </c>
      <c r="L420" s="1" t="s">
        <v>9143</v>
      </c>
      <c r="M420" t="s">
        <v>9139</v>
      </c>
      <c r="N420" s="22" t="s">
        <v>9144</v>
      </c>
      <c r="O420" s="12" t="s">
        <v>9142</v>
      </c>
      <c r="P420" s="12" t="s">
        <v>9141</v>
      </c>
      <c r="Q420" s="20">
        <v>0</v>
      </c>
      <c r="R420" s="20">
        <v>0</v>
      </c>
      <c r="S420" s="20">
        <f t="shared" si="6"/>
        <v>0</v>
      </c>
    </row>
    <row r="421" spans="1:19" ht="17.100000000000001" customHeight="1" x14ac:dyDescent="0.25">
      <c r="A421" s="63" t="s">
        <v>3</v>
      </c>
      <c r="C421" t="s">
        <v>16</v>
      </c>
      <c r="D421" t="s">
        <v>9151</v>
      </c>
      <c r="E421">
        <v>2024</v>
      </c>
      <c r="F421" s="4">
        <v>448</v>
      </c>
      <c r="H421"/>
      <c r="I421" s="1" t="s">
        <v>47</v>
      </c>
      <c r="J421" s="3" t="s">
        <v>866</v>
      </c>
      <c r="L421" s="1" t="s">
        <v>9155</v>
      </c>
      <c r="M421" t="s">
        <v>9152</v>
      </c>
      <c r="N421" s="22" t="s">
        <v>9156</v>
      </c>
      <c r="O421" s="12" t="s">
        <v>9154</v>
      </c>
      <c r="P421" s="12" t="s">
        <v>9153</v>
      </c>
      <c r="Q421" s="20">
        <v>1</v>
      </c>
      <c r="R421" s="20">
        <v>0</v>
      </c>
      <c r="S421" s="20">
        <f t="shared" si="6"/>
        <v>1</v>
      </c>
    </row>
    <row r="422" spans="1:19" ht="17.100000000000001" customHeight="1" x14ac:dyDescent="0.25">
      <c r="A422" s="63" t="s">
        <v>3</v>
      </c>
      <c r="C422" t="s">
        <v>16</v>
      </c>
      <c r="D422" t="s">
        <v>9145</v>
      </c>
      <c r="E422">
        <v>2022</v>
      </c>
      <c r="F422" s="4">
        <v>391</v>
      </c>
      <c r="H422"/>
      <c r="I422" s="1" t="s">
        <v>47</v>
      </c>
      <c r="J422" s="3" t="s">
        <v>498</v>
      </c>
      <c r="L422" s="1" t="s">
        <v>9149</v>
      </c>
      <c r="M422" t="s">
        <v>9146</v>
      </c>
      <c r="N422" s="22" t="s">
        <v>9150</v>
      </c>
      <c r="O422" s="12" t="s">
        <v>9148</v>
      </c>
      <c r="P422" s="12" t="s">
        <v>9147</v>
      </c>
      <c r="Q422" s="20">
        <v>0</v>
      </c>
      <c r="R422" s="20">
        <v>0</v>
      </c>
      <c r="S422" s="20">
        <f t="shared" si="6"/>
        <v>0</v>
      </c>
    </row>
    <row r="423" spans="1:19" ht="17.100000000000001" customHeight="1" x14ac:dyDescent="0.25">
      <c r="A423" s="63" t="s">
        <v>3</v>
      </c>
      <c r="C423" t="s">
        <v>16</v>
      </c>
      <c r="D423" t="s">
        <v>9157</v>
      </c>
      <c r="E423">
        <v>2024</v>
      </c>
      <c r="F423" s="4">
        <v>40</v>
      </c>
      <c r="G423" s="4">
        <v>4</v>
      </c>
      <c r="H423" t="s">
        <v>9159</v>
      </c>
      <c r="I423" s="1" t="s">
        <v>48</v>
      </c>
      <c r="J423" s="3" t="s">
        <v>6891</v>
      </c>
      <c r="L423" s="1" t="s">
        <v>9162</v>
      </c>
      <c r="M423" t="s">
        <v>9158</v>
      </c>
      <c r="N423" s="22" t="s">
        <v>9163</v>
      </c>
      <c r="O423" s="12" t="s">
        <v>9161</v>
      </c>
      <c r="P423" s="12" t="s">
        <v>9160</v>
      </c>
      <c r="Q423" s="20">
        <v>0</v>
      </c>
      <c r="R423" s="20">
        <v>0</v>
      </c>
      <c r="S423" s="20">
        <f t="shared" si="6"/>
        <v>0</v>
      </c>
    </row>
    <row r="424" spans="1:19" ht="17.100000000000001" customHeight="1" x14ac:dyDescent="0.25">
      <c r="A424" s="63" t="s">
        <v>3</v>
      </c>
      <c r="C424" t="s">
        <v>16</v>
      </c>
      <c r="D424" t="s">
        <v>9178</v>
      </c>
      <c r="E424">
        <v>2025</v>
      </c>
      <c r="F424" s="4">
        <v>526</v>
      </c>
      <c r="H424"/>
      <c r="I424" s="1" t="s">
        <v>81</v>
      </c>
      <c r="J424" s="3" t="s">
        <v>1047</v>
      </c>
      <c r="L424" s="1" t="s">
        <v>9183</v>
      </c>
      <c r="M424" t="s">
        <v>9179</v>
      </c>
      <c r="N424" s="22" t="s">
        <v>9184</v>
      </c>
      <c r="O424" s="12" t="s">
        <v>9182</v>
      </c>
      <c r="P424" s="12" t="s">
        <v>9181</v>
      </c>
      <c r="Q424" s="20">
        <v>0</v>
      </c>
      <c r="R424" s="20">
        <v>0</v>
      </c>
      <c r="S424" s="20">
        <f t="shared" si="6"/>
        <v>0</v>
      </c>
    </row>
    <row r="425" spans="1:19" ht="17.100000000000001" customHeight="1" x14ac:dyDescent="0.25">
      <c r="A425" s="63" t="s">
        <v>3</v>
      </c>
      <c r="C425" t="s">
        <v>16</v>
      </c>
      <c r="D425" t="s">
        <v>9185</v>
      </c>
      <c r="E425">
        <v>2019</v>
      </c>
      <c r="F425" s="4">
        <v>90</v>
      </c>
      <c r="H425" t="s">
        <v>9187</v>
      </c>
      <c r="I425" s="1" t="s">
        <v>62</v>
      </c>
      <c r="J425" s="3" t="s">
        <v>1316</v>
      </c>
      <c r="L425" s="1" t="s">
        <v>9190</v>
      </c>
      <c r="M425" t="s">
        <v>9186</v>
      </c>
      <c r="N425" s="22" t="s">
        <v>9191</v>
      </c>
      <c r="O425" s="12" t="s">
        <v>9189</v>
      </c>
      <c r="P425" s="12" t="s">
        <v>9188</v>
      </c>
      <c r="Q425" s="20">
        <v>0</v>
      </c>
      <c r="R425" s="20">
        <v>0</v>
      </c>
      <c r="S425" s="20">
        <f t="shared" si="6"/>
        <v>0</v>
      </c>
    </row>
    <row r="426" spans="1:19" ht="17.100000000000001" customHeight="1" x14ac:dyDescent="0.25">
      <c r="A426" s="63" t="s">
        <v>3</v>
      </c>
      <c r="C426" t="s">
        <v>16</v>
      </c>
      <c r="D426" t="s">
        <v>9200</v>
      </c>
      <c r="E426">
        <v>2023</v>
      </c>
      <c r="F426" s="4">
        <v>84</v>
      </c>
      <c r="G426" s="4">
        <v>4</v>
      </c>
      <c r="H426" t="s">
        <v>78</v>
      </c>
      <c r="I426" s="1" t="s">
        <v>90</v>
      </c>
      <c r="J426" s="3" t="s">
        <v>9202</v>
      </c>
      <c r="L426" s="1" t="s">
        <v>9205</v>
      </c>
      <c r="M426" s="1" t="s">
        <v>9201</v>
      </c>
      <c r="N426" s="22" t="s">
        <v>9206</v>
      </c>
      <c r="O426" s="12" t="s">
        <v>9204</v>
      </c>
      <c r="P426" s="12" t="s">
        <v>9203</v>
      </c>
      <c r="Q426" s="20">
        <v>0</v>
      </c>
      <c r="R426" s="20">
        <v>0</v>
      </c>
      <c r="S426" s="20">
        <f t="shared" si="6"/>
        <v>0</v>
      </c>
    </row>
    <row r="427" spans="1:19" ht="17.100000000000001" customHeight="1" x14ac:dyDescent="0.25">
      <c r="A427" s="63" t="s">
        <v>3</v>
      </c>
      <c r="C427" t="s">
        <v>16</v>
      </c>
      <c r="D427" t="s">
        <v>9207</v>
      </c>
      <c r="E427">
        <v>2021</v>
      </c>
      <c r="F427" s="4">
        <v>155</v>
      </c>
      <c r="H427"/>
      <c r="I427" s="1" t="s">
        <v>45</v>
      </c>
      <c r="J427" s="3" t="s">
        <v>112</v>
      </c>
      <c r="L427" s="1" t="s">
        <v>9211</v>
      </c>
      <c r="M427" t="s">
        <v>9208</v>
      </c>
      <c r="N427" s="22" t="s">
        <v>9212</v>
      </c>
      <c r="O427" s="12" t="s">
        <v>9210</v>
      </c>
      <c r="P427" s="12" t="s">
        <v>9209</v>
      </c>
      <c r="Q427" s="20">
        <v>0</v>
      </c>
      <c r="R427" s="20">
        <v>0</v>
      </c>
      <c r="S427" s="20">
        <f t="shared" si="6"/>
        <v>0</v>
      </c>
    </row>
    <row r="428" spans="1:19" ht="17.100000000000001" customHeight="1" x14ac:dyDescent="0.25">
      <c r="A428" s="63" t="s">
        <v>3</v>
      </c>
      <c r="C428" t="s">
        <v>16</v>
      </c>
      <c r="D428" t="s">
        <v>9213</v>
      </c>
      <c r="E428">
        <v>2019</v>
      </c>
      <c r="F428" s="4">
        <v>90</v>
      </c>
      <c r="G428" s="4">
        <v>11</v>
      </c>
      <c r="H428"/>
      <c r="I428" s="1" t="s">
        <v>9215</v>
      </c>
      <c r="J428" s="3" t="s">
        <v>7084</v>
      </c>
      <c r="L428" s="1" t="s">
        <v>9218</v>
      </c>
      <c r="M428" t="s">
        <v>9214</v>
      </c>
      <c r="N428" s="22" t="s">
        <v>9219</v>
      </c>
      <c r="O428" s="12" t="s">
        <v>9217</v>
      </c>
      <c r="P428" s="12" t="s">
        <v>9216</v>
      </c>
      <c r="Q428" s="20">
        <v>0</v>
      </c>
      <c r="R428" s="20">
        <v>0</v>
      </c>
      <c r="S428" s="20">
        <f t="shared" si="6"/>
        <v>0</v>
      </c>
    </row>
    <row r="429" spans="1:19" ht="17.100000000000001" customHeight="1" x14ac:dyDescent="0.25">
      <c r="A429" s="63" t="s">
        <v>3</v>
      </c>
      <c r="C429" t="s">
        <v>16</v>
      </c>
      <c r="D429" t="s">
        <v>9223</v>
      </c>
      <c r="E429">
        <v>2021</v>
      </c>
      <c r="F429" s="4">
        <v>127</v>
      </c>
      <c r="H429"/>
      <c r="I429" s="1" t="s">
        <v>45</v>
      </c>
      <c r="J429" s="3" t="s">
        <v>1509</v>
      </c>
      <c r="L429" s="1" t="s">
        <v>9227</v>
      </c>
      <c r="M429" t="s">
        <v>9224</v>
      </c>
      <c r="N429" s="22" t="s">
        <v>9228</v>
      </c>
      <c r="O429" s="12" t="s">
        <v>9226</v>
      </c>
      <c r="P429" s="12" t="s">
        <v>9225</v>
      </c>
      <c r="Q429" s="20">
        <v>0</v>
      </c>
      <c r="R429" s="20">
        <v>0</v>
      </c>
      <c r="S429" s="20">
        <f t="shared" si="6"/>
        <v>0</v>
      </c>
    </row>
    <row r="430" spans="1:19" ht="17.100000000000001" customHeight="1" x14ac:dyDescent="0.25">
      <c r="A430" s="63" t="s">
        <v>3</v>
      </c>
      <c r="C430" t="s">
        <v>16</v>
      </c>
      <c r="D430" t="s">
        <v>9229</v>
      </c>
      <c r="E430">
        <v>2018</v>
      </c>
      <c r="F430" s="4">
        <v>99</v>
      </c>
      <c r="H430" t="s">
        <v>9231</v>
      </c>
      <c r="I430" s="1" t="s">
        <v>45</v>
      </c>
      <c r="J430" s="3" t="s">
        <v>1723</v>
      </c>
      <c r="L430" s="1" t="s">
        <v>9234</v>
      </c>
      <c r="M430" t="s">
        <v>9230</v>
      </c>
      <c r="N430" s="22" t="s">
        <v>9235</v>
      </c>
      <c r="O430" s="12" t="s">
        <v>9233</v>
      </c>
      <c r="P430" s="12" t="s">
        <v>9232</v>
      </c>
      <c r="Q430" s="20">
        <v>0</v>
      </c>
      <c r="R430" s="20">
        <v>0</v>
      </c>
      <c r="S430" s="20">
        <f t="shared" si="6"/>
        <v>0</v>
      </c>
    </row>
    <row r="431" spans="1:19" ht="17.100000000000001" customHeight="1" x14ac:dyDescent="0.25">
      <c r="A431" s="63" t="s">
        <v>3</v>
      </c>
      <c r="C431" t="s">
        <v>16</v>
      </c>
      <c r="D431" t="s">
        <v>9236</v>
      </c>
      <c r="E431">
        <v>2018</v>
      </c>
      <c r="F431" s="4">
        <v>375</v>
      </c>
      <c r="H431" t="s">
        <v>9239</v>
      </c>
      <c r="I431" s="1" t="s">
        <v>81</v>
      </c>
      <c r="J431" s="3" t="s">
        <v>1047</v>
      </c>
      <c r="L431" s="1" t="s">
        <v>9242</v>
      </c>
      <c r="M431" t="s">
        <v>9237</v>
      </c>
      <c r="N431" s="22" t="s">
        <v>9243</v>
      </c>
      <c r="O431" s="12" t="s">
        <v>9241</v>
      </c>
      <c r="P431" s="12" t="s">
        <v>9240</v>
      </c>
      <c r="Q431" s="20">
        <v>0</v>
      </c>
      <c r="R431" s="20">
        <v>0</v>
      </c>
      <c r="S431" s="20">
        <f t="shared" si="6"/>
        <v>0</v>
      </c>
    </row>
    <row r="432" spans="1:19" ht="17.100000000000001" customHeight="1" x14ac:dyDescent="0.25">
      <c r="A432" s="63" t="s">
        <v>3</v>
      </c>
      <c r="C432" t="s">
        <v>16</v>
      </c>
      <c r="D432" t="s">
        <v>9244</v>
      </c>
      <c r="E432">
        <v>2024</v>
      </c>
      <c r="F432" s="4">
        <v>36</v>
      </c>
      <c r="G432" s="4">
        <v>10</v>
      </c>
      <c r="H432"/>
      <c r="I432" s="1" t="s">
        <v>5935</v>
      </c>
      <c r="J432" s="1" t="s">
        <v>811</v>
      </c>
      <c r="L432" s="1" t="s">
        <v>9248</v>
      </c>
      <c r="M432" t="s">
        <v>9245</v>
      </c>
      <c r="N432" s="22" t="s">
        <v>9249</v>
      </c>
      <c r="O432" s="12" t="s">
        <v>9247</v>
      </c>
      <c r="P432" s="12" t="s">
        <v>9246</v>
      </c>
      <c r="Q432" s="20">
        <v>0</v>
      </c>
      <c r="R432" s="20">
        <v>0</v>
      </c>
      <c r="S432" s="20">
        <f t="shared" si="6"/>
        <v>0</v>
      </c>
    </row>
    <row r="433" spans="1:23" ht="17.100000000000001" customHeight="1" x14ac:dyDescent="0.25">
      <c r="A433" s="63" t="s">
        <v>3</v>
      </c>
      <c r="C433" t="s">
        <v>16</v>
      </c>
      <c r="D433" t="s">
        <v>9265</v>
      </c>
      <c r="E433">
        <v>2024</v>
      </c>
      <c r="F433" s="4">
        <v>28</v>
      </c>
      <c r="G433" s="4">
        <v>1</v>
      </c>
      <c r="H433" t="s">
        <v>9268</v>
      </c>
      <c r="I433" s="1" t="s">
        <v>8395</v>
      </c>
      <c r="J433" s="3" t="s">
        <v>9267</v>
      </c>
      <c r="L433" s="1" t="s">
        <v>9271</v>
      </c>
      <c r="M433" t="s">
        <v>9266</v>
      </c>
      <c r="N433" s="22" t="s">
        <v>9272</v>
      </c>
      <c r="O433" s="12" t="s">
        <v>9270</v>
      </c>
      <c r="P433" s="12" t="s">
        <v>9269</v>
      </c>
      <c r="Q433" s="20">
        <v>0</v>
      </c>
      <c r="R433" s="20">
        <v>0</v>
      </c>
      <c r="S433" s="20">
        <f t="shared" si="6"/>
        <v>0</v>
      </c>
    </row>
    <row r="434" spans="1:23" ht="17.100000000000001" customHeight="1" x14ac:dyDescent="0.25">
      <c r="A434" s="63" t="s">
        <v>3</v>
      </c>
      <c r="C434" t="s">
        <v>16</v>
      </c>
      <c r="D434" t="s">
        <v>9280</v>
      </c>
      <c r="E434">
        <v>2020</v>
      </c>
      <c r="F434" s="4">
        <v>147</v>
      </c>
      <c r="G434" s="4">
        <v>1</v>
      </c>
      <c r="H434" t="s">
        <v>9282</v>
      </c>
      <c r="I434" s="1" t="s">
        <v>84</v>
      </c>
      <c r="J434" s="1" t="s">
        <v>1932</v>
      </c>
      <c r="L434" s="1" t="s">
        <v>9285</v>
      </c>
      <c r="M434" t="s">
        <v>9281</v>
      </c>
      <c r="N434" s="22" t="s">
        <v>9286</v>
      </c>
      <c r="O434" s="12" t="s">
        <v>9284</v>
      </c>
      <c r="P434" s="12" t="s">
        <v>9283</v>
      </c>
      <c r="Q434" s="20">
        <v>0</v>
      </c>
      <c r="R434" s="20">
        <v>0</v>
      </c>
      <c r="S434" s="20">
        <f t="shared" si="6"/>
        <v>0</v>
      </c>
    </row>
    <row r="435" spans="1:23" ht="17.100000000000001" customHeight="1" x14ac:dyDescent="0.25">
      <c r="A435" s="63" t="s">
        <v>3</v>
      </c>
      <c r="C435" t="s">
        <v>16</v>
      </c>
      <c r="D435" t="s">
        <v>9293</v>
      </c>
      <c r="E435">
        <v>2018</v>
      </c>
      <c r="F435" s="4">
        <v>42</v>
      </c>
      <c r="G435" s="4">
        <v>3</v>
      </c>
      <c r="H435" s="66">
        <v>45688</v>
      </c>
      <c r="I435" s="1" t="s">
        <v>9297</v>
      </c>
      <c r="J435" s="1" t="s">
        <v>9295</v>
      </c>
      <c r="L435" s="1" t="s">
        <v>9300</v>
      </c>
      <c r="M435" t="s">
        <v>9294</v>
      </c>
      <c r="N435" s="22" t="s">
        <v>9301</v>
      </c>
      <c r="O435" s="12" t="s">
        <v>9299</v>
      </c>
      <c r="P435" s="12" t="s">
        <v>9298</v>
      </c>
      <c r="Q435" s="20">
        <v>0</v>
      </c>
      <c r="R435" s="20">
        <v>0</v>
      </c>
      <c r="S435" s="20">
        <f t="shared" si="6"/>
        <v>0</v>
      </c>
    </row>
    <row r="436" spans="1:23" ht="17.100000000000001" customHeight="1" x14ac:dyDescent="0.25">
      <c r="A436" s="63" t="s">
        <v>3</v>
      </c>
      <c r="B436" s="1" t="s">
        <v>16619</v>
      </c>
      <c r="C436" t="s">
        <v>16</v>
      </c>
      <c r="D436" t="s">
        <v>9302</v>
      </c>
      <c r="E436">
        <v>2024</v>
      </c>
      <c r="F436" s="4">
        <v>27</v>
      </c>
      <c r="G436" s="4">
        <v>4</v>
      </c>
      <c r="H436" t="s">
        <v>9305</v>
      </c>
      <c r="I436" s="1" t="s">
        <v>90</v>
      </c>
      <c r="J436" s="1" t="s">
        <v>9304</v>
      </c>
      <c r="L436" s="1" t="s">
        <v>9308</v>
      </c>
      <c r="M436" t="s">
        <v>9303</v>
      </c>
      <c r="N436" s="22" t="s">
        <v>9309</v>
      </c>
      <c r="O436" s="12" t="s">
        <v>9307</v>
      </c>
      <c r="P436" s="12" t="s">
        <v>9306</v>
      </c>
      <c r="Q436" s="20">
        <v>0</v>
      </c>
      <c r="R436" s="20">
        <v>0</v>
      </c>
      <c r="S436" s="20">
        <f t="shared" si="6"/>
        <v>0</v>
      </c>
    </row>
    <row r="437" spans="1:23" ht="17.100000000000001" customHeight="1" x14ac:dyDescent="0.25">
      <c r="A437" s="63" t="s">
        <v>3</v>
      </c>
      <c r="C437" t="s">
        <v>16</v>
      </c>
      <c r="D437" t="s">
        <v>9310</v>
      </c>
      <c r="E437">
        <v>2020</v>
      </c>
      <c r="F437" s="4">
        <v>34</v>
      </c>
      <c r="G437" s="4">
        <v>9</v>
      </c>
      <c r="H437" t="s">
        <v>9313</v>
      </c>
      <c r="I437" s="1" t="s">
        <v>90</v>
      </c>
      <c r="J437" s="1" t="s">
        <v>9312</v>
      </c>
      <c r="L437" s="1" t="s">
        <v>9316</v>
      </c>
      <c r="M437" t="s">
        <v>9311</v>
      </c>
      <c r="N437" s="22" t="s">
        <v>9317</v>
      </c>
      <c r="O437" s="12" t="s">
        <v>9315</v>
      </c>
      <c r="P437" s="12" t="s">
        <v>9314</v>
      </c>
      <c r="Q437" s="20">
        <v>0</v>
      </c>
      <c r="R437" s="20">
        <v>0</v>
      </c>
      <c r="S437" s="20">
        <f t="shared" ref="S437:S497" si="7">Q437+R437</f>
        <v>0</v>
      </c>
    </row>
    <row r="438" spans="1:23" ht="17.100000000000001" customHeight="1" x14ac:dyDescent="0.25">
      <c r="A438" s="63" t="s">
        <v>3</v>
      </c>
      <c r="C438" t="s">
        <v>16</v>
      </c>
      <c r="D438" t="s">
        <v>9318</v>
      </c>
      <c r="E438">
        <v>2021</v>
      </c>
      <c r="F438" s="4">
        <v>43</v>
      </c>
      <c r="G438" s="4">
        <v>12</v>
      </c>
      <c r="H438"/>
      <c r="I438" s="1" t="s">
        <v>48</v>
      </c>
      <c r="J438" s="1" t="s">
        <v>1478</v>
      </c>
      <c r="L438" s="1" t="s">
        <v>9322</v>
      </c>
      <c r="M438" t="s">
        <v>9319</v>
      </c>
      <c r="N438" s="22" t="s">
        <v>9323</v>
      </c>
      <c r="O438" s="12" t="s">
        <v>9321</v>
      </c>
      <c r="P438" s="12" t="s">
        <v>9320</v>
      </c>
      <c r="Q438" s="20">
        <v>0</v>
      </c>
      <c r="R438" s="20">
        <v>0</v>
      </c>
      <c r="S438" s="20">
        <f t="shared" si="7"/>
        <v>0</v>
      </c>
    </row>
    <row r="439" spans="1:23" ht="17.100000000000001" customHeight="1" x14ac:dyDescent="0.25">
      <c r="A439" s="63" t="s">
        <v>3</v>
      </c>
      <c r="C439" t="s">
        <v>16</v>
      </c>
      <c r="D439" t="s">
        <v>7526</v>
      </c>
      <c r="E439">
        <v>2023</v>
      </c>
      <c r="F439" s="4">
        <v>15</v>
      </c>
      <c r="G439" s="4">
        <v>2</v>
      </c>
      <c r="H439" t="s">
        <v>7528</v>
      </c>
      <c r="I439" s="1" t="s">
        <v>7529</v>
      </c>
      <c r="J439" s="1" t="s">
        <v>5225</v>
      </c>
      <c r="L439" s="1" t="s">
        <v>7532</v>
      </c>
      <c r="M439" t="s">
        <v>7527</v>
      </c>
      <c r="N439" s="22" t="s">
        <v>7533</v>
      </c>
      <c r="O439" s="12" t="s">
        <v>7531</v>
      </c>
      <c r="P439" s="12" t="s">
        <v>7530</v>
      </c>
      <c r="Q439" s="20">
        <v>0</v>
      </c>
      <c r="R439" s="20">
        <v>0</v>
      </c>
      <c r="S439" s="20">
        <f t="shared" si="7"/>
        <v>0</v>
      </c>
    </row>
    <row r="440" spans="1:23" ht="17.100000000000001" customHeight="1" x14ac:dyDescent="0.25">
      <c r="A440" s="63" t="s">
        <v>3</v>
      </c>
      <c r="C440" t="s">
        <v>16</v>
      </c>
      <c r="D440" t="s">
        <v>9324</v>
      </c>
      <c r="E440">
        <v>2020</v>
      </c>
      <c r="F440" s="4">
        <v>20</v>
      </c>
      <c r="G440" s="4">
        <v>2</v>
      </c>
      <c r="H440" t="s">
        <v>9327</v>
      </c>
      <c r="I440" s="1" t="s">
        <v>90</v>
      </c>
      <c r="J440" s="3" t="s">
        <v>9326</v>
      </c>
      <c r="L440" s="1" t="s">
        <v>9330</v>
      </c>
      <c r="M440" t="s">
        <v>9325</v>
      </c>
      <c r="N440" s="22" t="s">
        <v>9331</v>
      </c>
      <c r="O440" s="12" t="s">
        <v>9329</v>
      </c>
      <c r="P440" s="12" t="s">
        <v>9328</v>
      </c>
      <c r="Q440" s="20">
        <v>0</v>
      </c>
      <c r="R440" s="20">
        <v>0</v>
      </c>
      <c r="S440" s="20">
        <f t="shared" si="7"/>
        <v>0</v>
      </c>
    </row>
    <row r="441" spans="1:23" ht="17.100000000000001" customHeight="1" x14ac:dyDescent="0.25">
      <c r="A441" s="63" t="s">
        <v>3</v>
      </c>
      <c r="C441" t="s">
        <v>16</v>
      </c>
      <c r="D441" t="s">
        <v>9332</v>
      </c>
      <c r="E441">
        <v>2024</v>
      </c>
      <c r="F441" s="4">
        <v>503</v>
      </c>
      <c r="H441"/>
      <c r="I441" s="1" t="s">
        <v>81</v>
      </c>
      <c r="J441" s="3" t="s">
        <v>1047</v>
      </c>
      <c r="L441" s="1" t="s">
        <v>9337</v>
      </c>
      <c r="M441" t="s">
        <v>9333</v>
      </c>
      <c r="N441" s="22" t="s">
        <v>9338</v>
      </c>
      <c r="O441" s="12" t="s">
        <v>9336</v>
      </c>
      <c r="P441" s="12" t="s">
        <v>9335</v>
      </c>
      <c r="Q441" s="20">
        <v>0</v>
      </c>
      <c r="R441" s="20">
        <v>0</v>
      </c>
      <c r="S441" s="20">
        <f t="shared" si="7"/>
        <v>0</v>
      </c>
    </row>
    <row r="442" spans="1:23" ht="17.100000000000001" customHeight="1" x14ac:dyDescent="0.25">
      <c r="A442" s="63" t="s">
        <v>3</v>
      </c>
      <c r="C442" t="s">
        <v>16</v>
      </c>
      <c r="D442" t="s">
        <v>9355</v>
      </c>
      <c r="E442">
        <v>2018</v>
      </c>
      <c r="F442" s="4">
        <v>90</v>
      </c>
      <c r="G442" s="4">
        <v>5</v>
      </c>
      <c r="H442" t="s">
        <v>9358</v>
      </c>
      <c r="I442" s="1" t="s">
        <v>9359</v>
      </c>
      <c r="J442" s="3" t="s">
        <v>9357</v>
      </c>
      <c r="L442" s="1" t="s">
        <v>9362</v>
      </c>
      <c r="M442" t="s">
        <v>9356</v>
      </c>
      <c r="N442" s="22" t="s">
        <v>9363</v>
      </c>
      <c r="O442" s="12" t="s">
        <v>9361</v>
      </c>
      <c r="P442" s="12" t="s">
        <v>9360</v>
      </c>
      <c r="Q442" s="20">
        <v>0</v>
      </c>
      <c r="R442" s="20">
        <v>0</v>
      </c>
      <c r="S442" s="20">
        <f t="shared" si="7"/>
        <v>0</v>
      </c>
    </row>
    <row r="443" spans="1:23" ht="17.100000000000001" customHeight="1" x14ac:dyDescent="0.25">
      <c r="A443" s="63" t="s">
        <v>3</v>
      </c>
      <c r="C443" t="s">
        <v>16</v>
      </c>
      <c r="D443" t="s">
        <v>9371</v>
      </c>
      <c r="E443">
        <v>2020</v>
      </c>
      <c r="F443" s="4">
        <v>20</v>
      </c>
      <c r="G443" s="4">
        <v>14</v>
      </c>
      <c r="H443"/>
      <c r="I443" s="1" t="s">
        <v>86</v>
      </c>
      <c r="J443" s="3" t="s">
        <v>9373</v>
      </c>
      <c r="L443" s="1" t="s">
        <v>9376</v>
      </c>
      <c r="M443" t="s">
        <v>9372</v>
      </c>
      <c r="N443" s="22" t="s">
        <v>9377</v>
      </c>
      <c r="O443" s="12" t="s">
        <v>9375</v>
      </c>
      <c r="P443" s="12" t="s">
        <v>9374</v>
      </c>
      <c r="Q443" s="20">
        <v>0</v>
      </c>
      <c r="R443" s="20">
        <v>0</v>
      </c>
      <c r="S443" s="20">
        <f t="shared" si="7"/>
        <v>0</v>
      </c>
    </row>
    <row r="444" spans="1:23" ht="17.100000000000001" customHeight="1" x14ac:dyDescent="0.25">
      <c r="A444" s="63" t="s">
        <v>3</v>
      </c>
      <c r="C444" t="s">
        <v>16</v>
      </c>
      <c r="D444" t="s">
        <v>9378</v>
      </c>
      <c r="E444">
        <v>2021</v>
      </c>
      <c r="F444" s="4">
        <v>6</v>
      </c>
      <c r="G444" s="4">
        <v>3</v>
      </c>
      <c r="H444"/>
      <c r="I444" s="1" t="s">
        <v>52</v>
      </c>
      <c r="J444" s="3" t="s">
        <v>2078</v>
      </c>
      <c r="L444" s="1" t="s">
        <v>9382</v>
      </c>
      <c r="M444" t="s">
        <v>9379</v>
      </c>
      <c r="N444" s="22" t="s">
        <v>9383</v>
      </c>
      <c r="O444" s="12" t="s">
        <v>9381</v>
      </c>
      <c r="P444" s="12" t="s">
        <v>9380</v>
      </c>
      <c r="Q444" s="20">
        <v>0</v>
      </c>
      <c r="R444" s="20">
        <v>0</v>
      </c>
      <c r="S444" s="20">
        <f t="shared" si="7"/>
        <v>0</v>
      </c>
    </row>
    <row r="445" spans="1:23" s="80" customFormat="1" ht="17.100000000000001" customHeight="1" x14ac:dyDescent="0.25">
      <c r="A445" s="79" t="s">
        <v>3</v>
      </c>
      <c r="C445" s="74" t="s">
        <v>16</v>
      </c>
      <c r="D445" s="74" t="s">
        <v>9384</v>
      </c>
      <c r="E445" s="74">
        <v>2020</v>
      </c>
      <c r="F445" s="82">
        <v>370</v>
      </c>
      <c r="G445" s="82"/>
      <c r="H445" s="74"/>
      <c r="I445" s="80" t="s">
        <v>45</v>
      </c>
      <c r="J445" s="83" t="s">
        <v>3155</v>
      </c>
      <c r="L445" s="80" t="s">
        <v>9400</v>
      </c>
      <c r="M445" s="74" t="s">
        <v>9385</v>
      </c>
      <c r="N445" s="73" t="s">
        <v>9401</v>
      </c>
      <c r="O445" s="86" t="s">
        <v>9399</v>
      </c>
      <c r="P445" s="86" t="s">
        <v>9398</v>
      </c>
      <c r="Q445" s="20">
        <v>0</v>
      </c>
      <c r="R445" s="20">
        <v>0</v>
      </c>
      <c r="S445" s="20">
        <f t="shared" si="7"/>
        <v>0</v>
      </c>
      <c r="T445" s="73"/>
      <c r="U445" s="73"/>
      <c r="W445" s="73"/>
    </row>
    <row r="446" spans="1:23" ht="17.100000000000001" customHeight="1" x14ac:dyDescent="0.25">
      <c r="A446" s="63" t="s">
        <v>3</v>
      </c>
      <c r="C446" t="s">
        <v>16</v>
      </c>
      <c r="D446" t="s">
        <v>9409</v>
      </c>
      <c r="E446">
        <v>2020</v>
      </c>
      <c r="F446" s="4">
        <v>423</v>
      </c>
      <c r="H446"/>
      <c r="I446" s="1" t="s">
        <v>81</v>
      </c>
      <c r="J446" s="3" t="s">
        <v>1047</v>
      </c>
      <c r="L446" s="1" t="s">
        <v>9413</v>
      </c>
      <c r="M446" t="s">
        <v>9410</v>
      </c>
      <c r="N446" s="22" t="s">
        <v>9414</v>
      </c>
      <c r="O446" s="12" t="s">
        <v>9412</v>
      </c>
      <c r="P446" s="12" t="s">
        <v>9411</v>
      </c>
      <c r="Q446" s="20">
        <v>0</v>
      </c>
      <c r="R446" s="20">
        <v>0</v>
      </c>
      <c r="S446" s="20">
        <f t="shared" si="7"/>
        <v>0</v>
      </c>
    </row>
    <row r="447" spans="1:23" ht="17.100000000000001" customHeight="1" x14ac:dyDescent="0.25">
      <c r="A447" s="63" t="s">
        <v>3</v>
      </c>
      <c r="C447" t="s">
        <v>16</v>
      </c>
      <c r="D447" t="s">
        <v>9421</v>
      </c>
      <c r="E447">
        <v>2024</v>
      </c>
      <c r="F447" s="4">
        <v>421</v>
      </c>
      <c r="H447"/>
      <c r="I447" s="1" t="s">
        <v>47</v>
      </c>
      <c r="J447" s="1" t="s">
        <v>498</v>
      </c>
      <c r="L447" s="1" t="s">
        <v>9425</v>
      </c>
      <c r="M447" t="s">
        <v>9422</v>
      </c>
      <c r="N447" s="22" t="s">
        <v>9426</v>
      </c>
      <c r="O447" s="12" t="s">
        <v>9424</v>
      </c>
      <c r="P447" s="12" t="s">
        <v>9423</v>
      </c>
      <c r="Q447" s="20">
        <v>1</v>
      </c>
      <c r="R447" s="20">
        <v>0</v>
      </c>
      <c r="S447" s="20">
        <f t="shared" si="7"/>
        <v>1</v>
      </c>
    </row>
    <row r="448" spans="1:23" ht="17.100000000000001" customHeight="1" x14ac:dyDescent="0.25">
      <c r="A448" s="63" t="s">
        <v>3</v>
      </c>
      <c r="C448" t="s">
        <v>16</v>
      </c>
      <c r="D448" t="s">
        <v>9427</v>
      </c>
      <c r="E448">
        <v>2022</v>
      </c>
      <c r="F448" s="4">
        <v>77</v>
      </c>
      <c r="H448" t="s">
        <v>9435</v>
      </c>
      <c r="I448" s="1" t="s">
        <v>47</v>
      </c>
      <c r="J448" s="1" t="s">
        <v>5029</v>
      </c>
      <c r="L448" s="1" t="s">
        <v>9438</v>
      </c>
      <c r="M448" t="s">
        <v>9434</v>
      </c>
      <c r="N448" s="22" t="s">
        <v>9439</v>
      </c>
      <c r="O448" s="12" t="s">
        <v>9437</v>
      </c>
      <c r="P448" s="12" t="s">
        <v>9436</v>
      </c>
      <c r="Q448" s="20">
        <v>0</v>
      </c>
      <c r="R448" s="20">
        <v>0</v>
      </c>
      <c r="S448" s="20">
        <f t="shared" si="7"/>
        <v>0</v>
      </c>
    </row>
    <row r="449" spans="1:19" ht="17.100000000000001" customHeight="1" x14ac:dyDescent="0.25">
      <c r="A449" s="63" t="s">
        <v>3</v>
      </c>
      <c r="C449" t="s">
        <v>16</v>
      </c>
      <c r="D449" t="s">
        <v>9427</v>
      </c>
      <c r="E449">
        <v>2022</v>
      </c>
      <c r="F449" s="4">
        <v>147</v>
      </c>
      <c r="G449" s="4">
        <v>23</v>
      </c>
      <c r="H449" t="s">
        <v>9429</v>
      </c>
      <c r="I449" s="1" t="s">
        <v>84</v>
      </c>
      <c r="J449" s="3" t="s">
        <v>1932</v>
      </c>
      <c r="L449" s="1" t="s">
        <v>9432</v>
      </c>
      <c r="M449" t="s">
        <v>9428</v>
      </c>
      <c r="N449" s="22" t="s">
        <v>9433</v>
      </c>
      <c r="O449" s="12" t="s">
        <v>9431</v>
      </c>
      <c r="P449" s="12" t="s">
        <v>9430</v>
      </c>
      <c r="Q449" s="20">
        <v>0</v>
      </c>
      <c r="R449" s="20">
        <v>0</v>
      </c>
      <c r="S449" s="20">
        <f t="shared" si="7"/>
        <v>0</v>
      </c>
    </row>
    <row r="450" spans="1:19" ht="17.100000000000001" customHeight="1" x14ac:dyDescent="0.25">
      <c r="A450" s="63" t="s">
        <v>3</v>
      </c>
      <c r="C450" t="s">
        <v>16</v>
      </c>
      <c r="D450" t="s">
        <v>9440</v>
      </c>
      <c r="E450">
        <v>2023</v>
      </c>
      <c r="F450" s="4">
        <v>35</v>
      </c>
      <c r="G450" s="4">
        <v>12</v>
      </c>
      <c r="H450"/>
      <c r="I450" s="1" t="s">
        <v>5856</v>
      </c>
      <c r="J450" s="3" t="s">
        <v>811</v>
      </c>
      <c r="L450" s="1" t="s">
        <v>9444</v>
      </c>
      <c r="M450" t="s">
        <v>9441</v>
      </c>
      <c r="N450" s="22" t="s">
        <v>9445</v>
      </c>
      <c r="O450" s="12" t="s">
        <v>9443</v>
      </c>
      <c r="P450" s="12" t="s">
        <v>9442</v>
      </c>
      <c r="Q450" s="20">
        <v>0</v>
      </c>
      <c r="R450" s="20">
        <v>0</v>
      </c>
      <c r="S450" s="20">
        <f t="shared" si="7"/>
        <v>0</v>
      </c>
    </row>
    <row r="451" spans="1:19" ht="17.100000000000001" customHeight="1" x14ac:dyDescent="0.25">
      <c r="A451" s="63" t="s">
        <v>3</v>
      </c>
      <c r="C451" t="s">
        <v>16</v>
      </c>
      <c r="D451" t="s">
        <v>9454</v>
      </c>
      <c r="E451">
        <v>2022</v>
      </c>
      <c r="F451" s="4">
        <v>270</v>
      </c>
      <c r="H451"/>
      <c r="I451" s="1" t="s">
        <v>45</v>
      </c>
      <c r="J451" s="3" t="s">
        <v>6383</v>
      </c>
      <c r="L451" s="1" t="s">
        <v>9458</v>
      </c>
      <c r="M451" t="s">
        <v>9455</v>
      </c>
      <c r="N451" s="22" t="s">
        <v>9459</v>
      </c>
      <c r="O451" s="12" t="s">
        <v>9457</v>
      </c>
      <c r="P451" s="12" t="s">
        <v>9456</v>
      </c>
      <c r="Q451" s="20">
        <v>0</v>
      </c>
      <c r="R451" s="20">
        <v>0</v>
      </c>
      <c r="S451" s="20">
        <f t="shared" si="7"/>
        <v>0</v>
      </c>
    </row>
    <row r="452" spans="1:19" ht="17.100000000000001" customHeight="1" x14ac:dyDescent="0.25">
      <c r="A452" s="63" t="s">
        <v>3</v>
      </c>
      <c r="C452" t="s">
        <v>16</v>
      </c>
      <c r="D452" t="s">
        <v>9460</v>
      </c>
      <c r="E452">
        <v>2025</v>
      </c>
      <c r="F452" s="4">
        <v>18</v>
      </c>
      <c r="G452" s="4">
        <v>1</v>
      </c>
      <c r="H452"/>
      <c r="I452" s="1" t="s">
        <v>6095</v>
      </c>
      <c r="J452" s="3" t="s">
        <v>11</v>
      </c>
      <c r="L452" s="1" t="s">
        <v>9464</v>
      </c>
      <c r="M452" t="s">
        <v>9461</v>
      </c>
      <c r="N452" s="22" t="s">
        <v>9465</v>
      </c>
      <c r="O452" s="12" t="s">
        <v>9463</v>
      </c>
      <c r="P452" s="12" t="s">
        <v>9462</v>
      </c>
      <c r="Q452" s="20">
        <v>0</v>
      </c>
      <c r="R452" s="20">
        <v>0</v>
      </c>
      <c r="S452" s="20">
        <f t="shared" si="7"/>
        <v>0</v>
      </c>
    </row>
    <row r="453" spans="1:19" ht="17.100000000000001" customHeight="1" x14ac:dyDescent="0.25">
      <c r="A453" s="63" t="s">
        <v>3</v>
      </c>
      <c r="B453" s="1" t="s">
        <v>16619</v>
      </c>
      <c r="C453" t="s">
        <v>16</v>
      </c>
      <c r="D453" t="s">
        <v>9473</v>
      </c>
      <c r="E453">
        <v>2020</v>
      </c>
      <c r="F453" s="4">
        <v>101</v>
      </c>
      <c r="G453" s="68">
        <v>45809</v>
      </c>
      <c r="H453">
        <v>63307</v>
      </c>
      <c r="I453" s="1" t="s">
        <v>6104</v>
      </c>
      <c r="J453" s="3" t="s">
        <v>3568</v>
      </c>
      <c r="M453" t="s">
        <v>9474</v>
      </c>
      <c r="N453" s="22" t="s">
        <v>9478</v>
      </c>
      <c r="O453" s="12" t="s">
        <v>9477</v>
      </c>
      <c r="P453" s="12" t="s">
        <v>9476</v>
      </c>
      <c r="Q453" s="20">
        <v>0</v>
      </c>
      <c r="R453" s="20">
        <v>0</v>
      </c>
      <c r="S453" s="20">
        <f t="shared" si="7"/>
        <v>0</v>
      </c>
    </row>
    <row r="454" spans="1:19" ht="17.100000000000001" customHeight="1" x14ac:dyDescent="0.25">
      <c r="A454" s="63" t="s">
        <v>3</v>
      </c>
      <c r="C454" t="s">
        <v>16</v>
      </c>
      <c r="D454" t="s">
        <v>9479</v>
      </c>
      <c r="E454">
        <v>2020</v>
      </c>
      <c r="F454" s="4">
        <v>234</v>
      </c>
      <c r="G454" s="4">
        <v>10</v>
      </c>
      <c r="H454" t="s">
        <v>9481</v>
      </c>
      <c r="I454" s="1" t="s">
        <v>87</v>
      </c>
      <c r="J454" s="3" t="s">
        <v>4869</v>
      </c>
      <c r="L454" s="1" t="s">
        <v>9484</v>
      </c>
      <c r="M454" t="s">
        <v>9480</v>
      </c>
      <c r="N454" s="22" t="s">
        <v>9485</v>
      </c>
      <c r="O454" s="12" t="s">
        <v>9483</v>
      </c>
      <c r="P454" s="12" t="s">
        <v>9482</v>
      </c>
      <c r="Q454" s="20">
        <v>0</v>
      </c>
      <c r="R454" s="20">
        <v>0</v>
      </c>
      <c r="S454" s="20">
        <f t="shared" si="7"/>
        <v>0</v>
      </c>
    </row>
    <row r="455" spans="1:19" ht="17.100000000000001" customHeight="1" x14ac:dyDescent="0.25">
      <c r="A455" s="63" t="s">
        <v>3</v>
      </c>
      <c r="C455" t="s">
        <v>16</v>
      </c>
      <c r="D455" t="s">
        <v>9486</v>
      </c>
      <c r="E455">
        <v>2022</v>
      </c>
      <c r="F455" s="4">
        <v>263</v>
      </c>
      <c r="H455"/>
      <c r="I455" s="1" t="s">
        <v>45</v>
      </c>
      <c r="J455" s="3" t="s">
        <v>69</v>
      </c>
      <c r="L455" s="1" t="s">
        <v>9490</v>
      </c>
      <c r="M455" t="s">
        <v>9487</v>
      </c>
      <c r="N455" s="22" t="s">
        <v>9491</v>
      </c>
      <c r="O455" s="12" t="s">
        <v>9489</v>
      </c>
      <c r="P455" s="12" t="s">
        <v>9488</v>
      </c>
      <c r="Q455" s="20">
        <v>0</v>
      </c>
      <c r="R455" s="20">
        <v>0</v>
      </c>
      <c r="S455" s="20">
        <f t="shared" si="7"/>
        <v>0</v>
      </c>
    </row>
    <row r="456" spans="1:19" ht="17.100000000000001" customHeight="1" x14ac:dyDescent="0.25">
      <c r="A456" s="63" t="s">
        <v>3</v>
      </c>
      <c r="C456" t="s">
        <v>16</v>
      </c>
      <c r="D456" t="s">
        <v>9500</v>
      </c>
      <c r="E456">
        <v>2018</v>
      </c>
      <c r="F456" s="4">
        <v>95</v>
      </c>
      <c r="H456" t="s">
        <v>9502</v>
      </c>
      <c r="I456" s="1" t="s">
        <v>45</v>
      </c>
      <c r="J456" s="3" t="s">
        <v>1509</v>
      </c>
      <c r="L456" s="1" t="s">
        <v>9505</v>
      </c>
      <c r="M456" t="s">
        <v>9501</v>
      </c>
      <c r="N456" s="22" t="s">
        <v>9506</v>
      </c>
      <c r="O456" s="12" t="s">
        <v>9504</v>
      </c>
      <c r="P456" s="12" t="s">
        <v>9503</v>
      </c>
      <c r="Q456" s="20">
        <v>0</v>
      </c>
      <c r="R456" s="20">
        <v>0</v>
      </c>
      <c r="S456" s="20">
        <f t="shared" si="7"/>
        <v>0</v>
      </c>
    </row>
    <row r="457" spans="1:19" ht="17.100000000000001" customHeight="1" x14ac:dyDescent="0.25">
      <c r="A457" s="63" t="s">
        <v>3</v>
      </c>
      <c r="C457" t="s">
        <v>16</v>
      </c>
      <c r="D457" t="s">
        <v>9492</v>
      </c>
      <c r="E457">
        <v>2023</v>
      </c>
      <c r="F457" s="4">
        <v>45</v>
      </c>
      <c r="G457" s="4">
        <v>4</v>
      </c>
      <c r="H457" t="s">
        <v>9495</v>
      </c>
      <c r="I457" s="1" t="s">
        <v>90</v>
      </c>
      <c r="J457" s="3" t="s">
        <v>9494</v>
      </c>
      <c r="L457" s="1" t="s">
        <v>9498</v>
      </c>
      <c r="M457" t="s">
        <v>9493</v>
      </c>
      <c r="N457" s="22" t="s">
        <v>9499</v>
      </c>
      <c r="O457" s="12" t="s">
        <v>9497</v>
      </c>
      <c r="P457" s="12" t="s">
        <v>9496</v>
      </c>
      <c r="Q457" s="20">
        <v>0</v>
      </c>
      <c r="R457" s="20">
        <v>0</v>
      </c>
      <c r="S457" s="20">
        <f t="shared" si="7"/>
        <v>0</v>
      </c>
    </row>
    <row r="458" spans="1:19" ht="17.100000000000001" customHeight="1" x14ac:dyDescent="0.25">
      <c r="A458" s="63" t="s">
        <v>3</v>
      </c>
      <c r="C458" t="s">
        <v>16</v>
      </c>
      <c r="D458" t="s">
        <v>9507</v>
      </c>
      <c r="E458">
        <v>2024</v>
      </c>
      <c r="F458" s="4">
        <v>442</v>
      </c>
      <c r="H458"/>
      <c r="I458" s="1" t="s">
        <v>47</v>
      </c>
      <c r="J458" s="3" t="s">
        <v>866</v>
      </c>
      <c r="L458" s="1" t="s">
        <v>9512</v>
      </c>
      <c r="M458" t="s">
        <v>9508</v>
      </c>
      <c r="N458" s="22" t="s">
        <v>9513</v>
      </c>
      <c r="O458" s="12" t="s">
        <v>9511</v>
      </c>
      <c r="P458" s="12" t="s">
        <v>9510</v>
      </c>
      <c r="Q458" s="20">
        <v>1</v>
      </c>
      <c r="R458" s="20">
        <v>1</v>
      </c>
      <c r="S458" s="20">
        <f t="shared" si="7"/>
        <v>2</v>
      </c>
    </row>
    <row r="459" spans="1:19" ht="17.100000000000001" customHeight="1" x14ac:dyDescent="0.25">
      <c r="A459" s="63" t="s">
        <v>3</v>
      </c>
      <c r="C459" t="s">
        <v>16</v>
      </c>
      <c r="D459" t="s">
        <v>9521</v>
      </c>
      <c r="E459">
        <v>2019</v>
      </c>
      <c r="F459" s="4">
        <v>188</v>
      </c>
      <c r="H459" t="s">
        <v>9523</v>
      </c>
      <c r="I459" s="1" t="s">
        <v>45</v>
      </c>
      <c r="J459" s="3" t="s">
        <v>582</v>
      </c>
      <c r="L459" s="1" t="s">
        <v>9526</v>
      </c>
      <c r="M459" t="s">
        <v>9522</v>
      </c>
      <c r="N459" s="22" t="s">
        <v>9527</v>
      </c>
      <c r="O459" s="12" t="s">
        <v>9525</v>
      </c>
      <c r="P459" s="12" t="s">
        <v>9524</v>
      </c>
      <c r="Q459" s="20">
        <v>0</v>
      </c>
      <c r="R459" s="20">
        <v>0</v>
      </c>
      <c r="S459" s="20">
        <f t="shared" si="7"/>
        <v>0</v>
      </c>
    </row>
    <row r="460" spans="1:19" ht="17.100000000000001" customHeight="1" x14ac:dyDescent="0.25">
      <c r="A460" s="63" t="s">
        <v>3</v>
      </c>
      <c r="C460" t="s">
        <v>16</v>
      </c>
      <c r="D460" t="s">
        <v>9528</v>
      </c>
      <c r="E460">
        <v>2023</v>
      </c>
      <c r="F460" s="4">
        <v>222</v>
      </c>
      <c r="H460"/>
      <c r="I460" s="1" t="s">
        <v>45</v>
      </c>
      <c r="J460" s="3" t="s">
        <v>74</v>
      </c>
      <c r="L460" s="1" t="s">
        <v>9532</v>
      </c>
      <c r="M460" s="75" t="s">
        <v>9529</v>
      </c>
      <c r="N460" s="22" t="s">
        <v>9533</v>
      </c>
      <c r="O460" s="12" t="s">
        <v>9531</v>
      </c>
      <c r="P460" s="12" t="s">
        <v>9530</v>
      </c>
      <c r="Q460" s="20">
        <v>1</v>
      </c>
      <c r="R460" s="20">
        <v>1</v>
      </c>
      <c r="S460" s="20">
        <f t="shared" si="7"/>
        <v>2</v>
      </c>
    </row>
    <row r="461" spans="1:19" ht="17.100000000000001" customHeight="1" x14ac:dyDescent="0.25">
      <c r="A461" s="63" t="s">
        <v>3</v>
      </c>
      <c r="C461" t="s">
        <v>16</v>
      </c>
      <c r="D461" t="s">
        <v>9534</v>
      </c>
      <c r="E461">
        <v>2021</v>
      </c>
      <c r="F461" s="4">
        <v>122</v>
      </c>
      <c r="G461" s="4">
        <v>20</v>
      </c>
      <c r="H461" t="s">
        <v>9536</v>
      </c>
      <c r="I461" s="1" t="s">
        <v>76</v>
      </c>
      <c r="J461" s="3" t="s">
        <v>1766</v>
      </c>
      <c r="L461" s="1" t="s">
        <v>9539</v>
      </c>
      <c r="M461" t="s">
        <v>9535</v>
      </c>
      <c r="N461" s="22" t="s">
        <v>9540</v>
      </c>
      <c r="O461" s="12" t="s">
        <v>9538</v>
      </c>
      <c r="P461" s="12" t="s">
        <v>9537</v>
      </c>
      <c r="Q461" s="20">
        <v>0</v>
      </c>
      <c r="R461" s="20">
        <v>0</v>
      </c>
      <c r="S461" s="20">
        <f t="shared" si="7"/>
        <v>0</v>
      </c>
    </row>
    <row r="462" spans="1:19" ht="17.100000000000001" customHeight="1" x14ac:dyDescent="0.25">
      <c r="A462" s="63" t="s">
        <v>3</v>
      </c>
      <c r="C462" t="s">
        <v>16</v>
      </c>
      <c r="D462" t="s">
        <v>9541</v>
      </c>
      <c r="E462">
        <v>2019</v>
      </c>
      <c r="F462" s="4">
        <v>134</v>
      </c>
      <c r="H462" t="s">
        <v>9543</v>
      </c>
      <c r="I462" s="1" t="s">
        <v>45</v>
      </c>
      <c r="J462" s="3" t="s">
        <v>1254</v>
      </c>
      <c r="L462" s="1" t="s">
        <v>9546</v>
      </c>
      <c r="M462" t="s">
        <v>9542</v>
      </c>
      <c r="N462" s="22" t="s">
        <v>9547</v>
      </c>
      <c r="O462" s="12" t="s">
        <v>9545</v>
      </c>
      <c r="P462" s="12" t="s">
        <v>9544</v>
      </c>
      <c r="Q462" s="20">
        <v>0</v>
      </c>
      <c r="R462" s="20">
        <v>0</v>
      </c>
      <c r="S462" s="20">
        <f t="shared" si="7"/>
        <v>0</v>
      </c>
    </row>
    <row r="463" spans="1:19" ht="17.100000000000001" customHeight="1" x14ac:dyDescent="0.25">
      <c r="A463" s="63" t="s">
        <v>3</v>
      </c>
      <c r="C463" t="s">
        <v>16</v>
      </c>
      <c r="D463" t="s">
        <v>9555</v>
      </c>
      <c r="E463">
        <v>2021</v>
      </c>
      <c r="F463" s="4">
        <v>393</v>
      </c>
      <c r="H463" t="s">
        <v>9557</v>
      </c>
      <c r="I463" s="1" t="s">
        <v>47</v>
      </c>
      <c r="J463" s="3" t="s">
        <v>866</v>
      </c>
      <c r="L463" s="1" t="s">
        <v>9560</v>
      </c>
      <c r="M463" t="s">
        <v>9556</v>
      </c>
      <c r="N463" s="22" t="s">
        <v>9561</v>
      </c>
      <c r="O463" s="12" t="s">
        <v>9559</v>
      </c>
      <c r="P463" s="12" t="s">
        <v>9558</v>
      </c>
      <c r="Q463" s="20">
        <v>0</v>
      </c>
      <c r="R463" s="20">
        <v>0</v>
      </c>
      <c r="S463" s="20">
        <f t="shared" si="7"/>
        <v>0</v>
      </c>
    </row>
    <row r="464" spans="1:19" ht="17.100000000000001" customHeight="1" x14ac:dyDescent="0.25">
      <c r="A464" s="63" t="s">
        <v>3</v>
      </c>
      <c r="C464" t="s">
        <v>16</v>
      </c>
      <c r="D464" t="s">
        <v>9548</v>
      </c>
      <c r="E464">
        <v>2023</v>
      </c>
      <c r="F464" s="4">
        <v>229</v>
      </c>
      <c r="H464"/>
      <c r="I464" s="1" t="s">
        <v>45</v>
      </c>
      <c r="J464" s="3" t="s">
        <v>74</v>
      </c>
      <c r="L464" s="1" t="s">
        <v>9553</v>
      </c>
      <c r="M464" t="s">
        <v>9549</v>
      </c>
      <c r="N464" s="22" t="s">
        <v>9554</v>
      </c>
      <c r="O464" s="12" t="s">
        <v>9552</v>
      </c>
      <c r="P464" s="12" t="s">
        <v>9551</v>
      </c>
      <c r="Q464" s="20">
        <v>0</v>
      </c>
      <c r="R464" s="20">
        <v>0</v>
      </c>
      <c r="S464" s="20">
        <f t="shared" si="7"/>
        <v>0</v>
      </c>
    </row>
    <row r="465" spans="1:19" ht="17.100000000000001" customHeight="1" x14ac:dyDescent="0.25">
      <c r="A465" s="63" t="s">
        <v>3</v>
      </c>
      <c r="C465" t="s">
        <v>16</v>
      </c>
      <c r="D465" t="s">
        <v>9562</v>
      </c>
      <c r="E465">
        <v>2023</v>
      </c>
      <c r="F465" s="4">
        <v>267</v>
      </c>
      <c r="H465"/>
      <c r="I465" s="1" t="s">
        <v>45</v>
      </c>
      <c r="J465" s="3" t="s">
        <v>58</v>
      </c>
      <c r="L465" s="1" t="s">
        <v>9566</v>
      </c>
      <c r="M465" s="75" t="s">
        <v>9563</v>
      </c>
      <c r="N465" s="22" t="s">
        <v>9567</v>
      </c>
      <c r="O465" s="12" t="s">
        <v>9565</v>
      </c>
      <c r="P465" s="12" t="s">
        <v>9564</v>
      </c>
      <c r="Q465" s="20">
        <v>1</v>
      </c>
      <c r="R465" s="20">
        <v>1</v>
      </c>
      <c r="S465" s="20">
        <f t="shared" si="7"/>
        <v>2</v>
      </c>
    </row>
    <row r="466" spans="1:19" ht="17.100000000000001" customHeight="1" x14ac:dyDescent="0.25">
      <c r="A466" s="63" t="s">
        <v>3</v>
      </c>
      <c r="C466" t="s">
        <v>16</v>
      </c>
      <c r="D466" t="s">
        <v>9568</v>
      </c>
      <c r="E466">
        <v>2023</v>
      </c>
      <c r="F466" s="4">
        <v>584</v>
      </c>
      <c r="H466"/>
      <c r="I466" s="1" t="s">
        <v>47</v>
      </c>
      <c r="J466" s="1" t="s">
        <v>4537</v>
      </c>
      <c r="L466" s="1" t="s">
        <v>9573</v>
      </c>
      <c r="M466" t="s">
        <v>9569</v>
      </c>
      <c r="N466" s="22" t="s">
        <v>9574</v>
      </c>
      <c r="O466" s="12" t="s">
        <v>9572</v>
      </c>
      <c r="P466" s="12" t="s">
        <v>9571</v>
      </c>
      <c r="Q466" s="20">
        <v>0</v>
      </c>
      <c r="R466" s="20">
        <v>0</v>
      </c>
      <c r="S466" s="20">
        <f t="shared" si="7"/>
        <v>0</v>
      </c>
    </row>
    <row r="467" spans="1:19" ht="17.100000000000001" customHeight="1" x14ac:dyDescent="0.25">
      <c r="A467" s="63" t="s">
        <v>3</v>
      </c>
      <c r="C467" t="s">
        <v>16</v>
      </c>
      <c r="D467" t="s">
        <v>9575</v>
      </c>
      <c r="E467">
        <v>2023</v>
      </c>
      <c r="F467" s="4">
        <v>35</v>
      </c>
      <c r="G467" s="4">
        <v>10</v>
      </c>
      <c r="H467"/>
      <c r="I467" s="1" t="s">
        <v>5856</v>
      </c>
      <c r="J467" s="1" t="s">
        <v>811</v>
      </c>
      <c r="M467" t="s">
        <v>9576</v>
      </c>
      <c r="N467" s="22" t="s">
        <v>9579</v>
      </c>
      <c r="O467" s="12" t="s">
        <v>9578</v>
      </c>
      <c r="P467" s="12" t="s">
        <v>9577</v>
      </c>
      <c r="Q467" s="20">
        <v>0</v>
      </c>
      <c r="R467" s="20">
        <v>0</v>
      </c>
      <c r="S467" s="20">
        <f t="shared" si="7"/>
        <v>0</v>
      </c>
    </row>
    <row r="468" spans="1:19" ht="17.100000000000001" customHeight="1" x14ac:dyDescent="0.25">
      <c r="A468" s="63" t="s">
        <v>3</v>
      </c>
      <c r="C468" t="s">
        <v>16</v>
      </c>
      <c r="D468" t="s">
        <v>9580</v>
      </c>
      <c r="E468">
        <v>2020</v>
      </c>
      <c r="F468" s="4">
        <v>31</v>
      </c>
      <c r="G468" s="4">
        <v>10</v>
      </c>
      <c r="H468" t="s">
        <v>9582</v>
      </c>
      <c r="I468" s="1" t="s">
        <v>87</v>
      </c>
      <c r="J468" s="1" t="s">
        <v>3428</v>
      </c>
      <c r="L468" s="1" t="s">
        <v>9585</v>
      </c>
      <c r="M468" t="s">
        <v>9581</v>
      </c>
      <c r="N468" s="22" t="s">
        <v>9586</v>
      </c>
      <c r="O468" s="12" t="s">
        <v>9584</v>
      </c>
      <c r="P468" s="12" t="s">
        <v>9583</v>
      </c>
      <c r="Q468" s="20">
        <v>0</v>
      </c>
      <c r="R468" s="20">
        <v>0</v>
      </c>
      <c r="S468" s="20">
        <f t="shared" si="7"/>
        <v>0</v>
      </c>
    </row>
    <row r="469" spans="1:19" ht="17.100000000000001" customHeight="1" x14ac:dyDescent="0.25">
      <c r="A469" s="63" t="s">
        <v>3</v>
      </c>
      <c r="C469" t="s">
        <v>16</v>
      </c>
      <c r="D469" t="s">
        <v>9587</v>
      </c>
      <c r="E469">
        <v>2019</v>
      </c>
      <c r="F469" s="4">
        <v>30</v>
      </c>
      <c r="G469" s="4">
        <v>13</v>
      </c>
      <c r="H469" t="s">
        <v>9589</v>
      </c>
      <c r="I469" s="1" t="s">
        <v>87</v>
      </c>
      <c r="J469" s="3" t="s">
        <v>3428</v>
      </c>
      <c r="L469" s="1" t="s">
        <v>9592</v>
      </c>
      <c r="M469" t="s">
        <v>9588</v>
      </c>
      <c r="N469" s="22" t="s">
        <v>9593</v>
      </c>
      <c r="O469" s="12" t="s">
        <v>9591</v>
      </c>
      <c r="P469" s="12" t="s">
        <v>9590</v>
      </c>
      <c r="Q469" s="20">
        <v>0</v>
      </c>
      <c r="R469" s="20">
        <v>0</v>
      </c>
      <c r="S469" s="20">
        <f t="shared" si="7"/>
        <v>0</v>
      </c>
    </row>
    <row r="470" spans="1:19" ht="17.100000000000001" customHeight="1" x14ac:dyDescent="0.25">
      <c r="A470" s="63" t="s">
        <v>3</v>
      </c>
      <c r="C470" t="s">
        <v>16</v>
      </c>
      <c r="D470" t="s">
        <v>9594</v>
      </c>
      <c r="E470">
        <v>2023</v>
      </c>
      <c r="F470" s="4">
        <v>37</v>
      </c>
      <c r="G470" s="4">
        <v>2</v>
      </c>
      <c r="H470" t="s">
        <v>9596</v>
      </c>
      <c r="I470" s="1" t="s">
        <v>48</v>
      </c>
      <c r="J470" s="3" t="s">
        <v>7253</v>
      </c>
      <c r="L470" s="1" t="s">
        <v>9599</v>
      </c>
      <c r="M470" t="s">
        <v>9595</v>
      </c>
      <c r="N470" s="22" t="s">
        <v>9600</v>
      </c>
      <c r="O470" s="12" t="s">
        <v>9598</v>
      </c>
      <c r="P470" s="12" t="s">
        <v>9597</v>
      </c>
      <c r="Q470" s="20">
        <v>0</v>
      </c>
      <c r="R470" s="20">
        <v>0</v>
      </c>
      <c r="S470" s="20">
        <f t="shared" si="7"/>
        <v>0</v>
      </c>
    </row>
    <row r="471" spans="1:19" ht="17.100000000000001" customHeight="1" x14ac:dyDescent="0.25">
      <c r="A471" s="63" t="s">
        <v>3</v>
      </c>
      <c r="B471" s="1" t="s">
        <v>16619</v>
      </c>
      <c r="C471" t="s">
        <v>16</v>
      </c>
      <c r="D471" t="s">
        <v>9615</v>
      </c>
      <c r="E471">
        <v>2020</v>
      </c>
      <c r="F471" s="4">
        <v>11</v>
      </c>
      <c r="G471" s="4">
        <v>11</v>
      </c>
      <c r="H471"/>
      <c r="I471" s="1" t="s">
        <v>52</v>
      </c>
      <c r="J471" s="3" t="s">
        <v>9617</v>
      </c>
      <c r="L471" s="1" t="s">
        <v>9620</v>
      </c>
      <c r="M471" t="s">
        <v>9616</v>
      </c>
      <c r="N471" s="22" t="s">
        <v>9621</v>
      </c>
      <c r="O471" s="12" t="s">
        <v>9619</v>
      </c>
      <c r="P471" s="12" t="s">
        <v>9618</v>
      </c>
      <c r="Q471" s="20">
        <v>0</v>
      </c>
      <c r="R471" s="20">
        <v>0</v>
      </c>
      <c r="S471" s="20">
        <f t="shared" si="7"/>
        <v>0</v>
      </c>
    </row>
    <row r="472" spans="1:19" ht="17.100000000000001" customHeight="1" x14ac:dyDescent="0.25">
      <c r="A472" s="63" t="s">
        <v>3</v>
      </c>
      <c r="C472" t="s">
        <v>16</v>
      </c>
      <c r="D472" t="s">
        <v>4874</v>
      </c>
      <c r="E472">
        <v>2022</v>
      </c>
      <c r="F472" s="4">
        <v>34</v>
      </c>
      <c r="G472" s="4">
        <v>10</v>
      </c>
      <c r="H472"/>
      <c r="I472" s="1" t="s">
        <v>5856</v>
      </c>
      <c r="J472" s="3" t="s">
        <v>811</v>
      </c>
      <c r="L472" s="1" t="s">
        <v>9632</v>
      </c>
      <c r="M472" t="s">
        <v>9629</v>
      </c>
      <c r="N472" s="22" t="s">
        <v>9633</v>
      </c>
      <c r="O472" s="12" t="s">
        <v>9631</v>
      </c>
      <c r="P472" s="12" t="s">
        <v>9630</v>
      </c>
      <c r="Q472" s="20">
        <v>0</v>
      </c>
      <c r="R472" s="20">
        <v>0</v>
      </c>
      <c r="S472" s="20">
        <f t="shared" si="7"/>
        <v>0</v>
      </c>
    </row>
    <row r="473" spans="1:19" ht="17.100000000000001" customHeight="1" x14ac:dyDescent="0.25">
      <c r="A473" s="63" t="s">
        <v>3</v>
      </c>
      <c r="C473" t="s">
        <v>16</v>
      </c>
      <c r="D473" t="s">
        <v>9622</v>
      </c>
      <c r="E473">
        <v>2024</v>
      </c>
      <c r="F473" s="4">
        <v>63</v>
      </c>
      <c r="G473" s="4">
        <v>42</v>
      </c>
      <c r="H473" t="s">
        <v>9624</v>
      </c>
      <c r="I473" s="1" t="s">
        <v>6733</v>
      </c>
      <c r="J473" s="1" t="s">
        <v>1387</v>
      </c>
      <c r="L473" s="1" t="s">
        <v>9627</v>
      </c>
      <c r="M473" t="s">
        <v>9623</v>
      </c>
      <c r="N473" s="22" t="s">
        <v>9628</v>
      </c>
      <c r="O473" s="12" t="s">
        <v>9626</v>
      </c>
      <c r="P473" s="12" t="s">
        <v>9625</v>
      </c>
      <c r="Q473" s="20">
        <v>0</v>
      </c>
      <c r="R473" s="20">
        <v>0</v>
      </c>
      <c r="S473" s="20">
        <f t="shared" si="7"/>
        <v>0</v>
      </c>
    </row>
    <row r="474" spans="1:19" ht="17.100000000000001" customHeight="1" x14ac:dyDescent="0.25">
      <c r="A474" s="63" t="s">
        <v>3</v>
      </c>
      <c r="C474" t="s">
        <v>16</v>
      </c>
      <c r="D474" t="s">
        <v>9651</v>
      </c>
      <c r="E474">
        <v>2020</v>
      </c>
      <c r="F474" s="4">
        <v>8</v>
      </c>
      <c r="G474" s="4">
        <v>16</v>
      </c>
      <c r="H474" t="s">
        <v>9654</v>
      </c>
      <c r="I474" s="1" t="s">
        <v>6733</v>
      </c>
      <c r="J474" s="1" t="s">
        <v>9653</v>
      </c>
      <c r="L474" s="1" t="s">
        <v>9657</v>
      </c>
      <c r="M474" t="s">
        <v>9652</v>
      </c>
      <c r="N474" s="22" t="s">
        <v>9658</v>
      </c>
      <c r="O474" s="12" t="s">
        <v>9656</v>
      </c>
      <c r="P474" s="12" t="s">
        <v>9655</v>
      </c>
      <c r="Q474" s="20">
        <v>0</v>
      </c>
      <c r="R474" s="20">
        <v>0</v>
      </c>
      <c r="S474" s="20">
        <f t="shared" si="7"/>
        <v>0</v>
      </c>
    </row>
    <row r="475" spans="1:19" ht="17.100000000000001" customHeight="1" x14ac:dyDescent="0.25">
      <c r="A475" s="63" t="s">
        <v>3</v>
      </c>
      <c r="C475" t="s">
        <v>16</v>
      </c>
      <c r="D475" t="s">
        <v>9645</v>
      </c>
      <c r="E475">
        <v>2019</v>
      </c>
      <c r="F475" s="4">
        <v>193</v>
      </c>
      <c r="H475"/>
      <c r="I475" s="1" t="s">
        <v>45</v>
      </c>
      <c r="J475" s="1" t="s">
        <v>582</v>
      </c>
      <c r="L475" s="1" t="s">
        <v>9649</v>
      </c>
      <c r="M475" t="s">
        <v>9646</v>
      </c>
      <c r="N475" s="22" t="s">
        <v>9650</v>
      </c>
      <c r="O475" s="12" t="s">
        <v>9648</v>
      </c>
      <c r="P475" s="12" t="s">
        <v>9647</v>
      </c>
      <c r="Q475" s="20">
        <v>0</v>
      </c>
      <c r="R475" s="20">
        <v>0</v>
      </c>
      <c r="S475" s="20">
        <f t="shared" si="7"/>
        <v>0</v>
      </c>
    </row>
    <row r="476" spans="1:19" ht="17.100000000000001" customHeight="1" x14ac:dyDescent="0.25">
      <c r="A476" s="63" t="s">
        <v>3</v>
      </c>
      <c r="C476" t="s">
        <v>16</v>
      </c>
      <c r="D476" t="s">
        <v>9659</v>
      </c>
      <c r="E476">
        <v>2024</v>
      </c>
      <c r="F476" s="4">
        <v>4</v>
      </c>
      <c r="G476" s="4">
        <v>3</v>
      </c>
      <c r="H476" t="s">
        <v>9662</v>
      </c>
      <c r="I476" s="1" t="s">
        <v>49</v>
      </c>
      <c r="J476" s="1" t="s">
        <v>9661</v>
      </c>
      <c r="L476" s="1" t="s">
        <v>9665</v>
      </c>
      <c r="M476" t="s">
        <v>9660</v>
      </c>
      <c r="N476" s="22" t="s">
        <v>9666</v>
      </c>
      <c r="O476" s="12" t="s">
        <v>9664</v>
      </c>
      <c r="P476" s="12" t="s">
        <v>9663</v>
      </c>
      <c r="Q476" s="20">
        <v>0</v>
      </c>
      <c r="R476" s="20">
        <v>0</v>
      </c>
      <c r="S476" s="20">
        <f t="shared" si="7"/>
        <v>0</v>
      </c>
    </row>
    <row r="477" spans="1:19" ht="17.100000000000001" customHeight="1" x14ac:dyDescent="0.25">
      <c r="A477" s="63" t="s">
        <v>3</v>
      </c>
      <c r="C477" t="s">
        <v>16</v>
      </c>
      <c r="D477" t="s">
        <v>9667</v>
      </c>
      <c r="E477">
        <v>2022</v>
      </c>
      <c r="F477" s="4">
        <v>38</v>
      </c>
      <c r="G477" s="4">
        <v>4</v>
      </c>
      <c r="H477" t="s">
        <v>9670</v>
      </c>
      <c r="I477" s="1" t="s">
        <v>9671</v>
      </c>
      <c r="J477" s="1" t="s">
        <v>9669</v>
      </c>
      <c r="L477" s="1" t="s">
        <v>9674</v>
      </c>
      <c r="M477" t="s">
        <v>9668</v>
      </c>
      <c r="N477" s="22" t="s">
        <v>9675</v>
      </c>
      <c r="O477" s="12" t="s">
        <v>9673</v>
      </c>
      <c r="P477" s="12" t="s">
        <v>9672</v>
      </c>
      <c r="Q477" s="20">
        <v>0</v>
      </c>
      <c r="R477" s="20">
        <v>0</v>
      </c>
      <c r="S477" s="20">
        <f t="shared" si="7"/>
        <v>0</v>
      </c>
    </row>
    <row r="478" spans="1:19" ht="17.100000000000001" customHeight="1" x14ac:dyDescent="0.25">
      <c r="A478" s="63" t="s">
        <v>3</v>
      </c>
      <c r="C478" t="s">
        <v>16</v>
      </c>
      <c r="D478" t="s">
        <v>9679</v>
      </c>
      <c r="E478">
        <v>2021</v>
      </c>
      <c r="F478" s="4">
        <v>37</v>
      </c>
      <c r="G478" s="4">
        <v>11</v>
      </c>
      <c r="H478" t="s">
        <v>9681</v>
      </c>
      <c r="I478" s="1" t="s">
        <v>77</v>
      </c>
      <c r="J478" s="1" t="s">
        <v>3797</v>
      </c>
      <c r="L478" s="1" t="s">
        <v>9684</v>
      </c>
      <c r="M478" t="s">
        <v>9680</v>
      </c>
      <c r="N478" s="22" t="s">
        <v>9685</v>
      </c>
      <c r="O478" s="12" t="s">
        <v>9683</v>
      </c>
      <c r="P478" s="12" t="s">
        <v>9682</v>
      </c>
      <c r="Q478" s="20">
        <v>0</v>
      </c>
      <c r="R478" s="20">
        <v>0</v>
      </c>
      <c r="S478" s="20">
        <f t="shared" si="7"/>
        <v>0</v>
      </c>
    </row>
    <row r="479" spans="1:19" ht="17.100000000000001" customHeight="1" x14ac:dyDescent="0.25">
      <c r="A479" s="63" t="s">
        <v>3</v>
      </c>
      <c r="B479" s="1" t="s">
        <v>16619</v>
      </c>
      <c r="C479" t="s">
        <v>16</v>
      </c>
      <c r="D479" t="s">
        <v>9686</v>
      </c>
      <c r="E479">
        <v>2023</v>
      </c>
      <c r="F479" s="4">
        <v>39</v>
      </c>
      <c r="G479" s="4">
        <v>2</v>
      </c>
      <c r="H479">
        <v>722185</v>
      </c>
      <c r="I479" s="1" t="s">
        <v>77</v>
      </c>
      <c r="J479" s="1" t="s">
        <v>9688</v>
      </c>
      <c r="L479" s="1" t="s">
        <v>9692</v>
      </c>
      <c r="M479" t="s">
        <v>9687</v>
      </c>
      <c r="N479" s="22" t="s">
        <v>9693</v>
      </c>
      <c r="O479" s="12" t="s">
        <v>9691</v>
      </c>
      <c r="P479" s="12" t="s">
        <v>9690</v>
      </c>
      <c r="Q479" s="20">
        <v>0</v>
      </c>
      <c r="R479" s="20">
        <v>0</v>
      </c>
      <c r="S479" s="20">
        <f t="shared" si="7"/>
        <v>0</v>
      </c>
    </row>
    <row r="480" spans="1:19" ht="17.100000000000001" customHeight="1" x14ac:dyDescent="0.25">
      <c r="A480" s="63" t="s">
        <v>3</v>
      </c>
      <c r="C480" t="s">
        <v>16</v>
      </c>
      <c r="D480" t="s">
        <v>9701</v>
      </c>
      <c r="E480">
        <v>2022</v>
      </c>
      <c r="F480" s="4">
        <v>140</v>
      </c>
      <c r="H480" t="s">
        <v>9703</v>
      </c>
      <c r="I480" s="1" t="s">
        <v>45</v>
      </c>
      <c r="J480" s="1" t="s">
        <v>682</v>
      </c>
      <c r="L480" s="1" t="s">
        <v>9706</v>
      </c>
      <c r="M480" t="s">
        <v>9702</v>
      </c>
      <c r="N480" s="22" t="s">
        <v>9707</v>
      </c>
      <c r="O480" s="12" t="s">
        <v>9705</v>
      </c>
      <c r="P480" s="12" t="s">
        <v>9704</v>
      </c>
      <c r="Q480" s="20">
        <v>0</v>
      </c>
      <c r="R480" s="20">
        <v>0</v>
      </c>
      <c r="S480" s="20">
        <f t="shared" si="7"/>
        <v>0</v>
      </c>
    </row>
    <row r="481" spans="1:19" ht="17.100000000000001" customHeight="1" x14ac:dyDescent="0.25">
      <c r="A481" s="63" t="s">
        <v>3</v>
      </c>
      <c r="C481" t="s">
        <v>16</v>
      </c>
      <c r="D481" t="s">
        <v>9708</v>
      </c>
      <c r="E481">
        <v>2023</v>
      </c>
      <c r="F481" s="4">
        <v>270</v>
      </c>
      <c r="H481"/>
      <c r="I481" s="1" t="s">
        <v>45</v>
      </c>
      <c r="J481" s="1" t="s">
        <v>69</v>
      </c>
      <c r="L481" s="1" t="s">
        <v>9712</v>
      </c>
      <c r="M481" t="s">
        <v>9709</v>
      </c>
      <c r="N481" s="22" t="s">
        <v>9713</v>
      </c>
      <c r="O481" s="12" t="s">
        <v>9711</v>
      </c>
      <c r="P481" s="12" t="s">
        <v>9710</v>
      </c>
      <c r="Q481" s="20">
        <v>0</v>
      </c>
      <c r="R481" s="20">
        <v>0</v>
      </c>
      <c r="S481" s="20">
        <f t="shared" si="7"/>
        <v>0</v>
      </c>
    </row>
    <row r="482" spans="1:19" ht="17.100000000000001" customHeight="1" x14ac:dyDescent="0.25">
      <c r="A482" s="63" t="s">
        <v>3</v>
      </c>
      <c r="C482" t="s">
        <v>16</v>
      </c>
      <c r="D482" t="s">
        <v>9720</v>
      </c>
      <c r="E482">
        <v>2024</v>
      </c>
      <c r="F482" s="4">
        <v>11</v>
      </c>
      <c r="G482" s="4">
        <v>1</v>
      </c>
      <c r="H482"/>
      <c r="I482" s="1" t="s">
        <v>93</v>
      </c>
      <c r="J482" s="1" t="s">
        <v>9722</v>
      </c>
      <c r="L482" s="1" t="s">
        <v>9725</v>
      </c>
      <c r="M482" t="s">
        <v>9721</v>
      </c>
      <c r="N482" s="22" t="s">
        <v>9726</v>
      </c>
      <c r="O482" s="12" t="s">
        <v>9724</v>
      </c>
      <c r="P482" s="12" t="s">
        <v>9723</v>
      </c>
      <c r="Q482" s="20">
        <v>0</v>
      </c>
      <c r="R482" s="20">
        <v>0</v>
      </c>
      <c r="S482" s="20">
        <f t="shared" si="7"/>
        <v>0</v>
      </c>
    </row>
    <row r="483" spans="1:19" ht="17.100000000000001" customHeight="1" x14ac:dyDescent="0.25">
      <c r="A483" s="63" t="s">
        <v>3</v>
      </c>
      <c r="C483" t="s">
        <v>16</v>
      </c>
      <c r="D483" t="s">
        <v>9737</v>
      </c>
      <c r="E483">
        <v>2023</v>
      </c>
      <c r="F483" s="4">
        <v>488</v>
      </c>
      <c r="H483"/>
      <c r="I483" s="1" t="s">
        <v>81</v>
      </c>
      <c r="J483" s="1" t="s">
        <v>1047</v>
      </c>
      <c r="L483" s="1" t="s">
        <v>9741</v>
      </c>
      <c r="M483" t="s">
        <v>9738</v>
      </c>
      <c r="N483" s="22" t="s">
        <v>9742</v>
      </c>
      <c r="O483" s="12" t="s">
        <v>9740</v>
      </c>
      <c r="P483" s="12" t="s">
        <v>9739</v>
      </c>
      <c r="Q483" s="20">
        <v>0</v>
      </c>
      <c r="R483" s="20">
        <v>0</v>
      </c>
      <c r="S483" s="20">
        <f t="shared" si="7"/>
        <v>0</v>
      </c>
    </row>
    <row r="484" spans="1:19" ht="17.100000000000001" customHeight="1" x14ac:dyDescent="0.25">
      <c r="A484" s="63" t="s">
        <v>3</v>
      </c>
      <c r="C484" t="s">
        <v>16</v>
      </c>
      <c r="D484" t="s">
        <v>9749</v>
      </c>
      <c r="E484">
        <v>2020</v>
      </c>
      <c r="F484" s="4">
        <v>5</v>
      </c>
      <c r="H484"/>
      <c r="I484" s="1" t="s">
        <v>45</v>
      </c>
      <c r="J484" s="1" t="s">
        <v>9751</v>
      </c>
      <c r="L484" s="1" t="s">
        <v>9754</v>
      </c>
      <c r="M484" t="s">
        <v>9750</v>
      </c>
      <c r="N484" s="22" t="s">
        <v>9755</v>
      </c>
      <c r="O484" s="12" t="s">
        <v>9753</v>
      </c>
      <c r="P484" s="12" t="s">
        <v>9752</v>
      </c>
      <c r="Q484" s="20">
        <v>0</v>
      </c>
      <c r="R484" s="20">
        <v>0</v>
      </c>
      <c r="S484" s="20">
        <f t="shared" si="7"/>
        <v>0</v>
      </c>
    </row>
    <row r="485" spans="1:19" ht="17.100000000000001" customHeight="1" x14ac:dyDescent="0.25">
      <c r="A485" s="63" t="s">
        <v>3</v>
      </c>
      <c r="C485" t="s">
        <v>16</v>
      </c>
      <c r="D485" t="s">
        <v>9756</v>
      </c>
      <c r="E485">
        <v>2022</v>
      </c>
      <c r="F485" s="4">
        <v>458</v>
      </c>
      <c r="H485"/>
      <c r="I485" s="1" t="s">
        <v>81</v>
      </c>
      <c r="J485" s="1" t="s">
        <v>1047</v>
      </c>
      <c r="L485" s="1" t="s">
        <v>9761</v>
      </c>
      <c r="M485" t="s">
        <v>9757</v>
      </c>
      <c r="N485" s="22" t="s">
        <v>9762</v>
      </c>
      <c r="O485" s="12" t="s">
        <v>9760</v>
      </c>
      <c r="P485" s="12" t="s">
        <v>9759</v>
      </c>
      <c r="Q485" s="20">
        <v>0</v>
      </c>
      <c r="R485" s="20">
        <v>0</v>
      </c>
      <c r="S485" s="20">
        <f t="shared" si="7"/>
        <v>0</v>
      </c>
    </row>
    <row r="486" spans="1:19" ht="17.100000000000001" customHeight="1" x14ac:dyDescent="0.25">
      <c r="A486" s="63" t="s">
        <v>3</v>
      </c>
      <c r="C486" t="s">
        <v>16</v>
      </c>
      <c r="D486" t="s">
        <v>9763</v>
      </c>
      <c r="E486">
        <v>2020</v>
      </c>
      <c r="F486" s="4">
        <v>63</v>
      </c>
      <c r="G486" s="4">
        <v>9</v>
      </c>
      <c r="H486" t="s">
        <v>9766</v>
      </c>
      <c r="I486" s="1" t="s">
        <v>77</v>
      </c>
      <c r="J486" s="1" t="s">
        <v>9765</v>
      </c>
      <c r="L486" s="1" t="s">
        <v>9769</v>
      </c>
      <c r="M486" t="s">
        <v>9764</v>
      </c>
      <c r="N486" s="22" t="s">
        <v>9770</v>
      </c>
      <c r="O486" s="12" t="s">
        <v>9768</v>
      </c>
      <c r="P486" s="12" t="s">
        <v>9767</v>
      </c>
      <c r="Q486" s="20">
        <v>0</v>
      </c>
      <c r="R486" s="20">
        <v>0</v>
      </c>
      <c r="S486" s="20">
        <f t="shared" si="7"/>
        <v>0</v>
      </c>
    </row>
    <row r="487" spans="1:19" ht="17.100000000000001" customHeight="1" x14ac:dyDescent="0.25">
      <c r="A487" s="63" t="s">
        <v>3</v>
      </c>
      <c r="C487" t="s">
        <v>16</v>
      </c>
      <c r="D487" t="s">
        <v>9771</v>
      </c>
      <c r="E487">
        <v>2024</v>
      </c>
      <c r="F487" s="4">
        <v>14</v>
      </c>
      <c r="G487" s="4">
        <v>9</v>
      </c>
      <c r="H487"/>
      <c r="I487" s="1" t="s">
        <v>6095</v>
      </c>
      <c r="J487" s="1" t="s">
        <v>63</v>
      </c>
      <c r="L487" s="1" t="s">
        <v>9775</v>
      </c>
      <c r="M487" s="75" t="s">
        <v>9772</v>
      </c>
      <c r="N487" s="22" t="s">
        <v>9776</v>
      </c>
      <c r="O487" s="12" t="s">
        <v>9774</v>
      </c>
      <c r="P487" s="12" t="s">
        <v>9773</v>
      </c>
      <c r="Q487" s="20">
        <v>1</v>
      </c>
      <c r="R487" s="20">
        <v>1</v>
      </c>
      <c r="S487" s="20">
        <f t="shared" si="7"/>
        <v>2</v>
      </c>
    </row>
    <row r="488" spans="1:19" ht="17.100000000000001" customHeight="1" x14ac:dyDescent="0.25">
      <c r="A488" s="63" t="s">
        <v>3</v>
      </c>
      <c r="C488" t="s">
        <v>16</v>
      </c>
      <c r="D488" t="s">
        <v>9795</v>
      </c>
      <c r="E488">
        <v>2020</v>
      </c>
      <c r="F488" s="4">
        <v>142</v>
      </c>
      <c r="G488" s="4">
        <v>10</v>
      </c>
      <c r="H488"/>
      <c r="I488" s="1" t="s">
        <v>6153</v>
      </c>
      <c r="J488" s="1" t="s">
        <v>858</v>
      </c>
      <c r="L488" s="1" t="s">
        <v>9799</v>
      </c>
      <c r="M488" t="s">
        <v>9796</v>
      </c>
      <c r="N488" s="22" t="s">
        <v>9800</v>
      </c>
      <c r="O488" s="12" t="s">
        <v>9798</v>
      </c>
      <c r="P488" s="12" t="s">
        <v>9797</v>
      </c>
      <c r="Q488" s="20">
        <v>0</v>
      </c>
      <c r="R488" s="20">
        <v>0</v>
      </c>
      <c r="S488" s="20">
        <f t="shared" si="7"/>
        <v>0</v>
      </c>
    </row>
    <row r="489" spans="1:19" ht="17.100000000000001" customHeight="1" x14ac:dyDescent="0.25">
      <c r="A489" s="63" t="s">
        <v>3</v>
      </c>
      <c r="C489" t="s">
        <v>16</v>
      </c>
      <c r="D489" t="s">
        <v>9807</v>
      </c>
      <c r="E489">
        <v>2021</v>
      </c>
      <c r="F489" s="4">
        <v>117</v>
      </c>
      <c r="H489"/>
      <c r="I489" s="1" t="s">
        <v>7298</v>
      </c>
      <c r="J489" s="1" t="s">
        <v>4442</v>
      </c>
      <c r="L489" s="1" t="s">
        <v>9811</v>
      </c>
      <c r="M489" t="s">
        <v>9808</v>
      </c>
      <c r="N489" s="22" t="s">
        <v>9812</v>
      </c>
      <c r="O489" s="12" t="s">
        <v>9810</v>
      </c>
      <c r="P489" s="12" t="s">
        <v>9809</v>
      </c>
      <c r="Q489" s="20">
        <v>0</v>
      </c>
      <c r="R489" s="20">
        <v>0</v>
      </c>
      <c r="S489" s="20">
        <f t="shared" si="7"/>
        <v>0</v>
      </c>
    </row>
    <row r="490" spans="1:19" ht="17.100000000000001" customHeight="1" x14ac:dyDescent="0.25">
      <c r="A490" s="63" t="s">
        <v>3</v>
      </c>
      <c r="C490" t="s">
        <v>16</v>
      </c>
      <c r="D490" t="s">
        <v>9813</v>
      </c>
      <c r="E490">
        <v>2020</v>
      </c>
      <c r="F490" s="4">
        <v>415</v>
      </c>
      <c r="H490"/>
      <c r="I490" s="1" t="s">
        <v>81</v>
      </c>
      <c r="J490" s="1" t="s">
        <v>1047</v>
      </c>
      <c r="L490" s="1" t="s">
        <v>9817</v>
      </c>
      <c r="M490" t="s">
        <v>9814</v>
      </c>
      <c r="N490" s="22" t="s">
        <v>9818</v>
      </c>
      <c r="O490" s="12" t="s">
        <v>9816</v>
      </c>
      <c r="P490" s="12" t="s">
        <v>9815</v>
      </c>
      <c r="Q490" s="20">
        <v>0</v>
      </c>
      <c r="R490" s="20">
        <v>0</v>
      </c>
      <c r="S490" s="20">
        <f t="shared" si="7"/>
        <v>0</v>
      </c>
    </row>
    <row r="491" spans="1:19" ht="17.100000000000001" customHeight="1" x14ac:dyDescent="0.25">
      <c r="A491" s="63" t="s">
        <v>3</v>
      </c>
      <c r="C491" t="s">
        <v>16</v>
      </c>
      <c r="D491" t="s">
        <v>9819</v>
      </c>
      <c r="E491">
        <v>2025</v>
      </c>
      <c r="F491" s="4">
        <v>37</v>
      </c>
      <c r="G491" s="4">
        <v>2</v>
      </c>
      <c r="H491"/>
      <c r="I491" s="1" t="s">
        <v>5935</v>
      </c>
      <c r="J491" s="1" t="s">
        <v>811</v>
      </c>
      <c r="M491" t="s">
        <v>9820</v>
      </c>
      <c r="N491" s="22" t="s">
        <v>9823</v>
      </c>
      <c r="O491" s="12" t="s">
        <v>9822</v>
      </c>
      <c r="P491" s="12" t="s">
        <v>9821</v>
      </c>
      <c r="Q491" s="20">
        <v>0</v>
      </c>
      <c r="R491" s="20">
        <v>0</v>
      </c>
      <c r="S491" s="20">
        <f t="shared" si="7"/>
        <v>0</v>
      </c>
    </row>
    <row r="492" spans="1:19" ht="17.100000000000001" customHeight="1" x14ac:dyDescent="0.25">
      <c r="A492" s="63" t="s">
        <v>3</v>
      </c>
      <c r="C492" t="s">
        <v>16</v>
      </c>
      <c r="D492" t="s">
        <v>9846</v>
      </c>
      <c r="E492">
        <v>2025</v>
      </c>
      <c r="F492" s="4">
        <v>47</v>
      </c>
      <c r="G492" s="4">
        <v>1</v>
      </c>
      <c r="H492"/>
      <c r="I492" s="1" t="s">
        <v>48</v>
      </c>
      <c r="J492" s="1" t="s">
        <v>1478</v>
      </c>
      <c r="L492" s="1" t="s">
        <v>9850</v>
      </c>
      <c r="M492" t="s">
        <v>9847</v>
      </c>
      <c r="N492" s="22" t="s">
        <v>9851</v>
      </c>
      <c r="O492" s="12" t="s">
        <v>9849</v>
      </c>
      <c r="P492" s="12" t="s">
        <v>9848</v>
      </c>
      <c r="Q492" s="20">
        <v>0</v>
      </c>
      <c r="R492" s="20">
        <v>0</v>
      </c>
      <c r="S492" s="20">
        <f t="shared" si="7"/>
        <v>0</v>
      </c>
    </row>
    <row r="493" spans="1:19" ht="17.100000000000001" customHeight="1" x14ac:dyDescent="0.25">
      <c r="A493" s="63" t="s">
        <v>3</v>
      </c>
      <c r="C493" t="s">
        <v>16</v>
      </c>
      <c r="D493" t="s">
        <v>9852</v>
      </c>
      <c r="E493">
        <v>2024</v>
      </c>
      <c r="F493" s="4">
        <v>38</v>
      </c>
      <c r="G493" s="4">
        <v>5</v>
      </c>
      <c r="H493" t="s">
        <v>9854</v>
      </c>
      <c r="I493" s="1" t="s">
        <v>6733</v>
      </c>
      <c r="J493" s="1" t="s">
        <v>3092</v>
      </c>
      <c r="L493" s="1" t="s">
        <v>9857</v>
      </c>
      <c r="M493" t="s">
        <v>9853</v>
      </c>
      <c r="N493" s="22" t="s">
        <v>9858</v>
      </c>
      <c r="O493" s="12" t="s">
        <v>9856</v>
      </c>
      <c r="P493" s="12" t="s">
        <v>9855</v>
      </c>
      <c r="Q493" s="20">
        <v>0</v>
      </c>
      <c r="R493" s="20">
        <v>0</v>
      </c>
      <c r="S493" s="20">
        <f t="shared" si="7"/>
        <v>0</v>
      </c>
    </row>
    <row r="494" spans="1:19" ht="17.100000000000001" customHeight="1" x14ac:dyDescent="0.25">
      <c r="A494" s="63" t="s">
        <v>3</v>
      </c>
      <c r="C494" t="s">
        <v>16</v>
      </c>
      <c r="D494" t="s">
        <v>9859</v>
      </c>
      <c r="E494">
        <v>2022</v>
      </c>
      <c r="F494" s="4">
        <v>392</v>
      </c>
      <c r="H494"/>
      <c r="I494" s="1" t="s">
        <v>47</v>
      </c>
      <c r="J494" s="1" t="s">
        <v>498</v>
      </c>
      <c r="L494" s="1" t="s">
        <v>9863</v>
      </c>
      <c r="M494" t="s">
        <v>9860</v>
      </c>
      <c r="N494" s="22" t="s">
        <v>9864</v>
      </c>
      <c r="O494" s="12" t="s">
        <v>9862</v>
      </c>
      <c r="P494" s="12" t="s">
        <v>9861</v>
      </c>
      <c r="Q494" s="20">
        <v>0</v>
      </c>
      <c r="R494" s="20">
        <v>0</v>
      </c>
      <c r="S494" s="20">
        <f t="shared" si="7"/>
        <v>0</v>
      </c>
    </row>
    <row r="495" spans="1:19" ht="17.100000000000001" customHeight="1" x14ac:dyDescent="0.25">
      <c r="A495" s="63" t="s">
        <v>3</v>
      </c>
      <c r="C495" t="s">
        <v>16</v>
      </c>
      <c r="D495" t="s">
        <v>9877</v>
      </c>
      <c r="E495">
        <v>2018</v>
      </c>
      <c r="F495" s="4">
        <v>28</v>
      </c>
      <c r="G495" s="4">
        <v>9</v>
      </c>
      <c r="H495" t="s">
        <v>9879</v>
      </c>
      <c r="I495" s="1" t="s">
        <v>6050</v>
      </c>
      <c r="J495" s="1" t="s">
        <v>6048</v>
      </c>
      <c r="L495" s="1" t="s">
        <v>9882</v>
      </c>
      <c r="M495" t="s">
        <v>9878</v>
      </c>
      <c r="N495" s="22" t="s">
        <v>9883</v>
      </c>
      <c r="O495" s="12" t="s">
        <v>9881</v>
      </c>
      <c r="P495" s="12" t="s">
        <v>9880</v>
      </c>
      <c r="Q495" s="20">
        <v>0</v>
      </c>
      <c r="R495" s="20">
        <v>0</v>
      </c>
      <c r="S495" s="20">
        <f t="shared" si="7"/>
        <v>0</v>
      </c>
    </row>
    <row r="496" spans="1:19" ht="17.100000000000001" customHeight="1" x14ac:dyDescent="0.25">
      <c r="A496" s="63" t="s">
        <v>3</v>
      </c>
      <c r="C496" t="s">
        <v>16</v>
      </c>
      <c r="D496" t="s">
        <v>9892</v>
      </c>
      <c r="E496">
        <v>2022</v>
      </c>
      <c r="F496" s="4">
        <v>176</v>
      </c>
      <c r="H496"/>
      <c r="I496" s="1" t="s">
        <v>45</v>
      </c>
      <c r="J496" s="1" t="s">
        <v>3373</v>
      </c>
      <c r="L496" s="1" t="s">
        <v>9896</v>
      </c>
      <c r="M496" t="s">
        <v>9893</v>
      </c>
      <c r="N496" s="22" t="s">
        <v>9897</v>
      </c>
      <c r="O496" s="12" t="s">
        <v>9895</v>
      </c>
      <c r="P496" s="12" t="s">
        <v>9894</v>
      </c>
      <c r="Q496" s="20">
        <v>0</v>
      </c>
      <c r="R496" s="20">
        <v>0</v>
      </c>
      <c r="S496" s="20">
        <f t="shared" si="7"/>
        <v>0</v>
      </c>
    </row>
    <row r="497" spans="1:19" ht="17.100000000000001" customHeight="1" x14ac:dyDescent="0.25">
      <c r="A497" s="63" t="s">
        <v>3</v>
      </c>
      <c r="C497" t="s">
        <v>16</v>
      </c>
      <c r="D497" t="s">
        <v>9898</v>
      </c>
      <c r="E497">
        <v>2023</v>
      </c>
      <c r="F497" s="4">
        <v>189</v>
      </c>
      <c r="H497"/>
      <c r="I497" s="1" t="s">
        <v>45</v>
      </c>
      <c r="J497" s="1" t="s">
        <v>1254</v>
      </c>
      <c r="L497" s="1" t="s">
        <v>9902</v>
      </c>
      <c r="M497" t="s">
        <v>9899</v>
      </c>
      <c r="N497" s="22" t="s">
        <v>9903</v>
      </c>
      <c r="O497" s="12" t="s">
        <v>9901</v>
      </c>
      <c r="P497" s="12" t="s">
        <v>9900</v>
      </c>
      <c r="Q497" s="20">
        <v>0</v>
      </c>
      <c r="R497" s="20">
        <v>0</v>
      </c>
      <c r="S497" s="20">
        <f t="shared" si="7"/>
        <v>0</v>
      </c>
    </row>
    <row r="498" spans="1:19" ht="17.100000000000001" customHeight="1" x14ac:dyDescent="0.25">
      <c r="A498" s="63" t="s">
        <v>3</v>
      </c>
      <c r="C498" t="s">
        <v>16</v>
      </c>
      <c r="D498" t="s">
        <v>9904</v>
      </c>
      <c r="E498">
        <v>2023</v>
      </c>
      <c r="F498" s="4">
        <v>47</v>
      </c>
      <c r="G498" s="4">
        <v>5</v>
      </c>
      <c r="H498" t="s">
        <v>9906</v>
      </c>
      <c r="I498" s="1" t="s">
        <v>76</v>
      </c>
      <c r="J498" s="1" t="s">
        <v>248</v>
      </c>
      <c r="L498" s="1" t="s">
        <v>9909</v>
      </c>
      <c r="M498" t="s">
        <v>9905</v>
      </c>
      <c r="N498" s="22" t="s">
        <v>9910</v>
      </c>
      <c r="O498" s="12" t="s">
        <v>9908</v>
      </c>
      <c r="P498" s="12" t="s">
        <v>9907</v>
      </c>
      <c r="Q498" s="20">
        <v>1</v>
      </c>
      <c r="R498" s="20">
        <v>0</v>
      </c>
      <c r="S498" s="20">
        <f t="shared" ref="S498:S556" si="8">Q498+R498</f>
        <v>1</v>
      </c>
    </row>
    <row r="499" spans="1:19" ht="17.100000000000001" customHeight="1" x14ac:dyDescent="0.25">
      <c r="A499" s="63" t="s">
        <v>3</v>
      </c>
      <c r="B499" s="1" t="s">
        <v>16619</v>
      </c>
      <c r="C499" t="s">
        <v>16</v>
      </c>
      <c r="D499" t="s">
        <v>9911</v>
      </c>
      <c r="E499">
        <v>2020</v>
      </c>
      <c r="F499" s="4">
        <v>69</v>
      </c>
      <c r="H499">
        <v>105252</v>
      </c>
      <c r="I499" s="1" t="s">
        <v>47</v>
      </c>
      <c r="J499" s="3" t="s">
        <v>6283</v>
      </c>
      <c r="L499" s="1" t="s">
        <v>9916</v>
      </c>
      <c r="M499" t="s">
        <v>9912</v>
      </c>
      <c r="N499" s="22" t="s">
        <v>9917</v>
      </c>
      <c r="O499" s="12" t="s">
        <v>9915</v>
      </c>
      <c r="P499" s="12" t="s">
        <v>9914</v>
      </c>
      <c r="Q499" s="20">
        <v>0</v>
      </c>
      <c r="R499" s="20">
        <v>0</v>
      </c>
      <c r="S499" s="20">
        <f t="shared" si="8"/>
        <v>0</v>
      </c>
    </row>
    <row r="500" spans="1:19" ht="17.100000000000001" customHeight="1" x14ac:dyDescent="0.25">
      <c r="A500" s="63" t="s">
        <v>3</v>
      </c>
      <c r="C500" t="s">
        <v>16</v>
      </c>
      <c r="D500" t="s">
        <v>9918</v>
      </c>
      <c r="E500">
        <v>2024</v>
      </c>
      <c r="F500" s="4">
        <v>57</v>
      </c>
      <c r="G500" s="4">
        <v>5</v>
      </c>
      <c r="H500" t="s">
        <v>9920</v>
      </c>
      <c r="I500" s="1" t="s">
        <v>55</v>
      </c>
      <c r="J500" s="3" t="s">
        <v>2143</v>
      </c>
      <c r="L500" s="1" t="s">
        <v>9923</v>
      </c>
      <c r="M500" t="s">
        <v>9919</v>
      </c>
      <c r="N500" s="22" t="s">
        <v>9924</v>
      </c>
      <c r="O500" s="12" t="s">
        <v>9922</v>
      </c>
      <c r="P500" s="12" t="s">
        <v>9921</v>
      </c>
      <c r="Q500" s="20">
        <v>0</v>
      </c>
      <c r="R500" s="20">
        <v>0</v>
      </c>
      <c r="S500" s="20">
        <f t="shared" si="8"/>
        <v>0</v>
      </c>
    </row>
    <row r="501" spans="1:19" ht="17.100000000000001" customHeight="1" x14ac:dyDescent="0.25">
      <c r="A501" s="63" t="s">
        <v>3</v>
      </c>
      <c r="C501" t="s">
        <v>16</v>
      </c>
      <c r="D501" t="s">
        <v>9925</v>
      </c>
      <c r="E501">
        <v>2023</v>
      </c>
      <c r="F501" s="4">
        <v>35</v>
      </c>
      <c r="G501" s="4">
        <v>5</v>
      </c>
      <c r="H501"/>
      <c r="I501" s="1" t="s">
        <v>5856</v>
      </c>
      <c r="J501" s="3" t="s">
        <v>811</v>
      </c>
      <c r="L501" s="1" t="s">
        <v>9929</v>
      </c>
      <c r="M501" t="s">
        <v>9926</v>
      </c>
      <c r="N501" s="22" t="s">
        <v>9930</v>
      </c>
      <c r="O501" s="12" t="s">
        <v>9928</v>
      </c>
      <c r="P501" s="12" t="s">
        <v>9927</v>
      </c>
      <c r="Q501" s="20">
        <v>0</v>
      </c>
      <c r="R501" s="20">
        <v>0</v>
      </c>
      <c r="S501" s="20">
        <f t="shared" si="8"/>
        <v>0</v>
      </c>
    </row>
    <row r="502" spans="1:19" ht="17.100000000000001" customHeight="1" x14ac:dyDescent="0.25">
      <c r="A502" s="63" t="s">
        <v>3</v>
      </c>
      <c r="C502" t="s">
        <v>16</v>
      </c>
      <c r="D502" t="s">
        <v>9931</v>
      </c>
      <c r="E502">
        <v>2018</v>
      </c>
      <c r="F502" s="4">
        <v>93</v>
      </c>
      <c r="G502" s="4">
        <v>4</v>
      </c>
      <c r="H502" t="s">
        <v>9933</v>
      </c>
      <c r="I502" s="1" t="s">
        <v>5974</v>
      </c>
      <c r="J502" s="3" t="s">
        <v>1688</v>
      </c>
      <c r="L502" s="1" t="s">
        <v>9936</v>
      </c>
      <c r="M502" t="s">
        <v>9932</v>
      </c>
      <c r="N502" s="22" t="s">
        <v>9937</v>
      </c>
      <c r="O502" s="12" t="s">
        <v>9935</v>
      </c>
      <c r="P502" s="12" t="s">
        <v>9934</v>
      </c>
      <c r="Q502" s="20">
        <v>0</v>
      </c>
      <c r="R502" s="20">
        <v>0</v>
      </c>
      <c r="S502" s="20">
        <f t="shared" si="8"/>
        <v>0</v>
      </c>
    </row>
    <row r="503" spans="1:19" ht="17.100000000000001" customHeight="1" x14ac:dyDescent="0.25">
      <c r="A503" s="63" t="s">
        <v>3</v>
      </c>
      <c r="C503" t="s">
        <v>16</v>
      </c>
      <c r="D503" t="s">
        <v>9938</v>
      </c>
      <c r="E503">
        <v>2024</v>
      </c>
      <c r="F503" s="4">
        <v>702</v>
      </c>
      <c r="H503"/>
      <c r="I503" s="1" t="s">
        <v>47</v>
      </c>
      <c r="J503" s="3" t="s">
        <v>359</v>
      </c>
      <c r="L503" s="1" t="s">
        <v>9943</v>
      </c>
      <c r="M503" t="s">
        <v>9939</v>
      </c>
      <c r="N503" s="22" t="s">
        <v>9944</v>
      </c>
      <c r="O503" s="12" t="s">
        <v>9942</v>
      </c>
      <c r="P503" s="12" t="s">
        <v>9941</v>
      </c>
      <c r="Q503" s="20">
        <v>0</v>
      </c>
      <c r="R503" s="20">
        <v>0</v>
      </c>
      <c r="S503" s="20">
        <f t="shared" si="8"/>
        <v>0</v>
      </c>
    </row>
    <row r="504" spans="1:19" ht="17.100000000000001" customHeight="1" x14ac:dyDescent="0.25">
      <c r="A504" s="63" t="s">
        <v>3</v>
      </c>
      <c r="C504" t="s">
        <v>16</v>
      </c>
      <c r="D504" t="s">
        <v>9945</v>
      </c>
      <c r="E504">
        <v>2022</v>
      </c>
      <c r="F504" s="4">
        <v>34</v>
      </c>
      <c r="G504" s="4">
        <v>11</v>
      </c>
      <c r="H504"/>
      <c r="I504" s="1" t="s">
        <v>5856</v>
      </c>
      <c r="J504" s="3" t="s">
        <v>811</v>
      </c>
      <c r="L504" s="1" t="s">
        <v>9949</v>
      </c>
      <c r="M504" t="s">
        <v>9946</v>
      </c>
      <c r="N504" s="22" t="s">
        <v>9950</v>
      </c>
      <c r="O504" s="12" t="s">
        <v>9948</v>
      </c>
      <c r="P504" s="12" t="s">
        <v>9947</v>
      </c>
      <c r="Q504" s="20">
        <v>0</v>
      </c>
      <c r="R504" s="20">
        <v>0</v>
      </c>
      <c r="S504" s="20">
        <f t="shared" si="8"/>
        <v>0</v>
      </c>
    </row>
    <row r="505" spans="1:19" ht="17.100000000000001" customHeight="1" x14ac:dyDescent="0.25">
      <c r="A505" s="63" t="s">
        <v>3</v>
      </c>
      <c r="C505" t="s">
        <v>16</v>
      </c>
      <c r="D505" t="s">
        <v>9957</v>
      </c>
      <c r="E505">
        <v>2024</v>
      </c>
      <c r="F505" s="4">
        <v>298</v>
      </c>
      <c r="H505"/>
      <c r="I505" s="1" t="s">
        <v>47</v>
      </c>
      <c r="J505" s="3" t="s">
        <v>3175</v>
      </c>
      <c r="L505" s="1" t="s">
        <v>9962</v>
      </c>
      <c r="M505" t="s">
        <v>9958</v>
      </c>
      <c r="N505" s="22" t="s">
        <v>9963</v>
      </c>
      <c r="O505" s="12" t="s">
        <v>9961</v>
      </c>
      <c r="P505" s="12" t="s">
        <v>9960</v>
      </c>
      <c r="Q505" s="20">
        <v>0</v>
      </c>
      <c r="R505" s="20">
        <v>0</v>
      </c>
      <c r="S505" s="20">
        <f t="shared" si="8"/>
        <v>0</v>
      </c>
    </row>
    <row r="506" spans="1:19" ht="17.100000000000001" customHeight="1" x14ac:dyDescent="0.25">
      <c r="A506" s="63" t="s">
        <v>3</v>
      </c>
      <c r="C506" t="s">
        <v>16</v>
      </c>
      <c r="D506" t="s">
        <v>9972</v>
      </c>
      <c r="E506">
        <v>2020</v>
      </c>
      <c r="F506" s="4">
        <v>248</v>
      </c>
      <c r="H506"/>
      <c r="I506" s="1" t="s">
        <v>47</v>
      </c>
      <c r="J506" s="3" t="s">
        <v>3175</v>
      </c>
      <c r="L506" s="1" t="s">
        <v>9976</v>
      </c>
      <c r="M506" t="s">
        <v>9973</v>
      </c>
      <c r="N506" s="22" t="s">
        <v>9977</v>
      </c>
      <c r="O506" s="12" t="s">
        <v>9975</v>
      </c>
      <c r="P506" s="12" t="s">
        <v>9974</v>
      </c>
      <c r="Q506" s="20">
        <v>0</v>
      </c>
      <c r="R506" s="20">
        <v>0</v>
      </c>
      <c r="S506" s="20">
        <f t="shared" si="8"/>
        <v>0</v>
      </c>
    </row>
    <row r="507" spans="1:19" ht="17.100000000000001" customHeight="1" x14ac:dyDescent="0.25">
      <c r="A507" s="63" t="s">
        <v>3</v>
      </c>
      <c r="C507" t="s">
        <v>16</v>
      </c>
      <c r="D507" t="s">
        <v>9981</v>
      </c>
      <c r="E507">
        <v>2018</v>
      </c>
      <c r="F507" s="4">
        <v>125</v>
      </c>
      <c r="H507" t="s">
        <v>9983</v>
      </c>
      <c r="I507" s="1" t="s">
        <v>45</v>
      </c>
      <c r="J507" s="3" t="s">
        <v>791</v>
      </c>
      <c r="L507" s="1" t="s">
        <v>9986</v>
      </c>
      <c r="M507" t="s">
        <v>9982</v>
      </c>
      <c r="N507" s="22" t="s">
        <v>9987</v>
      </c>
      <c r="O507" s="12" t="s">
        <v>9985</v>
      </c>
      <c r="P507" s="12" t="s">
        <v>9984</v>
      </c>
      <c r="Q507" s="20">
        <v>0</v>
      </c>
      <c r="R507" s="20">
        <v>0</v>
      </c>
      <c r="S507" s="20">
        <f t="shared" si="8"/>
        <v>0</v>
      </c>
    </row>
    <row r="508" spans="1:19" ht="17.100000000000001" customHeight="1" x14ac:dyDescent="0.25">
      <c r="A508" s="63" t="s">
        <v>3</v>
      </c>
      <c r="C508" t="s">
        <v>16</v>
      </c>
      <c r="D508" t="s">
        <v>9996</v>
      </c>
      <c r="E508">
        <v>2023</v>
      </c>
      <c r="F508" s="4">
        <v>35</v>
      </c>
      <c r="G508" s="4">
        <v>2</v>
      </c>
      <c r="H508"/>
      <c r="I508" s="1" t="s">
        <v>5856</v>
      </c>
      <c r="J508" s="3" t="s">
        <v>811</v>
      </c>
      <c r="L508" s="1" t="s">
        <v>10000</v>
      </c>
      <c r="M508" t="s">
        <v>9997</v>
      </c>
      <c r="N508" s="22" t="s">
        <v>10001</v>
      </c>
      <c r="O508" s="12" t="s">
        <v>9999</v>
      </c>
      <c r="P508" s="12" t="s">
        <v>9998</v>
      </c>
      <c r="Q508" s="20">
        <v>0</v>
      </c>
      <c r="R508" s="20">
        <v>0</v>
      </c>
      <c r="S508" s="20">
        <f t="shared" si="8"/>
        <v>0</v>
      </c>
    </row>
    <row r="509" spans="1:19" ht="17.100000000000001" customHeight="1" x14ac:dyDescent="0.25">
      <c r="A509" s="63" t="s">
        <v>3</v>
      </c>
      <c r="C509" t="s">
        <v>16</v>
      </c>
      <c r="D509" t="s">
        <v>10002</v>
      </c>
      <c r="E509">
        <v>2024</v>
      </c>
      <c r="F509" s="4">
        <v>159</v>
      </c>
      <c r="H509"/>
      <c r="I509" s="1" t="s">
        <v>45</v>
      </c>
      <c r="J509" s="3" t="s">
        <v>1509</v>
      </c>
      <c r="L509" s="1" t="s">
        <v>10006</v>
      </c>
      <c r="M509" t="s">
        <v>10003</v>
      </c>
      <c r="N509" s="22" t="s">
        <v>10007</v>
      </c>
      <c r="O509" s="12" t="s">
        <v>10005</v>
      </c>
      <c r="P509" s="12" t="s">
        <v>10004</v>
      </c>
      <c r="Q509" s="20">
        <v>0</v>
      </c>
      <c r="R509" s="20">
        <v>0</v>
      </c>
      <c r="S509" s="20">
        <f t="shared" si="8"/>
        <v>0</v>
      </c>
    </row>
    <row r="510" spans="1:19" ht="17.100000000000001" customHeight="1" x14ac:dyDescent="0.25">
      <c r="A510" s="63" t="s">
        <v>3</v>
      </c>
      <c r="C510" t="s">
        <v>16</v>
      </c>
      <c r="D510" t="s">
        <v>10014</v>
      </c>
      <c r="E510">
        <v>2018</v>
      </c>
      <c r="F510" s="4">
        <v>168</v>
      </c>
      <c r="H510" t="s">
        <v>10016</v>
      </c>
      <c r="I510" s="1" t="s">
        <v>45</v>
      </c>
      <c r="J510" s="3" t="s">
        <v>582</v>
      </c>
      <c r="L510" s="1" t="s">
        <v>10019</v>
      </c>
      <c r="M510" t="s">
        <v>10015</v>
      </c>
      <c r="N510" s="22" t="s">
        <v>10020</v>
      </c>
      <c r="O510" s="12" t="s">
        <v>10018</v>
      </c>
      <c r="P510" s="12" t="s">
        <v>10017</v>
      </c>
      <c r="Q510" s="20">
        <v>0</v>
      </c>
      <c r="R510" s="20">
        <v>0</v>
      </c>
      <c r="S510" s="20">
        <f t="shared" si="8"/>
        <v>0</v>
      </c>
    </row>
    <row r="511" spans="1:19" ht="17.100000000000001" customHeight="1" x14ac:dyDescent="0.25">
      <c r="A511" s="63" t="s">
        <v>3</v>
      </c>
      <c r="C511" t="s">
        <v>16</v>
      </c>
      <c r="D511" t="s">
        <v>10021</v>
      </c>
      <c r="E511">
        <v>2024</v>
      </c>
      <c r="F511" s="4">
        <v>61</v>
      </c>
      <c r="G511" s="4">
        <v>9</v>
      </c>
      <c r="H511" t="s">
        <v>10023</v>
      </c>
      <c r="I511" s="1" t="s">
        <v>90</v>
      </c>
      <c r="J511" s="3" t="s">
        <v>7798</v>
      </c>
      <c r="L511" s="1" t="s">
        <v>10026</v>
      </c>
      <c r="M511" t="s">
        <v>10022</v>
      </c>
      <c r="N511" s="22" t="s">
        <v>10027</v>
      </c>
      <c r="O511" s="12" t="s">
        <v>10025</v>
      </c>
      <c r="P511" s="12" t="s">
        <v>10024</v>
      </c>
      <c r="Q511" s="20">
        <v>0</v>
      </c>
      <c r="R511" s="20">
        <v>0</v>
      </c>
      <c r="S511" s="20">
        <f t="shared" si="8"/>
        <v>0</v>
      </c>
    </row>
    <row r="512" spans="1:19" ht="17.100000000000001" customHeight="1" x14ac:dyDescent="0.25">
      <c r="A512" s="63" t="s">
        <v>3</v>
      </c>
      <c r="C512" t="s">
        <v>16</v>
      </c>
      <c r="D512" t="s">
        <v>10028</v>
      </c>
      <c r="E512">
        <v>2024</v>
      </c>
      <c r="F512" s="4">
        <v>489</v>
      </c>
      <c r="H512"/>
      <c r="I512" s="1" t="s">
        <v>47</v>
      </c>
      <c r="J512" s="3" t="s">
        <v>606</v>
      </c>
      <c r="L512" s="1" t="s">
        <v>10032</v>
      </c>
      <c r="M512" t="s">
        <v>10029</v>
      </c>
      <c r="N512" s="22" t="s">
        <v>10033</v>
      </c>
      <c r="O512" s="12" t="s">
        <v>10031</v>
      </c>
      <c r="P512" s="12" t="s">
        <v>10030</v>
      </c>
      <c r="Q512" s="20">
        <v>0</v>
      </c>
      <c r="R512" s="20">
        <v>0</v>
      </c>
      <c r="S512" s="20">
        <f t="shared" si="8"/>
        <v>0</v>
      </c>
    </row>
    <row r="513" spans="1:19" ht="17.100000000000001" customHeight="1" x14ac:dyDescent="0.25">
      <c r="A513" s="63" t="s">
        <v>3</v>
      </c>
      <c r="C513" t="s">
        <v>16</v>
      </c>
      <c r="D513" t="s">
        <v>10034</v>
      </c>
      <c r="E513">
        <v>2024</v>
      </c>
      <c r="F513" s="4">
        <v>16</v>
      </c>
      <c r="G513" s="4">
        <v>17</v>
      </c>
      <c r="H513"/>
      <c r="I513" s="1" t="s">
        <v>6095</v>
      </c>
      <c r="J513" s="3" t="s">
        <v>4509</v>
      </c>
      <c r="L513" s="1" t="s">
        <v>10038</v>
      </c>
      <c r="M513" t="s">
        <v>10035</v>
      </c>
      <c r="N513" s="22" t="s">
        <v>10039</v>
      </c>
      <c r="O513" s="12" t="s">
        <v>10037</v>
      </c>
      <c r="P513" s="12" t="s">
        <v>10036</v>
      </c>
      <c r="Q513" s="20">
        <v>0</v>
      </c>
      <c r="R513" s="20">
        <v>0</v>
      </c>
      <c r="S513" s="20">
        <f t="shared" si="8"/>
        <v>0</v>
      </c>
    </row>
    <row r="514" spans="1:19" ht="17.100000000000001" customHeight="1" x14ac:dyDescent="0.25">
      <c r="A514" s="63" t="s">
        <v>3</v>
      </c>
      <c r="C514" t="s">
        <v>16</v>
      </c>
      <c r="D514" t="s">
        <v>10040</v>
      </c>
      <c r="E514">
        <v>2024</v>
      </c>
      <c r="F514" s="4">
        <v>163</v>
      </c>
      <c r="H514" t="s">
        <v>10042</v>
      </c>
      <c r="I514" s="1" t="s">
        <v>45</v>
      </c>
      <c r="J514" s="3" t="s">
        <v>614</v>
      </c>
      <c r="L514" s="1" t="s">
        <v>10045</v>
      </c>
      <c r="M514" t="s">
        <v>10041</v>
      </c>
      <c r="N514" s="22" t="s">
        <v>10046</v>
      </c>
      <c r="O514" s="12" t="s">
        <v>10044</v>
      </c>
      <c r="P514" s="12" t="s">
        <v>10043</v>
      </c>
      <c r="Q514" s="20">
        <v>0</v>
      </c>
      <c r="R514" s="20">
        <v>0</v>
      </c>
      <c r="S514" s="20">
        <f t="shared" si="8"/>
        <v>0</v>
      </c>
    </row>
    <row r="515" spans="1:19" ht="17.100000000000001" customHeight="1" x14ac:dyDescent="0.25">
      <c r="A515" s="63" t="s">
        <v>3</v>
      </c>
      <c r="C515" t="s">
        <v>16</v>
      </c>
      <c r="D515" t="s">
        <v>10047</v>
      </c>
      <c r="E515">
        <v>2023</v>
      </c>
      <c r="F515" s="4">
        <v>11</v>
      </c>
      <c r="G515" s="4">
        <v>3</v>
      </c>
      <c r="H515"/>
      <c r="I515" s="1" t="s">
        <v>6095</v>
      </c>
      <c r="J515" s="3" t="s">
        <v>66</v>
      </c>
      <c r="L515" s="1" t="s">
        <v>10051</v>
      </c>
      <c r="M515" t="s">
        <v>10048</v>
      </c>
      <c r="N515" s="22" t="s">
        <v>10052</v>
      </c>
      <c r="O515" s="12" t="s">
        <v>10050</v>
      </c>
      <c r="P515" s="12" t="s">
        <v>10049</v>
      </c>
      <c r="Q515" s="20">
        <v>0</v>
      </c>
      <c r="R515" s="20">
        <v>0</v>
      </c>
      <c r="S515" s="20">
        <f t="shared" si="8"/>
        <v>0</v>
      </c>
    </row>
    <row r="516" spans="1:19" ht="17.100000000000001" customHeight="1" x14ac:dyDescent="0.25">
      <c r="A516" s="63" t="s">
        <v>3</v>
      </c>
      <c r="C516" t="s">
        <v>16</v>
      </c>
      <c r="D516" t="s">
        <v>5820</v>
      </c>
      <c r="E516">
        <v>2019</v>
      </c>
      <c r="F516" s="4">
        <v>33</v>
      </c>
      <c r="G516" s="4">
        <v>6</v>
      </c>
      <c r="H516" t="s">
        <v>10060</v>
      </c>
      <c r="I516" s="1" t="s">
        <v>48</v>
      </c>
      <c r="J516" s="3" t="s">
        <v>5822</v>
      </c>
      <c r="L516" s="1" t="s">
        <v>10063</v>
      </c>
      <c r="M516" t="s">
        <v>10059</v>
      </c>
      <c r="N516" s="22" t="s">
        <v>10064</v>
      </c>
      <c r="O516" s="12" t="s">
        <v>10062</v>
      </c>
      <c r="P516" s="12" t="s">
        <v>10061</v>
      </c>
      <c r="Q516" s="20">
        <v>0</v>
      </c>
      <c r="R516" s="20">
        <v>0</v>
      </c>
      <c r="S516" s="20">
        <f t="shared" si="8"/>
        <v>0</v>
      </c>
    </row>
    <row r="517" spans="1:19" ht="17.100000000000001" customHeight="1" x14ac:dyDescent="0.25">
      <c r="A517" s="63" t="s">
        <v>3</v>
      </c>
      <c r="C517" t="s">
        <v>16</v>
      </c>
      <c r="D517" t="s">
        <v>5888</v>
      </c>
      <c r="E517">
        <v>2022</v>
      </c>
      <c r="F517" s="4">
        <v>147</v>
      </c>
      <c r="G517" s="4">
        <v>14</v>
      </c>
      <c r="H517" t="s">
        <v>5890</v>
      </c>
      <c r="I517" s="1" t="s">
        <v>84</v>
      </c>
      <c r="J517" s="3" t="s">
        <v>1932</v>
      </c>
      <c r="L517" s="1" t="s">
        <v>5893</v>
      </c>
      <c r="M517" t="s">
        <v>5889</v>
      </c>
      <c r="N517" s="22" t="s">
        <v>5894</v>
      </c>
      <c r="O517" s="12" t="s">
        <v>5892</v>
      </c>
      <c r="P517" s="12" t="s">
        <v>5891</v>
      </c>
      <c r="Q517" s="20">
        <v>0</v>
      </c>
      <c r="R517" s="20">
        <v>0</v>
      </c>
      <c r="S517" s="20">
        <f t="shared" si="8"/>
        <v>0</v>
      </c>
    </row>
    <row r="518" spans="1:19" ht="17.100000000000001" customHeight="1" x14ac:dyDescent="0.25">
      <c r="A518" s="63" t="s">
        <v>3</v>
      </c>
      <c r="C518" t="s">
        <v>16</v>
      </c>
      <c r="D518" t="s">
        <v>6102</v>
      </c>
      <c r="E518">
        <v>2018</v>
      </c>
      <c r="F518" s="4">
        <v>9</v>
      </c>
      <c r="G518" s="4">
        <v>6</v>
      </c>
      <c r="H518"/>
      <c r="I518" s="1" t="s">
        <v>6104</v>
      </c>
      <c r="J518" s="3" t="s">
        <v>5757</v>
      </c>
      <c r="L518" s="1" t="s">
        <v>6107</v>
      </c>
      <c r="M518" t="s">
        <v>6103</v>
      </c>
      <c r="N518" s="22" t="s">
        <v>6108</v>
      </c>
      <c r="O518" s="12" t="s">
        <v>6106</v>
      </c>
      <c r="P518" s="12" t="s">
        <v>6105</v>
      </c>
      <c r="Q518" s="20">
        <v>0</v>
      </c>
      <c r="R518" s="20">
        <v>0</v>
      </c>
      <c r="S518" s="20">
        <f t="shared" si="8"/>
        <v>0</v>
      </c>
    </row>
    <row r="519" spans="1:19" ht="17.100000000000001" customHeight="1" x14ac:dyDescent="0.25">
      <c r="A519" s="63" t="s">
        <v>3</v>
      </c>
      <c r="C519" t="s">
        <v>16</v>
      </c>
      <c r="D519" t="s">
        <v>6183</v>
      </c>
      <c r="E519">
        <v>2019</v>
      </c>
      <c r="F519" s="4">
        <v>281</v>
      </c>
      <c r="H519" t="s">
        <v>6185</v>
      </c>
      <c r="I519" s="1" t="s">
        <v>47</v>
      </c>
      <c r="J519" s="3" t="s">
        <v>3148</v>
      </c>
      <c r="L519" s="1" t="s">
        <v>6188</v>
      </c>
      <c r="M519" t="s">
        <v>6184</v>
      </c>
      <c r="N519" s="22" t="s">
        <v>6189</v>
      </c>
      <c r="O519" s="12" t="s">
        <v>6187</v>
      </c>
      <c r="P519" s="12" t="s">
        <v>6186</v>
      </c>
      <c r="Q519" s="20">
        <v>0</v>
      </c>
      <c r="R519" s="20">
        <v>0</v>
      </c>
      <c r="S519" s="20">
        <f t="shared" si="8"/>
        <v>0</v>
      </c>
    </row>
    <row r="520" spans="1:19" ht="17.100000000000001" customHeight="1" x14ac:dyDescent="0.25">
      <c r="A520" s="63" t="s">
        <v>3</v>
      </c>
      <c r="C520" t="s">
        <v>16</v>
      </c>
      <c r="D520" t="s">
        <v>6251</v>
      </c>
      <c r="E520">
        <v>2020</v>
      </c>
      <c r="F520" s="4">
        <v>146</v>
      </c>
      <c r="G520" s="4">
        <v>1</v>
      </c>
      <c r="H520"/>
      <c r="I520" s="1" t="s">
        <v>6254</v>
      </c>
      <c r="J520" s="3" t="s">
        <v>6253</v>
      </c>
      <c r="L520" s="1" t="s">
        <v>6257</v>
      </c>
      <c r="M520" t="s">
        <v>6252</v>
      </c>
      <c r="N520" s="22" t="s">
        <v>6258</v>
      </c>
      <c r="O520" s="12" t="s">
        <v>6256</v>
      </c>
      <c r="P520" s="12" t="s">
        <v>6255</v>
      </c>
      <c r="Q520" s="20">
        <v>0</v>
      </c>
      <c r="R520" s="20">
        <v>0</v>
      </c>
      <c r="S520" s="20">
        <f t="shared" si="8"/>
        <v>0</v>
      </c>
    </row>
    <row r="521" spans="1:19" ht="17.100000000000001" customHeight="1" x14ac:dyDescent="0.25">
      <c r="A521" s="63" t="s">
        <v>3</v>
      </c>
      <c r="C521" t="s">
        <v>16</v>
      </c>
      <c r="D521" t="s">
        <v>6259</v>
      </c>
      <c r="E521">
        <v>2019</v>
      </c>
      <c r="F521" s="4">
        <v>130</v>
      </c>
      <c r="G521" s="4">
        <v>1</v>
      </c>
      <c r="H521" t="s">
        <v>6262</v>
      </c>
      <c r="I521" s="1" t="s">
        <v>5974</v>
      </c>
      <c r="J521" s="3" t="s">
        <v>3420</v>
      </c>
      <c r="L521" s="1" t="s">
        <v>6265</v>
      </c>
      <c r="M521" t="s">
        <v>6260</v>
      </c>
      <c r="N521" s="22" t="s">
        <v>6266</v>
      </c>
      <c r="O521" s="12" t="s">
        <v>6264</v>
      </c>
      <c r="P521" s="12" t="s">
        <v>6263</v>
      </c>
      <c r="Q521" s="20">
        <v>0</v>
      </c>
      <c r="R521" s="20">
        <v>0</v>
      </c>
      <c r="S521" s="20">
        <f t="shared" si="8"/>
        <v>0</v>
      </c>
    </row>
    <row r="522" spans="1:19" ht="17.100000000000001" customHeight="1" x14ac:dyDescent="0.25">
      <c r="A522" s="63" t="s">
        <v>3</v>
      </c>
      <c r="C522" t="s">
        <v>16</v>
      </c>
      <c r="D522" t="s">
        <v>6267</v>
      </c>
      <c r="E522">
        <v>2024</v>
      </c>
      <c r="F522" s="4">
        <v>16</v>
      </c>
      <c r="G522" s="4">
        <v>3</v>
      </c>
      <c r="H522"/>
      <c r="I522" s="1" t="s">
        <v>86</v>
      </c>
      <c r="J522" s="3" t="s">
        <v>2972</v>
      </c>
      <c r="L522" s="1" t="s">
        <v>6272</v>
      </c>
      <c r="M522" t="s">
        <v>6268</v>
      </c>
      <c r="N522" s="22" t="s">
        <v>6273</v>
      </c>
      <c r="O522" s="12" t="s">
        <v>6271</v>
      </c>
      <c r="P522" s="12" t="s">
        <v>6270</v>
      </c>
      <c r="Q522" s="20">
        <v>0</v>
      </c>
      <c r="R522" s="20">
        <v>0</v>
      </c>
      <c r="S522" s="20">
        <f t="shared" si="8"/>
        <v>0</v>
      </c>
    </row>
    <row r="523" spans="1:19" ht="17.100000000000001" customHeight="1" x14ac:dyDescent="0.25">
      <c r="A523" s="63" t="s">
        <v>3</v>
      </c>
      <c r="C523" t="s">
        <v>16</v>
      </c>
      <c r="D523" t="s">
        <v>6274</v>
      </c>
      <c r="E523">
        <v>2020</v>
      </c>
      <c r="F523" s="4">
        <v>77</v>
      </c>
      <c r="G523" s="4">
        <v>3</v>
      </c>
      <c r="H523" t="s">
        <v>6276</v>
      </c>
      <c r="I523" s="1" t="s">
        <v>90</v>
      </c>
      <c r="J523" s="3" t="s">
        <v>4956</v>
      </c>
      <c r="L523" s="1" t="s">
        <v>6279</v>
      </c>
      <c r="M523" t="s">
        <v>6275</v>
      </c>
      <c r="N523" s="22" t="s">
        <v>6280</v>
      </c>
      <c r="O523" s="12" t="s">
        <v>6278</v>
      </c>
      <c r="P523" s="12" t="s">
        <v>6277</v>
      </c>
      <c r="Q523" s="20">
        <v>0</v>
      </c>
      <c r="R523" s="20">
        <v>0</v>
      </c>
      <c r="S523" s="20">
        <f t="shared" si="8"/>
        <v>0</v>
      </c>
    </row>
    <row r="524" spans="1:19" ht="17.100000000000001" customHeight="1" x14ac:dyDescent="0.25">
      <c r="A524" s="63" t="s">
        <v>3</v>
      </c>
      <c r="C524" t="s">
        <v>16</v>
      </c>
      <c r="D524" t="s">
        <v>6296</v>
      </c>
      <c r="E524">
        <v>2024</v>
      </c>
      <c r="F524" s="4">
        <v>36</v>
      </c>
      <c r="G524" s="4">
        <v>9</v>
      </c>
      <c r="H524"/>
      <c r="I524" s="1" t="s">
        <v>5935</v>
      </c>
      <c r="J524" s="3" t="s">
        <v>811</v>
      </c>
      <c r="L524" s="1" t="s">
        <v>6300</v>
      </c>
      <c r="M524" t="s">
        <v>6297</v>
      </c>
      <c r="N524" s="22" t="s">
        <v>6301</v>
      </c>
      <c r="O524" s="12" t="s">
        <v>6299</v>
      </c>
      <c r="P524" s="12" t="s">
        <v>6298</v>
      </c>
      <c r="Q524" s="20">
        <v>0</v>
      </c>
      <c r="R524" s="20">
        <v>0</v>
      </c>
      <c r="S524" s="20">
        <f t="shared" si="8"/>
        <v>0</v>
      </c>
    </row>
    <row r="525" spans="1:19" ht="17.100000000000001" customHeight="1" x14ac:dyDescent="0.25">
      <c r="A525" s="63" t="s">
        <v>3</v>
      </c>
      <c r="C525" t="s">
        <v>16</v>
      </c>
      <c r="D525" t="s">
        <v>6419</v>
      </c>
      <c r="E525">
        <v>2021</v>
      </c>
      <c r="F525" s="4">
        <v>146</v>
      </c>
      <c r="G525" s="4">
        <v>3</v>
      </c>
      <c r="H525" t="s">
        <v>6421</v>
      </c>
      <c r="I525" s="1" t="s">
        <v>84</v>
      </c>
      <c r="J525" s="3" t="s">
        <v>1932</v>
      </c>
      <c r="L525" s="1" t="s">
        <v>6424</v>
      </c>
      <c r="M525" t="s">
        <v>6420</v>
      </c>
      <c r="N525" s="22" t="s">
        <v>6425</v>
      </c>
      <c r="O525" s="12" t="s">
        <v>6423</v>
      </c>
      <c r="P525" s="12" t="s">
        <v>6422</v>
      </c>
      <c r="Q525" s="20">
        <v>0</v>
      </c>
      <c r="R525" s="20">
        <v>0</v>
      </c>
      <c r="S525" s="20">
        <f t="shared" si="8"/>
        <v>0</v>
      </c>
    </row>
    <row r="526" spans="1:19" ht="17.100000000000001" customHeight="1" x14ac:dyDescent="0.25">
      <c r="A526" s="63" t="s">
        <v>3</v>
      </c>
      <c r="C526" t="s">
        <v>16</v>
      </c>
      <c r="D526" t="s">
        <v>6426</v>
      </c>
      <c r="E526">
        <v>2022</v>
      </c>
      <c r="F526" s="4">
        <v>147</v>
      </c>
      <c r="G526" s="4">
        <v>5</v>
      </c>
      <c r="H526" t="s">
        <v>6428</v>
      </c>
      <c r="I526" s="1" t="s">
        <v>84</v>
      </c>
      <c r="J526" s="3" t="s">
        <v>1932</v>
      </c>
      <c r="L526" s="1" t="s">
        <v>6431</v>
      </c>
      <c r="M526" t="s">
        <v>6427</v>
      </c>
      <c r="N526" s="22" t="s">
        <v>6432</v>
      </c>
      <c r="O526" s="12" t="s">
        <v>6430</v>
      </c>
      <c r="P526" s="12" t="s">
        <v>6429</v>
      </c>
      <c r="Q526" s="20">
        <v>0</v>
      </c>
      <c r="R526" s="20">
        <v>0</v>
      </c>
      <c r="S526" s="20">
        <f t="shared" si="8"/>
        <v>0</v>
      </c>
    </row>
    <row r="527" spans="1:19" ht="17.100000000000001" customHeight="1" x14ac:dyDescent="0.25">
      <c r="A527" s="63" t="s">
        <v>3</v>
      </c>
      <c r="C527" t="s">
        <v>16</v>
      </c>
      <c r="D527" t="s">
        <v>6515</v>
      </c>
      <c r="E527">
        <v>2021</v>
      </c>
      <c r="F527" s="4">
        <v>147</v>
      </c>
      <c r="G527" s="4">
        <v>2</v>
      </c>
      <c r="H527"/>
      <c r="I527" s="1" t="s">
        <v>6254</v>
      </c>
      <c r="J527" s="3" t="s">
        <v>6517</v>
      </c>
      <c r="L527" s="1" t="s">
        <v>6520</v>
      </c>
      <c r="M527" t="s">
        <v>6516</v>
      </c>
      <c r="N527" s="22" t="s">
        <v>6521</v>
      </c>
      <c r="O527" s="12" t="s">
        <v>6519</v>
      </c>
      <c r="P527" s="12" t="s">
        <v>6518</v>
      </c>
      <c r="Q527" s="20">
        <v>0</v>
      </c>
      <c r="R527" s="20">
        <v>0</v>
      </c>
      <c r="S527" s="20">
        <f t="shared" si="8"/>
        <v>0</v>
      </c>
    </row>
    <row r="528" spans="1:19" ht="17.100000000000001" customHeight="1" x14ac:dyDescent="0.25">
      <c r="A528" s="63" t="s">
        <v>3</v>
      </c>
      <c r="C528" t="s">
        <v>16</v>
      </c>
      <c r="D528" t="s">
        <v>6623</v>
      </c>
      <c r="E528">
        <v>2019</v>
      </c>
      <c r="F528" s="4">
        <v>184</v>
      </c>
      <c r="H528" t="s">
        <v>6625</v>
      </c>
      <c r="I528" s="1" t="s">
        <v>45</v>
      </c>
      <c r="J528" s="3" t="s">
        <v>582</v>
      </c>
      <c r="L528" s="1" t="s">
        <v>6628</v>
      </c>
      <c r="M528" t="s">
        <v>6624</v>
      </c>
      <c r="N528" s="22" t="s">
        <v>6629</v>
      </c>
      <c r="O528" s="12" t="s">
        <v>6627</v>
      </c>
      <c r="P528" s="12" t="s">
        <v>6626</v>
      </c>
      <c r="Q528" s="20">
        <v>0</v>
      </c>
      <c r="R528" s="20">
        <v>0</v>
      </c>
      <c r="S528" s="20">
        <f t="shared" si="8"/>
        <v>0</v>
      </c>
    </row>
    <row r="529" spans="1:19" ht="17.100000000000001" customHeight="1" x14ac:dyDescent="0.25">
      <c r="A529" s="63" t="s">
        <v>3</v>
      </c>
      <c r="C529" t="s">
        <v>16</v>
      </c>
      <c r="D529" t="s">
        <v>6688</v>
      </c>
      <c r="E529">
        <v>2019</v>
      </c>
      <c r="F529" s="4">
        <v>343</v>
      </c>
      <c r="H529" t="s">
        <v>6691</v>
      </c>
      <c r="I529" s="1" t="s">
        <v>45</v>
      </c>
      <c r="J529" s="3" t="s">
        <v>3155</v>
      </c>
      <c r="L529" s="1" t="s">
        <v>6694</v>
      </c>
      <c r="M529" t="s">
        <v>6689</v>
      </c>
      <c r="N529" s="22" t="s">
        <v>6695</v>
      </c>
      <c r="O529" s="12" t="s">
        <v>6693</v>
      </c>
      <c r="P529" s="12" t="s">
        <v>6692</v>
      </c>
      <c r="Q529" s="20">
        <v>0</v>
      </c>
      <c r="R529" s="20">
        <v>0</v>
      </c>
      <c r="S529" s="20">
        <f t="shared" si="8"/>
        <v>0</v>
      </c>
    </row>
    <row r="530" spans="1:19" ht="17.100000000000001" customHeight="1" x14ac:dyDescent="0.25">
      <c r="A530" s="63" t="s">
        <v>3</v>
      </c>
      <c r="C530" t="s">
        <v>16</v>
      </c>
      <c r="D530" t="s">
        <v>6769</v>
      </c>
      <c r="E530">
        <v>2020</v>
      </c>
      <c r="F530" s="4">
        <v>44</v>
      </c>
      <c r="G530" s="4">
        <v>2</v>
      </c>
      <c r="H530" t="s">
        <v>6771</v>
      </c>
      <c r="I530" s="1" t="s">
        <v>76</v>
      </c>
      <c r="J530" s="3" t="s">
        <v>248</v>
      </c>
      <c r="L530" s="1" t="s">
        <v>6774</v>
      </c>
      <c r="M530" t="s">
        <v>6770</v>
      </c>
      <c r="N530" s="22" t="s">
        <v>6775</v>
      </c>
      <c r="O530" s="12" t="s">
        <v>6773</v>
      </c>
      <c r="P530" s="12" t="s">
        <v>6772</v>
      </c>
      <c r="Q530" s="20">
        <v>0</v>
      </c>
      <c r="R530" s="20">
        <v>0</v>
      </c>
      <c r="S530" s="20">
        <f t="shared" si="8"/>
        <v>0</v>
      </c>
    </row>
    <row r="531" spans="1:19" ht="17.100000000000001" customHeight="1" x14ac:dyDescent="0.25">
      <c r="A531" s="63" t="s">
        <v>3</v>
      </c>
      <c r="C531" t="s">
        <v>16</v>
      </c>
      <c r="D531" t="s">
        <v>6789</v>
      </c>
      <c r="E531">
        <v>2019</v>
      </c>
      <c r="F531" s="4">
        <v>252</v>
      </c>
      <c r="H531" t="s">
        <v>6791</v>
      </c>
      <c r="I531" s="1" t="s">
        <v>45</v>
      </c>
      <c r="J531" s="3" t="s">
        <v>590</v>
      </c>
      <c r="L531" s="1" t="s">
        <v>6794</v>
      </c>
      <c r="M531" t="s">
        <v>6790</v>
      </c>
      <c r="N531" s="22" t="s">
        <v>6795</v>
      </c>
      <c r="O531" s="12" t="s">
        <v>6793</v>
      </c>
      <c r="P531" s="12" t="s">
        <v>6792</v>
      </c>
      <c r="Q531" s="20">
        <v>1</v>
      </c>
      <c r="R531" s="20">
        <v>0</v>
      </c>
      <c r="S531" s="20">
        <f t="shared" si="8"/>
        <v>1</v>
      </c>
    </row>
    <row r="532" spans="1:19" ht="17.100000000000001" customHeight="1" x14ac:dyDescent="0.25">
      <c r="A532" s="63" t="s">
        <v>3</v>
      </c>
      <c r="C532" t="s">
        <v>16</v>
      </c>
      <c r="D532" t="s">
        <v>6832</v>
      </c>
      <c r="E532">
        <v>2023</v>
      </c>
      <c r="F532" s="4">
        <v>101</v>
      </c>
      <c r="G532" s="4">
        <v>6</v>
      </c>
      <c r="H532" t="s">
        <v>6835</v>
      </c>
      <c r="I532" s="1" t="s">
        <v>49</v>
      </c>
      <c r="J532" s="3" t="s">
        <v>6834</v>
      </c>
      <c r="L532" s="1" t="s">
        <v>6838</v>
      </c>
      <c r="M532" t="s">
        <v>6833</v>
      </c>
      <c r="N532" s="22" t="s">
        <v>6839</v>
      </c>
      <c r="O532" s="12" t="s">
        <v>6837</v>
      </c>
      <c r="P532" s="12" t="s">
        <v>6836</v>
      </c>
      <c r="Q532" s="20">
        <v>1</v>
      </c>
      <c r="R532" s="20">
        <v>0</v>
      </c>
      <c r="S532" s="20">
        <f t="shared" si="8"/>
        <v>1</v>
      </c>
    </row>
    <row r="533" spans="1:19" ht="17.100000000000001" customHeight="1" x14ac:dyDescent="0.25">
      <c r="A533" s="63" t="s">
        <v>3</v>
      </c>
      <c r="C533" t="s">
        <v>16</v>
      </c>
      <c r="D533" t="s">
        <v>6931</v>
      </c>
      <c r="E533">
        <v>2019</v>
      </c>
      <c r="F533" s="4">
        <v>138</v>
      </c>
      <c r="G533" s="4">
        <v>2</v>
      </c>
      <c r="H533" t="s">
        <v>6933</v>
      </c>
      <c r="I533" s="1" t="s">
        <v>5974</v>
      </c>
      <c r="J533" s="3" t="s">
        <v>1932</v>
      </c>
      <c r="L533" s="1" t="s">
        <v>6936</v>
      </c>
      <c r="M533" t="s">
        <v>6932</v>
      </c>
      <c r="N533" s="22" t="s">
        <v>6937</v>
      </c>
      <c r="O533" s="12" t="s">
        <v>6935</v>
      </c>
      <c r="P533" s="12" t="s">
        <v>6934</v>
      </c>
      <c r="Q533" s="20">
        <v>0</v>
      </c>
      <c r="R533" s="20">
        <v>0</v>
      </c>
      <c r="S533" s="20">
        <f t="shared" si="8"/>
        <v>0</v>
      </c>
    </row>
    <row r="534" spans="1:19" ht="17.100000000000001" customHeight="1" x14ac:dyDescent="0.25">
      <c r="A534" s="63" t="s">
        <v>3</v>
      </c>
      <c r="C534" t="s">
        <v>16</v>
      </c>
      <c r="D534" t="s">
        <v>7082</v>
      </c>
      <c r="E534">
        <v>2024</v>
      </c>
      <c r="F534" s="4">
        <v>95</v>
      </c>
      <c r="G534" s="4">
        <v>2</v>
      </c>
      <c r="H534"/>
      <c r="I534" s="1" t="s">
        <v>49</v>
      </c>
      <c r="J534" s="3" t="s">
        <v>7084</v>
      </c>
      <c r="L534" s="1" t="s">
        <v>7087</v>
      </c>
      <c r="M534" t="s">
        <v>7083</v>
      </c>
      <c r="N534" s="22" t="s">
        <v>7088</v>
      </c>
      <c r="O534" s="12" t="s">
        <v>7086</v>
      </c>
      <c r="P534" s="12" t="s">
        <v>7085</v>
      </c>
      <c r="Q534" s="20">
        <v>0</v>
      </c>
      <c r="R534" s="20">
        <v>0</v>
      </c>
      <c r="S534" s="20">
        <f t="shared" si="8"/>
        <v>0</v>
      </c>
    </row>
    <row r="535" spans="1:19" ht="17.100000000000001" customHeight="1" x14ac:dyDescent="0.25">
      <c r="A535" s="63" t="s">
        <v>3</v>
      </c>
      <c r="C535" t="s">
        <v>16</v>
      </c>
      <c r="D535" t="s">
        <v>7156</v>
      </c>
      <c r="E535">
        <v>2021</v>
      </c>
      <c r="F535" s="4">
        <v>93</v>
      </c>
      <c r="G535" s="4">
        <v>4</v>
      </c>
      <c r="H535" t="s">
        <v>7179</v>
      </c>
      <c r="I535" s="1" t="s">
        <v>76</v>
      </c>
      <c r="J535" s="3" t="s">
        <v>4450</v>
      </c>
      <c r="L535" s="1" t="s">
        <v>7182</v>
      </c>
      <c r="M535" t="s">
        <v>7177</v>
      </c>
      <c r="N535" s="22" t="s">
        <v>7183</v>
      </c>
      <c r="O535" s="12" t="s">
        <v>7181</v>
      </c>
      <c r="P535" s="12" t="s">
        <v>7180</v>
      </c>
      <c r="Q535" s="20">
        <v>0</v>
      </c>
      <c r="R535" s="20">
        <v>0</v>
      </c>
      <c r="S535" s="20">
        <f t="shared" si="8"/>
        <v>0</v>
      </c>
    </row>
    <row r="536" spans="1:19" ht="17.100000000000001" customHeight="1" x14ac:dyDescent="0.25">
      <c r="A536" s="63" t="s">
        <v>3</v>
      </c>
      <c r="C536" t="s">
        <v>16</v>
      </c>
      <c r="D536" t="s">
        <v>7215</v>
      </c>
      <c r="E536">
        <v>2024</v>
      </c>
      <c r="F536" s="4">
        <v>89</v>
      </c>
      <c r="G536" s="4">
        <v>2</v>
      </c>
      <c r="H536" t="s">
        <v>7219</v>
      </c>
      <c r="I536" s="1" t="s">
        <v>7220</v>
      </c>
      <c r="J536" s="3" t="s">
        <v>7217</v>
      </c>
      <c r="L536" s="1" t="s">
        <v>7223</v>
      </c>
      <c r="M536" t="s">
        <v>7216</v>
      </c>
      <c r="N536" s="22" t="s">
        <v>7224</v>
      </c>
      <c r="O536" s="12" t="s">
        <v>7222</v>
      </c>
      <c r="P536" s="12" t="s">
        <v>7221</v>
      </c>
      <c r="Q536" s="20">
        <v>0</v>
      </c>
      <c r="R536" s="20">
        <v>0</v>
      </c>
      <c r="S536" s="20">
        <f t="shared" si="8"/>
        <v>0</v>
      </c>
    </row>
    <row r="537" spans="1:19" ht="17.100000000000001" customHeight="1" x14ac:dyDescent="0.25">
      <c r="A537" s="63" t="s">
        <v>3</v>
      </c>
      <c r="C537" t="s">
        <v>16</v>
      </c>
      <c r="D537" t="s">
        <v>7299</v>
      </c>
      <c r="E537">
        <v>2024</v>
      </c>
      <c r="F537" s="4">
        <v>310</v>
      </c>
      <c r="H537"/>
      <c r="I537" s="1" t="s">
        <v>45</v>
      </c>
      <c r="J537" s="3" t="s">
        <v>69</v>
      </c>
      <c r="L537" s="1" t="s">
        <v>7304</v>
      </c>
      <c r="M537" t="s">
        <v>7300</v>
      </c>
      <c r="N537" s="22" t="s">
        <v>7305</v>
      </c>
      <c r="O537" s="12" t="s">
        <v>7303</v>
      </c>
      <c r="P537" s="12" t="s">
        <v>7302</v>
      </c>
      <c r="Q537" s="20">
        <v>0</v>
      </c>
      <c r="R537" s="20">
        <v>0</v>
      </c>
      <c r="S537" s="20">
        <f t="shared" si="8"/>
        <v>0</v>
      </c>
    </row>
    <row r="538" spans="1:19" ht="17.100000000000001" customHeight="1" x14ac:dyDescent="0.25">
      <c r="A538" s="63" t="s">
        <v>3</v>
      </c>
      <c r="C538" t="s">
        <v>16</v>
      </c>
      <c r="D538" t="s">
        <v>7399</v>
      </c>
      <c r="E538">
        <v>2022</v>
      </c>
      <c r="F538" s="4">
        <v>9</v>
      </c>
      <c r="G538" s="4">
        <v>3</v>
      </c>
      <c r="H538" t="s">
        <v>7401</v>
      </c>
      <c r="I538" s="1" t="s">
        <v>48</v>
      </c>
      <c r="J538" s="3" t="s">
        <v>5496</v>
      </c>
      <c r="L538" s="1" t="s">
        <v>7404</v>
      </c>
      <c r="M538" t="s">
        <v>7400</v>
      </c>
      <c r="N538" s="22" t="s">
        <v>7405</v>
      </c>
      <c r="O538" s="12" t="s">
        <v>7403</v>
      </c>
      <c r="P538" s="12" t="s">
        <v>7402</v>
      </c>
      <c r="Q538" s="20">
        <v>0</v>
      </c>
      <c r="R538" s="20">
        <v>0</v>
      </c>
      <c r="S538" s="20">
        <f t="shared" si="8"/>
        <v>0</v>
      </c>
    </row>
    <row r="539" spans="1:19" ht="17.100000000000001" customHeight="1" x14ac:dyDescent="0.25">
      <c r="A539" s="63" t="s">
        <v>3</v>
      </c>
      <c r="C539" t="s">
        <v>16</v>
      </c>
      <c r="D539" t="s">
        <v>7452</v>
      </c>
      <c r="E539">
        <v>2020</v>
      </c>
      <c r="F539" s="4">
        <v>139</v>
      </c>
      <c r="G539" s="4">
        <v>4</v>
      </c>
      <c r="H539" t="s">
        <v>7454</v>
      </c>
      <c r="I539" s="1" t="s">
        <v>5974</v>
      </c>
      <c r="J539" s="3" t="s">
        <v>1932</v>
      </c>
      <c r="L539" s="1" t="s">
        <v>7457</v>
      </c>
      <c r="M539" t="s">
        <v>7453</v>
      </c>
      <c r="N539" s="22" t="s">
        <v>7458</v>
      </c>
      <c r="O539" s="12" t="s">
        <v>7456</v>
      </c>
      <c r="P539" s="12" t="s">
        <v>7455</v>
      </c>
      <c r="Q539" s="20">
        <v>0</v>
      </c>
      <c r="R539" s="20">
        <v>0</v>
      </c>
      <c r="S539" s="20">
        <f t="shared" si="8"/>
        <v>0</v>
      </c>
    </row>
    <row r="540" spans="1:19" ht="17.100000000000001" customHeight="1" x14ac:dyDescent="0.25">
      <c r="A540" s="63" t="s">
        <v>3</v>
      </c>
      <c r="C540" t="s">
        <v>16</v>
      </c>
      <c r="D540" t="s">
        <v>7519</v>
      </c>
      <c r="E540">
        <v>2022</v>
      </c>
      <c r="F540" s="4">
        <v>236</v>
      </c>
      <c r="G540" s="4">
        <v>1</v>
      </c>
      <c r="H540" t="s">
        <v>7521</v>
      </c>
      <c r="I540" s="1" t="s">
        <v>87</v>
      </c>
      <c r="J540" s="3" t="s">
        <v>4869</v>
      </c>
      <c r="L540" s="1" t="s">
        <v>7524</v>
      </c>
      <c r="M540" t="s">
        <v>7520</v>
      </c>
      <c r="N540" s="22" t="s">
        <v>7525</v>
      </c>
      <c r="O540" s="12" t="s">
        <v>7523</v>
      </c>
      <c r="P540" s="12" t="s">
        <v>7522</v>
      </c>
      <c r="Q540" s="20">
        <v>0</v>
      </c>
      <c r="R540" s="20">
        <v>0</v>
      </c>
      <c r="S540" s="20">
        <f t="shared" si="8"/>
        <v>0</v>
      </c>
    </row>
    <row r="541" spans="1:19" ht="17.100000000000001" customHeight="1" x14ac:dyDescent="0.25">
      <c r="A541" s="63" t="s">
        <v>3</v>
      </c>
      <c r="C541" t="s">
        <v>16</v>
      </c>
      <c r="D541" t="s">
        <v>246</v>
      </c>
      <c r="E541">
        <v>2021</v>
      </c>
      <c r="F541" s="4">
        <v>45</v>
      </c>
      <c r="G541" s="4">
        <v>2</v>
      </c>
      <c r="H541" t="s">
        <v>7684</v>
      </c>
      <c r="I541" s="1" t="s">
        <v>76</v>
      </c>
      <c r="J541" s="1" t="s">
        <v>248</v>
      </c>
      <c r="L541" s="1" t="s">
        <v>7687</v>
      </c>
      <c r="M541" t="s">
        <v>7683</v>
      </c>
      <c r="N541" s="22" t="s">
        <v>7688</v>
      </c>
      <c r="O541" s="12" t="s">
        <v>7686</v>
      </c>
      <c r="P541" s="12" t="s">
        <v>7685</v>
      </c>
      <c r="Q541" s="20">
        <v>0</v>
      </c>
      <c r="R541" s="20">
        <v>0</v>
      </c>
      <c r="S541" s="20">
        <f t="shared" si="8"/>
        <v>0</v>
      </c>
    </row>
    <row r="542" spans="1:19" ht="17.100000000000001" customHeight="1" x14ac:dyDescent="0.25">
      <c r="A542" s="63" t="s">
        <v>3</v>
      </c>
      <c r="C542" t="s">
        <v>16</v>
      </c>
      <c r="D542" t="s">
        <v>7691</v>
      </c>
      <c r="E542">
        <v>2021</v>
      </c>
      <c r="F542" s="4">
        <v>235</v>
      </c>
      <c r="G542" s="4">
        <v>9</v>
      </c>
      <c r="H542" t="s">
        <v>7694</v>
      </c>
      <c r="I542" s="1" t="s">
        <v>87</v>
      </c>
      <c r="J542" s="1" t="s">
        <v>7693</v>
      </c>
      <c r="L542" s="1" t="s">
        <v>7697</v>
      </c>
      <c r="M542" t="s">
        <v>7692</v>
      </c>
      <c r="N542" s="22" t="s">
        <v>7698</v>
      </c>
      <c r="O542" s="12" t="s">
        <v>7696</v>
      </c>
      <c r="P542" s="12" t="s">
        <v>7695</v>
      </c>
      <c r="Q542" s="20">
        <v>0</v>
      </c>
      <c r="R542" s="20">
        <v>0</v>
      </c>
      <c r="S542" s="20">
        <f t="shared" si="8"/>
        <v>0</v>
      </c>
    </row>
    <row r="543" spans="1:19" ht="17.100000000000001" customHeight="1" x14ac:dyDescent="0.25">
      <c r="A543" s="63" t="s">
        <v>3</v>
      </c>
      <c r="C543" t="s">
        <v>16</v>
      </c>
      <c r="D543" t="s">
        <v>7761</v>
      </c>
      <c r="E543">
        <v>2021</v>
      </c>
      <c r="F543" s="4">
        <v>15</v>
      </c>
      <c r="G543" s="4">
        <v>2</v>
      </c>
      <c r="H543" t="s">
        <v>7764</v>
      </c>
      <c r="I543" s="1" t="s">
        <v>7765</v>
      </c>
      <c r="J543" s="1" t="s">
        <v>7763</v>
      </c>
      <c r="L543" s="1" t="s">
        <v>7768</v>
      </c>
      <c r="M543" s="74" t="s">
        <v>7762</v>
      </c>
      <c r="N543" s="22" t="s">
        <v>7769</v>
      </c>
      <c r="O543" s="12" t="s">
        <v>7767</v>
      </c>
      <c r="P543" s="12" t="s">
        <v>7766</v>
      </c>
      <c r="Q543" s="20">
        <v>0</v>
      </c>
      <c r="R543" s="20">
        <v>0</v>
      </c>
      <c r="S543" s="20">
        <f t="shared" si="8"/>
        <v>0</v>
      </c>
    </row>
    <row r="544" spans="1:19" ht="17.100000000000001" customHeight="1" x14ac:dyDescent="0.25">
      <c r="A544" s="63" t="s">
        <v>3</v>
      </c>
      <c r="C544" t="s">
        <v>16</v>
      </c>
      <c r="D544" t="s">
        <v>7796</v>
      </c>
      <c r="E544">
        <v>2024</v>
      </c>
      <c r="F544" s="4">
        <v>61</v>
      </c>
      <c r="G544" s="4">
        <v>3</v>
      </c>
      <c r="H544" t="s">
        <v>7799</v>
      </c>
      <c r="I544" s="1" t="s">
        <v>90</v>
      </c>
      <c r="J544" s="1" t="s">
        <v>7798</v>
      </c>
      <c r="L544" s="1" t="s">
        <v>7802</v>
      </c>
      <c r="M544" t="s">
        <v>7797</v>
      </c>
      <c r="N544" s="22" t="s">
        <v>7803</v>
      </c>
      <c r="O544" s="12" t="s">
        <v>7801</v>
      </c>
      <c r="P544" s="12" t="s">
        <v>7800</v>
      </c>
      <c r="Q544" s="20">
        <v>0</v>
      </c>
      <c r="R544" s="20">
        <v>0</v>
      </c>
      <c r="S544" s="20">
        <f t="shared" si="8"/>
        <v>0</v>
      </c>
    </row>
    <row r="545" spans="1:19" ht="17.100000000000001" customHeight="1" x14ac:dyDescent="0.25">
      <c r="A545" s="63" t="s">
        <v>3</v>
      </c>
      <c r="C545" t="s">
        <v>16</v>
      </c>
      <c r="D545" t="s">
        <v>7993</v>
      </c>
      <c r="E545">
        <v>2023</v>
      </c>
      <c r="F545" s="4">
        <v>55</v>
      </c>
      <c r="H545" t="s">
        <v>7995</v>
      </c>
      <c r="I545" s="1" t="s">
        <v>45</v>
      </c>
      <c r="J545" s="1" t="s">
        <v>1029</v>
      </c>
      <c r="L545" s="1" t="s">
        <v>7998</v>
      </c>
      <c r="M545" t="s">
        <v>7994</v>
      </c>
      <c r="N545" s="22" t="s">
        <v>7999</v>
      </c>
      <c r="O545" s="12" t="s">
        <v>7997</v>
      </c>
      <c r="P545" s="12" t="s">
        <v>7996</v>
      </c>
      <c r="Q545" s="20">
        <v>0</v>
      </c>
      <c r="R545" s="20">
        <v>0</v>
      </c>
      <c r="S545" s="20">
        <f t="shared" si="8"/>
        <v>0</v>
      </c>
    </row>
    <row r="546" spans="1:19" ht="17.100000000000001" customHeight="1" x14ac:dyDescent="0.25">
      <c r="A546" s="63" t="s">
        <v>3</v>
      </c>
      <c r="C546" t="s">
        <v>16</v>
      </c>
      <c r="D546" t="s">
        <v>8087</v>
      </c>
      <c r="E546">
        <v>2023</v>
      </c>
      <c r="F546" s="4">
        <v>283</v>
      </c>
      <c r="H546"/>
      <c r="I546" s="1" t="s">
        <v>45</v>
      </c>
      <c r="J546" s="1" t="s">
        <v>13</v>
      </c>
      <c r="L546" s="1" t="s">
        <v>8091</v>
      </c>
      <c r="M546" t="s">
        <v>8088</v>
      </c>
      <c r="N546" s="22" t="s">
        <v>8092</v>
      </c>
      <c r="O546" s="12" t="s">
        <v>8090</v>
      </c>
      <c r="P546" s="12" t="s">
        <v>8089</v>
      </c>
      <c r="Q546" s="20">
        <v>0</v>
      </c>
      <c r="R546" s="20">
        <v>0</v>
      </c>
      <c r="S546" s="20">
        <f t="shared" si="8"/>
        <v>0</v>
      </c>
    </row>
    <row r="547" spans="1:19" ht="17.100000000000001" customHeight="1" x14ac:dyDescent="0.25">
      <c r="A547" s="63" t="s">
        <v>3</v>
      </c>
      <c r="C547" t="s">
        <v>16</v>
      </c>
      <c r="D547" t="s">
        <v>8105</v>
      </c>
      <c r="E547">
        <v>2025</v>
      </c>
      <c r="F547" s="4">
        <v>250</v>
      </c>
      <c r="H547" t="s">
        <v>8107</v>
      </c>
      <c r="I547" s="1" t="s">
        <v>62</v>
      </c>
      <c r="J547" s="3" t="s">
        <v>4994</v>
      </c>
      <c r="L547" s="1" t="s">
        <v>8110</v>
      </c>
      <c r="M547" t="s">
        <v>8106</v>
      </c>
      <c r="N547" s="22" t="s">
        <v>8111</v>
      </c>
      <c r="O547" s="12" t="s">
        <v>8109</v>
      </c>
      <c r="P547" s="12" t="s">
        <v>8108</v>
      </c>
      <c r="Q547" s="20">
        <v>0</v>
      </c>
      <c r="R547" s="20">
        <v>0</v>
      </c>
      <c r="S547" s="20">
        <f t="shared" si="8"/>
        <v>0</v>
      </c>
    </row>
    <row r="548" spans="1:19" ht="17.100000000000001" customHeight="1" x14ac:dyDescent="0.25">
      <c r="A548" s="63" t="s">
        <v>3</v>
      </c>
      <c r="C548" t="s">
        <v>16</v>
      </c>
      <c r="D548" t="s">
        <v>8169</v>
      </c>
      <c r="E548">
        <v>2020</v>
      </c>
      <c r="F548" s="4">
        <v>149</v>
      </c>
      <c r="H548"/>
      <c r="I548" s="1" t="s">
        <v>45</v>
      </c>
      <c r="J548" s="3" t="s">
        <v>791</v>
      </c>
      <c r="L548" s="1" t="s">
        <v>8173</v>
      </c>
      <c r="M548" t="s">
        <v>8170</v>
      </c>
      <c r="N548" s="22" t="s">
        <v>8174</v>
      </c>
      <c r="O548" s="12" t="s">
        <v>8172</v>
      </c>
      <c r="P548" s="12" t="s">
        <v>8171</v>
      </c>
      <c r="Q548" s="20">
        <v>0</v>
      </c>
      <c r="R548" s="20">
        <v>0</v>
      </c>
      <c r="S548" s="20">
        <f t="shared" si="8"/>
        <v>0</v>
      </c>
    </row>
    <row r="549" spans="1:19" ht="17.100000000000001" customHeight="1" x14ac:dyDescent="0.25">
      <c r="A549" s="63" t="s">
        <v>3</v>
      </c>
      <c r="C549" t="s">
        <v>16</v>
      </c>
      <c r="D549" t="s">
        <v>8420</v>
      </c>
      <c r="E549">
        <v>2022</v>
      </c>
      <c r="F549" s="4">
        <v>468</v>
      </c>
      <c r="H549"/>
      <c r="I549" s="1" t="s">
        <v>81</v>
      </c>
      <c r="J549" s="3" t="s">
        <v>1047</v>
      </c>
      <c r="L549" s="1" t="s">
        <v>8425</v>
      </c>
      <c r="M549" t="s">
        <v>8421</v>
      </c>
      <c r="N549" s="22" t="s">
        <v>8426</v>
      </c>
      <c r="O549" s="12" t="s">
        <v>8424</v>
      </c>
      <c r="P549" s="12" t="s">
        <v>8423</v>
      </c>
      <c r="Q549" s="20">
        <v>0</v>
      </c>
      <c r="R549" s="20">
        <v>0</v>
      </c>
      <c r="S549" s="20">
        <f t="shared" si="8"/>
        <v>0</v>
      </c>
    </row>
    <row r="550" spans="1:19" ht="17.100000000000001" customHeight="1" x14ac:dyDescent="0.25">
      <c r="A550" s="63" t="s">
        <v>3</v>
      </c>
      <c r="C550" t="s">
        <v>16</v>
      </c>
      <c r="D550" t="s">
        <v>8440</v>
      </c>
      <c r="E550">
        <v>2024</v>
      </c>
      <c r="F550" s="4">
        <v>28</v>
      </c>
      <c r="G550" s="4">
        <v>3</v>
      </c>
      <c r="H550" t="s">
        <v>8442</v>
      </c>
      <c r="I550" s="1" t="s">
        <v>90</v>
      </c>
      <c r="J550" s="3" t="s">
        <v>2939</v>
      </c>
      <c r="L550" s="1" t="s">
        <v>8445</v>
      </c>
      <c r="M550" t="s">
        <v>8441</v>
      </c>
      <c r="N550" s="22" t="s">
        <v>8446</v>
      </c>
      <c r="O550" s="12" t="s">
        <v>8444</v>
      </c>
      <c r="P550" s="12" t="s">
        <v>8443</v>
      </c>
      <c r="Q550" s="20">
        <v>0</v>
      </c>
      <c r="R550" s="20">
        <v>0</v>
      </c>
      <c r="S550" s="20">
        <f t="shared" si="8"/>
        <v>0</v>
      </c>
    </row>
    <row r="551" spans="1:19" ht="17.100000000000001" customHeight="1" x14ac:dyDescent="0.25">
      <c r="A551" s="63" t="s">
        <v>3</v>
      </c>
      <c r="C551" t="s">
        <v>16</v>
      </c>
      <c r="D551" t="s">
        <v>8565</v>
      </c>
      <c r="E551">
        <v>2022</v>
      </c>
      <c r="F551" s="4">
        <v>28</v>
      </c>
      <c r="G551" s="4" t="s">
        <v>2202</v>
      </c>
      <c r="H551" t="s">
        <v>3689</v>
      </c>
      <c r="I551" s="1" t="s">
        <v>6766</v>
      </c>
      <c r="J551" s="3" t="s">
        <v>2287</v>
      </c>
      <c r="L551" s="1" t="s">
        <v>8569</v>
      </c>
      <c r="M551" t="s">
        <v>8566</v>
      </c>
      <c r="N551" s="22" t="s">
        <v>3692</v>
      </c>
      <c r="O551" s="12" t="s">
        <v>8568</v>
      </c>
      <c r="P551" s="12" t="s">
        <v>8567</v>
      </c>
      <c r="Q551" s="20">
        <v>0</v>
      </c>
      <c r="R551" s="20">
        <v>0</v>
      </c>
      <c r="S551" s="20">
        <f t="shared" si="8"/>
        <v>0</v>
      </c>
    </row>
    <row r="552" spans="1:19" ht="17.100000000000001" customHeight="1" x14ac:dyDescent="0.25">
      <c r="A552" s="63" t="s">
        <v>3</v>
      </c>
      <c r="C552" t="s">
        <v>16</v>
      </c>
      <c r="D552" t="s">
        <v>8584</v>
      </c>
      <c r="E552">
        <v>2021</v>
      </c>
      <c r="F552" s="4">
        <v>145</v>
      </c>
      <c r="G552" s="4">
        <v>6</v>
      </c>
      <c r="H552" t="s">
        <v>8586</v>
      </c>
      <c r="I552" s="1" t="s">
        <v>84</v>
      </c>
      <c r="J552" s="3" t="s">
        <v>1932</v>
      </c>
      <c r="L552" s="1" t="s">
        <v>8589</v>
      </c>
      <c r="M552" t="s">
        <v>8585</v>
      </c>
      <c r="N552" s="22" t="s">
        <v>8590</v>
      </c>
      <c r="O552" s="12" t="s">
        <v>8588</v>
      </c>
      <c r="P552" s="12" t="s">
        <v>8587</v>
      </c>
      <c r="Q552" s="20">
        <v>0</v>
      </c>
      <c r="R552" s="20">
        <v>0</v>
      </c>
      <c r="S552" s="20">
        <f t="shared" si="8"/>
        <v>0</v>
      </c>
    </row>
    <row r="553" spans="1:19" ht="17.100000000000001" customHeight="1" x14ac:dyDescent="0.25">
      <c r="A553" s="63" t="s">
        <v>3</v>
      </c>
      <c r="C553" t="s">
        <v>16</v>
      </c>
      <c r="D553" t="s">
        <v>8611</v>
      </c>
      <c r="E553">
        <v>2021</v>
      </c>
      <c r="F553" s="4">
        <v>50</v>
      </c>
      <c r="G553" s="4">
        <v>3</v>
      </c>
      <c r="H553" t="s">
        <v>8613</v>
      </c>
      <c r="I553" s="1" t="s">
        <v>49</v>
      </c>
      <c r="J553" s="3" t="s">
        <v>3319</v>
      </c>
      <c r="L553" s="1" t="s">
        <v>8616</v>
      </c>
      <c r="M553" t="s">
        <v>8612</v>
      </c>
      <c r="N553" s="22" t="s">
        <v>8617</v>
      </c>
      <c r="O553" s="12" t="s">
        <v>8615</v>
      </c>
      <c r="P553" s="12" t="s">
        <v>8614</v>
      </c>
      <c r="Q553" s="20">
        <v>0</v>
      </c>
      <c r="R553" s="20">
        <v>0</v>
      </c>
      <c r="S553" s="20">
        <f t="shared" si="8"/>
        <v>0</v>
      </c>
    </row>
    <row r="554" spans="1:19" ht="17.100000000000001" customHeight="1" x14ac:dyDescent="0.25">
      <c r="A554" s="63" t="s">
        <v>3</v>
      </c>
      <c r="C554" t="s">
        <v>16</v>
      </c>
      <c r="D554" t="s">
        <v>8687</v>
      </c>
      <c r="E554">
        <v>2020</v>
      </c>
      <c r="F554" s="4">
        <v>92</v>
      </c>
      <c r="G554" s="4">
        <v>1</v>
      </c>
      <c r="H554" t="s">
        <v>8689</v>
      </c>
      <c r="I554" s="1" t="s">
        <v>76</v>
      </c>
      <c r="J554" s="3" t="s">
        <v>4450</v>
      </c>
      <c r="L554" s="1" t="s">
        <v>8692</v>
      </c>
      <c r="M554" t="s">
        <v>8688</v>
      </c>
      <c r="N554" s="22" t="s">
        <v>8693</v>
      </c>
      <c r="O554" s="12" t="s">
        <v>8691</v>
      </c>
      <c r="P554" s="12" t="s">
        <v>8690</v>
      </c>
      <c r="Q554" s="20">
        <v>0</v>
      </c>
      <c r="R554" s="20">
        <v>0</v>
      </c>
      <c r="S554" s="20">
        <f t="shared" si="8"/>
        <v>0</v>
      </c>
    </row>
    <row r="555" spans="1:19" ht="17.100000000000001" customHeight="1" x14ac:dyDescent="0.25">
      <c r="A555" s="63" t="s">
        <v>3</v>
      </c>
      <c r="C555" t="s">
        <v>16</v>
      </c>
      <c r="D555" t="s">
        <v>8731</v>
      </c>
      <c r="E555">
        <v>2021</v>
      </c>
      <c r="F555" s="4">
        <v>146</v>
      </c>
      <c r="G555" s="4">
        <v>1</v>
      </c>
      <c r="H555" t="s">
        <v>8733</v>
      </c>
      <c r="I555" s="1" t="s">
        <v>84</v>
      </c>
      <c r="J555" s="3" t="s">
        <v>1932</v>
      </c>
      <c r="L555" s="1" t="s">
        <v>8736</v>
      </c>
      <c r="M555" t="s">
        <v>8732</v>
      </c>
      <c r="N555" s="22" t="s">
        <v>8737</v>
      </c>
      <c r="O555" s="12" t="s">
        <v>8735</v>
      </c>
      <c r="P555" s="12" t="s">
        <v>8734</v>
      </c>
      <c r="Q555" s="20">
        <v>0</v>
      </c>
      <c r="R555" s="20">
        <v>0</v>
      </c>
      <c r="S555" s="20">
        <f t="shared" si="8"/>
        <v>0</v>
      </c>
    </row>
    <row r="556" spans="1:19" ht="17.100000000000001" customHeight="1" x14ac:dyDescent="0.25">
      <c r="A556" s="63" t="s">
        <v>3</v>
      </c>
      <c r="C556" t="s">
        <v>16</v>
      </c>
      <c r="D556" t="s">
        <v>8738</v>
      </c>
      <c r="E556">
        <v>2023</v>
      </c>
      <c r="F556" s="4">
        <v>14</v>
      </c>
      <c r="G556" s="4">
        <v>1</v>
      </c>
      <c r="H556" t="s">
        <v>8741</v>
      </c>
      <c r="I556" s="1" t="s">
        <v>89</v>
      </c>
      <c r="J556" s="3" t="s">
        <v>8740</v>
      </c>
      <c r="L556" s="1" t="s">
        <v>8744</v>
      </c>
      <c r="M556" t="s">
        <v>8739</v>
      </c>
      <c r="N556" s="22" t="s">
        <v>8745</v>
      </c>
      <c r="O556" s="12" t="s">
        <v>8743</v>
      </c>
      <c r="P556" s="12" t="s">
        <v>8742</v>
      </c>
      <c r="Q556" s="20">
        <v>0</v>
      </c>
      <c r="R556" s="20">
        <v>0</v>
      </c>
      <c r="S556" s="20">
        <f t="shared" si="8"/>
        <v>0</v>
      </c>
    </row>
    <row r="557" spans="1:19" ht="17.100000000000001" customHeight="1" x14ac:dyDescent="0.25">
      <c r="A557" s="63" t="s">
        <v>3</v>
      </c>
      <c r="C557" t="s">
        <v>16</v>
      </c>
      <c r="D557" t="s">
        <v>8781</v>
      </c>
      <c r="E557">
        <v>2021</v>
      </c>
      <c r="F557" s="4">
        <v>143</v>
      </c>
      <c r="G557" s="4">
        <v>2</v>
      </c>
      <c r="H557" t="s">
        <v>8783</v>
      </c>
      <c r="I557" s="1" t="s">
        <v>84</v>
      </c>
      <c r="J557" s="3" t="s">
        <v>1932</v>
      </c>
      <c r="L557" s="1" t="s">
        <v>8786</v>
      </c>
      <c r="M557" t="s">
        <v>8782</v>
      </c>
      <c r="N557" s="22" t="s">
        <v>8787</v>
      </c>
      <c r="O557" s="12" t="s">
        <v>8785</v>
      </c>
      <c r="P557" s="12" t="s">
        <v>8784</v>
      </c>
      <c r="Q557" s="20">
        <v>0</v>
      </c>
      <c r="R557" s="20">
        <v>0</v>
      </c>
      <c r="S557" s="20">
        <f t="shared" ref="S557:S626" si="9">Q557+R557</f>
        <v>0</v>
      </c>
    </row>
    <row r="558" spans="1:19" ht="17.100000000000001" customHeight="1" x14ac:dyDescent="0.25">
      <c r="A558" s="63" t="s">
        <v>3</v>
      </c>
      <c r="C558" t="s">
        <v>16</v>
      </c>
      <c r="D558" t="s">
        <v>8804</v>
      </c>
      <c r="E558">
        <v>2021</v>
      </c>
      <c r="F558" s="4">
        <v>143</v>
      </c>
      <c r="G558" s="4">
        <v>2</v>
      </c>
      <c r="H558" t="s">
        <v>8806</v>
      </c>
      <c r="I558" s="1" t="s">
        <v>84</v>
      </c>
      <c r="J558" s="3" t="s">
        <v>1932</v>
      </c>
      <c r="L558" s="1" t="s">
        <v>8809</v>
      </c>
      <c r="M558" t="s">
        <v>8805</v>
      </c>
      <c r="N558" s="22" t="s">
        <v>8810</v>
      </c>
      <c r="O558" s="12" t="s">
        <v>8808</v>
      </c>
      <c r="P558" s="12" t="s">
        <v>8807</v>
      </c>
      <c r="Q558" s="20">
        <v>0</v>
      </c>
      <c r="R558" s="20">
        <v>0</v>
      </c>
      <c r="S558" s="20">
        <f t="shared" si="9"/>
        <v>0</v>
      </c>
    </row>
    <row r="559" spans="1:19" ht="17.100000000000001" customHeight="1" x14ac:dyDescent="0.25">
      <c r="A559" s="63" t="s">
        <v>3</v>
      </c>
      <c r="C559" t="s">
        <v>16</v>
      </c>
      <c r="D559" t="s">
        <v>8811</v>
      </c>
      <c r="E559">
        <v>2019</v>
      </c>
      <c r="F559" s="4">
        <v>157</v>
      </c>
      <c r="H559" t="s">
        <v>8825</v>
      </c>
      <c r="I559" s="1" t="s">
        <v>45</v>
      </c>
      <c r="J559" s="3" t="s">
        <v>928</v>
      </c>
      <c r="L559" s="1" t="s">
        <v>8828</v>
      </c>
      <c r="M559" t="s">
        <v>8824</v>
      </c>
      <c r="N559" s="22" t="s">
        <v>8829</v>
      </c>
      <c r="O559" s="12" t="s">
        <v>8827</v>
      </c>
      <c r="P559" s="12" t="s">
        <v>8826</v>
      </c>
      <c r="Q559" s="20">
        <v>0</v>
      </c>
      <c r="R559" s="20">
        <v>0</v>
      </c>
      <c r="S559" s="20">
        <f t="shared" si="9"/>
        <v>0</v>
      </c>
    </row>
    <row r="560" spans="1:19" ht="17.100000000000001" customHeight="1" x14ac:dyDescent="0.25">
      <c r="A560" s="63" t="s">
        <v>3</v>
      </c>
      <c r="C560" t="s">
        <v>16</v>
      </c>
      <c r="D560" t="s">
        <v>8811</v>
      </c>
      <c r="E560">
        <v>2021</v>
      </c>
      <c r="F560" s="4">
        <v>143</v>
      </c>
      <c r="G560" s="4">
        <v>2</v>
      </c>
      <c r="H560" t="s">
        <v>8877</v>
      </c>
      <c r="I560" s="1" t="s">
        <v>84</v>
      </c>
      <c r="J560" s="3" t="s">
        <v>1932</v>
      </c>
      <c r="L560" s="1" t="s">
        <v>8880</v>
      </c>
      <c r="M560" t="s">
        <v>8876</v>
      </c>
      <c r="N560" s="22" t="s">
        <v>8881</v>
      </c>
      <c r="O560" s="12" t="s">
        <v>8879</v>
      </c>
      <c r="P560" s="12" t="s">
        <v>8878</v>
      </c>
      <c r="Q560" s="20">
        <v>0</v>
      </c>
      <c r="R560" s="20">
        <v>0</v>
      </c>
      <c r="S560" s="20">
        <f t="shared" si="9"/>
        <v>0</v>
      </c>
    </row>
    <row r="561" spans="1:19" ht="17.100000000000001" customHeight="1" x14ac:dyDescent="0.25">
      <c r="A561" s="63" t="s">
        <v>3</v>
      </c>
      <c r="C561" t="s">
        <v>16</v>
      </c>
      <c r="D561" t="s">
        <v>8811</v>
      </c>
      <c r="E561">
        <v>2020</v>
      </c>
      <c r="F561" s="4">
        <v>113</v>
      </c>
      <c r="H561"/>
      <c r="I561" s="1" t="s">
        <v>45</v>
      </c>
      <c r="J561" s="1" t="s">
        <v>1509</v>
      </c>
      <c r="L561" s="1" t="s">
        <v>8874</v>
      </c>
      <c r="M561" t="s">
        <v>8871</v>
      </c>
      <c r="N561" s="22" t="s">
        <v>8875</v>
      </c>
      <c r="O561" s="12" t="s">
        <v>8873</v>
      </c>
      <c r="P561" s="12" t="s">
        <v>8872</v>
      </c>
      <c r="Q561" s="20">
        <v>0</v>
      </c>
      <c r="R561" s="20">
        <v>0</v>
      </c>
      <c r="S561" s="20">
        <f t="shared" si="9"/>
        <v>0</v>
      </c>
    </row>
    <row r="562" spans="1:19" ht="17.100000000000001" customHeight="1" x14ac:dyDescent="0.25">
      <c r="A562" s="63" t="s">
        <v>3</v>
      </c>
      <c r="C562" t="s">
        <v>16</v>
      </c>
      <c r="D562" t="s">
        <v>8965</v>
      </c>
      <c r="E562">
        <v>2019</v>
      </c>
      <c r="F562" s="4">
        <v>12</v>
      </c>
      <c r="G562" s="4">
        <v>4</v>
      </c>
      <c r="H562"/>
      <c r="I562" s="1" t="s">
        <v>52</v>
      </c>
      <c r="J562" s="1" t="s">
        <v>11</v>
      </c>
      <c r="L562" s="1" t="s">
        <v>8969</v>
      </c>
      <c r="M562" s="1" t="s">
        <v>8966</v>
      </c>
      <c r="N562" s="22" t="s">
        <v>8970</v>
      </c>
      <c r="O562" s="12" t="s">
        <v>8968</v>
      </c>
      <c r="P562" s="12" t="s">
        <v>8967</v>
      </c>
      <c r="Q562" s="20">
        <v>0</v>
      </c>
      <c r="R562" s="20">
        <v>0</v>
      </c>
      <c r="S562" s="20">
        <f t="shared" si="9"/>
        <v>0</v>
      </c>
    </row>
    <row r="563" spans="1:19" ht="17.100000000000001" customHeight="1" x14ac:dyDescent="0.25">
      <c r="A563" s="63" t="s">
        <v>3</v>
      </c>
      <c r="C563" t="s">
        <v>16</v>
      </c>
      <c r="D563" t="s">
        <v>8991</v>
      </c>
      <c r="E563">
        <v>2024</v>
      </c>
      <c r="F563" s="4">
        <v>38</v>
      </c>
      <c r="G563" s="4">
        <v>14</v>
      </c>
      <c r="H563"/>
      <c r="I563" s="1" t="s">
        <v>86</v>
      </c>
      <c r="J563" s="1" t="s">
        <v>8993</v>
      </c>
      <c r="L563" s="1" t="s">
        <v>8996</v>
      </c>
      <c r="M563" t="s">
        <v>8992</v>
      </c>
      <c r="N563" s="22" t="s">
        <v>8997</v>
      </c>
      <c r="O563" s="12" t="s">
        <v>8995</v>
      </c>
      <c r="P563" s="12" t="s">
        <v>8994</v>
      </c>
      <c r="Q563" s="20">
        <v>0</v>
      </c>
      <c r="R563" s="20">
        <v>0</v>
      </c>
      <c r="S563" s="20">
        <f t="shared" si="9"/>
        <v>0</v>
      </c>
    </row>
    <row r="564" spans="1:19" ht="17.100000000000001" customHeight="1" x14ac:dyDescent="0.25">
      <c r="A564" s="63" t="s">
        <v>3</v>
      </c>
      <c r="C564" t="s">
        <v>16</v>
      </c>
      <c r="D564" t="s">
        <v>8998</v>
      </c>
      <c r="E564">
        <v>2022</v>
      </c>
      <c r="F564" s="4">
        <v>147</v>
      </c>
      <c r="G564" s="4">
        <v>1</v>
      </c>
      <c r="H564" t="s">
        <v>9000</v>
      </c>
      <c r="I564" s="1" t="s">
        <v>84</v>
      </c>
      <c r="J564" s="1" t="s">
        <v>1932</v>
      </c>
      <c r="L564" s="1" t="s">
        <v>9003</v>
      </c>
      <c r="M564" t="s">
        <v>8999</v>
      </c>
      <c r="N564" s="22" t="s">
        <v>9004</v>
      </c>
      <c r="O564" s="12" t="s">
        <v>9002</v>
      </c>
      <c r="P564" s="12" t="s">
        <v>9001</v>
      </c>
      <c r="Q564" s="20">
        <v>0</v>
      </c>
      <c r="R564" s="20">
        <v>0</v>
      </c>
      <c r="S564" s="20">
        <f t="shared" si="9"/>
        <v>0</v>
      </c>
    </row>
    <row r="565" spans="1:19" ht="17.100000000000001" customHeight="1" x14ac:dyDescent="0.25">
      <c r="A565" s="63" t="s">
        <v>3</v>
      </c>
      <c r="C565" t="s">
        <v>16</v>
      </c>
      <c r="D565" t="s">
        <v>9013</v>
      </c>
      <c r="E565">
        <v>2022</v>
      </c>
      <c r="F565" s="4">
        <v>147</v>
      </c>
      <c r="G565" s="4">
        <v>5</v>
      </c>
      <c r="H565" t="s">
        <v>9015</v>
      </c>
      <c r="I565" s="1" t="s">
        <v>84</v>
      </c>
      <c r="J565" s="3" t="s">
        <v>1932</v>
      </c>
      <c r="L565" s="1" t="s">
        <v>9018</v>
      </c>
      <c r="M565" t="s">
        <v>9014</v>
      </c>
      <c r="N565" s="22" t="s">
        <v>9019</v>
      </c>
      <c r="O565" s="12" t="s">
        <v>9017</v>
      </c>
      <c r="P565" s="12" t="s">
        <v>9016</v>
      </c>
      <c r="Q565" s="20">
        <v>0</v>
      </c>
      <c r="R565" s="20">
        <v>0</v>
      </c>
      <c r="S565" s="20">
        <f t="shared" si="9"/>
        <v>0</v>
      </c>
    </row>
    <row r="566" spans="1:19" ht="17.100000000000001" customHeight="1" x14ac:dyDescent="0.25">
      <c r="A566" s="63" t="s">
        <v>3</v>
      </c>
      <c r="C566" t="s">
        <v>16</v>
      </c>
      <c r="D566" t="s">
        <v>9038</v>
      </c>
      <c r="E566">
        <v>2024</v>
      </c>
      <c r="F566" s="4">
        <v>31</v>
      </c>
      <c r="H566" t="s">
        <v>56</v>
      </c>
      <c r="I566" s="1" t="s">
        <v>9040</v>
      </c>
      <c r="J566" s="3" t="s">
        <v>3029</v>
      </c>
      <c r="L566" s="1" t="s">
        <v>9043</v>
      </c>
      <c r="M566" t="s">
        <v>9039</v>
      </c>
      <c r="N566" s="22" t="s">
        <v>9044</v>
      </c>
      <c r="O566" s="12" t="s">
        <v>9042</v>
      </c>
      <c r="P566" s="12" t="s">
        <v>9041</v>
      </c>
      <c r="Q566" s="20">
        <v>0</v>
      </c>
      <c r="R566" s="20">
        <v>0</v>
      </c>
      <c r="S566" s="20">
        <f t="shared" si="9"/>
        <v>0</v>
      </c>
    </row>
    <row r="567" spans="1:19" ht="17.100000000000001" customHeight="1" x14ac:dyDescent="0.25">
      <c r="A567" s="63" t="s">
        <v>3</v>
      </c>
      <c r="C567" t="s">
        <v>16</v>
      </c>
      <c r="D567" t="s">
        <v>9103</v>
      </c>
      <c r="E567">
        <v>2024</v>
      </c>
      <c r="F567" s="4">
        <v>238</v>
      </c>
      <c r="G567" s="4">
        <v>1</v>
      </c>
      <c r="H567" t="s">
        <v>9105</v>
      </c>
      <c r="I567" s="1" t="s">
        <v>87</v>
      </c>
      <c r="J567" s="3" t="s">
        <v>4869</v>
      </c>
      <c r="L567" s="1" t="s">
        <v>9108</v>
      </c>
      <c r="M567" t="s">
        <v>9104</v>
      </c>
      <c r="N567" s="22" t="s">
        <v>9109</v>
      </c>
      <c r="O567" s="12" t="s">
        <v>9107</v>
      </c>
      <c r="P567" s="12" t="s">
        <v>9106</v>
      </c>
      <c r="Q567" s="20">
        <v>0</v>
      </c>
      <c r="R567" s="20">
        <v>0</v>
      </c>
      <c r="S567" s="20">
        <f t="shared" si="9"/>
        <v>0</v>
      </c>
    </row>
    <row r="568" spans="1:19" ht="17.100000000000001" customHeight="1" x14ac:dyDescent="0.25">
      <c r="A568" s="63" t="s">
        <v>3</v>
      </c>
      <c r="C568" t="s">
        <v>16</v>
      </c>
      <c r="D568" t="s">
        <v>9171</v>
      </c>
      <c r="E568">
        <v>2019</v>
      </c>
      <c r="F568" s="4">
        <v>128</v>
      </c>
      <c r="H568" t="s">
        <v>9173</v>
      </c>
      <c r="I568" s="1" t="s">
        <v>45</v>
      </c>
      <c r="J568" s="3" t="s">
        <v>791</v>
      </c>
      <c r="L568" s="1" t="s">
        <v>9176</v>
      </c>
      <c r="M568" t="s">
        <v>9172</v>
      </c>
      <c r="N568" s="22" t="s">
        <v>9177</v>
      </c>
      <c r="O568" s="12" t="s">
        <v>9175</v>
      </c>
      <c r="P568" s="12" t="s">
        <v>9174</v>
      </c>
      <c r="Q568" s="20">
        <v>0</v>
      </c>
      <c r="R568" s="20">
        <v>0</v>
      </c>
      <c r="S568" s="20">
        <f t="shared" si="9"/>
        <v>0</v>
      </c>
    </row>
    <row r="569" spans="1:19" ht="17.100000000000001" customHeight="1" x14ac:dyDescent="0.25">
      <c r="A569" s="63" t="s">
        <v>3</v>
      </c>
      <c r="C569" t="s">
        <v>16</v>
      </c>
      <c r="D569" t="s">
        <v>4448</v>
      </c>
      <c r="E569">
        <v>2023</v>
      </c>
      <c r="F569" s="4">
        <v>95</v>
      </c>
      <c r="G569" s="4">
        <v>4</v>
      </c>
      <c r="H569" t="s">
        <v>4451</v>
      </c>
      <c r="I569" s="1" t="s">
        <v>76</v>
      </c>
      <c r="J569" s="3" t="s">
        <v>4450</v>
      </c>
      <c r="L569" s="1" t="s">
        <v>9222</v>
      </c>
      <c r="M569" t="s">
        <v>9220</v>
      </c>
      <c r="N569" s="22" t="s">
        <v>4454</v>
      </c>
      <c r="O569" s="12" t="s">
        <v>4452</v>
      </c>
      <c r="P569" s="12" t="s">
        <v>9221</v>
      </c>
      <c r="Q569" s="20">
        <v>1</v>
      </c>
      <c r="R569" s="20">
        <v>0</v>
      </c>
      <c r="S569" s="20">
        <f t="shared" si="9"/>
        <v>1</v>
      </c>
    </row>
    <row r="570" spans="1:19" ht="17.100000000000001" customHeight="1" x14ac:dyDescent="0.25">
      <c r="A570" s="63" t="s">
        <v>3</v>
      </c>
      <c r="C570" t="s">
        <v>16</v>
      </c>
      <c r="D570" t="s">
        <v>9250</v>
      </c>
      <c r="E570">
        <v>2023</v>
      </c>
      <c r="F570" s="4">
        <v>95</v>
      </c>
      <c r="G570" s="4">
        <v>1</v>
      </c>
      <c r="H570" t="s">
        <v>9252</v>
      </c>
      <c r="I570" s="1" t="s">
        <v>76</v>
      </c>
      <c r="J570" s="3" t="s">
        <v>4450</v>
      </c>
      <c r="L570" s="1" t="s">
        <v>9255</v>
      </c>
      <c r="M570" t="s">
        <v>9251</v>
      </c>
      <c r="N570" s="22" t="s">
        <v>9256</v>
      </c>
      <c r="O570" s="12" t="s">
        <v>9254</v>
      </c>
      <c r="P570" s="12" t="s">
        <v>9253</v>
      </c>
      <c r="Q570" s="20">
        <v>0</v>
      </c>
      <c r="R570" s="20">
        <v>0</v>
      </c>
      <c r="S570" s="20">
        <f t="shared" si="9"/>
        <v>0</v>
      </c>
    </row>
    <row r="571" spans="1:19" ht="17.100000000000001" customHeight="1" x14ac:dyDescent="0.25">
      <c r="A571" s="63" t="s">
        <v>3</v>
      </c>
      <c r="C571" t="s">
        <v>16</v>
      </c>
      <c r="D571" t="s">
        <v>9257</v>
      </c>
      <c r="E571">
        <v>2018</v>
      </c>
      <c r="F571" s="4">
        <v>74</v>
      </c>
      <c r="G571" s="4">
        <v>6</v>
      </c>
      <c r="H571" t="s">
        <v>9260</v>
      </c>
      <c r="I571" s="1" t="s">
        <v>90</v>
      </c>
      <c r="J571" s="3" t="s">
        <v>9202</v>
      </c>
      <c r="L571" s="1" t="s">
        <v>9263</v>
      </c>
      <c r="M571" t="s">
        <v>9258</v>
      </c>
      <c r="N571" s="22" t="s">
        <v>9264</v>
      </c>
      <c r="O571" s="12" t="s">
        <v>9262</v>
      </c>
      <c r="P571" s="12" t="s">
        <v>9261</v>
      </c>
      <c r="Q571" s="20">
        <v>0</v>
      </c>
      <c r="R571" s="20">
        <v>0</v>
      </c>
      <c r="S571" s="20">
        <f t="shared" si="9"/>
        <v>0</v>
      </c>
    </row>
    <row r="572" spans="1:19" ht="17.100000000000001" customHeight="1" x14ac:dyDescent="0.25">
      <c r="A572" s="63" t="s">
        <v>3</v>
      </c>
      <c r="C572" t="s">
        <v>16</v>
      </c>
      <c r="D572" t="s">
        <v>9347</v>
      </c>
      <c r="E572">
        <v>2022</v>
      </c>
      <c r="F572" s="4">
        <v>14</v>
      </c>
      <c r="G572" s="4">
        <v>2</v>
      </c>
      <c r="H572" t="s">
        <v>9350</v>
      </c>
      <c r="I572" s="1" t="s">
        <v>55</v>
      </c>
      <c r="J572" s="3" t="s">
        <v>9349</v>
      </c>
      <c r="L572" s="1" t="s">
        <v>9353</v>
      </c>
      <c r="M572" t="s">
        <v>9348</v>
      </c>
      <c r="N572" s="22" t="s">
        <v>9354</v>
      </c>
      <c r="O572" s="12" t="s">
        <v>9352</v>
      </c>
      <c r="P572" s="12" t="s">
        <v>9351</v>
      </c>
      <c r="Q572" s="20">
        <v>0</v>
      </c>
      <c r="R572" s="20">
        <v>0</v>
      </c>
      <c r="S572" s="20">
        <f t="shared" si="9"/>
        <v>0</v>
      </c>
    </row>
    <row r="573" spans="1:19" ht="17.100000000000001" customHeight="1" x14ac:dyDescent="0.25">
      <c r="A573" s="63" t="s">
        <v>3</v>
      </c>
      <c r="C573" s="21" t="s">
        <v>16</v>
      </c>
      <c r="D573" s="1" t="s">
        <v>9364</v>
      </c>
      <c r="E573">
        <v>2024</v>
      </c>
      <c r="F573" s="4">
        <v>85</v>
      </c>
      <c r="G573" s="4">
        <v>6</v>
      </c>
      <c r="H573" s="3" t="s">
        <v>9366</v>
      </c>
      <c r="I573" s="1" t="s">
        <v>90</v>
      </c>
      <c r="J573" s="3" t="s">
        <v>4956</v>
      </c>
      <c r="L573" s="1" t="s">
        <v>9369</v>
      </c>
      <c r="M573" s="22" t="s">
        <v>9365</v>
      </c>
      <c r="N573" s="22" t="s">
        <v>9370</v>
      </c>
      <c r="O573" s="12" t="s">
        <v>9368</v>
      </c>
      <c r="P573" s="12" t="s">
        <v>9367</v>
      </c>
      <c r="Q573" s="20">
        <v>0</v>
      </c>
      <c r="R573" s="20">
        <v>0</v>
      </c>
      <c r="S573" s="20">
        <f t="shared" si="9"/>
        <v>0</v>
      </c>
    </row>
    <row r="574" spans="1:19" ht="17.100000000000001" customHeight="1" x14ac:dyDescent="0.25">
      <c r="A574" s="63" t="s">
        <v>3</v>
      </c>
      <c r="C574" s="21" t="s">
        <v>16</v>
      </c>
      <c r="D574" s="1" t="s">
        <v>9402</v>
      </c>
      <c r="E574">
        <v>2019</v>
      </c>
      <c r="F574" s="4">
        <v>139</v>
      </c>
      <c r="G574" s="4">
        <v>2</v>
      </c>
      <c r="H574" s="3" t="s">
        <v>9404</v>
      </c>
      <c r="I574" s="1" t="s">
        <v>5974</v>
      </c>
      <c r="J574" s="3" t="s">
        <v>1932</v>
      </c>
      <c r="L574" s="1" t="s">
        <v>9407</v>
      </c>
      <c r="M574" s="22" t="s">
        <v>9403</v>
      </c>
      <c r="N574" s="22" t="s">
        <v>9408</v>
      </c>
      <c r="O574" s="12" t="s">
        <v>9406</v>
      </c>
      <c r="P574" s="12" t="s">
        <v>9405</v>
      </c>
      <c r="Q574" s="20">
        <v>0</v>
      </c>
      <c r="R574" s="20">
        <v>0</v>
      </c>
      <c r="S574" s="20">
        <f t="shared" si="9"/>
        <v>0</v>
      </c>
    </row>
    <row r="575" spans="1:19" ht="17.100000000000001" customHeight="1" x14ac:dyDescent="0.25">
      <c r="A575" s="63" t="s">
        <v>3</v>
      </c>
      <c r="C575" s="21" t="s">
        <v>16</v>
      </c>
      <c r="D575" s="1" t="s">
        <v>9466</v>
      </c>
      <c r="E575">
        <v>2023</v>
      </c>
      <c r="F575" s="4">
        <v>237</v>
      </c>
      <c r="G575" s="4">
        <v>11</v>
      </c>
      <c r="H575" s="3" t="s">
        <v>9468</v>
      </c>
      <c r="I575" s="1" t="s">
        <v>87</v>
      </c>
      <c r="J575" s="3" t="s">
        <v>4869</v>
      </c>
      <c r="L575" s="1" t="s">
        <v>9471</v>
      </c>
      <c r="M575" s="73" t="s">
        <v>9467</v>
      </c>
      <c r="N575" s="22" t="s">
        <v>9472</v>
      </c>
      <c r="O575" s="12" t="s">
        <v>9470</v>
      </c>
      <c r="P575" s="12" t="s">
        <v>9469</v>
      </c>
      <c r="Q575" s="20">
        <v>0</v>
      </c>
      <c r="R575" s="20">
        <v>0</v>
      </c>
      <c r="S575" s="20">
        <f t="shared" si="9"/>
        <v>0</v>
      </c>
    </row>
    <row r="576" spans="1:19" ht="17.100000000000001" customHeight="1" x14ac:dyDescent="0.25">
      <c r="A576" s="63" t="s">
        <v>3</v>
      </c>
      <c r="C576" s="21" t="s">
        <v>16</v>
      </c>
      <c r="D576" s="1" t="s">
        <v>9514</v>
      </c>
      <c r="E576">
        <v>2022</v>
      </c>
      <c r="F576" s="4">
        <v>459</v>
      </c>
      <c r="I576" s="1" t="s">
        <v>81</v>
      </c>
      <c r="J576" s="3" t="s">
        <v>1047</v>
      </c>
      <c r="L576" s="1" t="s">
        <v>9519</v>
      </c>
      <c r="M576" s="22" t="s">
        <v>9515</v>
      </c>
      <c r="N576" s="22" t="s">
        <v>9520</v>
      </c>
      <c r="O576" s="12" t="s">
        <v>9518</v>
      </c>
      <c r="P576" s="12" t="s">
        <v>9517</v>
      </c>
      <c r="Q576" s="20">
        <v>0</v>
      </c>
      <c r="R576" s="20">
        <v>0</v>
      </c>
      <c r="S576" s="20">
        <f t="shared" si="9"/>
        <v>0</v>
      </c>
    </row>
    <row r="577" spans="1:19" ht="17.100000000000001" customHeight="1" x14ac:dyDescent="0.25">
      <c r="A577" s="63" t="s">
        <v>3</v>
      </c>
      <c r="C577" s="21" t="s">
        <v>16</v>
      </c>
      <c r="D577" s="1" t="s">
        <v>9601</v>
      </c>
      <c r="E577">
        <v>2020</v>
      </c>
      <c r="F577" s="4">
        <v>365</v>
      </c>
      <c r="H577" s="5" t="s">
        <v>9604</v>
      </c>
      <c r="I577" s="1" t="s">
        <v>47</v>
      </c>
      <c r="J577" s="3" t="s">
        <v>866</v>
      </c>
      <c r="L577" s="1" t="s">
        <v>9607</v>
      </c>
      <c r="M577" s="22" t="s">
        <v>9602</v>
      </c>
      <c r="N577" s="22" t="s">
        <v>9608</v>
      </c>
      <c r="O577" s="12" t="s">
        <v>9606</v>
      </c>
      <c r="P577" s="12" t="s">
        <v>9605</v>
      </c>
      <c r="Q577" s="20">
        <v>0</v>
      </c>
      <c r="R577" s="20">
        <v>0</v>
      </c>
      <c r="S577" s="20">
        <f t="shared" si="9"/>
        <v>0</v>
      </c>
    </row>
    <row r="578" spans="1:19" ht="17.100000000000001" customHeight="1" x14ac:dyDescent="0.25">
      <c r="A578" s="63" t="s">
        <v>3</v>
      </c>
      <c r="C578" s="21" t="s">
        <v>16</v>
      </c>
      <c r="D578" s="1" t="s">
        <v>9634</v>
      </c>
      <c r="E578">
        <v>2019</v>
      </c>
      <c r="F578" s="4">
        <v>108</v>
      </c>
      <c r="H578" s="3" t="s">
        <v>9636</v>
      </c>
      <c r="I578" s="1" t="s">
        <v>45</v>
      </c>
      <c r="J578" s="3" t="s">
        <v>682</v>
      </c>
      <c r="L578" s="1" t="s">
        <v>9639</v>
      </c>
      <c r="M578" s="22" t="s">
        <v>9635</v>
      </c>
      <c r="N578" s="22" t="s">
        <v>9640</v>
      </c>
      <c r="O578" s="12" t="s">
        <v>9638</v>
      </c>
      <c r="P578" s="12" t="s">
        <v>9637</v>
      </c>
      <c r="Q578" s="20">
        <v>0</v>
      </c>
      <c r="R578" s="20">
        <v>0</v>
      </c>
      <c r="S578" s="20">
        <f t="shared" si="9"/>
        <v>0</v>
      </c>
    </row>
    <row r="579" spans="1:19" ht="17.100000000000001" customHeight="1" x14ac:dyDescent="0.25">
      <c r="A579" s="63" t="s">
        <v>3</v>
      </c>
      <c r="C579" s="21" t="s">
        <v>16</v>
      </c>
      <c r="D579" s="1" t="s">
        <v>9641</v>
      </c>
      <c r="E579">
        <v>2023</v>
      </c>
      <c r="F579" s="4">
        <v>124</v>
      </c>
      <c r="G579" s="4">
        <v>8</v>
      </c>
      <c r="H579" s="3" t="s">
        <v>4900</v>
      </c>
      <c r="I579" s="1" t="s">
        <v>76</v>
      </c>
      <c r="J579" s="3" t="s">
        <v>1766</v>
      </c>
      <c r="L579" s="1" t="s">
        <v>9644</v>
      </c>
      <c r="M579" s="22" t="s">
        <v>9642</v>
      </c>
      <c r="N579" s="22" t="s">
        <v>4903</v>
      </c>
      <c r="O579" s="12" t="s">
        <v>4901</v>
      </c>
      <c r="P579" s="12" t="s">
        <v>9643</v>
      </c>
      <c r="Q579" s="20">
        <v>0</v>
      </c>
      <c r="R579" s="20">
        <v>0</v>
      </c>
      <c r="S579" s="20">
        <f t="shared" si="9"/>
        <v>0</v>
      </c>
    </row>
    <row r="580" spans="1:19" ht="17.100000000000001" customHeight="1" x14ac:dyDescent="0.25">
      <c r="A580" s="63" t="s">
        <v>3</v>
      </c>
      <c r="C580" s="21" t="s">
        <v>16</v>
      </c>
      <c r="D580" s="1" t="s">
        <v>9714</v>
      </c>
      <c r="E580">
        <v>2024</v>
      </c>
      <c r="F580" s="4">
        <v>12</v>
      </c>
      <c r="G580" s="4">
        <v>4</v>
      </c>
      <c r="I580" s="1" t="s">
        <v>6095</v>
      </c>
      <c r="J580" s="3" t="s">
        <v>66</v>
      </c>
      <c r="L580" s="1" t="s">
        <v>9718</v>
      </c>
      <c r="M580" s="22" t="s">
        <v>9715</v>
      </c>
      <c r="N580" s="22" t="s">
        <v>9719</v>
      </c>
      <c r="O580" s="12" t="s">
        <v>9717</v>
      </c>
      <c r="P580" s="12" t="s">
        <v>9716</v>
      </c>
      <c r="Q580" s="20">
        <v>0</v>
      </c>
      <c r="R580" s="20">
        <v>0</v>
      </c>
      <c r="S580" s="20">
        <f t="shared" si="9"/>
        <v>0</v>
      </c>
    </row>
    <row r="581" spans="1:19" ht="17.100000000000001" customHeight="1" x14ac:dyDescent="0.25">
      <c r="A581" s="63" t="s">
        <v>3</v>
      </c>
      <c r="C581" s="21" t="s">
        <v>16</v>
      </c>
      <c r="D581" s="1" t="s">
        <v>9727</v>
      </c>
      <c r="E581">
        <v>2024</v>
      </c>
      <c r="F581" s="4">
        <v>99</v>
      </c>
      <c r="H581" s="3" t="s">
        <v>9729</v>
      </c>
      <c r="I581" s="1" t="s">
        <v>47</v>
      </c>
      <c r="J581" s="3" t="s">
        <v>423</v>
      </c>
      <c r="L581" s="1" t="s">
        <v>9732</v>
      </c>
      <c r="M581" s="22" t="s">
        <v>9728</v>
      </c>
      <c r="N581" s="22" t="s">
        <v>9733</v>
      </c>
      <c r="O581" s="12" t="s">
        <v>9731</v>
      </c>
      <c r="P581" s="12" t="s">
        <v>9730</v>
      </c>
      <c r="Q581" s="20">
        <v>0</v>
      </c>
      <c r="R581" s="20">
        <v>0</v>
      </c>
      <c r="S581" s="20">
        <f t="shared" si="9"/>
        <v>0</v>
      </c>
    </row>
    <row r="582" spans="1:19" ht="17.100000000000001" customHeight="1" x14ac:dyDescent="0.25">
      <c r="A582" s="63" t="s">
        <v>3</v>
      </c>
      <c r="C582" s="21" t="s">
        <v>16</v>
      </c>
      <c r="D582" s="1" t="s">
        <v>9743</v>
      </c>
      <c r="E582">
        <v>2020</v>
      </c>
      <c r="F582" s="4">
        <v>172</v>
      </c>
      <c r="I582" s="1" t="s">
        <v>45</v>
      </c>
      <c r="J582" s="3" t="s">
        <v>928</v>
      </c>
      <c r="L582" s="1" t="s">
        <v>9747</v>
      </c>
      <c r="M582" s="22" t="s">
        <v>9744</v>
      </c>
      <c r="N582" s="22" t="s">
        <v>9748</v>
      </c>
      <c r="O582" s="12" t="s">
        <v>9746</v>
      </c>
      <c r="P582" s="12" t="s">
        <v>9745</v>
      </c>
      <c r="Q582" s="20">
        <v>0</v>
      </c>
      <c r="R582" s="20">
        <v>0</v>
      </c>
      <c r="S582" s="20">
        <f t="shared" si="9"/>
        <v>0</v>
      </c>
    </row>
    <row r="583" spans="1:19" ht="17.100000000000001" customHeight="1" x14ac:dyDescent="0.25">
      <c r="A583" s="63" t="s">
        <v>3</v>
      </c>
      <c r="C583" s="21" t="s">
        <v>16</v>
      </c>
      <c r="D583" s="1" t="s">
        <v>9777</v>
      </c>
      <c r="E583">
        <v>2021</v>
      </c>
      <c r="F583" s="4">
        <v>18</v>
      </c>
      <c r="G583" s="4">
        <v>1</v>
      </c>
      <c r="H583" s="3" t="s">
        <v>9780</v>
      </c>
      <c r="I583" s="1" t="s">
        <v>9781</v>
      </c>
      <c r="J583" s="3" t="s">
        <v>9779</v>
      </c>
      <c r="L583" s="1" t="s">
        <v>9784</v>
      </c>
      <c r="M583" s="22" t="s">
        <v>9778</v>
      </c>
      <c r="N583" s="22" t="s">
        <v>9785</v>
      </c>
      <c r="O583" s="12" t="s">
        <v>9783</v>
      </c>
      <c r="P583" s="12" t="s">
        <v>9782</v>
      </c>
      <c r="Q583" s="20">
        <v>0</v>
      </c>
      <c r="R583" s="20">
        <v>0</v>
      </c>
      <c r="S583" s="20">
        <f t="shared" si="9"/>
        <v>0</v>
      </c>
    </row>
    <row r="584" spans="1:19" ht="17.100000000000001" customHeight="1" x14ac:dyDescent="0.25">
      <c r="A584" s="63" t="s">
        <v>3</v>
      </c>
      <c r="C584" s="21" t="s">
        <v>16</v>
      </c>
      <c r="D584" s="1" t="s">
        <v>9801</v>
      </c>
      <c r="E584">
        <v>2023</v>
      </c>
      <c r="F584" s="4">
        <v>47</v>
      </c>
      <c r="G584" s="4">
        <v>1</v>
      </c>
      <c r="H584" s="3" t="s">
        <v>827</v>
      </c>
      <c r="I584" s="1" t="s">
        <v>48</v>
      </c>
      <c r="J584" s="1" t="s">
        <v>6245</v>
      </c>
      <c r="L584" s="1" t="s">
        <v>9805</v>
      </c>
      <c r="M584" s="22" t="s">
        <v>9802</v>
      </c>
      <c r="N584" s="22" t="s">
        <v>9806</v>
      </c>
      <c r="O584" s="12" t="s">
        <v>9804</v>
      </c>
      <c r="P584" s="12" t="s">
        <v>9803</v>
      </c>
      <c r="Q584" s="20">
        <v>0</v>
      </c>
      <c r="R584" s="20">
        <v>0</v>
      </c>
      <c r="S584" s="20">
        <f t="shared" si="9"/>
        <v>0</v>
      </c>
    </row>
    <row r="585" spans="1:19" ht="17.100000000000001" customHeight="1" x14ac:dyDescent="0.25">
      <c r="A585" s="63" t="s">
        <v>3</v>
      </c>
      <c r="C585" s="21" t="s">
        <v>16</v>
      </c>
      <c r="D585" s="1" t="s">
        <v>9824</v>
      </c>
      <c r="E585">
        <v>2019</v>
      </c>
      <c r="F585" s="4">
        <v>137</v>
      </c>
      <c r="H585" s="3" t="s">
        <v>9826</v>
      </c>
      <c r="I585" s="1" t="s">
        <v>45</v>
      </c>
      <c r="J585" s="1" t="s">
        <v>791</v>
      </c>
      <c r="L585" s="1" t="s">
        <v>9829</v>
      </c>
      <c r="M585" s="22" t="s">
        <v>9825</v>
      </c>
      <c r="N585" s="22" t="s">
        <v>9830</v>
      </c>
      <c r="O585" s="12" t="s">
        <v>9828</v>
      </c>
      <c r="P585" s="12" t="s">
        <v>9827</v>
      </c>
      <c r="Q585" s="20">
        <v>0</v>
      </c>
      <c r="R585" s="20">
        <v>0</v>
      </c>
      <c r="S585" s="20">
        <f t="shared" si="9"/>
        <v>0</v>
      </c>
    </row>
    <row r="586" spans="1:19" ht="17.100000000000001" customHeight="1" x14ac:dyDescent="0.25">
      <c r="A586" s="63" t="s">
        <v>3</v>
      </c>
      <c r="C586" s="21" t="s">
        <v>16</v>
      </c>
      <c r="D586" s="1" t="s">
        <v>9838</v>
      </c>
      <c r="E586">
        <v>2024</v>
      </c>
      <c r="F586" s="4">
        <v>239</v>
      </c>
      <c r="G586" s="4">
        <v>2</v>
      </c>
      <c r="H586" s="3" t="s">
        <v>9841</v>
      </c>
      <c r="I586" s="1" t="s">
        <v>87</v>
      </c>
      <c r="J586" s="1" t="s">
        <v>9840</v>
      </c>
      <c r="L586" s="1" t="s">
        <v>9844</v>
      </c>
      <c r="M586" s="22" t="s">
        <v>9839</v>
      </c>
      <c r="N586" s="22" t="s">
        <v>9845</v>
      </c>
      <c r="O586" s="12" t="s">
        <v>9843</v>
      </c>
      <c r="P586" s="12" t="s">
        <v>9842</v>
      </c>
      <c r="Q586" s="20">
        <v>0</v>
      </c>
      <c r="R586" s="20">
        <v>0</v>
      </c>
      <c r="S586" s="20">
        <f t="shared" si="9"/>
        <v>0</v>
      </c>
    </row>
    <row r="587" spans="1:19" ht="17.100000000000001" customHeight="1" x14ac:dyDescent="0.25">
      <c r="A587" s="63" t="s">
        <v>3</v>
      </c>
      <c r="C587" s="21" t="s">
        <v>16</v>
      </c>
      <c r="D587" s="1" t="s">
        <v>9990</v>
      </c>
      <c r="E587">
        <v>2025</v>
      </c>
      <c r="F587" s="4">
        <v>102</v>
      </c>
      <c r="I587" s="1" t="s">
        <v>45</v>
      </c>
      <c r="J587" s="1" t="s">
        <v>7554</v>
      </c>
      <c r="L587" s="1" t="s">
        <v>9994</v>
      </c>
      <c r="M587" s="22" t="s">
        <v>9991</v>
      </c>
      <c r="N587" s="22" t="s">
        <v>9995</v>
      </c>
      <c r="O587" s="12" t="s">
        <v>9993</v>
      </c>
      <c r="P587" s="12" t="s">
        <v>9992</v>
      </c>
      <c r="Q587" s="20">
        <v>0</v>
      </c>
      <c r="R587" s="20">
        <v>0</v>
      </c>
      <c r="S587" s="20">
        <f t="shared" si="9"/>
        <v>0</v>
      </c>
    </row>
    <row r="588" spans="1:19" ht="17.100000000000001" customHeight="1" x14ac:dyDescent="0.25">
      <c r="A588" s="63" t="s">
        <v>3</v>
      </c>
      <c r="C588" s="21" t="s">
        <v>16</v>
      </c>
      <c r="D588" s="1" t="s">
        <v>10053</v>
      </c>
      <c r="E588">
        <v>2024</v>
      </c>
      <c r="F588" s="4">
        <v>12</v>
      </c>
      <c r="G588" s="4">
        <v>7</v>
      </c>
      <c r="I588" s="1" t="s">
        <v>6095</v>
      </c>
      <c r="J588" s="1" t="s">
        <v>66</v>
      </c>
      <c r="L588" s="1" t="s">
        <v>10057</v>
      </c>
      <c r="M588" s="22" t="s">
        <v>10054</v>
      </c>
      <c r="N588" s="22" t="s">
        <v>10058</v>
      </c>
      <c r="O588" s="12" t="s">
        <v>10056</v>
      </c>
      <c r="P588" s="12" t="s">
        <v>10055</v>
      </c>
      <c r="Q588" s="20">
        <v>0</v>
      </c>
      <c r="R588" s="20">
        <v>0</v>
      </c>
      <c r="S588" s="20">
        <f t="shared" si="9"/>
        <v>0</v>
      </c>
    </row>
    <row r="589" spans="1:19" ht="17.100000000000001" customHeight="1" x14ac:dyDescent="0.25">
      <c r="A589" s="63" t="s">
        <v>3</v>
      </c>
      <c r="C589" s="21" t="s">
        <v>16</v>
      </c>
      <c r="D589" s="1" t="s">
        <v>5951</v>
      </c>
      <c r="E589">
        <v>2023</v>
      </c>
      <c r="F589" s="4">
        <v>18</v>
      </c>
      <c r="I589" s="1" t="s">
        <v>47</v>
      </c>
      <c r="J589" s="1" t="s">
        <v>5953</v>
      </c>
      <c r="L589" s="1" t="s">
        <v>5956</v>
      </c>
      <c r="M589" s="22" t="s">
        <v>5952</v>
      </c>
      <c r="N589" s="22" t="s">
        <v>5957</v>
      </c>
      <c r="O589" s="12" t="s">
        <v>5955</v>
      </c>
      <c r="P589" s="12" t="s">
        <v>5954</v>
      </c>
      <c r="Q589" s="20">
        <v>0</v>
      </c>
      <c r="R589" s="20">
        <v>0</v>
      </c>
      <c r="S589" s="20">
        <f t="shared" si="9"/>
        <v>0</v>
      </c>
    </row>
    <row r="590" spans="1:19" ht="17.100000000000001" customHeight="1" x14ac:dyDescent="0.25">
      <c r="A590" s="63" t="s">
        <v>3</v>
      </c>
      <c r="B590" s="1" t="s">
        <v>16619</v>
      </c>
      <c r="C590" s="21" t="s">
        <v>16</v>
      </c>
      <c r="D590" s="1" t="s">
        <v>714</v>
      </c>
      <c r="E590">
        <v>2023</v>
      </c>
      <c r="F590" s="4">
        <v>51</v>
      </c>
      <c r="G590" s="4">
        <v>6</v>
      </c>
      <c r="H590" s="3" t="s">
        <v>718</v>
      </c>
      <c r="I590" s="1" t="s">
        <v>55</v>
      </c>
      <c r="J590" s="3" t="s">
        <v>716</v>
      </c>
      <c r="L590" s="1" t="s">
        <v>721</v>
      </c>
      <c r="M590" s="22" t="s">
        <v>715</v>
      </c>
      <c r="N590" s="22" t="s">
        <v>722</v>
      </c>
      <c r="O590" s="12" t="s">
        <v>720</v>
      </c>
      <c r="P590" s="12" t="s">
        <v>719</v>
      </c>
      <c r="Q590" s="20">
        <v>0</v>
      </c>
      <c r="R590" s="20">
        <v>0</v>
      </c>
      <c r="S590" s="20">
        <f t="shared" si="9"/>
        <v>0</v>
      </c>
    </row>
    <row r="591" spans="1:19" ht="17.100000000000001" customHeight="1" x14ac:dyDescent="0.25">
      <c r="A591" s="63" t="s">
        <v>3</v>
      </c>
      <c r="B591" s="1" t="s">
        <v>16619</v>
      </c>
      <c r="C591" s="21" t="s">
        <v>16</v>
      </c>
      <c r="D591" s="1" t="s">
        <v>749</v>
      </c>
      <c r="E591">
        <v>2024</v>
      </c>
      <c r="F591" s="4">
        <v>40</v>
      </c>
      <c r="G591" s="4">
        <v>8</v>
      </c>
      <c r="H591" s="3" t="s">
        <v>752</v>
      </c>
      <c r="I591" s="1" t="s">
        <v>49</v>
      </c>
      <c r="J591" s="3" t="s">
        <v>751</v>
      </c>
      <c r="L591" s="1" t="s">
        <v>755</v>
      </c>
      <c r="M591" s="22" t="s">
        <v>750</v>
      </c>
      <c r="N591" s="22" t="s">
        <v>756</v>
      </c>
      <c r="O591" s="12" t="s">
        <v>754</v>
      </c>
      <c r="P591" s="12" t="s">
        <v>753</v>
      </c>
      <c r="Q591" s="20">
        <v>0</v>
      </c>
      <c r="R591" s="20">
        <v>0</v>
      </c>
      <c r="S591" s="20">
        <f t="shared" si="9"/>
        <v>0</v>
      </c>
    </row>
    <row r="592" spans="1:19" ht="17.100000000000001" customHeight="1" x14ac:dyDescent="0.25">
      <c r="A592" s="63" t="s">
        <v>3</v>
      </c>
      <c r="C592" s="21" t="s">
        <v>16</v>
      </c>
      <c r="D592" s="1" t="s">
        <v>4943</v>
      </c>
      <c r="E592">
        <v>2023</v>
      </c>
      <c r="F592" s="4">
        <v>131</v>
      </c>
      <c r="I592" s="1" t="s">
        <v>45</v>
      </c>
      <c r="J592" s="1" t="s">
        <v>1098</v>
      </c>
      <c r="L592" s="1" t="s">
        <v>9677</v>
      </c>
      <c r="M592" s="22" t="s">
        <v>4944</v>
      </c>
      <c r="N592" s="22" t="s">
        <v>9678</v>
      </c>
      <c r="O592" s="12" t="s">
        <v>4945</v>
      </c>
      <c r="P592" s="12" t="s">
        <v>9676</v>
      </c>
      <c r="Q592" s="20">
        <v>0</v>
      </c>
      <c r="R592" s="20">
        <v>0</v>
      </c>
      <c r="S592" s="20">
        <f t="shared" si="9"/>
        <v>0</v>
      </c>
    </row>
    <row r="593" spans="1:19" ht="17.100000000000001" customHeight="1" x14ac:dyDescent="0.25">
      <c r="A593" s="63" t="s">
        <v>6</v>
      </c>
      <c r="C593" s="21" t="s">
        <v>16</v>
      </c>
      <c r="D593" s="1" t="s">
        <v>16634</v>
      </c>
      <c r="E593">
        <v>2024</v>
      </c>
      <c r="F593" s="4" t="s">
        <v>16635</v>
      </c>
      <c r="G593" s="4" t="s">
        <v>43</v>
      </c>
      <c r="H593" s="3" t="s">
        <v>43</v>
      </c>
      <c r="I593" s="1" t="s">
        <v>43</v>
      </c>
      <c r="J593" s="1" t="s">
        <v>16636</v>
      </c>
      <c r="K593" s="1" t="s">
        <v>43</v>
      </c>
      <c r="L593" s="1" t="s">
        <v>43</v>
      </c>
      <c r="M593" s="22" t="s">
        <v>16637</v>
      </c>
      <c r="N593" s="22" t="s">
        <v>43</v>
      </c>
      <c r="O593" s="12" t="s">
        <v>16638</v>
      </c>
      <c r="P593" s="12" t="s">
        <v>43</v>
      </c>
      <c r="Q593" s="20">
        <v>1</v>
      </c>
      <c r="R593" s="20">
        <v>1</v>
      </c>
      <c r="S593" s="20">
        <f t="shared" si="9"/>
        <v>2</v>
      </c>
    </row>
    <row r="594" spans="1:19" ht="17.100000000000001" customHeight="1" x14ac:dyDescent="0.25">
      <c r="A594" s="63" t="s">
        <v>6</v>
      </c>
      <c r="B594" s="1" t="s">
        <v>43</v>
      </c>
      <c r="C594" s="21" t="s">
        <v>16</v>
      </c>
      <c r="D594" s="1" t="s">
        <v>16640</v>
      </c>
      <c r="E594">
        <v>2017</v>
      </c>
      <c r="F594" s="4" t="s">
        <v>16641</v>
      </c>
      <c r="G594" s="4" t="s">
        <v>43</v>
      </c>
      <c r="H594" s="3" t="s">
        <v>16642</v>
      </c>
      <c r="I594" s="1" t="s">
        <v>43</v>
      </c>
      <c r="J594" s="1" t="s">
        <v>3077</v>
      </c>
      <c r="K594" s="1" t="s">
        <v>43</v>
      </c>
      <c r="L594" s="1" t="s">
        <v>16643</v>
      </c>
      <c r="M594" s="22" t="s">
        <v>16644</v>
      </c>
      <c r="N594" s="22" t="s">
        <v>16645</v>
      </c>
      <c r="O594" s="12" t="s">
        <v>16646</v>
      </c>
      <c r="P594" s="12" t="s">
        <v>16647</v>
      </c>
      <c r="Q594" s="20">
        <v>1</v>
      </c>
      <c r="R594" s="20">
        <v>1</v>
      </c>
      <c r="S594" s="20">
        <f t="shared" si="9"/>
        <v>2</v>
      </c>
    </row>
    <row r="595" spans="1:19" ht="17.100000000000001" customHeight="1" x14ac:dyDescent="0.25">
      <c r="A595" s="63" t="s">
        <v>6</v>
      </c>
      <c r="B595" s="1" t="s">
        <v>43</v>
      </c>
      <c r="C595" s="21" t="s">
        <v>16</v>
      </c>
      <c r="D595" s="1" t="s">
        <v>16648</v>
      </c>
      <c r="E595">
        <v>2021</v>
      </c>
      <c r="F595" s="4" t="s">
        <v>3922</v>
      </c>
      <c r="G595" s="4" t="s">
        <v>43</v>
      </c>
      <c r="H595" s="3" t="s">
        <v>43</v>
      </c>
      <c r="I595" s="1" t="s">
        <v>43</v>
      </c>
      <c r="J595" s="1" t="s">
        <v>3077</v>
      </c>
      <c r="K595" s="1" t="s">
        <v>43</v>
      </c>
      <c r="L595" s="1" t="s">
        <v>16649</v>
      </c>
      <c r="M595" s="22" t="s">
        <v>16650</v>
      </c>
      <c r="N595" s="22" t="s">
        <v>16651</v>
      </c>
      <c r="O595" s="12" t="s">
        <v>16652</v>
      </c>
      <c r="P595" s="12" t="s">
        <v>16653</v>
      </c>
      <c r="Q595" s="20">
        <v>1</v>
      </c>
      <c r="R595" s="20">
        <v>1</v>
      </c>
      <c r="S595" s="20">
        <f t="shared" si="9"/>
        <v>2</v>
      </c>
    </row>
    <row r="596" spans="1:19" ht="17.100000000000001" customHeight="1" x14ac:dyDescent="0.25">
      <c r="A596" s="63" t="s">
        <v>6</v>
      </c>
      <c r="C596" s="21" t="s">
        <v>16</v>
      </c>
      <c r="D596" s="1" t="s">
        <v>10071</v>
      </c>
      <c r="E596">
        <v>2025</v>
      </c>
      <c r="F596" s="4">
        <v>242</v>
      </c>
      <c r="H596" s="3">
        <v>122506</v>
      </c>
      <c r="J596" s="1" t="s">
        <v>88</v>
      </c>
      <c r="L596" s="1" t="s">
        <v>10076</v>
      </c>
      <c r="M596" s="22" t="s">
        <v>10072</v>
      </c>
      <c r="N596" s="22" t="s">
        <v>10077</v>
      </c>
      <c r="O596" s="12" t="s">
        <v>10075</v>
      </c>
      <c r="P596" s="12" t="s">
        <v>10074</v>
      </c>
      <c r="Q596" s="20">
        <v>0</v>
      </c>
      <c r="R596" s="20">
        <v>0</v>
      </c>
      <c r="S596" s="20">
        <f t="shared" si="9"/>
        <v>0</v>
      </c>
    </row>
    <row r="597" spans="1:19" ht="17.100000000000001" customHeight="1" x14ac:dyDescent="0.25">
      <c r="A597" s="63" t="s">
        <v>6</v>
      </c>
      <c r="C597" s="21" t="s">
        <v>16</v>
      </c>
      <c r="D597" s="1" t="s">
        <v>10078</v>
      </c>
      <c r="E597">
        <v>2022</v>
      </c>
      <c r="F597" s="4">
        <v>10</v>
      </c>
      <c r="G597" s="4">
        <v>2</v>
      </c>
      <c r="H597" s="3">
        <v>107169</v>
      </c>
      <c r="J597" s="1" t="s">
        <v>4766</v>
      </c>
      <c r="L597" s="1" t="s">
        <v>10083</v>
      </c>
      <c r="M597" s="22" t="s">
        <v>10079</v>
      </c>
      <c r="N597" s="22" t="s">
        <v>10084</v>
      </c>
      <c r="O597" s="12" t="s">
        <v>10082</v>
      </c>
      <c r="P597" s="12" t="s">
        <v>10081</v>
      </c>
      <c r="Q597" s="20">
        <v>0</v>
      </c>
      <c r="R597" s="20">
        <v>0</v>
      </c>
      <c r="S597" s="20">
        <f t="shared" si="9"/>
        <v>0</v>
      </c>
    </row>
    <row r="598" spans="1:19" ht="17.100000000000001" customHeight="1" x14ac:dyDescent="0.25">
      <c r="A598" s="63" t="s">
        <v>6</v>
      </c>
      <c r="C598" s="21" t="s">
        <v>16</v>
      </c>
      <c r="D598" s="1" t="s">
        <v>10085</v>
      </c>
      <c r="E598">
        <v>2024</v>
      </c>
      <c r="F598" s="4">
        <v>15</v>
      </c>
      <c r="G598" s="4">
        <v>5</v>
      </c>
      <c r="H598" s="3">
        <v>102679</v>
      </c>
      <c r="J598" s="1" t="s">
        <v>6064</v>
      </c>
      <c r="L598" s="1" t="s">
        <v>10090</v>
      </c>
      <c r="M598" s="22" t="s">
        <v>10086</v>
      </c>
      <c r="N598" s="22" t="s">
        <v>10091</v>
      </c>
      <c r="O598" s="12" t="s">
        <v>10089</v>
      </c>
      <c r="P598" s="12" t="s">
        <v>10088</v>
      </c>
      <c r="Q598" s="20">
        <v>0</v>
      </c>
      <c r="R598" s="20">
        <v>0</v>
      </c>
      <c r="S598" s="20">
        <f t="shared" si="9"/>
        <v>0</v>
      </c>
    </row>
    <row r="599" spans="1:19" ht="17.100000000000001" customHeight="1" x14ac:dyDescent="0.25">
      <c r="A599" s="63" t="s">
        <v>6</v>
      </c>
      <c r="C599" s="21" t="s">
        <v>16</v>
      </c>
      <c r="D599" s="1" t="s">
        <v>323</v>
      </c>
      <c r="E599">
        <v>2022</v>
      </c>
      <c r="F599" s="4">
        <v>407</v>
      </c>
      <c r="H599" s="3">
        <v>117628</v>
      </c>
      <c r="J599" s="1" t="s">
        <v>866</v>
      </c>
      <c r="L599" s="1" t="s">
        <v>10099</v>
      </c>
      <c r="M599" s="22" t="s">
        <v>10094</v>
      </c>
      <c r="N599" s="22" t="s">
        <v>10100</v>
      </c>
      <c r="O599" s="12" t="s">
        <v>10098</v>
      </c>
      <c r="P599" s="12" t="s">
        <v>10097</v>
      </c>
      <c r="Q599" s="20">
        <v>1</v>
      </c>
      <c r="R599" s="20">
        <v>1</v>
      </c>
      <c r="S599" s="20">
        <f t="shared" si="9"/>
        <v>2</v>
      </c>
    </row>
    <row r="600" spans="1:19" ht="17.100000000000001" customHeight="1" x14ac:dyDescent="0.25">
      <c r="A600" s="63" t="s">
        <v>6</v>
      </c>
      <c r="C600" s="21" t="s">
        <v>16</v>
      </c>
      <c r="D600" s="1" t="s">
        <v>10101</v>
      </c>
      <c r="E600">
        <v>2020</v>
      </c>
      <c r="F600" s="4">
        <v>460</v>
      </c>
      <c r="H600" s="3">
        <v>203400</v>
      </c>
      <c r="J600" s="1" t="s">
        <v>3077</v>
      </c>
      <c r="L600" s="1" t="s">
        <v>10106</v>
      </c>
      <c r="M600" s="22" t="s">
        <v>10102</v>
      </c>
      <c r="N600" s="22" t="s">
        <v>10107</v>
      </c>
      <c r="O600" s="12" t="s">
        <v>10105</v>
      </c>
      <c r="P600" s="12" t="s">
        <v>10104</v>
      </c>
      <c r="Q600" s="20">
        <v>1</v>
      </c>
      <c r="R600" s="20">
        <v>1</v>
      </c>
      <c r="S600" s="20">
        <f t="shared" si="9"/>
        <v>2</v>
      </c>
    </row>
    <row r="601" spans="1:19" ht="17.100000000000001" customHeight="1" x14ac:dyDescent="0.25">
      <c r="A601" s="63" t="s">
        <v>6</v>
      </c>
      <c r="C601" s="21" t="s">
        <v>16</v>
      </c>
      <c r="D601" s="1" t="s">
        <v>10108</v>
      </c>
      <c r="E601">
        <v>2024</v>
      </c>
      <c r="F601" s="4">
        <v>360</v>
      </c>
      <c r="H601" s="3">
        <v>122781</v>
      </c>
      <c r="J601" s="1" t="s">
        <v>12</v>
      </c>
      <c r="L601" s="1" t="s">
        <v>10113</v>
      </c>
      <c r="M601" s="22" t="s">
        <v>10109</v>
      </c>
      <c r="N601" s="22" t="s">
        <v>10114</v>
      </c>
      <c r="O601" s="12" t="s">
        <v>10112</v>
      </c>
      <c r="P601" s="12" t="s">
        <v>10111</v>
      </c>
      <c r="Q601" s="20">
        <v>0</v>
      </c>
      <c r="R601" s="20">
        <v>0</v>
      </c>
      <c r="S601" s="20">
        <f t="shared" si="9"/>
        <v>0</v>
      </c>
    </row>
    <row r="602" spans="1:19" ht="17.100000000000001" customHeight="1" x14ac:dyDescent="0.25">
      <c r="A602" s="63" t="s">
        <v>6</v>
      </c>
      <c r="C602" s="21" t="s">
        <v>16</v>
      </c>
      <c r="D602" s="1" t="s">
        <v>10115</v>
      </c>
      <c r="E602">
        <v>2023</v>
      </c>
      <c r="F602" s="4">
        <v>49</v>
      </c>
      <c r="H602" s="3">
        <v>106496</v>
      </c>
      <c r="J602" s="1" t="s">
        <v>10117</v>
      </c>
      <c r="L602" s="1" t="s">
        <v>10121</v>
      </c>
      <c r="M602" s="22" t="s">
        <v>10116</v>
      </c>
      <c r="N602" s="22" t="s">
        <v>10122</v>
      </c>
      <c r="O602" s="12" t="s">
        <v>10120</v>
      </c>
      <c r="P602" s="12" t="s">
        <v>10119</v>
      </c>
      <c r="Q602" s="20">
        <v>0</v>
      </c>
      <c r="R602" s="20">
        <v>0</v>
      </c>
      <c r="S602" s="20">
        <f t="shared" si="9"/>
        <v>0</v>
      </c>
    </row>
    <row r="603" spans="1:19" ht="17.100000000000001" customHeight="1" x14ac:dyDescent="0.25">
      <c r="A603" s="63" t="s">
        <v>6</v>
      </c>
      <c r="C603" s="21" t="s">
        <v>16</v>
      </c>
      <c r="D603" s="1" t="s">
        <v>10124</v>
      </c>
      <c r="E603">
        <v>2023</v>
      </c>
      <c r="F603" s="4">
        <v>55</v>
      </c>
      <c r="H603" s="3" t="s">
        <v>10127</v>
      </c>
      <c r="J603" s="1" t="s">
        <v>10126</v>
      </c>
      <c r="L603" s="1" t="s">
        <v>10130</v>
      </c>
      <c r="M603" s="22" t="s">
        <v>10125</v>
      </c>
      <c r="N603" s="22" t="s">
        <v>10131</v>
      </c>
      <c r="O603" s="12" t="s">
        <v>10129</v>
      </c>
      <c r="P603" s="12" t="s">
        <v>10128</v>
      </c>
      <c r="Q603" s="20">
        <v>0</v>
      </c>
      <c r="R603" s="20">
        <v>0</v>
      </c>
      <c r="S603" s="20">
        <f t="shared" si="9"/>
        <v>0</v>
      </c>
    </row>
    <row r="604" spans="1:19" ht="17.100000000000001" customHeight="1" x14ac:dyDescent="0.25">
      <c r="A604" s="63" t="s">
        <v>6</v>
      </c>
      <c r="C604" s="21" t="s">
        <v>16</v>
      </c>
      <c r="D604" s="1" t="s">
        <v>10132</v>
      </c>
      <c r="E604">
        <v>2023</v>
      </c>
      <c r="F604" s="4">
        <v>145</v>
      </c>
      <c r="H604" s="3">
        <v>106839</v>
      </c>
      <c r="J604" s="1" t="s">
        <v>1509</v>
      </c>
      <c r="L604" s="1" t="s">
        <v>10137</v>
      </c>
      <c r="M604" s="22" t="s">
        <v>10133</v>
      </c>
      <c r="N604" s="22" t="s">
        <v>10138</v>
      </c>
      <c r="O604" s="12" t="s">
        <v>10136</v>
      </c>
      <c r="P604" s="12" t="s">
        <v>10135</v>
      </c>
      <c r="Q604" s="20">
        <v>0</v>
      </c>
      <c r="R604" s="20">
        <v>0</v>
      </c>
      <c r="S604" s="20">
        <f t="shared" si="9"/>
        <v>0</v>
      </c>
    </row>
    <row r="605" spans="1:19" ht="17.100000000000001" customHeight="1" x14ac:dyDescent="0.25">
      <c r="A605" s="63" t="s">
        <v>6</v>
      </c>
      <c r="C605" s="21" t="s">
        <v>16</v>
      </c>
      <c r="D605" s="1" t="s">
        <v>10139</v>
      </c>
      <c r="E605">
        <v>2021</v>
      </c>
      <c r="F605" s="4">
        <v>163</v>
      </c>
      <c r="H605" s="3">
        <v>106860</v>
      </c>
      <c r="J605" s="1" t="s">
        <v>2186</v>
      </c>
      <c r="L605" s="1" t="s">
        <v>10144</v>
      </c>
      <c r="M605" s="22" t="s">
        <v>10140</v>
      </c>
      <c r="N605" s="22" t="s">
        <v>10145</v>
      </c>
      <c r="O605" s="12" t="s">
        <v>10143</v>
      </c>
      <c r="P605" s="12" t="s">
        <v>10142</v>
      </c>
      <c r="Q605" s="20">
        <v>0</v>
      </c>
      <c r="R605" s="20">
        <v>0</v>
      </c>
      <c r="S605" s="20">
        <f t="shared" si="9"/>
        <v>0</v>
      </c>
    </row>
    <row r="606" spans="1:19" ht="17.100000000000001" customHeight="1" x14ac:dyDescent="0.25">
      <c r="A606" s="63" t="s">
        <v>6</v>
      </c>
      <c r="C606" s="21" t="s">
        <v>16</v>
      </c>
      <c r="D606" s="1" t="s">
        <v>10146</v>
      </c>
      <c r="E606">
        <v>2020</v>
      </c>
      <c r="F606" s="4">
        <v>119</v>
      </c>
      <c r="H606" s="3">
        <v>104896</v>
      </c>
      <c r="J606" s="1" t="s">
        <v>1509</v>
      </c>
      <c r="L606" s="1" t="s">
        <v>10151</v>
      </c>
      <c r="M606" s="22" t="s">
        <v>10147</v>
      </c>
      <c r="N606" s="22" t="s">
        <v>10152</v>
      </c>
      <c r="O606" s="12" t="s">
        <v>10150</v>
      </c>
      <c r="P606" s="12" t="s">
        <v>10149</v>
      </c>
      <c r="Q606" s="20">
        <v>0</v>
      </c>
      <c r="R606" s="20">
        <v>0</v>
      </c>
      <c r="S606" s="20">
        <f t="shared" si="9"/>
        <v>0</v>
      </c>
    </row>
    <row r="607" spans="1:19" ht="17.100000000000001" customHeight="1" x14ac:dyDescent="0.25">
      <c r="A607" s="63" t="s">
        <v>6</v>
      </c>
      <c r="C607" s="21" t="s">
        <v>16</v>
      </c>
      <c r="D607" s="1" t="s">
        <v>10153</v>
      </c>
      <c r="E607">
        <v>2021</v>
      </c>
      <c r="F607" s="4">
        <v>126</v>
      </c>
      <c r="H607" s="3">
        <v>105372</v>
      </c>
      <c r="J607" s="1" t="s">
        <v>1509</v>
      </c>
      <c r="L607" s="1" t="s">
        <v>10158</v>
      </c>
      <c r="M607" s="22" t="s">
        <v>10154</v>
      </c>
      <c r="N607" s="22" t="s">
        <v>10159</v>
      </c>
      <c r="O607" s="12" t="s">
        <v>10157</v>
      </c>
      <c r="P607" s="12" t="s">
        <v>10156</v>
      </c>
      <c r="Q607" s="20">
        <v>0</v>
      </c>
      <c r="R607" s="20">
        <v>0</v>
      </c>
      <c r="S607" s="20">
        <f t="shared" si="9"/>
        <v>0</v>
      </c>
    </row>
    <row r="608" spans="1:19" ht="17.100000000000001" customHeight="1" x14ac:dyDescent="0.25">
      <c r="A608" s="63" t="s">
        <v>6</v>
      </c>
      <c r="C608" s="21" t="s">
        <v>16</v>
      </c>
      <c r="D608" s="1" t="s">
        <v>10163</v>
      </c>
      <c r="E608">
        <v>2024</v>
      </c>
      <c r="F608" s="4">
        <v>222</v>
      </c>
      <c r="H608" s="3">
        <v>125141</v>
      </c>
      <c r="J608" s="1" t="s">
        <v>791</v>
      </c>
      <c r="L608" s="1" t="s">
        <v>10168</v>
      </c>
      <c r="M608" s="22" t="s">
        <v>10164</v>
      </c>
      <c r="N608" s="22" t="s">
        <v>10169</v>
      </c>
      <c r="O608" s="12" t="s">
        <v>10167</v>
      </c>
      <c r="P608" s="12" t="s">
        <v>10166</v>
      </c>
      <c r="Q608" s="20">
        <v>0</v>
      </c>
      <c r="R608" s="20">
        <v>0</v>
      </c>
      <c r="S608" s="20">
        <f t="shared" si="9"/>
        <v>0</v>
      </c>
    </row>
    <row r="609" spans="1:19" ht="17.100000000000001" customHeight="1" x14ac:dyDescent="0.25">
      <c r="A609" s="63" t="s">
        <v>6</v>
      </c>
      <c r="C609" s="21" t="s">
        <v>16</v>
      </c>
      <c r="D609" s="1" t="s">
        <v>10171</v>
      </c>
      <c r="E609">
        <v>2023</v>
      </c>
      <c r="F609" s="4">
        <v>233</v>
      </c>
      <c r="H609" s="3">
        <v>121206</v>
      </c>
      <c r="J609" s="1" t="s">
        <v>74</v>
      </c>
      <c r="L609" s="1" t="s">
        <v>10177</v>
      </c>
      <c r="M609" s="22" t="s">
        <v>10172</v>
      </c>
      <c r="N609" s="22" t="s">
        <v>10178</v>
      </c>
      <c r="O609" s="12" t="s">
        <v>10176</v>
      </c>
      <c r="P609" s="12" t="s">
        <v>10175</v>
      </c>
      <c r="Q609" s="20">
        <v>0</v>
      </c>
      <c r="R609" s="20">
        <v>0</v>
      </c>
      <c r="S609" s="20">
        <f t="shared" si="9"/>
        <v>0</v>
      </c>
    </row>
    <row r="610" spans="1:19" ht="17.100000000000001" customHeight="1" x14ac:dyDescent="0.25">
      <c r="A610" s="63" t="s">
        <v>6</v>
      </c>
      <c r="B610" s="1" t="s">
        <v>43</v>
      </c>
      <c r="C610" s="21" t="s">
        <v>16</v>
      </c>
      <c r="D610" s="1" t="s">
        <v>16655</v>
      </c>
      <c r="E610">
        <v>2025</v>
      </c>
      <c r="F610" s="4" t="s">
        <v>1873</v>
      </c>
      <c r="G610" s="4" t="s">
        <v>43</v>
      </c>
      <c r="H610" s="3" t="s">
        <v>43</v>
      </c>
      <c r="I610" s="1" t="s">
        <v>43</v>
      </c>
      <c r="J610" s="1" t="s">
        <v>9119</v>
      </c>
      <c r="K610" s="1" t="s">
        <v>43</v>
      </c>
      <c r="L610" s="1" t="s">
        <v>43</v>
      </c>
      <c r="M610" s="22" t="s">
        <v>16656</v>
      </c>
      <c r="N610" s="22" t="s">
        <v>43</v>
      </c>
      <c r="O610" s="12" t="s">
        <v>16657</v>
      </c>
      <c r="P610" s="12" t="s">
        <v>43</v>
      </c>
      <c r="Q610" s="20">
        <v>1</v>
      </c>
      <c r="R610" s="20">
        <v>1</v>
      </c>
      <c r="S610" s="20">
        <f t="shared" si="9"/>
        <v>2</v>
      </c>
    </row>
    <row r="611" spans="1:19" ht="17.100000000000001" customHeight="1" x14ac:dyDescent="0.25">
      <c r="A611" s="63" t="s">
        <v>6</v>
      </c>
      <c r="B611" s="1" t="s">
        <v>43</v>
      </c>
      <c r="C611" s="21" t="s">
        <v>16</v>
      </c>
      <c r="D611" s="1" t="s">
        <v>16664</v>
      </c>
      <c r="E611">
        <v>2024</v>
      </c>
      <c r="F611" s="4" t="s">
        <v>16665</v>
      </c>
      <c r="G611" s="4" t="s">
        <v>43</v>
      </c>
      <c r="H611" s="3" t="s">
        <v>43</v>
      </c>
      <c r="I611" s="1" t="s">
        <v>43</v>
      </c>
      <c r="J611" s="1" t="s">
        <v>866</v>
      </c>
      <c r="K611" s="1" t="s">
        <v>43</v>
      </c>
      <c r="L611" s="1" t="s">
        <v>16666</v>
      </c>
      <c r="M611" s="22" t="s">
        <v>16667</v>
      </c>
      <c r="N611" s="22" t="s">
        <v>16668</v>
      </c>
      <c r="O611" s="12" t="s">
        <v>16669</v>
      </c>
      <c r="P611" s="12" t="s">
        <v>16670</v>
      </c>
      <c r="Q611" s="20">
        <v>1</v>
      </c>
      <c r="R611" s="20">
        <v>0</v>
      </c>
      <c r="S611" s="20">
        <f t="shared" si="9"/>
        <v>1</v>
      </c>
    </row>
    <row r="612" spans="1:19" ht="17.100000000000001" customHeight="1" x14ac:dyDescent="0.25">
      <c r="A612" s="63" t="s">
        <v>6</v>
      </c>
      <c r="B612" s="1" t="s">
        <v>43</v>
      </c>
      <c r="C612" s="21" t="s">
        <v>16</v>
      </c>
      <c r="D612" s="1" t="s">
        <v>16671</v>
      </c>
      <c r="E612">
        <v>2019</v>
      </c>
      <c r="F612" s="4" t="s">
        <v>1839</v>
      </c>
      <c r="G612" s="4" t="s">
        <v>43</v>
      </c>
      <c r="H612" s="3" t="s">
        <v>16672</v>
      </c>
      <c r="I612" s="1" t="s">
        <v>43</v>
      </c>
      <c r="J612" s="1" t="s">
        <v>3077</v>
      </c>
      <c r="K612" s="1" t="s">
        <v>43</v>
      </c>
      <c r="L612" s="1" t="s">
        <v>16673</v>
      </c>
      <c r="M612" s="22" t="s">
        <v>16674</v>
      </c>
      <c r="N612" s="22" t="s">
        <v>16675</v>
      </c>
      <c r="O612" s="12" t="s">
        <v>16676</v>
      </c>
      <c r="P612" s="12" t="s">
        <v>16677</v>
      </c>
      <c r="Q612" s="20">
        <v>1</v>
      </c>
      <c r="R612" s="20">
        <v>1</v>
      </c>
      <c r="S612" s="20">
        <f t="shared" si="9"/>
        <v>2</v>
      </c>
    </row>
    <row r="613" spans="1:19" ht="17.100000000000001" customHeight="1" x14ac:dyDescent="0.25">
      <c r="A613" s="63" t="s">
        <v>6</v>
      </c>
      <c r="B613" s="1" t="s">
        <v>43</v>
      </c>
      <c r="C613" s="21" t="s">
        <v>16</v>
      </c>
      <c r="D613" s="1" t="s">
        <v>16678</v>
      </c>
      <c r="E613">
        <v>2023</v>
      </c>
      <c r="F613" s="4" t="s">
        <v>16679</v>
      </c>
      <c r="G613" s="4" t="s">
        <v>43</v>
      </c>
      <c r="H613" s="3" t="s">
        <v>43</v>
      </c>
      <c r="I613" s="1" t="s">
        <v>43</v>
      </c>
      <c r="J613" s="1" t="s">
        <v>866</v>
      </c>
      <c r="K613" s="1" t="s">
        <v>43</v>
      </c>
      <c r="L613" s="1" t="s">
        <v>43</v>
      </c>
      <c r="M613" s="22" t="s">
        <v>16680</v>
      </c>
      <c r="N613" s="22" t="s">
        <v>43</v>
      </c>
      <c r="O613" s="12" t="s">
        <v>16681</v>
      </c>
      <c r="P613" s="12" t="s">
        <v>43</v>
      </c>
      <c r="Q613" s="20">
        <v>1</v>
      </c>
      <c r="R613" s="20">
        <v>0</v>
      </c>
      <c r="S613" s="20">
        <f t="shared" si="9"/>
        <v>1</v>
      </c>
    </row>
    <row r="614" spans="1:19" ht="17.100000000000001" customHeight="1" x14ac:dyDescent="0.25">
      <c r="A614" s="63" t="s">
        <v>6</v>
      </c>
      <c r="C614" s="21" t="s">
        <v>16</v>
      </c>
      <c r="D614" s="1" t="s">
        <v>10179</v>
      </c>
      <c r="E614">
        <v>2024</v>
      </c>
      <c r="F614" s="4">
        <v>96</v>
      </c>
      <c r="H614" s="3" t="s">
        <v>10181</v>
      </c>
      <c r="J614" s="1" t="s">
        <v>423</v>
      </c>
      <c r="L614" s="1" t="s">
        <v>10184</v>
      </c>
      <c r="M614" s="22" t="s">
        <v>10180</v>
      </c>
      <c r="N614" s="22" t="s">
        <v>10185</v>
      </c>
      <c r="O614" s="12" t="s">
        <v>10183</v>
      </c>
      <c r="P614" s="12" t="s">
        <v>10182</v>
      </c>
      <c r="Q614" s="20">
        <v>0</v>
      </c>
      <c r="R614" s="20">
        <v>0</v>
      </c>
      <c r="S614" s="20">
        <f t="shared" si="9"/>
        <v>0</v>
      </c>
    </row>
    <row r="615" spans="1:19" ht="17.100000000000001" customHeight="1" x14ac:dyDescent="0.25">
      <c r="A615" s="63" t="s">
        <v>6</v>
      </c>
      <c r="C615" s="21" t="s">
        <v>16</v>
      </c>
      <c r="D615" s="1" t="s">
        <v>10186</v>
      </c>
      <c r="E615">
        <v>2021</v>
      </c>
      <c r="F615" s="4">
        <v>184</v>
      </c>
      <c r="H615" s="3">
        <v>116252</v>
      </c>
      <c r="J615" s="1" t="s">
        <v>74</v>
      </c>
      <c r="L615" s="1" t="s">
        <v>10191</v>
      </c>
      <c r="M615" s="22" t="s">
        <v>10187</v>
      </c>
      <c r="N615" s="22" t="s">
        <v>10192</v>
      </c>
      <c r="O615" s="12" t="s">
        <v>10190</v>
      </c>
      <c r="P615" s="12" t="s">
        <v>10189</v>
      </c>
      <c r="Q615" s="20">
        <v>0</v>
      </c>
      <c r="R615" s="20">
        <v>0</v>
      </c>
      <c r="S615" s="20">
        <f t="shared" si="9"/>
        <v>0</v>
      </c>
    </row>
    <row r="616" spans="1:19" ht="17.100000000000001" customHeight="1" x14ac:dyDescent="0.25">
      <c r="A616" s="63" t="s">
        <v>6</v>
      </c>
      <c r="C616" s="21" t="s">
        <v>16</v>
      </c>
      <c r="D616" s="1" t="s">
        <v>10193</v>
      </c>
      <c r="E616">
        <v>2025</v>
      </c>
      <c r="F616" s="4">
        <v>161</v>
      </c>
      <c r="H616" s="3">
        <v>108490</v>
      </c>
      <c r="J616" s="1" t="s">
        <v>1509</v>
      </c>
      <c r="L616" s="1" t="s">
        <v>10198</v>
      </c>
      <c r="M616" s="22" t="s">
        <v>10194</v>
      </c>
      <c r="N616" s="22" t="s">
        <v>10199</v>
      </c>
      <c r="O616" s="12" t="s">
        <v>10197</v>
      </c>
      <c r="P616" s="12" t="s">
        <v>10196</v>
      </c>
      <c r="Q616" s="20">
        <v>0</v>
      </c>
      <c r="R616" s="20">
        <v>0</v>
      </c>
      <c r="S616" s="20">
        <f t="shared" si="9"/>
        <v>0</v>
      </c>
    </row>
    <row r="617" spans="1:19" ht="17.100000000000001" customHeight="1" x14ac:dyDescent="0.25">
      <c r="A617" s="63" t="s">
        <v>6</v>
      </c>
      <c r="C617" s="21" t="s">
        <v>16</v>
      </c>
      <c r="D617" s="1" t="s">
        <v>10204</v>
      </c>
      <c r="E617">
        <v>2023</v>
      </c>
      <c r="F617" s="4">
        <v>49</v>
      </c>
      <c r="H617" s="3">
        <v>103230</v>
      </c>
      <c r="J617" s="1" t="s">
        <v>1485</v>
      </c>
      <c r="L617" s="1" t="s">
        <v>10209</v>
      </c>
      <c r="M617" s="22" t="s">
        <v>10205</v>
      </c>
      <c r="N617" s="22" t="s">
        <v>10210</v>
      </c>
      <c r="O617" s="12" t="s">
        <v>10208</v>
      </c>
      <c r="P617" s="12" t="s">
        <v>10207</v>
      </c>
      <c r="Q617" s="20">
        <v>0</v>
      </c>
      <c r="R617" s="20">
        <v>0</v>
      </c>
      <c r="S617" s="20">
        <f t="shared" si="9"/>
        <v>0</v>
      </c>
    </row>
    <row r="618" spans="1:19" ht="17.100000000000001" customHeight="1" x14ac:dyDescent="0.25">
      <c r="A618" s="63" t="s">
        <v>6</v>
      </c>
      <c r="C618" s="21" t="s">
        <v>16</v>
      </c>
      <c r="D618" s="1" t="s">
        <v>10212</v>
      </c>
      <c r="E618">
        <v>2020</v>
      </c>
      <c r="F618" s="4">
        <v>300</v>
      </c>
      <c r="H618" s="3">
        <v>112284</v>
      </c>
      <c r="J618" s="1" t="s">
        <v>3148</v>
      </c>
      <c r="L618" s="1" t="s">
        <v>10218</v>
      </c>
      <c r="M618" s="22" t="s">
        <v>10213</v>
      </c>
      <c r="N618" s="22" t="s">
        <v>10219</v>
      </c>
      <c r="O618" s="12" t="s">
        <v>10217</v>
      </c>
      <c r="P618" s="12" t="s">
        <v>10216</v>
      </c>
      <c r="Q618" s="20">
        <v>0</v>
      </c>
      <c r="R618" s="20">
        <v>0</v>
      </c>
      <c r="S618" s="20">
        <f t="shared" si="9"/>
        <v>0</v>
      </c>
    </row>
    <row r="619" spans="1:19" ht="17.100000000000001" customHeight="1" x14ac:dyDescent="0.25">
      <c r="A619" s="63" t="s">
        <v>6</v>
      </c>
      <c r="C619" s="21" t="s">
        <v>16</v>
      </c>
      <c r="D619" s="1" t="s">
        <v>10220</v>
      </c>
      <c r="E619">
        <v>2023</v>
      </c>
      <c r="F619" s="4">
        <v>38</v>
      </c>
      <c r="H619" s="3">
        <v>101662</v>
      </c>
      <c r="J619" s="1" t="s">
        <v>2217</v>
      </c>
      <c r="L619" s="1" t="s">
        <v>10225</v>
      </c>
      <c r="M619" s="22" t="s">
        <v>10221</v>
      </c>
      <c r="N619" s="22" t="s">
        <v>10226</v>
      </c>
      <c r="O619" s="12" t="s">
        <v>10224</v>
      </c>
      <c r="P619" s="12" t="s">
        <v>10223</v>
      </c>
      <c r="Q619" s="20">
        <v>0</v>
      </c>
      <c r="R619" s="20">
        <v>0</v>
      </c>
      <c r="S619" s="20">
        <f t="shared" si="9"/>
        <v>0</v>
      </c>
    </row>
    <row r="620" spans="1:19" ht="17.100000000000001" customHeight="1" x14ac:dyDescent="0.25">
      <c r="A620" s="63" t="s">
        <v>6</v>
      </c>
      <c r="C620" s="21" t="s">
        <v>16</v>
      </c>
      <c r="D620" s="1" t="s">
        <v>10227</v>
      </c>
      <c r="E620">
        <v>2025</v>
      </c>
      <c r="F620" s="4">
        <v>161</v>
      </c>
      <c r="H620" s="3">
        <v>108520</v>
      </c>
      <c r="J620" s="1" t="s">
        <v>1509</v>
      </c>
      <c r="L620" s="1" t="s">
        <v>10232</v>
      </c>
      <c r="M620" s="22" t="s">
        <v>10228</v>
      </c>
      <c r="N620" s="22" t="s">
        <v>10233</v>
      </c>
      <c r="O620" s="12" t="s">
        <v>10231</v>
      </c>
      <c r="P620" s="12" t="s">
        <v>10230</v>
      </c>
      <c r="Q620" s="20">
        <v>0</v>
      </c>
      <c r="R620" s="20">
        <v>0</v>
      </c>
      <c r="S620" s="20">
        <f t="shared" si="9"/>
        <v>0</v>
      </c>
    </row>
    <row r="621" spans="1:19" ht="17.100000000000001" customHeight="1" x14ac:dyDescent="0.25">
      <c r="A621" s="63" t="s">
        <v>6</v>
      </c>
      <c r="C621" s="21" t="s">
        <v>16</v>
      </c>
      <c r="D621" s="1" t="s">
        <v>10234</v>
      </c>
      <c r="E621">
        <v>2025</v>
      </c>
      <c r="F621" s="4">
        <v>243</v>
      </c>
      <c r="H621" s="6">
        <v>122587</v>
      </c>
      <c r="J621" s="1" t="s">
        <v>88</v>
      </c>
      <c r="L621" s="1" t="s">
        <v>10240</v>
      </c>
      <c r="M621" s="22" t="s">
        <v>10235</v>
      </c>
      <c r="N621" s="22" t="s">
        <v>10241</v>
      </c>
      <c r="O621" s="12" t="s">
        <v>10239</v>
      </c>
      <c r="P621" s="12" t="s">
        <v>10238</v>
      </c>
      <c r="Q621" s="20">
        <v>0</v>
      </c>
      <c r="R621" s="20">
        <v>0</v>
      </c>
      <c r="S621" s="20">
        <f t="shared" si="9"/>
        <v>0</v>
      </c>
    </row>
    <row r="622" spans="1:19" ht="17.100000000000001" customHeight="1" x14ac:dyDescent="0.25">
      <c r="A622" s="63" t="s">
        <v>6</v>
      </c>
      <c r="C622" s="21" t="s">
        <v>16</v>
      </c>
      <c r="D622" s="1" t="s">
        <v>10242</v>
      </c>
      <c r="E622">
        <v>2024</v>
      </c>
      <c r="F622" s="4">
        <v>61</v>
      </c>
      <c r="H622" s="3">
        <v>104968</v>
      </c>
      <c r="J622" s="1" t="s">
        <v>1485</v>
      </c>
      <c r="L622" s="1" t="s">
        <v>10247</v>
      </c>
      <c r="M622" s="22" t="s">
        <v>10243</v>
      </c>
      <c r="N622" s="22" t="s">
        <v>10248</v>
      </c>
      <c r="O622" s="12" t="s">
        <v>10246</v>
      </c>
      <c r="P622" s="12" t="s">
        <v>10245</v>
      </c>
      <c r="Q622" s="20">
        <v>0</v>
      </c>
      <c r="R622" s="20">
        <v>0</v>
      </c>
      <c r="S622" s="20">
        <f t="shared" si="9"/>
        <v>0</v>
      </c>
    </row>
    <row r="623" spans="1:19" ht="17.100000000000001" customHeight="1" x14ac:dyDescent="0.25">
      <c r="A623" s="63" t="s">
        <v>6</v>
      </c>
      <c r="C623" s="21" t="s">
        <v>16</v>
      </c>
      <c r="D623" s="1" t="s">
        <v>10252</v>
      </c>
      <c r="E623">
        <v>2023</v>
      </c>
      <c r="F623" s="4">
        <v>20</v>
      </c>
      <c r="H623" s="3">
        <v>100502</v>
      </c>
      <c r="J623" s="1" t="s">
        <v>6006</v>
      </c>
      <c r="L623" s="1" t="s">
        <v>10257</v>
      </c>
      <c r="M623" s="22" t="s">
        <v>10253</v>
      </c>
      <c r="N623" s="22" t="s">
        <v>10258</v>
      </c>
      <c r="O623" s="12" t="s">
        <v>10256</v>
      </c>
      <c r="P623" s="12" t="s">
        <v>10255</v>
      </c>
      <c r="Q623" s="20">
        <v>0</v>
      </c>
      <c r="R623" s="20">
        <v>0</v>
      </c>
      <c r="S623" s="20">
        <f t="shared" si="9"/>
        <v>0</v>
      </c>
    </row>
    <row r="624" spans="1:19" ht="17.100000000000001" customHeight="1" x14ac:dyDescent="0.25">
      <c r="A624" s="63" t="s">
        <v>6</v>
      </c>
      <c r="C624" s="21" t="s">
        <v>16</v>
      </c>
      <c r="D624" s="1" t="s">
        <v>10263</v>
      </c>
      <c r="E624">
        <v>2024</v>
      </c>
      <c r="F624" s="4">
        <v>436</v>
      </c>
      <c r="H624" s="3">
        <v>119528</v>
      </c>
      <c r="J624" s="1" t="s">
        <v>866</v>
      </c>
      <c r="L624" s="1" t="s">
        <v>10269</v>
      </c>
      <c r="M624" s="22" t="s">
        <v>10264</v>
      </c>
      <c r="N624" s="22" t="s">
        <v>10270</v>
      </c>
      <c r="O624" s="12" t="s">
        <v>10268</v>
      </c>
      <c r="P624" s="12" t="s">
        <v>10267</v>
      </c>
      <c r="Q624" s="20">
        <v>1</v>
      </c>
      <c r="R624" s="20">
        <v>1</v>
      </c>
      <c r="S624" s="20">
        <f t="shared" si="9"/>
        <v>2</v>
      </c>
    </row>
    <row r="625" spans="1:19" ht="17.100000000000001" customHeight="1" x14ac:dyDescent="0.25">
      <c r="A625" s="63" t="s">
        <v>6</v>
      </c>
      <c r="C625" s="21" t="s">
        <v>16</v>
      </c>
      <c r="D625" s="1" t="s">
        <v>10271</v>
      </c>
      <c r="E625">
        <v>2023</v>
      </c>
      <c r="F625" s="4">
        <v>191</v>
      </c>
      <c r="H625" s="3">
        <v>108353</v>
      </c>
      <c r="J625" s="1" t="s">
        <v>2186</v>
      </c>
      <c r="L625" s="1" t="s">
        <v>10276</v>
      </c>
      <c r="M625" s="22" t="s">
        <v>10272</v>
      </c>
      <c r="N625" s="22" t="s">
        <v>10277</v>
      </c>
      <c r="O625" s="12" t="s">
        <v>10275</v>
      </c>
      <c r="P625" s="12" t="s">
        <v>10274</v>
      </c>
      <c r="Q625" s="20">
        <v>0</v>
      </c>
      <c r="R625" s="20">
        <v>0</v>
      </c>
      <c r="S625" s="20">
        <f t="shared" si="9"/>
        <v>0</v>
      </c>
    </row>
    <row r="626" spans="1:19" ht="17.100000000000001" customHeight="1" x14ac:dyDescent="0.25">
      <c r="A626" s="63" t="s">
        <v>6</v>
      </c>
      <c r="C626" s="21" t="s">
        <v>16</v>
      </c>
      <c r="D626" s="1" t="s">
        <v>10278</v>
      </c>
      <c r="E626">
        <v>2025</v>
      </c>
      <c r="F626" s="4">
        <v>208</v>
      </c>
      <c r="H626" s="3">
        <v>110087</v>
      </c>
      <c r="J626" s="1" t="s">
        <v>1517</v>
      </c>
      <c r="L626" s="1" t="s">
        <v>10283</v>
      </c>
      <c r="M626" s="22" t="s">
        <v>10279</v>
      </c>
      <c r="N626" s="22" t="s">
        <v>10284</v>
      </c>
      <c r="O626" s="12" t="s">
        <v>10282</v>
      </c>
      <c r="P626" s="12" t="s">
        <v>10281</v>
      </c>
      <c r="Q626" s="20">
        <v>0</v>
      </c>
      <c r="R626" s="20">
        <v>0</v>
      </c>
      <c r="S626" s="20">
        <f t="shared" si="9"/>
        <v>0</v>
      </c>
    </row>
    <row r="627" spans="1:19" ht="17.100000000000001" customHeight="1" x14ac:dyDescent="0.25">
      <c r="A627" s="63" t="s">
        <v>6</v>
      </c>
      <c r="C627" s="21" t="s">
        <v>16</v>
      </c>
      <c r="D627" s="1" t="s">
        <v>10285</v>
      </c>
      <c r="E627">
        <v>2024</v>
      </c>
      <c r="F627" s="4">
        <v>199</v>
      </c>
      <c r="H627" s="3">
        <v>108912</v>
      </c>
      <c r="J627" s="1" t="s">
        <v>2186</v>
      </c>
      <c r="L627" s="1" t="s">
        <v>10290</v>
      </c>
      <c r="M627" s="22" t="s">
        <v>10286</v>
      </c>
      <c r="N627" s="22" t="s">
        <v>10291</v>
      </c>
      <c r="O627" s="12" t="s">
        <v>10289</v>
      </c>
      <c r="P627" s="12" t="s">
        <v>10288</v>
      </c>
      <c r="Q627" s="20">
        <v>0</v>
      </c>
      <c r="R627" s="20">
        <v>0</v>
      </c>
      <c r="S627" s="20">
        <f t="shared" ref="S627:S713" si="10">Q627+R627</f>
        <v>0</v>
      </c>
    </row>
    <row r="628" spans="1:19" ht="17.100000000000001" customHeight="1" x14ac:dyDescent="0.25">
      <c r="A628" s="63" t="s">
        <v>6</v>
      </c>
      <c r="C628" s="21" t="s">
        <v>16</v>
      </c>
      <c r="D628" s="1" t="s">
        <v>10292</v>
      </c>
      <c r="E628">
        <v>2023</v>
      </c>
      <c r="F628" s="4">
        <v>286</v>
      </c>
      <c r="H628" s="3">
        <v>115599</v>
      </c>
      <c r="J628" s="1" t="s">
        <v>69</v>
      </c>
      <c r="L628" s="1" t="s">
        <v>10298</v>
      </c>
      <c r="M628" s="22" t="s">
        <v>10293</v>
      </c>
      <c r="N628" s="22" t="s">
        <v>10299</v>
      </c>
      <c r="O628" s="12" t="s">
        <v>10297</v>
      </c>
      <c r="P628" s="12" t="s">
        <v>10296</v>
      </c>
      <c r="Q628" s="20">
        <v>0</v>
      </c>
      <c r="R628" s="20">
        <v>0</v>
      </c>
      <c r="S628" s="20">
        <f t="shared" si="10"/>
        <v>0</v>
      </c>
    </row>
    <row r="629" spans="1:19" ht="17.100000000000001" customHeight="1" x14ac:dyDescent="0.25">
      <c r="A629" s="63" t="s">
        <v>6</v>
      </c>
      <c r="C629" s="21" t="s">
        <v>16</v>
      </c>
      <c r="D629" s="1" t="s">
        <v>10300</v>
      </c>
      <c r="E629">
        <v>2023</v>
      </c>
      <c r="F629" s="4">
        <v>20</v>
      </c>
      <c r="H629" s="3">
        <v>100422</v>
      </c>
      <c r="J629" s="1" t="s">
        <v>10302</v>
      </c>
      <c r="L629" s="1" t="s">
        <v>10306</v>
      </c>
      <c r="M629" s="22" t="s">
        <v>10301</v>
      </c>
      <c r="N629" s="22" t="s">
        <v>10307</v>
      </c>
      <c r="O629" s="12" t="s">
        <v>10305</v>
      </c>
      <c r="P629" s="12" t="s">
        <v>10304</v>
      </c>
      <c r="Q629" s="20">
        <v>0</v>
      </c>
      <c r="R629" s="20">
        <v>0</v>
      </c>
      <c r="S629" s="20">
        <f t="shared" si="10"/>
        <v>0</v>
      </c>
    </row>
    <row r="630" spans="1:19" ht="17.100000000000001" customHeight="1" x14ac:dyDescent="0.25">
      <c r="A630" s="63" t="s">
        <v>6</v>
      </c>
      <c r="C630" s="21" t="s">
        <v>16</v>
      </c>
      <c r="D630" s="1" t="s">
        <v>10308</v>
      </c>
      <c r="E630">
        <v>2020</v>
      </c>
      <c r="F630" s="4">
        <v>6</v>
      </c>
      <c r="G630" s="4">
        <v>1</v>
      </c>
      <c r="H630" s="5">
        <v>45670</v>
      </c>
      <c r="J630" s="1" t="s">
        <v>10310</v>
      </c>
      <c r="L630" s="1" t="s">
        <v>10313</v>
      </c>
      <c r="M630" s="78" t="s">
        <v>10309</v>
      </c>
      <c r="N630" s="22" t="s">
        <v>10314</v>
      </c>
      <c r="O630" s="12" t="s">
        <v>10312</v>
      </c>
      <c r="P630" s="12" t="s">
        <v>10311</v>
      </c>
      <c r="Q630" s="20">
        <v>1</v>
      </c>
      <c r="R630" s="20">
        <v>1</v>
      </c>
      <c r="S630" s="20">
        <f t="shared" si="10"/>
        <v>2</v>
      </c>
    </row>
    <row r="631" spans="1:19" ht="17.100000000000001" customHeight="1" x14ac:dyDescent="0.25">
      <c r="A631" s="63" t="s">
        <v>6</v>
      </c>
      <c r="C631" s="21" t="s">
        <v>16</v>
      </c>
      <c r="D631" s="1" t="s">
        <v>10315</v>
      </c>
      <c r="E631">
        <v>2023</v>
      </c>
      <c r="F631" s="4">
        <v>47</v>
      </c>
      <c r="H631" s="3" t="s">
        <v>10318</v>
      </c>
      <c r="J631" s="1" t="s">
        <v>10317</v>
      </c>
      <c r="L631" s="1" t="s">
        <v>10321</v>
      </c>
      <c r="M631" s="22" t="s">
        <v>10316</v>
      </c>
      <c r="N631" s="22" t="s">
        <v>10322</v>
      </c>
      <c r="O631" s="12" t="s">
        <v>10320</v>
      </c>
      <c r="P631" s="12" t="s">
        <v>10319</v>
      </c>
      <c r="Q631" s="20">
        <v>0</v>
      </c>
      <c r="R631" s="20">
        <v>0</v>
      </c>
      <c r="S631" s="20">
        <f t="shared" si="10"/>
        <v>0</v>
      </c>
    </row>
    <row r="632" spans="1:19" ht="17.100000000000001" customHeight="1" x14ac:dyDescent="0.25">
      <c r="A632" s="63" t="s">
        <v>6</v>
      </c>
      <c r="C632" s="21" t="s">
        <v>16</v>
      </c>
      <c r="D632" s="1" t="s">
        <v>10323</v>
      </c>
      <c r="E632">
        <v>2024</v>
      </c>
      <c r="F632" s="4">
        <v>366</v>
      </c>
      <c r="H632" s="3">
        <v>114956</v>
      </c>
      <c r="J632" s="1" t="s">
        <v>10325</v>
      </c>
      <c r="L632" s="1" t="s">
        <v>10330</v>
      </c>
      <c r="M632" s="22" t="s">
        <v>10324</v>
      </c>
      <c r="N632" s="22" t="s">
        <v>10331</v>
      </c>
      <c r="O632" s="12" t="s">
        <v>10329</v>
      </c>
      <c r="P632" s="12" t="s">
        <v>10328</v>
      </c>
      <c r="Q632" s="20">
        <v>0</v>
      </c>
      <c r="R632" s="20">
        <v>0</v>
      </c>
      <c r="S632" s="20">
        <f t="shared" si="10"/>
        <v>0</v>
      </c>
    </row>
    <row r="633" spans="1:19" ht="17.100000000000001" customHeight="1" x14ac:dyDescent="0.25">
      <c r="A633" s="63" t="s">
        <v>6</v>
      </c>
      <c r="C633" s="21" t="s">
        <v>16</v>
      </c>
      <c r="D633" s="1" t="s">
        <v>10332</v>
      </c>
      <c r="E633">
        <v>2024</v>
      </c>
      <c r="F633" s="4">
        <v>220</v>
      </c>
      <c r="H633" s="3">
        <v>124925</v>
      </c>
      <c r="J633" s="1" t="s">
        <v>791</v>
      </c>
      <c r="L633" s="1" t="s">
        <v>10337</v>
      </c>
      <c r="M633" s="22" t="s">
        <v>10333</v>
      </c>
      <c r="N633" s="22" t="s">
        <v>10338</v>
      </c>
      <c r="O633" s="12" t="s">
        <v>10336</v>
      </c>
      <c r="P633" s="12" t="s">
        <v>10335</v>
      </c>
      <c r="Q633" s="20">
        <v>0</v>
      </c>
      <c r="R633" s="20">
        <v>0</v>
      </c>
      <c r="S633" s="20">
        <f t="shared" si="10"/>
        <v>0</v>
      </c>
    </row>
    <row r="634" spans="1:19" ht="17.100000000000001" customHeight="1" x14ac:dyDescent="0.25">
      <c r="A634" s="63" t="s">
        <v>6</v>
      </c>
      <c r="C634" s="21" t="s">
        <v>16</v>
      </c>
      <c r="D634" s="1" t="s">
        <v>10339</v>
      </c>
      <c r="E634">
        <v>2022</v>
      </c>
      <c r="F634" s="4">
        <v>50</v>
      </c>
      <c r="H634" s="3">
        <v>102498</v>
      </c>
      <c r="J634" s="1" t="s">
        <v>10341</v>
      </c>
      <c r="L634" s="1" t="s">
        <v>10345</v>
      </c>
      <c r="M634" s="22" t="s">
        <v>10340</v>
      </c>
      <c r="N634" s="22" t="s">
        <v>10346</v>
      </c>
      <c r="O634" s="12" t="s">
        <v>10344</v>
      </c>
      <c r="P634" s="12" t="s">
        <v>10343</v>
      </c>
      <c r="Q634" s="20">
        <v>0</v>
      </c>
      <c r="R634" s="20">
        <v>0</v>
      </c>
      <c r="S634" s="20">
        <f t="shared" si="10"/>
        <v>0</v>
      </c>
    </row>
    <row r="635" spans="1:19" ht="17.100000000000001" customHeight="1" x14ac:dyDescent="0.25">
      <c r="A635" s="63" t="s">
        <v>6</v>
      </c>
      <c r="C635" s="21" t="s">
        <v>16</v>
      </c>
      <c r="D635" s="1" t="s">
        <v>10347</v>
      </c>
      <c r="E635">
        <v>2020</v>
      </c>
      <c r="F635" s="4">
        <v>152</v>
      </c>
      <c r="H635" s="3">
        <v>106332</v>
      </c>
      <c r="J635" s="1" t="s">
        <v>2186</v>
      </c>
      <c r="L635" s="1" t="s">
        <v>10351</v>
      </c>
      <c r="M635" s="22" t="s">
        <v>10348</v>
      </c>
      <c r="N635" s="22" t="s">
        <v>10352</v>
      </c>
      <c r="O635" s="12" t="s">
        <v>10350</v>
      </c>
      <c r="P635" s="12" t="s">
        <v>10349</v>
      </c>
      <c r="Q635" s="20">
        <v>0</v>
      </c>
      <c r="R635" s="20">
        <v>0</v>
      </c>
      <c r="S635" s="20">
        <f t="shared" si="10"/>
        <v>0</v>
      </c>
    </row>
    <row r="636" spans="1:19" ht="17.100000000000001" customHeight="1" x14ac:dyDescent="0.25">
      <c r="A636" s="63" t="s">
        <v>6</v>
      </c>
      <c r="C636" s="21" t="s">
        <v>16</v>
      </c>
      <c r="D636" s="1" t="s">
        <v>10353</v>
      </c>
      <c r="E636">
        <v>2022</v>
      </c>
      <c r="F636" s="4">
        <v>132</v>
      </c>
      <c r="H636" s="3">
        <v>105919</v>
      </c>
      <c r="J636" s="1" t="s">
        <v>1509</v>
      </c>
      <c r="L636" s="1" t="s">
        <v>10359</v>
      </c>
      <c r="M636" s="22" t="s">
        <v>10354</v>
      </c>
      <c r="N636" s="22" t="s">
        <v>10360</v>
      </c>
      <c r="O636" s="12" t="s">
        <v>10358</v>
      </c>
      <c r="P636" s="12" t="s">
        <v>10357</v>
      </c>
      <c r="Q636" s="20">
        <v>0</v>
      </c>
      <c r="R636" s="20">
        <v>0</v>
      </c>
      <c r="S636" s="20">
        <f t="shared" si="10"/>
        <v>0</v>
      </c>
    </row>
    <row r="637" spans="1:19" ht="17.100000000000001" customHeight="1" x14ac:dyDescent="0.25">
      <c r="A637" s="63" t="s">
        <v>6</v>
      </c>
      <c r="B637" s="1" t="s">
        <v>43</v>
      </c>
      <c r="C637" s="21" t="s">
        <v>16</v>
      </c>
      <c r="D637" s="1" t="s">
        <v>16682</v>
      </c>
      <c r="E637">
        <v>2022</v>
      </c>
      <c r="F637" s="4" t="s">
        <v>1873</v>
      </c>
      <c r="G637" s="4" t="s">
        <v>43</v>
      </c>
      <c r="H637" s="3" t="s">
        <v>43</v>
      </c>
      <c r="I637" s="1" t="s">
        <v>43</v>
      </c>
      <c r="J637" s="1" t="s">
        <v>3373</v>
      </c>
      <c r="K637" s="1" t="s">
        <v>43</v>
      </c>
      <c r="L637" s="1" t="s">
        <v>43</v>
      </c>
      <c r="M637" s="22" t="s">
        <v>16683</v>
      </c>
      <c r="N637" s="22" t="s">
        <v>43</v>
      </c>
      <c r="O637" s="12" t="s">
        <v>16684</v>
      </c>
      <c r="P637" s="12" t="s">
        <v>43</v>
      </c>
      <c r="Q637" s="20">
        <v>1</v>
      </c>
      <c r="R637" s="20">
        <v>1</v>
      </c>
      <c r="S637" s="20">
        <f t="shared" si="10"/>
        <v>2</v>
      </c>
    </row>
    <row r="638" spans="1:19" ht="17.100000000000001" customHeight="1" x14ac:dyDescent="0.25">
      <c r="A638" s="63" t="s">
        <v>6</v>
      </c>
      <c r="B638" s="1" t="s">
        <v>43</v>
      </c>
      <c r="C638" s="21" t="s">
        <v>16</v>
      </c>
      <c r="D638" s="1" t="s">
        <v>16685</v>
      </c>
      <c r="E638">
        <v>2021</v>
      </c>
      <c r="F638" s="4" t="s">
        <v>1030</v>
      </c>
      <c r="G638" s="4" t="s">
        <v>466</v>
      </c>
      <c r="H638" s="3" t="s">
        <v>16686</v>
      </c>
      <c r="I638" s="1" t="s">
        <v>43</v>
      </c>
      <c r="J638" s="1" t="s">
        <v>317</v>
      </c>
      <c r="K638" s="1" t="s">
        <v>43</v>
      </c>
      <c r="L638" s="1" t="s">
        <v>16687</v>
      </c>
      <c r="M638" s="22" t="s">
        <v>16688</v>
      </c>
      <c r="N638" s="22" t="s">
        <v>16689</v>
      </c>
      <c r="O638" s="12" t="s">
        <v>16690</v>
      </c>
      <c r="P638" s="12" t="s">
        <v>16691</v>
      </c>
      <c r="Q638" s="20">
        <v>1</v>
      </c>
      <c r="R638" s="20">
        <v>1</v>
      </c>
      <c r="S638" s="20">
        <f t="shared" si="10"/>
        <v>2</v>
      </c>
    </row>
    <row r="639" spans="1:19" ht="17.100000000000001" customHeight="1" x14ac:dyDescent="0.25">
      <c r="A639" s="63" t="s">
        <v>6</v>
      </c>
      <c r="B639" s="1" t="s">
        <v>43</v>
      </c>
      <c r="C639" s="21" t="s">
        <v>16</v>
      </c>
      <c r="D639" s="1" t="s">
        <v>16692</v>
      </c>
      <c r="E639">
        <v>2020</v>
      </c>
      <c r="F639" s="4" t="s">
        <v>16693</v>
      </c>
      <c r="G639" s="4" t="s">
        <v>43</v>
      </c>
      <c r="H639" s="3" t="s">
        <v>43</v>
      </c>
      <c r="I639" s="1" t="s">
        <v>43</v>
      </c>
      <c r="J639" s="1" t="s">
        <v>3077</v>
      </c>
      <c r="K639" s="1" t="s">
        <v>43</v>
      </c>
      <c r="L639" s="1" t="s">
        <v>43</v>
      </c>
      <c r="M639" s="22" t="s">
        <v>16694</v>
      </c>
      <c r="N639" s="22" t="s">
        <v>43</v>
      </c>
      <c r="O639" s="12" t="s">
        <v>16695</v>
      </c>
      <c r="P639" s="12" t="s">
        <v>43</v>
      </c>
      <c r="Q639" s="20">
        <v>1</v>
      </c>
      <c r="R639" s="20">
        <v>0</v>
      </c>
      <c r="S639" s="20">
        <f t="shared" si="10"/>
        <v>1</v>
      </c>
    </row>
    <row r="640" spans="1:19" ht="17.100000000000001" customHeight="1" x14ac:dyDescent="0.25">
      <c r="A640" s="63" t="s">
        <v>6</v>
      </c>
      <c r="B640" s="1" t="s">
        <v>43</v>
      </c>
      <c r="C640" s="21" t="s">
        <v>16</v>
      </c>
      <c r="D640" s="1" t="s">
        <v>16696</v>
      </c>
      <c r="E640">
        <v>2019</v>
      </c>
      <c r="F640" s="4" t="s">
        <v>7625</v>
      </c>
      <c r="G640" s="4" t="s">
        <v>43</v>
      </c>
      <c r="H640" s="3" t="s">
        <v>16697</v>
      </c>
      <c r="I640" s="1" t="s">
        <v>43</v>
      </c>
      <c r="J640" s="1" t="s">
        <v>9119</v>
      </c>
      <c r="K640" s="1" t="s">
        <v>43</v>
      </c>
      <c r="L640" s="1" t="s">
        <v>16698</v>
      </c>
      <c r="M640" s="22" t="s">
        <v>16699</v>
      </c>
      <c r="N640" s="22" t="s">
        <v>16700</v>
      </c>
      <c r="O640" s="12" t="s">
        <v>16701</v>
      </c>
      <c r="P640" s="12" t="s">
        <v>16702</v>
      </c>
      <c r="Q640" s="20">
        <v>1</v>
      </c>
      <c r="R640" s="20">
        <v>1</v>
      </c>
      <c r="S640" s="20">
        <f t="shared" si="10"/>
        <v>2</v>
      </c>
    </row>
    <row r="641" spans="1:19" ht="17.100000000000001" customHeight="1" x14ac:dyDescent="0.25">
      <c r="A641" s="63" t="s">
        <v>6</v>
      </c>
      <c r="C641" s="21" t="s">
        <v>16</v>
      </c>
      <c r="D641" s="1" t="s">
        <v>10362</v>
      </c>
      <c r="E641">
        <v>2020</v>
      </c>
      <c r="F641" s="4">
        <v>319</v>
      </c>
      <c r="H641" s="3">
        <v>114189</v>
      </c>
      <c r="J641" s="1" t="s">
        <v>3148</v>
      </c>
      <c r="L641" s="1" t="s">
        <v>10367</v>
      </c>
      <c r="M641" s="22" t="s">
        <v>10363</v>
      </c>
      <c r="N641" s="22" t="s">
        <v>10368</v>
      </c>
      <c r="O641" s="12" t="s">
        <v>10366</v>
      </c>
      <c r="P641" s="12" t="s">
        <v>10365</v>
      </c>
      <c r="Q641" s="20">
        <v>0</v>
      </c>
      <c r="R641" s="20">
        <v>0</v>
      </c>
      <c r="S641" s="20">
        <f t="shared" si="10"/>
        <v>0</v>
      </c>
    </row>
    <row r="642" spans="1:19" ht="17.100000000000001" customHeight="1" x14ac:dyDescent="0.25">
      <c r="A642" s="63" t="s">
        <v>6</v>
      </c>
      <c r="C642" s="21" t="s">
        <v>16</v>
      </c>
      <c r="D642" s="1" t="s">
        <v>10369</v>
      </c>
      <c r="E642">
        <v>2020</v>
      </c>
      <c r="F642" s="4">
        <v>113</v>
      </c>
      <c r="H642" s="3" t="s">
        <v>10371</v>
      </c>
      <c r="J642" s="1" t="s">
        <v>614</v>
      </c>
      <c r="L642" s="1" t="s">
        <v>10374</v>
      </c>
      <c r="M642" s="22" t="s">
        <v>10370</v>
      </c>
      <c r="N642" s="22" t="s">
        <v>10375</v>
      </c>
      <c r="O642" s="12" t="s">
        <v>10373</v>
      </c>
      <c r="P642" s="12" t="s">
        <v>10372</v>
      </c>
      <c r="Q642" s="20">
        <v>0</v>
      </c>
      <c r="R642" s="20">
        <v>0</v>
      </c>
      <c r="S642" s="20">
        <f t="shared" si="10"/>
        <v>0</v>
      </c>
    </row>
    <row r="643" spans="1:19" ht="17.100000000000001" customHeight="1" x14ac:dyDescent="0.25">
      <c r="A643" s="63" t="s">
        <v>6</v>
      </c>
      <c r="C643" s="21" t="s">
        <v>16</v>
      </c>
      <c r="D643" s="1" t="s">
        <v>10376</v>
      </c>
      <c r="E643">
        <v>2021</v>
      </c>
      <c r="F643" s="4">
        <v>193</v>
      </c>
      <c r="H643" s="3">
        <v>117009</v>
      </c>
      <c r="J643" s="1" t="s">
        <v>74</v>
      </c>
      <c r="L643" s="1" t="s">
        <v>10381</v>
      </c>
      <c r="M643" s="22" t="s">
        <v>10377</v>
      </c>
      <c r="N643" s="22" t="s">
        <v>10382</v>
      </c>
      <c r="O643" s="12" t="s">
        <v>10380</v>
      </c>
      <c r="P643" s="12" t="s">
        <v>10379</v>
      </c>
      <c r="Q643" s="20">
        <v>0</v>
      </c>
      <c r="R643" s="20">
        <v>0</v>
      </c>
      <c r="S643" s="20">
        <f t="shared" si="10"/>
        <v>0</v>
      </c>
    </row>
    <row r="644" spans="1:19" ht="17.100000000000001" customHeight="1" x14ac:dyDescent="0.25">
      <c r="A644" s="63" t="s">
        <v>6</v>
      </c>
      <c r="C644" s="21" t="s">
        <v>16</v>
      </c>
      <c r="D644" s="1" t="s">
        <v>10383</v>
      </c>
      <c r="E644">
        <v>2020</v>
      </c>
      <c r="F644" s="4">
        <v>83</v>
      </c>
      <c r="H644" s="3">
        <v>108572</v>
      </c>
      <c r="J644" s="3" t="s">
        <v>7785</v>
      </c>
      <c r="L644" s="1" t="s">
        <v>10388</v>
      </c>
      <c r="M644" s="22" t="s">
        <v>10384</v>
      </c>
      <c r="N644" s="22" t="s">
        <v>10389</v>
      </c>
      <c r="O644" s="12" t="s">
        <v>10387</v>
      </c>
      <c r="P644" s="12" t="s">
        <v>10386</v>
      </c>
      <c r="Q644" s="20">
        <v>0</v>
      </c>
      <c r="R644" s="20">
        <v>0</v>
      </c>
      <c r="S644" s="20">
        <f t="shared" si="10"/>
        <v>0</v>
      </c>
    </row>
    <row r="645" spans="1:19" ht="17.100000000000001" customHeight="1" x14ac:dyDescent="0.25">
      <c r="A645" s="63" t="s">
        <v>6</v>
      </c>
      <c r="C645" s="21" t="s">
        <v>16</v>
      </c>
      <c r="D645" s="1" t="s">
        <v>10390</v>
      </c>
      <c r="E645">
        <v>2022</v>
      </c>
      <c r="F645" s="4">
        <v>213</v>
      </c>
      <c r="H645" s="3">
        <v>118680</v>
      </c>
      <c r="J645" s="3" t="s">
        <v>74</v>
      </c>
      <c r="L645" s="1" t="s">
        <v>10395</v>
      </c>
      <c r="M645" s="22" t="s">
        <v>10391</v>
      </c>
      <c r="N645" s="22" t="s">
        <v>10396</v>
      </c>
      <c r="O645" s="12" t="s">
        <v>10394</v>
      </c>
      <c r="P645" s="12" t="s">
        <v>10393</v>
      </c>
      <c r="Q645" s="20">
        <v>0</v>
      </c>
      <c r="R645" s="20">
        <v>0</v>
      </c>
      <c r="S645" s="20">
        <f t="shared" si="10"/>
        <v>0</v>
      </c>
    </row>
    <row r="646" spans="1:19" ht="17.100000000000001" customHeight="1" x14ac:dyDescent="0.25">
      <c r="A646" s="63" t="s">
        <v>6</v>
      </c>
      <c r="C646" s="21" t="s">
        <v>16</v>
      </c>
      <c r="D646" s="1" t="s">
        <v>10397</v>
      </c>
      <c r="E646">
        <v>2022</v>
      </c>
      <c r="F646" s="4">
        <v>220</v>
      </c>
      <c r="H646" s="3">
        <v>110907</v>
      </c>
      <c r="J646" s="3" t="s">
        <v>5622</v>
      </c>
      <c r="L646" s="1" t="s">
        <v>10402</v>
      </c>
      <c r="M646" s="22" t="s">
        <v>10398</v>
      </c>
      <c r="N646" s="22" t="s">
        <v>10403</v>
      </c>
      <c r="O646" s="12" t="s">
        <v>10401</v>
      </c>
      <c r="P646" s="12" t="s">
        <v>10400</v>
      </c>
      <c r="Q646" s="20">
        <v>0</v>
      </c>
      <c r="R646" s="20">
        <v>0</v>
      </c>
      <c r="S646" s="20">
        <f t="shared" si="10"/>
        <v>0</v>
      </c>
    </row>
    <row r="647" spans="1:19" ht="17.100000000000001" customHeight="1" x14ac:dyDescent="0.25">
      <c r="A647" s="63" t="s">
        <v>6</v>
      </c>
      <c r="C647" s="21" t="s">
        <v>16</v>
      </c>
      <c r="D647" s="1" t="s">
        <v>10404</v>
      </c>
      <c r="E647">
        <v>2020</v>
      </c>
      <c r="F647" s="4">
        <v>223</v>
      </c>
      <c r="H647" s="3">
        <v>115705</v>
      </c>
      <c r="J647" s="3" t="s">
        <v>58</v>
      </c>
      <c r="L647" s="1" t="s">
        <v>10409</v>
      </c>
      <c r="M647" s="22" t="s">
        <v>10405</v>
      </c>
      <c r="N647" s="22" t="s">
        <v>10410</v>
      </c>
      <c r="O647" s="12" t="s">
        <v>10408</v>
      </c>
      <c r="P647" s="12" t="s">
        <v>10407</v>
      </c>
      <c r="Q647" s="20">
        <v>0</v>
      </c>
      <c r="R647" s="20">
        <v>0</v>
      </c>
      <c r="S647" s="20">
        <f t="shared" si="10"/>
        <v>0</v>
      </c>
    </row>
    <row r="648" spans="1:19" ht="17.100000000000001" customHeight="1" x14ac:dyDescent="0.25">
      <c r="A648" s="63" t="s">
        <v>6</v>
      </c>
      <c r="C648" s="21" t="s">
        <v>16</v>
      </c>
      <c r="D648" s="1" t="s">
        <v>10411</v>
      </c>
      <c r="E648">
        <v>2021</v>
      </c>
      <c r="F648" s="4">
        <v>214</v>
      </c>
      <c r="H648" s="3">
        <v>104772</v>
      </c>
      <c r="J648" s="3" t="s">
        <v>582</v>
      </c>
      <c r="L648" s="1" t="s">
        <v>10416</v>
      </c>
      <c r="M648" s="22" t="s">
        <v>10412</v>
      </c>
      <c r="N648" s="22" t="s">
        <v>10417</v>
      </c>
      <c r="O648" s="12" t="s">
        <v>10415</v>
      </c>
      <c r="P648" s="12" t="s">
        <v>10414</v>
      </c>
      <c r="Q648" s="20">
        <v>0</v>
      </c>
      <c r="R648" s="20">
        <v>0</v>
      </c>
      <c r="S648" s="20">
        <f t="shared" si="10"/>
        <v>0</v>
      </c>
    </row>
    <row r="649" spans="1:19" ht="17.100000000000001" customHeight="1" x14ac:dyDescent="0.25">
      <c r="A649" s="63" t="s">
        <v>6</v>
      </c>
      <c r="B649" s="1" t="s">
        <v>43</v>
      </c>
      <c r="C649" s="21" t="s">
        <v>16</v>
      </c>
      <c r="D649" s="1" t="s">
        <v>16703</v>
      </c>
      <c r="E649">
        <v>2022</v>
      </c>
      <c r="F649" s="4" t="s">
        <v>4411</v>
      </c>
      <c r="G649" s="4" t="s">
        <v>43</v>
      </c>
      <c r="H649" s="3" t="s">
        <v>43</v>
      </c>
      <c r="I649" s="1" t="s">
        <v>43</v>
      </c>
      <c r="J649" s="3" t="s">
        <v>842</v>
      </c>
      <c r="K649" s="1" t="s">
        <v>43</v>
      </c>
      <c r="L649" s="1" t="s">
        <v>16704</v>
      </c>
      <c r="M649" s="22" t="s">
        <v>16705</v>
      </c>
      <c r="N649" s="22" t="s">
        <v>16706</v>
      </c>
      <c r="O649" s="12" t="s">
        <v>16707</v>
      </c>
      <c r="P649" s="12" t="s">
        <v>16708</v>
      </c>
      <c r="Q649" s="20">
        <v>1</v>
      </c>
      <c r="R649" s="20">
        <v>0</v>
      </c>
      <c r="S649" s="20">
        <f t="shared" si="10"/>
        <v>1</v>
      </c>
    </row>
    <row r="650" spans="1:19" ht="17.100000000000001" customHeight="1" x14ac:dyDescent="0.25">
      <c r="A650" s="63" t="s">
        <v>6</v>
      </c>
      <c r="B650" s="1" t="s">
        <v>43</v>
      </c>
      <c r="C650" s="21" t="s">
        <v>16</v>
      </c>
      <c r="D650" s="1" t="s">
        <v>16710</v>
      </c>
      <c r="E650">
        <v>2023</v>
      </c>
      <c r="F650" s="4" t="s">
        <v>4738</v>
      </c>
      <c r="G650" s="4" t="s">
        <v>43</v>
      </c>
      <c r="H650" s="3" t="s">
        <v>43</v>
      </c>
      <c r="I650" s="1" t="s">
        <v>43</v>
      </c>
      <c r="J650" s="3" t="s">
        <v>866</v>
      </c>
      <c r="K650" s="1" t="s">
        <v>43</v>
      </c>
      <c r="L650" s="1" t="s">
        <v>16711</v>
      </c>
      <c r="M650" s="22" t="s">
        <v>16712</v>
      </c>
      <c r="N650" s="22" t="s">
        <v>16713</v>
      </c>
      <c r="O650" s="12" t="s">
        <v>16714</v>
      </c>
      <c r="P650" s="12" t="s">
        <v>16715</v>
      </c>
      <c r="Q650" s="20">
        <v>1</v>
      </c>
      <c r="R650" s="20">
        <v>1</v>
      </c>
      <c r="S650" s="20">
        <f t="shared" si="10"/>
        <v>2</v>
      </c>
    </row>
    <row r="651" spans="1:19" ht="17.100000000000001" customHeight="1" x14ac:dyDescent="0.25">
      <c r="A651" s="63" t="s">
        <v>6</v>
      </c>
      <c r="B651" s="1" t="s">
        <v>43</v>
      </c>
      <c r="C651" s="21" t="s">
        <v>16</v>
      </c>
      <c r="D651" s="1" t="s">
        <v>16716</v>
      </c>
      <c r="E651">
        <v>2025</v>
      </c>
      <c r="F651" s="4" t="s">
        <v>16717</v>
      </c>
      <c r="G651" s="4" t="s">
        <v>43</v>
      </c>
      <c r="H651" s="3" t="s">
        <v>43</v>
      </c>
      <c r="I651" s="1" t="s">
        <v>43</v>
      </c>
      <c r="J651" s="3" t="s">
        <v>866</v>
      </c>
      <c r="K651" s="1" t="s">
        <v>43</v>
      </c>
      <c r="L651" s="1" t="s">
        <v>43</v>
      </c>
      <c r="M651" s="22" t="s">
        <v>16718</v>
      </c>
      <c r="N651" s="22" t="s">
        <v>43</v>
      </c>
      <c r="O651" s="12" t="s">
        <v>16719</v>
      </c>
      <c r="P651" s="12" t="s">
        <v>43</v>
      </c>
      <c r="Q651" s="20">
        <v>1</v>
      </c>
      <c r="R651" s="20">
        <v>0</v>
      </c>
      <c r="S651" s="20">
        <f t="shared" si="10"/>
        <v>1</v>
      </c>
    </row>
    <row r="652" spans="1:19" ht="17.100000000000001" customHeight="1" x14ac:dyDescent="0.25">
      <c r="A652" s="63" t="s">
        <v>6</v>
      </c>
      <c r="B652" s="1" t="s">
        <v>43</v>
      </c>
      <c r="C652" s="21" t="s">
        <v>16</v>
      </c>
      <c r="D652" s="1" t="s">
        <v>16720</v>
      </c>
      <c r="E652">
        <v>2020</v>
      </c>
      <c r="F652" s="4" t="s">
        <v>16721</v>
      </c>
      <c r="G652" s="4" t="s">
        <v>43</v>
      </c>
      <c r="H652" s="3" t="s">
        <v>16722</v>
      </c>
      <c r="I652" s="1" t="s">
        <v>43</v>
      </c>
      <c r="J652" s="3" t="s">
        <v>866</v>
      </c>
      <c r="K652" s="1" t="s">
        <v>43</v>
      </c>
      <c r="L652" s="1" t="s">
        <v>16723</v>
      </c>
      <c r="M652" s="22" t="s">
        <v>16724</v>
      </c>
      <c r="N652" s="22" t="s">
        <v>16725</v>
      </c>
      <c r="O652" s="12" t="s">
        <v>16726</v>
      </c>
      <c r="P652" s="12" t="s">
        <v>16727</v>
      </c>
      <c r="Q652" s="20">
        <v>1</v>
      </c>
      <c r="R652" s="20">
        <v>1</v>
      </c>
      <c r="S652" s="20">
        <f t="shared" si="10"/>
        <v>2</v>
      </c>
    </row>
    <row r="653" spans="1:19" ht="17.100000000000001" customHeight="1" x14ac:dyDescent="0.25">
      <c r="A653" s="63" t="s">
        <v>6</v>
      </c>
      <c r="C653" s="21" t="s">
        <v>16</v>
      </c>
      <c r="D653" s="1" t="s">
        <v>10418</v>
      </c>
      <c r="E653">
        <v>2024</v>
      </c>
      <c r="F653" s="4">
        <v>250</v>
      </c>
      <c r="H653" s="3">
        <v>123491</v>
      </c>
      <c r="J653" s="3" t="s">
        <v>74</v>
      </c>
      <c r="L653" s="1" t="s">
        <v>10423</v>
      </c>
      <c r="M653" s="22" t="s">
        <v>10419</v>
      </c>
      <c r="N653" s="22" t="s">
        <v>10424</v>
      </c>
      <c r="O653" s="12" t="s">
        <v>10422</v>
      </c>
      <c r="P653" s="12" t="s">
        <v>10421</v>
      </c>
      <c r="Q653" s="20">
        <v>0</v>
      </c>
      <c r="R653" s="20">
        <v>0</v>
      </c>
      <c r="S653" s="20">
        <f t="shared" si="10"/>
        <v>0</v>
      </c>
    </row>
    <row r="654" spans="1:19" ht="17.100000000000001" customHeight="1" x14ac:dyDescent="0.25">
      <c r="A654" s="63" t="s">
        <v>6</v>
      </c>
      <c r="C654" s="21" t="s">
        <v>16</v>
      </c>
      <c r="D654" s="1" t="s">
        <v>10425</v>
      </c>
      <c r="E654">
        <v>2020</v>
      </c>
      <c r="F654" s="4">
        <v>385</v>
      </c>
      <c r="H654" s="3">
        <v>123641</v>
      </c>
      <c r="J654" s="3" t="s">
        <v>606</v>
      </c>
      <c r="L654" s="1" t="s">
        <v>10430</v>
      </c>
      <c r="M654" s="22" t="s">
        <v>10426</v>
      </c>
      <c r="N654" s="22" t="s">
        <v>10431</v>
      </c>
      <c r="O654" s="12" t="s">
        <v>10429</v>
      </c>
      <c r="P654" s="12" t="s">
        <v>10428</v>
      </c>
      <c r="Q654" s="20">
        <v>0</v>
      </c>
      <c r="R654" s="20">
        <v>0</v>
      </c>
      <c r="S654" s="20">
        <f t="shared" si="10"/>
        <v>0</v>
      </c>
    </row>
    <row r="655" spans="1:19" ht="17.100000000000001" customHeight="1" x14ac:dyDescent="0.25">
      <c r="A655" s="63" t="s">
        <v>6</v>
      </c>
      <c r="C655" s="21" t="s">
        <v>16</v>
      </c>
      <c r="D655" s="1" t="s">
        <v>10432</v>
      </c>
      <c r="E655">
        <v>2021</v>
      </c>
      <c r="F655" s="4">
        <v>145</v>
      </c>
      <c r="H655" s="3">
        <v>106729</v>
      </c>
      <c r="J655" s="3" t="s">
        <v>5390</v>
      </c>
      <c r="L655" s="1" t="s">
        <v>10437</v>
      </c>
      <c r="M655" s="22" t="s">
        <v>10433</v>
      </c>
      <c r="N655" s="22" t="s">
        <v>10438</v>
      </c>
      <c r="O655" s="12" t="s">
        <v>10436</v>
      </c>
      <c r="P655" s="12" t="s">
        <v>10435</v>
      </c>
      <c r="Q655" s="20">
        <v>0</v>
      </c>
      <c r="R655" s="20">
        <v>0</v>
      </c>
      <c r="S655" s="20">
        <f t="shared" si="10"/>
        <v>0</v>
      </c>
    </row>
    <row r="656" spans="1:19" ht="17.100000000000001" customHeight="1" x14ac:dyDescent="0.25">
      <c r="A656" s="63" t="s">
        <v>6</v>
      </c>
      <c r="C656" s="21" t="s">
        <v>16</v>
      </c>
      <c r="D656" s="1" t="s">
        <v>10460</v>
      </c>
      <c r="E656">
        <v>2022</v>
      </c>
      <c r="F656" s="4">
        <v>205</v>
      </c>
      <c r="H656" s="3">
        <v>118036</v>
      </c>
      <c r="J656" s="3" t="s">
        <v>74</v>
      </c>
      <c r="L656" s="1" t="s">
        <v>10465</v>
      </c>
      <c r="M656" s="22" t="s">
        <v>10461</v>
      </c>
      <c r="N656" s="22" t="s">
        <v>10466</v>
      </c>
      <c r="O656" s="12" t="s">
        <v>10464</v>
      </c>
      <c r="P656" s="12" t="s">
        <v>10463</v>
      </c>
      <c r="Q656" s="20">
        <v>0</v>
      </c>
      <c r="R656" s="20">
        <v>0</v>
      </c>
      <c r="S656" s="20">
        <f t="shared" si="10"/>
        <v>0</v>
      </c>
    </row>
    <row r="657" spans="1:19" ht="17.100000000000001" customHeight="1" x14ac:dyDescent="0.25">
      <c r="A657" s="63" t="s">
        <v>6</v>
      </c>
      <c r="C657" s="21" t="s">
        <v>16</v>
      </c>
      <c r="D657" s="1" t="s">
        <v>10439</v>
      </c>
      <c r="E657">
        <v>2023</v>
      </c>
      <c r="F657" s="4">
        <v>219</v>
      </c>
      <c r="H657" s="3">
        <v>119520</v>
      </c>
      <c r="J657" s="3" t="s">
        <v>74</v>
      </c>
      <c r="L657" s="1" t="s">
        <v>10444</v>
      </c>
      <c r="M657" s="22" t="s">
        <v>10440</v>
      </c>
      <c r="N657" s="22" t="s">
        <v>10445</v>
      </c>
      <c r="O657" s="12" t="s">
        <v>10443</v>
      </c>
      <c r="P657" s="12" t="s">
        <v>10442</v>
      </c>
      <c r="Q657" s="20">
        <v>0</v>
      </c>
      <c r="R657" s="20">
        <v>0</v>
      </c>
      <c r="S657" s="20">
        <f t="shared" si="10"/>
        <v>0</v>
      </c>
    </row>
    <row r="658" spans="1:19" ht="17.100000000000001" customHeight="1" x14ac:dyDescent="0.25">
      <c r="A658" s="63" t="s">
        <v>6</v>
      </c>
      <c r="B658" s="1" t="s">
        <v>43</v>
      </c>
      <c r="C658" s="21" t="s">
        <v>16</v>
      </c>
      <c r="D658" s="1" t="s">
        <v>16728</v>
      </c>
      <c r="E658">
        <v>2019</v>
      </c>
      <c r="F658" s="4" t="s">
        <v>16729</v>
      </c>
      <c r="G658" s="4" t="s">
        <v>43</v>
      </c>
      <c r="H658" s="3" t="s">
        <v>16730</v>
      </c>
      <c r="I658" s="1" t="s">
        <v>43</v>
      </c>
      <c r="J658" s="3" t="s">
        <v>866</v>
      </c>
      <c r="K658" s="1" t="s">
        <v>43</v>
      </c>
      <c r="L658" s="1" t="s">
        <v>16731</v>
      </c>
      <c r="M658" s="22" t="s">
        <v>16732</v>
      </c>
      <c r="N658" s="22" t="s">
        <v>16733</v>
      </c>
      <c r="O658" s="12" t="s">
        <v>16734</v>
      </c>
      <c r="P658" s="12" t="s">
        <v>16735</v>
      </c>
      <c r="Q658" s="20">
        <v>1</v>
      </c>
      <c r="R658" s="20">
        <v>1</v>
      </c>
      <c r="S658" s="20">
        <f t="shared" si="10"/>
        <v>2</v>
      </c>
    </row>
    <row r="659" spans="1:19" ht="17.100000000000001" customHeight="1" x14ac:dyDescent="0.25">
      <c r="A659" s="63" t="s">
        <v>6</v>
      </c>
      <c r="B659" s="1" t="s">
        <v>43</v>
      </c>
      <c r="C659" s="21" t="s">
        <v>16</v>
      </c>
      <c r="D659" s="1" t="s">
        <v>16736</v>
      </c>
      <c r="E659">
        <v>2019</v>
      </c>
      <c r="F659" s="4" t="s">
        <v>16737</v>
      </c>
      <c r="G659" s="4" t="s">
        <v>43</v>
      </c>
      <c r="H659" s="3" t="s">
        <v>16738</v>
      </c>
      <c r="I659" s="1" t="s">
        <v>43</v>
      </c>
      <c r="J659" s="3" t="s">
        <v>866</v>
      </c>
      <c r="K659" s="1" t="s">
        <v>43</v>
      </c>
      <c r="L659" s="1" t="s">
        <v>16739</v>
      </c>
      <c r="M659" s="22" t="s">
        <v>16740</v>
      </c>
      <c r="N659" s="22" t="s">
        <v>16741</v>
      </c>
      <c r="O659" s="12" t="s">
        <v>16742</v>
      </c>
      <c r="P659" s="12" t="s">
        <v>16743</v>
      </c>
      <c r="Q659" s="20">
        <v>1</v>
      </c>
      <c r="R659" s="20">
        <v>0</v>
      </c>
      <c r="S659" s="20">
        <f t="shared" si="10"/>
        <v>1</v>
      </c>
    </row>
    <row r="660" spans="1:19" ht="17.100000000000001" customHeight="1" x14ac:dyDescent="0.25">
      <c r="A660" s="63" t="s">
        <v>6</v>
      </c>
      <c r="C660" s="21" t="s">
        <v>16</v>
      </c>
      <c r="D660" s="1" t="s">
        <v>10467</v>
      </c>
      <c r="E660">
        <v>2023</v>
      </c>
      <c r="F660" s="4">
        <v>206</v>
      </c>
      <c r="H660" s="3">
        <v>123947</v>
      </c>
      <c r="J660" s="3" t="s">
        <v>791</v>
      </c>
      <c r="L660" s="1" t="s">
        <v>10472</v>
      </c>
      <c r="M660" s="22" t="s">
        <v>10468</v>
      </c>
      <c r="N660" s="22" t="s">
        <v>10473</v>
      </c>
      <c r="O660" s="12" t="s">
        <v>10471</v>
      </c>
      <c r="P660" s="12" t="s">
        <v>10470</v>
      </c>
      <c r="Q660" s="20">
        <v>0</v>
      </c>
      <c r="R660" s="20">
        <v>0</v>
      </c>
      <c r="S660" s="20">
        <f t="shared" si="10"/>
        <v>0</v>
      </c>
    </row>
    <row r="661" spans="1:19" ht="17.100000000000001" customHeight="1" x14ac:dyDescent="0.25">
      <c r="A661" s="63" t="s">
        <v>6</v>
      </c>
      <c r="C661" s="21" t="s">
        <v>16</v>
      </c>
      <c r="D661" s="1" t="s">
        <v>10446</v>
      </c>
      <c r="E661">
        <v>2024</v>
      </c>
      <c r="F661" s="4">
        <v>239</v>
      </c>
      <c r="H661" s="3">
        <v>122049</v>
      </c>
      <c r="J661" s="3" t="s">
        <v>74</v>
      </c>
      <c r="L661" s="1" t="s">
        <v>10451</v>
      </c>
      <c r="M661" s="22" t="s">
        <v>10447</v>
      </c>
      <c r="N661" s="22" t="s">
        <v>10452</v>
      </c>
      <c r="O661" s="12" t="s">
        <v>10450</v>
      </c>
      <c r="P661" s="12" t="s">
        <v>10449</v>
      </c>
      <c r="Q661" s="20">
        <v>0</v>
      </c>
      <c r="R661" s="20">
        <v>0</v>
      </c>
      <c r="S661" s="20">
        <f t="shared" si="10"/>
        <v>0</v>
      </c>
    </row>
    <row r="662" spans="1:19" ht="17.100000000000001" customHeight="1" x14ac:dyDescent="0.25">
      <c r="A662" s="63" t="s">
        <v>6</v>
      </c>
      <c r="C662" s="21" t="s">
        <v>16</v>
      </c>
      <c r="D662" s="1" t="s">
        <v>10453</v>
      </c>
      <c r="E662">
        <v>2023</v>
      </c>
      <c r="F662" s="4">
        <v>265</v>
      </c>
      <c r="H662" s="3">
        <v>105992</v>
      </c>
      <c r="J662" s="3" t="s">
        <v>582</v>
      </c>
      <c r="L662" s="1" t="s">
        <v>10458</v>
      </c>
      <c r="M662" s="22" t="s">
        <v>10454</v>
      </c>
      <c r="N662" s="22" t="s">
        <v>10459</v>
      </c>
      <c r="O662" s="12" t="s">
        <v>10457</v>
      </c>
      <c r="P662" s="12" t="s">
        <v>10456</v>
      </c>
      <c r="Q662" s="20">
        <v>0</v>
      </c>
      <c r="R662" s="20">
        <v>0</v>
      </c>
      <c r="S662" s="20">
        <f t="shared" si="10"/>
        <v>0</v>
      </c>
    </row>
    <row r="663" spans="1:19" ht="17.100000000000001" customHeight="1" x14ac:dyDescent="0.25">
      <c r="A663" s="63" t="s">
        <v>6</v>
      </c>
      <c r="C663" s="21" t="s">
        <v>16</v>
      </c>
      <c r="D663" s="1" t="s">
        <v>10474</v>
      </c>
      <c r="E663">
        <v>2020</v>
      </c>
      <c r="F663" s="4">
        <v>157</v>
      </c>
      <c r="H663" s="3">
        <v>111621</v>
      </c>
      <c r="J663" s="3" t="s">
        <v>10476</v>
      </c>
      <c r="L663" s="1" t="s">
        <v>10480</v>
      </c>
      <c r="M663" s="22" t="s">
        <v>10475</v>
      </c>
      <c r="N663" s="22" t="s">
        <v>10481</v>
      </c>
      <c r="O663" s="12" t="s">
        <v>10479</v>
      </c>
      <c r="P663" s="12" t="s">
        <v>10478</v>
      </c>
      <c r="Q663" s="20">
        <v>0</v>
      </c>
      <c r="R663" s="20">
        <v>0</v>
      </c>
      <c r="S663" s="20">
        <f t="shared" si="10"/>
        <v>0</v>
      </c>
    </row>
    <row r="664" spans="1:19" ht="17.100000000000001" customHeight="1" x14ac:dyDescent="0.25">
      <c r="A664" s="63" t="s">
        <v>6</v>
      </c>
      <c r="C664" s="21" t="s">
        <v>16</v>
      </c>
      <c r="D664" s="1" t="s">
        <v>10482</v>
      </c>
      <c r="E664">
        <v>2022</v>
      </c>
      <c r="F664" s="4">
        <v>88</v>
      </c>
      <c r="H664" s="3">
        <v>100968</v>
      </c>
      <c r="J664" s="3" t="s">
        <v>8488</v>
      </c>
      <c r="L664" s="1" t="s">
        <v>10487</v>
      </c>
      <c r="M664" s="22" t="s">
        <v>10483</v>
      </c>
      <c r="N664" s="22" t="s">
        <v>10488</v>
      </c>
      <c r="O664" s="12" t="s">
        <v>10486</v>
      </c>
      <c r="P664" s="12" t="s">
        <v>10485</v>
      </c>
      <c r="Q664" s="20">
        <v>0</v>
      </c>
      <c r="R664" s="20">
        <v>0</v>
      </c>
      <c r="S664" s="20">
        <f t="shared" si="10"/>
        <v>0</v>
      </c>
    </row>
    <row r="665" spans="1:19" ht="17.100000000000001" customHeight="1" x14ac:dyDescent="0.25">
      <c r="A665" s="63" t="s">
        <v>6</v>
      </c>
      <c r="C665" s="21" t="s">
        <v>16</v>
      </c>
      <c r="D665" s="1" t="s">
        <v>10489</v>
      </c>
      <c r="E665">
        <v>2021</v>
      </c>
      <c r="F665" s="4">
        <v>46</v>
      </c>
      <c r="G665" s="4">
        <v>24</v>
      </c>
      <c r="H665" s="3" t="s">
        <v>10491</v>
      </c>
      <c r="J665" s="3" t="s">
        <v>1852</v>
      </c>
      <c r="L665" s="1" t="s">
        <v>10494</v>
      </c>
      <c r="M665" s="22" t="s">
        <v>10490</v>
      </c>
      <c r="N665" s="22" t="s">
        <v>10495</v>
      </c>
      <c r="O665" s="12" t="s">
        <v>10493</v>
      </c>
      <c r="P665" s="12" t="s">
        <v>10492</v>
      </c>
      <c r="Q665" s="20">
        <v>0</v>
      </c>
      <c r="R665" s="20">
        <v>0</v>
      </c>
      <c r="S665" s="20">
        <f t="shared" si="10"/>
        <v>0</v>
      </c>
    </row>
    <row r="666" spans="1:19" ht="17.100000000000001" customHeight="1" x14ac:dyDescent="0.25">
      <c r="A666" s="63" t="s">
        <v>6</v>
      </c>
      <c r="B666" s="1" t="s">
        <v>43</v>
      </c>
      <c r="C666" s="21" t="s">
        <v>16</v>
      </c>
      <c r="D666" s="1" t="s">
        <v>16750</v>
      </c>
      <c r="E666">
        <v>2017</v>
      </c>
      <c r="F666" s="4" t="s">
        <v>16641</v>
      </c>
      <c r="G666" s="4" t="s">
        <v>43</v>
      </c>
      <c r="H666" s="3" t="s">
        <v>16751</v>
      </c>
      <c r="I666" s="1" t="s">
        <v>43</v>
      </c>
      <c r="J666" s="3" t="s">
        <v>3077</v>
      </c>
      <c r="K666" s="1" t="s">
        <v>43</v>
      </c>
      <c r="L666" s="1" t="s">
        <v>16752</v>
      </c>
      <c r="M666" s="22" t="s">
        <v>16753</v>
      </c>
      <c r="N666" s="22" t="s">
        <v>16754</v>
      </c>
      <c r="O666" s="12" t="s">
        <v>16755</v>
      </c>
      <c r="P666" s="12" t="s">
        <v>16756</v>
      </c>
      <c r="Q666" s="20">
        <v>1</v>
      </c>
      <c r="R666" s="20">
        <v>1</v>
      </c>
      <c r="S666" s="20">
        <f t="shared" si="10"/>
        <v>2</v>
      </c>
    </row>
    <row r="667" spans="1:19" ht="17.100000000000001" customHeight="1" x14ac:dyDescent="0.25">
      <c r="A667" s="63" t="s">
        <v>6</v>
      </c>
      <c r="C667" s="21" t="s">
        <v>16</v>
      </c>
      <c r="D667" s="1" t="s">
        <v>10496</v>
      </c>
      <c r="E667">
        <v>2020</v>
      </c>
      <c r="F667" s="4">
        <v>146</v>
      </c>
      <c r="H667" s="3">
        <v>118840</v>
      </c>
      <c r="J667" s="3" t="s">
        <v>791</v>
      </c>
      <c r="L667" s="1" t="s">
        <v>10501</v>
      </c>
      <c r="M667" s="22" t="s">
        <v>10497</v>
      </c>
      <c r="N667" s="22" t="s">
        <v>10502</v>
      </c>
      <c r="O667" s="12" t="s">
        <v>10500</v>
      </c>
      <c r="P667" s="12" t="s">
        <v>10499</v>
      </c>
      <c r="Q667" s="20">
        <v>0</v>
      </c>
      <c r="R667" s="20">
        <v>0</v>
      </c>
      <c r="S667" s="20">
        <f t="shared" si="10"/>
        <v>0</v>
      </c>
    </row>
    <row r="668" spans="1:19" ht="17.100000000000001" customHeight="1" x14ac:dyDescent="0.25">
      <c r="A668" s="63" t="s">
        <v>6</v>
      </c>
      <c r="C668" s="21" t="s">
        <v>16</v>
      </c>
      <c r="D668" s="1" t="s">
        <v>10510</v>
      </c>
      <c r="E668">
        <v>2024</v>
      </c>
      <c r="F668" s="4">
        <v>498</v>
      </c>
      <c r="H668" s="3">
        <v>155259</v>
      </c>
      <c r="J668" s="3" t="s">
        <v>606</v>
      </c>
      <c r="L668" s="1" t="s">
        <v>10516</v>
      </c>
      <c r="M668" s="22" t="s">
        <v>10511</v>
      </c>
      <c r="N668" s="22" t="s">
        <v>10517</v>
      </c>
      <c r="O668" s="12" t="s">
        <v>10515</v>
      </c>
      <c r="P668" s="12" t="s">
        <v>10514</v>
      </c>
      <c r="Q668" s="20">
        <v>0</v>
      </c>
      <c r="R668" s="20">
        <v>0</v>
      </c>
      <c r="S668" s="20">
        <f t="shared" si="10"/>
        <v>0</v>
      </c>
    </row>
    <row r="669" spans="1:19" ht="17.100000000000001" customHeight="1" x14ac:dyDescent="0.25">
      <c r="A669" s="63" t="s">
        <v>6</v>
      </c>
      <c r="C669" s="21" t="s">
        <v>16</v>
      </c>
      <c r="D669" s="1" t="s">
        <v>10503</v>
      </c>
      <c r="E669">
        <v>2024</v>
      </c>
      <c r="F669" s="4">
        <v>479</v>
      </c>
      <c r="H669" s="3">
        <v>147488</v>
      </c>
      <c r="J669" s="3" t="s">
        <v>606</v>
      </c>
      <c r="L669" s="1" t="s">
        <v>10508</v>
      </c>
      <c r="M669" s="22" t="s">
        <v>10504</v>
      </c>
      <c r="N669" s="22" t="s">
        <v>10509</v>
      </c>
      <c r="O669" s="12" t="s">
        <v>10507</v>
      </c>
      <c r="P669" s="12" t="s">
        <v>10506</v>
      </c>
      <c r="Q669" s="20">
        <v>0</v>
      </c>
      <c r="R669" s="20">
        <v>0</v>
      </c>
      <c r="S669" s="20">
        <f t="shared" si="10"/>
        <v>0</v>
      </c>
    </row>
    <row r="670" spans="1:19" ht="17.100000000000001" customHeight="1" x14ac:dyDescent="0.25">
      <c r="A670" s="63" t="s">
        <v>6</v>
      </c>
      <c r="C670" s="21" t="s">
        <v>16</v>
      </c>
      <c r="D670" s="1" t="s">
        <v>10518</v>
      </c>
      <c r="E670">
        <v>2022</v>
      </c>
      <c r="F670" s="4">
        <v>410</v>
      </c>
      <c r="H670" s="3">
        <v>117841</v>
      </c>
      <c r="J670" s="3" t="s">
        <v>866</v>
      </c>
      <c r="L670" s="1" t="s">
        <v>10523</v>
      </c>
      <c r="M670" s="22" t="s">
        <v>10519</v>
      </c>
      <c r="N670" s="22" t="s">
        <v>10524</v>
      </c>
      <c r="O670" s="12" t="s">
        <v>10522</v>
      </c>
      <c r="P670" s="12" t="s">
        <v>10521</v>
      </c>
      <c r="Q670" s="20">
        <v>0</v>
      </c>
      <c r="R670" s="20">
        <v>0</v>
      </c>
      <c r="S670" s="20">
        <f t="shared" si="10"/>
        <v>0</v>
      </c>
    </row>
    <row r="671" spans="1:19" ht="17.100000000000001" customHeight="1" x14ac:dyDescent="0.25">
      <c r="A671" s="63" t="s">
        <v>6</v>
      </c>
      <c r="B671" s="1" t="s">
        <v>43</v>
      </c>
      <c r="C671" s="21" t="s">
        <v>16</v>
      </c>
      <c r="D671" s="1" t="s">
        <v>16757</v>
      </c>
      <c r="E671">
        <v>2021</v>
      </c>
      <c r="F671" s="4" t="s">
        <v>5883</v>
      </c>
      <c r="G671" s="4" t="s">
        <v>43</v>
      </c>
      <c r="H671" s="3" t="s">
        <v>43</v>
      </c>
      <c r="I671" s="1" t="s">
        <v>43</v>
      </c>
      <c r="J671" s="3" t="s">
        <v>3077</v>
      </c>
      <c r="K671" s="1" t="s">
        <v>43</v>
      </c>
      <c r="L671" s="1" t="s">
        <v>16758</v>
      </c>
      <c r="M671" s="22" t="s">
        <v>16759</v>
      </c>
      <c r="N671" s="22" t="s">
        <v>16760</v>
      </c>
      <c r="O671" s="12" t="s">
        <v>16761</v>
      </c>
      <c r="P671" s="12" t="s">
        <v>16762</v>
      </c>
      <c r="Q671" s="20">
        <v>1</v>
      </c>
      <c r="R671" s="20">
        <v>1</v>
      </c>
      <c r="S671" s="20">
        <f t="shared" si="10"/>
        <v>2</v>
      </c>
    </row>
    <row r="672" spans="1:19" ht="17.100000000000001" customHeight="1" x14ac:dyDescent="0.25">
      <c r="A672" s="63" t="s">
        <v>6</v>
      </c>
      <c r="C672" s="21" t="s">
        <v>16</v>
      </c>
      <c r="D672" s="1" t="s">
        <v>10533</v>
      </c>
      <c r="E672">
        <v>2024</v>
      </c>
      <c r="F672" s="4">
        <v>89</v>
      </c>
      <c r="H672" s="3" t="s">
        <v>10535</v>
      </c>
      <c r="J672" s="3" t="s">
        <v>5029</v>
      </c>
      <c r="L672" s="1" t="s">
        <v>10538</v>
      </c>
      <c r="M672" s="22" t="s">
        <v>10534</v>
      </c>
      <c r="N672" s="22" t="s">
        <v>10539</v>
      </c>
      <c r="O672" s="12" t="s">
        <v>10537</v>
      </c>
      <c r="P672" s="12" t="s">
        <v>10536</v>
      </c>
      <c r="Q672" s="20">
        <v>0</v>
      </c>
      <c r="R672" s="20">
        <v>0</v>
      </c>
      <c r="S672" s="20">
        <f t="shared" si="10"/>
        <v>0</v>
      </c>
    </row>
    <row r="673" spans="1:19" ht="17.100000000000001" customHeight="1" x14ac:dyDescent="0.25">
      <c r="A673" s="63" t="s">
        <v>6</v>
      </c>
      <c r="C673" s="21" t="s">
        <v>16</v>
      </c>
      <c r="D673" s="1" t="s">
        <v>10525</v>
      </c>
      <c r="E673">
        <v>2024</v>
      </c>
      <c r="F673" s="4">
        <v>431</v>
      </c>
      <c r="H673" s="3">
        <v>119082</v>
      </c>
      <c r="J673" s="3" t="s">
        <v>866</v>
      </c>
      <c r="L673" s="1" t="s">
        <v>10531</v>
      </c>
      <c r="M673" s="22" t="s">
        <v>10526</v>
      </c>
      <c r="N673" s="22" t="s">
        <v>10532</v>
      </c>
      <c r="O673" s="12" t="s">
        <v>10530</v>
      </c>
      <c r="P673" s="12" t="s">
        <v>10529</v>
      </c>
      <c r="Q673" s="20">
        <v>0</v>
      </c>
      <c r="R673" s="20">
        <v>0</v>
      </c>
      <c r="S673" s="20">
        <f t="shared" si="10"/>
        <v>0</v>
      </c>
    </row>
    <row r="674" spans="1:19" ht="17.100000000000001" customHeight="1" x14ac:dyDescent="0.25">
      <c r="A674" s="63" t="s">
        <v>6</v>
      </c>
      <c r="C674" s="21" t="s">
        <v>16</v>
      </c>
      <c r="D674" s="1" t="s">
        <v>10554</v>
      </c>
      <c r="E674">
        <v>2024</v>
      </c>
      <c r="F674" s="4">
        <v>225</v>
      </c>
      <c r="H674" s="3">
        <v>125396</v>
      </c>
      <c r="J674" s="3" t="s">
        <v>791</v>
      </c>
      <c r="L674" s="1" t="s">
        <v>10560</v>
      </c>
      <c r="M674" s="22" t="s">
        <v>10555</v>
      </c>
      <c r="N674" s="22" t="s">
        <v>10561</v>
      </c>
      <c r="O674" s="12" t="s">
        <v>10559</v>
      </c>
      <c r="P674" s="12" t="s">
        <v>10558</v>
      </c>
      <c r="Q674" s="20">
        <v>0</v>
      </c>
      <c r="R674" s="20">
        <v>0</v>
      </c>
      <c r="S674" s="20">
        <f t="shared" si="10"/>
        <v>0</v>
      </c>
    </row>
    <row r="675" spans="1:19" ht="17.100000000000001" customHeight="1" x14ac:dyDescent="0.25">
      <c r="A675" s="63" t="s">
        <v>6</v>
      </c>
      <c r="C675" s="21" t="s">
        <v>16</v>
      </c>
      <c r="D675" s="1" t="s">
        <v>10540</v>
      </c>
      <c r="E675">
        <v>2025</v>
      </c>
      <c r="F675" s="4">
        <v>208</v>
      </c>
      <c r="H675" s="3">
        <v>109483</v>
      </c>
      <c r="J675" s="3" t="s">
        <v>2186</v>
      </c>
      <c r="L675" s="1" t="s">
        <v>10545</v>
      </c>
      <c r="M675" s="22" t="s">
        <v>10541</v>
      </c>
      <c r="N675" s="22" t="s">
        <v>10546</v>
      </c>
      <c r="O675" s="12" t="s">
        <v>10544</v>
      </c>
      <c r="P675" s="12" t="s">
        <v>10543</v>
      </c>
      <c r="Q675" s="20">
        <v>0</v>
      </c>
      <c r="R675" s="20">
        <v>0</v>
      </c>
      <c r="S675" s="20">
        <f t="shared" si="10"/>
        <v>0</v>
      </c>
    </row>
    <row r="676" spans="1:19" ht="17.100000000000001" customHeight="1" x14ac:dyDescent="0.25">
      <c r="A676" s="63" t="s">
        <v>6</v>
      </c>
      <c r="B676" s="1" t="s">
        <v>43</v>
      </c>
      <c r="C676" s="21" t="s">
        <v>16</v>
      </c>
      <c r="D676" s="1" t="s">
        <v>16764</v>
      </c>
      <c r="E676">
        <v>2018</v>
      </c>
      <c r="F676" s="4" t="s">
        <v>10967</v>
      </c>
      <c r="G676" s="4" t="s">
        <v>43</v>
      </c>
      <c r="H676" s="3" t="s">
        <v>16765</v>
      </c>
      <c r="I676" s="1" t="s">
        <v>43</v>
      </c>
      <c r="J676" s="3" t="s">
        <v>866</v>
      </c>
      <c r="K676" s="1" t="s">
        <v>43</v>
      </c>
      <c r="L676" s="1" t="s">
        <v>16766</v>
      </c>
      <c r="M676" s="22" t="s">
        <v>16767</v>
      </c>
      <c r="N676" s="22" t="s">
        <v>16768</v>
      </c>
      <c r="O676" s="12" t="s">
        <v>16769</v>
      </c>
      <c r="P676" s="12" t="s">
        <v>16770</v>
      </c>
      <c r="Q676" s="20">
        <v>1</v>
      </c>
      <c r="R676" s="20">
        <v>1</v>
      </c>
      <c r="S676" s="20">
        <f t="shared" si="10"/>
        <v>2</v>
      </c>
    </row>
    <row r="677" spans="1:19" ht="17.100000000000001" customHeight="1" x14ac:dyDescent="0.25">
      <c r="A677" s="63" t="s">
        <v>6</v>
      </c>
      <c r="C677" s="21" t="s">
        <v>16</v>
      </c>
      <c r="D677" s="1" t="s">
        <v>10547</v>
      </c>
      <c r="E677">
        <v>2023</v>
      </c>
      <c r="F677" s="4">
        <v>149</v>
      </c>
      <c r="H677" s="3">
        <v>107160</v>
      </c>
      <c r="J677" s="3" t="s">
        <v>1509</v>
      </c>
      <c r="L677" s="1" t="s">
        <v>10552</v>
      </c>
      <c r="M677" s="22" t="s">
        <v>10548</v>
      </c>
      <c r="N677" s="22" t="s">
        <v>10553</v>
      </c>
      <c r="O677" s="12" t="s">
        <v>10551</v>
      </c>
      <c r="P677" s="12" t="s">
        <v>10550</v>
      </c>
      <c r="Q677" s="20">
        <v>0</v>
      </c>
      <c r="R677" s="20">
        <v>0</v>
      </c>
      <c r="S677" s="20">
        <f t="shared" si="10"/>
        <v>0</v>
      </c>
    </row>
    <row r="678" spans="1:19" ht="17.100000000000001" customHeight="1" x14ac:dyDescent="0.25">
      <c r="A678" s="63" t="s">
        <v>6</v>
      </c>
      <c r="C678" s="21" t="s">
        <v>16</v>
      </c>
      <c r="D678" s="1" t="s">
        <v>10562</v>
      </c>
      <c r="E678">
        <v>2024</v>
      </c>
      <c r="F678" s="4">
        <v>218</v>
      </c>
      <c r="H678" s="3">
        <v>124769</v>
      </c>
      <c r="J678" s="3" t="s">
        <v>791</v>
      </c>
      <c r="L678" s="1" t="s">
        <v>10567</v>
      </c>
      <c r="M678" s="22" t="s">
        <v>10563</v>
      </c>
      <c r="N678" s="22" t="s">
        <v>10568</v>
      </c>
      <c r="O678" s="12" t="s">
        <v>10566</v>
      </c>
      <c r="P678" s="12" t="s">
        <v>10565</v>
      </c>
      <c r="Q678" s="20">
        <v>0</v>
      </c>
      <c r="R678" s="20">
        <v>0</v>
      </c>
      <c r="S678" s="20">
        <f t="shared" si="10"/>
        <v>0</v>
      </c>
    </row>
    <row r="679" spans="1:19" ht="17.100000000000001" customHeight="1" x14ac:dyDescent="0.25">
      <c r="A679" s="63" t="s">
        <v>6</v>
      </c>
      <c r="C679" s="21" t="s">
        <v>16</v>
      </c>
      <c r="D679" s="1" t="s">
        <v>10570</v>
      </c>
      <c r="E679">
        <v>2020</v>
      </c>
      <c r="F679" s="4">
        <v>363</v>
      </c>
      <c r="H679" s="3" t="s">
        <v>10573</v>
      </c>
      <c r="J679" s="3" t="s">
        <v>866</v>
      </c>
      <c r="L679" s="1" t="s">
        <v>10576</v>
      </c>
      <c r="M679" s="22" t="s">
        <v>10571</v>
      </c>
      <c r="N679" s="22" t="s">
        <v>10577</v>
      </c>
      <c r="O679" s="12" t="s">
        <v>10575</v>
      </c>
      <c r="P679" s="12" t="s">
        <v>10574</v>
      </c>
      <c r="Q679" s="20">
        <v>0</v>
      </c>
      <c r="R679" s="20">
        <v>0</v>
      </c>
      <c r="S679" s="20">
        <f t="shared" si="10"/>
        <v>0</v>
      </c>
    </row>
    <row r="680" spans="1:19" ht="17.100000000000001" customHeight="1" x14ac:dyDescent="0.25">
      <c r="A680" s="63" t="s">
        <v>6</v>
      </c>
      <c r="C680" s="21" t="s">
        <v>79</v>
      </c>
      <c r="D680" s="1" t="s">
        <v>10578</v>
      </c>
      <c r="E680">
        <v>2024</v>
      </c>
      <c r="H680" s="3" t="s">
        <v>10581</v>
      </c>
      <c r="I680" s="1" t="s">
        <v>117</v>
      </c>
      <c r="J680" s="3" t="s">
        <v>10580</v>
      </c>
      <c r="L680" s="1" t="s">
        <v>10584</v>
      </c>
      <c r="M680" s="22" t="s">
        <v>10579</v>
      </c>
      <c r="N680" s="22" t="s">
        <v>10585</v>
      </c>
      <c r="O680" s="12" t="s">
        <v>10583</v>
      </c>
      <c r="P680" s="12" t="s">
        <v>10582</v>
      </c>
      <c r="Q680" s="20">
        <v>0</v>
      </c>
      <c r="R680" s="20">
        <v>0</v>
      </c>
      <c r="S680" s="20">
        <f t="shared" si="10"/>
        <v>0</v>
      </c>
    </row>
    <row r="681" spans="1:19" ht="17.100000000000001" customHeight="1" x14ac:dyDescent="0.25">
      <c r="A681" s="63" t="s">
        <v>6</v>
      </c>
      <c r="C681" s="21" t="s">
        <v>79</v>
      </c>
      <c r="D681" s="1" t="s">
        <v>10587</v>
      </c>
      <c r="E681">
        <v>2023</v>
      </c>
      <c r="H681" s="3" t="s">
        <v>10590</v>
      </c>
      <c r="I681" s="1" t="s">
        <v>10591</v>
      </c>
      <c r="J681" s="3" t="s">
        <v>10589</v>
      </c>
      <c r="L681" s="1" t="s">
        <v>10594</v>
      </c>
      <c r="M681" s="22" t="s">
        <v>10588</v>
      </c>
      <c r="N681" s="22" t="s">
        <v>10595</v>
      </c>
      <c r="O681" s="12" t="s">
        <v>10593</v>
      </c>
      <c r="P681" s="12" t="s">
        <v>10592</v>
      </c>
      <c r="Q681" s="20">
        <v>0</v>
      </c>
      <c r="R681" s="20">
        <v>0</v>
      </c>
      <c r="S681" s="20">
        <f t="shared" si="10"/>
        <v>0</v>
      </c>
    </row>
    <row r="682" spans="1:19" ht="17.100000000000001" customHeight="1" x14ac:dyDescent="0.25">
      <c r="A682" s="63" t="s">
        <v>6</v>
      </c>
      <c r="B682" s="1" t="s">
        <v>43</v>
      </c>
      <c r="C682" s="21" t="s">
        <v>16</v>
      </c>
      <c r="D682" s="1" t="s">
        <v>16771</v>
      </c>
      <c r="E682">
        <v>2022</v>
      </c>
      <c r="F682" s="4" t="s">
        <v>16772</v>
      </c>
      <c r="G682" s="4" t="s">
        <v>43</v>
      </c>
      <c r="H682" s="3" t="s">
        <v>16773</v>
      </c>
      <c r="I682" s="1" t="s">
        <v>43</v>
      </c>
      <c r="J682" s="3" t="s">
        <v>866</v>
      </c>
      <c r="K682" s="1" t="s">
        <v>43</v>
      </c>
      <c r="L682" s="1" t="s">
        <v>43</v>
      </c>
      <c r="M682" s="22" t="s">
        <v>16774</v>
      </c>
      <c r="N682" s="22" t="s">
        <v>43</v>
      </c>
      <c r="O682" s="12" t="s">
        <v>16775</v>
      </c>
      <c r="P682" s="12" t="s">
        <v>43</v>
      </c>
      <c r="Q682" s="20">
        <v>1</v>
      </c>
      <c r="R682" s="20">
        <v>0</v>
      </c>
      <c r="S682" s="20">
        <f t="shared" si="10"/>
        <v>1</v>
      </c>
    </row>
    <row r="683" spans="1:19" ht="17.100000000000001" customHeight="1" x14ac:dyDescent="0.25">
      <c r="A683" s="63" t="s">
        <v>6</v>
      </c>
      <c r="B683" s="1" t="s">
        <v>43</v>
      </c>
      <c r="C683" s="21" t="s">
        <v>16</v>
      </c>
      <c r="D683" s="1" t="s">
        <v>16776</v>
      </c>
      <c r="E683">
        <v>2022</v>
      </c>
      <c r="F683" s="4" t="s">
        <v>1434</v>
      </c>
      <c r="G683" s="4" t="s">
        <v>43</v>
      </c>
      <c r="H683" s="3" t="s">
        <v>43</v>
      </c>
      <c r="I683" s="1" t="s">
        <v>43</v>
      </c>
      <c r="J683" s="3" t="s">
        <v>866</v>
      </c>
      <c r="K683" s="1" t="s">
        <v>43</v>
      </c>
      <c r="L683" s="1" t="s">
        <v>16777</v>
      </c>
      <c r="M683" s="22" t="s">
        <v>16778</v>
      </c>
      <c r="N683" s="22" t="s">
        <v>16779</v>
      </c>
      <c r="O683" s="12" t="s">
        <v>16780</v>
      </c>
      <c r="P683" s="12" t="s">
        <v>16781</v>
      </c>
      <c r="Q683" s="20">
        <v>1</v>
      </c>
      <c r="R683" s="20">
        <v>1</v>
      </c>
      <c r="S683" s="20">
        <f t="shared" si="10"/>
        <v>2</v>
      </c>
    </row>
    <row r="684" spans="1:19" ht="17.100000000000001" customHeight="1" x14ac:dyDescent="0.25">
      <c r="A684" s="63" t="s">
        <v>6</v>
      </c>
      <c r="C684" s="21" t="s">
        <v>16</v>
      </c>
      <c r="D684" s="1" t="s">
        <v>10596</v>
      </c>
      <c r="E684">
        <v>2023</v>
      </c>
      <c r="F684" s="4">
        <v>428</v>
      </c>
      <c r="H684" s="3">
        <v>118861</v>
      </c>
      <c r="J684" s="3" t="s">
        <v>866</v>
      </c>
      <c r="L684" s="1" t="s">
        <v>10602</v>
      </c>
      <c r="M684" s="22" t="s">
        <v>10597</v>
      </c>
      <c r="N684" s="22" t="s">
        <v>10603</v>
      </c>
      <c r="O684" s="12" t="s">
        <v>10601</v>
      </c>
      <c r="P684" s="12" t="s">
        <v>10600</v>
      </c>
      <c r="Q684" s="20">
        <v>0</v>
      </c>
      <c r="R684" s="20">
        <v>0</v>
      </c>
      <c r="S684" s="20">
        <f t="shared" si="10"/>
        <v>0</v>
      </c>
    </row>
    <row r="685" spans="1:19" ht="17.100000000000001" customHeight="1" x14ac:dyDescent="0.25">
      <c r="A685" s="63" t="s">
        <v>6</v>
      </c>
      <c r="C685" s="21" t="s">
        <v>16</v>
      </c>
      <c r="D685" s="1" t="s">
        <v>10604</v>
      </c>
      <c r="E685">
        <v>2024</v>
      </c>
      <c r="F685" s="4">
        <v>210</v>
      </c>
      <c r="H685" s="3" t="s">
        <v>10607</v>
      </c>
      <c r="J685" s="3" t="s">
        <v>3832</v>
      </c>
      <c r="L685" s="1" t="s">
        <v>10610</v>
      </c>
      <c r="M685" s="22" t="s">
        <v>10605</v>
      </c>
      <c r="N685" s="22" t="s">
        <v>10611</v>
      </c>
      <c r="O685" s="12" t="s">
        <v>10609</v>
      </c>
      <c r="P685" s="12" t="s">
        <v>10608</v>
      </c>
      <c r="Q685" s="20">
        <v>0</v>
      </c>
      <c r="R685" s="20">
        <v>0</v>
      </c>
      <c r="S685" s="20">
        <f t="shared" si="10"/>
        <v>0</v>
      </c>
    </row>
    <row r="686" spans="1:19" ht="17.100000000000001" customHeight="1" x14ac:dyDescent="0.25">
      <c r="A686" s="63" t="s">
        <v>6</v>
      </c>
      <c r="C686" s="21" t="s">
        <v>16</v>
      </c>
      <c r="D686" s="1" t="s">
        <v>10615</v>
      </c>
      <c r="E686">
        <v>2024</v>
      </c>
      <c r="F686" s="4">
        <v>201</v>
      </c>
      <c r="H686" s="3">
        <v>109007</v>
      </c>
      <c r="J686" s="3" t="s">
        <v>2186</v>
      </c>
      <c r="L686" s="1" t="s">
        <v>10620</v>
      </c>
      <c r="M686" s="22" t="s">
        <v>10616</v>
      </c>
      <c r="N686" s="22" t="s">
        <v>10621</v>
      </c>
      <c r="O686" s="12" t="s">
        <v>10619</v>
      </c>
      <c r="P686" s="12" t="s">
        <v>10618</v>
      </c>
      <c r="Q686" s="20">
        <v>0</v>
      </c>
      <c r="R686" s="20">
        <v>0</v>
      </c>
      <c r="S686" s="20">
        <f t="shared" si="10"/>
        <v>0</v>
      </c>
    </row>
    <row r="687" spans="1:19" ht="17.100000000000001" customHeight="1" x14ac:dyDescent="0.25">
      <c r="A687" s="63" t="s">
        <v>6</v>
      </c>
      <c r="C687" s="21" t="s">
        <v>16</v>
      </c>
      <c r="D687" s="1" t="s">
        <v>10622</v>
      </c>
      <c r="E687">
        <v>2021</v>
      </c>
      <c r="F687" s="4">
        <v>94</v>
      </c>
      <c r="H687" s="3">
        <v>102092</v>
      </c>
      <c r="J687" s="3" t="s">
        <v>10624</v>
      </c>
      <c r="L687" s="1" t="s">
        <v>10628</v>
      </c>
      <c r="M687" s="22" t="s">
        <v>10623</v>
      </c>
      <c r="N687" s="22" t="s">
        <v>10629</v>
      </c>
      <c r="O687" s="12" t="s">
        <v>10627</v>
      </c>
      <c r="P687" s="12" t="s">
        <v>10626</v>
      </c>
      <c r="Q687" s="20">
        <v>0</v>
      </c>
      <c r="R687" s="20">
        <v>0</v>
      </c>
      <c r="S687" s="20">
        <f t="shared" si="10"/>
        <v>0</v>
      </c>
    </row>
    <row r="688" spans="1:19" ht="17.100000000000001" customHeight="1" x14ac:dyDescent="0.25">
      <c r="A688" s="63" t="s">
        <v>6</v>
      </c>
      <c r="C688" s="21" t="s">
        <v>16</v>
      </c>
      <c r="D688" s="1" t="s">
        <v>10630</v>
      </c>
      <c r="E688">
        <v>2025</v>
      </c>
      <c r="F688" s="4" t="s">
        <v>10632</v>
      </c>
      <c r="H688" s="3">
        <v>205628</v>
      </c>
      <c r="J688" s="3" t="s">
        <v>3077</v>
      </c>
      <c r="L688" s="1" t="s">
        <v>10636</v>
      </c>
      <c r="M688" s="22" t="s">
        <v>10631</v>
      </c>
      <c r="N688" s="22" t="s">
        <v>10637</v>
      </c>
      <c r="O688" s="12" t="s">
        <v>10635</v>
      </c>
      <c r="P688" s="12" t="s">
        <v>10634</v>
      </c>
      <c r="Q688" s="20">
        <v>1</v>
      </c>
      <c r="R688" s="20">
        <v>1</v>
      </c>
      <c r="S688" s="20">
        <f t="shared" si="10"/>
        <v>2</v>
      </c>
    </row>
    <row r="689" spans="1:19" ht="17.100000000000001" customHeight="1" x14ac:dyDescent="0.25">
      <c r="A689" s="63" t="s">
        <v>6</v>
      </c>
      <c r="B689" s="1" t="s">
        <v>16619</v>
      </c>
      <c r="C689" s="21" t="s">
        <v>16</v>
      </c>
      <c r="D689" s="1" t="s">
        <v>10639</v>
      </c>
      <c r="E689">
        <v>2022</v>
      </c>
      <c r="F689" s="4">
        <v>15</v>
      </c>
      <c r="H689" s="3" t="s">
        <v>10642</v>
      </c>
      <c r="J689" s="3" t="s">
        <v>10641</v>
      </c>
      <c r="L689" s="1" t="s">
        <v>10645</v>
      </c>
      <c r="M689" s="22" t="s">
        <v>10640</v>
      </c>
      <c r="N689" s="22" t="s">
        <v>10646</v>
      </c>
      <c r="O689" s="12" t="s">
        <v>10644</v>
      </c>
      <c r="P689" s="12" t="s">
        <v>10643</v>
      </c>
      <c r="Q689" s="20">
        <v>0</v>
      </c>
      <c r="R689" s="20">
        <v>0</v>
      </c>
      <c r="S689" s="20">
        <f t="shared" si="10"/>
        <v>0</v>
      </c>
    </row>
    <row r="690" spans="1:19" ht="17.100000000000001" customHeight="1" x14ac:dyDescent="0.25">
      <c r="A690" s="63" t="s">
        <v>6</v>
      </c>
      <c r="C690" s="21" t="s">
        <v>16</v>
      </c>
      <c r="D690" s="1" t="s">
        <v>10647</v>
      </c>
      <c r="E690">
        <v>2025</v>
      </c>
      <c r="F690" s="4">
        <v>16</v>
      </c>
      <c r="G690" s="4">
        <v>1</v>
      </c>
      <c r="H690" s="3">
        <v>103183</v>
      </c>
      <c r="J690" s="3" t="s">
        <v>6064</v>
      </c>
      <c r="L690" s="1" t="s">
        <v>10652</v>
      </c>
      <c r="M690" s="22" t="s">
        <v>10648</v>
      </c>
      <c r="N690" s="22" t="s">
        <v>10653</v>
      </c>
      <c r="O690" s="12" t="s">
        <v>10651</v>
      </c>
      <c r="P690" s="12" t="s">
        <v>10650</v>
      </c>
      <c r="Q690" s="20">
        <v>0</v>
      </c>
      <c r="R690" s="20">
        <v>0</v>
      </c>
      <c r="S690" s="20">
        <f t="shared" si="10"/>
        <v>0</v>
      </c>
    </row>
    <row r="691" spans="1:19" ht="17.100000000000001" customHeight="1" x14ac:dyDescent="0.25">
      <c r="A691" s="63" t="s">
        <v>6</v>
      </c>
      <c r="C691" s="21" t="s">
        <v>16</v>
      </c>
      <c r="D691" s="1" t="s">
        <v>10654</v>
      </c>
      <c r="E691">
        <v>2020</v>
      </c>
      <c r="F691" s="4">
        <v>164</v>
      </c>
      <c r="H691" s="3">
        <v>114394</v>
      </c>
      <c r="J691" s="3" t="s">
        <v>74</v>
      </c>
      <c r="L691" s="1" t="s">
        <v>10659</v>
      </c>
      <c r="M691" s="73" t="s">
        <v>10655</v>
      </c>
      <c r="N691" s="22" t="s">
        <v>10660</v>
      </c>
      <c r="O691" s="12" t="s">
        <v>10658</v>
      </c>
      <c r="P691" s="12" t="s">
        <v>10657</v>
      </c>
      <c r="Q691" s="20">
        <v>0</v>
      </c>
      <c r="R691" s="20">
        <v>0</v>
      </c>
      <c r="S691" s="20">
        <f t="shared" si="10"/>
        <v>0</v>
      </c>
    </row>
    <row r="692" spans="1:19" ht="17.100000000000001" customHeight="1" x14ac:dyDescent="0.25">
      <c r="A692" s="63" t="s">
        <v>6</v>
      </c>
      <c r="C692" s="21" t="s">
        <v>16</v>
      </c>
      <c r="D692" s="1" t="s">
        <v>10661</v>
      </c>
      <c r="E692">
        <v>2024</v>
      </c>
      <c r="F692" s="4">
        <v>23</v>
      </c>
      <c r="H692" s="3">
        <v>102512</v>
      </c>
      <c r="J692" s="3" t="s">
        <v>5953</v>
      </c>
      <c r="L692" s="1" t="s">
        <v>10666</v>
      </c>
      <c r="M692" s="22" t="s">
        <v>10662</v>
      </c>
      <c r="N692" s="22" t="s">
        <v>10667</v>
      </c>
      <c r="O692" s="12" t="s">
        <v>10665</v>
      </c>
      <c r="P692" s="12" t="s">
        <v>10664</v>
      </c>
      <c r="Q692" s="20">
        <v>0</v>
      </c>
      <c r="R692" s="20">
        <v>0</v>
      </c>
      <c r="S692" s="20">
        <f t="shared" si="10"/>
        <v>0</v>
      </c>
    </row>
    <row r="693" spans="1:19" ht="17.100000000000001" customHeight="1" x14ac:dyDescent="0.25">
      <c r="A693" s="63" t="s">
        <v>6</v>
      </c>
      <c r="C693" s="21" t="s">
        <v>16</v>
      </c>
      <c r="D693" s="1" t="s">
        <v>10668</v>
      </c>
      <c r="E693">
        <v>2024</v>
      </c>
      <c r="F693" s="4">
        <v>56</v>
      </c>
      <c r="H693" s="3">
        <v>103057</v>
      </c>
      <c r="J693" s="3" t="s">
        <v>2217</v>
      </c>
      <c r="L693" s="1" t="s">
        <v>10673</v>
      </c>
      <c r="M693" s="22" t="s">
        <v>10669</v>
      </c>
      <c r="N693" s="22" t="s">
        <v>10674</v>
      </c>
      <c r="O693" s="12" t="s">
        <v>10672</v>
      </c>
      <c r="P693" s="12" t="s">
        <v>10671</v>
      </c>
      <c r="Q693" s="20">
        <v>0</v>
      </c>
      <c r="R693" s="20">
        <v>0</v>
      </c>
      <c r="S693" s="20">
        <f t="shared" si="10"/>
        <v>0</v>
      </c>
    </row>
    <row r="694" spans="1:19" ht="17.100000000000001" customHeight="1" x14ac:dyDescent="0.25">
      <c r="A694" s="63" t="s">
        <v>6</v>
      </c>
      <c r="C694" s="21" t="s">
        <v>16</v>
      </c>
      <c r="D694" s="1" t="s">
        <v>10675</v>
      </c>
      <c r="E694">
        <v>2021</v>
      </c>
      <c r="F694" s="4">
        <v>179</v>
      </c>
      <c r="H694" s="3">
        <v>121724</v>
      </c>
      <c r="J694" s="3" t="s">
        <v>791</v>
      </c>
      <c r="L694" s="1" t="s">
        <v>10680</v>
      </c>
      <c r="M694" s="22" t="s">
        <v>10676</v>
      </c>
      <c r="N694" s="22" t="s">
        <v>10681</v>
      </c>
      <c r="O694" s="12" t="s">
        <v>10679</v>
      </c>
      <c r="P694" s="12" t="s">
        <v>10678</v>
      </c>
      <c r="Q694" s="20">
        <v>0</v>
      </c>
      <c r="R694" s="20">
        <v>0</v>
      </c>
      <c r="S694" s="20">
        <f t="shared" si="10"/>
        <v>0</v>
      </c>
    </row>
    <row r="695" spans="1:19" ht="17.100000000000001" customHeight="1" x14ac:dyDescent="0.25">
      <c r="A695" s="63" t="s">
        <v>6</v>
      </c>
      <c r="C695" s="21" t="s">
        <v>16</v>
      </c>
      <c r="D695" s="1" t="s">
        <v>10682</v>
      </c>
      <c r="E695">
        <v>2023</v>
      </c>
      <c r="F695" s="4">
        <v>146</v>
      </c>
      <c r="H695" s="3">
        <v>106937</v>
      </c>
      <c r="J695" s="3" t="s">
        <v>1509</v>
      </c>
      <c r="L695" s="1" t="s">
        <v>10687</v>
      </c>
      <c r="M695" s="22" t="s">
        <v>10683</v>
      </c>
      <c r="N695" s="22" t="s">
        <v>10688</v>
      </c>
      <c r="O695" s="12" t="s">
        <v>10686</v>
      </c>
      <c r="P695" s="12" t="s">
        <v>10685</v>
      </c>
      <c r="Q695" s="20">
        <v>0</v>
      </c>
      <c r="R695" s="20">
        <v>0</v>
      </c>
      <c r="S695" s="20">
        <f t="shared" si="10"/>
        <v>0</v>
      </c>
    </row>
    <row r="696" spans="1:19" ht="17.100000000000001" customHeight="1" x14ac:dyDescent="0.25">
      <c r="A696" s="63" t="s">
        <v>6</v>
      </c>
      <c r="C696" s="21" t="s">
        <v>16</v>
      </c>
      <c r="D696" s="1" t="s">
        <v>10693</v>
      </c>
      <c r="E696">
        <v>2024</v>
      </c>
      <c r="F696" s="4">
        <v>204</v>
      </c>
      <c r="H696" s="3">
        <v>109231</v>
      </c>
      <c r="J696" s="3" t="s">
        <v>2186</v>
      </c>
      <c r="L696" s="1" t="s">
        <v>10698</v>
      </c>
      <c r="M696" s="22" t="s">
        <v>10694</v>
      </c>
      <c r="N696" s="22" t="s">
        <v>10699</v>
      </c>
      <c r="O696" s="12" t="s">
        <v>10697</v>
      </c>
      <c r="P696" s="12" t="s">
        <v>10696</v>
      </c>
      <c r="Q696" s="20">
        <v>0</v>
      </c>
      <c r="R696" s="20">
        <v>0</v>
      </c>
      <c r="S696" s="20">
        <f t="shared" si="10"/>
        <v>0</v>
      </c>
    </row>
    <row r="697" spans="1:19" ht="17.100000000000001" customHeight="1" x14ac:dyDescent="0.25">
      <c r="A697" s="63" t="s">
        <v>6</v>
      </c>
      <c r="C697" s="21" t="s">
        <v>16</v>
      </c>
      <c r="D697" s="1" t="s">
        <v>10705</v>
      </c>
      <c r="E697">
        <v>2021</v>
      </c>
      <c r="F697" s="4">
        <v>229</v>
      </c>
      <c r="H697" s="3">
        <v>116032</v>
      </c>
      <c r="J697" s="3" t="s">
        <v>58</v>
      </c>
      <c r="L697" s="1" t="s">
        <v>10710</v>
      </c>
      <c r="M697" s="22" t="s">
        <v>10706</v>
      </c>
      <c r="N697" s="22" t="s">
        <v>10711</v>
      </c>
      <c r="O697" s="12" t="s">
        <v>10709</v>
      </c>
      <c r="P697" s="12" t="s">
        <v>10708</v>
      </c>
      <c r="Q697" s="20">
        <v>0</v>
      </c>
      <c r="R697" s="20">
        <v>0</v>
      </c>
      <c r="S697" s="20">
        <f t="shared" si="10"/>
        <v>0</v>
      </c>
    </row>
    <row r="698" spans="1:19" ht="17.100000000000001" customHeight="1" x14ac:dyDescent="0.25">
      <c r="A698" s="63" t="s">
        <v>6</v>
      </c>
      <c r="B698" s="1" t="s">
        <v>43</v>
      </c>
      <c r="C698" s="21" t="s">
        <v>16</v>
      </c>
      <c r="D698" s="1" t="s">
        <v>16782</v>
      </c>
      <c r="E698">
        <v>2021</v>
      </c>
      <c r="F698" s="4" t="s">
        <v>12367</v>
      </c>
      <c r="G698" s="4" t="s">
        <v>43</v>
      </c>
      <c r="H698" s="3" t="s">
        <v>16783</v>
      </c>
      <c r="I698" s="1" t="s">
        <v>43</v>
      </c>
      <c r="J698" s="3" t="s">
        <v>866</v>
      </c>
      <c r="K698" s="1" t="s">
        <v>43</v>
      </c>
      <c r="L698" s="1" t="s">
        <v>16784</v>
      </c>
      <c r="M698" s="22" t="s">
        <v>16785</v>
      </c>
      <c r="N698" s="22" t="s">
        <v>16786</v>
      </c>
      <c r="O698" s="12" t="s">
        <v>16787</v>
      </c>
      <c r="P698" s="12" t="s">
        <v>16788</v>
      </c>
      <c r="Q698" s="20">
        <v>1</v>
      </c>
      <c r="R698" s="20">
        <v>1</v>
      </c>
      <c r="S698" s="20">
        <f t="shared" si="10"/>
        <v>2</v>
      </c>
    </row>
    <row r="699" spans="1:19" ht="17.100000000000001" customHeight="1" x14ac:dyDescent="0.25">
      <c r="A699" s="63" t="s">
        <v>6</v>
      </c>
      <c r="B699" s="1" t="s">
        <v>43</v>
      </c>
      <c r="C699" s="21" t="s">
        <v>16</v>
      </c>
      <c r="D699" s="1" t="s">
        <v>16789</v>
      </c>
      <c r="E699">
        <v>2022</v>
      </c>
      <c r="F699" s="4" t="s">
        <v>16790</v>
      </c>
      <c r="G699" s="4" t="s">
        <v>43</v>
      </c>
      <c r="H699" s="3" t="s">
        <v>43</v>
      </c>
      <c r="I699" s="1" t="s">
        <v>43</v>
      </c>
      <c r="J699" s="3" t="s">
        <v>866</v>
      </c>
      <c r="K699" s="1" t="s">
        <v>43</v>
      </c>
      <c r="L699" s="1" t="s">
        <v>16791</v>
      </c>
      <c r="M699" s="22" t="s">
        <v>16792</v>
      </c>
      <c r="N699" s="22" t="s">
        <v>16793</v>
      </c>
      <c r="O699" s="12" t="s">
        <v>16794</v>
      </c>
      <c r="P699" s="12" t="s">
        <v>16795</v>
      </c>
      <c r="Q699" s="20">
        <v>1</v>
      </c>
      <c r="R699" s="20">
        <v>1</v>
      </c>
      <c r="S699" s="20">
        <f t="shared" si="10"/>
        <v>2</v>
      </c>
    </row>
    <row r="700" spans="1:19" ht="17.100000000000001" customHeight="1" x14ac:dyDescent="0.25">
      <c r="A700" s="63" t="s">
        <v>6</v>
      </c>
      <c r="B700" s="1" t="s">
        <v>43</v>
      </c>
      <c r="C700" s="21" t="s">
        <v>16</v>
      </c>
      <c r="D700" s="1" t="s">
        <v>16796</v>
      </c>
      <c r="E700">
        <v>2018</v>
      </c>
      <c r="F700" s="4" t="s">
        <v>735</v>
      </c>
      <c r="G700" s="4" t="s">
        <v>43</v>
      </c>
      <c r="H700" s="3" t="s">
        <v>16797</v>
      </c>
      <c r="I700" s="1" t="s">
        <v>43</v>
      </c>
      <c r="J700" s="3" t="s">
        <v>3077</v>
      </c>
      <c r="K700" s="1" t="s">
        <v>43</v>
      </c>
      <c r="L700" s="1" t="s">
        <v>16798</v>
      </c>
      <c r="M700" s="22" t="s">
        <v>16799</v>
      </c>
      <c r="N700" s="22" t="s">
        <v>16800</v>
      </c>
      <c r="O700" s="12" t="s">
        <v>16801</v>
      </c>
      <c r="P700" s="12" t="s">
        <v>16802</v>
      </c>
      <c r="Q700" s="20">
        <v>1</v>
      </c>
      <c r="R700" s="20">
        <v>1</v>
      </c>
      <c r="S700" s="20">
        <f t="shared" si="10"/>
        <v>2</v>
      </c>
    </row>
    <row r="701" spans="1:19" ht="17.100000000000001" customHeight="1" x14ac:dyDescent="0.25">
      <c r="A701" s="63" t="s">
        <v>6</v>
      </c>
      <c r="B701" s="1" t="s">
        <v>43</v>
      </c>
      <c r="C701" s="21" t="s">
        <v>16</v>
      </c>
      <c r="D701" s="1" t="s">
        <v>16803</v>
      </c>
      <c r="E701">
        <v>2024</v>
      </c>
      <c r="F701" s="4" t="s">
        <v>2247</v>
      </c>
      <c r="G701" s="4" t="s">
        <v>43</v>
      </c>
      <c r="H701" s="3" t="s">
        <v>43</v>
      </c>
      <c r="I701" s="1" t="s">
        <v>43</v>
      </c>
      <c r="J701" s="3" t="s">
        <v>866</v>
      </c>
      <c r="K701" s="1" t="s">
        <v>43</v>
      </c>
      <c r="L701" s="1" t="s">
        <v>16804</v>
      </c>
      <c r="M701" s="22" t="s">
        <v>16805</v>
      </c>
      <c r="N701" s="22" t="s">
        <v>16806</v>
      </c>
      <c r="O701" s="12" t="s">
        <v>16807</v>
      </c>
      <c r="P701" s="12" t="s">
        <v>16808</v>
      </c>
      <c r="Q701" s="20">
        <v>1</v>
      </c>
      <c r="R701" s="20">
        <v>1</v>
      </c>
      <c r="S701" s="20">
        <f t="shared" si="10"/>
        <v>2</v>
      </c>
    </row>
    <row r="702" spans="1:19" ht="17.100000000000001" customHeight="1" x14ac:dyDescent="0.25">
      <c r="A702" s="63" t="s">
        <v>6</v>
      </c>
      <c r="B702" s="1" t="s">
        <v>43</v>
      </c>
      <c r="C702" s="21" t="s">
        <v>16</v>
      </c>
      <c r="D702" s="1" t="s">
        <v>16809</v>
      </c>
      <c r="E702">
        <v>2019</v>
      </c>
      <c r="F702" s="4" t="s">
        <v>1062</v>
      </c>
      <c r="G702" s="4" t="s">
        <v>43</v>
      </c>
      <c r="H702" s="3" t="s">
        <v>16810</v>
      </c>
      <c r="I702" s="1" t="s">
        <v>43</v>
      </c>
      <c r="J702" s="3" t="s">
        <v>3077</v>
      </c>
      <c r="K702" s="1" t="s">
        <v>43</v>
      </c>
      <c r="L702" s="1" t="s">
        <v>16811</v>
      </c>
      <c r="M702" s="22" t="s">
        <v>16812</v>
      </c>
      <c r="N702" s="22" t="s">
        <v>16813</v>
      </c>
      <c r="O702" s="12" t="s">
        <v>16814</v>
      </c>
      <c r="P702" s="12" t="s">
        <v>16815</v>
      </c>
      <c r="Q702" s="20">
        <v>1</v>
      </c>
      <c r="R702" s="20">
        <v>1</v>
      </c>
      <c r="S702" s="20">
        <f t="shared" si="10"/>
        <v>2</v>
      </c>
    </row>
    <row r="703" spans="1:19" ht="17.100000000000001" customHeight="1" x14ac:dyDescent="0.25">
      <c r="A703" s="63" t="s">
        <v>6</v>
      </c>
      <c r="B703" s="1" t="s">
        <v>43</v>
      </c>
      <c r="C703" s="21" t="s">
        <v>16</v>
      </c>
      <c r="D703" s="1" t="s">
        <v>16816</v>
      </c>
      <c r="E703">
        <v>2019</v>
      </c>
      <c r="F703" s="4" t="s">
        <v>667</v>
      </c>
      <c r="G703" s="4" t="s">
        <v>43</v>
      </c>
      <c r="H703" s="3" t="s">
        <v>16817</v>
      </c>
      <c r="I703" s="1" t="s">
        <v>43</v>
      </c>
      <c r="J703" s="3" t="s">
        <v>309</v>
      </c>
      <c r="K703" s="1" t="s">
        <v>43</v>
      </c>
      <c r="L703" s="1" t="s">
        <v>16818</v>
      </c>
      <c r="M703" s="22" t="s">
        <v>16819</v>
      </c>
      <c r="N703" s="22" t="s">
        <v>16820</v>
      </c>
      <c r="O703" s="12" t="s">
        <v>16821</v>
      </c>
      <c r="P703" s="12" t="s">
        <v>16822</v>
      </c>
      <c r="Q703" s="20">
        <v>1</v>
      </c>
      <c r="R703" s="20">
        <v>1</v>
      </c>
      <c r="S703" s="20">
        <f t="shared" si="10"/>
        <v>2</v>
      </c>
    </row>
    <row r="704" spans="1:19" ht="17.100000000000001" customHeight="1" x14ac:dyDescent="0.25">
      <c r="A704" s="63" t="s">
        <v>6</v>
      </c>
      <c r="C704" s="21" t="s">
        <v>16</v>
      </c>
      <c r="D704" s="1" t="s">
        <v>10712</v>
      </c>
      <c r="E704">
        <v>2021</v>
      </c>
      <c r="F704" s="4">
        <v>170</v>
      </c>
      <c r="H704" s="3">
        <v>107158</v>
      </c>
      <c r="J704" s="3" t="s">
        <v>2186</v>
      </c>
      <c r="L704" s="1" t="s">
        <v>10717</v>
      </c>
      <c r="M704" s="22" t="s">
        <v>10713</v>
      </c>
      <c r="N704" s="22" t="s">
        <v>10718</v>
      </c>
      <c r="O704" s="12" t="s">
        <v>10716</v>
      </c>
      <c r="P704" s="12" t="s">
        <v>10715</v>
      </c>
      <c r="Q704" s="20">
        <v>0</v>
      </c>
      <c r="R704" s="20">
        <v>0</v>
      </c>
      <c r="S704" s="20">
        <f t="shared" si="10"/>
        <v>0</v>
      </c>
    </row>
    <row r="705" spans="1:19" ht="17.100000000000001" customHeight="1" x14ac:dyDescent="0.25">
      <c r="A705" s="63" t="s">
        <v>6</v>
      </c>
      <c r="C705" s="21" t="s">
        <v>16</v>
      </c>
      <c r="D705" s="1" t="s">
        <v>10719</v>
      </c>
      <c r="E705">
        <v>2024</v>
      </c>
      <c r="J705" s="3" t="s">
        <v>10721</v>
      </c>
      <c r="L705" s="1" t="s">
        <v>10724</v>
      </c>
      <c r="M705" s="22" t="s">
        <v>10720</v>
      </c>
      <c r="N705" s="22" t="s">
        <v>10725</v>
      </c>
      <c r="O705" s="12" t="s">
        <v>10723</v>
      </c>
      <c r="P705" s="12" t="s">
        <v>10722</v>
      </c>
      <c r="Q705" s="20">
        <v>0</v>
      </c>
      <c r="R705" s="20">
        <v>0</v>
      </c>
      <c r="S705" s="20">
        <f t="shared" si="10"/>
        <v>0</v>
      </c>
    </row>
    <row r="706" spans="1:19" ht="17.100000000000001" customHeight="1" x14ac:dyDescent="0.25">
      <c r="A706" s="63" t="s">
        <v>6</v>
      </c>
      <c r="C706" s="21" t="s">
        <v>16</v>
      </c>
      <c r="D706" s="1" t="s">
        <v>10731</v>
      </c>
      <c r="E706">
        <v>2020</v>
      </c>
      <c r="F706" s="4">
        <v>6</v>
      </c>
      <c r="H706" s="3" t="s">
        <v>10734</v>
      </c>
      <c r="J706" s="3" t="s">
        <v>10733</v>
      </c>
      <c r="L706" s="1" t="s">
        <v>10737</v>
      </c>
      <c r="M706" s="22" t="s">
        <v>10732</v>
      </c>
      <c r="N706" s="22" t="s">
        <v>10738</v>
      </c>
      <c r="O706" s="12" t="s">
        <v>10736</v>
      </c>
      <c r="P706" s="12" t="s">
        <v>10735</v>
      </c>
      <c r="Q706" s="20">
        <v>0</v>
      </c>
      <c r="R706" s="20">
        <v>0</v>
      </c>
      <c r="S706" s="20">
        <f t="shared" si="10"/>
        <v>0</v>
      </c>
    </row>
    <row r="707" spans="1:19" ht="17.100000000000001" customHeight="1" x14ac:dyDescent="0.25">
      <c r="A707" s="63" t="s">
        <v>6</v>
      </c>
      <c r="C707" s="21" t="s">
        <v>16</v>
      </c>
      <c r="D707" s="1" t="s">
        <v>10739</v>
      </c>
      <c r="E707">
        <v>2021</v>
      </c>
      <c r="F707" s="4">
        <v>145</v>
      </c>
      <c r="H707" s="3">
        <v>103812</v>
      </c>
      <c r="J707" s="3" t="s">
        <v>1723</v>
      </c>
      <c r="L707" s="1" t="s">
        <v>10744</v>
      </c>
      <c r="M707" s="22" t="s">
        <v>10740</v>
      </c>
      <c r="N707" s="22" t="s">
        <v>10745</v>
      </c>
      <c r="O707" s="12" t="s">
        <v>10743</v>
      </c>
      <c r="P707" s="12" t="s">
        <v>10742</v>
      </c>
      <c r="Q707" s="20">
        <v>0</v>
      </c>
      <c r="R707" s="20">
        <v>0</v>
      </c>
      <c r="S707" s="20">
        <f t="shared" si="10"/>
        <v>0</v>
      </c>
    </row>
    <row r="708" spans="1:19" ht="17.100000000000001" customHeight="1" x14ac:dyDescent="0.25">
      <c r="A708" s="63" t="s">
        <v>6</v>
      </c>
      <c r="C708" s="21" t="s">
        <v>16</v>
      </c>
      <c r="D708" s="1" t="s">
        <v>10746</v>
      </c>
      <c r="E708">
        <v>2022</v>
      </c>
      <c r="F708" s="4">
        <v>400</v>
      </c>
      <c r="H708" s="3">
        <v>115562</v>
      </c>
      <c r="J708" s="3" t="s">
        <v>498</v>
      </c>
      <c r="L708" s="1" t="s">
        <v>10751</v>
      </c>
      <c r="M708" s="22" t="s">
        <v>10747</v>
      </c>
      <c r="N708" s="22" t="s">
        <v>10752</v>
      </c>
      <c r="O708" s="12" t="s">
        <v>10750</v>
      </c>
      <c r="P708" s="12" t="s">
        <v>10749</v>
      </c>
      <c r="Q708" s="20">
        <v>0</v>
      </c>
      <c r="R708" s="20">
        <v>0</v>
      </c>
      <c r="S708" s="20">
        <f t="shared" si="10"/>
        <v>0</v>
      </c>
    </row>
    <row r="709" spans="1:19" ht="17.100000000000001" customHeight="1" x14ac:dyDescent="0.25">
      <c r="A709" s="63" t="s">
        <v>6</v>
      </c>
      <c r="C709" s="21" t="s">
        <v>16</v>
      </c>
      <c r="D709" s="1" t="s">
        <v>10758</v>
      </c>
      <c r="E709">
        <v>2024</v>
      </c>
      <c r="F709" s="4">
        <v>55</v>
      </c>
      <c r="H709" s="5">
        <v>104191</v>
      </c>
      <c r="J709" s="3" t="s">
        <v>1485</v>
      </c>
      <c r="L709" s="1" t="s">
        <v>10763</v>
      </c>
      <c r="M709" s="22" t="s">
        <v>10759</v>
      </c>
      <c r="N709" s="22" t="s">
        <v>10764</v>
      </c>
      <c r="O709" s="12" t="s">
        <v>10762</v>
      </c>
      <c r="P709" s="12" t="s">
        <v>10761</v>
      </c>
      <c r="Q709" s="20">
        <v>0</v>
      </c>
      <c r="R709" s="20">
        <v>0</v>
      </c>
      <c r="S709" s="20">
        <f t="shared" si="10"/>
        <v>0</v>
      </c>
    </row>
    <row r="710" spans="1:19" ht="17.100000000000001" customHeight="1" x14ac:dyDescent="0.25">
      <c r="A710" s="63" t="s">
        <v>6</v>
      </c>
      <c r="C710" s="21" t="s">
        <v>16</v>
      </c>
      <c r="D710" s="1" t="s">
        <v>10765</v>
      </c>
      <c r="E710">
        <v>2020</v>
      </c>
      <c r="F710" s="4">
        <v>160</v>
      </c>
      <c r="H710" s="3">
        <v>120155</v>
      </c>
      <c r="J710" s="3" t="s">
        <v>791</v>
      </c>
      <c r="L710" s="1" t="s">
        <v>10770</v>
      </c>
      <c r="M710" s="22" t="s">
        <v>10766</v>
      </c>
      <c r="N710" s="22" t="s">
        <v>10771</v>
      </c>
      <c r="O710" s="12" t="s">
        <v>10769</v>
      </c>
      <c r="P710" s="12" t="s">
        <v>10768</v>
      </c>
      <c r="Q710" s="20">
        <v>0</v>
      </c>
      <c r="R710" s="20">
        <v>0</v>
      </c>
      <c r="S710" s="20">
        <f t="shared" si="10"/>
        <v>0</v>
      </c>
    </row>
    <row r="711" spans="1:19" ht="17.100000000000001" customHeight="1" x14ac:dyDescent="0.25">
      <c r="A711" s="63" t="s">
        <v>6</v>
      </c>
      <c r="B711" s="1" t="s">
        <v>43</v>
      </c>
      <c r="C711" s="21" t="s">
        <v>16</v>
      </c>
      <c r="D711" s="1" t="s">
        <v>16823</v>
      </c>
      <c r="E711">
        <v>2020</v>
      </c>
      <c r="F711" s="4" t="s">
        <v>10326</v>
      </c>
      <c r="G711" s="4" t="s">
        <v>43</v>
      </c>
      <c r="H711" s="3" t="s">
        <v>16824</v>
      </c>
      <c r="I711" s="1" t="s">
        <v>43</v>
      </c>
      <c r="J711" s="3" t="s">
        <v>866</v>
      </c>
      <c r="K711" s="1" t="s">
        <v>43</v>
      </c>
      <c r="L711" s="1" t="s">
        <v>16825</v>
      </c>
      <c r="M711" s="22" t="s">
        <v>16826</v>
      </c>
      <c r="N711" s="22" t="s">
        <v>16827</v>
      </c>
      <c r="O711" s="12" t="s">
        <v>16828</v>
      </c>
      <c r="P711" s="12" t="s">
        <v>16829</v>
      </c>
      <c r="Q711" s="20">
        <v>1</v>
      </c>
      <c r="R711" s="20">
        <v>1</v>
      </c>
      <c r="S711" s="20">
        <f t="shared" si="10"/>
        <v>2</v>
      </c>
    </row>
    <row r="712" spans="1:19" ht="17.100000000000001" customHeight="1" x14ac:dyDescent="0.25">
      <c r="A712" s="63" t="s">
        <v>6</v>
      </c>
      <c r="B712" s="1" t="s">
        <v>43</v>
      </c>
      <c r="C712" s="21" t="s">
        <v>16</v>
      </c>
      <c r="D712" s="1" t="s">
        <v>16830</v>
      </c>
      <c r="E712">
        <v>2017</v>
      </c>
      <c r="F712" s="4" t="s">
        <v>16641</v>
      </c>
      <c r="G712" s="4" t="s">
        <v>43</v>
      </c>
      <c r="H712" s="3" t="s">
        <v>16831</v>
      </c>
      <c r="I712" s="1" t="s">
        <v>43</v>
      </c>
      <c r="J712" s="3" t="s">
        <v>3077</v>
      </c>
      <c r="K712" s="1" t="s">
        <v>43</v>
      </c>
      <c r="L712" s="1" t="s">
        <v>16832</v>
      </c>
      <c r="M712" s="22" t="s">
        <v>16833</v>
      </c>
      <c r="N712" s="22" t="s">
        <v>16834</v>
      </c>
      <c r="O712" s="12" t="s">
        <v>16835</v>
      </c>
      <c r="P712" s="12" t="s">
        <v>16836</v>
      </c>
      <c r="Q712" s="20">
        <v>1</v>
      </c>
      <c r="R712" s="20">
        <v>1</v>
      </c>
      <c r="S712" s="20">
        <f t="shared" si="10"/>
        <v>2</v>
      </c>
    </row>
    <row r="713" spans="1:19" ht="17.100000000000001" customHeight="1" x14ac:dyDescent="0.25">
      <c r="A713" s="63" t="s">
        <v>6</v>
      </c>
      <c r="C713" s="21" t="s">
        <v>16</v>
      </c>
      <c r="D713" s="1" t="s">
        <v>10772</v>
      </c>
      <c r="E713">
        <v>2022</v>
      </c>
      <c r="F713" s="4">
        <v>36</v>
      </c>
      <c r="H713" s="3">
        <v>101519</v>
      </c>
      <c r="J713" s="3" t="s">
        <v>2217</v>
      </c>
      <c r="L713" s="1" t="s">
        <v>10777</v>
      </c>
      <c r="M713" s="22" t="s">
        <v>10773</v>
      </c>
      <c r="N713" s="22" t="s">
        <v>10778</v>
      </c>
      <c r="O713" s="12" t="s">
        <v>10776</v>
      </c>
      <c r="P713" s="12" t="s">
        <v>10775</v>
      </c>
      <c r="Q713" s="20">
        <v>0</v>
      </c>
      <c r="R713" s="20">
        <v>0</v>
      </c>
      <c r="S713" s="20">
        <f t="shared" si="10"/>
        <v>0</v>
      </c>
    </row>
    <row r="714" spans="1:19" ht="17.100000000000001" customHeight="1" x14ac:dyDescent="0.25">
      <c r="A714" s="63" t="s">
        <v>6</v>
      </c>
      <c r="C714" s="21" t="s">
        <v>16</v>
      </c>
      <c r="D714" s="1" t="s">
        <v>6769</v>
      </c>
      <c r="E714">
        <v>2020</v>
      </c>
      <c r="F714" s="4">
        <v>421</v>
      </c>
      <c r="H714" s="3">
        <v>109641</v>
      </c>
      <c r="J714" s="3" t="s">
        <v>1047</v>
      </c>
      <c r="L714" s="1" t="s">
        <v>10788</v>
      </c>
      <c r="M714" s="22" t="s">
        <v>10784</v>
      </c>
      <c r="N714" s="22" t="s">
        <v>10789</v>
      </c>
      <c r="O714" s="12" t="s">
        <v>10787</v>
      </c>
      <c r="P714" s="12" t="s">
        <v>10786</v>
      </c>
      <c r="Q714" s="20">
        <v>0</v>
      </c>
      <c r="R714" s="20">
        <v>0</v>
      </c>
      <c r="S714" s="20">
        <f t="shared" ref="S714:S804" si="11">Q714+R714</f>
        <v>0</v>
      </c>
    </row>
    <row r="715" spans="1:19" ht="17.100000000000001" customHeight="1" x14ac:dyDescent="0.25">
      <c r="A715" s="63" t="s">
        <v>6</v>
      </c>
      <c r="C715" s="21" t="s">
        <v>16</v>
      </c>
      <c r="D715" s="1" t="s">
        <v>10790</v>
      </c>
      <c r="E715">
        <v>2024</v>
      </c>
      <c r="F715" s="4">
        <v>89</v>
      </c>
      <c r="H715" s="3" t="s">
        <v>10792</v>
      </c>
      <c r="J715" s="3" t="s">
        <v>5029</v>
      </c>
      <c r="L715" s="1" t="s">
        <v>10795</v>
      </c>
      <c r="M715" s="22" t="s">
        <v>10791</v>
      </c>
      <c r="N715" s="22" t="s">
        <v>10796</v>
      </c>
      <c r="O715" s="12" t="s">
        <v>10794</v>
      </c>
      <c r="P715" s="12" t="s">
        <v>10793</v>
      </c>
      <c r="Q715" s="20">
        <v>0</v>
      </c>
      <c r="R715" s="20">
        <v>0</v>
      </c>
      <c r="S715" s="20">
        <f t="shared" si="11"/>
        <v>0</v>
      </c>
    </row>
    <row r="716" spans="1:19" customFormat="1" ht="16.5" customHeight="1" x14ac:dyDescent="0.25">
      <c r="A716" s="63" t="s">
        <v>6</v>
      </c>
      <c r="B716" s="1" t="s">
        <v>43</v>
      </c>
      <c r="C716" s="21" t="s">
        <v>16</v>
      </c>
      <c r="D716" s="1" t="s">
        <v>16837</v>
      </c>
      <c r="E716">
        <v>2022</v>
      </c>
      <c r="F716" s="4" t="s">
        <v>6470</v>
      </c>
      <c r="G716" s="4" t="s">
        <v>43</v>
      </c>
      <c r="H716" s="3" t="s">
        <v>43</v>
      </c>
      <c r="I716" s="1" t="s">
        <v>43</v>
      </c>
      <c r="J716" s="3" t="s">
        <v>16838</v>
      </c>
      <c r="K716" s="1" t="s">
        <v>43</v>
      </c>
      <c r="L716" s="1" t="s">
        <v>16839</v>
      </c>
      <c r="M716" s="22" t="s">
        <v>16840</v>
      </c>
      <c r="N716" s="22" t="s">
        <v>16841</v>
      </c>
      <c r="O716" s="12" t="s">
        <v>16842</v>
      </c>
      <c r="P716" s="12" t="s">
        <v>16843</v>
      </c>
      <c r="Q716" s="20">
        <v>1</v>
      </c>
      <c r="R716" s="20">
        <v>1</v>
      </c>
      <c r="S716" s="20">
        <f t="shared" si="11"/>
        <v>2</v>
      </c>
    </row>
    <row r="717" spans="1:19" customFormat="1" ht="16.5" customHeight="1" x14ac:dyDescent="0.25">
      <c r="A717" s="63" t="s">
        <v>6</v>
      </c>
      <c r="B717" s="1" t="s">
        <v>43</v>
      </c>
      <c r="C717" s="21" t="s">
        <v>16</v>
      </c>
      <c r="D717" s="1" t="s">
        <v>16845</v>
      </c>
      <c r="E717">
        <v>2025</v>
      </c>
      <c r="F717" s="4" t="s">
        <v>16717</v>
      </c>
      <c r="G717" s="4" t="s">
        <v>43</v>
      </c>
      <c r="H717" s="3" t="s">
        <v>43</v>
      </c>
      <c r="I717" s="1" t="s">
        <v>43</v>
      </c>
      <c r="J717" s="3" t="s">
        <v>866</v>
      </c>
      <c r="K717" s="1" t="s">
        <v>43</v>
      </c>
      <c r="L717" s="1" t="s">
        <v>43</v>
      </c>
      <c r="M717" s="22" t="s">
        <v>16846</v>
      </c>
      <c r="N717" s="22" t="s">
        <v>43</v>
      </c>
      <c r="O717" s="12" t="s">
        <v>16847</v>
      </c>
      <c r="P717" s="12" t="s">
        <v>43</v>
      </c>
      <c r="Q717" s="20">
        <v>1</v>
      </c>
      <c r="R717" s="20">
        <v>0</v>
      </c>
      <c r="S717" s="20">
        <f t="shared" si="11"/>
        <v>1</v>
      </c>
    </row>
    <row r="718" spans="1:19" ht="17.100000000000001" customHeight="1" x14ac:dyDescent="0.25">
      <c r="A718" s="63" t="s">
        <v>6</v>
      </c>
      <c r="C718" s="21" t="s">
        <v>16</v>
      </c>
      <c r="D718" s="1" t="s">
        <v>10797</v>
      </c>
      <c r="E718">
        <v>2020</v>
      </c>
      <c r="F718" s="4">
        <v>180</v>
      </c>
      <c r="H718" s="3">
        <v>115864</v>
      </c>
      <c r="J718" s="3" t="s">
        <v>74</v>
      </c>
      <c r="L718" s="1" t="s">
        <v>10802</v>
      </c>
      <c r="M718" s="22" t="s">
        <v>10798</v>
      </c>
      <c r="N718" s="22" t="s">
        <v>10803</v>
      </c>
      <c r="O718" s="12" t="s">
        <v>10801</v>
      </c>
      <c r="P718" s="12" t="s">
        <v>10800</v>
      </c>
      <c r="Q718" s="20">
        <v>0</v>
      </c>
      <c r="R718" s="20">
        <v>0</v>
      </c>
      <c r="S718" s="20">
        <f t="shared" si="11"/>
        <v>0</v>
      </c>
    </row>
    <row r="719" spans="1:19" ht="17.100000000000001" customHeight="1" x14ac:dyDescent="0.25">
      <c r="A719" s="63" t="s">
        <v>6</v>
      </c>
      <c r="C719" s="21" t="s">
        <v>16</v>
      </c>
      <c r="D719" s="1" t="s">
        <v>10804</v>
      </c>
      <c r="E719">
        <v>2022</v>
      </c>
      <c r="F719" s="4">
        <v>587</v>
      </c>
      <c r="H719" s="3">
        <v>126639</v>
      </c>
      <c r="J719" s="3" t="s">
        <v>10806</v>
      </c>
      <c r="L719" s="1" t="s">
        <v>10811</v>
      </c>
      <c r="M719" s="22" t="s">
        <v>10805</v>
      </c>
      <c r="N719" s="22" t="s">
        <v>10812</v>
      </c>
      <c r="O719" s="12" t="s">
        <v>10810</v>
      </c>
      <c r="P719" s="12" t="s">
        <v>10809</v>
      </c>
      <c r="Q719" s="20">
        <v>0</v>
      </c>
      <c r="R719" s="20">
        <v>0</v>
      </c>
      <c r="S719" s="20">
        <f t="shared" si="11"/>
        <v>0</v>
      </c>
    </row>
    <row r="720" spans="1:19" ht="17.100000000000001" customHeight="1" x14ac:dyDescent="0.25">
      <c r="A720" s="63" t="s">
        <v>6</v>
      </c>
      <c r="C720" s="21" t="s">
        <v>16</v>
      </c>
      <c r="D720" s="1" t="s">
        <v>10814</v>
      </c>
      <c r="E720">
        <v>2020</v>
      </c>
      <c r="F720" s="4">
        <v>16</v>
      </c>
      <c r="H720" s="3">
        <v>100453</v>
      </c>
      <c r="J720" s="3" t="s">
        <v>2217</v>
      </c>
      <c r="L720" s="1" t="s">
        <v>10819</v>
      </c>
      <c r="M720" s="73" t="s">
        <v>10815</v>
      </c>
      <c r="N720" s="22" t="s">
        <v>10820</v>
      </c>
      <c r="O720" s="12" t="s">
        <v>10818</v>
      </c>
      <c r="P720" s="12" t="s">
        <v>10817</v>
      </c>
      <c r="Q720" s="20">
        <v>0</v>
      </c>
      <c r="R720" s="20">
        <v>0</v>
      </c>
      <c r="S720" s="20">
        <f t="shared" si="11"/>
        <v>0</v>
      </c>
    </row>
    <row r="721" spans="1:19" ht="17.100000000000001" customHeight="1" x14ac:dyDescent="0.25">
      <c r="A721" s="63" t="s">
        <v>6</v>
      </c>
      <c r="C721" s="21" t="s">
        <v>16</v>
      </c>
      <c r="D721" s="1" t="s">
        <v>10821</v>
      </c>
      <c r="E721">
        <v>2025</v>
      </c>
      <c r="F721" s="4">
        <v>59</v>
      </c>
      <c r="H721" s="3">
        <v>103278</v>
      </c>
      <c r="J721" s="3" t="s">
        <v>2217</v>
      </c>
      <c r="L721" s="1" t="s">
        <v>10826</v>
      </c>
      <c r="M721" s="22" t="s">
        <v>10822</v>
      </c>
      <c r="N721" s="22" t="s">
        <v>10827</v>
      </c>
      <c r="O721" s="12" t="s">
        <v>10825</v>
      </c>
      <c r="P721" s="12" t="s">
        <v>10824</v>
      </c>
      <c r="Q721" s="20">
        <v>0</v>
      </c>
      <c r="R721" s="20">
        <v>0</v>
      </c>
      <c r="S721" s="20">
        <f t="shared" si="11"/>
        <v>0</v>
      </c>
    </row>
    <row r="722" spans="1:19" ht="17.100000000000001" customHeight="1" x14ac:dyDescent="0.25">
      <c r="A722" s="63" t="s">
        <v>6</v>
      </c>
      <c r="C722" s="21" t="s">
        <v>16</v>
      </c>
      <c r="D722" s="1" t="s">
        <v>10828</v>
      </c>
      <c r="E722">
        <v>2024</v>
      </c>
      <c r="F722" s="4">
        <v>12</v>
      </c>
      <c r="H722" s="3" t="s">
        <v>10830</v>
      </c>
      <c r="J722" s="3" t="s">
        <v>10733</v>
      </c>
      <c r="L722" s="1" t="s">
        <v>10833</v>
      </c>
      <c r="M722" s="22" t="s">
        <v>10829</v>
      </c>
      <c r="N722" s="22" t="s">
        <v>10834</v>
      </c>
      <c r="O722" s="12" t="s">
        <v>10832</v>
      </c>
      <c r="P722" s="12" t="s">
        <v>10831</v>
      </c>
      <c r="Q722" s="20">
        <v>0</v>
      </c>
      <c r="R722" s="20">
        <v>0</v>
      </c>
      <c r="S722" s="20">
        <f t="shared" si="11"/>
        <v>0</v>
      </c>
    </row>
    <row r="723" spans="1:19" ht="17.100000000000001" customHeight="1" x14ac:dyDescent="0.25">
      <c r="A723" s="63" t="s">
        <v>6</v>
      </c>
      <c r="C723" s="21" t="s">
        <v>16</v>
      </c>
      <c r="D723" s="1" t="s">
        <v>10835</v>
      </c>
      <c r="E723">
        <v>2021</v>
      </c>
      <c r="F723" s="4">
        <v>163</v>
      </c>
      <c r="H723" s="3">
        <v>106814</v>
      </c>
      <c r="J723" s="3" t="s">
        <v>2186</v>
      </c>
      <c r="L723" s="1" t="s">
        <v>10840</v>
      </c>
      <c r="M723" s="22" t="s">
        <v>10836</v>
      </c>
      <c r="N723" s="22" t="s">
        <v>10841</v>
      </c>
      <c r="O723" s="12" t="s">
        <v>10839</v>
      </c>
      <c r="P723" s="12" t="s">
        <v>10838</v>
      </c>
      <c r="Q723" s="20">
        <v>0</v>
      </c>
      <c r="R723" s="20">
        <v>0</v>
      </c>
      <c r="S723" s="20">
        <f t="shared" si="11"/>
        <v>0</v>
      </c>
    </row>
    <row r="724" spans="1:19" ht="17.100000000000001" customHeight="1" x14ac:dyDescent="0.25">
      <c r="A724" s="63" t="s">
        <v>6</v>
      </c>
      <c r="C724" s="21" t="s">
        <v>79</v>
      </c>
      <c r="D724" s="1" t="s">
        <v>10845</v>
      </c>
      <c r="E724">
        <v>2020</v>
      </c>
      <c r="H724" s="3" t="s">
        <v>10848</v>
      </c>
      <c r="I724" s="1" t="s">
        <v>10849</v>
      </c>
      <c r="J724" s="3" t="s">
        <v>10847</v>
      </c>
      <c r="L724" s="1" t="s">
        <v>10852</v>
      </c>
      <c r="M724" s="22" t="s">
        <v>10846</v>
      </c>
      <c r="N724" s="22" t="s">
        <v>10853</v>
      </c>
      <c r="O724" s="12" t="s">
        <v>10851</v>
      </c>
      <c r="P724" s="12" t="s">
        <v>10850</v>
      </c>
      <c r="Q724" s="20">
        <v>0</v>
      </c>
      <c r="R724" s="20">
        <v>0</v>
      </c>
      <c r="S724" s="20">
        <f t="shared" si="11"/>
        <v>0</v>
      </c>
    </row>
    <row r="725" spans="1:19" ht="17.100000000000001" customHeight="1" x14ac:dyDescent="0.25">
      <c r="A725" s="63" t="s">
        <v>6</v>
      </c>
      <c r="B725" s="1" t="s">
        <v>43</v>
      </c>
      <c r="C725" s="21" t="s">
        <v>16</v>
      </c>
      <c r="D725" s="1" t="s">
        <v>16848</v>
      </c>
      <c r="E725">
        <v>2024</v>
      </c>
      <c r="F725" s="4" t="s">
        <v>1426</v>
      </c>
      <c r="G725" s="4" t="s">
        <v>43</v>
      </c>
      <c r="H725" s="3" t="s">
        <v>16849</v>
      </c>
      <c r="I725" s="1" t="s">
        <v>43</v>
      </c>
      <c r="J725" s="3" t="s">
        <v>3029</v>
      </c>
      <c r="K725" s="1" t="s">
        <v>43</v>
      </c>
      <c r="L725" s="1" t="s">
        <v>43</v>
      </c>
      <c r="M725" s="73" t="s">
        <v>16850</v>
      </c>
      <c r="N725" s="22" t="s">
        <v>43</v>
      </c>
      <c r="O725" s="12" t="s">
        <v>16851</v>
      </c>
      <c r="P725" s="12" t="s">
        <v>43</v>
      </c>
      <c r="Q725" s="20">
        <v>1</v>
      </c>
      <c r="R725" s="20">
        <v>1</v>
      </c>
      <c r="S725" s="20">
        <f t="shared" si="11"/>
        <v>2</v>
      </c>
    </row>
    <row r="726" spans="1:19" ht="17.100000000000001" customHeight="1" x14ac:dyDescent="0.25">
      <c r="A726" s="63" t="s">
        <v>6</v>
      </c>
      <c r="B726" s="1" t="s">
        <v>43</v>
      </c>
      <c r="C726" s="21" t="s">
        <v>16</v>
      </c>
      <c r="D726" s="1" t="s">
        <v>16852</v>
      </c>
      <c r="E726">
        <v>2023</v>
      </c>
      <c r="F726" s="4" t="s">
        <v>1839</v>
      </c>
      <c r="G726" s="4" t="s">
        <v>43</v>
      </c>
      <c r="H726" s="3" t="s">
        <v>43</v>
      </c>
      <c r="I726" s="1" t="s">
        <v>43</v>
      </c>
      <c r="J726" s="3" t="s">
        <v>866</v>
      </c>
      <c r="K726" s="1" t="s">
        <v>43</v>
      </c>
      <c r="L726" s="1" t="s">
        <v>43</v>
      </c>
      <c r="M726" s="22" t="s">
        <v>16853</v>
      </c>
      <c r="N726" s="22" t="s">
        <v>43</v>
      </c>
      <c r="O726" s="12" t="s">
        <v>16854</v>
      </c>
      <c r="P726" s="12" t="s">
        <v>43</v>
      </c>
      <c r="Q726" s="20">
        <v>1</v>
      </c>
      <c r="R726" s="20">
        <v>1</v>
      </c>
      <c r="S726" s="20">
        <f t="shared" si="11"/>
        <v>2</v>
      </c>
    </row>
    <row r="727" spans="1:19" ht="17.100000000000001" customHeight="1" x14ac:dyDescent="0.25">
      <c r="A727" s="63" t="s">
        <v>6</v>
      </c>
      <c r="B727" s="1" t="s">
        <v>43</v>
      </c>
      <c r="C727" s="21" t="s">
        <v>16</v>
      </c>
      <c r="D727" s="1" t="s">
        <v>16855</v>
      </c>
      <c r="E727">
        <v>2020</v>
      </c>
      <c r="F727" s="4" t="s">
        <v>9603</v>
      </c>
      <c r="G727" s="4" t="s">
        <v>43</v>
      </c>
      <c r="H727" s="3" t="s">
        <v>16856</v>
      </c>
      <c r="I727" s="1" t="s">
        <v>43</v>
      </c>
      <c r="J727" s="3" t="s">
        <v>866</v>
      </c>
      <c r="K727" s="1" t="s">
        <v>43</v>
      </c>
      <c r="L727" s="1" t="s">
        <v>16857</v>
      </c>
      <c r="M727" s="22" t="s">
        <v>16858</v>
      </c>
      <c r="N727" s="22" t="s">
        <v>16859</v>
      </c>
      <c r="O727" s="12" t="s">
        <v>16860</v>
      </c>
      <c r="P727" s="12" t="s">
        <v>16861</v>
      </c>
      <c r="Q727" s="20">
        <v>1</v>
      </c>
      <c r="R727" s="20">
        <v>1</v>
      </c>
      <c r="S727" s="20">
        <f t="shared" si="11"/>
        <v>2</v>
      </c>
    </row>
    <row r="728" spans="1:19" ht="17.100000000000001" customHeight="1" x14ac:dyDescent="0.25">
      <c r="A728" s="63" t="s">
        <v>6</v>
      </c>
      <c r="B728" s="1" t="s">
        <v>43</v>
      </c>
      <c r="C728" s="21" t="s">
        <v>16</v>
      </c>
      <c r="D728" s="1" t="s">
        <v>16862</v>
      </c>
      <c r="E728">
        <v>2024</v>
      </c>
      <c r="F728" s="4" t="s">
        <v>1217</v>
      </c>
      <c r="G728" s="4" t="s">
        <v>43</v>
      </c>
      <c r="H728" s="3" t="s">
        <v>43</v>
      </c>
      <c r="I728" s="1" t="s">
        <v>43</v>
      </c>
      <c r="J728" s="3" t="s">
        <v>5062</v>
      </c>
      <c r="K728" s="1" t="s">
        <v>43</v>
      </c>
      <c r="L728" s="1" t="s">
        <v>16863</v>
      </c>
      <c r="M728" s="22" t="s">
        <v>16864</v>
      </c>
      <c r="N728" s="22" t="s">
        <v>16865</v>
      </c>
      <c r="O728" s="12" t="s">
        <v>16866</v>
      </c>
      <c r="P728" s="12" t="s">
        <v>16867</v>
      </c>
      <c r="Q728" s="20">
        <v>1</v>
      </c>
      <c r="R728" s="20">
        <v>1</v>
      </c>
      <c r="S728" s="20">
        <f t="shared" si="11"/>
        <v>2</v>
      </c>
    </row>
    <row r="729" spans="1:19" ht="17.100000000000001" customHeight="1" x14ac:dyDescent="0.25">
      <c r="A729" s="63" t="s">
        <v>6</v>
      </c>
      <c r="C729" s="21" t="s">
        <v>16</v>
      </c>
      <c r="D729" s="1" t="s">
        <v>10854</v>
      </c>
      <c r="E729">
        <v>2021</v>
      </c>
      <c r="F729" s="4">
        <v>159</v>
      </c>
      <c r="H729" s="5">
        <v>108143</v>
      </c>
      <c r="J729" s="3" t="s">
        <v>6408</v>
      </c>
      <c r="L729" s="1" t="s">
        <v>10859</v>
      </c>
      <c r="M729" s="22" t="s">
        <v>10855</v>
      </c>
      <c r="N729" s="22" t="s">
        <v>10860</v>
      </c>
      <c r="O729" s="12" t="s">
        <v>10858</v>
      </c>
      <c r="P729" s="12" t="s">
        <v>10857</v>
      </c>
      <c r="Q729" s="20">
        <v>0</v>
      </c>
      <c r="R729" s="20">
        <v>0</v>
      </c>
      <c r="S729" s="20">
        <f t="shared" si="11"/>
        <v>0</v>
      </c>
    </row>
    <row r="730" spans="1:19" ht="17.100000000000001" customHeight="1" x14ac:dyDescent="0.25">
      <c r="A730" s="63" t="s">
        <v>6</v>
      </c>
      <c r="C730" s="21" t="s">
        <v>16</v>
      </c>
      <c r="D730" s="1" t="s">
        <v>10861</v>
      </c>
      <c r="E730">
        <v>2022</v>
      </c>
      <c r="F730" s="4">
        <v>463</v>
      </c>
      <c r="H730" s="3">
        <v>111237</v>
      </c>
      <c r="J730" s="3" t="s">
        <v>1047</v>
      </c>
      <c r="L730" s="1" t="s">
        <v>10867</v>
      </c>
      <c r="M730" s="22" t="s">
        <v>10862</v>
      </c>
      <c r="N730" s="22" t="s">
        <v>10868</v>
      </c>
      <c r="O730" s="12" t="s">
        <v>10866</v>
      </c>
      <c r="P730" s="12" t="s">
        <v>10865</v>
      </c>
      <c r="Q730" s="20">
        <v>0</v>
      </c>
      <c r="R730" s="20">
        <v>0</v>
      </c>
      <c r="S730" s="20">
        <f t="shared" si="11"/>
        <v>0</v>
      </c>
    </row>
    <row r="731" spans="1:19" ht="17.100000000000001" customHeight="1" x14ac:dyDescent="0.25">
      <c r="A731" s="63" t="s">
        <v>6</v>
      </c>
      <c r="C731" s="21" t="s">
        <v>16</v>
      </c>
      <c r="D731" s="1" t="s">
        <v>10869</v>
      </c>
      <c r="E731">
        <v>2021</v>
      </c>
      <c r="F731" s="4">
        <v>425</v>
      </c>
      <c r="H731" s="3">
        <v>109752</v>
      </c>
      <c r="J731" s="3" t="s">
        <v>1047</v>
      </c>
      <c r="L731" s="1" t="s">
        <v>10875</v>
      </c>
      <c r="M731" s="22" t="s">
        <v>10870</v>
      </c>
      <c r="N731" s="22" t="s">
        <v>10876</v>
      </c>
      <c r="O731" s="12" t="s">
        <v>10874</v>
      </c>
      <c r="P731" s="12" t="s">
        <v>10873</v>
      </c>
      <c r="Q731" s="20">
        <v>0</v>
      </c>
      <c r="R731" s="20">
        <v>0</v>
      </c>
      <c r="S731" s="20">
        <f t="shared" si="11"/>
        <v>0</v>
      </c>
    </row>
    <row r="732" spans="1:19" ht="17.100000000000001" customHeight="1" x14ac:dyDescent="0.25">
      <c r="A732" s="63" t="s">
        <v>6</v>
      </c>
      <c r="C732" s="21" t="s">
        <v>16</v>
      </c>
      <c r="D732" s="1" t="s">
        <v>10877</v>
      </c>
      <c r="E732">
        <v>2023</v>
      </c>
      <c r="F732" s="4">
        <v>488</v>
      </c>
      <c r="H732" s="3">
        <v>112231</v>
      </c>
      <c r="J732" s="3" t="s">
        <v>1047</v>
      </c>
      <c r="L732" s="1" t="s">
        <v>10882</v>
      </c>
      <c r="M732" s="22" t="s">
        <v>10878</v>
      </c>
      <c r="N732" s="22" t="s">
        <v>10883</v>
      </c>
      <c r="O732" s="12" t="s">
        <v>10881</v>
      </c>
      <c r="P732" s="12" t="s">
        <v>10880</v>
      </c>
      <c r="Q732" s="20">
        <v>0</v>
      </c>
      <c r="R732" s="20">
        <v>0</v>
      </c>
      <c r="S732" s="20">
        <f t="shared" si="11"/>
        <v>0</v>
      </c>
    </row>
    <row r="733" spans="1:19" ht="17.100000000000001" customHeight="1" x14ac:dyDescent="0.25">
      <c r="A733" s="63" t="s">
        <v>6</v>
      </c>
      <c r="C733" s="21" t="s">
        <v>16</v>
      </c>
      <c r="D733" s="1" t="s">
        <v>10877</v>
      </c>
      <c r="E733">
        <v>2023</v>
      </c>
      <c r="F733" s="4">
        <v>478</v>
      </c>
      <c r="H733" s="3">
        <v>111959</v>
      </c>
      <c r="J733" s="3" t="s">
        <v>1047</v>
      </c>
      <c r="L733" s="1" t="s">
        <v>10888</v>
      </c>
      <c r="M733" s="22" t="s">
        <v>10884</v>
      </c>
      <c r="N733" s="22" t="s">
        <v>10889</v>
      </c>
      <c r="O733" s="12" t="s">
        <v>10887</v>
      </c>
      <c r="P733" s="12" t="s">
        <v>10886</v>
      </c>
      <c r="Q733" s="20">
        <v>0</v>
      </c>
      <c r="R733" s="20">
        <v>0</v>
      </c>
      <c r="S733" s="20">
        <f t="shared" si="11"/>
        <v>0</v>
      </c>
    </row>
    <row r="734" spans="1:19" ht="17.100000000000001" customHeight="1" x14ac:dyDescent="0.25">
      <c r="A734" s="63" t="s">
        <v>6</v>
      </c>
      <c r="C734" s="21" t="s">
        <v>16</v>
      </c>
      <c r="D734" s="1" t="s">
        <v>10890</v>
      </c>
      <c r="E734">
        <v>2021</v>
      </c>
      <c r="F734" s="4">
        <v>443</v>
      </c>
      <c r="H734" s="3">
        <v>110538</v>
      </c>
      <c r="J734" s="3" t="s">
        <v>1047</v>
      </c>
      <c r="L734" s="1" t="s">
        <v>10896</v>
      </c>
      <c r="M734" s="22" t="s">
        <v>10891</v>
      </c>
      <c r="N734" s="22" t="s">
        <v>10897</v>
      </c>
      <c r="O734" s="12" t="s">
        <v>10895</v>
      </c>
      <c r="P734" s="12" t="s">
        <v>10894</v>
      </c>
      <c r="Q734" s="20">
        <v>0</v>
      </c>
      <c r="R734" s="20">
        <v>0</v>
      </c>
      <c r="S734" s="20">
        <f t="shared" si="11"/>
        <v>0</v>
      </c>
    </row>
    <row r="735" spans="1:19" ht="17.100000000000001" customHeight="1" x14ac:dyDescent="0.25">
      <c r="A735" s="63" t="s">
        <v>6</v>
      </c>
      <c r="C735" s="21" t="s">
        <v>16</v>
      </c>
      <c r="D735" s="1" t="s">
        <v>10898</v>
      </c>
      <c r="E735">
        <v>2022</v>
      </c>
      <c r="F735" s="4">
        <v>451</v>
      </c>
      <c r="H735" s="3">
        <v>110891</v>
      </c>
      <c r="J735" s="3" t="s">
        <v>1047</v>
      </c>
      <c r="L735" s="1" t="s">
        <v>10904</v>
      </c>
      <c r="M735" s="22" t="s">
        <v>10899</v>
      </c>
      <c r="N735" s="22" t="s">
        <v>10905</v>
      </c>
      <c r="O735" s="12" t="s">
        <v>10903</v>
      </c>
      <c r="P735" s="12" t="s">
        <v>10902</v>
      </c>
      <c r="Q735" s="20">
        <v>0</v>
      </c>
      <c r="R735" s="20">
        <v>0</v>
      </c>
      <c r="S735" s="20">
        <f t="shared" si="11"/>
        <v>0</v>
      </c>
    </row>
    <row r="736" spans="1:19" ht="17.100000000000001" customHeight="1" x14ac:dyDescent="0.25">
      <c r="A736" s="63" t="s">
        <v>6</v>
      </c>
      <c r="C736" s="21" t="s">
        <v>16</v>
      </c>
      <c r="D736" s="1" t="s">
        <v>10906</v>
      </c>
      <c r="E736">
        <v>2024</v>
      </c>
      <c r="F736" s="4">
        <v>516</v>
      </c>
      <c r="H736" s="3">
        <v>113343</v>
      </c>
      <c r="J736" s="3" t="s">
        <v>1047</v>
      </c>
      <c r="L736" s="1" t="s">
        <v>10911</v>
      </c>
      <c r="M736" s="22" t="s">
        <v>10907</v>
      </c>
      <c r="N736" s="22" t="s">
        <v>10912</v>
      </c>
      <c r="O736" s="12" t="s">
        <v>10910</v>
      </c>
      <c r="P736" s="12" t="s">
        <v>10909</v>
      </c>
      <c r="Q736" s="20">
        <v>0</v>
      </c>
      <c r="R736" s="20">
        <v>0</v>
      </c>
      <c r="S736" s="20">
        <f t="shared" si="11"/>
        <v>0</v>
      </c>
    </row>
    <row r="737" spans="1:19" ht="17.100000000000001" customHeight="1" x14ac:dyDescent="0.25">
      <c r="A737" s="63" t="s">
        <v>6</v>
      </c>
      <c r="B737" s="1" t="s">
        <v>43</v>
      </c>
      <c r="C737" s="21" t="s">
        <v>16</v>
      </c>
      <c r="D737" s="1" t="s">
        <v>16868</v>
      </c>
      <c r="E737">
        <v>2023</v>
      </c>
      <c r="F737" s="4" t="s">
        <v>16679</v>
      </c>
      <c r="G737" s="4" t="s">
        <v>43</v>
      </c>
      <c r="H737" s="3" t="s">
        <v>43</v>
      </c>
      <c r="I737" s="1" t="s">
        <v>43</v>
      </c>
      <c r="J737" s="3" t="s">
        <v>498</v>
      </c>
      <c r="K737" s="1" t="s">
        <v>43</v>
      </c>
      <c r="L737" s="1" t="s">
        <v>16869</v>
      </c>
      <c r="M737" s="22" t="s">
        <v>16870</v>
      </c>
      <c r="N737" s="22" t="s">
        <v>16871</v>
      </c>
      <c r="O737" s="12" t="s">
        <v>16872</v>
      </c>
      <c r="P737" s="12" t="s">
        <v>16873</v>
      </c>
      <c r="Q737" s="20">
        <v>1</v>
      </c>
      <c r="R737" s="20">
        <v>0</v>
      </c>
      <c r="S737" s="20">
        <f t="shared" si="11"/>
        <v>1</v>
      </c>
    </row>
    <row r="738" spans="1:19" ht="17.100000000000001" customHeight="1" x14ac:dyDescent="0.25">
      <c r="A738" s="63" t="s">
        <v>6</v>
      </c>
      <c r="B738" s="1" t="s">
        <v>43</v>
      </c>
      <c r="C738" s="21" t="s">
        <v>16</v>
      </c>
      <c r="D738" s="1" t="s">
        <v>16874</v>
      </c>
      <c r="E738">
        <v>2019</v>
      </c>
      <c r="F738" s="4" t="s">
        <v>466</v>
      </c>
      <c r="G738" s="4" t="s">
        <v>230</v>
      </c>
      <c r="H738" s="3" t="s">
        <v>16875</v>
      </c>
      <c r="I738" s="1" t="s">
        <v>43</v>
      </c>
      <c r="J738" s="3" t="s">
        <v>10310</v>
      </c>
      <c r="K738" s="1" t="s">
        <v>43</v>
      </c>
      <c r="L738" s="1" t="s">
        <v>43</v>
      </c>
      <c r="M738" s="22" t="s">
        <v>16876</v>
      </c>
      <c r="N738" s="22" t="s">
        <v>43</v>
      </c>
      <c r="O738" s="12" t="s">
        <v>16877</v>
      </c>
      <c r="P738" s="12" t="s">
        <v>43</v>
      </c>
      <c r="Q738" s="20">
        <v>1</v>
      </c>
      <c r="R738" s="20">
        <v>0</v>
      </c>
      <c r="S738" s="20">
        <f t="shared" si="11"/>
        <v>1</v>
      </c>
    </row>
    <row r="739" spans="1:19" ht="17.100000000000001" customHeight="1" x14ac:dyDescent="0.25">
      <c r="A739" s="63" t="s">
        <v>6</v>
      </c>
      <c r="B739" s="1" t="s">
        <v>43</v>
      </c>
      <c r="C739" s="21" t="s">
        <v>16</v>
      </c>
      <c r="D739" s="1" t="s">
        <v>16878</v>
      </c>
      <c r="E739">
        <v>2019</v>
      </c>
      <c r="F739" s="4" t="s">
        <v>1261</v>
      </c>
      <c r="G739" s="4" t="s">
        <v>43</v>
      </c>
      <c r="H739" s="3" t="s">
        <v>16879</v>
      </c>
      <c r="I739" s="1" t="s">
        <v>43</v>
      </c>
      <c r="J739" s="3" t="s">
        <v>842</v>
      </c>
      <c r="K739" s="1" t="s">
        <v>43</v>
      </c>
      <c r="L739" s="1" t="s">
        <v>16880</v>
      </c>
      <c r="M739" s="22" t="s">
        <v>16881</v>
      </c>
      <c r="N739" s="22" t="s">
        <v>16882</v>
      </c>
      <c r="O739" s="12" t="s">
        <v>16883</v>
      </c>
      <c r="P739" s="12" t="s">
        <v>16884</v>
      </c>
      <c r="Q739" s="20">
        <v>1</v>
      </c>
      <c r="R739" s="20">
        <v>1</v>
      </c>
      <c r="S739" s="20">
        <f t="shared" si="11"/>
        <v>2</v>
      </c>
    </row>
    <row r="740" spans="1:19" ht="17.100000000000001" customHeight="1" x14ac:dyDescent="0.25">
      <c r="A740" s="63" t="s">
        <v>6</v>
      </c>
      <c r="B740" s="1" t="s">
        <v>43</v>
      </c>
      <c r="C740" s="21" t="s">
        <v>16</v>
      </c>
      <c r="D740" s="1" t="s">
        <v>16885</v>
      </c>
      <c r="E740">
        <v>2025</v>
      </c>
      <c r="F740" s="4" t="s">
        <v>7646</v>
      </c>
      <c r="G740" s="4" t="s">
        <v>43</v>
      </c>
      <c r="H740" s="3" t="s">
        <v>43</v>
      </c>
      <c r="I740" s="1" t="s">
        <v>43</v>
      </c>
      <c r="J740" s="3" t="s">
        <v>866</v>
      </c>
      <c r="K740" s="1" t="s">
        <v>43</v>
      </c>
      <c r="L740" s="1" t="s">
        <v>16886</v>
      </c>
      <c r="M740" s="22" t="s">
        <v>16887</v>
      </c>
      <c r="N740" s="22" t="s">
        <v>16888</v>
      </c>
      <c r="O740" s="12" t="s">
        <v>16889</v>
      </c>
      <c r="P740" s="12" t="s">
        <v>16890</v>
      </c>
      <c r="Q740" s="20">
        <v>1</v>
      </c>
      <c r="R740" s="20">
        <v>0</v>
      </c>
      <c r="S740" s="20">
        <f t="shared" si="11"/>
        <v>1</v>
      </c>
    </row>
    <row r="741" spans="1:19" ht="17.100000000000001" customHeight="1" x14ac:dyDescent="0.25">
      <c r="A741" s="63" t="s">
        <v>6</v>
      </c>
      <c r="B741" s="1" t="s">
        <v>43</v>
      </c>
      <c r="C741" s="21" t="s">
        <v>16</v>
      </c>
      <c r="D741" s="1" t="s">
        <v>16891</v>
      </c>
      <c r="E741">
        <v>2024</v>
      </c>
      <c r="F741" s="4" t="s">
        <v>16892</v>
      </c>
      <c r="G741" s="4" t="s">
        <v>43</v>
      </c>
      <c r="H741" s="3" t="s">
        <v>43</v>
      </c>
      <c r="I741" s="1" t="s">
        <v>43</v>
      </c>
      <c r="J741" s="3" t="s">
        <v>866</v>
      </c>
      <c r="K741" s="1" t="s">
        <v>43</v>
      </c>
      <c r="L741" s="1" t="s">
        <v>16893</v>
      </c>
      <c r="M741" s="22" t="s">
        <v>16894</v>
      </c>
      <c r="N741" s="22" t="s">
        <v>16895</v>
      </c>
      <c r="O741" s="12" t="s">
        <v>16896</v>
      </c>
      <c r="P741" s="12" t="s">
        <v>16897</v>
      </c>
      <c r="Q741" s="20">
        <v>1</v>
      </c>
      <c r="R741" s="20">
        <v>1</v>
      </c>
      <c r="S741" s="20">
        <f t="shared" si="11"/>
        <v>2</v>
      </c>
    </row>
    <row r="742" spans="1:19" ht="17.100000000000001" customHeight="1" x14ac:dyDescent="0.25">
      <c r="A742" s="63" t="s">
        <v>6</v>
      </c>
      <c r="C742" s="21" t="s">
        <v>16</v>
      </c>
      <c r="D742" s="1" t="s">
        <v>10913</v>
      </c>
      <c r="E742">
        <v>2023</v>
      </c>
      <c r="F742" s="4">
        <v>465</v>
      </c>
      <c r="H742" s="3">
        <v>142898</v>
      </c>
      <c r="J742" s="3" t="s">
        <v>606</v>
      </c>
      <c r="L742" s="1" t="s">
        <v>10918</v>
      </c>
      <c r="M742" s="22" t="s">
        <v>10914</v>
      </c>
      <c r="N742" s="22" t="s">
        <v>10919</v>
      </c>
      <c r="O742" s="12" t="s">
        <v>10917</v>
      </c>
      <c r="P742" s="12" t="s">
        <v>10916</v>
      </c>
      <c r="Q742" s="20">
        <v>0</v>
      </c>
      <c r="R742" s="20">
        <v>0</v>
      </c>
      <c r="S742" s="20">
        <f t="shared" si="11"/>
        <v>0</v>
      </c>
    </row>
    <row r="743" spans="1:19" ht="17.100000000000001" customHeight="1" x14ac:dyDescent="0.25">
      <c r="A743" s="63" t="s">
        <v>6</v>
      </c>
      <c r="C743" s="21" t="s">
        <v>16</v>
      </c>
      <c r="D743" s="1" t="s">
        <v>10921</v>
      </c>
      <c r="E743">
        <v>2025</v>
      </c>
      <c r="F743" s="4">
        <v>185</v>
      </c>
      <c r="H743" s="3">
        <v>105118</v>
      </c>
      <c r="J743" s="3" t="s">
        <v>1723</v>
      </c>
      <c r="L743" s="1" t="s">
        <v>10926</v>
      </c>
      <c r="M743" s="22" t="s">
        <v>10922</v>
      </c>
      <c r="N743" s="22" t="s">
        <v>10927</v>
      </c>
      <c r="O743" s="12" t="s">
        <v>10925</v>
      </c>
      <c r="P743" s="12" t="s">
        <v>10924</v>
      </c>
      <c r="Q743" s="20">
        <v>0</v>
      </c>
      <c r="R743" s="20">
        <v>0</v>
      </c>
      <c r="S743" s="20">
        <f t="shared" si="11"/>
        <v>0</v>
      </c>
    </row>
    <row r="744" spans="1:19" ht="17.100000000000001" customHeight="1" x14ac:dyDescent="0.25">
      <c r="A744" s="63" t="s">
        <v>6</v>
      </c>
      <c r="C744" s="21" t="s">
        <v>16</v>
      </c>
      <c r="D744" s="1" t="s">
        <v>10928</v>
      </c>
      <c r="E744">
        <v>2022</v>
      </c>
      <c r="F744" s="4">
        <v>33</v>
      </c>
      <c r="H744" s="3">
        <v>101385</v>
      </c>
      <c r="J744" s="3" t="s">
        <v>2217</v>
      </c>
      <c r="L744" s="1" t="s">
        <v>10933</v>
      </c>
      <c r="M744" s="22" t="s">
        <v>10929</v>
      </c>
      <c r="N744" s="22" t="s">
        <v>10934</v>
      </c>
      <c r="O744" s="12" t="s">
        <v>10932</v>
      </c>
      <c r="P744" s="12" t="s">
        <v>10931</v>
      </c>
      <c r="Q744" s="20">
        <v>0</v>
      </c>
      <c r="R744" s="20">
        <v>0</v>
      </c>
      <c r="S744" s="20">
        <f t="shared" si="11"/>
        <v>0</v>
      </c>
    </row>
    <row r="745" spans="1:19" ht="17.100000000000001" customHeight="1" x14ac:dyDescent="0.25">
      <c r="A745" s="63" t="s">
        <v>6</v>
      </c>
      <c r="C745" s="21" t="s">
        <v>16</v>
      </c>
      <c r="D745" s="1" t="s">
        <v>10936</v>
      </c>
      <c r="E745">
        <v>2021</v>
      </c>
      <c r="F745" s="4">
        <v>12</v>
      </c>
      <c r="H745" s="3">
        <v>100109</v>
      </c>
      <c r="J745" s="3" t="s">
        <v>6006</v>
      </c>
      <c r="L745" s="1" t="s">
        <v>10941</v>
      </c>
      <c r="M745" s="22" t="s">
        <v>10937</v>
      </c>
      <c r="N745" s="22" t="s">
        <v>10942</v>
      </c>
      <c r="O745" s="12" t="s">
        <v>10940</v>
      </c>
      <c r="P745" s="12" t="s">
        <v>10939</v>
      </c>
      <c r="Q745" s="20">
        <v>0</v>
      </c>
      <c r="R745" s="20">
        <v>0</v>
      </c>
      <c r="S745" s="20">
        <f t="shared" si="11"/>
        <v>0</v>
      </c>
    </row>
    <row r="746" spans="1:19" ht="17.100000000000001" customHeight="1" x14ac:dyDescent="0.25">
      <c r="A746" s="63" t="s">
        <v>6</v>
      </c>
      <c r="C746" s="21" t="s">
        <v>16</v>
      </c>
      <c r="D746" s="1" t="s">
        <v>10944</v>
      </c>
      <c r="E746">
        <v>2024</v>
      </c>
      <c r="F746" s="4">
        <v>167</v>
      </c>
      <c r="H746" s="3">
        <v>105916</v>
      </c>
      <c r="J746" s="3" t="s">
        <v>682</v>
      </c>
      <c r="L746" s="1" t="s">
        <v>10949</v>
      </c>
      <c r="M746" s="22" t="s">
        <v>10945</v>
      </c>
      <c r="N746" s="22" t="s">
        <v>10950</v>
      </c>
      <c r="O746" s="12" t="s">
        <v>10948</v>
      </c>
      <c r="P746" s="12" t="s">
        <v>10947</v>
      </c>
      <c r="Q746" s="20">
        <v>0</v>
      </c>
      <c r="R746" s="20">
        <v>0</v>
      </c>
      <c r="S746" s="20">
        <f t="shared" si="11"/>
        <v>0</v>
      </c>
    </row>
    <row r="747" spans="1:19" ht="17.100000000000001" customHeight="1" x14ac:dyDescent="0.25">
      <c r="A747" s="63" t="s">
        <v>6</v>
      </c>
      <c r="C747" s="21" t="s">
        <v>16</v>
      </c>
      <c r="D747" s="1" t="s">
        <v>10951</v>
      </c>
      <c r="E747">
        <v>2021</v>
      </c>
      <c r="F747" s="4">
        <v>172</v>
      </c>
      <c r="H747" s="3">
        <v>121163</v>
      </c>
      <c r="J747" s="3" t="s">
        <v>791</v>
      </c>
      <c r="L747" s="1" t="s">
        <v>10956</v>
      </c>
      <c r="M747" s="22" t="s">
        <v>10952</v>
      </c>
      <c r="N747" s="22" t="s">
        <v>10957</v>
      </c>
      <c r="O747" s="12" t="s">
        <v>10955</v>
      </c>
      <c r="P747" s="12" t="s">
        <v>10954</v>
      </c>
      <c r="Q747" s="20">
        <v>0</v>
      </c>
      <c r="R747" s="20">
        <v>0</v>
      </c>
      <c r="S747" s="20">
        <f t="shared" si="11"/>
        <v>0</v>
      </c>
    </row>
    <row r="748" spans="1:19" ht="17.100000000000001" customHeight="1" x14ac:dyDescent="0.25">
      <c r="A748" s="63" t="s">
        <v>6</v>
      </c>
      <c r="B748" s="1" t="s">
        <v>43</v>
      </c>
      <c r="C748" s="21" t="s">
        <v>16</v>
      </c>
      <c r="D748" s="1" t="s">
        <v>16898</v>
      </c>
      <c r="E748">
        <v>2020</v>
      </c>
      <c r="F748" s="4" t="s">
        <v>10326</v>
      </c>
      <c r="G748" s="4" t="s">
        <v>43</v>
      </c>
      <c r="H748" s="3" t="s">
        <v>16899</v>
      </c>
      <c r="I748" s="1" t="s">
        <v>43</v>
      </c>
      <c r="J748" s="3" t="s">
        <v>866</v>
      </c>
      <c r="K748" s="1" t="s">
        <v>43</v>
      </c>
      <c r="L748" s="1" t="s">
        <v>16900</v>
      </c>
      <c r="M748" s="22" t="s">
        <v>16901</v>
      </c>
      <c r="N748" s="22" t="s">
        <v>16902</v>
      </c>
      <c r="O748" s="12" t="s">
        <v>16903</v>
      </c>
      <c r="P748" s="12" t="s">
        <v>16904</v>
      </c>
      <c r="Q748" s="20">
        <v>1</v>
      </c>
      <c r="R748" s="20">
        <v>1</v>
      </c>
      <c r="S748" s="20">
        <f t="shared" si="11"/>
        <v>2</v>
      </c>
    </row>
    <row r="749" spans="1:19" ht="17.100000000000001" customHeight="1" x14ac:dyDescent="0.25">
      <c r="A749" s="63" t="s">
        <v>6</v>
      </c>
      <c r="C749" s="21" t="s">
        <v>16</v>
      </c>
      <c r="D749" s="1" t="s">
        <v>10958</v>
      </c>
      <c r="E749">
        <v>2020</v>
      </c>
      <c r="F749" s="4">
        <v>150</v>
      </c>
      <c r="H749" s="3">
        <v>119377</v>
      </c>
      <c r="J749" s="3" t="s">
        <v>791</v>
      </c>
      <c r="L749" s="1" t="s">
        <v>10963</v>
      </c>
      <c r="M749" s="22" t="s">
        <v>10959</v>
      </c>
      <c r="N749" s="22" t="s">
        <v>10964</v>
      </c>
      <c r="O749" s="12" t="s">
        <v>10962</v>
      </c>
      <c r="P749" s="12" t="s">
        <v>10961</v>
      </c>
      <c r="Q749" s="20">
        <v>0</v>
      </c>
      <c r="R749" s="20">
        <v>0</v>
      </c>
      <c r="S749" s="20">
        <f t="shared" si="11"/>
        <v>0</v>
      </c>
    </row>
    <row r="750" spans="1:19" ht="17.100000000000001" customHeight="1" x14ac:dyDescent="0.25">
      <c r="A750" s="63" t="s">
        <v>6</v>
      </c>
      <c r="C750" s="21" t="s">
        <v>16</v>
      </c>
      <c r="D750" s="1" t="s">
        <v>10965</v>
      </c>
      <c r="E750">
        <v>2022</v>
      </c>
      <c r="F750" s="4">
        <v>325</v>
      </c>
      <c r="H750" s="3">
        <v>119821</v>
      </c>
      <c r="J750" s="3" t="s">
        <v>12</v>
      </c>
      <c r="L750" s="1" t="s">
        <v>10971</v>
      </c>
      <c r="M750" s="22" t="s">
        <v>10966</v>
      </c>
      <c r="N750" s="22" t="s">
        <v>10972</v>
      </c>
      <c r="O750" s="12" t="s">
        <v>10970</v>
      </c>
      <c r="P750" s="12" t="s">
        <v>10969</v>
      </c>
      <c r="Q750" s="20">
        <v>0</v>
      </c>
      <c r="R750" s="20">
        <v>0</v>
      </c>
      <c r="S750" s="20">
        <f t="shared" si="11"/>
        <v>0</v>
      </c>
    </row>
    <row r="751" spans="1:19" ht="17.100000000000001" customHeight="1" x14ac:dyDescent="0.25">
      <c r="A751" s="63" t="s">
        <v>6</v>
      </c>
      <c r="C751" s="21" t="s">
        <v>16</v>
      </c>
      <c r="D751" s="1" t="s">
        <v>10973</v>
      </c>
      <c r="E751">
        <v>2022</v>
      </c>
      <c r="F751" s="4">
        <v>191</v>
      </c>
      <c r="H751" s="3">
        <v>122794</v>
      </c>
      <c r="J751" s="3" t="s">
        <v>791</v>
      </c>
      <c r="L751" s="1" t="s">
        <v>10978</v>
      </c>
      <c r="M751" s="22" t="s">
        <v>10974</v>
      </c>
      <c r="N751" s="22" t="s">
        <v>10979</v>
      </c>
      <c r="O751" s="12" t="s">
        <v>10977</v>
      </c>
      <c r="P751" s="12" t="s">
        <v>10976</v>
      </c>
      <c r="Q751" s="20">
        <v>0</v>
      </c>
      <c r="R751" s="20">
        <v>0</v>
      </c>
      <c r="S751" s="20">
        <f t="shared" si="11"/>
        <v>0</v>
      </c>
    </row>
    <row r="752" spans="1:19" ht="17.100000000000001" customHeight="1" x14ac:dyDescent="0.25">
      <c r="A752" s="63" t="s">
        <v>6</v>
      </c>
      <c r="C752" s="21" t="s">
        <v>16</v>
      </c>
      <c r="D752" s="1" t="s">
        <v>10980</v>
      </c>
      <c r="E752">
        <v>2024</v>
      </c>
      <c r="F752" s="4">
        <v>23</v>
      </c>
      <c r="H752" s="3">
        <v>100741</v>
      </c>
      <c r="J752" s="3" t="s">
        <v>6006</v>
      </c>
      <c r="L752" s="1" t="s">
        <v>10985</v>
      </c>
      <c r="M752" s="22" t="s">
        <v>10981</v>
      </c>
      <c r="N752" s="22" t="s">
        <v>10986</v>
      </c>
      <c r="O752" s="12" t="s">
        <v>10984</v>
      </c>
      <c r="P752" s="12" t="s">
        <v>10983</v>
      </c>
      <c r="Q752" s="20">
        <v>0</v>
      </c>
      <c r="R752" s="20">
        <v>0</v>
      </c>
      <c r="S752" s="20">
        <f t="shared" si="11"/>
        <v>0</v>
      </c>
    </row>
    <row r="753" spans="1:19" ht="17.100000000000001" customHeight="1" x14ac:dyDescent="0.25">
      <c r="A753" s="63" t="s">
        <v>6</v>
      </c>
      <c r="C753" s="21" t="s">
        <v>16</v>
      </c>
      <c r="D753" s="1" t="s">
        <v>10987</v>
      </c>
      <c r="E753">
        <v>2023</v>
      </c>
      <c r="F753" s="4">
        <v>187</v>
      </c>
      <c r="H753" s="3">
        <v>109782</v>
      </c>
      <c r="J753" s="3" t="s">
        <v>1254</v>
      </c>
      <c r="L753" s="1" t="s">
        <v>10992</v>
      </c>
      <c r="M753" s="22" t="s">
        <v>10988</v>
      </c>
      <c r="N753" s="22" t="s">
        <v>10993</v>
      </c>
      <c r="O753" s="12" t="s">
        <v>10991</v>
      </c>
      <c r="P753" s="12" t="s">
        <v>10990</v>
      </c>
      <c r="Q753" s="20">
        <v>0</v>
      </c>
      <c r="R753" s="20">
        <v>0</v>
      </c>
      <c r="S753" s="20">
        <f t="shared" si="11"/>
        <v>0</v>
      </c>
    </row>
    <row r="754" spans="1:19" ht="17.100000000000001" customHeight="1" x14ac:dyDescent="0.25">
      <c r="A754" s="63" t="s">
        <v>6</v>
      </c>
      <c r="C754" s="21" t="s">
        <v>16</v>
      </c>
      <c r="D754" s="1" t="s">
        <v>10994</v>
      </c>
      <c r="E754">
        <v>2021</v>
      </c>
      <c r="F754" s="4">
        <v>339</v>
      </c>
      <c r="H754" s="3">
        <v>117281</v>
      </c>
      <c r="J754" s="3" t="s">
        <v>3148</v>
      </c>
      <c r="L754" s="1" t="s">
        <v>11000</v>
      </c>
      <c r="M754" s="22" t="s">
        <v>10995</v>
      </c>
      <c r="N754" s="22" t="s">
        <v>11001</v>
      </c>
      <c r="O754" s="12" t="s">
        <v>10999</v>
      </c>
      <c r="P754" s="12" t="s">
        <v>10998</v>
      </c>
      <c r="Q754" s="20">
        <v>0</v>
      </c>
      <c r="R754" s="20">
        <v>0</v>
      </c>
      <c r="S754" s="20">
        <f t="shared" si="11"/>
        <v>0</v>
      </c>
    </row>
    <row r="755" spans="1:19" ht="17.100000000000001" customHeight="1" x14ac:dyDescent="0.25">
      <c r="A755" s="63" t="s">
        <v>6</v>
      </c>
      <c r="C755" s="21" t="s">
        <v>16</v>
      </c>
      <c r="D755" s="1" t="s">
        <v>11002</v>
      </c>
      <c r="E755">
        <v>2021</v>
      </c>
      <c r="F755" s="4">
        <v>86</v>
      </c>
      <c r="H755" s="3" t="s">
        <v>11004</v>
      </c>
      <c r="J755" s="3" t="s">
        <v>5361</v>
      </c>
      <c r="L755" s="1" t="s">
        <v>11007</v>
      </c>
      <c r="M755" s="22" t="s">
        <v>11003</v>
      </c>
      <c r="N755" s="22" t="s">
        <v>11008</v>
      </c>
      <c r="O755" s="12" t="s">
        <v>11006</v>
      </c>
      <c r="P755" s="12" t="s">
        <v>11005</v>
      </c>
      <c r="Q755" s="20">
        <v>0</v>
      </c>
      <c r="R755" s="20">
        <v>0</v>
      </c>
      <c r="S755" s="20">
        <f t="shared" si="11"/>
        <v>0</v>
      </c>
    </row>
    <row r="756" spans="1:19" ht="17.100000000000001" customHeight="1" x14ac:dyDescent="0.25">
      <c r="A756" s="63" t="s">
        <v>6</v>
      </c>
      <c r="C756" s="21" t="s">
        <v>16</v>
      </c>
      <c r="D756" s="1" t="s">
        <v>11010</v>
      </c>
      <c r="E756">
        <v>2020</v>
      </c>
      <c r="F756" s="4">
        <v>221</v>
      </c>
      <c r="H756" s="3">
        <v>115646</v>
      </c>
      <c r="J756" s="3" t="s">
        <v>58</v>
      </c>
      <c r="L756" s="1" t="s">
        <v>11015</v>
      </c>
      <c r="M756" s="73" t="s">
        <v>11011</v>
      </c>
      <c r="N756" s="22" t="s">
        <v>11016</v>
      </c>
      <c r="O756" s="12" t="s">
        <v>11014</v>
      </c>
      <c r="P756" s="12" t="s">
        <v>11013</v>
      </c>
      <c r="Q756" s="20">
        <v>1</v>
      </c>
      <c r="R756" s="20">
        <v>0</v>
      </c>
      <c r="S756" s="20">
        <f t="shared" si="11"/>
        <v>1</v>
      </c>
    </row>
    <row r="757" spans="1:19" ht="17.100000000000001" customHeight="1" x14ac:dyDescent="0.25">
      <c r="A757" s="63" t="s">
        <v>6</v>
      </c>
      <c r="C757" s="21" t="s">
        <v>16</v>
      </c>
      <c r="D757" s="1" t="s">
        <v>11017</v>
      </c>
      <c r="E757">
        <v>2021</v>
      </c>
      <c r="F757" s="4">
        <v>134</v>
      </c>
      <c r="H757" s="3">
        <v>103680</v>
      </c>
      <c r="J757" s="3" t="s">
        <v>5088</v>
      </c>
      <c r="L757" s="1" t="s">
        <v>11022</v>
      </c>
      <c r="M757" s="22" t="s">
        <v>11018</v>
      </c>
      <c r="N757" s="22" t="s">
        <v>11023</v>
      </c>
      <c r="O757" s="12" t="s">
        <v>11021</v>
      </c>
      <c r="P757" s="12" t="s">
        <v>11020</v>
      </c>
      <c r="Q757" s="20">
        <v>1</v>
      </c>
      <c r="R757" s="20">
        <v>0</v>
      </c>
      <c r="S757" s="20">
        <f t="shared" si="11"/>
        <v>1</v>
      </c>
    </row>
    <row r="758" spans="1:19" ht="17.100000000000001" customHeight="1" x14ac:dyDescent="0.25">
      <c r="A758" s="63" t="s">
        <v>6</v>
      </c>
      <c r="C758" s="21" t="s">
        <v>16</v>
      </c>
      <c r="D758" s="1" t="s">
        <v>11024</v>
      </c>
      <c r="E758">
        <v>2023</v>
      </c>
      <c r="F758" s="4">
        <v>10</v>
      </c>
      <c r="G758" s="4">
        <v>2</v>
      </c>
      <c r="H758" s="3" t="s">
        <v>11027</v>
      </c>
      <c r="J758" s="3" t="s">
        <v>11026</v>
      </c>
      <c r="L758" s="1" t="s">
        <v>11030</v>
      </c>
      <c r="M758" s="22" t="s">
        <v>11025</v>
      </c>
      <c r="N758" s="22" t="s">
        <v>11031</v>
      </c>
      <c r="O758" s="12" t="s">
        <v>11029</v>
      </c>
      <c r="P758" s="12" t="s">
        <v>11028</v>
      </c>
      <c r="Q758" s="20">
        <v>0</v>
      </c>
      <c r="R758" s="20">
        <v>0</v>
      </c>
      <c r="S758" s="20">
        <f t="shared" si="11"/>
        <v>0</v>
      </c>
    </row>
    <row r="759" spans="1:19" ht="17.100000000000001" customHeight="1" x14ac:dyDescent="0.25">
      <c r="A759" s="63" t="s">
        <v>6</v>
      </c>
      <c r="C759" s="21" t="s">
        <v>16</v>
      </c>
      <c r="D759" s="1" t="s">
        <v>11032</v>
      </c>
      <c r="E759">
        <v>2024</v>
      </c>
      <c r="F759" s="4">
        <v>231</v>
      </c>
      <c r="H759" s="3">
        <v>125856</v>
      </c>
      <c r="J759" s="3" t="s">
        <v>791</v>
      </c>
      <c r="L759" s="1" t="s">
        <v>11037</v>
      </c>
      <c r="M759" s="22" t="s">
        <v>11033</v>
      </c>
      <c r="N759" s="22" t="s">
        <v>11038</v>
      </c>
      <c r="O759" s="12" t="s">
        <v>11036</v>
      </c>
      <c r="P759" s="12" t="s">
        <v>11035</v>
      </c>
      <c r="Q759" s="20">
        <v>0</v>
      </c>
      <c r="R759" s="20">
        <v>0</v>
      </c>
      <c r="S759" s="20">
        <f t="shared" si="11"/>
        <v>0</v>
      </c>
    </row>
    <row r="760" spans="1:19" ht="17.100000000000001" customHeight="1" x14ac:dyDescent="0.25">
      <c r="A760" s="63" t="s">
        <v>6</v>
      </c>
      <c r="C760" s="21" t="s">
        <v>16</v>
      </c>
      <c r="D760" s="1" t="s">
        <v>11039</v>
      </c>
      <c r="E760">
        <v>2020</v>
      </c>
      <c r="F760" s="4">
        <v>79</v>
      </c>
      <c r="H760" s="3" t="s">
        <v>11041</v>
      </c>
      <c r="J760" s="3" t="s">
        <v>1038</v>
      </c>
      <c r="L760" s="1" t="s">
        <v>11044</v>
      </c>
      <c r="M760" s="22" t="s">
        <v>11040</v>
      </c>
      <c r="N760" s="22" t="s">
        <v>11045</v>
      </c>
      <c r="O760" s="12" t="s">
        <v>11043</v>
      </c>
      <c r="P760" s="12" t="s">
        <v>11042</v>
      </c>
      <c r="Q760" s="20">
        <v>0</v>
      </c>
      <c r="R760" s="20">
        <v>0</v>
      </c>
      <c r="S760" s="20">
        <f t="shared" si="11"/>
        <v>0</v>
      </c>
    </row>
    <row r="761" spans="1:19" ht="17.100000000000001" customHeight="1" x14ac:dyDescent="0.25">
      <c r="A761" s="63" t="s">
        <v>6</v>
      </c>
      <c r="C761" s="21" t="s">
        <v>16</v>
      </c>
      <c r="D761" s="1" t="s">
        <v>11046</v>
      </c>
      <c r="E761">
        <v>2023</v>
      </c>
      <c r="F761" s="4">
        <v>192</v>
      </c>
      <c r="H761" s="3">
        <v>110240</v>
      </c>
      <c r="J761" s="3" t="s">
        <v>103</v>
      </c>
      <c r="L761" s="1" t="s">
        <v>11051</v>
      </c>
      <c r="M761" s="22" t="s">
        <v>11047</v>
      </c>
      <c r="N761" s="22" t="s">
        <v>11052</v>
      </c>
      <c r="O761" s="12" t="s">
        <v>11050</v>
      </c>
      <c r="P761" s="12" t="s">
        <v>11049</v>
      </c>
      <c r="Q761" s="20">
        <v>0</v>
      </c>
      <c r="R761" s="20">
        <v>0</v>
      </c>
      <c r="S761" s="20">
        <f t="shared" si="11"/>
        <v>0</v>
      </c>
    </row>
    <row r="762" spans="1:19" ht="17.100000000000001" customHeight="1" x14ac:dyDescent="0.25">
      <c r="A762" s="63" t="s">
        <v>6</v>
      </c>
      <c r="C762" s="21" t="s">
        <v>16</v>
      </c>
      <c r="D762" s="1" t="s">
        <v>11053</v>
      </c>
      <c r="E762">
        <v>2020</v>
      </c>
      <c r="F762" s="4">
        <v>369</v>
      </c>
      <c r="H762" s="3">
        <v>110855</v>
      </c>
      <c r="J762" s="3" t="s">
        <v>3155</v>
      </c>
      <c r="L762" s="1" t="s">
        <v>11059</v>
      </c>
      <c r="M762" s="22" t="s">
        <v>11054</v>
      </c>
      <c r="N762" s="22" t="s">
        <v>11060</v>
      </c>
      <c r="O762" s="12" t="s">
        <v>11058</v>
      </c>
      <c r="P762" s="12" t="s">
        <v>11057</v>
      </c>
      <c r="Q762" s="20">
        <v>0</v>
      </c>
      <c r="R762" s="20">
        <v>0</v>
      </c>
      <c r="S762" s="20">
        <f t="shared" si="11"/>
        <v>0</v>
      </c>
    </row>
    <row r="763" spans="1:19" ht="17.100000000000001" customHeight="1" x14ac:dyDescent="0.25">
      <c r="A763" s="63" t="s">
        <v>6</v>
      </c>
      <c r="C763" s="21" t="s">
        <v>16</v>
      </c>
      <c r="D763" s="1" t="s">
        <v>11061</v>
      </c>
      <c r="E763">
        <v>2022</v>
      </c>
      <c r="F763" s="4">
        <v>212</v>
      </c>
      <c r="H763" s="3">
        <v>118536</v>
      </c>
      <c r="J763" s="3" t="s">
        <v>74</v>
      </c>
      <c r="L763" s="1" t="s">
        <v>11066</v>
      </c>
      <c r="M763" s="22" t="s">
        <v>11062</v>
      </c>
      <c r="N763" s="22" t="s">
        <v>11067</v>
      </c>
      <c r="O763" s="12" t="s">
        <v>11065</v>
      </c>
      <c r="P763" s="12" t="s">
        <v>11064</v>
      </c>
      <c r="Q763" s="20">
        <v>0</v>
      </c>
      <c r="R763" s="20">
        <v>0</v>
      </c>
      <c r="S763" s="20">
        <f t="shared" si="11"/>
        <v>0</v>
      </c>
    </row>
    <row r="764" spans="1:19" ht="17.100000000000001" customHeight="1" x14ac:dyDescent="0.25">
      <c r="A764" s="63" t="s">
        <v>6</v>
      </c>
      <c r="B764" s="1" t="s">
        <v>43</v>
      </c>
      <c r="C764" s="21" t="s">
        <v>16</v>
      </c>
      <c r="D764" s="1" t="s">
        <v>16905</v>
      </c>
      <c r="E764">
        <v>2020</v>
      </c>
      <c r="F764" s="4" t="s">
        <v>16721</v>
      </c>
      <c r="G764" s="4" t="s">
        <v>43</v>
      </c>
      <c r="H764" s="3" t="s">
        <v>16906</v>
      </c>
      <c r="I764" s="1" t="s">
        <v>43</v>
      </c>
      <c r="J764" s="3" t="s">
        <v>866</v>
      </c>
      <c r="K764" s="1" t="s">
        <v>43</v>
      </c>
      <c r="L764" s="1" t="s">
        <v>16907</v>
      </c>
      <c r="M764" s="22" t="s">
        <v>16908</v>
      </c>
      <c r="N764" s="22" t="s">
        <v>16909</v>
      </c>
      <c r="O764" s="12" t="s">
        <v>16910</v>
      </c>
      <c r="P764" s="12" t="s">
        <v>16911</v>
      </c>
      <c r="Q764" s="20">
        <v>1</v>
      </c>
      <c r="R764" s="20">
        <v>0</v>
      </c>
      <c r="S764" s="20">
        <f t="shared" si="11"/>
        <v>1</v>
      </c>
    </row>
    <row r="765" spans="1:19" ht="17.100000000000001" customHeight="1" x14ac:dyDescent="0.25">
      <c r="A765" s="63" t="s">
        <v>6</v>
      </c>
      <c r="C765" s="21" t="s">
        <v>16</v>
      </c>
      <c r="D765" s="1" t="s">
        <v>11068</v>
      </c>
      <c r="E765">
        <v>2023</v>
      </c>
      <c r="F765" s="4">
        <v>147</v>
      </c>
      <c r="H765" s="3">
        <v>106951</v>
      </c>
      <c r="J765" s="3" t="s">
        <v>1509</v>
      </c>
      <c r="L765" s="1" t="s">
        <v>11073</v>
      </c>
      <c r="M765" s="22" t="s">
        <v>11069</v>
      </c>
      <c r="N765" s="22" t="s">
        <v>11074</v>
      </c>
      <c r="O765" s="12" t="s">
        <v>11072</v>
      </c>
      <c r="P765" s="12" t="s">
        <v>11071</v>
      </c>
      <c r="Q765" s="20">
        <v>0</v>
      </c>
      <c r="R765" s="20">
        <v>0</v>
      </c>
      <c r="S765" s="20">
        <f t="shared" si="11"/>
        <v>0</v>
      </c>
    </row>
    <row r="766" spans="1:19" ht="17.100000000000001" customHeight="1" x14ac:dyDescent="0.25">
      <c r="A766" s="63" t="s">
        <v>6</v>
      </c>
      <c r="C766" s="21" t="s">
        <v>16</v>
      </c>
      <c r="D766" s="1" t="s">
        <v>11075</v>
      </c>
      <c r="E766">
        <v>2021</v>
      </c>
      <c r="F766" s="4">
        <v>2</v>
      </c>
      <c r="G766" s="4">
        <v>1</v>
      </c>
      <c r="H766" s="3" t="s">
        <v>11078</v>
      </c>
      <c r="J766" s="3" t="s">
        <v>11077</v>
      </c>
      <c r="L766" s="1" t="s">
        <v>11081</v>
      </c>
      <c r="M766" s="22" t="s">
        <v>11076</v>
      </c>
      <c r="N766" s="22" t="s">
        <v>11082</v>
      </c>
      <c r="O766" s="12" t="s">
        <v>11080</v>
      </c>
      <c r="P766" s="12" t="s">
        <v>11079</v>
      </c>
      <c r="Q766" s="20">
        <v>0</v>
      </c>
      <c r="R766" s="20">
        <v>0</v>
      </c>
      <c r="S766" s="20">
        <f t="shared" si="11"/>
        <v>0</v>
      </c>
    </row>
    <row r="767" spans="1:19" ht="17.100000000000001" customHeight="1" x14ac:dyDescent="0.25">
      <c r="A767" s="63" t="s">
        <v>6</v>
      </c>
      <c r="C767" s="21" t="s">
        <v>16</v>
      </c>
      <c r="D767" s="1" t="s">
        <v>11083</v>
      </c>
      <c r="E767">
        <v>2022</v>
      </c>
      <c r="F767" s="4">
        <v>192</v>
      </c>
      <c r="H767" s="3">
        <v>122867</v>
      </c>
      <c r="J767" s="3" t="s">
        <v>791</v>
      </c>
      <c r="L767" s="1" t="s">
        <v>11088</v>
      </c>
      <c r="M767" s="22" t="s">
        <v>11084</v>
      </c>
      <c r="N767" s="22" t="s">
        <v>11089</v>
      </c>
      <c r="O767" s="12" t="s">
        <v>11087</v>
      </c>
      <c r="P767" s="12" t="s">
        <v>11086</v>
      </c>
      <c r="Q767" s="20">
        <v>0</v>
      </c>
      <c r="R767" s="20">
        <v>0</v>
      </c>
      <c r="S767" s="20">
        <f t="shared" si="11"/>
        <v>0</v>
      </c>
    </row>
    <row r="768" spans="1:19" ht="17.100000000000001" customHeight="1" x14ac:dyDescent="0.25">
      <c r="A768" s="63" t="s">
        <v>6</v>
      </c>
      <c r="C768" s="21" t="s">
        <v>16</v>
      </c>
      <c r="D768" s="1" t="s">
        <v>11090</v>
      </c>
      <c r="E768">
        <v>2022</v>
      </c>
      <c r="F768" s="4">
        <v>134</v>
      </c>
      <c r="H768" s="3">
        <v>105983</v>
      </c>
      <c r="J768" s="3" t="s">
        <v>1509</v>
      </c>
      <c r="L768" s="1" t="s">
        <v>11095</v>
      </c>
      <c r="M768" s="22" t="s">
        <v>11091</v>
      </c>
      <c r="N768" s="22" t="s">
        <v>11096</v>
      </c>
      <c r="O768" s="12" t="s">
        <v>11094</v>
      </c>
      <c r="P768" s="12" t="s">
        <v>11093</v>
      </c>
      <c r="Q768" s="20">
        <v>0</v>
      </c>
      <c r="R768" s="20">
        <v>0</v>
      </c>
      <c r="S768" s="20">
        <f t="shared" si="11"/>
        <v>0</v>
      </c>
    </row>
    <row r="769" spans="1:19" ht="17.100000000000001" customHeight="1" x14ac:dyDescent="0.25">
      <c r="A769" s="63" t="s">
        <v>6</v>
      </c>
      <c r="C769" s="21" t="s">
        <v>16</v>
      </c>
      <c r="D769" s="1" t="s">
        <v>11097</v>
      </c>
      <c r="E769">
        <v>2024</v>
      </c>
      <c r="F769" s="4">
        <v>285</v>
      </c>
      <c r="H769" s="3">
        <v>106450</v>
      </c>
      <c r="J769" s="3" t="s">
        <v>582</v>
      </c>
      <c r="L769" s="1" t="s">
        <v>11102</v>
      </c>
      <c r="M769" s="22" t="s">
        <v>11098</v>
      </c>
      <c r="N769" s="22" t="s">
        <v>11103</v>
      </c>
      <c r="O769" s="12" t="s">
        <v>11101</v>
      </c>
      <c r="P769" s="12" t="s">
        <v>11100</v>
      </c>
      <c r="Q769" s="20">
        <v>0</v>
      </c>
      <c r="R769" s="20">
        <v>0</v>
      </c>
      <c r="S769" s="20">
        <f t="shared" si="11"/>
        <v>0</v>
      </c>
    </row>
    <row r="770" spans="1:19" ht="17.100000000000001" customHeight="1" x14ac:dyDescent="0.25">
      <c r="A770" s="63" t="s">
        <v>6</v>
      </c>
      <c r="C770" s="21" t="s">
        <v>16</v>
      </c>
      <c r="D770" s="1" t="s">
        <v>11104</v>
      </c>
      <c r="E770">
        <v>2025</v>
      </c>
      <c r="H770" s="3">
        <v>205908</v>
      </c>
      <c r="J770" s="3" t="s">
        <v>3077</v>
      </c>
      <c r="M770" s="22" t="s">
        <v>11105</v>
      </c>
      <c r="N770" s="22" t="s">
        <v>11109</v>
      </c>
      <c r="O770" s="12" t="s">
        <v>11108</v>
      </c>
      <c r="P770" s="12" t="s">
        <v>11107</v>
      </c>
      <c r="Q770" s="20">
        <v>1</v>
      </c>
      <c r="R770" s="20">
        <v>1</v>
      </c>
      <c r="S770" s="20">
        <f t="shared" si="11"/>
        <v>2</v>
      </c>
    </row>
    <row r="771" spans="1:19" ht="17.100000000000001" customHeight="1" x14ac:dyDescent="0.25">
      <c r="A771" s="63" t="s">
        <v>6</v>
      </c>
      <c r="C771" s="21" t="s">
        <v>16</v>
      </c>
      <c r="D771" s="1" t="s">
        <v>11110</v>
      </c>
      <c r="E771">
        <v>2021</v>
      </c>
      <c r="F771" s="4">
        <v>122</v>
      </c>
      <c r="H771" s="3">
        <v>105089</v>
      </c>
      <c r="J771" s="3" t="s">
        <v>1509</v>
      </c>
      <c r="L771" s="1" t="s">
        <v>11115</v>
      </c>
      <c r="M771" s="22" t="s">
        <v>11111</v>
      </c>
      <c r="N771" s="22" t="s">
        <v>11116</v>
      </c>
      <c r="O771" s="12" t="s">
        <v>11114</v>
      </c>
      <c r="P771" s="12" t="s">
        <v>11113</v>
      </c>
      <c r="Q771" s="20">
        <v>0</v>
      </c>
      <c r="R771" s="20">
        <v>0</v>
      </c>
      <c r="S771" s="20">
        <f t="shared" si="11"/>
        <v>0</v>
      </c>
    </row>
    <row r="772" spans="1:19" ht="17.100000000000001" customHeight="1" x14ac:dyDescent="0.25">
      <c r="A772" s="63" t="s">
        <v>6</v>
      </c>
      <c r="C772" s="21" t="s">
        <v>16</v>
      </c>
      <c r="D772" s="1" t="s">
        <v>11117</v>
      </c>
      <c r="E772">
        <v>2024</v>
      </c>
      <c r="F772" s="4">
        <v>303</v>
      </c>
      <c r="H772" s="3">
        <v>117702</v>
      </c>
      <c r="J772" s="3" t="s">
        <v>69</v>
      </c>
      <c r="L772" s="1" t="s">
        <v>11123</v>
      </c>
      <c r="M772" s="22" t="s">
        <v>11118</v>
      </c>
      <c r="N772" s="22" t="s">
        <v>11124</v>
      </c>
      <c r="O772" s="12" t="s">
        <v>11122</v>
      </c>
      <c r="P772" s="12" t="s">
        <v>11121</v>
      </c>
      <c r="Q772" s="20">
        <v>0</v>
      </c>
      <c r="R772" s="20">
        <v>0</v>
      </c>
      <c r="S772" s="20">
        <f t="shared" si="11"/>
        <v>0</v>
      </c>
    </row>
    <row r="773" spans="1:19" ht="17.100000000000001" customHeight="1" x14ac:dyDescent="0.25">
      <c r="A773" s="63" t="s">
        <v>6</v>
      </c>
      <c r="B773" s="1" t="s">
        <v>43</v>
      </c>
      <c r="C773" s="21" t="s">
        <v>16</v>
      </c>
      <c r="D773" s="1" t="s">
        <v>16912</v>
      </c>
      <c r="E773">
        <v>2022</v>
      </c>
      <c r="F773" s="4" t="s">
        <v>499</v>
      </c>
      <c r="G773" s="4" t="s">
        <v>43</v>
      </c>
      <c r="H773" s="3" t="s">
        <v>43</v>
      </c>
      <c r="I773" s="1" t="s">
        <v>43</v>
      </c>
      <c r="J773" s="3" t="s">
        <v>866</v>
      </c>
      <c r="K773" s="1" t="s">
        <v>43</v>
      </c>
      <c r="L773" s="1" t="s">
        <v>16913</v>
      </c>
      <c r="M773" s="22" t="s">
        <v>16914</v>
      </c>
      <c r="N773" s="22" t="s">
        <v>16915</v>
      </c>
      <c r="O773" s="12" t="s">
        <v>16916</v>
      </c>
      <c r="P773" s="12" t="s">
        <v>16917</v>
      </c>
      <c r="Q773" s="20">
        <v>1</v>
      </c>
      <c r="R773" s="20">
        <v>0</v>
      </c>
      <c r="S773" s="20">
        <f t="shared" si="11"/>
        <v>1</v>
      </c>
    </row>
    <row r="774" spans="1:19" ht="17.100000000000001" customHeight="1" x14ac:dyDescent="0.25">
      <c r="A774" s="63" t="s">
        <v>6</v>
      </c>
      <c r="B774" s="1" t="s">
        <v>43</v>
      </c>
      <c r="C774" s="21" t="s">
        <v>16</v>
      </c>
      <c r="D774" s="1" t="s">
        <v>16918</v>
      </c>
      <c r="E774">
        <v>2023</v>
      </c>
      <c r="F774" s="4" t="s">
        <v>318</v>
      </c>
      <c r="G774" s="4" t="s">
        <v>229</v>
      </c>
      <c r="H774" s="3" t="s">
        <v>43</v>
      </c>
      <c r="I774" s="1" t="s">
        <v>43</v>
      </c>
      <c r="J774" s="3" t="s">
        <v>317</v>
      </c>
      <c r="K774" s="1" t="s">
        <v>43</v>
      </c>
      <c r="L774" s="1" t="s">
        <v>16919</v>
      </c>
      <c r="M774" s="22" t="s">
        <v>16920</v>
      </c>
      <c r="N774" s="22" t="s">
        <v>16921</v>
      </c>
      <c r="O774" s="12" t="s">
        <v>16922</v>
      </c>
      <c r="P774" s="12" t="s">
        <v>16923</v>
      </c>
      <c r="Q774" s="20">
        <v>1</v>
      </c>
      <c r="R774" s="20">
        <v>1</v>
      </c>
      <c r="S774" s="20">
        <f t="shared" si="11"/>
        <v>2</v>
      </c>
    </row>
    <row r="775" spans="1:19" ht="17.100000000000001" customHeight="1" x14ac:dyDescent="0.25">
      <c r="A775" s="63" t="s">
        <v>6</v>
      </c>
      <c r="B775" s="1" t="s">
        <v>43</v>
      </c>
      <c r="C775" s="21" t="s">
        <v>16</v>
      </c>
      <c r="D775" s="1" t="s">
        <v>16924</v>
      </c>
      <c r="E775">
        <v>2022</v>
      </c>
      <c r="F775" s="4" t="s">
        <v>16925</v>
      </c>
      <c r="G775" s="4" t="s">
        <v>43</v>
      </c>
      <c r="H775" s="3" t="s">
        <v>43</v>
      </c>
      <c r="I775" s="1" t="s">
        <v>43</v>
      </c>
      <c r="J775" s="3" t="s">
        <v>866</v>
      </c>
      <c r="K775" s="1" t="s">
        <v>43</v>
      </c>
      <c r="L775" s="1" t="s">
        <v>16926</v>
      </c>
      <c r="M775" s="22" t="s">
        <v>16927</v>
      </c>
      <c r="N775" s="22" t="s">
        <v>16928</v>
      </c>
      <c r="O775" s="12" t="s">
        <v>16929</v>
      </c>
      <c r="P775" s="12" t="s">
        <v>16930</v>
      </c>
      <c r="Q775" s="20">
        <v>1</v>
      </c>
      <c r="R775" s="20">
        <v>1</v>
      </c>
      <c r="S775" s="20">
        <f t="shared" si="11"/>
        <v>2</v>
      </c>
    </row>
    <row r="776" spans="1:19" ht="17.100000000000001" customHeight="1" x14ac:dyDescent="0.25">
      <c r="A776" s="63" t="s">
        <v>6</v>
      </c>
      <c r="C776" s="21" t="s">
        <v>16</v>
      </c>
      <c r="D776" s="1" t="s">
        <v>11125</v>
      </c>
      <c r="E776">
        <v>2024</v>
      </c>
      <c r="F776" s="4">
        <v>308</v>
      </c>
      <c r="H776" s="3">
        <v>132896</v>
      </c>
      <c r="J776" s="3" t="s">
        <v>13</v>
      </c>
      <c r="L776" s="1" t="s">
        <v>11130</v>
      </c>
      <c r="M776" s="22" t="s">
        <v>11126</v>
      </c>
      <c r="N776" s="22" t="s">
        <v>11131</v>
      </c>
      <c r="O776" s="12" t="s">
        <v>11129</v>
      </c>
      <c r="P776" s="12" t="s">
        <v>11128</v>
      </c>
      <c r="Q776" s="20">
        <v>0</v>
      </c>
      <c r="R776" s="20">
        <v>0</v>
      </c>
      <c r="S776" s="20">
        <f t="shared" si="11"/>
        <v>0</v>
      </c>
    </row>
    <row r="777" spans="1:19" ht="17.100000000000001" customHeight="1" x14ac:dyDescent="0.25">
      <c r="A777" s="63" t="s">
        <v>6</v>
      </c>
      <c r="C777" s="21" t="s">
        <v>16</v>
      </c>
      <c r="D777" s="1" t="s">
        <v>11132</v>
      </c>
      <c r="E777">
        <v>2020</v>
      </c>
      <c r="F777" s="4">
        <v>213</v>
      </c>
      <c r="H777" s="3">
        <v>118809</v>
      </c>
      <c r="J777" s="3" t="s">
        <v>13</v>
      </c>
      <c r="L777" s="1" t="s">
        <v>11137</v>
      </c>
      <c r="M777" s="22" t="s">
        <v>11133</v>
      </c>
      <c r="N777" s="22" t="s">
        <v>11138</v>
      </c>
      <c r="O777" s="12" t="s">
        <v>11136</v>
      </c>
      <c r="P777" s="12" t="s">
        <v>11135</v>
      </c>
      <c r="Q777" s="20">
        <v>0</v>
      </c>
      <c r="R777" s="20">
        <v>0</v>
      </c>
      <c r="S777" s="20">
        <f t="shared" si="11"/>
        <v>0</v>
      </c>
    </row>
    <row r="778" spans="1:19" ht="17.100000000000001" customHeight="1" x14ac:dyDescent="0.25">
      <c r="A778" s="63" t="s">
        <v>6</v>
      </c>
      <c r="C778" s="21" t="s">
        <v>16</v>
      </c>
      <c r="D778" s="1" t="s">
        <v>11139</v>
      </c>
      <c r="E778">
        <v>2024</v>
      </c>
      <c r="F778" s="4">
        <v>223</v>
      </c>
      <c r="H778" s="3">
        <v>120114</v>
      </c>
      <c r="J778" s="3" t="s">
        <v>88</v>
      </c>
      <c r="L778" s="1" t="s">
        <v>11144</v>
      </c>
      <c r="M778" s="22" t="s">
        <v>11140</v>
      </c>
      <c r="N778" s="22" t="s">
        <v>11145</v>
      </c>
      <c r="O778" s="12" t="s">
        <v>11143</v>
      </c>
      <c r="P778" s="12" t="s">
        <v>11142</v>
      </c>
      <c r="Q778" s="20">
        <v>0</v>
      </c>
      <c r="R778" s="20">
        <v>0</v>
      </c>
      <c r="S778" s="20">
        <f t="shared" si="11"/>
        <v>0</v>
      </c>
    </row>
    <row r="779" spans="1:19" ht="17.100000000000001" customHeight="1" x14ac:dyDescent="0.25">
      <c r="A779" s="63" t="s">
        <v>6</v>
      </c>
      <c r="C779" s="21" t="s">
        <v>16</v>
      </c>
      <c r="D779" s="1" t="s">
        <v>11146</v>
      </c>
      <c r="E779">
        <v>2024</v>
      </c>
      <c r="F779" s="4">
        <v>89</v>
      </c>
      <c r="H779" s="3" t="s">
        <v>92</v>
      </c>
      <c r="J779" s="3" t="s">
        <v>5029</v>
      </c>
      <c r="L779" s="1" t="s">
        <v>11150</v>
      </c>
      <c r="M779" s="22" t="s">
        <v>11147</v>
      </c>
      <c r="N779" s="22" t="s">
        <v>11151</v>
      </c>
      <c r="O779" s="12" t="s">
        <v>11149</v>
      </c>
      <c r="P779" s="12" t="s">
        <v>11148</v>
      </c>
      <c r="Q779" s="20">
        <v>0</v>
      </c>
      <c r="R779" s="20">
        <v>0</v>
      </c>
      <c r="S779" s="20">
        <f t="shared" si="11"/>
        <v>0</v>
      </c>
    </row>
    <row r="780" spans="1:19" ht="17.100000000000001" customHeight="1" x14ac:dyDescent="0.25">
      <c r="A780" s="63" t="s">
        <v>6</v>
      </c>
      <c r="C780" s="21" t="s">
        <v>16</v>
      </c>
      <c r="D780" s="1" t="s">
        <v>11152</v>
      </c>
      <c r="E780">
        <v>2024</v>
      </c>
      <c r="F780" s="4">
        <v>440</v>
      </c>
      <c r="H780" s="3">
        <v>119774</v>
      </c>
      <c r="J780" s="3" t="s">
        <v>866</v>
      </c>
      <c r="L780" s="1" t="s">
        <v>11157</v>
      </c>
      <c r="M780" s="22" t="s">
        <v>11153</v>
      </c>
      <c r="N780" s="22" t="s">
        <v>11158</v>
      </c>
      <c r="O780" s="12" t="s">
        <v>11156</v>
      </c>
      <c r="P780" s="12" t="s">
        <v>11155</v>
      </c>
      <c r="Q780" s="20">
        <v>0</v>
      </c>
      <c r="R780" s="20">
        <v>0</v>
      </c>
      <c r="S780" s="20">
        <f t="shared" si="11"/>
        <v>0</v>
      </c>
    </row>
    <row r="781" spans="1:19" ht="17.100000000000001" customHeight="1" x14ac:dyDescent="0.25">
      <c r="A781" s="63" t="s">
        <v>6</v>
      </c>
      <c r="C781" s="21" t="s">
        <v>16</v>
      </c>
      <c r="D781" s="1" t="s">
        <v>11161</v>
      </c>
      <c r="E781">
        <v>2024</v>
      </c>
      <c r="F781" s="4">
        <v>107</v>
      </c>
      <c r="H781" s="3">
        <v>109357</v>
      </c>
      <c r="J781" s="3" t="s">
        <v>7785</v>
      </c>
      <c r="L781" s="1" t="s">
        <v>11166</v>
      </c>
      <c r="M781" s="22" t="s">
        <v>11162</v>
      </c>
      <c r="N781" s="22" t="s">
        <v>11167</v>
      </c>
      <c r="O781" s="12" t="s">
        <v>11165</v>
      </c>
      <c r="P781" s="12" t="s">
        <v>11164</v>
      </c>
      <c r="Q781" s="20">
        <v>0</v>
      </c>
      <c r="R781" s="20">
        <v>0</v>
      </c>
      <c r="S781" s="20">
        <f t="shared" si="11"/>
        <v>0</v>
      </c>
    </row>
    <row r="782" spans="1:19" ht="17.100000000000001" customHeight="1" x14ac:dyDescent="0.25">
      <c r="A782" s="63" t="s">
        <v>6</v>
      </c>
      <c r="C782" s="21" t="s">
        <v>16</v>
      </c>
      <c r="D782" s="1" t="s">
        <v>11168</v>
      </c>
      <c r="E782">
        <v>2020</v>
      </c>
      <c r="F782" s="4">
        <v>381</v>
      </c>
      <c r="H782" s="3">
        <v>122721</v>
      </c>
      <c r="J782" s="3" t="s">
        <v>606</v>
      </c>
      <c r="L782" s="1" t="s">
        <v>11174</v>
      </c>
      <c r="M782" s="22" t="s">
        <v>11169</v>
      </c>
      <c r="N782" s="22" t="s">
        <v>11175</v>
      </c>
      <c r="O782" s="12" t="s">
        <v>11173</v>
      </c>
      <c r="P782" s="12" t="s">
        <v>11172</v>
      </c>
      <c r="Q782" s="20">
        <v>0</v>
      </c>
      <c r="R782" s="20">
        <v>0</v>
      </c>
      <c r="S782" s="20">
        <f t="shared" si="11"/>
        <v>0</v>
      </c>
    </row>
    <row r="783" spans="1:19" ht="17.100000000000001" customHeight="1" x14ac:dyDescent="0.25">
      <c r="A783" s="63" t="s">
        <v>6</v>
      </c>
      <c r="B783" s="1" t="s">
        <v>43</v>
      </c>
      <c r="C783" s="21" t="s">
        <v>16</v>
      </c>
      <c r="D783" s="1" t="s">
        <v>16931</v>
      </c>
      <c r="E783">
        <v>2021</v>
      </c>
      <c r="F783" s="4" t="s">
        <v>914</v>
      </c>
      <c r="G783" s="4" t="s">
        <v>1559</v>
      </c>
      <c r="H783" s="3" t="s">
        <v>16932</v>
      </c>
      <c r="I783" s="1" t="s">
        <v>43</v>
      </c>
      <c r="J783" s="3" t="s">
        <v>1852</v>
      </c>
      <c r="K783" s="1" t="s">
        <v>43</v>
      </c>
      <c r="L783" s="1" t="s">
        <v>16933</v>
      </c>
      <c r="M783" s="22" t="s">
        <v>16934</v>
      </c>
      <c r="N783" s="22" t="s">
        <v>16935</v>
      </c>
      <c r="O783" s="12" t="s">
        <v>16936</v>
      </c>
      <c r="P783" s="12" t="s">
        <v>16937</v>
      </c>
      <c r="Q783" s="20">
        <v>1</v>
      </c>
      <c r="R783" s="20">
        <v>1</v>
      </c>
      <c r="S783" s="20">
        <f t="shared" si="11"/>
        <v>2</v>
      </c>
    </row>
    <row r="784" spans="1:19" ht="17.100000000000001" customHeight="1" x14ac:dyDescent="0.25">
      <c r="A784" s="63" t="s">
        <v>6</v>
      </c>
      <c r="B784" s="1" t="s">
        <v>43</v>
      </c>
      <c r="C784" s="21" t="s">
        <v>16</v>
      </c>
      <c r="D784" s="1" t="s">
        <v>16938</v>
      </c>
      <c r="E784">
        <v>2022</v>
      </c>
      <c r="F784" s="4" t="s">
        <v>16939</v>
      </c>
      <c r="G784" s="4" t="s">
        <v>43</v>
      </c>
      <c r="H784" s="3" t="s">
        <v>43</v>
      </c>
      <c r="I784" s="1" t="s">
        <v>43</v>
      </c>
      <c r="J784" s="3" t="s">
        <v>866</v>
      </c>
      <c r="K784" s="1" t="s">
        <v>43</v>
      </c>
      <c r="L784" s="1" t="s">
        <v>16940</v>
      </c>
      <c r="M784" s="22" t="s">
        <v>16941</v>
      </c>
      <c r="N784" s="22" t="s">
        <v>16942</v>
      </c>
      <c r="O784" s="12" t="s">
        <v>16943</v>
      </c>
      <c r="P784" s="12" t="s">
        <v>16944</v>
      </c>
      <c r="Q784" s="20">
        <v>1</v>
      </c>
      <c r="R784" s="20">
        <v>1</v>
      </c>
      <c r="S784" s="20">
        <f t="shared" si="11"/>
        <v>2</v>
      </c>
    </row>
    <row r="785" spans="1:19" ht="17.100000000000001" customHeight="1" x14ac:dyDescent="0.25">
      <c r="A785" s="63" t="s">
        <v>6</v>
      </c>
      <c r="B785" s="1" t="s">
        <v>43</v>
      </c>
      <c r="C785" s="21" t="s">
        <v>16</v>
      </c>
      <c r="D785" s="1" t="s">
        <v>16945</v>
      </c>
      <c r="E785">
        <v>2024</v>
      </c>
      <c r="F785" s="4" t="s">
        <v>10265</v>
      </c>
      <c r="G785" s="4" t="s">
        <v>43</v>
      </c>
      <c r="H785" s="3" t="s">
        <v>43</v>
      </c>
      <c r="I785" s="1" t="s">
        <v>43</v>
      </c>
      <c r="J785" s="3" t="s">
        <v>866</v>
      </c>
      <c r="K785" s="1" t="s">
        <v>43</v>
      </c>
      <c r="L785" s="1" t="s">
        <v>16946</v>
      </c>
      <c r="M785" s="22" t="s">
        <v>16947</v>
      </c>
      <c r="N785" s="22" t="s">
        <v>16948</v>
      </c>
      <c r="O785" s="12" t="s">
        <v>16949</v>
      </c>
      <c r="P785" s="12" t="s">
        <v>16950</v>
      </c>
      <c r="Q785" s="20">
        <v>1</v>
      </c>
      <c r="R785" s="20">
        <v>1</v>
      </c>
      <c r="S785" s="20">
        <f t="shared" si="11"/>
        <v>2</v>
      </c>
    </row>
    <row r="786" spans="1:19" ht="17.100000000000001" customHeight="1" x14ac:dyDescent="0.25">
      <c r="A786" s="63" t="s">
        <v>6</v>
      </c>
      <c r="B786" s="1" t="s">
        <v>43</v>
      </c>
      <c r="C786" s="21" t="s">
        <v>16</v>
      </c>
      <c r="D786" s="1" t="s">
        <v>16951</v>
      </c>
      <c r="E786">
        <v>2021</v>
      </c>
      <c r="F786" s="4" t="s">
        <v>1162</v>
      </c>
      <c r="G786" s="4" t="s">
        <v>43</v>
      </c>
      <c r="H786" s="3" t="s">
        <v>43</v>
      </c>
      <c r="I786" s="1" t="s">
        <v>43</v>
      </c>
      <c r="J786" s="3" t="s">
        <v>842</v>
      </c>
      <c r="K786" s="1" t="s">
        <v>43</v>
      </c>
      <c r="L786" s="1" t="s">
        <v>16952</v>
      </c>
      <c r="M786" s="22" t="s">
        <v>16953</v>
      </c>
      <c r="N786" s="22" t="s">
        <v>16954</v>
      </c>
      <c r="O786" s="12" t="s">
        <v>16955</v>
      </c>
      <c r="P786" s="12" t="s">
        <v>16956</v>
      </c>
      <c r="Q786" s="20">
        <v>1</v>
      </c>
      <c r="R786" s="20">
        <v>1</v>
      </c>
      <c r="S786" s="20">
        <f t="shared" si="11"/>
        <v>2</v>
      </c>
    </row>
    <row r="787" spans="1:19" ht="17.100000000000001" customHeight="1" x14ac:dyDescent="0.25">
      <c r="A787" s="63" t="s">
        <v>6</v>
      </c>
      <c r="B787" s="1" t="s">
        <v>43</v>
      </c>
      <c r="C787" s="21" t="s">
        <v>16</v>
      </c>
      <c r="D787" s="1" t="s">
        <v>16957</v>
      </c>
      <c r="E787">
        <v>2020</v>
      </c>
      <c r="F787" s="4" t="s">
        <v>966</v>
      </c>
      <c r="G787" s="4" t="s">
        <v>43</v>
      </c>
      <c r="H787" s="3" t="s">
        <v>16958</v>
      </c>
      <c r="I787" s="1" t="s">
        <v>43</v>
      </c>
      <c r="J787" s="3" t="s">
        <v>834</v>
      </c>
      <c r="K787" s="1" t="s">
        <v>43</v>
      </c>
      <c r="L787" s="1" t="s">
        <v>16959</v>
      </c>
      <c r="M787" s="22" t="s">
        <v>16960</v>
      </c>
      <c r="N787" s="22" t="s">
        <v>16961</v>
      </c>
      <c r="O787" s="12" t="s">
        <v>16962</v>
      </c>
      <c r="P787" s="12" t="s">
        <v>16963</v>
      </c>
      <c r="Q787" s="20">
        <v>1</v>
      </c>
      <c r="R787" s="20">
        <v>1</v>
      </c>
      <c r="S787" s="20">
        <f t="shared" si="11"/>
        <v>2</v>
      </c>
    </row>
    <row r="788" spans="1:19" ht="17.100000000000001" customHeight="1" x14ac:dyDescent="0.25">
      <c r="A788" s="63" t="s">
        <v>6</v>
      </c>
      <c r="B788" s="1" t="s">
        <v>43</v>
      </c>
      <c r="C788" s="21" t="s">
        <v>16</v>
      </c>
      <c r="D788" s="1" t="s">
        <v>16964</v>
      </c>
      <c r="E788">
        <v>2025</v>
      </c>
      <c r="F788" s="4" t="s">
        <v>7646</v>
      </c>
      <c r="G788" s="4" t="s">
        <v>43</v>
      </c>
      <c r="H788" s="3" t="s">
        <v>43</v>
      </c>
      <c r="I788" s="1" t="s">
        <v>43</v>
      </c>
      <c r="J788" s="3" t="s">
        <v>866</v>
      </c>
      <c r="K788" s="1" t="s">
        <v>43</v>
      </c>
      <c r="L788" s="1" t="s">
        <v>16965</v>
      </c>
      <c r="M788" s="22" t="s">
        <v>16966</v>
      </c>
      <c r="N788" s="22" t="s">
        <v>16967</v>
      </c>
      <c r="O788" s="12" t="s">
        <v>16968</v>
      </c>
      <c r="P788" s="12" t="s">
        <v>16969</v>
      </c>
      <c r="Q788" s="20">
        <v>1</v>
      </c>
      <c r="R788" s="20">
        <v>1</v>
      </c>
      <c r="S788" s="20">
        <f t="shared" si="11"/>
        <v>2</v>
      </c>
    </row>
    <row r="789" spans="1:19" ht="17.100000000000001" customHeight="1" x14ac:dyDescent="0.25">
      <c r="A789" s="63" t="s">
        <v>6</v>
      </c>
      <c r="B789" s="1" t="s">
        <v>43</v>
      </c>
      <c r="C789" s="21" t="s">
        <v>16</v>
      </c>
      <c r="D789" s="1" t="s">
        <v>16970</v>
      </c>
      <c r="E789">
        <v>2018</v>
      </c>
      <c r="F789" s="4" t="s">
        <v>7013</v>
      </c>
      <c r="G789" s="4" t="s">
        <v>43</v>
      </c>
      <c r="H789" s="3" t="s">
        <v>16971</v>
      </c>
      <c r="I789" s="1" t="s">
        <v>43</v>
      </c>
      <c r="J789" s="3" t="s">
        <v>866</v>
      </c>
      <c r="K789" s="1" t="s">
        <v>43</v>
      </c>
      <c r="L789" s="1" t="s">
        <v>16972</v>
      </c>
      <c r="M789" s="22" t="s">
        <v>16973</v>
      </c>
      <c r="N789" s="22" t="s">
        <v>16974</v>
      </c>
      <c r="O789" s="12" t="s">
        <v>16975</v>
      </c>
      <c r="P789" s="12" t="s">
        <v>16976</v>
      </c>
      <c r="Q789" s="20">
        <v>1</v>
      </c>
      <c r="R789" s="20">
        <v>1</v>
      </c>
      <c r="S789" s="20">
        <f t="shared" si="11"/>
        <v>2</v>
      </c>
    </row>
    <row r="790" spans="1:19" ht="17.100000000000001" customHeight="1" x14ac:dyDescent="0.25">
      <c r="A790" s="63" t="s">
        <v>6</v>
      </c>
      <c r="B790" s="1" t="s">
        <v>43</v>
      </c>
      <c r="C790" s="21" t="s">
        <v>16</v>
      </c>
      <c r="D790" s="1" t="s">
        <v>16977</v>
      </c>
      <c r="E790">
        <v>2023</v>
      </c>
      <c r="F790" s="4" t="s">
        <v>239</v>
      </c>
      <c r="G790" s="4" t="s">
        <v>43</v>
      </c>
      <c r="H790" s="3" t="s">
        <v>16978</v>
      </c>
      <c r="I790" s="1" t="s">
        <v>43</v>
      </c>
      <c r="J790" s="3" t="s">
        <v>335</v>
      </c>
      <c r="K790" s="1" t="s">
        <v>43</v>
      </c>
      <c r="L790" s="1" t="s">
        <v>43</v>
      </c>
      <c r="M790" s="22" t="s">
        <v>16979</v>
      </c>
      <c r="N790" s="22" t="s">
        <v>43</v>
      </c>
      <c r="O790" s="12" t="s">
        <v>16980</v>
      </c>
      <c r="P790" s="12" t="s">
        <v>43</v>
      </c>
      <c r="Q790" s="20">
        <v>1</v>
      </c>
      <c r="R790" s="20">
        <v>1</v>
      </c>
      <c r="S790" s="20">
        <f t="shared" si="11"/>
        <v>2</v>
      </c>
    </row>
    <row r="791" spans="1:19" ht="17.100000000000001" customHeight="1" x14ac:dyDescent="0.25">
      <c r="A791" s="63" t="s">
        <v>6</v>
      </c>
      <c r="C791" s="21" t="s">
        <v>16</v>
      </c>
      <c r="D791" s="1" t="s">
        <v>11177</v>
      </c>
      <c r="E791">
        <v>2025</v>
      </c>
      <c r="F791" s="4">
        <v>180</v>
      </c>
      <c r="H791" s="3">
        <v>105624</v>
      </c>
      <c r="J791" s="3" t="s">
        <v>5088</v>
      </c>
      <c r="L791" s="1" t="s">
        <v>11182</v>
      </c>
      <c r="M791" s="22" t="s">
        <v>11178</v>
      </c>
      <c r="N791" s="22"/>
      <c r="O791" s="12" t="s">
        <v>11181</v>
      </c>
      <c r="P791" s="12" t="s">
        <v>11180</v>
      </c>
      <c r="Q791" s="20">
        <v>0</v>
      </c>
      <c r="R791" s="20">
        <v>0</v>
      </c>
      <c r="S791" s="20">
        <f t="shared" si="11"/>
        <v>0</v>
      </c>
    </row>
    <row r="792" spans="1:19" ht="17.100000000000001" customHeight="1" x14ac:dyDescent="0.25">
      <c r="A792" s="63" t="s">
        <v>6</v>
      </c>
      <c r="C792" s="21" t="s">
        <v>16</v>
      </c>
      <c r="D792" s="1" t="s">
        <v>11183</v>
      </c>
      <c r="E792">
        <v>2022</v>
      </c>
      <c r="F792" s="4">
        <v>211</v>
      </c>
      <c r="H792" s="3">
        <v>118452</v>
      </c>
      <c r="J792" s="3" t="s">
        <v>74</v>
      </c>
      <c r="L792" s="1" t="s">
        <v>11188</v>
      </c>
      <c r="M792" s="22" t="s">
        <v>11184</v>
      </c>
      <c r="N792" s="22" t="s">
        <v>11189</v>
      </c>
      <c r="O792" s="12" t="s">
        <v>11187</v>
      </c>
      <c r="P792" s="12" t="s">
        <v>11186</v>
      </c>
      <c r="Q792" s="20">
        <v>0</v>
      </c>
      <c r="R792" s="20">
        <v>0</v>
      </c>
      <c r="S792" s="20">
        <f t="shared" si="11"/>
        <v>0</v>
      </c>
    </row>
    <row r="793" spans="1:19" ht="17.100000000000001" customHeight="1" x14ac:dyDescent="0.25">
      <c r="A793" s="63" t="s">
        <v>6</v>
      </c>
      <c r="C793" s="21" t="s">
        <v>16</v>
      </c>
      <c r="D793" s="1" t="s">
        <v>11190</v>
      </c>
      <c r="E793">
        <v>2025</v>
      </c>
      <c r="F793" s="4">
        <v>222</v>
      </c>
      <c r="H793" s="3">
        <v>109123</v>
      </c>
      <c r="J793" s="3" t="s">
        <v>11192</v>
      </c>
      <c r="L793" s="1" t="s">
        <v>11196</v>
      </c>
      <c r="M793" s="22" t="s">
        <v>11191</v>
      </c>
      <c r="N793" s="22" t="s">
        <v>11197</v>
      </c>
      <c r="O793" s="12" t="s">
        <v>11195</v>
      </c>
      <c r="P793" s="12" t="s">
        <v>11194</v>
      </c>
      <c r="Q793" s="20">
        <v>0</v>
      </c>
      <c r="R793" s="20">
        <v>0</v>
      </c>
      <c r="S793" s="20">
        <f t="shared" si="11"/>
        <v>0</v>
      </c>
    </row>
    <row r="794" spans="1:19" ht="17.100000000000001" customHeight="1" x14ac:dyDescent="0.25">
      <c r="A794" s="63" t="s">
        <v>6</v>
      </c>
      <c r="C794" s="21" t="s">
        <v>16</v>
      </c>
      <c r="D794" s="1" t="s">
        <v>11198</v>
      </c>
      <c r="E794">
        <v>2020</v>
      </c>
      <c r="F794" s="4">
        <v>12</v>
      </c>
      <c r="G794" s="4">
        <v>4</v>
      </c>
      <c r="H794" s="3" t="s">
        <v>11200</v>
      </c>
      <c r="J794" s="3" t="s">
        <v>10721</v>
      </c>
      <c r="L794" s="1" t="s">
        <v>11203</v>
      </c>
      <c r="M794" s="22" t="s">
        <v>11199</v>
      </c>
      <c r="N794" s="22" t="s">
        <v>11204</v>
      </c>
      <c r="O794" s="12" t="s">
        <v>11202</v>
      </c>
      <c r="P794" s="12" t="s">
        <v>11201</v>
      </c>
      <c r="Q794" s="20">
        <v>0</v>
      </c>
      <c r="R794" s="20">
        <v>0</v>
      </c>
      <c r="S794" s="20">
        <f t="shared" si="11"/>
        <v>0</v>
      </c>
    </row>
    <row r="795" spans="1:19" ht="17.100000000000001" customHeight="1" x14ac:dyDescent="0.25">
      <c r="A795" s="63" t="s">
        <v>6</v>
      </c>
      <c r="C795" s="21" t="s">
        <v>16</v>
      </c>
      <c r="D795" s="1" t="s">
        <v>11205</v>
      </c>
      <c r="E795">
        <v>2021</v>
      </c>
      <c r="F795" s="4">
        <v>17</v>
      </c>
      <c r="G795" s="4">
        <v>6</v>
      </c>
      <c r="H795" s="3" t="s">
        <v>11207</v>
      </c>
      <c r="J795" s="3" t="s">
        <v>1781</v>
      </c>
      <c r="L795" s="1" t="s">
        <v>11210</v>
      </c>
      <c r="M795" s="22" t="s">
        <v>11206</v>
      </c>
      <c r="N795" s="22" t="s">
        <v>11211</v>
      </c>
      <c r="O795" s="12" t="s">
        <v>11209</v>
      </c>
      <c r="P795" s="12" t="s">
        <v>11208</v>
      </c>
      <c r="Q795" s="20">
        <v>0</v>
      </c>
      <c r="R795" s="20">
        <v>0</v>
      </c>
      <c r="S795" s="20">
        <f t="shared" si="11"/>
        <v>0</v>
      </c>
    </row>
    <row r="796" spans="1:19" ht="17.100000000000001" customHeight="1" x14ac:dyDescent="0.25">
      <c r="A796" s="63" t="s">
        <v>6</v>
      </c>
      <c r="C796" s="21" t="s">
        <v>16</v>
      </c>
      <c r="D796" s="1" t="s">
        <v>11213</v>
      </c>
      <c r="E796">
        <v>2023</v>
      </c>
      <c r="F796" s="4">
        <v>215</v>
      </c>
      <c r="H796" s="3">
        <v>124480</v>
      </c>
      <c r="J796" s="3" t="s">
        <v>791</v>
      </c>
      <c r="L796" s="1" t="s">
        <v>11218</v>
      </c>
      <c r="M796" s="22" t="s">
        <v>11214</v>
      </c>
      <c r="N796" s="22" t="s">
        <v>11219</v>
      </c>
      <c r="O796" s="12" t="s">
        <v>11217</v>
      </c>
      <c r="P796" s="12" t="s">
        <v>11216</v>
      </c>
      <c r="Q796" s="20">
        <v>0</v>
      </c>
      <c r="R796" s="20">
        <v>0</v>
      </c>
      <c r="S796" s="20">
        <f t="shared" si="11"/>
        <v>0</v>
      </c>
    </row>
    <row r="797" spans="1:19" ht="17.100000000000001" customHeight="1" x14ac:dyDescent="0.25">
      <c r="A797" s="63" t="s">
        <v>6</v>
      </c>
      <c r="B797" s="1" t="s">
        <v>43</v>
      </c>
      <c r="C797" s="21" t="s">
        <v>16</v>
      </c>
      <c r="D797" s="1" t="s">
        <v>16981</v>
      </c>
      <c r="E797">
        <v>2022</v>
      </c>
      <c r="F797" s="4" t="s">
        <v>377</v>
      </c>
      <c r="G797" s="4" t="s">
        <v>43</v>
      </c>
      <c r="H797" s="3" t="s">
        <v>43</v>
      </c>
      <c r="I797" s="1" t="s">
        <v>43</v>
      </c>
      <c r="J797" s="3" t="s">
        <v>456</v>
      </c>
      <c r="K797" s="1" t="s">
        <v>43</v>
      </c>
      <c r="L797" s="1" t="s">
        <v>16982</v>
      </c>
      <c r="M797" s="22" t="s">
        <v>16983</v>
      </c>
      <c r="N797" s="22" t="s">
        <v>16984</v>
      </c>
      <c r="O797" s="12" t="s">
        <v>16985</v>
      </c>
      <c r="P797" s="12" t="s">
        <v>16986</v>
      </c>
      <c r="Q797" s="20">
        <v>1</v>
      </c>
      <c r="R797" s="20">
        <v>1</v>
      </c>
      <c r="S797" s="20">
        <f t="shared" si="11"/>
        <v>2</v>
      </c>
    </row>
    <row r="798" spans="1:19" ht="17.100000000000001" customHeight="1" x14ac:dyDescent="0.25">
      <c r="A798" s="63" t="s">
        <v>6</v>
      </c>
      <c r="B798" s="1" t="s">
        <v>43</v>
      </c>
      <c r="C798" s="21" t="s">
        <v>16</v>
      </c>
      <c r="D798" s="1" t="s">
        <v>16987</v>
      </c>
      <c r="E798">
        <v>2020</v>
      </c>
      <c r="F798" s="4" t="s">
        <v>7185</v>
      </c>
      <c r="G798" s="4" t="s">
        <v>43</v>
      </c>
      <c r="H798" s="3" t="s">
        <v>43</v>
      </c>
      <c r="I798" s="1" t="s">
        <v>43</v>
      </c>
      <c r="J798" s="3" t="s">
        <v>3077</v>
      </c>
      <c r="K798" s="1" t="s">
        <v>43</v>
      </c>
      <c r="L798" s="1" t="s">
        <v>16988</v>
      </c>
      <c r="M798" s="22" t="s">
        <v>16989</v>
      </c>
      <c r="N798" s="22" t="s">
        <v>16990</v>
      </c>
      <c r="O798" s="12" t="s">
        <v>16991</v>
      </c>
      <c r="P798" s="12" t="s">
        <v>16992</v>
      </c>
      <c r="Q798" s="20">
        <v>1</v>
      </c>
      <c r="R798" s="20">
        <v>1</v>
      </c>
      <c r="S798" s="20">
        <f t="shared" si="11"/>
        <v>2</v>
      </c>
    </row>
    <row r="799" spans="1:19" ht="17.100000000000001" customHeight="1" x14ac:dyDescent="0.25">
      <c r="A799" s="63" t="s">
        <v>6</v>
      </c>
      <c r="B799" s="1" t="s">
        <v>43</v>
      </c>
      <c r="C799" s="21" t="s">
        <v>16</v>
      </c>
      <c r="D799" s="1" t="s">
        <v>16993</v>
      </c>
      <c r="E799">
        <v>2018</v>
      </c>
      <c r="F799" s="4" t="s">
        <v>7013</v>
      </c>
      <c r="G799" s="4" t="s">
        <v>43</v>
      </c>
      <c r="H799" s="3" t="s">
        <v>16994</v>
      </c>
      <c r="I799" s="1" t="s">
        <v>43</v>
      </c>
      <c r="J799" s="3" t="s">
        <v>866</v>
      </c>
      <c r="K799" s="1" t="s">
        <v>43</v>
      </c>
      <c r="L799" s="1" t="s">
        <v>16995</v>
      </c>
      <c r="M799" s="22" t="s">
        <v>16996</v>
      </c>
      <c r="N799" s="22" t="s">
        <v>16997</v>
      </c>
      <c r="O799" s="12" t="s">
        <v>16998</v>
      </c>
      <c r="P799" s="12" t="s">
        <v>16999</v>
      </c>
      <c r="Q799" s="20">
        <v>1</v>
      </c>
      <c r="R799" s="20">
        <v>1</v>
      </c>
      <c r="S799" s="20">
        <f t="shared" si="11"/>
        <v>2</v>
      </c>
    </row>
    <row r="800" spans="1:19" ht="17.100000000000001" customHeight="1" x14ac:dyDescent="0.25">
      <c r="A800" s="63" t="s">
        <v>6</v>
      </c>
      <c r="B800" s="1" t="s">
        <v>43</v>
      </c>
      <c r="C800" s="21" t="s">
        <v>16</v>
      </c>
      <c r="D800" s="1" t="s">
        <v>17000</v>
      </c>
      <c r="E800">
        <v>2023</v>
      </c>
      <c r="F800" s="4" t="s">
        <v>17001</v>
      </c>
      <c r="G800" s="4" t="s">
        <v>43</v>
      </c>
      <c r="H800" s="3" t="s">
        <v>43</v>
      </c>
      <c r="I800" s="1" t="s">
        <v>43</v>
      </c>
      <c r="J800" s="3" t="s">
        <v>866</v>
      </c>
      <c r="K800" s="1" t="s">
        <v>43</v>
      </c>
      <c r="L800" s="1" t="s">
        <v>17002</v>
      </c>
      <c r="M800" s="22" t="s">
        <v>17003</v>
      </c>
      <c r="N800" s="22" t="s">
        <v>17004</v>
      </c>
      <c r="O800" s="12" t="s">
        <v>17005</v>
      </c>
      <c r="P800" s="12" t="s">
        <v>17006</v>
      </c>
      <c r="Q800" s="20">
        <v>1</v>
      </c>
      <c r="R800" s="20">
        <v>1</v>
      </c>
      <c r="S800" s="20">
        <f t="shared" si="11"/>
        <v>2</v>
      </c>
    </row>
    <row r="801" spans="1:19" ht="17.100000000000001" customHeight="1" x14ac:dyDescent="0.25">
      <c r="A801" s="63" t="s">
        <v>6</v>
      </c>
      <c r="C801" s="21" t="s">
        <v>16</v>
      </c>
      <c r="D801" s="1" t="s">
        <v>11220</v>
      </c>
      <c r="E801">
        <v>2025</v>
      </c>
      <c r="F801" s="4">
        <v>261</v>
      </c>
      <c r="H801" s="3">
        <v>125101</v>
      </c>
      <c r="J801" s="3" t="s">
        <v>74</v>
      </c>
      <c r="L801" s="1" t="s">
        <v>11226</v>
      </c>
      <c r="M801" s="22" t="s">
        <v>11221</v>
      </c>
      <c r="N801" s="22" t="s">
        <v>11227</v>
      </c>
      <c r="O801" s="12" t="s">
        <v>11225</v>
      </c>
      <c r="P801" s="12" t="s">
        <v>11224</v>
      </c>
      <c r="Q801" s="20">
        <v>0</v>
      </c>
      <c r="R801" s="20">
        <v>0</v>
      </c>
      <c r="S801" s="20">
        <f t="shared" si="11"/>
        <v>0</v>
      </c>
    </row>
    <row r="802" spans="1:19" ht="17.100000000000001" customHeight="1" x14ac:dyDescent="0.25">
      <c r="A802" s="63" t="s">
        <v>6</v>
      </c>
      <c r="C802" s="21" t="s">
        <v>16</v>
      </c>
      <c r="D802" s="1" t="s">
        <v>11230</v>
      </c>
      <c r="E802">
        <v>2021</v>
      </c>
      <c r="F802" s="4">
        <v>169</v>
      </c>
      <c r="H802" s="3" t="s">
        <v>11232</v>
      </c>
      <c r="J802" s="1" t="s">
        <v>88</v>
      </c>
      <c r="L802" s="1" t="s">
        <v>11235</v>
      </c>
      <c r="M802" s="22" t="s">
        <v>11231</v>
      </c>
      <c r="N802" s="22" t="s">
        <v>11236</v>
      </c>
      <c r="O802" s="12" t="s">
        <v>11234</v>
      </c>
      <c r="P802" s="12" t="s">
        <v>11233</v>
      </c>
      <c r="Q802" s="20">
        <v>0</v>
      </c>
      <c r="R802" s="20">
        <v>0</v>
      </c>
      <c r="S802" s="20">
        <f t="shared" si="11"/>
        <v>0</v>
      </c>
    </row>
    <row r="803" spans="1:19" ht="17.100000000000001" customHeight="1" x14ac:dyDescent="0.25">
      <c r="A803" s="63" t="s">
        <v>6</v>
      </c>
      <c r="C803" s="21" t="s">
        <v>16</v>
      </c>
      <c r="D803" s="1" t="s">
        <v>11238</v>
      </c>
      <c r="E803">
        <v>2025</v>
      </c>
      <c r="F803" s="4">
        <v>498</v>
      </c>
      <c r="H803" s="3">
        <v>131818</v>
      </c>
      <c r="J803" s="3" t="s">
        <v>6553</v>
      </c>
      <c r="L803" s="1" t="s">
        <v>11243</v>
      </c>
      <c r="M803" s="22" t="s">
        <v>11239</v>
      </c>
      <c r="N803" s="22" t="s">
        <v>11244</v>
      </c>
      <c r="O803" s="12" t="s">
        <v>11242</v>
      </c>
      <c r="P803" s="12" t="s">
        <v>11241</v>
      </c>
      <c r="Q803" s="20">
        <v>0</v>
      </c>
      <c r="R803" s="20">
        <v>0</v>
      </c>
      <c r="S803" s="20">
        <f t="shared" si="11"/>
        <v>0</v>
      </c>
    </row>
    <row r="804" spans="1:19" ht="17.100000000000001" customHeight="1" x14ac:dyDescent="0.25">
      <c r="A804" s="63" t="s">
        <v>6</v>
      </c>
      <c r="C804" s="21" t="s">
        <v>16</v>
      </c>
      <c r="D804" s="1" t="s">
        <v>11245</v>
      </c>
      <c r="E804">
        <v>2025</v>
      </c>
      <c r="F804" s="4">
        <v>246</v>
      </c>
      <c r="H804" s="3">
        <v>213638</v>
      </c>
      <c r="J804" s="1" t="s">
        <v>5062</v>
      </c>
      <c r="L804" s="1" t="s">
        <v>11250</v>
      </c>
      <c r="M804" s="22" t="s">
        <v>11246</v>
      </c>
      <c r="N804" s="22" t="s">
        <v>11251</v>
      </c>
      <c r="O804" s="12" t="s">
        <v>11249</v>
      </c>
      <c r="P804" s="12" t="s">
        <v>11248</v>
      </c>
      <c r="Q804" s="20">
        <v>0</v>
      </c>
      <c r="R804" s="20">
        <v>0</v>
      </c>
      <c r="S804" s="20">
        <f t="shared" si="11"/>
        <v>0</v>
      </c>
    </row>
    <row r="805" spans="1:19" ht="17.100000000000001" customHeight="1" x14ac:dyDescent="0.25">
      <c r="A805" s="63" t="s">
        <v>6</v>
      </c>
      <c r="C805" s="21" t="s">
        <v>16</v>
      </c>
      <c r="D805" s="1" t="s">
        <v>11252</v>
      </c>
      <c r="E805">
        <v>2023</v>
      </c>
      <c r="F805" s="4">
        <v>149</v>
      </c>
      <c r="H805" s="3">
        <v>107159</v>
      </c>
      <c r="J805" s="1" t="s">
        <v>1509</v>
      </c>
      <c r="L805" s="1" t="s">
        <v>11257</v>
      </c>
      <c r="M805" s="22" t="s">
        <v>11253</v>
      </c>
      <c r="N805" s="22" t="s">
        <v>11258</v>
      </c>
      <c r="O805" s="12" t="s">
        <v>11256</v>
      </c>
      <c r="P805" s="12" t="s">
        <v>11255</v>
      </c>
      <c r="Q805" s="20">
        <v>0</v>
      </c>
      <c r="R805" s="20">
        <v>0</v>
      </c>
      <c r="S805" s="20">
        <f t="shared" ref="S805:S840" si="12">Q805+R805</f>
        <v>0</v>
      </c>
    </row>
    <row r="806" spans="1:19" ht="17.100000000000001" customHeight="1" x14ac:dyDescent="0.25">
      <c r="A806" s="63" t="s">
        <v>6</v>
      </c>
      <c r="B806" s="1" t="s">
        <v>43</v>
      </c>
      <c r="C806" s="21" t="s">
        <v>16</v>
      </c>
      <c r="D806" s="1" t="s">
        <v>17014</v>
      </c>
      <c r="E806">
        <v>2021</v>
      </c>
      <c r="F806" s="4" t="s">
        <v>212</v>
      </c>
      <c r="G806" s="4" t="s">
        <v>448</v>
      </c>
      <c r="H806" s="3" t="s">
        <v>17015</v>
      </c>
      <c r="I806" s="1" t="s">
        <v>43</v>
      </c>
      <c r="J806" s="1" t="s">
        <v>17016</v>
      </c>
      <c r="K806" s="1" t="s">
        <v>43</v>
      </c>
      <c r="L806" s="1" t="s">
        <v>43</v>
      </c>
      <c r="M806" s="22" t="s">
        <v>17017</v>
      </c>
      <c r="N806" s="22" t="s">
        <v>43</v>
      </c>
      <c r="O806" s="12" t="s">
        <v>17018</v>
      </c>
      <c r="P806" s="12" t="s">
        <v>43</v>
      </c>
      <c r="Q806" s="20">
        <v>1</v>
      </c>
      <c r="R806" s="20">
        <v>1</v>
      </c>
      <c r="S806" s="20">
        <f t="shared" si="12"/>
        <v>2</v>
      </c>
    </row>
    <row r="807" spans="1:19" ht="17.100000000000001" customHeight="1" x14ac:dyDescent="0.25">
      <c r="A807" s="63" t="s">
        <v>6</v>
      </c>
      <c r="C807" s="21" t="s">
        <v>16</v>
      </c>
      <c r="D807" s="1" t="s">
        <v>11259</v>
      </c>
      <c r="E807">
        <v>2021</v>
      </c>
      <c r="F807" s="4">
        <v>276</v>
      </c>
      <c r="H807" s="3">
        <v>119240</v>
      </c>
      <c r="J807" s="1" t="s">
        <v>6722</v>
      </c>
      <c r="L807" s="1" t="s">
        <v>11265</v>
      </c>
      <c r="M807" s="22" t="s">
        <v>11260</v>
      </c>
      <c r="N807" s="22" t="s">
        <v>11266</v>
      </c>
      <c r="O807" s="12" t="s">
        <v>11264</v>
      </c>
      <c r="P807" s="12" t="s">
        <v>11263</v>
      </c>
      <c r="Q807" s="20">
        <v>0</v>
      </c>
      <c r="R807" s="20">
        <v>0</v>
      </c>
      <c r="S807" s="20">
        <f t="shared" si="12"/>
        <v>0</v>
      </c>
    </row>
    <row r="808" spans="1:19" ht="17.100000000000001" customHeight="1" x14ac:dyDescent="0.25">
      <c r="A808" s="63" t="s">
        <v>6</v>
      </c>
      <c r="C808" s="21" t="s">
        <v>16</v>
      </c>
      <c r="D808" s="1" t="s">
        <v>11268</v>
      </c>
      <c r="E808">
        <v>2022</v>
      </c>
      <c r="F808" s="4">
        <v>213</v>
      </c>
      <c r="H808" s="3">
        <v>118705</v>
      </c>
      <c r="J808" s="1" t="s">
        <v>74</v>
      </c>
      <c r="L808" s="1" t="s">
        <v>11273</v>
      </c>
      <c r="M808" s="22" t="s">
        <v>11269</v>
      </c>
      <c r="N808" s="22" t="s">
        <v>11274</v>
      </c>
      <c r="O808" s="12" t="s">
        <v>11272</v>
      </c>
      <c r="P808" s="12" t="s">
        <v>11271</v>
      </c>
      <c r="Q808" s="20">
        <v>0</v>
      </c>
      <c r="R808" s="20">
        <v>0</v>
      </c>
      <c r="S808" s="20">
        <f t="shared" si="12"/>
        <v>0</v>
      </c>
    </row>
    <row r="809" spans="1:19" ht="17.100000000000001" customHeight="1" x14ac:dyDescent="0.25">
      <c r="A809" s="63" t="s">
        <v>6</v>
      </c>
      <c r="C809" s="21" t="s">
        <v>16</v>
      </c>
      <c r="D809" s="1" t="s">
        <v>11276</v>
      </c>
      <c r="E809">
        <v>2020</v>
      </c>
      <c r="F809" s="4">
        <v>157</v>
      </c>
      <c r="H809" s="3">
        <v>119791</v>
      </c>
      <c r="J809" s="3" t="s">
        <v>791</v>
      </c>
      <c r="L809" s="1" t="s">
        <v>11281</v>
      </c>
      <c r="M809" s="22" t="s">
        <v>11277</v>
      </c>
      <c r="N809" s="22" t="s">
        <v>11282</v>
      </c>
      <c r="O809" s="12" t="s">
        <v>11280</v>
      </c>
      <c r="P809" s="12" t="s">
        <v>11279</v>
      </c>
      <c r="Q809" s="20">
        <v>0</v>
      </c>
      <c r="R809" s="20">
        <v>0</v>
      </c>
      <c r="S809" s="20">
        <f t="shared" si="12"/>
        <v>0</v>
      </c>
    </row>
    <row r="810" spans="1:19" ht="17.100000000000001" customHeight="1" x14ac:dyDescent="0.25">
      <c r="A810" s="63" t="s">
        <v>6</v>
      </c>
      <c r="C810" s="21" t="s">
        <v>16</v>
      </c>
      <c r="D810" s="1" t="s">
        <v>11283</v>
      </c>
      <c r="E810">
        <v>2024</v>
      </c>
      <c r="F810" s="4">
        <v>21</v>
      </c>
      <c r="H810" s="3">
        <v>101954</v>
      </c>
      <c r="J810" s="3" t="s">
        <v>5953</v>
      </c>
      <c r="L810" s="1" t="s">
        <v>11288</v>
      </c>
      <c r="M810" s="22" t="s">
        <v>11284</v>
      </c>
      <c r="N810" s="22" t="s">
        <v>11289</v>
      </c>
      <c r="O810" s="12" t="s">
        <v>11287</v>
      </c>
      <c r="P810" s="12" t="s">
        <v>11286</v>
      </c>
      <c r="Q810" s="20">
        <v>0</v>
      </c>
      <c r="R810" s="20">
        <v>0</v>
      </c>
      <c r="S810" s="20">
        <f t="shared" si="12"/>
        <v>0</v>
      </c>
    </row>
    <row r="811" spans="1:19" ht="17.100000000000001" customHeight="1" x14ac:dyDescent="0.25">
      <c r="A811" s="63" t="s">
        <v>6</v>
      </c>
      <c r="B811" s="1" t="s">
        <v>43</v>
      </c>
      <c r="C811" s="21" t="s">
        <v>16</v>
      </c>
      <c r="D811" s="1" t="s">
        <v>17019</v>
      </c>
      <c r="E811">
        <v>2021</v>
      </c>
      <c r="F811" s="4" t="s">
        <v>5883</v>
      </c>
      <c r="G811" s="4" t="s">
        <v>43</v>
      </c>
      <c r="H811" s="3" t="s">
        <v>43</v>
      </c>
      <c r="I811" s="1" t="s">
        <v>43</v>
      </c>
      <c r="J811" s="1" t="s">
        <v>3077</v>
      </c>
      <c r="K811" s="1" t="s">
        <v>43</v>
      </c>
      <c r="L811" s="1" t="s">
        <v>17020</v>
      </c>
      <c r="M811" s="22" t="s">
        <v>17021</v>
      </c>
      <c r="N811" s="22" t="s">
        <v>17022</v>
      </c>
      <c r="O811" s="12" t="s">
        <v>17023</v>
      </c>
      <c r="P811" s="12" t="s">
        <v>17024</v>
      </c>
      <c r="Q811" s="20">
        <v>1</v>
      </c>
      <c r="R811" s="20">
        <v>1</v>
      </c>
      <c r="S811" s="20">
        <f t="shared" si="12"/>
        <v>2</v>
      </c>
    </row>
    <row r="812" spans="1:19" ht="17.100000000000001" customHeight="1" x14ac:dyDescent="0.25">
      <c r="A812" s="63" t="s">
        <v>6</v>
      </c>
      <c r="C812" s="21" t="s">
        <v>16</v>
      </c>
      <c r="D812" s="1" t="s">
        <v>11291</v>
      </c>
      <c r="E812">
        <v>2024</v>
      </c>
      <c r="F812" s="4">
        <v>225</v>
      </c>
      <c r="H812" s="3">
        <v>125315</v>
      </c>
      <c r="J812" s="3" t="s">
        <v>791</v>
      </c>
      <c r="L812" s="1" t="s">
        <v>11296</v>
      </c>
      <c r="M812" s="22" t="s">
        <v>11292</v>
      </c>
      <c r="N812" s="22" t="s">
        <v>11297</v>
      </c>
      <c r="O812" s="12" t="s">
        <v>11295</v>
      </c>
      <c r="P812" s="12" t="s">
        <v>11294</v>
      </c>
      <c r="Q812" s="20">
        <v>0</v>
      </c>
      <c r="R812" s="20">
        <v>0</v>
      </c>
      <c r="S812" s="20">
        <f t="shared" si="12"/>
        <v>0</v>
      </c>
    </row>
    <row r="813" spans="1:19" ht="17.100000000000001" customHeight="1" x14ac:dyDescent="0.25">
      <c r="A813" s="63" t="s">
        <v>6</v>
      </c>
      <c r="B813" s="1" t="s">
        <v>43</v>
      </c>
      <c r="C813" s="21" t="s">
        <v>16</v>
      </c>
      <c r="D813" s="1" t="s">
        <v>17025</v>
      </c>
      <c r="E813">
        <v>2025</v>
      </c>
      <c r="F813" s="4" t="s">
        <v>17026</v>
      </c>
      <c r="G813" s="4" t="s">
        <v>43</v>
      </c>
      <c r="H813" s="3" t="s">
        <v>43</v>
      </c>
      <c r="I813" s="1" t="s">
        <v>43</v>
      </c>
      <c r="J813" s="1" t="s">
        <v>3077</v>
      </c>
      <c r="K813" s="1" t="s">
        <v>43</v>
      </c>
      <c r="L813" s="1" t="s">
        <v>43</v>
      </c>
      <c r="M813" s="22" t="s">
        <v>17027</v>
      </c>
      <c r="N813" s="22" t="s">
        <v>43</v>
      </c>
      <c r="O813" s="12" t="s">
        <v>17028</v>
      </c>
      <c r="P813" s="12" t="s">
        <v>43</v>
      </c>
      <c r="Q813" s="20">
        <v>1</v>
      </c>
      <c r="R813" s="20">
        <v>1</v>
      </c>
      <c r="S813" s="20">
        <f t="shared" si="12"/>
        <v>2</v>
      </c>
    </row>
    <row r="814" spans="1:19" ht="17.100000000000001" customHeight="1" x14ac:dyDescent="0.25">
      <c r="A814" s="63" t="s">
        <v>6</v>
      </c>
      <c r="C814" s="21" t="s">
        <v>16</v>
      </c>
      <c r="D814" s="1" t="s">
        <v>11298</v>
      </c>
      <c r="E814">
        <v>2022</v>
      </c>
      <c r="F814" s="4">
        <v>132</v>
      </c>
      <c r="H814" s="3">
        <v>105915</v>
      </c>
      <c r="J814" s="3" t="s">
        <v>1509</v>
      </c>
      <c r="L814" s="1" t="s">
        <v>11303</v>
      </c>
      <c r="M814" s="22" t="s">
        <v>11299</v>
      </c>
      <c r="N814" s="22" t="s">
        <v>11304</v>
      </c>
      <c r="O814" s="12" t="s">
        <v>11302</v>
      </c>
      <c r="P814" s="12" t="s">
        <v>11301</v>
      </c>
      <c r="Q814" s="20">
        <v>0</v>
      </c>
      <c r="R814" s="20">
        <v>0</v>
      </c>
      <c r="S814" s="20">
        <f t="shared" si="12"/>
        <v>0</v>
      </c>
    </row>
    <row r="815" spans="1:19" ht="17.100000000000001" customHeight="1" x14ac:dyDescent="0.25">
      <c r="A815" s="63" t="s">
        <v>6</v>
      </c>
      <c r="C815" s="21" t="s">
        <v>16</v>
      </c>
      <c r="D815" s="1" t="s">
        <v>11305</v>
      </c>
      <c r="E815">
        <v>2023</v>
      </c>
      <c r="F815" s="4">
        <v>162</v>
      </c>
      <c r="H815" s="3">
        <v>103554</v>
      </c>
      <c r="J815" s="1" t="s">
        <v>11307</v>
      </c>
      <c r="L815" s="1" t="s">
        <v>11311</v>
      </c>
      <c r="M815" s="22" t="s">
        <v>11306</v>
      </c>
      <c r="N815" s="22" t="s">
        <v>11312</v>
      </c>
      <c r="O815" s="12" t="s">
        <v>11310</v>
      </c>
      <c r="P815" s="12" t="s">
        <v>11309</v>
      </c>
      <c r="Q815" s="20">
        <v>0</v>
      </c>
      <c r="R815" s="20">
        <v>0</v>
      </c>
      <c r="S815" s="20">
        <f t="shared" si="12"/>
        <v>0</v>
      </c>
    </row>
    <row r="816" spans="1:19" ht="17.100000000000001" customHeight="1" x14ac:dyDescent="0.25">
      <c r="A816" s="63" t="s">
        <v>6</v>
      </c>
      <c r="C816" s="21" t="s">
        <v>16</v>
      </c>
      <c r="D816" s="1" t="s">
        <v>11313</v>
      </c>
      <c r="E816">
        <v>2023</v>
      </c>
      <c r="F816" s="4">
        <v>580</v>
      </c>
      <c r="H816" s="3">
        <v>233347</v>
      </c>
      <c r="J816" s="1" t="s">
        <v>11315</v>
      </c>
      <c r="L816" s="1" t="s">
        <v>11320</v>
      </c>
      <c r="M816" s="22" t="s">
        <v>11314</v>
      </c>
      <c r="N816" s="22" t="s">
        <v>11321</v>
      </c>
      <c r="O816" s="12" t="s">
        <v>11319</v>
      </c>
      <c r="P816" s="12" t="s">
        <v>11318</v>
      </c>
      <c r="Q816" s="20">
        <v>0</v>
      </c>
      <c r="R816" s="20">
        <v>0</v>
      </c>
      <c r="S816" s="20">
        <f t="shared" si="12"/>
        <v>0</v>
      </c>
    </row>
    <row r="817" spans="1:19" ht="17.100000000000001" customHeight="1" x14ac:dyDescent="0.25">
      <c r="A817" s="63" t="s">
        <v>6</v>
      </c>
      <c r="C817" s="21" t="s">
        <v>16</v>
      </c>
      <c r="D817" s="1" t="s">
        <v>11330</v>
      </c>
      <c r="E817">
        <v>2021</v>
      </c>
      <c r="F817" s="4">
        <v>139</v>
      </c>
      <c r="H817" s="3">
        <v>104418</v>
      </c>
      <c r="J817" s="3" t="s">
        <v>376</v>
      </c>
      <c r="L817" s="1" t="s">
        <v>11335</v>
      </c>
      <c r="M817" s="22" t="s">
        <v>11331</v>
      </c>
      <c r="N817" s="22" t="s">
        <v>11336</v>
      </c>
      <c r="O817" s="12" t="s">
        <v>11334</v>
      </c>
      <c r="P817" s="12" t="s">
        <v>11333</v>
      </c>
      <c r="Q817" s="20">
        <v>0</v>
      </c>
      <c r="R817" s="20">
        <v>0</v>
      </c>
      <c r="S817" s="20">
        <f t="shared" si="12"/>
        <v>0</v>
      </c>
    </row>
    <row r="818" spans="1:19" ht="17.100000000000001" customHeight="1" x14ac:dyDescent="0.25">
      <c r="A818" s="63" t="s">
        <v>6</v>
      </c>
      <c r="C818" s="21" t="s">
        <v>79</v>
      </c>
      <c r="D818" s="1" t="s">
        <v>11322</v>
      </c>
      <c r="E818">
        <v>2021</v>
      </c>
      <c r="H818" s="3" t="s">
        <v>11325</v>
      </c>
      <c r="I818" s="1" t="s">
        <v>117</v>
      </c>
      <c r="J818" s="1" t="s">
        <v>11324</v>
      </c>
      <c r="L818" s="1" t="s">
        <v>11328</v>
      </c>
      <c r="M818" s="22" t="s">
        <v>11323</v>
      </c>
      <c r="N818" s="22" t="s">
        <v>11329</v>
      </c>
      <c r="O818" s="12" t="s">
        <v>11327</v>
      </c>
      <c r="P818" s="12" t="s">
        <v>11326</v>
      </c>
      <c r="Q818" s="20">
        <v>1</v>
      </c>
      <c r="R818" s="20">
        <v>1</v>
      </c>
      <c r="S818" s="20">
        <f t="shared" si="12"/>
        <v>2</v>
      </c>
    </row>
    <row r="819" spans="1:19" ht="17.100000000000001" customHeight="1" x14ac:dyDescent="0.25">
      <c r="A819" s="63" t="s">
        <v>6</v>
      </c>
      <c r="C819" s="21" t="s">
        <v>16</v>
      </c>
      <c r="D819" s="1" t="s">
        <v>11337</v>
      </c>
      <c r="E819">
        <v>2021</v>
      </c>
      <c r="F819" s="4">
        <v>208</v>
      </c>
      <c r="H819" s="3">
        <v>116747</v>
      </c>
      <c r="J819" s="1" t="s">
        <v>5182</v>
      </c>
      <c r="L819" s="1" t="s">
        <v>11342</v>
      </c>
      <c r="M819" s="22" t="s">
        <v>11338</v>
      </c>
      <c r="N819" s="22" t="s">
        <v>11343</v>
      </c>
      <c r="O819" s="12" t="s">
        <v>11341</v>
      </c>
      <c r="P819" s="12" t="s">
        <v>11340</v>
      </c>
      <c r="Q819" s="20">
        <v>0</v>
      </c>
      <c r="R819" s="20">
        <v>0</v>
      </c>
      <c r="S819" s="20">
        <f t="shared" si="12"/>
        <v>0</v>
      </c>
    </row>
    <row r="820" spans="1:19" ht="17.100000000000001" customHeight="1" x14ac:dyDescent="0.25">
      <c r="A820" s="63" t="s">
        <v>6</v>
      </c>
      <c r="C820" s="21" t="s">
        <v>16</v>
      </c>
      <c r="D820" s="1" t="s">
        <v>11344</v>
      </c>
      <c r="E820">
        <v>2022</v>
      </c>
      <c r="F820" s="4">
        <v>153</v>
      </c>
      <c r="H820" s="3">
        <v>104125</v>
      </c>
      <c r="J820" s="1" t="s">
        <v>1723</v>
      </c>
      <c r="L820" s="1" t="s">
        <v>11350</v>
      </c>
      <c r="M820" s="22" t="s">
        <v>11345</v>
      </c>
      <c r="N820" s="22" t="s">
        <v>11351</v>
      </c>
      <c r="O820" s="12" t="s">
        <v>11349</v>
      </c>
      <c r="P820" s="12" t="s">
        <v>11348</v>
      </c>
      <c r="Q820" s="20">
        <v>0</v>
      </c>
      <c r="R820" s="20">
        <v>0</v>
      </c>
      <c r="S820" s="20">
        <f t="shared" si="12"/>
        <v>0</v>
      </c>
    </row>
    <row r="821" spans="1:19" ht="17.100000000000001" customHeight="1" x14ac:dyDescent="0.25">
      <c r="A821" s="63" t="s">
        <v>6</v>
      </c>
      <c r="C821" s="21" t="s">
        <v>16</v>
      </c>
      <c r="D821" s="1" t="s">
        <v>11353</v>
      </c>
      <c r="E821">
        <v>2023</v>
      </c>
      <c r="F821" s="4">
        <v>94</v>
      </c>
      <c r="H821" s="3">
        <v>102482</v>
      </c>
      <c r="J821" s="1" t="s">
        <v>7554</v>
      </c>
      <c r="L821" s="1" t="s">
        <v>11358</v>
      </c>
      <c r="M821" s="22" t="s">
        <v>11354</v>
      </c>
      <c r="N821" s="22" t="s">
        <v>11359</v>
      </c>
      <c r="O821" s="12" t="s">
        <v>11357</v>
      </c>
      <c r="P821" s="12" t="s">
        <v>11356</v>
      </c>
      <c r="Q821" s="20">
        <v>0</v>
      </c>
      <c r="R821" s="20">
        <v>0</v>
      </c>
      <c r="S821" s="20">
        <f t="shared" si="12"/>
        <v>0</v>
      </c>
    </row>
    <row r="822" spans="1:19" ht="17.100000000000001" customHeight="1" x14ac:dyDescent="0.25">
      <c r="A822" s="63" t="s">
        <v>6</v>
      </c>
      <c r="C822" s="21" t="s">
        <v>16</v>
      </c>
      <c r="D822" s="1" t="s">
        <v>11360</v>
      </c>
      <c r="E822">
        <v>2021</v>
      </c>
      <c r="F822" s="4">
        <v>216</v>
      </c>
      <c r="H822" s="3">
        <v>104820</v>
      </c>
      <c r="J822" s="1" t="s">
        <v>582</v>
      </c>
      <c r="L822" s="1" t="s">
        <v>11365</v>
      </c>
      <c r="M822" s="22" t="s">
        <v>11361</v>
      </c>
      <c r="N822" s="22" t="s">
        <v>11366</v>
      </c>
      <c r="O822" s="12" t="s">
        <v>11364</v>
      </c>
      <c r="P822" s="12" t="s">
        <v>11363</v>
      </c>
      <c r="Q822" s="20">
        <v>0</v>
      </c>
      <c r="R822" s="20">
        <v>0</v>
      </c>
      <c r="S822" s="20">
        <f t="shared" si="12"/>
        <v>0</v>
      </c>
    </row>
    <row r="823" spans="1:19" ht="17.100000000000001" customHeight="1" x14ac:dyDescent="0.25">
      <c r="A823" s="63" t="s">
        <v>6</v>
      </c>
      <c r="B823" s="1" t="s">
        <v>43</v>
      </c>
      <c r="C823" s="21" t="s">
        <v>16</v>
      </c>
      <c r="D823" s="1" t="s">
        <v>17029</v>
      </c>
      <c r="E823">
        <v>2021</v>
      </c>
      <c r="F823" s="4" t="s">
        <v>17030</v>
      </c>
      <c r="G823" s="4" t="s">
        <v>43</v>
      </c>
      <c r="H823" s="3" t="s">
        <v>43</v>
      </c>
      <c r="I823" s="1" t="s">
        <v>43</v>
      </c>
      <c r="J823" s="1" t="s">
        <v>842</v>
      </c>
      <c r="K823" s="1" t="s">
        <v>43</v>
      </c>
      <c r="L823" s="1" t="s">
        <v>17031</v>
      </c>
      <c r="M823" s="73" t="s">
        <v>17032</v>
      </c>
      <c r="N823" s="22" t="s">
        <v>17033</v>
      </c>
      <c r="O823" s="12" t="s">
        <v>17034</v>
      </c>
      <c r="P823" s="12" t="s">
        <v>17035</v>
      </c>
      <c r="Q823" s="20">
        <v>1</v>
      </c>
      <c r="R823" s="20">
        <v>1</v>
      </c>
      <c r="S823" s="20">
        <f t="shared" si="12"/>
        <v>2</v>
      </c>
    </row>
    <row r="824" spans="1:19" ht="17.100000000000001" customHeight="1" x14ac:dyDescent="0.25">
      <c r="A824" s="63" t="s">
        <v>6</v>
      </c>
      <c r="B824" s="1" t="s">
        <v>43</v>
      </c>
      <c r="C824" s="21" t="s">
        <v>16</v>
      </c>
      <c r="D824" s="1" t="s">
        <v>17036</v>
      </c>
      <c r="E824">
        <v>2023</v>
      </c>
      <c r="F824" s="4" t="s">
        <v>2010</v>
      </c>
      <c r="G824" s="4" t="s">
        <v>43</v>
      </c>
      <c r="H824" s="3" t="s">
        <v>43</v>
      </c>
      <c r="I824" s="1" t="s">
        <v>43</v>
      </c>
      <c r="J824" s="1" t="s">
        <v>866</v>
      </c>
      <c r="K824" s="1" t="s">
        <v>43</v>
      </c>
      <c r="L824" s="1" t="s">
        <v>17037</v>
      </c>
      <c r="M824" s="22" t="s">
        <v>17038</v>
      </c>
      <c r="N824" s="22" t="s">
        <v>17039</v>
      </c>
      <c r="O824" s="12" t="s">
        <v>17040</v>
      </c>
      <c r="P824" s="12" t="s">
        <v>17041</v>
      </c>
      <c r="Q824" s="20">
        <v>1</v>
      </c>
      <c r="R824" s="20">
        <v>1</v>
      </c>
      <c r="S824" s="20">
        <f t="shared" si="12"/>
        <v>2</v>
      </c>
    </row>
    <row r="825" spans="1:19" ht="17.100000000000001" customHeight="1" x14ac:dyDescent="0.25">
      <c r="A825" s="63" t="s">
        <v>6</v>
      </c>
      <c r="C825" s="21" t="s">
        <v>16</v>
      </c>
      <c r="D825" s="1" t="s">
        <v>11367</v>
      </c>
      <c r="E825">
        <v>2023</v>
      </c>
      <c r="F825" s="4">
        <v>148</v>
      </c>
      <c r="H825" s="3">
        <v>107046</v>
      </c>
      <c r="J825" s="3" t="s">
        <v>1509</v>
      </c>
      <c r="L825" s="1" t="s">
        <v>11372</v>
      </c>
      <c r="M825" s="22" t="s">
        <v>11368</v>
      </c>
      <c r="N825" s="22" t="s">
        <v>11373</v>
      </c>
      <c r="O825" s="12" t="s">
        <v>11371</v>
      </c>
      <c r="P825" s="12" t="s">
        <v>11370</v>
      </c>
      <c r="Q825" s="20">
        <v>0</v>
      </c>
      <c r="R825" s="20">
        <v>0</v>
      </c>
      <c r="S825" s="20">
        <f t="shared" si="12"/>
        <v>0</v>
      </c>
    </row>
    <row r="826" spans="1:19" ht="17.100000000000001" customHeight="1" x14ac:dyDescent="0.25">
      <c r="A826" s="63" t="s">
        <v>6</v>
      </c>
      <c r="C826" s="21" t="s">
        <v>16</v>
      </c>
      <c r="D826" s="1" t="s">
        <v>11374</v>
      </c>
      <c r="E826">
        <v>2023</v>
      </c>
      <c r="F826" s="4">
        <v>49</v>
      </c>
      <c r="H826" s="3">
        <v>103271</v>
      </c>
      <c r="J826" s="3" t="s">
        <v>1485</v>
      </c>
      <c r="L826" s="1" t="s">
        <v>11379</v>
      </c>
      <c r="M826" s="22" t="s">
        <v>11375</v>
      </c>
      <c r="N826" s="22" t="s">
        <v>11380</v>
      </c>
      <c r="O826" s="12" t="s">
        <v>11378</v>
      </c>
      <c r="P826" s="12" t="s">
        <v>11377</v>
      </c>
      <c r="Q826" s="20">
        <v>0</v>
      </c>
      <c r="R826" s="20">
        <v>0</v>
      </c>
      <c r="S826" s="20">
        <f t="shared" si="12"/>
        <v>0</v>
      </c>
    </row>
    <row r="827" spans="1:19" ht="17.100000000000001" customHeight="1" x14ac:dyDescent="0.25">
      <c r="A827" s="63" t="s">
        <v>6</v>
      </c>
      <c r="C827" s="21" t="s">
        <v>16</v>
      </c>
      <c r="D827" s="1" t="s">
        <v>11381</v>
      </c>
      <c r="E827">
        <v>2024</v>
      </c>
      <c r="F827" s="4">
        <v>263</v>
      </c>
      <c r="H827" s="3">
        <v>108770</v>
      </c>
      <c r="J827" s="3" t="s">
        <v>928</v>
      </c>
      <c r="L827" s="1" t="s">
        <v>11386</v>
      </c>
      <c r="M827" s="22" t="s">
        <v>11382</v>
      </c>
      <c r="N827" s="22" t="s">
        <v>11387</v>
      </c>
      <c r="O827" s="12" t="s">
        <v>11385</v>
      </c>
      <c r="P827" s="12" t="s">
        <v>11384</v>
      </c>
      <c r="Q827" s="20">
        <v>0</v>
      </c>
      <c r="R827" s="20">
        <v>0</v>
      </c>
      <c r="S827" s="20">
        <f t="shared" si="12"/>
        <v>0</v>
      </c>
    </row>
    <row r="828" spans="1:19" ht="17.100000000000001" customHeight="1" x14ac:dyDescent="0.25">
      <c r="A828" s="63" t="s">
        <v>6</v>
      </c>
      <c r="C828" s="21" t="s">
        <v>16</v>
      </c>
      <c r="D828" s="1" t="s">
        <v>11388</v>
      </c>
      <c r="E828">
        <v>2023</v>
      </c>
      <c r="F828" s="4">
        <v>231</v>
      </c>
      <c r="H828" s="3">
        <v>120935</v>
      </c>
      <c r="J828" s="3" t="s">
        <v>74</v>
      </c>
      <c r="L828" s="1" t="s">
        <v>11393</v>
      </c>
      <c r="M828" s="22" t="s">
        <v>11389</v>
      </c>
      <c r="N828" s="22" t="s">
        <v>11394</v>
      </c>
      <c r="O828" s="12" t="s">
        <v>11392</v>
      </c>
      <c r="P828" s="12" t="s">
        <v>11391</v>
      </c>
      <c r="Q828" s="20">
        <v>0</v>
      </c>
      <c r="R828" s="20">
        <v>0</v>
      </c>
      <c r="S828" s="20">
        <f t="shared" si="12"/>
        <v>0</v>
      </c>
    </row>
    <row r="829" spans="1:19" ht="17.100000000000001" customHeight="1" x14ac:dyDescent="0.25">
      <c r="A829" s="63" t="s">
        <v>6</v>
      </c>
      <c r="C829" s="21" t="s">
        <v>16</v>
      </c>
      <c r="D829" s="1" t="s">
        <v>11395</v>
      </c>
      <c r="E829">
        <v>2021</v>
      </c>
      <c r="F829" s="4">
        <v>178</v>
      </c>
      <c r="H829" s="3">
        <v>121600</v>
      </c>
      <c r="J829" s="3" t="s">
        <v>791</v>
      </c>
      <c r="L829" s="1" t="s">
        <v>11400</v>
      </c>
      <c r="M829" s="22" t="s">
        <v>11396</v>
      </c>
      <c r="N829" s="22" t="s">
        <v>11401</v>
      </c>
      <c r="O829" s="12" t="s">
        <v>11399</v>
      </c>
      <c r="P829" s="12" t="s">
        <v>11398</v>
      </c>
      <c r="Q829" s="20">
        <v>0</v>
      </c>
      <c r="R829" s="20">
        <v>0</v>
      </c>
      <c r="S829" s="20">
        <f t="shared" si="12"/>
        <v>0</v>
      </c>
    </row>
    <row r="830" spans="1:19" ht="17.100000000000001" customHeight="1" x14ac:dyDescent="0.25">
      <c r="A830" s="63" t="s">
        <v>6</v>
      </c>
      <c r="C830" s="21" t="s">
        <v>16</v>
      </c>
      <c r="D830" s="1" t="s">
        <v>11410</v>
      </c>
      <c r="E830">
        <v>2024</v>
      </c>
      <c r="F830" s="4">
        <v>436</v>
      </c>
      <c r="H830" s="3">
        <v>119477</v>
      </c>
      <c r="J830" s="3" t="s">
        <v>866</v>
      </c>
      <c r="L830" s="1" t="s">
        <v>11415</v>
      </c>
      <c r="M830" s="22" t="s">
        <v>11411</v>
      </c>
      <c r="N830" s="22" t="s">
        <v>11416</v>
      </c>
      <c r="O830" s="12" t="s">
        <v>11414</v>
      </c>
      <c r="P830" s="12" t="s">
        <v>11413</v>
      </c>
      <c r="Q830" s="20">
        <v>1</v>
      </c>
      <c r="R830" s="20">
        <v>1</v>
      </c>
      <c r="S830" s="20">
        <f t="shared" si="12"/>
        <v>2</v>
      </c>
    </row>
    <row r="831" spans="1:19" ht="17.100000000000001" customHeight="1" x14ac:dyDescent="0.25">
      <c r="A831" s="63" t="s">
        <v>6</v>
      </c>
      <c r="C831" s="21" t="s">
        <v>16</v>
      </c>
      <c r="D831" s="1" t="s">
        <v>7603</v>
      </c>
      <c r="E831">
        <v>2020</v>
      </c>
      <c r="F831" s="4">
        <v>156</v>
      </c>
      <c r="H831" s="3">
        <v>106454</v>
      </c>
      <c r="J831" s="3" t="s">
        <v>2186</v>
      </c>
      <c r="M831" s="22" t="s">
        <v>11417</v>
      </c>
      <c r="N831" s="22" t="s">
        <v>11421</v>
      </c>
      <c r="O831" s="12" t="s">
        <v>11420</v>
      </c>
      <c r="P831" s="12" t="s">
        <v>11419</v>
      </c>
      <c r="Q831" s="20">
        <v>0</v>
      </c>
      <c r="R831" s="20">
        <v>0</v>
      </c>
      <c r="S831" s="20">
        <f t="shared" si="12"/>
        <v>0</v>
      </c>
    </row>
    <row r="832" spans="1:19" ht="17.100000000000001" customHeight="1" x14ac:dyDescent="0.25">
      <c r="A832" s="63" t="s">
        <v>6</v>
      </c>
      <c r="C832" s="21" t="s">
        <v>16</v>
      </c>
      <c r="D832" s="1" t="s">
        <v>11422</v>
      </c>
      <c r="E832">
        <v>2024</v>
      </c>
      <c r="F832" s="4">
        <v>60</v>
      </c>
      <c r="H832" s="3">
        <v>101908</v>
      </c>
      <c r="J832" s="3" t="s">
        <v>11424</v>
      </c>
      <c r="L832" s="1" t="s">
        <v>11428</v>
      </c>
      <c r="M832" s="22" t="s">
        <v>11423</v>
      </c>
      <c r="N832" s="22" t="s">
        <v>11429</v>
      </c>
      <c r="O832" s="12" t="s">
        <v>11427</v>
      </c>
      <c r="P832" s="12" t="s">
        <v>11426</v>
      </c>
      <c r="Q832" s="20">
        <v>0</v>
      </c>
      <c r="R832" s="20">
        <v>0</v>
      </c>
      <c r="S832" s="20">
        <f t="shared" si="12"/>
        <v>0</v>
      </c>
    </row>
    <row r="833" spans="1:19" ht="17.100000000000001" customHeight="1" x14ac:dyDescent="0.25">
      <c r="A833" s="63" t="s">
        <v>6</v>
      </c>
      <c r="C833" s="21" t="s">
        <v>16</v>
      </c>
      <c r="D833" s="1" t="s">
        <v>11430</v>
      </c>
      <c r="E833">
        <v>2024</v>
      </c>
      <c r="F833" s="4">
        <v>108</v>
      </c>
      <c r="H833" s="3" t="s">
        <v>11432</v>
      </c>
      <c r="J833" s="3" t="s">
        <v>423</v>
      </c>
      <c r="L833" s="1" t="s">
        <v>11435</v>
      </c>
      <c r="M833" s="22" t="s">
        <v>11431</v>
      </c>
      <c r="N833" s="22" t="s">
        <v>11436</v>
      </c>
      <c r="O833" s="12" t="s">
        <v>11434</v>
      </c>
      <c r="P833" s="12" t="s">
        <v>11433</v>
      </c>
      <c r="Q833" s="20">
        <v>0</v>
      </c>
      <c r="R833" s="20">
        <v>0</v>
      </c>
      <c r="S833" s="20">
        <f t="shared" si="12"/>
        <v>0</v>
      </c>
    </row>
    <row r="834" spans="1:19" ht="17.100000000000001" customHeight="1" x14ac:dyDescent="0.25">
      <c r="A834" s="63" t="s">
        <v>6</v>
      </c>
      <c r="C834" s="21" t="s">
        <v>16</v>
      </c>
      <c r="D834" s="1" t="s">
        <v>11437</v>
      </c>
      <c r="E834">
        <v>2020</v>
      </c>
      <c r="F834" s="4">
        <v>198</v>
      </c>
      <c r="H834" s="3">
        <v>104404</v>
      </c>
      <c r="J834" s="3" t="s">
        <v>582</v>
      </c>
      <c r="L834" s="1" t="s">
        <v>11442</v>
      </c>
      <c r="M834" s="22" t="s">
        <v>11438</v>
      </c>
      <c r="N834" s="22" t="s">
        <v>11443</v>
      </c>
      <c r="O834" s="12" t="s">
        <v>11441</v>
      </c>
      <c r="P834" s="12" t="s">
        <v>11440</v>
      </c>
      <c r="Q834" s="20">
        <v>0</v>
      </c>
      <c r="R834" s="20">
        <v>0</v>
      </c>
      <c r="S834" s="20">
        <f t="shared" si="12"/>
        <v>0</v>
      </c>
    </row>
    <row r="835" spans="1:19" ht="17.100000000000001" customHeight="1" x14ac:dyDescent="0.25">
      <c r="A835" s="63" t="s">
        <v>6</v>
      </c>
      <c r="C835" s="21" t="s">
        <v>16</v>
      </c>
      <c r="D835" s="1" t="s">
        <v>11444</v>
      </c>
      <c r="E835">
        <v>2021</v>
      </c>
      <c r="F835" s="4">
        <v>620</v>
      </c>
      <c r="H835" s="3">
        <v>118945</v>
      </c>
      <c r="J835" s="3" t="s">
        <v>11446</v>
      </c>
      <c r="L835" s="1" t="s">
        <v>11451</v>
      </c>
      <c r="M835" s="22" t="s">
        <v>11445</v>
      </c>
      <c r="N835" s="22" t="s">
        <v>11452</v>
      </c>
      <c r="O835" s="12" t="s">
        <v>11450</v>
      </c>
      <c r="P835" s="12" t="s">
        <v>11449</v>
      </c>
      <c r="Q835" s="20">
        <v>0</v>
      </c>
      <c r="R835" s="20">
        <v>0</v>
      </c>
      <c r="S835" s="20">
        <f t="shared" si="12"/>
        <v>0</v>
      </c>
    </row>
    <row r="836" spans="1:19" ht="17.100000000000001" customHeight="1" x14ac:dyDescent="0.25">
      <c r="A836" s="63" t="s">
        <v>6</v>
      </c>
      <c r="B836" s="1" t="s">
        <v>43</v>
      </c>
      <c r="C836" s="21" t="s">
        <v>16</v>
      </c>
      <c r="D836" s="1" t="s">
        <v>17042</v>
      </c>
      <c r="E836">
        <v>2022</v>
      </c>
      <c r="F836" s="4" t="s">
        <v>1186</v>
      </c>
      <c r="G836" s="4" t="s">
        <v>327</v>
      </c>
      <c r="H836" s="3" t="s">
        <v>43</v>
      </c>
      <c r="I836" s="1" t="s">
        <v>43</v>
      </c>
      <c r="J836" s="3" t="s">
        <v>317</v>
      </c>
      <c r="K836" s="1" t="s">
        <v>43</v>
      </c>
      <c r="L836" s="1" t="s">
        <v>17043</v>
      </c>
      <c r="M836" s="22" t="s">
        <v>17044</v>
      </c>
      <c r="N836" s="22" t="s">
        <v>17045</v>
      </c>
      <c r="O836" s="12" t="s">
        <v>17046</v>
      </c>
      <c r="P836" s="12" t="s">
        <v>17047</v>
      </c>
      <c r="Q836" s="20">
        <v>1</v>
      </c>
      <c r="R836" s="20">
        <v>1</v>
      </c>
      <c r="S836" s="20">
        <f t="shared" si="12"/>
        <v>2</v>
      </c>
    </row>
    <row r="837" spans="1:19" ht="17.100000000000001" customHeight="1" x14ac:dyDescent="0.25">
      <c r="A837" s="63" t="s">
        <v>6</v>
      </c>
      <c r="B837" s="1" t="s">
        <v>43</v>
      </c>
      <c r="C837" s="21" t="s">
        <v>16</v>
      </c>
      <c r="D837" s="1" t="s">
        <v>17048</v>
      </c>
      <c r="E837">
        <v>2020</v>
      </c>
      <c r="F837" s="4" t="s">
        <v>1624</v>
      </c>
      <c r="G837" s="4" t="s">
        <v>43</v>
      </c>
      <c r="H837" s="3" t="s">
        <v>43</v>
      </c>
      <c r="I837" s="1" t="s">
        <v>43</v>
      </c>
      <c r="J837" s="3" t="s">
        <v>309</v>
      </c>
      <c r="K837" s="1" t="s">
        <v>43</v>
      </c>
      <c r="L837" s="1" t="s">
        <v>17049</v>
      </c>
      <c r="M837" s="22" t="s">
        <v>17050</v>
      </c>
      <c r="N837" s="22" t="s">
        <v>17051</v>
      </c>
      <c r="O837" s="12" t="s">
        <v>17052</v>
      </c>
      <c r="P837" s="12" t="s">
        <v>17053</v>
      </c>
      <c r="Q837" s="20">
        <v>1</v>
      </c>
      <c r="R837" s="20">
        <v>1</v>
      </c>
      <c r="S837" s="20">
        <f t="shared" si="12"/>
        <v>2</v>
      </c>
    </row>
    <row r="838" spans="1:19" ht="17.100000000000001" customHeight="1" x14ac:dyDescent="0.25">
      <c r="A838" s="63" t="s">
        <v>6</v>
      </c>
      <c r="B838" s="1" t="s">
        <v>16619</v>
      </c>
      <c r="C838" s="21" t="s">
        <v>16</v>
      </c>
      <c r="D838" s="1" t="s">
        <v>17054</v>
      </c>
      <c r="E838">
        <v>2025</v>
      </c>
      <c r="F838" s="4" t="s">
        <v>229</v>
      </c>
      <c r="G838" s="4" t="s">
        <v>195</v>
      </c>
      <c r="H838" s="3" t="s">
        <v>17055</v>
      </c>
      <c r="I838" s="1" t="s">
        <v>43</v>
      </c>
      <c r="J838" s="3" t="s">
        <v>2987</v>
      </c>
      <c r="K838" s="1" t="s">
        <v>43</v>
      </c>
      <c r="L838" s="1" t="s">
        <v>17056</v>
      </c>
      <c r="M838" s="22" t="s">
        <v>17057</v>
      </c>
      <c r="N838" s="22" t="s">
        <v>17058</v>
      </c>
      <c r="O838" s="12" t="s">
        <v>17059</v>
      </c>
      <c r="P838" s="12" t="s">
        <v>17060</v>
      </c>
      <c r="Q838" s="20">
        <v>1</v>
      </c>
      <c r="R838" s="20">
        <v>1</v>
      </c>
      <c r="S838" s="20">
        <f t="shared" si="12"/>
        <v>2</v>
      </c>
    </row>
    <row r="839" spans="1:19" ht="17.100000000000001" customHeight="1" x14ac:dyDescent="0.25">
      <c r="A839" s="63" t="s">
        <v>6</v>
      </c>
      <c r="B839" s="1" t="s">
        <v>43</v>
      </c>
      <c r="C839" s="21" t="s">
        <v>16</v>
      </c>
      <c r="D839" s="1" t="s">
        <v>17061</v>
      </c>
      <c r="E839">
        <v>2021</v>
      </c>
      <c r="F839" s="4" t="s">
        <v>194</v>
      </c>
      <c r="G839" s="4" t="s">
        <v>415</v>
      </c>
      <c r="H839" s="3" t="s">
        <v>17062</v>
      </c>
      <c r="I839" s="1" t="s">
        <v>43</v>
      </c>
      <c r="J839" s="3" t="s">
        <v>10310</v>
      </c>
      <c r="K839" s="1" t="s">
        <v>43</v>
      </c>
      <c r="L839" s="1" t="s">
        <v>17063</v>
      </c>
      <c r="M839" s="22" t="s">
        <v>17064</v>
      </c>
      <c r="N839" s="22" t="s">
        <v>17065</v>
      </c>
      <c r="O839" s="12" t="s">
        <v>17066</v>
      </c>
      <c r="P839" s="12" t="s">
        <v>17067</v>
      </c>
      <c r="Q839" s="20">
        <v>1</v>
      </c>
      <c r="R839" s="20">
        <v>1</v>
      </c>
      <c r="S839" s="20">
        <f t="shared" si="12"/>
        <v>2</v>
      </c>
    </row>
    <row r="840" spans="1:19" ht="17.100000000000001" customHeight="1" x14ac:dyDescent="0.25">
      <c r="A840" s="63" t="s">
        <v>6</v>
      </c>
      <c r="B840" s="1" t="s">
        <v>43</v>
      </c>
      <c r="C840" s="21" t="s">
        <v>16</v>
      </c>
      <c r="D840" s="1" t="s">
        <v>17341</v>
      </c>
      <c r="E840">
        <v>2009</v>
      </c>
      <c r="F840" s="4" t="s">
        <v>3861</v>
      </c>
      <c r="G840" s="4" t="s">
        <v>229</v>
      </c>
      <c r="H840" s="3" t="s">
        <v>17342</v>
      </c>
      <c r="I840" s="1" t="s">
        <v>43</v>
      </c>
      <c r="J840" s="3" t="s">
        <v>3077</v>
      </c>
      <c r="K840" s="1" t="s">
        <v>43</v>
      </c>
      <c r="L840" s="1" t="s">
        <v>43</v>
      </c>
      <c r="M840" s="22" t="s">
        <v>17343</v>
      </c>
      <c r="N840" s="22" t="s">
        <v>43</v>
      </c>
      <c r="O840" s="12" t="s">
        <v>17344</v>
      </c>
      <c r="P840" s="12" t="s">
        <v>43</v>
      </c>
      <c r="Q840" s="20">
        <v>1</v>
      </c>
      <c r="R840" s="20">
        <v>0</v>
      </c>
      <c r="S840" s="20">
        <f t="shared" si="12"/>
        <v>1</v>
      </c>
    </row>
    <row r="841" spans="1:19" ht="17.100000000000001" customHeight="1" x14ac:dyDescent="0.25">
      <c r="A841" s="63" t="s">
        <v>6</v>
      </c>
      <c r="C841" s="21" t="s">
        <v>79</v>
      </c>
      <c r="D841" s="1" t="s">
        <v>11453</v>
      </c>
      <c r="E841">
        <v>2023</v>
      </c>
      <c r="H841" s="3" t="s">
        <v>11456</v>
      </c>
      <c r="I841" s="1" t="s">
        <v>62</v>
      </c>
      <c r="J841" s="3" t="s">
        <v>11455</v>
      </c>
      <c r="L841" s="1" t="s">
        <v>11459</v>
      </c>
      <c r="M841" s="22" t="s">
        <v>11454</v>
      </c>
      <c r="N841" s="22" t="s">
        <v>11460</v>
      </c>
      <c r="O841" s="69" t="s">
        <v>11458</v>
      </c>
      <c r="P841" s="12" t="s">
        <v>11457</v>
      </c>
      <c r="Q841" s="20">
        <v>0</v>
      </c>
      <c r="R841" s="20">
        <v>0</v>
      </c>
      <c r="S841" s="20">
        <f t="shared" ref="S841:S925" si="13">Q841+R841</f>
        <v>0</v>
      </c>
    </row>
    <row r="842" spans="1:19" ht="17.100000000000001" customHeight="1" x14ac:dyDescent="0.25">
      <c r="A842" s="63" t="s">
        <v>6</v>
      </c>
      <c r="B842" s="1" t="s">
        <v>16619</v>
      </c>
      <c r="C842" s="21" t="s">
        <v>16</v>
      </c>
      <c r="D842" s="1" t="s">
        <v>11461</v>
      </c>
      <c r="E842">
        <v>2024</v>
      </c>
      <c r="F842" s="4">
        <v>13</v>
      </c>
      <c r="G842" s="4">
        <v>11</v>
      </c>
      <c r="H842" s="3" t="s">
        <v>11464</v>
      </c>
      <c r="J842" s="3" t="s">
        <v>11463</v>
      </c>
      <c r="L842" s="1" t="s">
        <v>11467</v>
      </c>
      <c r="M842" s="22" t="s">
        <v>11462</v>
      </c>
      <c r="N842" s="22" t="s">
        <v>11468</v>
      </c>
      <c r="O842" s="69" t="s">
        <v>11466</v>
      </c>
      <c r="P842" s="12" t="s">
        <v>11465</v>
      </c>
      <c r="Q842" s="20">
        <v>0</v>
      </c>
      <c r="R842" s="20">
        <v>0</v>
      </c>
      <c r="S842" s="20">
        <f t="shared" si="13"/>
        <v>0</v>
      </c>
    </row>
    <row r="843" spans="1:19" ht="17.100000000000001" customHeight="1" x14ac:dyDescent="0.25">
      <c r="A843" s="63" t="s">
        <v>6</v>
      </c>
      <c r="C843" s="21" t="s">
        <v>16</v>
      </c>
      <c r="D843" s="1" t="s">
        <v>11469</v>
      </c>
      <c r="E843">
        <v>2025</v>
      </c>
      <c r="F843" s="4">
        <v>112</v>
      </c>
      <c r="H843" s="3">
        <v>109746</v>
      </c>
      <c r="J843" s="3" t="s">
        <v>7785</v>
      </c>
      <c r="L843" s="1" t="s">
        <v>11475</v>
      </c>
      <c r="M843" s="22" t="s">
        <v>11470</v>
      </c>
      <c r="N843" s="22" t="s">
        <v>11476</v>
      </c>
      <c r="O843" s="69" t="s">
        <v>11474</v>
      </c>
      <c r="P843" s="12" t="s">
        <v>11473</v>
      </c>
      <c r="Q843" s="20">
        <v>0</v>
      </c>
      <c r="R843" s="20">
        <v>0</v>
      </c>
      <c r="S843" s="20">
        <f t="shared" si="13"/>
        <v>0</v>
      </c>
    </row>
    <row r="844" spans="1:19" ht="17.100000000000001" customHeight="1" x14ac:dyDescent="0.25">
      <c r="A844" s="63" t="s">
        <v>6</v>
      </c>
      <c r="C844" s="21" t="s">
        <v>16</v>
      </c>
      <c r="D844" s="1" t="s">
        <v>11477</v>
      </c>
      <c r="E844">
        <v>2024</v>
      </c>
      <c r="F844" s="4">
        <v>159</v>
      </c>
      <c r="H844" s="3">
        <v>108118</v>
      </c>
      <c r="J844" s="3" t="s">
        <v>1509</v>
      </c>
      <c r="L844" s="1" t="s">
        <v>11482</v>
      </c>
      <c r="M844" s="22" t="s">
        <v>11478</v>
      </c>
      <c r="N844" s="22" t="s">
        <v>11483</v>
      </c>
      <c r="O844" s="69" t="s">
        <v>11481</v>
      </c>
      <c r="P844" s="12" t="s">
        <v>11480</v>
      </c>
      <c r="Q844" s="20">
        <v>0</v>
      </c>
      <c r="R844" s="20">
        <v>0</v>
      </c>
      <c r="S844" s="20">
        <f t="shared" si="13"/>
        <v>0</v>
      </c>
    </row>
    <row r="845" spans="1:19" ht="17.100000000000001" customHeight="1" x14ac:dyDescent="0.25">
      <c r="A845" s="63" t="s">
        <v>6</v>
      </c>
      <c r="C845" s="21" t="s">
        <v>16</v>
      </c>
      <c r="D845" s="1" t="s">
        <v>11484</v>
      </c>
      <c r="E845">
        <v>2024</v>
      </c>
      <c r="F845" s="4">
        <v>159</v>
      </c>
      <c r="H845" s="3">
        <v>108023</v>
      </c>
      <c r="J845" s="3" t="s">
        <v>1509</v>
      </c>
      <c r="L845" s="1" t="s">
        <v>11489</v>
      </c>
      <c r="M845" s="22" t="s">
        <v>11485</v>
      </c>
      <c r="N845" s="22" t="s">
        <v>11490</v>
      </c>
      <c r="O845" s="69" t="s">
        <v>11488</v>
      </c>
      <c r="P845" s="12" t="s">
        <v>11487</v>
      </c>
      <c r="Q845" s="20">
        <v>0</v>
      </c>
      <c r="R845" s="20">
        <v>0</v>
      </c>
      <c r="S845" s="20">
        <f t="shared" si="13"/>
        <v>0</v>
      </c>
    </row>
    <row r="846" spans="1:19" ht="17.100000000000001" customHeight="1" x14ac:dyDescent="0.25">
      <c r="A846" s="63" t="s">
        <v>6</v>
      </c>
      <c r="B846" s="1" t="s">
        <v>43</v>
      </c>
      <c r="C846" s="21" t="s">
        <v>16</v>
      </c>
      <c r="D846" s="1" t="s">
        <v>17069</v>
      </c>
      <c r="E846">
        <v>2023</v>
      </c>
      <c r="F846" s="4" t="s">
        <v>1839</v>
      </c>
      <c r="G846" s="4" t="s">
        <v>43</v>
      </c>
      <c r="H846" s="3" t="s">
        <v>43</v>
      </c>
      <c r="I846" s="1" t="s">
        <v>43</v>
      </c>
      <c r="J846" s="3" t="s">
        <v>866</v>
      </c>
      <c r="K846" s="1" t="s">
        <v>43</v>
      </c>
      <c r="L846" s="1" t="s">
        <v>17070</v>
      </c>
      <c r="M846" s="22" t="s">
        <v>17071</v>
      </c>
      <c r="N846" s="22" t="s">
        <v>17072</v>
      </c>
      <c r="O846" s="69" t="s">
        <v>17073</v>
      </c>
      <c r="P846" s="12" t="s">
        <v>17074</v>
      </c>
      <c r="Q846" s="20">
        <v>1</v>
      </c>
      <c r="R846" s="20">
        <v>1</v>
      </c>
      <c r="S846" s="20">
        <f t="shared" si="13"/>
        <v>2</v>
      </c>
    </row>
    <row r="847" spans="1:19" ht="17.100000000000001" customHeight="1" x14ac:dyDescent="0.25">
      <c r="A847" s="63" t="s">
        <v>6</v>
      </c>
      <c r="B847" s="1" t="s">
        <v>43</v>
      </c>
      <c r="C847" s="21" t="s">
        <v>16</v>
      </c>
      <c r="D847" s="1" t="s">
        <v>17075</v>
      </c>
      <c r="E847">
        <v>2019</v>
      </c>
      <c r="F847" s="4" t="s">
        <v>1963</v>
      </c>
      <c r="G847" s="4" t="s">
        <v>43</v>
      </c>
      <c r="H847" s="3" t="s">
        <v>17076</v>
      </c>
      <c r="I847" s="1" t="s">
        <v>43</v>
      </c>
      <c r="J847" s="3" t="s">
        <v>1723</v>
      </c>
      <c r="K847" s="1" t="s">
        <v>43</v>
      </c>
      <c r="L847" s="1" t="s">
        <v>17077</v>
      </c>
      <c r="M847" s="22" t="s">
        <v>17078</v>
      </c>
      <c r="N847" s="22" t="s">
        <v>17079</v>
      </c>
      <c r="O847" s="69" t="s">
        <v>17080</v>
      </c>
      <c r="P847" s="12" t="s">
        <v>17081</v>
      </c>
      <c r="Q847" s="20">
        <v>1</v>
      </c>
      <c r="R847" s="20">
        <v>1</v>
      </c>
      <c r="S847" s="20">
        <f t="shared" si="13"/>
        <v>2</v>
      </c>
    </row>
    <row r="848" spans="1:19" ht="17.100000000000001" customHeight="1" x14ac:dyDescent="0.25">
      <c r="A848" s="63" t="s">
        <v>6</v>
      </c>
      <c r="B848" s="1" t="s">
        <v>43</v>
      </c>
      <c r="C848" s="21" t="s">
        <v>16</v>
      </c>
      <c r="D848" s="1" t="s">
        <v>17082</v>
      </c>
      <c r="E848">
        <v>2025</v>
      </c>
      <c r="F848" s="4" t="s">
        <v>4245</v>
      </c>
      <c r="G848" s="4" t="s">
        <v>43</v>
      </c>
      <c r="H848" s="3" t="s">
        <v>43</v>
      </c>
      <c r="I848" s="1" t="s">
        <v>43</v>
      </c>
      <c r="J848" s="3" t="s">
        <v>5062</v>
      </c>
      <c r="K848" s="1" t="s">
        <v>43</v>
      </c>
      <c r="L848" s="1" t="s">
        <v>43</v>
      </c>
      <c r="M848" s="22" t="s">
        <v>17083</v>
      </c>
      <c r="N848" s="22" t="s">
        <v>43</v>
      </c>
      <c r="O848" s="69" t="s">
        <v>17084</v>
      </c>
      <c r="P848" s="12" t="s">
        <v>43</v>
      </c>
      <c r="Q848" s="20">
        <v>1</v>
      </c>
      <c r="R848" s="20">
        <v>1</v>
      </c>
      <c r="S848" s="20">
        <f t="shared" si="13"/>
        <v>2</v>
      </c>
    </row>
    <row r="849" spans="1:19" ht="17.100000000000001" customHeight="1" x14ac:dyDescent="0.25">
      <c r="A849" s="63" t="s">
        <v>6</v>
      </c>
      <c r="C849" s="21" t="s">
        <v>16</v>
      </c>
      <c r="D849" s="1" t="s">
        <v>11491</v>
      </c>
      <c r="E849">
        <v>2023</v>
      </c>
      <c r="J849" s="3" t="s">
        <v>11493</v>
      </c>
      <c r="L849" s="1" t="s">
        <v>11496</v>
      </c>
      <c r="M849" s="22" t="s">
        <v>11492</v>
      </c>
      <c r="N849" s="22" t="s">
        <v>11497</v>
      </c>
      <c r="O849" s="69" t="s">
        <v>11495</v>
      </c>
      <c r="P849" s="12" t="s">
        <v>11494</v>
      </c>
      <c r="Q849" s="20">
        <v>0</v>
      </c>
      <c r="R849" s="20">
        <v>0</v>
      </c>
      <c r="S849" s="20">
        <f t="shared" si="13"/>
        <v>0</v>
      </c>
    </row>
    <row r="850" spans="1:19" ht="17.100000000000001" customHeight="1" x14ac:dyDescent="0.25">
      <c r="A850" s="63" t="s">
        <v>6</v>
      </c>
      <c r="C850" s="21" t="s">
        <v>16</v>
      </c>
      <c r="D850" s="1" t="s">
        <v>11498</v>
      </c>
      <c r="E850">
        <v>2021</v>
      </c>
      <c r="F850" s="4">
        <v>90</v>
      </c>
      <c r="H850" s="3">
        <v>108805</v>
      </c>
      <c r="J850" s="3" t="s">
        <v>7785</v>
      </c>
      <c r="L850" s="1" t="s">
        <v>11503</v>
      </c>
      <c r="M850" s="22" t="s">
        <v>11499</v>
      </c>
      <c r="N850" s="22" t="s">
        <v>11504</v>
      </c>
      <c r="O850" s="69" t="s">
        <v>11502</v>
      </c>
      <c r="P850" s="12" t="s">
        <v>11501</v>
      </c>
      <c r="Q850" s="20">
        <v>0</v>
      </c>
      <c r="R850" s="20">
        <v>0</v>
      </c>
      <c r="S850" s="20">
        <f t="shared" si="13"/>
        <v>0</v>
      </c>
    </row>
    <row r="851" spans="1:19" ht="17.100000000000001" customHeight="1" x14ac:dyDescent="0.25">
      <c r="A851" s="63" t="s">
        <v>6</v>
      </c>
      <c r="C851" s="21" t="s">
        <v>16</v>
      </c>
      <c r="D851" s="1" t="s">
        <v>11505</v>
      </c>
      <c r="E851">
        <v>2020</v>
      </c>
      <c r="F851" s="4">
        <v>173</v>
      </c>
      <c r="H851" s="3">
        <v>115262</v>
      </c>
      <c r="J851" s="3" t="s">
        <v>74</v>
      </c>
      <c r="L851" s="1" t="s">
        <v>11510</v>
      </c>
      <c r="M851" s="22" t="s">
        <v>11506</v>
      </c>
      <c r="N851" s="22" t="s">
        <v>11511</v>
      </c>
      <c r="O851" s="69" t="s">
        <v>11509</v>
      </c>
      <c r="P851" s="12" t="s">
        <v>11508</v>
      </c>
      <c r="Q851" s="20">
        <v>0</v>
      </c>
      <c r="R851" s="20">
        <v>0</v>
      </c>
      <c r="S851" s="20">
        <f t="shared" si="13"/>
        <v>0</v>
      </c>
    </row>
    <row r="852" spans="1:19" ht="17.100000000000001" customHeight="1" x14ac:dyDescent="0.25">
      <c r="A852" s="63" t="s">
        <v>6</v>
      </c>
      <c r="C852" s="21" t="s">
        <v>16</v>
      </c>
      <c r="D852" s="1" t="s">
        <v>11512</v>
      </c>
      <c r="E852">
        <v>2023</v>
      </c>
      <c r="F852" s="4">
        <v>202</v>
      </c>
      <c r="H852" s="3">
        <v>123691</v>
      </c>
      <c r="J852" s="3" t="s">
        <v>791</v>
      </c>
      <c r="L852" s="1" t="s">
        <v>11517</v>
      </c>
      <c r="M852" s="22" t="s">
        <v>11513</v>
      </c>
      <c r="N852" s="22" t="s">
        <v>11518</v>
      </c>
      <c r="O852" s="69" t="s">
        <v>11516</v>
      </c>
      <c r="P852" s="12" t="s">
        <v>11515</v>
      </c>
      <c r="Q852" s="20">
        <v>0</v>
      </c>
      <c r="R852" s="20">
        <v>0</v>
      </c>
      <c r="S852" s="20">
        <f t="shared" si="13"/>
        <v>0</v>
      </c>
    </row>
    <row r="853" spans="1:19" ht="17.100000000000001" customHeight="1" x14ac:dyDescent="0.25">
      <c r="A853" s="63" t="s">
        <v>6</v>
      </c>
      <c r="C853" s="21" t="s">
        <v>16</v>
      </c>
      <c r="D853" s="1" t="s">
        <v>11519</v>
      </c>
      <c r="E853">
        <v>2024</v>
      </c>
      <c r="F853" s="4">
        <v>203</v>
      </c>
      <c r="H853" s="3" t="s">
        <v>11521</v>
      </c>
      <c r="J853" s="3" t="s">
        <v>630</v>
      </c>
      <c r="L853" s="1" t="s">
        <v>11524</v>
      </c>
      <c r="M853" s="73" t="s">
        <v>11520</v>
      </c>
      <c r="N853" s="22" t="s">
        <v>11525</v>
      </c>
      <c r="O853" s="69" t="s">
        <v>11523</v>
      </c>
      <c r="P853" s="12" t="s">
        <v>11522</v>
      </c>
      <c r="Q853" s="20">
        <v>0</v>
      </c>
      <c r="R853" s="20">
        <v>0</v>
      </c>
      <c r="S853" s="20">
        <f t="shared" si="13"/>
        <v>0</v>
      </c>
    </row>
    <row r="854" spans="1:19" ht="17.100000000000001" customHeight="1" x14ac:dyDescent="0.25">
      <c r="A854" s="63" t="s">
        <v>6</v>
      </c>
      <c r="C854" s="21" t="s">
        <v>16</v>
      </c>
      <c r="D854" s="1" t="s">
        <v>11526</v>
      </c>
      <c r="E854">
        <v>2023</v>
      </c>
      <c r="F854" s="4">
        <v>253</v>
      </c>
      <c r="H854" s="3">
        <v>108401</v>
      </c>
      <c r="J854" s="3" t="s">
        <v>928</v>
      </c>
      <c r="L854" s="1" t="s">
        <v>11531</v>
      </c>
      <c r="M854" s="22" t="s">
        <v>11527</v>
      </c>
      <c r="N854" s="22" t="s">
        <v>11532</v>
      </c>
      <c r="O854" s="69" t="s">
        <v>11530</v>
      </c>
      <c r="P854" s="12" t="s">
        <v>11529</v>
      </c>
      <c r="Q854" s="20">
        <v>0</v>
      </c>
      <c r="R854" s="20">
        <v>0</v>
      </c>
      <c r="S854" s="20">
        <f t="shared" si="13"/>
        <v>0</v>
      </c>
    </row>
    <row r="855" spans="1:19" ht="17.100000000000001" customHeight="1" x14ac:dyDescent="0.25">
      <c r="A855" s="63" t="s">
        <v>6</v>
      </c>
      <c r="C855" s="21" t="s">
        <v>79</v>
      </c>
      <c r="D855" s="1" t="s">
        <v>11533</v>
      </c>
      <c r="E855">
        <v>2023</v>
      </c>
      <c r="H855" s="3" t="s">
        <v>11536</v>
      </c>
      <c r="I855" s="1" t="s">
        <v>117</v>
      </c>
      <c r="J855" s="3" t="s">
        <v>11535</v>
      </c>
      <c r="L855" s="1" t="s">
        <v>11539</v>
      </c>
      <c r="M855" s="22" t="s">
        <v>11534</v>
      </c>
      <c r="N855" s="22" t="s">
        <v>11540</v>
      </c>
      <c r="O855" s="69" t="s">
        <v>11538</v>
      </c>
      <c r="P855" s="12" t="s">
        <v>11537</v>
      </c>
      <c r="Q855" s="20">
        <v>1</v>
      </c>
      <c r="R855" s="20">
        <v>0</v>
      </c>
      <c r="S855" s="20">
        <f t="shared" si="13"/>
        <v>1</v>
      </c>
    </row>
    <row r="856" spans="1:19" ht="17.100000000000001" customHeight="1" x14ac:dyDescent="0.25">
      <c r="A856" s="63" t="s">
        <v>6</v>
      </c>
      <c r="C856" s="21" t="s">
        <v>16</v>
      </c>
      <c r="D856" s="1" t="s">
        <v>11541</v>
      </c>
      <c r="E856">
        <v>2020</v>
      </c>
      <c r="F856" s="4">
        <v>31</v>
      </c>
      <c r="G856" s="4">
        <v>8</v>
      </c>
      <c r="H856" s="3" t="s">
        <v>11543</v>
      </c>
      <c r="J856" s="3" t="s">
        <v>317</v>
      </c>
      <c r="L856" s="1" t="s">
        <v>11546</v>
      </c>
      <c r="M856" s="22" t="s">
        <v>11542</v>
      </c>
      <c r="N856" s="22" t="s">
        <v>11547</v>
      </c>
      <c r="O856" s="69" t="s">
        <v>11545</v>
      </c>
      <c r="P856" s="12" t="s">
        <v>11544</v>
      </c>
      <c r="Q856" s="20">
        <v>1</v>
      </c>
      <c r="R856" s="20">
        <v>0</v>
      </c>
      <c r="S856" s="20">
        <f t="shared" si="13"/>
        <v>1</v>
      </c>
    </row>
    <row r="857" spans="1:19" ht="17.100000000000001" customHeight="1" x14ac:dyDescent="0.25">
      <c r="A857" s="63" t="s">
        <v>6</v>
      </c>
      <c r="C857" s="21" t="s">
        <v>16</v>
      </c>
      <c r="D857" s="1" t="s">
        <v>11569</v>
      </c>
      <c r="E857">
        <v>2024</v>
      </c>
      <c r="F857" s="4">
        <v>93</v>
      </c>
      <c r="H857" s="3" t="s">
        <v>11571</v>
      </c>
      <c r="J857" s="3" t="s">
        <v>1852</v>
      </c>
      <c r="L857" s="1" t="s">
        <v>11574</v>
      </c>
      <c r="M857" s="22" t="s">
        <v>11570</v>
      </c>
      <c r="N857" s="22" t="s">
        <v>11575</v>
      </c>
      <c r="O857" s="69" t="s">
        <v>11573</v>
      </c>
      <c r="P857" s="12" t="s">
        <v>11572</v>
      </c>
      <c r="Q857" s="20">
        <v>0</v>
      </c>
      <c r="R857" s="20">
        <v>0</v>
      </c>
      <c r="S857" s="20">
        <f t="shared" si="13"/>
        <v>0</v>
      </c>
    </row>
    <row r="858" spans="1:19" ht="17.100000000000001" customHeight="1" x14ac:dyDescent="0.25">
      <c r="A858" s="63" t="s">
        <v>6</v>
      </c>
      <c r="C858" s="21" t="s">
        <v>16</v>
      </c>
      <c r="D858" s="1" t="s">
        <v>11548</v>
      </c>
      <c r="E858">
        <v>2024</v>
      </c>
      <c r="F858" s="4">
        <v>280</v>
      </c>
      <c r="H858" s="3">
        <v>106350</v>
      </c>
      <c r="J858" s="3" t="s">
        <v>582</v>
      </c>
      <c r="L858" s="1" t="s">
        <v>11553</v>
      </c>
      <c r="M858" s="22" t="s">
        <v>11549</v>
      </c>
      <c r="N858" s="22" t="s">
        <v>11554</v>
      </c>
      <c r="O858" s="69" t="s">
        <v>11552</v>
      </c>
      <c r="P858" s="12" t="s">
        <v>11551</v>
      </c>
      <c r="Q858" s="20">
        <v>0</v>
      </c>
      <c r="R858" s="20">
        <v>0</v>
      </c>
      <c r="S858" s="20">
        <f t="shared" si="13"/>
        <v>0</v>
      </c>
    </row>
    <row r="859" spans="1:19" ht="17.100000000000001" customHeight="1" x14ac:dyDescent="0.25">
      <c r="A859" s="63" t="s">
        <v>6</v>
      </c>
      <c r="C859" s="21" t="s">
        <v>16</v>
      </c>
      <c r="D859" s="1" t="s">
        <v>11562</v>
      </c>
      <c r="E859">
        <v>2021</v>
      </c>
      <c r="F859" s="4">
        <v>128</v>
      </c>
      <c r="H859" s="3">
        <v>105639</v>
      </c>
      <c r="J859" s="3" t="s">
        <v>1509</v>
      </c>
      <c r="L859" s="1" t="s">
        <v>11567</v>
      </c>
      <c r="M859" s="22" t="s">
        <v>11563</v>
      </c>
      <c r="N859" s="22" t="s">
        <v>11568</v>
      </c>
      <c r="O859" s="69" t="s">
        <v>11566</v>
      </c>
      <c r="P859" s="12" t="s">
        <v>11565</v>
      </c>
      <c r="Q859" s="20">
        <v>0</v>
      </c>
      <c r="R859" s="20">
        <v>0</v>
      </c>
      <c r="S859" s="20">
        <f t="shared" si="13"/>
        <v>0</v>
      </c>
    </row>
    <row r="860" spans="1:19" ht="17.100000000000001" customHeight="1" x14ac:dyDescent="0.25">
      <c r="A860" s="63" t="s">
        <v>6</v>
      </c>
      <c r="C860" s="21" t="s">
        <v>16</v>
      </c>
      <c r="D860" s="1" t="s">
        <v>11555</v>
      </c>
      <c r="E860">
        <v>2022</v>
      </c>
      <c r="F860" s="4">
        <v>171</v>
      </c>
      <c r="H860" s="3">
        <v>107236</v>
      </c>
      <c r="J860" s="3" t="s">
        <v>2186</v>
      </c>
      <c r="L860" s="1" t="s">
        <v>11560</v>
      </c>
      <c r="M860" s="22" t="s">
        <v>11556</v>
      </c>
      <c r="N860" s="22" t="s">
        <v>11561</v>
      </c>
      <c r="O860" s="69" t="s">
        <v>11559</v>
      </c>
      <c r="P860" s="12" t="s">
        <v>11558</v>
      </c>
      <c r="Q860" s="20">
        <v>0</v>
      </c>
      <c r="R860" s="20">
        <v>0</v>
      </c>
      <c r="S860" s="20">
        <f t="shared" si="13"/>
        <v>0</v>
      </c>
    </row>
    <row r="861" spans="1:19" ht="17.100000000000001" customHeight="1" x14ac:dyDescent="0.25">
      <c r="A861" s="63" t="s">
        <v>6</v>
      </c>
      <c r="C861" s="21" t="s">
        <v>16</v>
      </c>
      <c r="D861" s="1" t="s">
        <v>11577</v>
      </c>
      <c r="E861">
        <v>2025</v>
      </c>
      <c r="F861" s="4">
        <v>100</v>
      </c>
      <c r="H861" s="3" t="s">
        <v>11579</v>
      </c>
      <c r="J861" s="3" t="s">
        <v>1852</v>
      </c>
      <c r="L861" s="1" t="s">
        <v>11582</v>
      </c>
      <c r="M861" s="22" t="s">
        <v>11578</v>
      </c>
      <c r="N861" s="22" t="s">
        <v>11583</v>
      </c>
      <c r="O861" s="69" t="s">
        <v>11581</v>
      </c>
      <c r="P861" s="12" t="s">
        <v>11580</v>
      </c>
      <c r="Q861" s="20">
        <v>0</v>
      </c>
      <c r="R861" s="20">
        <v>0</v>
      </c>
      <c r="S861" s="20">
        <f t="shared" si="13"/>
        <v>0</v>
      </c>
    </row>
    <row r="862" spans="1:19" ht="17.100000000000001" customHeight="1" x14ac:dyDescent="0.25">
      <c r="A862" s="63" t="s">
        <v>6</v>
      </c>
      <c r="C862" s="21" t="s">
        <v>16</v>
      </c>
      <c r="D862" s="1" t="s">
        <v>11584</v>
      </c>
      <c r="E862">
        <v>2023</v>
      </c>
      <c r="F862" s="4">
        <v>224</v>
      </c>
      <c r="H862" s="3">
        <v>120112</v>
      </c>
      <c r="J862" s="3" t="s">
        <v>74</v>
      </c>
      <c r="L862" s="1" t="s">
        <v>11589</v>
      </c>
      <c r="M862" s="22" t="s">
        <v>11585</v>
      </c>
      <c r="N862" s="22" t="s">
        <v>11590</v>
      </c>
      <c r="O862" s="69" t="s">
        <v>11588</v>
      </c>
      <c r="P862" s="12" t="s">
        <v>11587</v>
      </c>
      <c r="Q862" s="20">
        <v>0</v>
      </c>
      <c r="R862" s="20">
        <v>0</v>
      </c>
      <c r="S862" s="20">
        <f t="shared" si="13"/>
        <v>0</v>
      </c>
    </row>
    <row r="863" spans="1:19" ht="17.100000000000001" customHeight="1" x14ac:dyDescent="0.25">
      <c r="A863" s="63" t="s">
        <v>6</v>
      </c>
      <c r="C863" s="21" t="s">
        <v>16</v>
      </c>
      <c r="D863" s="1" t="s">
        <v>11591</v>
      </c>
      <c r="E863">
        <v>2025</v>
      </c>
      <c r="F863" s="4">
        <v>65</v>
      </c>
      <c r="H863" s="3">
        <v>103191</v>
      </c>
      <c r="J863" s="3" t="s">
        <v>2869</v>
      </c>
      <c r="L863" s="1" t="s">
        <v>11596</v>
      </c>
      <c r="M863" s="22" t="s">
        <v>11592</v>
      </c>
      <c r="N863" s="22" t="s">
        <v>11597</v>
      </c>
      <c r="O863" s="69" t="s">
        <v>11595</v>
      </c>
      <c r="P863" s="12" t="s">
        <v>11594</v>
      </c>
      <c r="Q863" s="20">
        <v>0</v>
      </c>
      <c r="R863" s="20">
        <v>0</v>
      </c>
      <c r="S863" s="20">
        <f t="shared" si="13"/>
        <v>0</v>
      </c>
    </row>
    <row r="864" spans="1:19" ht="17.100000000000001" customHeight="1" x14ac:dyDescent="0.25">
      <c r="A864" s="63" t="s">
        <v>6</v>
      </c>
      <c r="C864" s="21" t="s">
        <v>16</v>
      </c>
      <c r="D864" s="1" t="s">
        <v>11599</v>
      </c>
      <c r="E864">
        <v>2024</v>
      </c>
      <c r="F864" s="4">
        <v>155</v>
      </c>
      <c r="H864" s="3">
        <v>109725</v>
      </c>
      <c r="J864" s="3" t="s">
        <v>4442</v>
      </c>
      <c r="L864" s="1" t="s">
        <v>11604</v>
      </c>
      <c r="M864" s="22" t="s">
        <v>11600</v>
      </c>
      <c r="N864" s="22" t="s">
        <v>11605</v>
      </c>
      <c r="O864" s="69" t="s">
        <v>11603</v>
      </c>
      <c r="P864" s="12" t="s">
        <v>11602</v>
      </c>
      <c r="Q864" s="20">
        <v>0</v>
      </c>
      <c r="R864" s="20">
        <v>0</v>
      </c>
      <c r="S864" s="20">
        <f t="shared" si="13"/>
        <v>0</v>
      </c>
    </row>
    <row r="865" spans="1:19" ht="17.100000000000001" customHeight="1" x14ac:dyDescent="0.25">
      <c r="A865" s="63" t="s">
        <v>6</v>
      </c>
      <c r="B865" s="1" t="s">
        <v>43</v>
      </c>
      <c r="C865" s="21" t="s">
        <v>16</v>
      </c>
      <c r="D865" s="1" t="s">
        <v>17085</v>
      </c>
      <c r="E865">
        <v>2020</v>
      </c>
      <c r="F865" s="4" t="s">
        <v>1963</v>
      </c>
      <c r="G865" s="4" t="s">
        <v>43</v>
      </c>
      <c r="H865" s="3" t="s">
        <v>43</v>
      </c>
      <c r="I865" s="1" t="s">
        <v>43</v>
      </c>
      <c r="J865" s="3" t="s">
        <v>9119</v>
      </c>
      <c r="K865" s="1" t="s">
        <v>43</v>
      </c>
      <c r="L865" s="1" t="s">
        <v>17086</v>
      </c>
      <c r="M865" s="22" t="s">
        <v>17087</v>
      </c>
      <c r="N865" s="22" t="s">
        <v>17088</v>
      </c>
      <c r="O865" s="69" t="s">
        <v>17089</v>
      </c>
      <c r="P865" s="12" t="s">
        <v>17090</v>
      </c>
      <c r="Q865" s="20">
        <v>1</v>
      </c>
      <c r="R865" s="20">
        <v>1</v>
      </c>
      <c r="S865" s="20">
        <f t="shared" si="13"/>
        <v>2</v>
      </c>
    </row>
    <row r="866" spans="1:19" ht="17.100000000000001" customHeight="1" x14ac:dyDescent="0.25">
      <c r="A866" s="63" t="s">
        <v>6</v>
      </c>
      <c r="B866" s="1" t="s">
        <v>43</v>
      </c>
      <c r="C866" s="21" t="s">
        <v>16</v>
      </c>
      <c r="D866" s="1" t="s">
        <v>17097</v>
      </c>
      <c r="E866">
        <v>2022</v>
      </c>
      <c r="F866" s="4" t="s">
        <v>7575</v>
      </c>
      <c r="G866" s="4" t="s">
        <v>43</v>
      </c>
      <c r="H866" s="3" t="s">
        <v>43</v>
      </c>
      <c r="I866" s="1" t="s">
        <v>43</v>
      </c>
      <c r="J866" s="3" t="s">
        <v>866</v>
      </c>
      <c r="K866" s="1" t="s">
        <v>43</v>
      </c>
      <c r="L866" s="1" t="s">
        <v>17098</v>
      </c>
      <c r="M866" s="22" t="s">
        <v>17099</v>
      </c>
      <c r="N866" s="22" t="s">
        <v>17100</v>
      </c>
      <c r="O866" s="69" t="s">
        <v>17101</v>
      </c>
      <c r="P866" s="12" t="s">
        <v>17102</v>
      </c>
      <c r="Q866" s="20">
        <v>1</v>
      </c>
      <c r="R866" s="20">
        <v>1</v>
      </c>
      <c r="S866" s="20">
        <f t="shared" si="13"/>
        <v>2</v>
      </c>
    </row>
    <row r="867" spans="1:19" ht="17.100000000000001" customHeight="1" x14ac:dyDescent="0.25">
      <c r="A867" s="63" t="s">
        <v>6</v>
      </c>
      <c r="B867" s="1" t="s">
        <v>43</v>
      </c>
      <c r="C867" s="21" t="s">
        <v>16</v>
      </c>
      <c r="D867" s="1" t="s">
        <v>17103</v>
      </c>
      <c r="E867">
        <v>2024</v>
      </c>
      <c r="F867" s="4" t="s">
        <v>2342</v>
      </c>
      <c r="G867" s="4" t="s">
        <v>43</v>
      </c>
      <c r="H867" s="3" t="s">
        <v>43</v>
      </c>
      <c r="I867" s="1" t="s">
        <v>43</v>
      </c>
      <c r="J867" s="3" t="s">
        <v>5062</v>
      </c>
      <c r="K867" s="1" t="s">
        <v>43</v>
      </c>
      <c r="L867" s="1" t="s">
        <v>17104</v>
      </c>
      <c r="M867" s="22" t="s">
        <v>17105</v>
      </c>
      <c r="N867" s="22" t="s">
        <v>17106</v>
      </c>
      <c r="O867" s="69" t="s">
        <v>17107</v>
      </c>
      <c r="P867" s="12" t="s">
        <v>17108</v>
      </c>
      <c r="Q867" s="20">
        <v>1</v>
      </c>
      <c r="R867" s="20">
        <v>1</v>
      </c>
      <c r="S867" s="20">
        <f t="shared" si="13"/>
        <v>2</v>
      </c>
    </row>
    <row r="868" spans="1:19" ht="17.100000000000001" customHeight="1" x14ac:dyDescent="0.25">
      <c r="A868" s="63" t="s">
        <v>6</v>
      </c>
      <c r="B868" s="1" t="s">
        <v>43</v>
      </c>
      <c r="C868" s="21" t="s">
        <v>16</v>
      </c>
      <c r="D868" s="1" t="s">
        <v>17109</v>
      </c>
      <c r="E868">
        <v>2024</v>
      </c>
      <c r="F868" s="4" t="s">
        <v>2247</v>
      </c>
      <c r="G868" s="4" t="s">
        <v>43</v>
      </c>
      <c r="H868" s="3" t="s">
        <v>43</v>
      </c>
      <c r="I868" s="1" t="s">
        <v>43</v>
      </c>
      <c r="J868" s="3" t="s">
        <v>866</v>
      </c>
      <c r="K868" s="1" t="s">
        <v>43</v>
      </c>
      <c r="L868" s="1" t="s">
        <v>17110</v>
      </c>
      <c r="M868" s="22" t="s">
        <v>17111</v>
      </c>
      <c r="N868" s="22" t="s">
        <v>17112</v>
      </c>
      <c r="O868" s="69" t="s">
        <v>17113</v>
      </c>
      <c r="P868" s="12" t="s">
        <v>17114</v>
      </c>
      <c r="Q868" s="20">
        <v>1</v>
      </c>
      <c r="R868" s="20">
        <v>1</v>
      </c>
      <c r="S868" s="20">
        <f t="shared" si="13"/>
        <v>2</v>
      </c>
    </row>
    <row r="869" spans="1:19" ht="17.100000000000001" customHeight="1" x14ac:dyDescent="0.25">
      <c r="A869" s="63" t="s">
        <v>6</v>
      </c>
      <c r="B869" s="1" t="s">
        <v>43</v>
      </c>
      <c r="C869" s="21" t="s">
        <v>16</v>
      </c>
      <c r="D869" s="1" t="s">
        <v>17115</v>
      </c>
      <c r="E869">
        <v>2024</v>
      </c>
      <c r="F869" s="4" t="s">
        <v>2497</v>
      </c>
      <c r="G869" s="4" t="s">
        <v>43</v>
      </c>
      <c r="H869" s="3" t="s">
        <v>43</v>
      </c>
      <c r="I869" s="1" t="s">
        <v>43</v>
      </c>
      <c r="J869" s="3" t="s">
        <v>866</v>
      </c>
      <c r="K869" s="1" t="s">
        <v>43</v>
      </c>
      <c r="L869" s="1" t="s">
        <v>43</v>
      </c>
      <c r="M869" s="22" t="s">
        <v>17116</v>
      </c>
      <c r="N869" s="22" t="s">
        <v>43</v>
      </c>
      <c r="O869" s="69" t="s">
        <v>17117</v>
      </c>
      <c r="P869" s="12" t="s">
        <v>43</v>
      </c>
      <c r="Q869" s="20">
        <v>1</v>
      </c>
      <c r="R869" s="20">
        <v>0</v>
      </c>
      <c r="S869" s="20">
        <f t="shared" si="13"/>
        <v>1</v>
      </c>
    </row>
    <row r="870" spans="1:19" ht="17.100000000000001" customHeight="1" x14ac:dyDescent="0.25">
      <c r="A870" s="63" t="s">
        <v>6</v>
      </c>
      <c r="C870" s="21" t="s">
        <v>16</v>
      </c>
      <c r="D870" s="1" t="s">
        <v>11606</v>
      </c>
      <c r="E870">
        <v>2022</v>
      </c>
      <c r="F870" s="4">
        <v>84</v>
      </c>
      <c r="H870" s="3">
        <v>103235</v>
      </c>
      <c r="J870" s="3" t="s">
        <v>2295</v>
      </c>
      <c r="L870" s="1" t="s">
        <v>11611</v>
      </c>
      <c r="M870" s="22" t="s">
        <v>11607</v>
      </c>
      <c r="N870" s="22" t="s">
        <v>11612</v>
      </c>
      <c r="O870" s="69" t="s">
        <v>11610</v>
      </c>
      <c r="P870" s="12" t="s">
        <v>11609</v>
      </c>
      <c r="Q870" s="20">
        <v>0</v>
      </c>
      <c r="R870" s="20">
        <v>0</v>
      </c>
      <c r="S870" s="20">
        <f t="shared" si="13"/>
        <v>0</v>
      </c>
    </row>
    <row r="871" spans="1:19" ht="17.100000000000001" customHeight="1" x14ac:dyDescent="0.25">
      <c r="A871" s="63" t="s">
        <v>6</v>
      </c>
      <c r="C871" s="21" t="s">
        <v>16</v>
      </c>
      <c r="D871" s="1" t="s">
        <v>11613</v>
      </c>
      <c r="E871">
        <v>2021</v>
      </c>
      <c r="F871" s="4">
        <v>55</v>
      </c>
      <c r="H871" s="3" t="s">
        <v>11615</v>
      </c>
      <c r="J871" s="3" t="s">
        <v>335</v>
      </c>
      <c r="L871" s="1" t="s">
        <v>11618</v>
      </c>
      <c r="M871" s="22" t="s">
        <v>11614</v>
      </c>
      <c r="N871" s="22" t="s">
        <v>11619</v>
      </c>
      <c r="O871" s="69" t="s">
        <v>11617</v>
      </c>
      <c r="P871" s="12" t="s">
        <v>11616</v>
      </c>
      <c r="Q871" s="20">
        <v>0</v>
      </c>
      <c r="R871" s="20">
        <v>0</v>
      </c>
      <c r="S871" s="20">
        <f t="shared" si="13"/>
        <v>0</v>
      </c>
    </row>
    <row r="872" spans="1:19" ht="17.100000000000001" customHeight="1" x14ac:dyDescent="0.25">
      <c r="A872" s="63" t="s">
        <v>6</v>
      </c>
      <c r="C872" s="21" t="s">
        <v>16</v>
      </c>
      <c r="D872" s="1" t="s">
        <v>11620</v>
      </c>
      <c r="E872">
        <v>2022</v>
      </c>
      <c r="F872" s="4">
        <v>104</v>
      </c>
      <c r="H872" s="3" t="s">
        <v>11622</v>
      </c>
      <c r="J872" s="3" t="s">
        <v>1038</v>
      </c>
      <c r="L872" s="1" t="s">
        <v>11625</v>
      </c>
      <c r="M872" s="22" t="s">
        <v>11621</v>
      </c>
      <c r="N872" s="22" t="s">
        <v>11626</v>
      </c>
      <c r="O872" s="69" t="s">
        <v>11624</v>
      </c>
      <c r="P872" s="12" t="s">
        <v>11623</v>
      </c>
      <c r="Q872" s="20">
        <v>0</v>
      </c>
      <c r="R872" s="20">
        <v>0</v>
      </c>
      <c r="S872" s="20">
        <f t="shared" si="13"/>
        <v>0</v>
      </c>
    </row>
    <row r="873" spans="1:19" ht="17.100000000000001" customHeight="1" x14ac:dyDescent="0.25">
      <c r="A873" s="63" t="s">
        <v>6</v>
      </c>
      <c r="C873" s="21" t="s">
        <v>16</v>
      </c>
      <c r="D873" s="1" t="s">
        <v>11635</v>
      </c>
      <c r="E873">
        <v>2021</v>
      </c>
      <c r="F873" s="4">
        <v>53</v>
      </c>
      <c r="G873" s="4">
        <v>5</v>
      </c>
      <c r="H873" s="3" t="s">
        <v>11637</v>
      </c>
      <c r="J873" s="3" t="s">
        <v>2398</v>
      </c>
      <c r="L873" s="1" t="s">
        <v>11640</v>
      </c>
      <c r="M873" s="22" t="s">
        <v>11636</v>
      </c>
      <c r="N873" s="22" t="s">
        <v>11641</v>
      </c>
      <c r="O873" s="69" t="s">
        <v>11639</v>
      </c>
      <c r="P873" s="12" t="s">
        <v>11638</v>
      </c>
      <c r="Q873" s="20">
        <v>0</v>
      </c>
      <c r="R873" s="20">
        <v>0</v>
      </c>
      <c r="S873" s="20">
        <f t="shared" si="13"/>
        <v>0</v>
      </c>
    </row>
    <row r="874" spans="1:19" ht="17.100000000000001" customHeight="1" x14ac:dyDescent="0.25">
      <c r="A874" s="63" t="s">
        <v>6</v>
      </c>
      <c r="C874" s="21" t="s">
        <v>16</v>
      </c>
      <c r="D874" s="1" t="s">
        <v>11627</v>
      </c>
      <c r="E874">
        <v>2024</v>
      </c>
      <c r="F874" s="4">
        <v>3</v>
      </c>
      <c r="G874" s="4">
        <v>3</v>
      </c>
      <c r="H874" s="3">
        <v>200159</v>
      </c>
      <c r="J874" s="3" t="s">
        <v>11629</v>
      </c>
      <c r="L874" s="1" t="s">
        <v>11633</v>
      </c>
      <c r="M874" s="22" t="s">
        <v>11628</v>
      </c>
      <c r="N874" s="22" t="s">
        <v>11634</v>
      </c>
      <c r="O874" s="69" t="s">
        <v>11632</v>
      </c>
      <c r="P874" s="12" t="s">
        <v>11631</v>
      </c>
      <c r="Q874" s="20">
        <v>0</v>
      </c>
      <c r="R874" s="20">
        <v>0</v>
      </c>
      <c r="S874" s="20">
        <f t="shared" si="13"/>
        <v>0</v>
      </c>
    </row>
    <row r="875" spans="1:19" ht="17.100000000000001" customHeight="1" x14ac:dyDescent="0.25">
      <c r="A875" s="63" t="s">
        <v>6</v>
      </c>
      <c r="C875" s="21" t="s">
        <v>16</v>
      </c>
      <c r="D875" s="1" t="s">
        <v>11642</v>
      </c>
      <c r="E875">
        <v>2021</v>
      </c>
      <c r="F875" s="4">
        <v>86</v>
      </c>
      <c r="H875" s="3">
        <v>104172</v>
      </c>
      <c r="J875" s="3" t="s">
        <v>4580</v>
      </c>
      <c r="L875" s="1" t="s">
        <v>11647</v>
      </c>
      <c r="M875" s="22" t="s">
        <v>11643</v>
      </c>
      <c r="N875" s="22" t="s">
        <v>11648</v>
      </c>
      <c r="O875" s="69" t="s">
        <v>11646</v>
      </c>
      <c r="P875" s="12" t="s">
        <v>11645</v>
      </c>
      <c r="Q875" s="20">
        <v>0</v>
      </c>
      <c r="R875" s="20">
        <v>0</v>
      </c>
      <c r="S875" s="20">
        <f t="shared" si="13"/>
        <v>0</v>
      </c>
    </row>
    <row r="876" spans="1:19" ht="17.100000000000001" customHeight="1" x14ac:dyDescent="0.25">
      <c r="A876" s="63" t="s">
        <v>6</v>
      </c>
      <c r="B876" s="1" t="s">
        <v>43</v>
      </c>
      <c r="C876" s="21" t="s">
        <v>16</v>
      </c>
      <c r="D876" s="1" t="s">
        <v>17118</v>
      </c>
      <c r="E876">
        <v>2023</v>
      </c>
      <c r="F876" s="4" t="s">
        <v>10598</v>
      </c>
      <c r="G876" s="4" t="s">
        <v>43</v>
      </c>
      <c r="H876" s="3" t="s">
        <v>43</v>
      </c>
      <c r="I876" s="1" t="s">
        <v>43</v>
      </c>
      <c r="J876" s="3" t="s">
        <v>866</v>
      </c>
      <c r="K876" s="1" t="s">
        <v>43</v>
      </c>
      <c r="L876" s="1" t="s">
        <v>17119</v>
      </c>
      <c r="M876" s="22" t="s">
        <v>17120</v>
      </c>
      <c r="N876" s="22" t="s">
        <v>17121</v>
      </c>
      <c r="O876" s="69" t="s">
        <v>17122</v>
      </c>
      <c r="P876" s="12" t="s">
        <v>17123</v>
      </c>
      <c r="Q876" s="20">
        <v>1</v>
      </c>
      <c r="R876" s="20">
        <v>1</v>
      </c>
      <c r="S876" s="20">
        <f t="shared" si="13"/>
        <v>2</v>
      </c>
    </row>
    <row r="877" spans="1:19" ht="17.100000000000001" customHeight="1" x14ac:dyDescent="0.25">
      <c r="A877" s="63" t="s">
        <v>6</v>
      </c>
      <c r="B877" s="1" t="s">
        <v>43</v>
      </c>
      <c r="C877" s="21" t="s">
        <v>16</v>
      </c>
      <c r="D877" s="1" t="s">
        <v>17124</v>
      </c>
      <c r="E877">
        <v>2024</v>
      </c>
      <c r="F877" s="4" t="s">
        <v>6554</v>
      </c>
      <c r="G877" s="4" t="s">
        <v>43</v>
      </c>
      <c r="H877" s="3" t="s">
        <v>43</v>
      </c>
      <c r="I877" s="1" t="s">
        <v>43</v>
      </c>
      <c r="J877" s="3" t="s">
        <v>866</v>
      </c>
      <c r="K877" s="1" t="s">
        <v>43</v>
      </c>
      <c r="L877" s="1" t="s">
        <v>17125</v>
      </c>
      <c r="M877" s="22" t="s">
        <v>17126</v>
      </c>
      <c r="N877" s="22" t="s">
        <v>17127</v>
      </c>
      <c r="O877" s="69" t="s">
        <v>17128</v>
      </c>
      <c r="P877" s="12" t="s">
        <v>17129</v>
      </c>
      <c r="Q877" s="20">
        <v>1</v>
      </c>
      <c r="R877" s="20">
        <v>1</v>
      </c>
      <c r="S877" s="20">
        <f t="shared" si="13"/>
        <v>2</v>
      </c>
    </row>
    <row r="878" spans="1:19" ht="17.100000000000001" customHeight="1" x14ac:dyDescent="0.25">
      <c r="A878" s="63" t="s">
        <v>6</v>
      </c>
      <c r="C878" s="21" t="s">
        <v>16</v>
      </c>
      <c r="D878" s="1" t="s">
        <v>11649</v>
      </c>
      <c r="E878">
        <v>2023</v>
      </c>
      <c r="F878" s="4">
        <v>416</v>
      </c>
      <c r="H878" s="3">
        <v>116297</v>
      </c>
      <c r="J878" s="3" t="s">
        <v>498</v>
      </c>
      <c r="L878" s="1" t="s">
        <v>11654</v>
      </c>
      <c r="M878" s="22" t="s">
        <v>11650</v>
      </c>
      <c r="N878" s="22" t="s">
        <v>11655</v>
      </c>
      <c r="O878" s="69" t="s">
        <v>11653</v>
      </c>
      <c r="P878" s="12" t="s">
        <v>11652</v>
      </c>
      <c r="Q878" s="20">
        <v>0</v>
      </c>
      <c r="R878" s="20">
        <v>0</v>
      </c>
      <c r="S878" s="20">
        <f t="shared" si="13"/>
        <v>0</v>
      </c>
    </row>
    <row r="879" spans="1:19" ht="17.100000000000001" customHeight="1" x14ac:dyDescent="0.25">
      <c r="A879" s="63" t="s">
        <v>6</v>
      </c>
      <c r="C879" s="21" t="s">
        <v>16</v>
      </c>
      <c r="D879" s="1" t="s">
        <v>11656</v>
      </c>
      <c r="E879">
        <v>2025</v>
      </c>
      <c r="F879" s="4">
        <v>241</v>
      </c>
      <c r="H879" s="3">
        <v>126753</v>
      </c>
      <c r="J879" s="3" t="s">
        <v>791</v>
      </c>
      <c r="L879" s="1" t="s">
        <v>11661</v>
      </c>
      <c r="M879" s="22" t="s">
        <v>11657</v>
      </c>
      <c r="N879" s="22" t="s">
        <v>11662</v>
      </c>
      <c r="O879" s="69" t="s">
        <v>11660</v>
      </c>
      <c r="P879" s="12" t="s">
        <v>11659</v>
      </c>
      <c r="Q879" s="20">
        <v>0</v>
      </c>
      <c r="R879" s="20">
        <v>0</v>
      </c>
      <c r="S879" s="20">
        <f t="shared" si="13"/>
        <v>0</v>
      </c>
    </row>
    <row r="880" spans="1:19" ht="17.100000000000001" customHeight="1" x14ac:dyDescent="0.25">
      <c r="A880" s="63" t="s">
        <v>6</v>
      </c>
      <c r="C880" s="21" t="s">
        <v>16</v>
      </c>
      <c r="D880" s="1" t="s">
        <v>11663</v>
      </c>
      <c r="E880">
        <v>2025</v>
      </c>
      <c r="F880" s="4">
        <v>163</v>
      </c>
      <c r="H880" s="3">
        <v>108724</v>
      </c>
      <c r="J880" s="3" t="s">
        <v>1509</v>
      </c>
      <c r="L880" s="1" t="s">
        <v>11668</v>
      </c>
      <c r="M880" s="22" t="s">
        <v>11664</v>
      </c>
      <c r="N880" s="22" t="s">
        <v>11669</v>
      </c>
      <c r="O880" s="69" t="s">
        <v>11667</v>
      </c>
      <c r="P880" s="12" t="s">
        <v>11666</v>
      </c>
      <c r="Q880" s="20">
        <v>0</v>
      </c>
      <c r="R880" s="20">
        <v>0</v>
      </c>
      <c r="S880" s="20">
        <f t="shared" si="13"/>
        <v>0</v>
      </c>
    </row>
    <row r="881" spans="1:19" ht="17.100000000000001" customHeight="1" x14ac:dyDescent="0.25">
      <c r="A881" s="63" t="s">
        <v>6</v>
      </c>
      <c r="C881" s="21" t="s">
        <v>16</v>
      </c>
      <c r="D881" s="1" t="s">
        <v>11671</v>
      </c>
      <c r="E881">
        <v>2023</v>
      </c>
      <c r="F881" s="4">
        <v>269</v>
      </c>
      <c r="H881" s="3">
        <v>113397</v>
      </c>
      <c r="J881" s="3" t="s">
        <v>69</v>
      </c>
      <c r="L881" s="1" t="s">
        <v>11676</v>
      </c>
      <c r="M881" s="22" t="s">
        <v>11672</v>
      </c>
      <c r="N881" s="22" t="s">
        <v>11677</v>
      </c>
      <c r="O881" s="69" t="s">
        <v>11675</v>
      </c>
      <c r="P881" s="12" t="s">
        <v>11674</v>
      </c>
      <c r="Q881" s="20">
        <v>0</v>
      </c>
      <c r="R881" s="20">
        <v>0</v>
      </c>
      <c r="S881" s="20">
        <f t="shared" si="13"/>
        <v>0</v>
      </c>
    </row>
    <row r="882" spans="1:19" ht="17.100000000000001" customHeight="1" x14ac:dyDescent="0.25">
      <c r="A882" s="63" t="s">
        <v>6</v>
      </c>
      <c r="C882" s="21" t="s">
        <v>16</v>
      </c>
      <c r="D882" s="1" t="s">
        <v>11678</v>
      </c>
      <c r="E882">
        <v>2023</v>
      </c>
      <c r="F882" s="4">
        <v>71</v>
      </c>
      <c r="H882" s="3">
        <v>102038</v>
      </c>
      <c r="J882" s="3" t="s">
        <v>3623</v>
      </c>
      <c r="L882" s="1" t="s">
        <v>11683</v>
      </c>
      <c r="M882" s="22" t="s">
        <v>11679</v>
      </c>
      <c r="N882" s="22" t="s">
        <v>11684</v>
      </c>
      <c r="O882" s="69" t="s">
        <v>11682</v>
      </c>
      <c r="P882" s="12" t="s">
        <v>11681</v>
      </c>
      <c r="Q882" s="20">
        <v>0</v>
      </c>
      <c r="R882" s="20">
        <v>0</v>
      </c>
      <c r="S882" s="20">
        <f t="shared" si="13"/>
        <v>0</v>
      </c>
    </row>
    <row r="883" spans="1:19" ht="17.100000000000001" customHeight="1" x14ac:dyDescent="0.25">
      <c r="A883" s="63" t="s">
        <v>6</v>
      </c>
      <c r="C883" s="21" t="s">
        <v>16</v>
      </c>
      <c r="D883" s="1" t="s">
        <v>11685</v>
      </c>
      <c r="E883">
        <v>2023</v>
      </c>
      <c r="F883" s="4">
        <v>230</v>
      </c>
      <c r="H883" s="3">
        <v>120724</v>
      </c>
      <c r="J883" s="3" t="s">
        <v>74</v>
      </c>
      <c r="L883" s="1" t="s">
        <v>11690</v>
      </c>
      <c r="M883" s="22" t="s">
        <v>11686</v>
      </c>
      <c r="N883" s="22" t="s">
        <v>11691</v>
      </c>
      <c r="O883" s="69" t="s">
        <v>11689</v>
      </c>
      <c r="P883" s="12" t="s">
        <v>11688</v>
      </c>
      <c r="Q883" s="20">
        <v>0</v>
      </c>
      <c r="R883" s="20">
        <v>0</v>
      </c>
      <c r="S883" s="20">
        <f t="shared" si="13"/>
        <v>0</v>
      </c>
    </row>
    <row r="884" spans="1:19" ht="17.100000000000001" customHeight="1" x14ac:dyDescent="0.25">
      <c r="A884" s="63" t="s">
        <v>6</v>
      </c>
      <c r="C884" s="21" t="s">
        <v>16</v>
      </c>
      <c r="D884" s="1" t="s">
        <v>11692</v>
      </c>
      <c r="E884">
        <v>2024</v>
      </c>
      <c r="F884" s="4">
        <v>235</v>
      </c>
      <c r="H884" s="3">
        <v>126229</v>
      </c>
      <c r="J884" s="3" t="s">
        <v>791</v>
      </c>
      <c r="L884" s="1" t="s">
        <v>11697</v>
      </c>
      <c r="M884" s="22" t="s">
        <v>11693</v>
      </c>
      <c r="N884" s="22" t="s">
        <v>11698</v>
      </c>
      <c r="O884" s="69" t="s">
        <v>11696</v>
      </c>
      <c r="P884" s="12" t="s">
        <v>11695</v>
      </c>
      <c r="Q884" s="20">
        <v>1</v>
      </c>
      <c r="R884" s="20">
        <v>0</v>
      </c>
      <c r="S884" s="20">
        <f t="shared" si="13"/>
        <v>1</v>
      </c>
    </row>
    <row r="885" spans="1:19" ht="17.100000000000001" customHeight="1" x14ac:dyDescent="0.25">
      <c r="A885" s="63" t="s">
        <v>6</v>
      </c>
      <c r="C885" s="21" t="s">
        <v>16</v>
      </c>
      <c r="D885" s="1" t="s">
        <v>11699</v>
      </c>
      <c r="E885">
        <v>2024</v>
      </c>
      <c r="F885" s="4">
        <v>366</v>
      </c>
      <c r="H885" s="3">
        <v>123285</v>
      </c>
      <c r="J885" s="3" t="s">
        <v>12</v>
      </c>
      <c r="L885" s="1" t="s">
        <v>11704</v>
      </c>
      <c r="M885" s="22" t="s">
        <v>11700</v>
      </c>
      <c r="N885" s="22" t="s">
        <v>11705</v>
      </c>
      <c r="O885" s="69" t="s">
        <v>11703</v>
      </c>
      <c r="P885" s="12" t="s">
        <v>11702</v>
      </c>
      <c r="Q885" s="20">
        <v>0</v>
      </c>
      <c r="R885" s="20">
        <v>0</v>
      </c>
      <c r="S885" s="20">
        <f t="shared" si="13"/>
        <v>0</v>
      </c>
    </row>
    <row r="886" spans="1:19" ht="17.100000000000001" customHeight="1" x14ac:dyDescent="0.25">
      <c r="A886" s="63" t="s">
        <v>6</v>
      </c>
      <c r="C886" s="21" t="s">
        <v>16</v>
      </c>
      <c r="D886" s="1" t="s">
        <v>11707</v>
      </c>
      <c r="E886">
        <v>2023</v>
      </c>
      <c r="F886" s="4">
        <v>217</v>
      </c>
      <c r="H886" s="3">
        <v>124686</v>
      </c>
      <c r="J886" s="3" t="s">
        <v>791</v>
      </c>
      <c r="L886" s="1" t="s">
        <v>11712</v>
      </c>
      <c r="M886" s="22" t="s">
        <v>11708</v>
      </c>
      <c r="N886" s="22" t="s">
        <v>11713</v>
      </c>
      <c r="O886" s="69" t="s">
        <v>11711</v>
      </c>
      <c r="P886" s="12" t="s">
        <v>11710</v>
      </c>
      <c r="Q886" s="20">
        <v>0</v>
      </c>
      <c r="R886" s="20">
        <v>0</v>
      </c>
      <c r="S886" s="20">
        <f t="shared" si="13"/>
        <v>0</v>
      </c>
    </row>
    <row r="887" spans="1:19" ht="17.100000000000001" customHeight="1" x14ac:dyDescent="0.25">
      <c r="A887" s="63" t="s">
        <v>6</v>
      </c>
      <c r="C887" s="21" t="s">
        <v>16</v>
      </c>
      <c r="D887" s="1" t="s">
        <v>11722</v>
      </c>
      <c r="E887">
        <v>2024</v>
      </c>
      <c r="F887" s="4">
        <v>294</v>
      </c>
      <c r="H887" s="3">
        <v>130805</v>
      </c>
      <c r="J887" s="3" t="s">
        <v>13</v>
      </c>
      <c r="L887" s="1" t="s">
        <v>11728</v>
      </c>
      <c r="M887" s="22" t="s">
        <v>11723</v>
      </c>
      <c r="N887" s="22" t="s">
        <v>11729</v>
      </c>
      <c r="O887" s="69" t="s">
        <v>11727</v>
      </c>
      <c r="P887" s="12" t="s">
        <v>11726</v>
      </c>
      <c r="Q887" s="20">
        <v>0</v>
      </c>
      <c r="R887" s="20">
        <v>0</v>
      </c>
      <c r="S887" s="20">
        <f t="shared" si="13"/>
        <v>0</v>
      </c>
    </row>
    <row r="888" spans="1:19" ht="17.100000000000001" customHeight="1" x14ac:dyDescent="0.25">
      <c r="A888" s="63" t="s">
        <v>6</v>
      </c>
      <c r="C888" s="21" t="s">
        <v>16</v>
      </c>
      <c r="D888" s="1" t="s">
        <v>11714</v>
      </c>
      <c r="E888">
        <v>2025</v>
      </c>
      <c r="F888" s="4">
        <v>604</v>
      </c>
      <c r="H888" s="3">
        <v>118688</v>
      </c>
      <c r="J888" s="3" t="s">
        <v>68</v>
      </c>
      <c r="L888" s="1" t="s">
        <v>11720</v>
      </c>
      <c r="M888" s="22" t="s">
        <v>11715</v>
      </c>
      <c r="N888" s="22" t="s">
        <v>11721</v>
      </c>
      <c r="O888" s="69" t="s">
        <v>11719</v>
      </c>
      <c r="P888" s="12" t="s">
        <v>11718</v>
      </c>
      <c r="Q888" s="20">
        <v>0</v>
      </c>
      <c r="R888" s="20">
        <v>0</v>
      </c>
      <c r="S888" s="20">
        <f t="shared" si="13"/>
        <v>0</v>
      </c>
    </row>
    <row r="889" spans="1:19" ht="17.100000000000001" customHeight="1" x14ac:dyDescent="0.25">
      <c r="A889" s="63" t="s">
        <v>6</v>
      </c>
      <c r="C889" s="21" t="s">
        <v>16</v>
      </c>
      <c r="D889" s="1" t="s">
        <v>11730</v>
      </c>
      <c r="E889">
        <v>2022</v>
      </c>
      <c r="F889" s="4">
        <v>166</v>
      </c>
      <c r="H889" s="3">
        <v>104237</v>
      </c>
      <c r="J889" s="3" t="s">
        <v>7730</v>
      </c>
      <c r="L889" s="1" t="s">
        <v>11735</v>
      </c>
      <c r="M889" s="22" t="s">
        <v>11731</v>
      </c>
      <c r="N889" s="22" t="s">
        <v>11736</v>
      </c>
      <c r="O889" s="69" t="s">
        <v>11734</v>
      </c>
      <c r="P889" s="12" t="s">
        <v>11733</v>
      </c>
      <c r="Q889" s="20">
        <v>0</v>
      </c>
      <c r="R889" s="20">
        <v>0</v>
      </c>
      <c r="S889" s="20">
        <f t="shared" si="13"/>
        <v>0</v>
      </c>
    </row>
    <row r="890" spans="1:19" ht="17.100000000000001" customHeight="1" x14ac:dyDescent="0.25">
      <c r="A890" s="63" t="s">
        <v>6</v>
      </c>
      <c r="C890" s="21" t="s">
        <v>16</v>
      </c>
      <c r="D890" s="1" t="s">
        <v>11744</v>
      </c>
      <c r="E890">
        <v>2024</v>
      </c>
      <c r="F890" s="4">
        <v>232</v>
      </c>
      <c r="H890" s="3">
        <v>125925</v>
      </c>
      <c r="J890" s="3" t="s">
        <v>791</v>
      </c>
      <c r="L890" s="1" t="s">
        <v>11749</v>
      </c>
      <c r="M890" s="22" t="s">
        <v>11745</v>
      </c>
      <c r="N890" s="22" t="s">
        <v>11750</v>
      </c>
      <c r="O890" s="69" t="s">
        <v>11748</v>
      </c>
      <c r="P890" s="12" t="s">
        <v>11747</v>
      </c>
      <c r="Q890" s="20">
        <v>0</v>
      </c>
      <c r="R890" s="20">
        <v>0</v>
      </c>
      <c r="S890" s="20">
        <f t="shared" si="13"/>
        <v>0</v>
      </c>
    </row>
    <row r="891" spans="1:19" ht="17.100000000000001" customHeight="1" x14ac:dyDescent="0.25">
      <c r="A891" s="63" t="s">
        <v>6</v>
      </c>
      <c r="C891" s="21" t="s">
        <v>16</v>
      </c>
      <c r="D891" s="1" t="s">
        <v>11737</v>
      </c>
      <c r="E891">
        <v>2023</v>
      </c>
      <c r="F891" s="4">
        <v>63</v>
      </c>
      <c r="H891" s="3">
        <v>102050</v>
      </c>
      <c r="J891" s="3" t="s">
        <v>2254</v>
      </c>
      <c r="L891" s="1" t="s">
        <v>11742</v>
      </c>
      <c r="M891" s="22" t="s">
        <v>11738</v>
      </c>
      <c r="N891" s="22" t="s">
        <v>11743</v>
      </c>
      <c r="O891" s="69" t="s">
        <v>11741</v>
      </c>
      <c r="P891" s="12" t="s">
        <v>11740</v>
      </c>
      <c r="Q891" s="20">
        <v>0</v>
      </c>
      <c r="R891" s="20">
        <v>0</v>
      </c>
      <c r="S891" s="20">
        <f t="shared" si="13"/>
        <v>0</v>
      </c>
    </row>
    <row r="892" spans="1:19" ht="17.100000000000001" customHeight="1" x14ac:dyDescent="0.25">
      <c r="A892" s="63" t="s">
        <v>6</v>
      </c>
      <c r="C892" s="21" t="s">
        <v>16</v>
      </c>
      <c r="D892" s="1" t="s">
        <v>11752</v>
      </c>
      <c r="E892">
        <v>2024</v>
      </c>
      <c r="F892" s="4">
        <v>167</v>
      </c>
      <c r="H892" s="3">
        <v>105876</v>
      </c>
      <c r="J892" s="3" t="s">
        <v>682</v>
      </c>
      <c r="L892" s="1" t="s">
        <v>11757</v>
      </c>
      <c r="M892" s="22" t="s">
        <v>11753</v>
      </c>
      <c r="N892" s="22" t="s">
        <v>11758</v>
      </c>
      <c r="O892" s="69" t="s">
        <v>11756</v>
      </c>
      <c r="P892" s="12" t="s">
        <v>11755</v>
      </c>
      <c r="Q892" s="20">
        <v>0</v>
      </c>
      <c r="R892" s="20">
        <v>0</v>
      </c>
      <c r="S892" s="20">
        <f t="shared" si="13"/>
        <v>0</v>
      </c>
    </row>
    <row r="893" spans="1:19" ht="17.100000000000001" customHeight="1" x14ac:dyDescent="0.25">
      <c r="A893" s="63" t="s">
        <v>6</v>
      </c>
      <c r="C893" s="21" t="s">
        <v>16</v>
      </c>
      <c r="D893" s="1" t="s">
        <v>11759</v>
      </c>
      <c r="E893">
        <v>2025</v>
      </c>
      <c r="F893" s="4">
        <v>96</v>
      </c>
      <c r="H893" s="3" t="s">
        <v>11761</v>
      </c>
      <c r="J893" s="3" t="s">
        <v>335</v>
      </c>
      <c r="L893" s="1" t="s">
        <v>11764</v>
      </c>
      <c r="M893" s="22" t="s">
        <v>11760</v>
      </c>
      <c r="N893" s="22" t="s">
        <v>11765</v>
      </c>
      <c r="O893" s="69" t="s">
        <v>11763</v>
      </c>
      <c r="P893" s="12" t="s">
        <v>11762</v>
      </c>
      <c r="Q893" s="20">
        <v>1</v>
      </c>
      <c r="R893" s="20">
        <v>0</v>
      </c>
      <c r="S893" s="20">
        <f t="shared" si="13"/>
        <v>1</v>
      </c>
    </row>
    <row r="894" spans="1:19" ht="17.100000000000001" customHeight="1" x14ac:dyDescent="0.25">
      <c r="A894" s="63" t="s">
        <v>6</v>
      </c>
      <c r="C894" s="21" t="s">
        <v>16</v>
      </c>
      <c r="D894" s="1" t="s">
        <v>11766</v>
      </c>
      <c r="E894">
        <v>2024</v>
      </c>
      <c r="F894" s="4">
        <v>205</v>
      </c>
      <c r="H894" s="3">
        <v>109246</v>
      </c>
      <c r="J894" s="3" t="s">
        <v>2186</v>
      </c>
      <c r="L894" s="1" t="s">
        <v>11771</v>
      </c>
      <c r="M894" s="22" t="s">
        <v>11767</v>
      </c>
      <c r="N894" s="22" t="s">
        <v>11772</v>
      </c>
      <c r="O894" s="69" t="s">
        <v>11770</v>
      </c>
      <c r="P894" s="12" t="s">
        <v>11769</v>
      </c>
      <c r="Q894" s="20">
        <v>0</v>
      </c>
      <c r="R894" s="20">
        <v>0</v>
      </c>
      <c r="S894" s="20">
        <f t="shared" si="13"/>
        <v>0</v>
      </c>
    </row>
    <row r="895" spans="1:19" ht="17.100000000000001" customHeight="1" x14ac:dyDescent="0.25">
      <c r="A895" s="63" t="s">
        <v>6</v>
      </c>
      <c r="C895" s="21" t="s">
        <v>16</v>
      </c>
      <c r="D895" s="1" t="s">
        <v>11773</v>
      </c>
      <c r="E895">
        <v>2020</v>
      </c>
      <c r="F895" s="4">
        <v>32</v>
      </c>
      <c r="H895" s="3">
        <v>101749</v>
      </c>
      <c r="J895" s="3" t="s">
        <v>97</v>
      </c>
      <c r="L895" s="1" t="s">
        <v>11778</v>
      </c>
      <c r="M895" s="22" t="s">
        <v>11774</v>
      </c>
      <c r="N895" s="22" t="s">
        <v>11779</v>
      </c>
      <c r="O895" s="69" t="s">
        <v>11777</v>
      </c>
      <c r="P895" s="12" t="s">
        <v>11776</v>
      </c>
      <c r="Q895" s="20">
        <v>0</v>
      </c>
      <c r="R895" s="20">
        <v>0</v>
      </c>
      <c r="S895" s="20">
        <f t="shared" si="13"/>
        <v>0</v>
      </c>
    </row>
    <row r="896" spans="1:19" ht="17.100000000000001" customHeight="1" x14ac:dyDescent="0.25">
      <c r="A896" s="63" t="s">
        <v>6</v>
      </c>
      <c r="C896" s="21" t="s">
        <v>16</v>
      </c>
      <c r="D896" s="1" t="s">
        <v>11780</v>
      </c>
      <c r="E896">
        <v>2025</v>
      </c>
      <c r="F896" s="4">
        <v>251</v>
      </c>
      <c r="H896" s="3">
        <v>113680</v>
      </c>
      <c r="J896" s="3" t="s">
        <v>5622</v>
      </c>
      <c r="L896" s="1" t="s">
        <v>11786</v>
      </c>
      <c r="M896" s="22" t="s">
        <v>11781</v>
      </c>
      <c r="N896" s="22" t="s">
        <v>11787</v>
      </c>
      <c r="O896" s="69" t="s">
        <v>11785</v>
      </c>
      <c r="P896" s="12" t="s">
        <v>11784</v>
      </c>
      <c r="Q896" s="20">
        <v>0</v>
      </c>
      <c r="R896" s="20">
        <v>0</v>
      </c>
      <c r="S896" s="20">
        <f t="shared" si="13"/>
        <v>0</v>
      </c>
    </row>
    <row r="897" spans="1:19" ht="17.100000000000001" customHeight="1" x14ac:dyDescent="0.25">
      <c r="A897" s="63" t="s">
        <v>6</v>
      </c>
      <c r="C897" s="21" t="s">
        <v>16</v>
      </c>
      <c r="D897" s="1" t="s">
        <v>11788</v>
      </c>
      <c r="E897">
        <v>2021</v>
      </c>
      <c r="F897" s="4">
        <v>160</v>
      </c>
      <c r="H897" s="3">
        <v>108400</v>
      </c>
      <c r="J897" s="3" t="s">
        <v>1254</v>
      </c>
      <c r="L897" s="1" t="s">
        <v>11793</v>
      </c>
      <c r="M897" s="22" t="s">
        <v>11789</v>
      </c>
      <c r="N897" s="22" t="s">
        <v>11794</v>
      </c>
      <c r="O897" s="69" t="s">
        <v>11792</v>
      </c>
      <c r="P897" s="12" t="s">
        <v>11791</v>
      </c>
      <c r="Q897" s="20">
        <v>0</v>
      </c>
      <c r="R897" s="20">
        <v>0</v>
      </c>
      <c r="S897" s="20">
        <f t="shared" si="13"/>
        <v>0</v>
      </c>
    </row>
    <row r="898" spans="1:19" ht="17.100000000000001" customHeight="1" x14ac:dyDescent="0.25">
      <c r="A898" s="63" t="s">
        <v>6</v>
      </c>
      <c r="C898" s="21" t="s">
        <v>16</v>
      </c>
      <c r="D898" s="1" t="s">
        <v>11795</v>
      </c>
      <c r="E898">
        <v>2024</v>
      </c>
      <c r="F898" s="4">
        <v>152</v>
      </c>
      <c r="H898" s="3">
        <v>107269</v>
      </c>
      <c r="J898" s="3" t="s">
        <v>1509</v>
      </c>
      <c r="L898" s="1" t="s">
        <v>11800</v>
      </c>
      <c r="M898" s="22" t="s">
        <v>11796</v>
      </c>
      <c r="N898" s="22" t="s">
        <v>11801</v>
      </c>
      <c r="O898" s="69" t="s">
        <v>11799</v>
      </c>
      <c r="P898" s="12" t="s">
        <v>11798</v>
      </c>
      <c r="Q898" s="20">
        <v>0</v>
      </c>
      <c r="R898" s="20">
        <v>0</v>
      </c>
      <c r="S898" s="20">
        <f t="shared" si="13"/>
        <v>0</v>
      </c>
    </row>
    <row r="899" spans="1:19" ht="17.100000000000001" customHeight="1" x14ac:dyDescent="0.25">
      <c r="A899" s="63" t="s">
        <v>6</v>
      </c>
      <c r="C899" s="21" t="s">
        <v>16</v>
      </c>
      <c r="D899" s="1" t="s">
        <v>11810</v>
      </c>
      <c r="E899">
        <v>2024</v>
      </c>
      <c r="F899" s="4">
        <v>236</v>
      </c>
      <c r="H899" s="3">
        <v>212745</v>
      </c>
      <c r="J899" s="3" t="s">
        <v>5062</v>
      </c>
      <c r="L899" s="1" t="s">
        <v>11815</v>
      </c>
      <c r="M899" s="22" t="s">
        <v>11811</v>
      </c>
      <c r="N899" s="22" t="s">
        <v>11816</v>
      </c>
      <c r="O899" s="69" t="s">
        <v>11814</v>
      </c>
      <c r="P899" s="12" t="s">
        <v>11813</v>
      </c>
      <c r="Q899" s="20">
        <v>0</v>
      </c>
      <c r="R899" s="20">
        <v>0</v>
      </c>
      <c r="S899" s="20">
        <f t="shared" si="13"/>
        <v>0</v>
      </c>
    </row>
    <row r="900" spans="1:19" ht="17.100000000000001" customHeight="1" x14ac:dyDescent="0.25">
      <c r="A900" s="63" t="s">
        <v>6</v>
      </c>
      <c r="C900" s="21" t="s">
        <v>16</v>
      </c>
      <c r="D900" s="1" t="s">
        <v>11802</v>
      </c>
      <c r="E900">
        <v>2024</v>
      </c>
      <c r="F900" s="4">
        <v>570</v>
      </c>
      <c r="H900" s="3">
        <v>117058</v>
      </c>
      <c r="J900" s="3" t="s">
        <v>68</v>
      </c>
      <c r="L900" s="1" t="s">
        <v>11808</v>
      </c>
      <c r="M900" s="22" t="s">
        <v>11803</v>
      </c>
      <c r="N900" s="22" t="s">
        <v>11809</v>
      </c>
      <c r="O900" s="69" t="s">
        <v>11807</v>
      </c>
      <c r="P900" s="12" t="s">
        <v>11806</v>
      </c>
      <c r="Q900" s="20">
        <v>0</v>
      </c>
      <c r="R900" s="20">
        <v>0</v>
      </c>
      <c r="S900" s="20">
        <f t="shared" si="13"/>
        <v>0</v>
      </c>
    </row>
    <row r="901" spans="1:19" ht="17.100000000000001" customHeight="1" x14ac:dyDescent="0.25">
      <c r="A901" s="63" t="s">
        <v>6</v>
      </c>
      <c r="B901" s="1" t="s">
        <v>43</v>
      </c>
      <c r="C901" s="21" t="s">
        <v>16</v>
      </c>
      <c r="D901" s="1" t="s">
        <v>17130</v>
      </c>
      <c r="E901">
        <v>2022</v>
      </c>
      <c r="F901" s="4" t="s">
        <v>4306</v>
      </c>
      <c r="G901" s="4" t="s">
        <v>43</v>
      </c>
      <c r="H901" s="3" t="s">
        <v>43</v>
      </c>
      <c r="I901" s="1" t="s">
        <v>43</v>
      </c>
      <c r="J901" s="3" t="s">
        <v>866</v>
      </c>
      <c r="K901" s="1" t="s">
        <v>43</v>
      </c>
      <c r="L901" s="1" t="s">
        <v>17131</v>
      </c>
      <c r="M901" s="22" t="s">
        <v>17132</v>
      </c>
      <c r="N901" s="22" t="s">
        <v>17133</v>
      </c>
      <c r="O901" s="69" t="s">
        <v>17134</v>
      </c>
      <c r="P901" s="12" t="s">
        <v>17135</v>
      </c>
      <c r="Q901" s="20">
        <v>1</v>
      </c>
      <c r="R901" s="20">
        <v>1</v>
      </c>
      <c r="S901" s="20">
        <f t="shared" si="13"/>
        <v>2</v>
      </c>
    </row>
    <row r="902" spans="1:19" ht="17.100000000000001" customHeight="1" x14ac:dyDescent="0.25">
      <c r="A902" s="63" t="s">
        <v>6</v>
      </c>
      <c r="B902" s="1" t="s">
        <v>43</v>
      </c>
      <c r="C902" s="21" t="s">
        <v>16</v>
      </c>
      <c r="D902" s="1" t="s">
        <v>17136</v>
      </c>
      <c r="E902">
        <v>2021</v>
      </c>
      <c r="F902" s="4" t="s">
        <v>6261</v>
      </c>
      <c r="G902" s="4" t="s">
        <v>43</v>
      </c>
      <c r="H902" s="3" t="s">
        <v>43</v>
      </c>
      <c r="I902" s="1" t="s">
        <v>43</v>
      </c>
      <c r="J902" s="3" t="s">
        <v>9119</v>
      </c>
      <c r="K902" s="1" t="s">
        <v>43</v>
      </c>
      <c r="L902" s="1" t="s">
        <v>17137</v>
      </c>
      <c r="M902" s="22" t="s">
        <v>17138</v>
      </c>
      <c r="N902" s="22" t="s">
        <v>17139</v>
      </c>
      <c r="O902" s="69" t="s">
        <v>17140</v>
      </c>
      <c r="P902" s="12" t="s">
        <v>17141</v>
      </c>
      <c r="Q902" s="20">
        <v>1</v>
      </c>
      <c r="R902" s="20">
        <v>1</v>
      </c>
      <c r="S902" s="20">
        <f t="shared" si="13"/>
        <v>2</v>
      </c>
    </row>
    <row r="903" spans="1:19" ht="17.100000000000001" customHeight="1" x14ac:dyDescent="0.25">
      <c r="A903" s="63" t="s">
        <v>6</v>
      </c>
      <c r="B903" s="1" t="s">
        <v>43</v>
      </c>
      <c r="C903" s="21" t="s">
        <v>16</v>
      </c>
      <c r="D903" s="1" t="s">
        <v>17142</v>
      </c>
      <c r="E903">
        <v>2022</v>
      </c>
      <c r="F903" s="4" t="s">
        <v>735</v>
      </c>
      <c r="G903" s="4" t="s">
        <v>43</v>
      </c>
      <c r="H903" s="3" t="s">
        <v>43</v>
      </c>
      <c r="I903" s="1" t="s">
        <v>43</v>
      </c>
      <c r="J903" s="3" t="s">
        <v>866</v>
      </c>
      <c r="K903" s="1" t="s">
        <v>43</v>
      </c>
      <c r="L903" s="1" t="s">
        <v>43</v>
      </c>
      <c r="M903" s="22" t="s">
        <v>17143</v>
      </c>
      <c r="N903" s="22" t="s">
        <v>43</v>
      </c>
      <c r="O903" s="69" t="s">
        <v>17144</v>
      </c>
      <c r="P903" s="12" t="s">
        <v>43</v>
      </c>
      <c r="Q903" s="20">
        <v>1</v>
      </c>
      <c r="R903" s="20">
        <v>1</v>
      </c>
      <c r="S903" s="20">
        <f t="shared" si="13"/>
        <v>2</v>
      </c>
    </row>
    <row r="904" spans="1:19" ht="17.100000000000001" customHeight="1" x14ac:dyDescent="0.25">
      <c r="A904" s="63" t="s">
        <v>6</v>
      </c>
      <c r="B904" s="1" t="s">
        <v>43</v>
      </c>
      <c r="C904" s="21" t="s">
        <v>16</v>
      </c>
      <c r="D904" s="1" t="s">
        <v>17145</v>
      </c>
      <c r="E904">
        <v>2022</v>
      </c>
      <c r="F904" s="4" t="s">
        <v>1933</v>
      </c>
      <c r="G904" s="4" t="s">
        <v>43</v>
      </c>
      <c r="H904" s="3" t="s">
        <v>43</v>
      </c>
      <c r="I904" s="1" t="s">
        <v>43</v>
      </c>
      <c r="J904" s="3" t="s">
        <v>1723</v>
      </c>
      <c r="K904" s="1" t="s">
        <v>43</v>
      </c>
      <c r="L904" s="1" t="s">
        <v>17146</v>
      </c>
      <c r="M904" s="22" t="s">
        <v>17147</v>
      </c>
      <c r="N904" s="22" t="s">
        <v>17148</v>
      </c>
      <c r="O904" s="69" t="s">
        <v>17149</v>
      </c>
      <c r="P904" s="12" t="s">
        <v>17150</v>
      </c>
      <c r="Q904" s="20">
        <v>1</v>
      </c>
      <c r="R904" s="20">
        <v>1</v>
      </c>
      <c r="S904" s="20">
        <f t="shared" si="13"/>
        <v>2</v>
      </c>
    </row>
    <row r="905" spans="1:19" ht="17.100000000000001" customHeight="1" x14ac:dyDescent="0.25">
      <c r="A905" s="63" t="s">
        <v>6</v>
      </c>
      <c r="B905" s="1" t="s">
        <v>43</v>
      </c>
      <c r="C905" s="21" t="s">
        <v>16</v>
      </c>
      <c r="D905" s="1" t="s">
        <v>17151</v>
      </c>
      <c r="E905">
        <v>2019</v>
      </c>
      <c r="F905" s="4" t="s">
        <v>5264</v>
      </c>
      <c r="G905" s="4" t="s">
        <v>43</v>
      </c>
      <c r="H905" s="3" t="s">
        <v>17152</v>
      </c>
      <c r="I905" s="1" t="s">
        <v>43</v>
      </c>
      <c r="J905" s="3" t="s">
        <v>866</v>
      </c>
      <c r="K905" s="1" t="s">
        <v>43</v>
      </c>
      <c r="L905" s="1" t="s">
        <v>17153</v>
      </c>
      <c r="M905" s="22" t="s">
        <v>17154</v>
      </c>
      <c r="N905" s="22" t="s">
        <v>17155</v>
      </c>
      <c r="O905" s="69" t="s">
        <v>17156</v>
      </c>
      <c r="P905" s="12" t="s">
        <v>17157</v>
      </c>
      <c r="Q905" s="20">
        <v>1</v>
      </c>
      <c r="R905" s="20">
        <v>1</v>
      </c>
      <c r="S905" s="20">
        <f t="shared" si="13"/>
        <v>2</v>
      </c>
    </row>
    <row r="906" spans="1:19" ht="17.100000000000001" customHeight="1" x14ac:dyDescent="0.25">
      <c r="A906" s="63" t="s">
        <v>6</v>
      </c>
      <c r="B906" s="1" t="s">
        <v>43</v>
      </c>
      <c r="C906" s="21" t="s">
        <v>16</v>
      </c>
      <c r="D906" s="1" t="s">
        <v>17158</v>
      </c>
      <c r="E906">
        <v>2023</v>
      </c>
      <c r="F906" s="4" t="s">
        <v>17159</v>
      </c>
      <c r="G906" s="4" t="s">
        <v>43</v>
      </c>
      <c r="H906" s="3" t="s">
        <v>43</v>
      </c>
      <c r="I906" s="1" t="s">
        <v>43</v>
      </c>
      <c r="J906" s="3" t="s">
        <v>866</v>
      </c>
      <c r="K906" s="1" t="s">
        <v>43</v>
      </c>
      <c r="L906" s="1" t="s">
        <v>17160</v>
      </c>
      <c r="M906" s="22" t="s">
        <v>17161</v>
      </c>
      <c r="N906" s="22" t="s">
        <v>17162</v>
      </c>
      <c r="O906" s="69" t="s">
        <v>17163</v>
      </c>
      <c r="P906" s="12" t="s">
        <v>17164</v>
      </c>
      <c r="Q906" s="20">
        <v>1</v>
      </c>
      <c r="R906" s="20">
        <v>1</v>
      </c>
      <c r="S906" s="20">
        <f t="shared" si="13"/>
        <v>2</v>
      </c>
    </row>
    <row r="907" spans="1:19" ht="17.100000000000001" customHeight="1" x14ac:dyDescent="0.25">
      <c r="A907" s="63" t="s">
        <v>6</v>
      </c>
      <c r="B907" s="1" t="s">
        <v>43</v>
      </c>
      <c r="C907" s="21" t="s">
        <v>16</v>
      </c>
      <c r="D907" s="1" t="s">
        <v>17165</v>
      </c>
      <c r="E907">
        <v>2021</v>
      </c>
      <c r="F907" s="4" t="s">
        <v>2447</v>
      </c>
      <c r="G907" s="4" t="s">
        <v>43</v>
      </c>
      <c r="H907" s="3" t="s">
        <v>17166</v>
      </c>
      <c r="I907" s="1" t="s">
        <v>43</v>
      </c>
      <c r="J907" s="3" t="s">
        <v>866</v>
      </c>
      <c r="K907" s="1" t="s">
        <v>43</v>
      </c>
      <c r="L907" s="1" t="s">
        <v>17167</v>
      </c>
      <c r="M907" s="22" t="s">
        <v>17168</v>
      </c>
      <c r="N907" s="22" t="s">
        <v>17169</v>
      </c>
      <c r="O907" s="69" t="s">
        <v>17170</v>
      </c>
      <c r="P907" s="12" t="s">
        <v>17171</v>
      </c>
      <c r="Q907" s="20">
        <v>1</v>
      </c>
      <c r="R907" s="20">
        <v>1</v>
      </c>
      <c r="S907" s="20">
        <f t="shared" si="13"/>
        <v>2</v>
      </c>
    </row>
    <row r="908" spans="1:19" ht="17.100000000000001" customHeight="1" x14ac:dyDescent="0.25">
      <c r="A908" s="63" t="s">
        <v>6</v>
      </c>
      <c r="B908" s="1" t="s">
        <v>43</v>
      </c>
      <c r="C908" s="21" t="s">
        <v>16</v>
      </c>
      <c r="D908" s="1" t="s">
        <v>17172</v>
      </c>
      <c r="E908">
        <v>2022</v>
      </c>
      <c r="F908" s="4" t="s">
        <v>1186</v>
      </c>
      <c r="G908" s="4" t="s">
        <v>230</v>
      </c>
      <c r="H908" s="3" t="s">
        <v>43</v>
      </c>
      <c r="I908" s="1" t="s">
        <v>43</v>
      </c>
      <c r="J908" s="3" t="s">
        <v>317</v>
      </c>
      <c r="K908" s="1" t="s">
        <v>43</v>
      </c>
      <c r="L908" s="1" t="s">
        <v>17173</v>
      </c>
      <c r="M908" s="22" t="s">
        <v>17174</v>
      </c>
      <c r="N908" s="22" t="s">
        <v>17175</v>
      </c>
      <c r="O908" s="69" t="s">
        <v>17176</v>
      </c>
      <c r="P908" s="12" t="s">
        <v>17177</v>
      </c>
      <c r="Q908" s="20">
        <v>1</v>
      </c>
      <c r="R908" s="20">
        <v>1</v>
      </c>
      <c r="S908" s="20">
        <f t="shared" si="13"/>
        <v>2</v>
      </c>
    </row>
    <row r="909" spans="1:19" ht="17.100000000000001" customHeight="1" x14ac:dyDescent="0.25">
      <c r="A909" s="63" t="s">
        <v>6</v>
      </c>
      <c r="B909" s="1" t="s">
        <v>43</v>
      </c>
      <c r="C909" s="21" t="s">
        <v>16</v>
      </c>
      <c r="D909" s="1" t="s">
        <v>17178</v>
      </c>
      <c r="E909">
        <v>2018</v>
      </c>
      <c r="F909" s="4" t="s">
        <v>3252</v>
      </c>
      <c r="G909" s="4" t="s">
        <v>43</v>
      </c>
      <c r="H909" s="3" t="s">
        <v>17179</v>
      </c>
      <c r="I909" s="1" t="s">
        <v>43</v>
      </c>
      <c r="J909" s="3" t="s">
        <v>58</v>
      </c>
      <c r="K909" s="1" t="s">
        <v>43</v>
      </c>
      <c r="L909" s="1" t="s">
        <v>17180</v>
      </c>
      <c r="M909" s="22" t="s">
        <v>17181</v>
      </c>
      <c r="N909" s="22" t="s">
        <v>17182</v>
      </c>
      <c r="O909" s="69" t="s">
        <v>17183</v>
      </c>
      <c r="P909" s="12" t="s">
        <v>17184</v>
      </c>
      <c r="Q909" s="20">
        <v>1</v>
      </c>
      <c r="R909" s="20">
        <v>1</v>
      </c>
      <c r="S909" s="20">
        <f t="shared" si="13"/>
        <v>2</v>
      </c>
    </row>
    <row r="910" spans="1:19" ht="17.100000000000001" customHeight="1" x14ac:dyDescent="0.25">
      <c r="A910" s="63" t="s">
        <v>6</v>
      </c>
      <c r="C910" s="21" t="s">
        <v>16</v>
      </c>
      <c r="D910" s="1" t="s">
        <v>11817</v>
      </c>
      <c r="E910">
        <v>2024</v>
      </c>
      <c r="F910" s="4">
        <v>257</v>
      </c>
      <c r="H910" s="3">
        <v>124464</v>
      </c>
      <c r="J910" s="3" t="s">
        <v>74</v>
      </c>
      <c r="L910" s="1" t="s">
        <v>11822</v>
      </c>
      <c r="M910" s="22" t="s">
        <v>11818</v>
      </c>
      <c r="N910" s="22" t="s">
        <v>11823</v>
      </c>
      <c r="O910" s="69" t="s">
        <v>11821</v>
      </c>
      <c r="P910" s="12" t="s">
        <v>11820</v>
      </c>
      <c r="Q910" s="20">
        <v>0</v>
      </c>
      <c r="R910" s="20">
        <v>0</v>
      </c>
      <c r="S910" s="20">
        <f t="shared" si="13"/>
        <v>0</v>
      </c>
    </row>
    <row r="911" spans="1:19" ht="17.100000000000001" customHeight="1" x14ac:dyDescent="0.25">
      <c r="A911" s="63" t="s">
        <v>6</v>
      </c>
      <c r="C911" s="21" t="s">
        <v>16</v>
      </c>
      <c r="D911" s="1" t="s">
        <v>11824</v>
      </c>
      <c r="E911">
        <v>2025</v>
      </c>
      <c r="F911" s="4">
        <v>269</v>
      </c>
      <c r="H911" s="3">
        <v>125993</v>
      </c>
      <c r="J911" s="3" t="s">
        <v>74</v>
      </c>
      <c r="L911" s="1" t="s">
        <v>11829</v>
      </c>
      <c r="M911" s="22" t="s">
        <v>11825</v>
      </c>
      <c r="N911" s="22" t="s">
        <v>11830</v>
      </c>
      <c r="O911" s="69" t="s">
        <v>11828</v>
      </c>
      <c r="P911" s="12" t="s">
        <v>11827</v>
      </c>
      <c r="Q911" s="20">
        <v>0</v>
      </c>
      <c r="R911" s="20">
        <v>0</v>
      </c>
      <c r="S911" s="20">
        <f t="shared" si="13"/>
        <v>0</v>
      </c>
    </row>
    <row r="912" spans="1:19" ht="17.100000000000001" customHeight="1" x14ac:dyDescent="0.25">
      <c r="A912" s="63" t="s">
        <v>6</v>
      </c>
      <c r="C912" s="21" t="s">
        <v>16</v>
      </c>
      <c r="D912" s="1" t="s">
        <v>11832</v>
      </c>
      <c r="E912">
        <v>2023</v>
      </c>
      <c r="F912" s="4">
        <v>74</v>
      </c>
      <c r="H912" s="3" t="s">
        <v>11834</v>
      </c>
      <c r="J912" s="3" t="s">
        <v>423</v>
      </c>
      <c r="L912" s="1" t="s">
        <v>11837</v>
      </c>
      <c r="M912" s="22" t="s">
        <v>11833</v>
      </c>
      <c r="N912" s="22" t="s">
        <v>11838</v>
      </c>
      <c r="O912" s="69" t="s">
        <v>11836</v>
      </c>
      <c r="P912" s="12" t="s">
        <v>11835</v>
      </c>
      <c r="Q912" s="20">
        <v>0</v>
      </c>
      <c r="R912" s="20">
        <v>0</v>
      </c>
      <c r="S912" s="20">
        <f t="shared" si="13"/>
        <v>0</v>
      </c>
    </row>
    <row r="913" spans="1:19" ht="17.100000000000001" customHeight="1" x14ac:dyDescent="0.25">
      <c r="A913" s="63" t="s">
        <v>6</v>
      </c>
      <c r="C913" s="21" t="s">
        <v>16</v>
      </c>
      <c r="D913" s="1" t="s">
        <v>11839</v>
      </c>
      <c r="E913">
        <v>2021</v>
      </c>
      <c r="F913" s="4">
        <v>235</v>
      </c>
      <c r="H913" s="3">
        <v>116494</v>
      </c>
      <c r="J913" s="3" t="s">
        <v>58</v>
      </c>
      <c r="L913" s="1" t="s">
        <v>11844</v>
      </c>
      <c r="M913" s="22" t="s">
        <v>11840</v>
      </c>
      <c r="N913" s="22" t="s">
        <v>11845</v>
      </c>
      <c r="O913" s="69" t="s">
        <v>11843</v>
      </c>
      <c r="P913" s="12" t="s">
        <v>11842</v>
      </c>
      <c r="Q913" s="20">
        <v>0</v>
      </c>
      <c r="R913" s="20">
        <v>0</v>
      </c>
      <c r="S913" s="20">
        <f t="shared" si="13"/>
        <v>0</v>
      </c>
    </row>
    <row r="914" spans="1:19" ht="17.100000000000001" customHeight="1" x14ac:dyDescent="0.25">
      <c r="A914" s="63" t="s">
        <v>6</v>
      </c>
      <c r="C914" s="21" t="s">
        <v>16</v>
      </c>
      <c r="D914" s="1" t="s">
        <v>11846</v>
      </c>
      <c r="E914">
        <v>2024</v>
      </c>
      <c r="J914" s="3" t="s">
        <v>11848</v>
      </c>
      <c r="L914" s="1" t="s">
        <v>11851</v>
      </c>
      <c r="M914" s="22" t="s">
        <v>11847</v>
      </c>
      <c r="N914" s="22" t="s">
        <v>11852</v>
      </c>
      <c r="O914" s="69" t="s">
        <v>11850</v>
      </c>
      <c r="P914" s="12" t="s">
        <v>11849</v>
      </c>
      <c r="Q914" s="20">
        <v>0</v>
      </c>
      <c r="R914" s="20">
        <v>0</v>
      </c>
      <c r="S914" s="20">
        <f t="shared" si="13"/>
        <v>0</v>
      </c>
    </row>
    <row r="915" spans="1:19" ht="17.100000000000001" customHeight="1" x14ac:dyDescent="0.25">
      <c r="A915" s="63" t="s">
        <v>6</v>
      </c>
      <c r="C915" s="21" t="s">
        <v>16</v>
      </c>
      <c r="D915" s="1" t="s">
        <v>11853</v>
      </c>
      <c r="E915">
        <v>2025</v>
      </c>
      <c r="F915" s="4">
        <v>160</v>
      </c>
      <c r="H915" s="3">
        <v>108390</v>
      </c>
      <c r="J915" s="3" t="s">
        <v>1509</v>
      </c>
      <c r="L915" s="1" t="s">
        <v>11858</v>
      </c>
      <c r="M915" s="22" t="s">
        <v>11854</v>
      </c>
      <c r="N915" s="22" t="s">
        <v>11859</v>
      </c>
      <c r="O915" s="69" t="s">
        <v>11857</v>
      </c>
      <c r="P915" s="12" t="s">
        <v>11856</v>
      </c>
      <c r="Q915" s="20">
        <v>0</v>
      </c>
      <c r="R915" s="20">
        <v>0</v>
      </c>
      <c r="S915" s="20">
        <f t="shared" si="13"/>
        <v>0</v>
      </c>
    </row>
    <row r="916" spans="1:19" ht="17.100000000000001" customHeight="1" x14ac:dyDescent="0.25">
      <c r="A916" s="63" t="s">
        <v>6</v>
      </c>
      <c r="B916" s="1" t="s">
        <v>43</v>
      </c>
      <c r="C916" s="21" t="s">
        <v>16</v>
      </c>
      <c r="D916" s="1" t="s">
        <v>17185</v>
      </c>
      <c r="E916">
        <v>2022</v>
      </c>
      <c r="F916" s="4" t="s">
        <v>499</v>
      </c>
      <c r="G916" s="4" t="s">
        <v>43</v>
      </c>
      <c r="H916" s="3" t="s">
        <v>43</v>
      </c>
      <c r="I916" s="1" t="s">
        <v>43</v>
      </c>
      <c r="J916" s="3" t="s">
        <v>866</v>
      </c>
      <c r="K916" s="1" t="s">
        <v>43</v>
      </c>
      <c r="L916" s="1" t="s">
        <v>17186</v>
      </c>
      <c r="M916" s="22" t="s">
        <v>17187</v>
      </c>
      <c r="N916" s="22" t="s">
        <v>17188</v>
      </c>
      <c r="O916" s="69" t="s">
        <v>17189</v>
      </c>
      <c r="P916" s="12" t="s">
        <v>17190</v>
      </c>
      <c r="Q916" s="20">
        <v>1</v>
      </c>
      <c r="R916" s="20">
        <v>1</v>
      </c>
      <c r="S916" s="20">
        <f t="shared" si="13"/>
        <v>2</v>
      </c>
    </row>
    <row r="917" spans="1:19" ht="17.100000000000001" customHeight="1" x14ac:dyDescent="0.25">
      <c r="A917" s="63" t="s">
        <v>6</v>
      </c>
      <c r="B917" s="1" t="s">
        <v>43</v>
      </c>
      <c r="C917" s="21" t="s">
        <v>16</v>
      </c>
      <c r="D917" s="1" t="s">
        <v>17191</v>
      </c>
      <c r="E917">
        <v>2024</v>
      </c>
      <c r="F917" s="4" t="s">
        <v>2247</v>
      </c>
      <c r="G917" s="4" t="s">
        <v>43</v>
      </c>
      <c r="H917" s="3" t="s">
        <v>43</v>
      </c>
      <c r="I917" s="1" t="s">
        <v>43</v>
      </c>
      <c r="J917" s="3" t="s">
        <v>866</v>
      </c>
      <c r="K917" s="1" t="s">
        <v>43</v>
      </c>
      <c r="L917" s="1" t="s">
        <v>17192</v>
      </c>
      <c r="M917" s="22" t="s">
        <v>17193</v>
      </c>
      <c r="N917" s="22" t="s">
        <v>17194</v>
      </c>
      <c r="O917" s="69" t="s">
        <v>17195</v>
      </c>
      <c r="P917" s="12" t="s">
        <v>17196</v>
      </c>
      <c r="Q917" s="20">
        <v>1</v>
      </c>
      <c r="R917" s="20">
        <v>1</v>
      </c>
      <c r="S917" s="20">
        <f t="shared" si="13"/>
        <v>2</v>
      </c>
    </row>
    <row r="918" spans="1:19" ht="17.100000000000001" customHeight="1" x14ac:dyDescent="0.25">
      <c r="A918" s="63" t="s">
        <v>6</v>
      </c>
      <c r="C918" s="21" t="s">
        <v>16</v>
      </c>
      <c r="D918" s="1" t="s">
        <v>11860</v>
      </c>
      <c r="E918">
        <v>2023</v>
      </c>
      <c r="F918" s="4">
        <v>221</v>
      </c>
      <c r="H918" s="3">
        <v>119891</v>
      </c>
      <c r="J918" s="3" t="s">
        <v>74</v>
      </c>
      <c r="L918" s="1" t="s">
        <v>11865</v>
      </c>
      <c r="M918" s="22" t="s">
        <v>11861</v>
      </c>
      <c r="N918" s="22" t="s">
        <v>11866</v>
      </c>
      <c r="O918" s="69" t="s">
        <v>11864</v>
      </c>
      <c r="P918" s="12" t="s">
        <v>11863</v>
      </c>
      <c r="Q918" s="20">
        <v>0</v>
      </c>
      <c r="R918" s="20">
        <v>0</v>
      </c>
      <c r="S918" s="20">
        <f t="shared" si="13"/>
        <v>0</v>
      </c>
    </row>
    <row r="919" spans="1:19" ht="17.100000000000001" customHeight="1" x14ac:dyDescent="0.25">
      <c r="A919" s="63" t="s">
        <v>6</v>
      </c>
      <c r="C919" s="21" t="s">
        <v>16</v>
      </c>
      <c r="D919" s="1" t="s">
        <v>11868</v>
      </c>
      <c r="E919">
        <v>2022</v>
      </c>
      <c r="F919" s="4">
        <v>110</v>
      </c>
      <c r="H919" s="3" t="s">
        <v>11870</v>
      </c>
      <c r="J919" s="3" t="s">
        <v>1872</v>
      </c>
      <c r="L919" s="1" t="s">
        <v>11873</v>
      </c>
      <c r="M919" s="22" t="s">
        <v>11869</v>
      </c>
      <c r="N919" s="22" t="s">
        <v>11874</v>
      </c>
      <c r="O919" s="69" t="s">
        <v>11872</v>
      </c>
      <c r="P919" s="12" t="s">
        <v>11871</v>
      </c>
      <c r="Q919" s="20">
        <v>0</v>
      </c>
      <c r="R919" s="20">
        <v>0</v>
      </c>
      <c r="S919" s="20">
        <f t="shared" si="13"/>
        <v>0</v>
      </c>
    </row>
    <row r="920" spans="1:19" ht="17.100000000000001" customHeight="1" x14ac:dyDescent="0.25">
      <c r="A920" s="63" t="s">
        <v>6</v>
      </c>
      <c r="C920" s="21" t="s">
        <v>16</v>
      </c>
      <c r="D920" s="1" t="s">
        <v>11875</v>
      </c>
      <c r="E920">
        <v>2024</v>
      </c>
      <c r="F920" s="4">
        <v>7</v>
      </c>
      <c r="H920" s="3">
        <v>100273</v>
      </c>
      <c r="J920" s="3" t="s">
        <v>11877</v>
      </c>
      <c r="L920" s="1" t="s">
        <v>11881</v>
      </c>
      <c r="M920" s="22" t="s">
        <v>11876</v>
      </c>
      <c r="N920" s="22" t="s">
        <v>11882</v>
      </c>
      <c r="O920" s="69" t="s">
        <v>11880</v>
      </c>
      <c r="P920" s="12" t="s">
        <v>11879</v>
      </c>
      <c r="Q920" s="20">
        <v>0</v>
      </c>
      <c r="R920" s="20">
        <v>0</v>
      </c>
      <c r="S920" s="20">
        <f t="shared" si="13"/>
        <v>0</v>
      </c>
    </row>
    <row r="921" spans="1:19" ht="17.100000000000001" customHeight="1" x14ac:dyDescent="0.25">
      <c r="A921" s="63" t="s">
        <v>6</v>
      </c>
      <c r="C921" s="21" t="s">
        <v>16</v>
      </c>
      <c r="D921" s="1" t="s">
        <v>11883</v>
      </c>
      <c r="E921">
        <v>2023</v>
      </c>
      <c r="F921" s="4">
        <v>97</v>
      </c>
      <c r="H921" s="3">
        <v>101084</v>
      </c>
      <c r="J921" s="3" t="s">
        <v>8488</v>
      </c>
      <c r="L921" s="1" t="s">
        <v>11888</v>
      </c>
      <c r="M921" s="22" t="s">
        <v>11884</v>
      </c>
      <c r="N921" s="22" t="s">
        <v>11889</v>
      </c>
      <c r="O921" s="69" t="s">
        <v>11887</v>
      </c>
      <c r="P921" s="12" t="s">
        <v>11886</v>
      </c>
      <c r="Q921" s="20">
        <v>0</v>
      </c>
      <c r="R921" s="20">
        <v>0</v>
      </c>
      <c r="S921" s="20">
        <f t="shared" si="13"/>
        <v>0</v>
      </c>
    </row>
    <row r="922" spans="1:19" ht="17.100000000000001" customHeight="1" x14ac:dyDescent="0.25">
      <c r="A922" s="63" t="s">
        <v>6</v>
      </c>
      <c r="C922" s="21" t="s">
        <v>16</v>
      </c>
      <c r="D922" s="1" t="s">
        <v>11402</v>
      </c>
      <c r="E922">
        <v>2024</v>
      </c>
      <c r="F922" s="4">
        <v>257</v>
      </c>
      <c r="H922" s="3">
        <v>124449</v>
      </c>
      <c r="J922" s="3" t="s">
        <v>74</v>
      </c>
      <c r="L922" s="1" t="s">
        <v>11408</v>
      </c>
      <c r="M922" s="22" t="s">
        <v>11403</v>
      </c>
      <c r="N922" s="22" t="s">
        <v>11409</v>
      </c>
      <c r="O922" s="69" t="s">
        <v>11407</v>
      </c>
      <c r="P922" s="12" t="s">
        <v>11406</v>
      </c>
      <c r="Q922" s="20">
        <v>0</v>
      </c>
      <c r="R922" s="20">
        <v>0</v>
      </c>
      <c r="S922" s="20">
        <f t="shared" si="13"/>
        <v>0</v>
      </c>
    </row>
    <row r="923" spans="1:19" ht="17.100000000000001" customHeight="1" x14ac:dyDescent="0.25">
      <c r="A923" s="63" t="s">
        <v>6</v>
      </c>
      <c r="C923" s="21" t="s">
        <v>79</v>
      </c>
      <c r="D923" s="1" t="s">
        <v>11890</v>
      </c>
      <c r="E923">
        <v>2023</v>
      </c>
      <c r="H923" s="3" t="s">
        <v>11893</v>
      </c>
      <c r="I923" s="1" t="s">
        <v>117</v>
      </c>
      <c r="J923" s="3" t="s">
        <v>11892</v>
      </c>
      <c r="L923" s="1" t="s">
        <v>11896</v>
      </c>
      <c r="M923" s="22" t="s">
        <v>11891</v>
      </c>
      <c r="N923" s="22" t="s">
        <v>11897</v>
      </c>
      <c r="O923" s="69" t="s">
        <v>11895</v>
      </c>
      <c r="P923" s="12" t="s">
        <v>11894</v>
      </c>
      <c r="Q923" s="20">
        <v>0</v>
      </c>
      <c r="R923" s="20">
        <v>0</v>
      </c>
      <c r="S923" s="20">
        <f t="shared" si="13"/>
        <v>0</v>
      </c>
    </row>
    <row r="924" spans="1:19" ht="17.100000000000001" customHeight="1" x14ac:dyDescent="0.25">
      <c r="A924" s="63" t="s">
        <v>6</v>
      </c>
      <c r="C924" s="21" t="s">
        <v>16</v>
      </c>
      <c r="D924" s="1" t="s">
        <v>11898</v>
      </c>
      <c r="E924">
        <v>2020</v>
      </c>
      <c r="F924" s="4">
        <v>153</v>
      </c>
      <c r="H924" s="3">
        <v>106340</v>
      </c>
      <c r="J924" s="3" t="s">
        <v>2186</v>
      </c>
      <c r="L924" s="1" t="s">
        <v>11903</v>
      </c>
      <c r="M924" s="22" t="s">
        <v>11899</v>
      </c>
      <c r="N924" s="22" t="s">
        <v>11904</v>
      </c>
      <c r="O924" s="69" t="s">
        <v>11902</v>
      </c>
      <c r="P924" s="12" t="s">
        <v>11901</v>
      </c>
      <c r="Q924" s="20">
        <v>1</v>
      </c>
      <c r="R924" s="20">
        <v>0</v>
      </c>
      <c r="S924" s="20">
        <f t="shared" si="13"/>
        <v>1</v>
      </c>
    </row>
    <row r="925" spans="1:19" ht="17.100000000000001" customHeight="1" x14ac:dyDescent="0.25">
      <c r="A925" s="63" t="s">
        <v>6</v>
      </c>
      <c r="C925" s="21" t="s">
        <v>16</v>
      </c>
      <c r="D925" s="1" t="s">
        <v>11905</v>
      </c>
      <c r="E925">
        <v>2021</v>
      </c>
      <c r="F925" s="4">
        <v>185</v>
      </c>
      <c r="H925" s="3" t="s">
        <v>11908</v>
      </c>
      <c r="J925" s="3" t="s">
        <v>11907</v>
      </c>
      <c r="L925" s="1" t="s">
        <v>11911</v>
      </c>
      <c r="M925" s="22" t="s">
        <v>11906</v>
      </c>
      <c r="N925" s="22" t="s">
        <v>11912</v>
      </c>
      <c r="O925" s="69" t="s">
        <v>11910</v>
      </c>
      <c r="P925" s="12" t="s">
        <v>11909</v>
      </c>
      <c r="Q925" s="20">
        <v>0</v>
      </c>
      <c r="R925" s="20">
        <v>0</v>
      </c>
      <c r="S925" s="20">
        <f t="shared" si="13"/>
        <v>0</v>
      </c>
    </row>
    <row r="926" spans="1:19" ht="17.100000000000001" customHeight="1" x14ac:dyDescent="0.25">
      <c r="A926" s="63" t="s">
        <v>6</v>
      </c>
      <c r="C926" s="21" t="s">
        <v>16</v>
      </c>
      <c r="D926" s="1" t="s">
        <v>11913</v>
      </c>
      <c r="E926">
        <v>2021</v>
      </c>
      <c r="F926" s="4">
        <v>182</v>
      </c>
      <c r="H926" s="3" t="s">
        <v>11916</v>
      </c>
      <c r="J926" s="3" t="s">
        <v>11907</v>
      </c>
      <c r="L926" s="1" t="s">
        <v>11919</v>
      </c>
      <c r="M926" s="22" t="s">
        <v>11914</v>
      </c>
      <c r="N926" s="22" t="s">
        <v>11920</v>
      </c>
      <c r="O926" s="69" t="s">
        <v>11918</v>
      </c>
      <c r="P926" s="12" t="s">
        <v>11917</v>
      </c>
      <c r="Q926" s="20">
        <v>0</v>
      </c>
      <c r="R926" s="20">
        <v>0</v>
      </c>
      <c r="S926" s="20">
        <f t="shared" ref="S926:S1003" si="14">Q926+R926</f>
        <v>0</v>
      </c>
    </row>
    <row r="927" spans="1:19" ht="17.100000000000001" customHeight="1" x14ac:dyDescent="0.25">
      <c r="A927" s="63" t="s">
        <v>6</v>
      </c>
      <c r="C927" s="21" t="s">
        <v>16</v>
      </c>
      <c r="D927" s="1" t="s">
        <v>11921</v>
      </c>
      <c r="E927">
        <v>2022</v>
      </c>
      <c r="F927" s="4">
        <v>194</v>
      </c>
      <c r="H927" s="3">
        <v>123072</v>
      </c>
      <c r="J927" s="3" t="s">
        <v>791</v>
      </c>
      <c r="L927" s="1" t="s">
        <v>11926</v>
      </c>
      <c r="M927" s="22" t="s">
        <v>11922</v>
      </c>
      <c r="N927" s="22" t="s">
        <v>11927</v>
      </c>
      <c r="O927" s="69" t="s">
        <v>11925</v>
      </c>
      <c r="P927" s="12" t="s">
        <v>11924</v>
      </c>
      <c r="Q927" s="20">
        <v>0</v>
      </c>
      <c r="R927" s="20">
        <v>0</v>
      </c>
      <c r="S927" s="20">
        <f t="shared" si="14"/>
        <v>0</v>
      </c>
    </row>
    <row r="928" spans="1:19" ht="17.100000000000001" customHeight="1" x14ac:dyDescent="0.25">
      <c r="A928" s="63" t="s">
        <v>6</v>
      </c>
      <c r="C928" s="21" t="s">
        <v>16</v>
      </c>
      <c r="D928" s="1" t="s">
        <v>11928</v>
      </c>
      <c r="E928">
        <v>2022</v>
      </c>
      <c r="F928" s="4">
        <v>197</v>
      </c>
      <c r="H928" s="3">
        <v>123341</v>
      </c>
      <c r="J928" s="3" t="s">
        <v>791</v>
      </c>
      <c r="L928" s="1" t="s">
        <v>11933</v>
      </c>
      <c r="M928" s="22" t="s">
        <v>11929</v>
      </c>
      <c r="N928" s="22" t="s">
        <v>11934</v>
      </c>
      <c r="O928" s="69" t="s">
        <v>11932</v>
      </c>
      <c r="P928" s="12" t="s">
        <v>11931</v>
      </c>
      <c r="Q928" s="20">
        <v>1</v>
      </c>
      <c r="R928" s="20">
        <v>0</v>
      </c>
      <c r="S928" s="20">
        <f t="shared" si="14"/>
        <v>1</v>
      </c>
    </row>
    <row r="929" spans="1:19" ht="17.100000000000001" customHeight="1" x14ac:dyDescent="0.25">
      <c r="A929" s="63" t="s">
        <v>6</v>
      </c>
      <c r="C929" s="21" t="s">
        <v>16</v>
      </c>
      <c r="D929" s="1" t="s">
        <v>11935</v>
      </c>
      <c r="E929">
        <v>2023</v>
      </c>
      <c r="F929" s="4">
        <v>427</v>
      </c>
      <c r="H929" s="3">
        <v>118791</v>
      </c>
      <c r="J929" s="3" t="s">
        <v>866</v>
      </c>
      <c r="L929" s="1" t="s">
        <v>11940</v>
      </c>
      <c r="M929" s="22" t="s">
        <v>11936</v>
      </c>
      <c r="N929" s="22" t="s">
        <v>11941</v>
      </c>
      <c r="O929" s="69" t="s">
        <v>11939</v>
      </c>
      <c r="P929" s="12" t="s">
        <v>11938</v>
      </c>
      <c r="Q929" s="20">
        <v>0</v>
      </c>
      <c r="R929" s="20">
        <v>0</v>
      </c>
      <c r="S929" s="20">
        <f t="shared" si="14"/>
        <v>0</v>
      </c>
    </row>
    <row r="930" spans="1:19" ht="17.100000000000001" customHeight="1" x14ac:dyDescent="0.25">
      <c r="A930" s="63" t="s">
        <v>6</v>
      </c>
      <c r="C930" s="21" t="s">
        <v>16</v>
      </c>
      <c r="D930" s="1" t="s">
        <v>11945</v>
      </c>
      <c r="E930">
        <v>2024</v>
      </c>
      <c r="F930" s="4">
        <v>93</v>
      </c>
      <c r="H930" s="3" t="s">
        <v>11947</v>
      </c>
      <c r="J930" s="3" t="s">
        <v>335</v>
      </c>
      <c r="L930" s="1" t="s">
        <v>11950</v>
      </c>
      <c r="M930" s="22" t="s">
        <v>11946</v>
      </c>
      <c r="N930" s="22" t="s">
        <v>11951</v>
      </c>
      <c r="O930" s="69" t="s">
        <v>11949</v>
      </c>
      <c r="P930" s="12" t="s">
        <v>11948</v>
      </c>
      <c r="Q930" s="20">
        <v>0</v>
      </c>
      <c r="R930" s="20">
        <v>0</v>
      </c>
      <c r="S930" s="20">
        <f t="shared" si="14"/>
        <v>0</v>
      </c>
    </row>
    <row r="931" spans="1:19" ht="17.100000000000001" customHeight="1" x14ac:dyDescent="0.25">
      <c r="A931" s="63" t="s">
        <v>6</v>
      </c>
      <c r="C931" s="21" t="s">
        <v>16</v>
      </c>
      <c r="D931" s="1" t="s">
        <v>11952</v>
      </c>
      <c r="E931">
        <v>2025</v>
      </c>
      <c r="F931" s="4">
        <v>246</v>
      </c>
      <c r="H931" s="3">
        <v>213651</v>
      </c>
      <c r="J931" s="3" t="s">
        <v>5062</v>
      </c>
      <c r="L931" s="1" t="s">
        <v>11957</v>
      </c>
      <c r="M931" s="22" t="s">
        <v>11953</v>
      </c>
      <c r="N931" s="22" t="s">
        <v>11958</v>
      </c>
      <c r="O931" s="69" t="s">
        <v>11956</v>
      </c>
      <c r="P931" s="12" t="s">
        <v>11955</v>
      </c>
      <c r="Q931" s="20">
        <v>0</v>
      </c>
      <c r="R931" s="20">
        <v>0</v>
      </c>
      <c r="S931" s="20">
        <f t="shared" si="14"/>
        <v>0</v>
      </c>
    </row>
    <row r="932" spans="1:19" ht="17.100000000000001" customHeight="1" x14ac:dyDescent="0.25">
      <c r="A932" s="63" t="s">
        <v>6</v>
      </c>
      <c r="C932" s="21" t="s">
        <v>16</v>
      </c>
      <c r="D932" s="1" t="s">
        <v>12431</v>
      </c>
      <c r="E932">
        <v>2022</v>
      </c>
      <c r="F932" s="4">
        <v>47</v>
      </c>
      <c r="G932" s="4">
        <v>46</v>
      </c>
      <c r="H932" s="3" t="s">
        <v>12433</v>
      </c>
      <c r="J932" s="3" t="s">
        <v>1852</v>
      </c>
      <c r="L932" s="1" t="s">
        <v>12436</v>
      </c>
      <c r="M932" s="22" t="s">
        <v>12432</v>
      </c>
      <c r="N932" s="22" t="s">
        <v>12437</v>
      </c>
      <c r="O932" s="69" t="s">
        <v>12435</v>
      </c>
      <c r="P932" s="12" t="s">
        <v>12434</v>
      </c>
      <c r="Q932" s="20">
        <v>0</v>
      </c>
      <c r="R932" s="20">
        <v>0</v>
      </c>
      <c r="S932" s="20">
        <f t="shared" si="14"/>
        <v>0</v>
      </c>
    </row>
    <row r="933" spans="1:19" ht="17.100000000000001" customHeight="1" x14ac:dyDescent="0.25">
      <c r="A933" s="63" t="s">
        <v>6</v>
      </c>
      <c r="B933" s="1" t="s">
        <v>43</v>
      </c>
      <c r="C933" s="21" t="s">
        <v>16</v>
      </c>
      <c r="D933" s="1" t="s">
        <v>17198</v>
      </c>
      <c r="E933">
        <v>2023</v>
      </c>
      <c r="F933" s="4" t="s">
        <v>867</v>
      </c>
      <c r="G933" s="4" t="s">
        <v>43</v>
      </c>
      <c r="H933" s="3" t="s">
        <v>43</v>
      </c>
      <c r="I933" s="1" t="s">
        <v>43</v>
      </c>
      <c r="J933" s="3" t="s">
        <v>866</v>
      </c>
      <c r="K933" s="1" t="s">
        <v>43</v>
      </c>
      <c r="L933" s="1" t="s">
        <v>17199</v>
      </c>
      <c r="M933" s="22" t="s">
        <v>17200</v>
      </c>
      <c r="N933" s="22" t="s">
        <v>17201</v>
      </c>
      <c r="O933" s="69" t="s">
        <v>17202</v>
      </c>
      <c r="P933" s="12" t="s">
        <v>17203</v>
      </c>
      <c r="Q933" s="20">
        <v>1</v>
      </c>
      <c r="R933" s="20">
        <v>1</v>
      </c>
      <c r="S933" s="20">
        <f t="shared" si="14"/>
        <v>2</v>
      </c>
    </row>
    <row r="934" spans="1:19" ht="17.100000000000001" customHeight="1" x14ac:dyDescent="0.25">
      <c r="A934" s="63" t="s">
        <v>6</v>
      </c>
      <c r="B934" s="1" t="s">
        <v>43</v>
      </c>
      <c r="C934" s="21" t="s">
        <v>16</v>
      </c>
      <c r="D934" s="1" t="s">
        <v>17204</v>
      </c>
      <c r="E934">
        <v>2019</v>
      </c>
      <c r="F934" s="4" t="s">
        <v>1309</v>
      </c>
      <c r="G934" s="4" t="s">
        <v>43</v>
      </c>
      <c r="H934" s="3" t="s">
        <v>43</v>
      </c>
      <c r="I934" s="1" t="s">
        <v>43</v>
      </c>
      <c r="J934" s="3" t="s">
        <v>3077</v>
      </c>
      <c r="K934" s="1" t="s">
        <v>43</v>
      </c>
      <c r="L934" s="1" t="s">
        <v>17205</v>
      </c>
      <c r="M934" s="22" t="s">
        <v>17206</v>
      </c>
      <c r="N934" s="22" t="s">
        <v>17207</v>
      </c>
      <c r="O934" s="69" t="s">
        <v>17208</v>
      </c>
      <c r="P934" s="12" t="s">
        <v>17209</v>
      </c>
      <c r="Q934" s="20">
        <v>1</v>
      </c>
      <c r="R934" s="20">
        <v>1</v>
      </c>
      <c r="S934" s="20">
        <f t="shared" si="14"/>
        <v>2</v>
      </c>
    </row>
    <row r="935" spans="1:19" ht="17.100000000000001" customHeight="1" x14ac:dyDescent="0.25">
      <c r="A935" s="63" t="s">
        <v>6</v>
      </c>
      <c r="B935" s="1" t="s">
        <v>43</v>
      </c>
      <c r="C935" s="21" t="s">
        <v>16</v>
      </c>
      <c r="D935" s="1" t="s">
        <v>17210</v>
      </c>
      <c r="E935">
        <v>2017</v>
      </c>
      <c r="F935" s="4" t="s">
        <v>16641</v>
      </c>
      <c r="G935" s="4" t="s">
        <v>43</v>
      </c>
      <c r="H935" s="3" t="s">
        <v>17211</v>
      </c>
      <c r="I935" s="1" t="s">
        <v>43</v>
      </c>
      <c r="J935" s="3" t="s">
        <v>3077</v>
      </c>
      <c r="K935" s="1" t="s">
        <v>43</v>
      </c>
      <c r="L935" s="1" t="s">
        <v>17212</v>
      </c>
      <c r="M935" s="22" t="s">
        <v>17213</v>
      </c>
      <c r="N935" s="22" t="s">
        <v>17214</v>
      </c>
      <c r="O935" s="69" t="s">
        <v>17215</v>
      </c>
      <c r="P935" s="12" t="s">
        <v>17216</v>
      </c>
      <c r="Q935" s="20">
        <v>1</v>
      </c>
      <c r="R935" s="20">
        <v>1</v>
      </c>
      <c r="S935" s="20">
        <f t="shared" si="14"/>
        <v>2</v>
      </c>
    </row>
    <row r="936" spans="1:19" ht="17.100000000000001" customHeight="1" x14ac:dyDescent="0.25">
      <c r="A936" s="63" t="s">
        <v>6</v>
      </c>
      <c r="B936" s="1" t="s">
        <v>43</v>
      </c>
      <c r="C936" s="21" t="s">
        <v>16</v>
      </c>
      <c r="D936" s="1" t="s">
        <v>17217</v>
      </c>
      <c r="E936">
        <v>2025</v>
      </c>
      <c r="F936" s="4" t="s">
        <v>17026</v>
      </c>
      <c r="G936" s="4" t="s">
        <v>43</v>
      </c>
      <c r="H936" s="3" t="s">
        <v>43</v>
      </c>
      <c r="I936" s="1" t="s">
        <v>43</v>
      </c>
      <c r="J936" s="3" t="s">
        <v>3077</v>
      </c>
      <c r="K936" s="1" t="s">
        <v>43</v>
      </c>
      <c r="L936" s="1" t="s">
        <v>43</v>
      </c>
      <c r="M936" s="22" t="s">
        <v>17218</v>
      </c>
      <c r="N936" s="22" t="s">
        <v>43</v>
      </c>
      <c r="O936" s="69" t="s">
        <v>17219</v>
      </c>
      <c r="P936" s="12" t="s">
        <v>43</v>
      </c>
      <c r="Q936" s="20">
        <v>1</v>
      </c>
      <c r="R936" s="20">
        <v>1</v>
      </c>
      <c r="S936" s="20">
        <f t="shared" si="14"/>
        <v>2</v>
      </c>
    </row>
    <row r="937" spans="1:19" ht="17.100000000000001" customHeight="1" x14ac:dyDescent="0.25">
      <c r="A937" s="63" t="s">
        <v>6</v>
      </c>
      <c r="B937" s="1" t="s">
        <v>43</v>
      </c>
      <c r="C937" s="21" t="s">
        <v>16</v>
      </c>
      <c r="D937" s="1" t="s">
        <v>17220</v>
      </c>
      <c r="E937">
        <v>2018</v>
      </c>
      <c r="F937" s="4" t="s">
        <v>17221</v>
      </c>
      <c r="G937" s="4" t="s">
        <v>43</v>
      </c>
      <c r="H937" s="3" t="s">
        <v>17222</v>
      </c>
      <c r="I937" s="1" t="s">
        <v>43</v>
      </c>
      <c r="J937" s="3" t="s">
        <v>866</v>
      </c>
      <c r="K937" s="1" t="s">
        <v>43</v>
      </c>
      <c r="L937" s="1" t="s">
        <v>17223</v>
      </c>
      <c r="M937" s="22" t="s">
        <v>17224</v>
      </c>
      <c r="N937" s="22" t="s">
        <v>17225</v>
      </c>
      <c r="O937" s="69" t="s">
        <v>17226</v>
      </c>
      <c r="P937" s="12" t="s">
        <v>17227</v>
      </c>
      <c r="Q937" s="20">
        <v>1</v>
      </c>
      <c r="R937" s="20">
        <v>1</v>
      </c>
      <c r="S937" s="20">
        <f t="shared" si="14"/>
        <v>2</v>
      </c>
    </row>
    <row r="938" spans="1:19" ht="17.100000000000001" customHeight="1" x14ac:dyDescent="0.25">
      <c r="A938" s="63" t="s">
        <v>6</v>
      </c>
      <c r="B938" s="1" t="s">
        <v>43</v>
      </c>
      <c r="C938" s="21" t="s">
        <v>16</v>
      </c>
      <c r="D938" s="1" t="s">
        <v>17228</v>
      </c>
      <c r="E938">
        <v>2023</v>
      </c>
      <c r="F938" s="4" t="s">
        <v>17229</v>
      </c>
      <c r="G938" s="4" t="s">
        <v>43</v>
      </c>
      <c r="H938" s="3" t="s">
        <v>43</v>
      </c>
      <c r="I938" s="1" t="s">
        <v>43</v>
      </c>
      <c r="J938" s="3" t="s">
        <v>3077</v>
      </c>
      <c r="K938" s="1" t="s">
        <v>43</v>
      </c>
      <c r="L938" s="1" t="s">
        <v>17230</v>
      </c>
      <c r="M938" s="22" t="s">
        <v>17231</v>
      </c>
      <c r="N938" s="22" t="s">
        <v>17232</v>
      </c>
      <c r="O938" s="69" t="s">
        <v>17233</v>
      </c>
      <c r="P938" s="12" t="s">
        <v>17234</v>
      </c>
      <c r="Q938" s="20">
        <v>1</v>
      </c>
      <c r="R938" s="20">
        <v>1</v>
      </c>
      <c r="S938" s="20">
        <f t="shared" si="14"/>
        <v>2</v>
      </c>
    </row>
    <row r="939" spans="1:19" ht="16.5" customHeight="1" x14ac:dyDescent="0.25">
      <c r="A939" s="63" t="s">
        <v>6</v>
      </c>
      <c r="B939" s="1" t="s">
        <v>43</v>
      </c>
      <c r="C939" s="21" t="s">
        <v>16</v>
      </c>
      <c r="D939" s="1" t="s">
        <v>17235</v>
      </c>
      <c r="E939">
        <v>2020</v>
      </c>
      <c r="F939" s="4" t="s">
        <v>12404</v>
      </c>
      <c r="G939" s="4" t="s">
        <v>43</v>
      </c>
      <c r="H939" s="3" t="s">
        <v>43</v>
      </c>
      <c r="I939" s="1" t="s">
        <v>43</v>
      </c>
      <c r="J939" s="3" t="s">
        <v>3077</v>
      </c>
      <c r="K939" s="1" t="s">
        <v>43</v>
      </c>
      <c r="L939" s="1" t="s">
        <v>17236</v>
      </c>
      <c r="M939" s="22" t="s">
        <v>17237</v>
      </c>
      <c r="N939" s="22" t="s">
        <v>17238</v>
      </c>
      <c r="O939" s="69" t="s">
        <v>17239</v>
      </c>
      <c r="P939" s="12" t="s">
        <v>17240</v>
      </c>
      <c r="Q939" s="20">
        <v>1</v>
      </c>
      <c r="R939" s="20">
        <v>1</v>
      </c>
      <c r="S939" s="20">
        <f t="shared" si="14"/>
        <v>2</v>
      </c>
    </row>
    <row r="940" spans="1:19" ht="17.100000000000001" customHeight="1" x14ac:dyDescent="0.25">
      <c r="A940" s="63" t="s">
        <v>6</v>
      </c>
      <c r="B940" s="1" t="s">
        <v>43</v>
      </c>
      <c r="C940" s="21" t="s">
        <v>16</v>
      </c>
      <c r="D940" s="1" t="s">
        <v>17241</v>
      </c>
      <c r="E940">
        <v>2019</v>
      </c>
      <c r="F940" s="4" t="s">
        <v>2010</v>
      </c>
      <c r="G940" s="4" t="s">
        <v>43</v>
      </c>
      <c r="H940" s="3" t="s">
        <v>17242</v>
      </c>
      <c r="I940" s="1" t="s">
        <v>43</v>
      </c>
      <c r="J940" s="3" t="s">
        <v>3077</v>
      </c>
      <c r="K940" s="1" t="s">
        <v>43</v>
      </c>
      <c r="L940" s="1" t="s">
        <v>17243</v>
      </c>
      <c r="M940" s="22" t="s">
        <v>17244</v>
      </c>
      <c r="N940" s="22" t="s">
        <v>17245</v>
      </c>
      <c r="O940" s="69" t="s">
        <v>17246</v>
      </c>
      <c r="P940" s="12" t="s">
        <v>17247</v>
      </c>
      <c r="Q940" s="20">
        <v>1</v>
      </c>
      <c r="R940" s="20">
        <v>1</v>
      </c>
      <c r="S940" s="20">
        <f t="shared" si="14"/>
        <v>2</v>
      </c>
    </row>
    <row r="941" spans="1:19" ht="17.100000000000001" customHeight="1" x14ac:dyDescent="0.25">
      <c r="A941" s="63" t="s">
        <v>6</v>
      </c>
      <c r="C941" s="21" t="s">
        <v>16</v>
      </c>
      <c r="D941" s="1" t="s">
        <v>11959</v>
      </c>
      <c r="E941">
        <v>2023</v>
      </c>
      <c r="F941" s="4">
        <v>143</v>
      </c>
      <c r="H941" s="3">
        <v>106737</v>
      </c>
      <c r="J941" s="3" t="s">
        <v>1509</v>
      </c>
      <c r="L941" s="1" t="s">
        <v>11964</v>
      </c>
      <c r="M941" s="22" t="s">
        <v>11960</v>
      </c>
      <c r="N941" s="22" t="s">
        <v>11965</v>
      </c>
      <c r="O941" s="69" t="s">
        <v>11963</v>
      </c>
      <c r="P941" s="12" t="s">
        <v>11962</v>
      </c>
      <c r="Q941" s="20">
        <v>0</v>
      </c>
      <c r="R941" s="20">
        <v>0</v>
      </c>
      <c r="S941" s="20">
        <f t="shared" si="14"/>
        <v>0</v>
      </c>
    </row>
    <row r="942" spans="1:19" ht="17.100000000000001" customHeight="1" x14ac:dyDescent="0.25">
      <c r="A942" s="63" t="s">
        <v>6</v>
      </c>
      <c r="C942" s="21" t="s">
        <v>16</v>
      </c>
      <c r="D942" s="1" t="s">
        <v>11966</v>
      </c>
      <c r="E942">
        <v>2024</v>
      </c>
      <c r="F942" s="4">
        <v>61</v>
      </c>
      <c r="H942" s="3">
        <v>105062</v>
      </c>
      <c r="J942" s="3" t="s">
        <v>1485</v>
      </c>
      <c r="L942" s="1" t="s">
        <v>11971</v>
      </c>
      <c r="M942" s="22" t="s">
        <v>11967</v>
      </c>
      <c r="N942" s="22" t="s">
        <v>11972</v>
      </c>
      <c r="O942" s="69" t="s">
        <v>11970</v>
      </c>
      <c r="P942" s="12" t="s">
        <v>11969</v>
      </c>
      <c r="Q942" s="20">
        <v>0</v>
      </c>
      <c r="R942" s="20">
        <v>0</v>
      </c>
      <c r="S942" s="20">
        <f t="shared" si="14"/>
        <v>0</v>
      </c>
    </row>
    <row r="943" spans="1:19" ht="17.100000000000001" customHeight="1" x14ac:dyDescent="0.25">
      <c r="A943" s="63" t="s">
        <v>6</v>
      </c>
      <c r="C943" s="21" t="s">
        <v>16</v>
      </c>
      <c r="D943" s="1" t="s">
        <v>11973</v>
      </c>
      <c r="E943">
        <v>2024</v>
      </c>
      <c r="F943" s="4">
        <v>63</v>
      </c>
      <c r="H943" s="3">
        <v>105255</v>
      </c>
      <c r="J943" s="3" t="s">
        <v>1485</v>
      </c>
      <c r="L943" s="1" t="s">
        <v>11978</v>
      </c>
      <c r="M943" s="22" t="s">
        <v>11974</v>
      </c>
      <c r="N943" s="22" t="s">
        <v>11979</v>
      </c>
      <c r="O943" s="69" t="s">
        <v>11977</v>
      </c>
      <c r="P943" s="12" t="s">
        <v>11976</v>
      </c>
      <c r="Q943" s="20">
        <v>0</v>
      </c>
      <c r="R943" s="20">
        <v>0</v>
      </c>
      <c r="S943" s="20">
        <f t="shared" si="14"/>
        <v>0</v>
      </c>
    </row>
    <row r="944" spans="1:19" ht="17.100000000000001" customHeight="1" x14ac:dyDescent="0.25">
      <c r="A944" s="63" t="s">
        <v>6</v>
      </c>
      <c r="C944" s="21" t="s">
        <v>16</v>
      </c>
      <c r="D944" s="1" t="s">
        <v>11980</v>
      </c>
      <c r="E944">
        <v>2021</v>
      </c>
      <c r="F944" s="4">
        <v>260</v>
      </c>
      <c r="H944" s="3">
        <v>107467</v>
      </c>
      <c r="J944" s="3" t="s">
        <v>11982</v>
      </c>
      <c r="L944" s="1" t="s">
        <v>11986</v>
      </c>
      <c r="M944" s="22" t="s">
        <v>11981</v>
      </c>
      <c r="N944" s="22" t="s">
        <v>11987</v>
      </c>
      <c r="O944" s="69" t="s">
        <v>11985</v>
      </c>
      <c r="P944" s="12" t="s">
        <v>11984</v>
      </c>
      <c r="Q944" s="20">
        <v>0</v>
      </c>
      <c r="R944" s="20">
        <v>0</v>
      </c>
      <c r="S944" s="20">
        <f t="shared" si="14"/>
        <v>0</v>
      </c>
    </row>
    <row r="945" spans="1:19" ht="17.100000000000001" customHeight="1" x14ac:dyDescent="0.25">
      <c r="A945" s="63" t="s">
        <v>6</v>
      </c>
      <c r="C945" s="21" t="s">
        <v>16</v>
      </c>
      <c r="D945" s="1" t="s">
        <v>11988</v>
      </c>
      <c r="E945">
        <v>2021</v>
      </c>
      <c r="F945" s="4">
        <v>161</v>
      </c>
      <c r="H945" s="3">
        <v>106705</v>
      </c>
      <c r="J945" s="3" t="s">
        <v>2186</v>
      </c>
      <c r="L945" s="1" t="s">
        <v>11993</v>
      </c>
      <c r="M945" s="22" t="s">
        <v>11989</v>
      </c>
      <c r="N945" s="22" t="s">
        <v>11994</v>
      </c>
      <c r="O945" s="69" t="s">
        <v>11992</v>
      </c>
      <c r="P945" s="12" t="s">
        <v>11991</v>
      </c>
      <c r="Q945" s="20">
        <v>0</v>
      </c>
      <c r="R945" s="20">
        <v>0</v>
      </c>
      <c r="S945" s="20">
        <f t="shared" si="14"/>
        <v>0</v>
      </c>
    </row>
    <row r="946" spans="1:19" ht="17.100000000000001" customHeight="1" x14ac:dyDescent="0.25">
      <c r="A946" s="63" t="s">
        <v>6</v>
      </c>
      <c r="C946" s="21" t="s">
        <v>16</v>
      </c>
      <c r="D946" s="1" t="s">
        <v>11995</v>
      </c>
      <c r="E946">
        <v>2025</v>
      </c>
      <c r="F946" s="4">
        <v>25</v>
      </c>
      <c r="H946" s="3">
        <v>103835</v>
      </c>
      <c r="J946" s="3" t="s">
        <v>5953</v>
      </c>
      <c r="L946" s="1" t="s">
        <v>12000</v>
      </c>
      <c r="M946" s="22" t="s">
        <v>11996</v>
      </c>
      <c r="N946" s="22" t="s">
        <v>12001</v>
      </c>
      <c r="O946" s="69" t="s">
        <v>11999</v>
      </c>
      <c r="P946" s="12" t="s">
        <v>11998</v>
      </c>
      <c r="Q946" s="20">
        <v>0</v>
      </c>
      <c r="R946" s="20">
        <v>0</v>
      </c>
      <c r="S946" s="20">
        <f t="shared" si="14"/>
        <v>0</v>
      </c>
    </row>
    <row r="947" spans="1:19" ht="17.100000000000001" customHeight="1" x14ac:dyDescent="0.25">
      <c r="A947" s="63" t="s">
        <v>6</v>
      </c>
      <c r="B947" s="1" t="s">
        <v>43</v>
      </c>
      <c r="C947" s="21" t="s">
        <v>16</v>
      </c>
      <c r="D947" s="1" t="s">
        <v>17248</v>
      </c>
      <c r="E947">
        <v>2020</v>
      </c>
      <c r="F947" s="4" t="s">
        <v>2700</v>
      </c>
      <c r="G947" s="4" t="s">
        <v>43</v>
      </c>
      <c r="H947" s="3" t="s">
        <v>43</v>
      </c>
      <c r="I947" s="1" t="s">
        <v>43</v>
      </c>
      <c r="J947" s="3" t="s">
        <v>842</v>
      </c>
      <c r="K947" s="1" t="s">
        <v>43</v>
      </c>
      <c r="L947" s="1" t="s">
        <v>17249</v>
      </c>
      <c r="M947" s="22" t="s">
        <v>17250</v>
      </c>
      <c r="N947" s="22" t="s">
        <v>17251</v>
      </c>
      <c r="O947" s="69" t="s">
        <v>17252</v>
      </c>
      <c r="P947" s="12" t="s">
        <v>17253</v>
      </c>
      <c r="Q947" s="20">
        <v>1</v>
      </c>
      <c r="R947" s="20">
        <v>1</v>
      </c>
      <c r="S947" s="20">
        <f t="shared" si="14"/>
        <v>2</v>
      </c>
    </row>
    <row r="948" spans="1:19" ht="17.100000000000001" customHeight="1" x14ac:dyDescent="0.25">
      <c r="A948" s="63" t="s">
        <v>6</v>
      </c>
      <c r="C948" s="21" t="s">
        <v>16</v>
      </c>
      <c r="D948" s="1" t="s">
        <v>12002</v>
      </c>
      <c r="E948">
        <v>2024</v>
      </c>
      <c r="F948" s="4">
        <v>230</v>
      </c>
      <c r="H948" s="3">
        <v>125747</v>
      </c>
      <c r="J948" s="3" t="s">
        <v>791</v>
      </c>
      <c r="L948" s="1" t="s">
        <v>12007</v>
      </c>
      <c r="M948" s="22" t="s">
        <v>12003</v>
      </c>
      <c r="N948" s="22" t="s">
        <v>12008</v>
      </c>
      <c r="O948" s="69" t="s">
        <v>12006</v>
      </c>
      <c r="P948" s="12" t="s">
        <v>12005</v>
      </c>
      <c r="Q948" s="20">
        <v>0</v>
      </c>
      <c r="R948" s="20">
        <v>0</v>
      </c>
      <c r="S948" s="20">
        <f t="shared" si="14"/>
        <v>0</v>
      </c>
    </row>
    <row r="949" spans="1:19" ht="17.100000000000001" customHeight="1" x14ac:dyDescent="0.25">
      <c r="A949" s="63" t="s">
        <v>6</v>
      </c>
      <c r="C949" s="21" t="s">
        <v>16</v>
      </c>
      <c r="D949" s="1" t="s">
        <v>12009</v>
      </c>
      <c r="E949">
        <v>2024</v>
      </c>
      <c r="F949" s="4">
        <v>104</v>
      </c>
      <c r="H949" s="3">
        <v>45885</v>
      </c>
      <c r="J949" s="3" t="s">
        <v>391</v>
      </c>
      <c r="L949" s="1" t="s">
        <v>12014</v>
      </c>
      <c r="M949" s="22" t="s">
        <v>12010</v>
      </c>
      <c r="N949" s="22" t="s">
        <v>12015</v>
      </c>
      <c r="O949" s="69" t="s">
        <v>12013</v>
      </c>
      <c r="P949" s="12" t="s">
        <v>12012</v>
      </c>
      <c r="Q949" s="20">
        <v>0</v>
      </c>
      <c r="R949" s="20">
        <v>0</v>
      </c>
      <c r="S949" s="20">
        <f t="shared" si="14"/>
        <v>0</v>
      </c>
    </row>
    <row r="950" spans="1:19" ht="17.100000000000001" customHeight="1" x14ac:dyDescent="0.25">
      <c r="A950" s="63" t="s">
        <v>6</v>
      </c>
      <c r="B950" s="1" t="s">
        <v>43</v>
      </c>
      <c r="C950" s="21" t="s">
        <v>16</v>
      </c>
      <c r="D950" s="1" t="s">
        <v>17254</v>
      </c>
      <c r="E950">
        <v>2023</v>
      </c>
      <c r="F950" s="4" t="s">
        <v>10598</v>
      </c>
      <c r="G950" s="4" t="s">
        <v>43</v>
      </c>
      <c r="H950" s="3" t="s">
        <v>43</v>
      </c>
      <c r="I950" s="1" t="s">
        <v>43</v>
      </c>
      <c r="J950" s="3" t="s">
        <v>866</v>
      </c>
      <c r="K950" s="1" t="s">
        <v>43</v>
      </c>
      <c r="L950" s="1" t="s">
        <v>17255</v>
      </c>
      <c r="M950" s="22" t="s">
        <v>17256</v>
      </c>
      <c r="N950" s="22" t="s">
        <v>17257</v>
      </c>
      <c r="O950" s="69" t="s">
        <v>17258</v>
      </c>
      <c r="P950" s="12" t="s">
        <v>17259</v>
      </c>
      <c r="Q950" s="20">
        <v>1</v>
      </c>
      <c r="R950" s="20">
        <v>1</v>
      </c>
      <c r="S950" s="20">
        <f t="shared" si="14"/>
        <v>2</v>
      </c>
    </row>
    <row r="951" spans="1:19" ht="17.100000000000001" customHeight="1" x14ac:dyDescent="0.25">
      <c r="A951" s="63" t="s">
        <v>6</v>
      </c>
      <c r="C951" s="21" t="s">
        <v>79</v>
      </c>
      <c r="D951" s="1" t="s">
        <v>12016</v>
      </c>
      <c r="E951">
        <v>2023</v>
      </c>
      <c r="F951" s="4">
        <v>4</v>
      </c>
      <c r="H951" s="3" t="s">
        <v>12019</v>
      </c>
      <c r="I951" s="1" t="s">
        <v>117</v>
      </c>
      <c r="J951" s="3" t="s">
        <v>12018</v>
      </c>
      <c r="L951" s="1" t="s">
        <v>12022</v>
      </c>
      <c r="M951" s="22" t="s">
        <v>12017</v>
      </c>
      <c r="N951" s="22" t="s">
        <v>12023</v>
      </c>
      <c r="O951" s="69" t="s">
        <v>12021</v>
      </c>
      <c r="P951" s="12" t="s">
        <v>12020</v>
      </c>
      <c r="Q951" s="20">
        <v>0</v>
      </c>
      <c r="R951" s="20">
        <v>0</v>
      </c>
      <c r="S951" s="20">
        <f t="shared" si="14"/>
        <v>0</v>
      </c>
    </row>
    <row r="952" spans="1:19" ht="17.100000000000001" customHeight="1" x14ac:dyDescent="0.25">
      <c r="A952" s="63" t="s">
        <v>6</v>
      </c>
      <c r="C952" s="21" t="s">
        <v>16</v>
      </c>
      <c r="D952" s="1" t="s">
        <v>12024</v>
      </c>
      <c r="E952">
        <v>2024</v>
      </c>
      <c r="F952" s="4">
        <v>314</v>
      </c>
      <c r="H952" s="3">
        <v>118607</v>
      </c>
      <c r="J952" s="3" t="s">
        <v>1901</v>
      </c>
      <c r="L952" s="1" t="s">
        <v>12029</v>
      </c>
      <c r="M952" s="22" t="s">
        <v>12025</v>
      </c>
      <c r="N952" s="22" t="s">
        <v>12030</v>
      </c>
      <c r="O952" s="69" t="s">
        <v>12028</v>
      </c>
      <c r="P952" s="12" t="s">
        <v>12027</v>
      </c>
      <c r="Q952" s="20">
        <v>0</v>
      </c>
      <c r="R952" s="20">
        <v>0</v>
      </c>
      <c r="S952" s="20">
        <f t="shared" si="14"/>
        <v>0</v>
      </c>
    </row>
    <row r="953" spans="1:19" ht="17.100000000000001" customHeight="1" x14ac:dyDescent="0.25">
      <c r="A953" s="63" t="s">
        <v>6</v>
      </c>
      <c r="C953" s="21" t="s">
        <v>16</v>
      </c>
      <c r="D953" s="1" t="s">
        <v>12031</v>
      </c>
      <c r="E953">
        <v>2022</v>
      </c>
      <c r="F953" s="4">
        <v>49</v>
      </c>
      <c r="H953" s="3">
        <v>104097</v>
      </c>
      <c r="J953" s="3" t="s">
        <v>97</v>
      </c>
      <c r="L953" s="1" t="s">
        <v>12036</v>
      </c>
      <c r="M953" s="22" t="s">
        <v>12032</v>
      </c>
      <c r="N953" s="22" t="s">
        <v>12037</v>
      </c>
      <c r="O953" s="69" t="s">
        <v>12035</v>
      </c>
      <c r="P953" s="12" t="s">
        <v>12034</v>
      </c>
      <c r="Q953" s="20">
        <v>0</v>
      </c>
      <c r="R953" s="20">
        <v>0</v>
      </c>
      <c r="S953" s="20">
        <f t="shared" si="14"/>
        <v>0</v>
      </c>
    </row>
    <row r="954" spans="1:19" ht="17.100000000000001" customHeight="1" x14ac:dyDescent="0.25">
      <c r="A954" s="63" t="s">
        <v>6</v>
      </c>
      <c r="C954" s="21" t="s">
        <v>16</v>
      </c>
      <c r="D954" s="1" t="s">
        <v>12031</v>
      </c>
      <c r="E954">
        <v>2022</v>
      </c>
      <c r="F954" s="4">
        <v>131</v>
      </c>
      <c r="H954" s="3">
        <v>105770</v>
      </c>
      <c r="J954" s="3" t="s">
        <v>1509</v>
      </c>
      <c r="L954" s="1" t="s">
        <v>12042</v>
      </c>
      <c r="M954" s="22" t="s">
        <v>12038</v>
      </c>
      <c r="N954" s="22" t="s">
        <v>12043</v>
      </c>
      <c r="O954" s="69" t="s">
        <v>12041</v>
      </c>
      <c r="P954" s="12" t="s">
        <v>12040</v>
      </c>
      <c r="Q954" s="20">
        <v>0</v>
      </c>
      <c r="R954" s="20">
        <v>0</v>
      </c>
      <c r="S954" s="20">
        <f t="shared" si="14"/>
        <v>0</v>
      </c>
    </row>
    <row r="955" spans="1:19" ht="17.100000000000001" customHeight="1" x14ac:dyDescent="0.25">
      <c r="A955" s="63" t="s">
        <v>6</v>
      </c>
      <c r="C955" s="21" t="s">
        <v>16</v>
      </c>
      <c r="D955" s="1" t="s">
        <v>12044</v>
      </c>
      <c r="E955">
        <v>2024</v>
      </c>
      <c r="F955" s="4">
        <v>248</v>
      </c>
      <c r="H955" s="3">
        <v>123266</v>
      </c>
      <c r="J955" s="3" t="s">
        <v>74</v>
      </c>
      <c r="L955" s="1" t="s">
        <v>12049</v>
      </c>
      <c r="M955" s="22" t="s">
        <v>12045</v>
      </c>
      <c r="N955" s="22" t="s">
        <v>12050</v>
      </c>
      <c r="O955" s="69" t="s">
        <v>12048</v>
      </c>
      <c r="P955" s="12" t="s">
        <v>12047</v>
      </c>
      <c r="Q955" s="20">
        <v>0</v>
      </c>
      <c r="R955" s="20">
        <v>0</v>
      </c>
      <c r="S955" s="20">
        <f t="shared" si="14"/>
        <v>0</v>
      </c>
    </row>
    <row r="956" spans="1:19" ht="17.100000000000001" customHeight="1" x14ac:dyDescent="0.25">
      <c r="A956" s="63" t="s">
        <v>6</v>
      </c>
      <c r="C956" s="21" t="s">
        <v>16</v>
      </c>
      <c r="D956" s="1" t="s">
        <v>12051</v>
      </c>
      <c r="E956">
        <v>2022</v>
      </c>
      <c r="F956" s="4">
        <v>347</v>
      </c>
      <c r="H956" s="3">
        <v>113969</v>
      </c>
      <c r="J956" s="3" t="s">
        <v>10325</v>
      </c>
      <c r="L956" s="1" t="s">
        <v>12056</v>
      </c>
      <c r="M956" s="22" t="s">
        <v>12052</v>
      </c>
      <c r="N956" s="22" t="s">
        <v>12057</v>
      </c>
      <c r="O956" s="69" t="s">
        <v>12055</v>
      </c>
      <c r="P956" s="12" t="s">
        <v>12054</v>
      </c>
      <c r="Q956" s="20">
        <v>0</v>
      </c>
      <c r="R956" s="20">
        <v>0</v>
      </c>
      <c r="S956" s="20">
        <f t="shared" si="14"/>
        <v>0</v>
      </c>
    </row>
    <row r="957" spans="1:19" ht="17.100000000000001" customHeight="1" x14ac:dyDescent="0.25">
      <c r="A957" s="63" t="s">
        <v>6</v>
      </c>
      <c r="C957" s="21" t="s">
        <v>16</v>
      </c>
      <c r="D957" s="1" t="s">
        <v>12058</v>
      </c>
      <c r="E957">
        <v>2023</v>
      </c>
      <c r="F957" s="4">
        <v>153</v>
      </c>
      <c r="H957" s="3">
        <v>105058</v>
      </c>
      <c r="J957" s="3" t="s">
        <v>376</v>
      </c>
      <c r="L957" s="1" t="s">
        <v>12063</v>
      </c>
      <c r="M957" s="22" t="s">
        <v>12059</v>
      </c>
      <c r="N957" s="22" t="s">
        <v>12064</v>
      </c>
      <c r="O957" s="69" t="s">
        <v>12062</v>
      </c>
      <c r="P957" s="12" t="s">
        <v>12061</v>
      </c>
      <c r="Q957" s="20">
        <v>1</v>
      </c>
      <c r="R957" s="20">
        <v>1</v>
      </c>
      <c r="S957" s="20">
        <f t="shared" si="14"/>
        <v>2</v>
      </c>
    </row>
    <row r="958" spans="1:19" ht="17.100000000000001" customHeight="1" x14ac:dyDescent="0.25">
      <c r="A958" s="63" t="s">
        <v>6</v>
      </c>
      <c r="C958" s="21" t="s">
        <v>16</v>
      </c>
      <c r="D958" s="1" t="s">
        <v>12065</v>
      </c>
      <c r="E958">
        <v>2021</v>
      </c>
      <c r="F958" s="4">
        <v>154</v>
      </c>
      <c r="H958" s="3">
        <v>104499</v>
      </c>
      <c r="J958" s="3" t="s">
        <v>1986</v>
      </c>
      <c r="L958" s="1" t="s">
        <v>12070</v>
      </c>
      <c r="M958" s="22" t="s">
        <v>12066</v>
      </c>
      <c r="N958" s="22" t="s">
        <v>12071</v>
      </c>
      <c r="O958" s="69" t="s">
        <v>12069</v>
      </c>
      <c r="P958" s="12" t="s">
        <v>12068</v>
      </c>
      <c r="Q958" s="20">
        <v>0</v>
      </c>
      <c r="R958" s="20">
        <v>0</v>
      </c>
      <c r="S958" s="20">
        <f t="shared" si="14"/>
        <v>0</v>
      </c>
    </row>
    <row r="959" spans="1:19" ht="17.100000000000001" customHeight="1" x14ac:dyDescent="0.25">
      <c r="A959" s="63" t="s">
        <v>6</v>
      </c>
      <c r="C959" s="21" t="s">
        <v>16</v>
      </c>
      <c r="D959" s="1" t="s">
        <v>12072</v>
      </c>
      <c r="E959">
        <v>2021</v>
      </c>
      <c r="F959" s="4">
        <v>229</v>
      </c>
      <c r="H959" s="3">
        <v>105101</v>
      </c>
      <c r="J959" s="3" t="s">
        <v>582</v>
      </c>
      <c r="L959" s="1" t="s">
        <v>12077</v>
      </c>
      <c r="M959" s="22" t="s">
        <v>12073</v>
      </c>
      <c r="N959" s="22" t="s">
        <v>12078</v>
      </c>
      <c r="O959" s="69" t="s">
        <v>12076</v>
      </c>
      <c r="P959" s="12" t="s">
        <v>12075</v>
      </c>
      <c r="Q959" s="20">
        <v>0</v>
      </c>
      <c r="R959" s="20">
        <v>0</v>
      </c>
      <c r="S959" s="20">
        <f t="shared" si="14"/>
        <v>0</v>
      </c>
    </row>
    <row r="960" spans="1:19" ht="17.100000000000001" customHeight="1" x14ac:dyDescent="0.25">
      <c r="A960" s="63" t="s">
        <v>6</v>
      </c>
      <c r="C960" s="21" t="s">
        <v>16</v>
      </c>
      <c r="D960" s="1" t="s">
        <v>12079</v>
      </c>
      <c r="E960">
        <v>2020</v>
      </c>
      <c r="F960" s="4">
        <v>9</v>
      </c>
      <c r="G960" s="4">
        <v>2</v>
      </c>
      <c r="H960" s="3" t="s">
        <v>12081</v>
      </c>
      <c r="J960" s="3" t="s">
        <v>1893</v>
      </c>
      <c r="L960" s="1" t="s">
        <v>12084</v>
      </c>
      <c r="M960" s="22" t="s">
        <v>12080</v>
      </c>
      <c r="N960" s="22" t="s">
        <v>12085</v>
      </c>
      <c r="O960" s="69" t="s">
        <v>12083</v>
      </c>
      <c r="P960" s="12" t="s">
        <v>12082</v>
      </c>
      <c r="Q960" s="20">
        <v>0</v>
      </c>
      <c r="R960" s="20">
        <v>0</v>
      </c>
      <c r="S960" s="20">
        <f t="shared" si="14"/>
        <v>0</v>
      </c>
    </row>
    <row r="961" spans="1:19" ht="17.100000000000001" customHeight="1" x14ac:dyDescent="0.25">
      <c r="A961" s="63" t="s">
        <v>6</v>
      </c>
      <c r="C961" s="21" t="s">
        <v>16</v>
      </c>
      <c r="D961" s="1" t="s">
        <v>12086</v>
      </c>
      <c r="E961">
        <v>2020</v>
      </c>
      <c r="F961" s="4">
        <v>149</v>
      </c>
      <c r="H961" s="3">
        <v>106208</v>
      </c>
      <c r="J961" s="3" t="s">
        <v>2186</v>
      </c>
      <c r="L961" s="1" t="s">
        <v>12091</v>
      </c>
      <c r="M961" s="22" t="s">
        <v>12087</v>
      </c>
      <c r="N961" s="22" t="s">
        <v>12092</v>
      </c>
      <c r="O961" s="69" t="s">
        <v>12090</v>
      </c>
      <c r="P961" s="12" t="s">
        <v>12089</v>
      </c>
      <c r="Q961" s="20">
        <v>0</v>
      </c>
      <c r="R961" s="20">
        <v>0</v>
      </c>
      <c r="S961" s="20">
        <f t="shared" si="14"/>
        <v>0</v>
      </c>
    </row>
    <row r="962" spans="1:19" ht="17.100000000000001" customHeight="1" x14ac:dyDescent="0.25">
      <c r="A962" s="63" t="s">
        <v>6</v>
      </c>
      <c r="C962" s="21" t="s">
        <v>16</v>
      </c>
      <c r="D962" s="1" t="s">
        <v>12093</v>
      </c>
      <c r="E962">
        <v>2022</v>
      </c>
      <c r="F962" s="4">
        <v>244</v>
      </c>
      <c r="H962" s="3">
        <v>122580</v>
      </c>
      <c r="J962" s="3" t="s">
        <v>13</v>
      </c>
      <c r="L962" s="1" t="s">
        <v>12098</v>
      </c>
      <c r="M962" s="22" t="s">
        <v>12094</v>
      </c>
      <c r="N962" s="22" t="s">
        <v>12099</v>
      </c>
      <c r="O962" s="69" t="s">
        <v>12097</v>
      </c>
      <c r="P962" s="12" t="s">
        <v>12096</v>
      </c>
      <c r="Q962" s="20">
        <v>0</v>
      </c>
      <c r="R962" s="20">
        <v>0</v>
      </c>
      <c r="S962" s="20">
        <f t="shared" si="14"/>
        <v>0</v>
      </c>
    </row>
    <row r="963" spans="1:19" ht="17.100000000000001" customHeight="1" x14ac:dyDescent="0.25">
      <c r="A963" s="63" t="s">
        <v>6</v>
      </c>
      <c r="C963" s="21" t="s">
        <v>16</v>
      </c>
      <c r="D963" s="1" t="s">
        <v>12100</v>
      </c>
      <c r="E963">
        <v>2024</v>
      </c>
      <c r="F963" s="4">
        <v>6</v>
      </c>
      <c r="H963" s="3">
        <v>100243</v>
      </c>
      <c r="J963" s="3" t="s">
        <v>11877</v>
      </c>
      <c r="L963" s="1" t="s">
        <v>12105</v>
      </c>
      <c r="M963" s="22" t="s">
        <v>12101</v>
      </c>
      <c r="N963" s="22" t="s">
        <v>12106</v>
      </c>
      <c r="O963" s="69" t="s">
        <v>12104</v>
      </c>
      <c r="P963" s="12" t="s">
        <v>12103</v>
      </c>
      <c r="Q963" s="20">
        <v>0</v>
      </c>
      <c r="R963" s="20">
        <v>0</v>
      </c>
      <c r="S963" s="20">
        <f t="shared" si="14"/>
        <v>0</v>
      </c>
    </row>
    <row r="964" spans="1:19" ht="17.100000000000001" customHeight="1" x14ac:dyDescent="0.25">
      <c r="A964" s="63" t="s">
        <v>6</v>
      </c>
      <c r="B964" s="1" t="s">
        <v>43</v>
      </c>
      <c r="C964" s="21" t="s">
        <v>16</v>
      </c>
      <c r="D964" s="1" t="s">
        <v>17261</v>
      </c>
      <c r="E964">
        <v>2022</v>
      </c>
      <c r="F964" s="4" t="s">
        <v>4313</v>
      </c>
      <c r="G964" s="4" t="s">
        <v>43</v>
      </c>
      <c r="H964" s="3" t="s">
        <v>43</v>
      </c>
      <c r="I964" s="1" t="s">
        <v>43</v>
      </c>
      <c r="J964" s="3" t="s">
        <v>842</v>
      </c>
      <c r="K964" s="1" t="s">
        <v>43</v>
      </c>
      <c r="L964" s="1" t="s">
        <v>17262</v>
      </c>
      <c r="M964" s="22" t="s">
        <v>17263</v>
      </c>
      <c r="N964" s="22" t="s">
        <v>17264</v>
      </c>
      <c r="O964" s="69" t="s">
        <v>17265</v>
      </c>
      <c r="P964" s="12" t="s">
        <v>17266</v>
      </c>
      <c r="Q964" s="20">
        <v>1</v>
      </c>
      <c r="R964" s="20">
        <v>1</v>
      </c>
      <c r="S964" s="20">
        <f t="shared" si="14"/>
        <v>2</v>
      </c>
    </row>
    <row r="965" spans="1:19" ht="17.100000000000001" customHeight="1" x14ac:dyDescent="0.25">
      <c r="A965" s="63" t="s">
        <v>6</v>
      </c>
      <c r="B965" s="1" t="s">
        <v>43</v>
      </c>
      <c r="C965" s="21" t="s">
        <v>16</v>
      </c>
      <c r="D965" s="1" t="s">
        <v>17268</v>
      </c>
      <c r="E965">
        <v>2022</v>
      </c>
      <c r="F965" s="4" t="s">
        <v>7514</v>
      </c>
      <c r="G965" s="4" t="s">
        <v>43</v>
      </c>
      <c r="H965" s="3" t="s">
        <v>43</v>
      </c>
      <c r="I965" s="1" t="s">
        <v>43</v>
      </c>
      <c r="J965" s="3" t="s">
        <v>866</v>
      </c>
      <c r="K965" s="1" t="s">
        <v>43</v>
      </c>
      <c r="L965" s="1" t="s">
        <v>17269</v>
      </c>
      <c r="M965" s="22" t="s">
        <v>17270</v>
      </c>
      <c r="N965" s="22" t="s">
        <v>17271</v>
      </c>
      <c r="O965" s="69" t="s">
        <v>17272</v>
      </c>
      <c r="P965" s="12" t="s">
        <v>17273</v>
      </c>
      <c r="Q965" s="20">
        <v>1</v>
      </c>
      <c r="R965" s="20">
        <v>1</v>
      </c>
      <c r="S965" s="20">
        <f t="shared" si="14"/>
        <v>2</v>
      </c>
    </row>
    <row r="966" spans="1:19" ht="17.100000000000001" customHeight="1" x14ac:dyDescent="0.25">
      <c r="A966" s="63" t="s">
        <v>6</v>
      </c>
      <c r="B966" s="1" t="s">
        <v>43</v>
      </c>
      <c r="C966" s="21" t="s">
        <v>16</v>
      </c>
      <c r="D966" s="1" t="s">
        <v>17274</v>
      </c>
      <c r="E966">
        <v>2023</v>
      </c>
      <c r="F966" s="4" t="s">
        <v>9133</v>
      </c>
      <c r="G966" s="4" t="s">
        <v>43</v>
      </c>
      <c r="H966" s="3" t="s">
        <v>43</v>
      </c>
      <c r="I966" s="1" t="s">
        <v>43</v>
      </c>
      <c r="J966" s="3" t="s">
        <v>1723</v>
      </c>
      <c r="K966" s="1" t="s">
        <v>43</v>
      </c>
      <c r="L966" s="1" t="s">
        <v>43</v>
      </c>
      <c r="M966" s="22" t="s">
        <v>17275</v>
      </c>
      <c r="N966" s="22" t="s">
        <v>43</v>
      </c>
      <c r="O966" s="69" t="s">
        <v>17276</v>
      </c>
      <c r="P966" s="12" t="s">
        <v>43</v>
      </c>
      <c r="Q966" s="20">
        <v>1</v>
      </c>
      <c r="R966" s="20">
        <v>1</v>
      </c>
      <c r="S966" s="20">
        <f t="shared" si="14"/>
        <v>2</v>
      </c>
    </row>
    <row r="967" spans="1:19" ht="17.100000000000001" customHeight="1" x14ac:dyDescent="0.25">
      <c r="A967" s="63" t="s">
        <v>6</v>
      </c>
      <c r="B967" s="1" t="s">
        <v>43</v>
      </c>
      <c r="C967" s="21" t="s">
        <v>16</v>
      </c>
      <c r="D967" s="1" t="s">
        <v>17277</v>
      </c>
      <c r="E967">
        <v>2020</v>
      </c>
      <c r="F967" s="4" t="s">
        <v>5870</v>
      </c>
      <c r="G967" s="4" t="s">
        <v>43</v>
      </c>
      <c r="H967" s="3" t="s">
        <v>17278</v>
      </c>
      <c r="I967" s="1" t="s">
        <v>43</v>
      </c>
      <c r="J967" s="3" t="s">
        <v>866</v>
      </c>
      <c r="K967" s="1" t="s">
        <v>43</v>
      </c>
      <c r="L967" s="1" t="s">
        <v>17279</v>
      </c>
      <c r="M967" s="22" t="s">
        <v>17280</v>
      </c>
      <c r="N967" s="22" t="s">
        <v>17281</v>
      </c>
      <c r="O967" s="69" t="s">
        <v>17282</v>
      </c>
      <c r="P967" s="12" t="s">
        <v>17283</v>
      </c>
      <c r="Q967" s="20">
        <v>1</v>
      </c>
      <c r="R967" s="20">
        <v>1</v>
      </c>
      <c r="S967" s="20">
        <f t="shared" si="14"/>
        <v>2</v>
      </c>
    </row>
    <row r="968" spans="1:19" ht="17.100000000000001" customHeight="1" x14ac:dyDescent="0.25">
      <c r="A968" s="63" t="s">
        <v>6</v>
      </c>
      <c r="C968" s="21" t="s">
        <v>16</v>
      </c>
      <c r="D968" s="1" t="s">
        <v>12107</v>
      </c>
      <c r="E968">
        <v>2021</v>
      </c>
      <c r="F968" s="4">
        <v>195</v>
      </c>
      <c r="H968" s="3">
        <v>117111</v>
      </c>
      <c r="J968" s="3" t="s">
        <v>74</v>
      </c>
      <c r="L968" s="1" t="s">
        <v>12112</v>
      </c>
      <c r="M968" s="22" t="s">
        <v>12108</v>
      </c>
      <c r="N968" s="22" t="s">
        <v>12113</v>
      </c>
      <c r="O968" s="69" t="s">
        <v>12111</v>
      </c>
      <c r="P968" s="12" t="s">
        <v>12110</v>
      </c>
      <c r="Q968" s="20">
        <v>0</v>
      </c>
      <c r="R968" s="20">
        <v>0</v>
      </c>
      <c r="S968" s="20">
        <f t="shared" si="14"/>
        <v>0</v>
      </c>
    </row>
    <row r="969" spans="1:19" ht="17.100000000000001" customHeight="1" x14ac:dyDescent="0.25">
      <c r="A969" s="63" t="s">
        <v>6</v>
      </c>
      <c r="C969" s="21" t="s">
        <v>16</v>
      </c>
      <c r="D969" s="1" t="s">
        <v>12114</v>
      </c>
      <c r="E969">
        <v>2021</v>
      </c>
      <c r="F969" s="4">
        <v>60</v>
      </c>
      <c r="G969" s="4">
        <v>3</v>
      </c>
      <c r="H969" s="3" t="s">
        <v>12116</v>
      </c>
      <c r="J969" s="3" t="s">
        <v>423</v>
      </c>
      <c r="L969" s="1" t="s">
        <v>12119</v>
      </c>
      <c r="M969" s="22" t="s">
        <v>12115</v>
      </c>
      <c r="N969" s="22" t="s">
        <v>12120</v>
      </c>
      <c r="O969" s="69" t="s">
        <v>12118</v>
      </c>
      <c r="P969" s="12" t="s">
        <v>12117</v>
      </c>
      <c r="Q969" s="20">
        <v>0</v>
      </c>
      <c r="R969" s="20">
        <v>0</v>
      </c>
      <c r="S969" s="20">
        <f t="shared" si="14"/>
        <v>0</v>
      </c>
    </row>
    <row r="970" spans="1:19" ht="17.100000000000001" customHeight="1" x14ac:dyDescent="0.25">
      <c r="A970" s="63" t="s">
        <v>6</v>
      </c>
      <c r="C970" s="21" t="s">
        <v>16</v>
      </c>
      <c r="D970" s="1" t="s">
        <v>12121</v>
      </c>
      <c r="E970">
        <v>2022</v>
      </c>
      <c r="F970" s="4">
        <v>157</v>
      </c>
      <c r="H970" s="3">
        <v>104266</v>
      </c>
      <c r="J970" s="3" t="s">
        <v>1723</v>
      </c>
      <c r="L970" s="1" t="s">
        <v>12126</v>
      </c>
      <c r="M970" s="22" t="s">
        <v>12122</v>
      </c>
      <c r="N970" s="22" t="s">
        <v>12127</v>
      </c>
      <c r="O970" s="69" t="s">
        <v>12125</v>
      </c>
      <c r="P970" s="12" t="s">
        <v>12124</v>
      </c>
      <c r="Q970" s="20">
        <v>0</v>
      </c>
      <c r="R970" s="20">
        <v>0</v>
      </c>
      <c r="S970" s="20">
        <f t="shared" si="14"/>
        <v>0</v>
      </c>
    </row>
    <row r="971" spans="1:19" ht="17.100000000000001" customHeight="1" x14ac:dyDescent="0.25">
      <c r="A971" s="63" t="s">
        <v>6</v>
      </c>
      <c r="C971" s="21" t="s">
        <v>79</v>
      </c>
      <c r="D971" s="1" t="s">
        <v>12128</v>
      </c>
      <c r="E971">
        <v>2023</v>
      </c>
      <c r="H971" s="3" t="s">
        <v>12131</v>
      </c>
      <c r="I971" s="1" t="s">
        <v>117</v>
      </c>
      <c r="J971" s="3" t="s">
        <v>12130</v>
      </c>
      <c r="L971" s="1" t="s">
        <v>12134</v>
      </c>
      <c r="M971" s="22" t="s">
        <v>12129</v>
      </c>
      <c r="N971" s="22" t="s">
        <v>12135</v>
      </c>
      <c r="O971" s="69" t="s">
        <v>12133</v>
      </c>
      <c r="P971" s="12" t="s">
        <v>12132</v>
      </c>
      <c r="Q971" s="20">
        <v>0</v>
      </c>
      <c r="R971" s="20">
        <v>0</v>
      </c>
      <c r="S971" s="20">
        <f t="shared" si="14"/>
        <v>0</v>
      </c>
    </row>
    <row r="972" spans="1:19" ht="17.100000000000001" customHeight="1" x14ac:dyDescent="0.25">
      <c r="A972" s="63" t="s">
        <v>6</v>
      </c>
      <c r="C972" s="21" t="s">
        <v>16</v>
      </c>
      <c r="D972" s="1" t="s">
        <v>12136</v>
      </c>
      <c r="E972">
        <v>2022</v>
      </c>
      <c r="F972" s="4">
        <v>38</v>
      </c>
      <c r="H972" s="3" t="s">
        <v>12138</v>
      </c>
      <c r="J972" s="3" t="s">
        <v>10317</v>
      </c>
      <c r="L972" s="1" t="s">
        <v>12141</v>
      </c>
      <c r="M972" s="22" t="s">
        <v>12137</v>
      </c>
      <c r="N972" s="22" t="s">
        <v>12142</v>
      </c>
      <c r="O972" s="69" t="s">
        <v>12140</v>
      </c>
      <c r="P972" s="12" t="s">
        <v>12139</v>
      </c>
      <c r="Q972" s="20">
        <v>0</v>
      </c>
      <c r="R972" s="20">
        <v>0</v>
      </c>
      <c r="S972" s="20">
        <f t="shared" si="14"/>
        <v>0</v>
      </c>
    </row>
    <row r="973" spans="1:19" ht="17.100000000000001" customHeight="1" x14ac:dyDescent="0.25">
      <c r="A973" s="63" t="s">
        <v>6</v>
      </c>
      <c r="C973" s="21" t="s">
        <v>16</v>
      </c>
      <c r="D973" s="1" t="s">
        <v>12143</v>
      </c>
      <c r="E973">
        <v>2024</v>
      </c>
      <c r="F973" s="4">
        <v>107</v>
      </c>
      <c r="H973" s="3">
        <v>123148</v>
      </c>
      <c r="J973" s="3" t="s">
        <v>12145</v>
      </c>
      <c r="L973" s="1" t="s">
        <v>12149</v>
      </c>
      <c r="M973" s="22" t="s">
        <v>12144</v>
      </c>
      <c r="N973" s="22" t="s">
        <v>12150</v>
      </c>
      <c r="O973" s="69" t="s">
        <v>12148</v>
      </c>
      <c r="P973" s="12" t="s">
        <v>12147</v>
      </c>
      <c r="Q973" s="20">
        <v>0</v>
      </c>
      <c r="R973" s="20">
        <v>0</v>
      </c>
      <c r="S973" s="20">
        <f t="shared" si="14"/>
        <v>0</v>
      </c>
    </row>
    <row r="974" spans="1:19" ht="17.100000000000001" customHeight="1" x14ac:dyDescent="0.25">
      <c r="A974" s="63" t="s">
        <v>6</v>
      </c>
      <c r="C974" s="21" t="s">
        <v>16</v>
      </c>
      <c r="D974" s="1" t="s">
        <v>12143</v>
      </c>
      <c r="E974">
        <v>2025</v>
      </c>
      <c r="H974" s="3">
        <v>126037</v>
      </c>
      <c r="J974" s="3" t="s">
        <v>74</v>
      </c>
      <c r="L974" s="1" t="s">
        <v>12155</v>
      </c>
      <c r="M974" s="22" t="s">
        <v>12151</v>
      </c>
      <c r="N974" s="22" t="s">
        <v>12156</v>
      </c>
      <c r="O974" s="69" t="s">
        <v>12154</v>
      </c>
      <c r="P974" s="12" t="s">
        <v>12153</v>
      </c>
      <c r="Q974" s="20">
        <v>0</v>
      </c>
      <c r="R974" s="20">
        <v>0</v>
      </c>
      <c r="S974" s="20">
        <f t="shared" si="14"/>
        <v>0</v>
      </c>
    </row>
    <row r="975" spans="1:19" ht="17.100000000000001" customHeight="1" x14ac:dyDescent="0.25">
      <c r="A975" s="63" t="s">
        <v>6</v>
      </c>
      <c r="C975" s="21" t="s">
        <v>16</v>
      </c>
      <c r="D975" s="1" t="s">
        <v>12157</v>
      </c>
      <c r="E975">
        <v>2024</v>
      </c>
      <c r="F975" s="4">
        <v>51</v>
      </c>
      <c r="H975" s="3">
        <v>102592</v>
      </c>
      <c r="J975" s="3" t="s">
        <v>2217</v>
      </c>
      <c r="L975" s="1" t="s">
        <v>12162</v>
      </c>
      <c r="M975" s="22" t="s">
        <v>12158</v>
      </c>
      <c r="N975" s="22" t="s">
        <v>12163</v>
      </c>
      <c r="O975" s="69" t="s">
        <v>12161</v>
      </c>
      <c r="P975" s="12" t="s">
        <v>12160</v>
      </c>
      <c r="Q975" s="20">
        <v>0</v>
      </c>
      <c r="R975" s="20">
        <v>0</v>
      </c>
      <c r="S975" s="20">
        <f t="shared" si="14"/>
        <v>0</v>
      </c>
    </row>
    <row r="976" spans="1:19" ht="17.100000000000001" customHeight="1" x14ac:dyDescent="0.25">
      <c r="A976" s="63" t="s">
        <v>6</v>
      </c>
      <c r="C976" s="21" t="s">
        <v>16</v>
      </c>
      <c r="D976" s="1" t="s">
        <v>12165</v>
      </c>
      <c r="E976">
        <v>2022</v>
      </c>
      <c r="F976" s="4">
        <v>136</v>
      </c>
      <c r="H976" s="3">
        <v>106166</v>
      </c>
      <c r="J976" s="3" t="s">
        <v>1509</v>
      </c>
      <c r="L976" s="1" t="s">
        <v>12170</v>
      </c>
      <c r="M976" s="22" t="s">
        <v>12166</v>
      </c>
      <c r="N976" s="22" t="s">
        <v>12171</v>
      </c>
      <c r="O976" s="69" t="s">
        <v>12169</v>
      </c>
      <c r="P976" s="12" t="s">
        <v>12168</v>
      </c>
      <c r="Q976" s="20">
        <v>0</v>
      </c>
      <c r="R976" s="20">
        <v>0</v>
      </c>
      <c r="S976" s="20">
        <f t="shared" si="14"/>
        <v>0</v>
      </c>
    </row>
    <row r="977" spans="1:19" ht="17.100000000000001" customHeight="1" x14ac:dyDescent="0.25">
      <c r="A977" s="63" t="s">
        <v>6</v>
      </c>
      <c r="C977" s="21" t="s">
        <v>16</v>
      </c>
      <c r="D977" s="1" t="s">
        <v>12172</v>
      </c>
      <c r="E977">
        <v>2023</v>
      </c>
      <c r="F977" s="4">
        <v>265</v>
      </c>
      <c r="H977" s="3">
        <v>106020</v>
      </c>
      <c r="J977" s="3" t="s">
        <v>582</v>
      </c>
      <c r="L977" s="1" t="s">
        <v>12177</v>
      </c>
      <c r="M977" s="22" t="s">
        <v>12173</v>
      </c>
      <c r="N977" s="22" t="s">
        <v>12178</v>
      </c>
      <c r="O977" s="69" t="s">
        <v>12176</v>
      </c>
      <c r="P977" s="12" t="s">
        <v>12175</v>
      </c>
      <c r="Q977" s="20">
        <v>0</v>
      </c>
      <c r="R977" s="20">
        <v>0</v>
      </c>
      <c r="S977" s="20">
        <f t="shared" si="14"/>
        <v>0</v>
      </c>
    </row>
    <row r="978" spans="1:19" ht="17.100000000000001" customHeight="1" x14ac:dyDescent="0.25">
      <c r="A978" s="63" t="s">
        <v>6</v>
      </c>
      <c r="C978" s="21" t="s">
        <v>16</v>
      </c>
      <c r="D978" s="1" t="s">
        <v>12179</v>
      </c>
      <c r="E978">
        <v>2024</v>
      </c>
      <c r="F978" s="4">
        <v>248</v>
      </c>
      <c r="H978" s="3">
        <v>123179</v>
      </c>
      <c r="J978" s="3" t="s">
        <v>74</v>
      </c>
      <c r="L978" s="1" t="s">
        <v>12184</v>
      </c>
      <c r="M978" s="22" t="s">
        <v>12180</v>
      </c>
      <c r="N978" s="22" t="s">
        <v>12185</v>
      </c>
      <c r="O978" s="69" t="s">
        <v>12183</v>
      </c>
      <c r="P978" s="12" t="s">
        <v>12182</v>
      </c>
      <c r="Q978" s="20">
        <v>0</v>
      </c>
      <c r="R978" s="20">
        <v>0</v>
      </c>
      <c r="S978" s="20">
        <f t="shared" si="14"/>
        <v>0</v>
      </c>
    </row>
    <row r="979" spans="1:19" ht="17.100000000000001" customHeight="1" x14ac:dyDescent="0.25">
      <c r="A979" s="63" t="s">
        <v>6</v>
      </c>
      <c r="C979" s="21" t="s">
        <v>16</v>
      </c>
      <c r="D979" s="1" t="s">
        <v>12179</v>
      </c>
      <c r="E979">
        <v>2025</v>
      </c>
      <c r="F979" s="4">
        <v>258</v>
      </c>
      <c r="H979" s="3">
        <v>124495</v>
      </c>
      <c r="J979" s="3" t="s">
        <v>74</v>
      </c>
      <c r="L979" s="1" t="s">
        <v>12190</v>
      </c>
      <c r="M979" s="22" t="s">
        <v>12186</v>
      </c>
      <c r="N979" s="22" t="s">
        <v>12191</v>
      </c>
      <c r="O979" s="69" t="s">
        <v>12189</v>
      </c>
      <c r="P979" s="12" t="s">
        <v>12188</v>
      </c>
      <c r="Q979" s="20">
        <v>0</v>
      </c>
      <c r="R979" s="20">
        <v>0</v>
      </c>
      <c r="S979" s="20">
        <f t="shared" si="14"/>
        <v>0</v>
      </c>
    </row>
    <row r="980" spans="1:19" ht="17.100000000000001" customHeight="1" x14ac:dyDescent="0.25">
      <c r="A980" s="63" t="s">
        <v>6</v>
      </c>
      <c r="C980" s="21" t="s">
        <v>16</v>
      </c>
      <c r="D980" s="1" t="s">
        <v>12192</v>
      </c>
      <c r="E980">
        <v>2020</v>
      </c>
      <c r="F980" s="4">
        <v>160</v>
      </c>
      <c r="H980" s="3" t="s">
        <v>12194</v>
      </c>
      <c r="J980" s="3" t="s">
        <v>88</v>
      </c>
      <c r="L980" s="1" t="s">
        <v>12197</v>
      </c>
      <c r="M980" s="22" t="s">
        <v>12193</v>
      </c>
      <c r="N980" s="22" t="s">
        <v>12198</v>
      </c>
      <c r="O980" s="69" t="s">
        <v>12196</v>
      </c>
      <c r="P980" s="12" t="s">
        <v>12195</v>
      </c>
      <c r="Q980" s="20">
        <v>0</v>
      </c>
      <c r="R980" s="20">
        <v>0</v>
      </c>
      <c r="S980" s="20">
        <f t="shared" si="14"/>
        <v>0</v>
      </c>
    </row>
    <row r="981" spans="1:19" ht="17.100000000000001" customHeight="1" x14ac:dyDescent="0.25">
      <c r="A981" s="63" t="s">
        <v>6</v>
      </c>
      <c r="C981" s="21" t="s">
        <v>16</v>
      </c>
      <c r="D981" s="1" t="s">
        <v>12199</v>
      </c>
      <c r="E981">
        <v>2022</v>
      </c>
      <c r="F981" s="4">
        <v>229</v>
      </c>
      <c r="H981" s="3">
        <v>107520</v>
      </c>
      <c r="J981" s="3" t="s">
        <v>928</v>
      </c>
      <c r="L981" s="1" t="s">
        <v>12204</v>
      </c>
      <c r="M981" s="22" t="s">
        <v>12200</v>
      </c>
      <c r="N981" s="22" t="s">
        <v>12205</v>
      </c>
      <c r="O981" s="69" t="s">
        <v>12203</v>
      </c>
      <c r="P981" s="12" t="s">
        <v>12202</v>
      </c>
      <c r="Q981" s="20">
        <v>0</v>
      </c>
      <c r="R981" s="20">
        <v>0</v>
      </c>
      <c r="S981" s="20">
        <f t="shared" si="14"/>
        <v>0</v>
      </c>
    </row>
    <row r="982" spans="1:19" ht="17.100000000000001" customHeight="1" x14ac:dyDescent="0.25">
      <c r="A982" s="63" t="s">
        <v>6</v>
      </c>
      <c r="C982" s="21" t="s">
        <v>16</v>
      </c>
      <c r="D982" s="1" t="s">
        <v>12206</v>
      </c>
      <c r="E982">
        <v>2025</v>
      </c>
      <c r="F982" s="4">
        <v>184</v>
      </c>
      <c r="H982" s="3">
        <v>112557</v>
      </c>
      <c r="J982" s="3" t="s">
        <v>12208</v>
      </c>
      <c r="L982" s="1" t="s">
        <v>12212</v>
      </c>
      <c r="M982" s="22" t="s">
        <v>12207</v>
      </c>
      <c r="N982" s="22" t="s">
        <v>12213</v>
      </c>
      <c r="O982" s="69" t="s">
        <v>12211</v>
      </c>
      <c r="P982" s="12" t="s">
        <v>12210</v>
      </c>
      <c r="Q982" s="20">
        <v>0</v>
      </c>
      <c r="R982" s="20">
        <v>0</v>
      </c>
      <c r="S982" s="20">
        <f t="shared" si="14"/>
        <v>0</v>
      </c>
    </row>
    <row r="983" spans="1:19" ht="17.100000000000001" customHeight="1" x14ac:dyDescent="0.25">
      <c r="A983" s="63" t="s">
        <v>6</v>
      </c>
      <c r="C983" s="21" t="s">
        <v>16</v>
      </c>
      <c r="D983" s="1" t="s">
        <v>12214</v>
      </c>
      <c r="E983">
        <v>2022</v>
      </c>
      <c r="F983" s="4">
        <v>196</v>
      </c>
      <c r="H983" s="3">
        <v>123251</v>
      </c>
      <c r="J983" s="3" t="s">
        <v>791</v>
      </c>
      <c r="L983" s="1" t="s">
        <v>12219</v>
      </c>
      <c r="M983" s="22" t="s">
        <v>12215</v>
      </c>
      <c r="N983" s="22" t="s">
        <v>12220</v>
      </c>
      <c r="O983" s="69" t="s">
        <v>12218</v>
      </c>
      <c r="P983" s="12" t="s">
        <v>12217</v>
      </c>
      <c r="Q983" s="20">
        <v>0</v>
      </c>
      <c r="R983" s="20">
        <v>0</v>
      </c>
      <c r="S983" s="20">
        <f t="shared" si="14"/>
        <v>0</v>
      </c>
    </row>
    <row r="984" spans="1:19" ht="17.100000000000001" customHeight="1" x14ac:dyDescent="0.25">
      <c r="A984" s="63" t="s">
        <v>6</v>
      </c>
      <c r="C984" s="21" t="s">
        <v>16</v>
      </c>
      <c r="D984" s="1" t="s">
        <v>12221</v>
      </c>
      <c r="E984">
        <v>2023</v>
      </c>
      <c r="F984" s="4">
        <v>116</v>
      </c>
      <c r="H984" s="3" t="s">
        <v>12223</v>
      </c>
      <c r="J984" s="3" t="s">
        <v>1038</v>
      </c>
      <c r="L984" s="1" t="s">
        <v>12226</v>
      </c>
      <c r="M984" s="22" t="s">
        <v>12222</v>
      </c>
      <c r="N984" s="22" t="s">
        <v>12227</v>
      </c>
      <c r="O984" s="69" t="s">
        <v>12225</v>
      </c>
      <c r="P984" s="12" t="s">
        <v>12224</v>
      </c>
      <c r="Q984" s="20">
        <v>0</v>
      </c>
      <c r="R984" s="20">
        <v>0</v>
      </c>
      <c r="S984" s="20">
        <f t="shared" si="14"/>
        <v>0</v>
      </c>
    </row>
    <row r="985" spans="1:19" ht="17.100000000000001" customHeight="1" x14ac:dyDescent="0.25">
      <c r="A985" s="63" t="s">
        <v>6</v>
      </c>
      <c r="C985" s="21" t="s">
        <v>16</v>
      </c>
      <c r="D985" s="1" t="s">
        <v>12228</v>
      </c>
      <c r="E985">
        <v>2022</v>
      </c>
      <c r="F985" s="4">
        <v>407</v>
      </c>
      <c r="H985" s="3">
        <v>117627</v>
      </c>
      <c r="J985" s="3" t="s">
        <v>866</v>
      </c>
      <c r="L985" s="1" t="s">
        <v>12233</v>
      </c>
      <c r="M985" s="22" t="s">
        <v>12229</v>
      </c>
      <c r="N985" s="22" t="s">
        <v>12234</v>
      </c>
      <c r="O985" s="69" t="s">
        <v>12232</v>
      </c>
      <c r="P985" s="12" t="s">
        <v>12231</v>
      </c>
      <c r="Q985" s="20">
        <v>0</v>
      </c>
      <c r="R985" s="20">
        <v>0</v>
      </c>
      <c r="S985" s="20">
        <f t="shared" si="14"/>
        <v>0</v>
      </c>
    </row>
    <row r="986" spans="1:19" ht="17.100000000000001" customHeight="1" x14ac:dyDescent="0.25">
      <c r="A986" s="63" t="s">
        <v>6</v>
      </c>
      <c r="C986" s="21" t="s">
        <v>16</v>
      </c>
      <c r="D986" s="1" t="s">
        <v>12235</v>
      </c>
      <c r="E986">
        <v>2022</v>
      </c>
      <c r="F986" s="4">
        <v>174</v>
      </c>
      <c r="H986" s="3">
        <v>107432</v>
      </c>
      <c r="J986" s="3" t="s">
        <v>2186</v>
      </c>
      <c r="L986" s="1" t="s">
        <v>12240</v>
      </c>
      <c r="M986" s="22" t="s">
        <v>12236</v>
      </c>
      <c r="N986" s="22" t="s">
        <v>12241</v>
      </c>
      <c r="O986" s="69" t="s">
        <v>12239</v>
      </c>
      <c r="P986" s="12" t="s">
        <v>12238</v>
      </c>
      <c r="Q986" s="20">
        <v>0</v>
      </c>
      <c r="R986" s="20">
        <v>0</v>
      </c>
      <c r="S986" s="20">
        <f t="shared" si="14"/>
        <v>0</v>
      </c>
    </row>
    <row r="987" spans="1:19" ht="17.100000000000001" customHeight="1" x14ac:dyDescent="0.25">
      <c r="A987" s="63" t="s">
        <v>6</v>
      </c>
      <c r="C987" s="21" t="s">
        <v>16</v>
      </c>
      <c r="D987" s="1" t="s">
        <v>12242</v>
      </c>
      <c r="E987">
        <v>2020</v>
      </c>
      <c r="F987" s="4">
        <v>27</v>
      </c>
      <c r="H987" s="3" t="s">
        <v>12245</v>
      </c>
      <c r="J987" s="3" t="s">
        <v>12244</v>
      </c>
      <c r="L987" s="1" t="s">
        <v>12248</v>
      </c>
      <c r="M987" s="22" t="s">
        <v>12243</v>
      </c>
      <c r="N987" s="22" t="s">
        <v>12249</v>
      </c>
      <c r="O987" s="69" t="s">
        <v>12247</v>
      </c>
      <c r="P987" s="12" t="s">
        <v>12246</v>
      </c>
      <c r="Q987" s="20">
        <v>0</v>
      </c>
      <c r="R987" s="20">
        <v>0</v>
      </c>
      <c r="S987" s="20">
        <f t="shared" si="14"/>
        <v>0</v>
      </c>
    </row>
    <row r="988" spans="1:19" ht="17.100000000000001" customHeight="1" x14ac:dyDescent="0.25">
      <c r="A988" s="63" t="s">
        <v>6</v>
      </c>
      <c r="C988" s="21" t="s">
        <v>16</v>
      </c>
      <c r="D988" s="1" t="s">
        <v>12250</v>
      </c>
      <c r="E988">
        <v>2024</v>
      </c>
      <c r="F988" s="4">
        <v>107</v>
      </c>
      <c r="H988" s="3">
        <v>105350</v>
      </c>
      <c r="J988" s="3" t="s">
        <v>4580</v>
      </c>
      <c r="L988" s="1" t="s">
        <v>12255</v>
      </c>
      <c r="M988" s="22" t="s">
        <v>12251</v>
      </c>
      <c r="N988" s="22" t="s">
        <v>12256</v>
      </c>
      <c r="O988" s="69" t="s">
        <v>12254</v>
      </c>
      <c r="P988" s="12" t="s">
        <v>12253</v>
      </c>
      <c r="Q988" s="20">
        <v>0</v>
      </c>
      <c r="R988" s="20">
        <v>0</v>
      </c>
      <c r="S988" s="20">
        <f t="shared" si="14"/>
        <v>0</v>
      </c>
    </row>
    <row r="989" spans="1:19" ht="17.100000000000001" customHeight="1" x14ac:dyDescent="0.25">
      <c r="A989" s="63" t="s">
        <v>6</v>
      </c>
      <c r="C989" s="21" t="s">
        <v>16</v>
      </c>
      <c r="D989" s="1" t="s">
        <v>12257</v>
      </c>
      <c r="E989">
        <v>2021</v>
      </c>
      <c r="F989" s="4">
        <v>153</v>
      </c>
      <c r="H989" s="3">
        <v>107990</v>
      </c>
      <c r="J989" s="3" t="s">
        <v>1254</v>
      </c>
      <c r="L989" s="1" t="s">
        <v>12262</v>
      </c>
      <c r="M989" s="22" t="s">
        <v>12258</v>
      </c>
      <c r="N989" s="22" t="s">
        <v>12263</v>
      </c>
      <c r="O989" s="69" t="s">
        <v>12261</v>
      </c>
      <c r="P989" s="12" t="s">
        <v>12260</v>
      </c>
      <c r="Q989" s="20">
        <v>0</v>
      </c>
      <c r="R989" s="20">
        <v>0</v>
      </c>
      <c r="S989" s="20">
        <f t="shared" si="14"/>
        <v>0</v>
      </c>
    </row>
    <row r="990" spans="1:19" ht="17.100000000000001" customHeight="1" x14ac:dyDescent="0.25">
      <c r="A990" s="63" t="s">
        <v>6</v>
      </c>
      <c r="C990" s="21" t="s">
        <v>16</v>
      </c>
      <c r="D990" s="1" t="s">
        <v>12264</v>
      </c>
      <c r="E990">
        <v>2025</v>
      </c>
      <c r="F990" s="4">
        <v>177</v>
      </c>
      <c r="H990" s="3">
        <v>106817</v>
      </c>
      <c r="J990" s="3" t="s">
        <v>376</v>
      </c>
      <c r="L990" s="1" t="s">
        <v>12269</v>
      </c>
      <c r="M990" s="22" t="s">
        <v>12265</v>
      </c>
      <c r="N990" s="22" t="s">
        <v>12270</v>
      </c>
      <c r="O990" s="69" t="s">
        <v>12268</v>
      </c>
      <c r="P990" s="12" t="s">
        <v>12267</v>
      </c>
      <c r="Q990" s="20">
        <v>0</v>
      </c>
      <c r="R990" s="20">
        <v>0</v>
      </c>
      <c r="S990" s="20">
        <f t="shared" si="14"/>
        <v>0</v>
      </c>
    </row>
    <row r="991" spans="1:19" ht="17.100000000000001" customHeight="1" x14ac:dyDescent="0.25">
      <c r="A991" s="63" t="s">
        <v>6</v>
      </c>
      <c r="C991" s="21" t="s">
        <v>16</v>
      </c>
      <c r="D991" s="1" t="s">
        <v>12271</v>
      </c>
      <c r="E991">
        <v>2023</v>
      </c>
      <c r="F991" s="4">
        <v>108</v>
      </c>
      <c r="H991" s="3" t="s">
        <v>12273</v>
      </c>
      <c r="J991" s="3" t="s">
        <v>110</v>
      </c>
      <c r="L991" s="1" t="s">
        <v>12276</v>
      </c>
      <c r="M991" s="22" t="s">
        <v>12272</v>
      </c>
      <c r="N991" s="22" t="s">
        <v>12277</v>
      </c>
      <c r="O991" s="69" t="s">
        <v>12275</v>
      </c>
      <c r="P991" s="12" t="s">
        <v>12274</v>
      </c>
      <c r="Q991" s="20">
        <v>0</v>
      </c>
      <c r="R991" s="20">
        <v>0</v>
      </c>
      <c r="S991" s="20">
        <f t="shared" si="14"/>
        <v>0</v>
      </c>
    </row>
    <row r="992" spans="1:19" ht="17.100000000000001" customHeight="1" x14ac:dyDescent="0.25">
      <c r="A992" s="63" t="s">
        <v>6</v>
      </c>
      <c r="C992" s="21" t="s">
        <v>16</v>
      </c>
      <c r="D992" s="1" t="s">
        <v>12278</v>
      </c>
      <c r="E992">
        <v>2025</v>
      </c>
      <c r="F992" s="4">
        <v>306</v>
      </c>
      <c r="H992" s="3">
        <v>121253</v>
      </c>
      <c r="J992" s="3" t="s">
        <v>58</v>
      </c>
      <c r="L992" s="1" t="s">
        <v>12283</v>
      </c>
      <c r="M992" s="22" t="s">
        <v>12279</v>
      </c>
      <c r="N992" s="22" t="s">
        <v>12284</v>
      </c>
      <c r="O992" s="69" t="s">
        <v>12282</v>
      </c>
      <c r="P992" s="12" t="s">
        <v>12281</v>
      </c>
      <c r="Q992" s="20">
        <v>0</v>
      </c>
      <c r="R992" s="20">
        <v>0</v>
      </c>
      <c r="S992" s="20">
        <f t="shared" si="14"/>
        <v>0</v>
      </c>
    </row>
    <row r="993" spans="1:19" ht="17.100000000000001" customHeight="1" x14ac:dyDescent="0.25">
      <c r="A993" s="63" t="s">
        <v>6</v>
      </c>
      <c r="C993" s="21" t="s">
        <v>16</v>
      </c>
      <c r="D993" s="1" t="s">
        <v>12285</v>
      </c>
      <c r="E993">
        <v>2025</v>
      </c>
      <c r="F993" s="4">
        <v>212</v>
      </c>
      <c r="H993" s="3">
        <v>111057</v>
      </c>
      <c r="J993" s="3" t="s">
        <v>1254</v>
      </c>
      <c r="L993" s="1" t="s">
        <v>12290</v>
      </c>
      <c r="M993" s="22" t="s">
        <v>12286</v>
      </c>
      <c r="N993" s="22" t="s">
        <v>12291</v>
      </c>
      <c r="O993" s="69" t="s">
        <v>12289</v>
      </c>
      <c r="P993" s="12" t="s">
        <v>12288</v>
      </c>
      <c r="Q993" s="20">
        <v>0</v>
      </c>
      <c r="R993" s="20">
        <v>0</v>
      </c>
      <c r="S993" s="20">
        <f t="shared" si="14"/>
        <v>0</v>
      </c>
    </row>
    <row r="994" spans="1:19" ht="17.100000000000001" customHeight="1" x14ac:dyDescent="0.25">
      <c r="A994" s="63" t="s">
        <v>6</v>
      </c>
      <c r="C994" s="21" t="s">
        <v>16</v>
      </c>
      <c r="D994" s="1" t="s">
        <v>12292</v>
      </c>
      <c r="E994">
        <v>2023</v>
      </c>
      <c r="F994" s="4">
        <v>194</v>
      </c>
      <c r="H994" s="3">
        <v>110140</v>
      </c>
      <c r="J994" s="3" t="s">
        <v>1254</v>
      </c>
      <c r="L994" s="1" t="s">
        <v>12297</v>
      </c>
      <c r="M994" s="22" t="s">
        <v>12293</v>
      </c>
      <c r="N994" s="22" t="s">
        <v>12298</v>
      </c>
      <c r="O994" s="69" t="s">
        <v>12296</v>
      </c>
      <c r="P994" s="12" t="s">
        <v>12295</v>
      </c>
      <c r="Q994" s="20">
        <v>0</v>
      </c>
      <c r="R994" s="20">
        <v>0</v>
      </c>
      <c r="S994" s="20">
        <f t="shared" si="14"/>
        <v>0</v>
      </c>
    </row>
    <row r="995" spans="1:19" ht="17.100000000000001" customHeight="1" x14ac:dyDescent="0.25">
      <c r="A995" s="63" t="s">
        <v>6</v>
      </c>
      <c r="C995" s="21" t="s">
        <v>16</v>
      </c>
      <c r="D995" s="1" t="s">
        <v>12299</v>
      </c>
      <c r="E995">
        <v>2020</v>
      </c>
      <c r="F995" s="4">
        <v>147</v>
      </c>
      <c r="H995" s="3">
        <v>118929</v>
      </c>
      <c r="J995" s="3" t="s">
        <v>791</v>
      </c>
      <c r="L995" s="1" t="s">
        <v>12304</v>
      </c>
      <c r="M995" s="22" t="s">
        <v>12300</v>
      </c>
      <c r="N995" s="22" t="s">
        <v>12305</v>
      </c>
      <c r="O995" s="69" t="s">
        <v>12303</v>
      </c>
      <c r="P995" s="12" t="s">
        <v>12302</v>
      </c>
      <c r="Q995" s="20">
        <v>0</v>
      </c>
      <c r="R995" s="20">
        <v>0</v>
      </c>
      <c r="S995" s="20">
        <f t="shared" si="14"/>
        <v>0</v>
      </c>
    </row>
    <row r="996" spans="1:19" ht="17.100000000000001" customHeight="1" x14ac:dyDescent="0.25">
      <c r="A996" s="63" t="s">
        <v>6</v>
      </c>
      <c r="C996" s="21" t="s">
        <v>16</v>
      </c>
      <c r="D996" s="1" t="s">
        <v>8570</v>
      </c>
      <c r="E996">
        <v>2020</v>
      </c>
      <c r="F996" s="4">
        <v>116</v>
      </c>
      <c r="H996" s="3">
        <v>104680</v>
      </c>
      <c r="J996" s="3" t="s">
        <v>1509</v>
      </c>
      <c r="L996" s="1" t="s">
        <v>12311</v>
      </c>
      <c r="M996" s="22" t="s">
        <v>12307</v>
      </c>
      <c r="N996" s="22" t="s">
        <v>12312</v>
      </c>
      <c r="O996" s="69" t="s">
        <v>12310</v>
      </c>
      <c r="P996" s="12" t="s">
        <v>12309</v>
      </c>
      <c r="Q996" s="20">
        <v>0</v>
      </c>
      <c r="R996" s="20">
        <v>0</v>
      </c>
      <c r="S996" s="20">
        <f t="shared" si="14"/>
        <v>0</v>
      </c>
    </row>
    <row r="997" spans="1:19" ht="17.100000000000001" customHeight="1" x14ac:dyDescent="0.25">
      <c r="A997" s="63" t="s">
        <v>6</v>
      </c>
      <c r="C997" s="21" t="s">
        <v>16</v>
      </c>
      <c r="D997" s="1" t="s">
        <v>12313</v>
      </c>
      <c r="E997">
        <v>2023</v>
      </c>
      <c r="F997" s="4">
        <v>14</v>
      </c>
      <c r="G997" s="4">
        <v>7</v>
      </c>
      <c r="H997" s="3">
        <v>102010</v>
      </c>
      <c r="J997" s="3" t="s">
        <v>6064</v>
      </c>
      <c r="L997" s="1" t="s">
        <v>12318</v>
      </c>
      <c r="M997" s="22" t="s">
        <v>12314</v>
      </c>
      <c r="N997" s="22" t="s">
        <v>12319</v>
      </c>
      <c r="O997" s="69" t="s">
        <v>12317</v>
      </c>
      <c r="P997" s="12" t="s">
        <v>12316</v>
      </c>
      <c r="Q997" s="20">
        <v>0</v>
      </c>
      <c r="R997" s="20">
        <v>0</v>
      </c>
      <c r="S997" s="20">
        <f t="shared" si="14"/>
        <v>0</v>
      </c>
    </row>
    <row r="998" spans="1:19" ht="17.100000000000001" customHeight="1" x14ac:dyDescent="0.25">
      <c r="A998" s="63" t="s">
        <v>6</v>
      </c>
      <c r="C998" s="21" t="s">
        <v>16</v>
      </c>
      <c r="D998" s="1" t="s">
        <v>12321</v>
      </c>
      <c r="E998">
        <v>2023</v>
      </c>
      <c r="F998" s="4">
        <v>153</v>
      </c>
      <c r="H998" s="3">
        <v>107592</v>
      </c>
      <c r="J998" s="3" t="s">
        <v>9119</v>
      </c>
      <c r="L998" s="1" t="s">
        <v>12326</v>
      </c>
      <c r="M998" s="22" t="s">
        <v>12322</v>
      </c>
      <c r="N998" s="22" t="s">
        <v>12327</v>
      </c>
      <c r="O998" s="69" t="s">
        <v>12325</v>
      </c>
      <c r="P998" s="12" t="s">
        <v>12324</v>
      </c>
      <c r="Q998" s="20">
        <v>0</v>
      </c>
      <c r="R998" s="20">
        <v>0</v>
      </c>
      <c r="S998" s="20">
        <f t="shared" si="14"/>
        <v>0</v>
      </c>
    </row>
    <row r="999" spans="1:19" ht="17.100000000000001" customHeight="1" x14ac:dyDescent="0.25">
      <c r="A999" s="63" t="s">
        <v>6</v>
      </c>
      <c r="C999" s="21" t="s">
        <v>16</v>
      </c>
      <c r="D999" s="1" t="s">
        <v>12328</v>
      </c>
      <c r="E999">
        <v>2020</v>
      </c>
      <c r="F999" s="4">
        <v>12</v>
      </c>
      <c r="G999" s="4">
        <v>4</v>
      </c>
      <c r="H999" s="3" t="s">
        <v>12330</v>
      </c>
      <c r="J999" s="3" t="s">
        <v>10721</v>
      </c>
      <c r="L999" s="1" t="s">
        <v>12333</v>
      </c>
      <c r="M999" s="22" t="s">
        <v>12329</v>
      </c>
      <c r="N999" s="22" t="s">
        <v>12334</v>
      </c>
      <c r="O999" s="69" t="s">
        <v>12332</v>
      </c>
      <c r="P999" s="12" t="s">
        <v>12331</v>
      </c>
      <c r="Q999" s="20">
        <v>0</v>
      </c>
      <c r="R999" s="20">
        <v>0</v>
      </c>
      <c r="S999" s="20">
        <f t="shared" si="14"/>
        <v>0</v>
      </c>
    </row>
    <row r="1000" spans="1:19" ht="17.100000000000001" customHeight="1" x14ac:dyDescent="0.25">
      <c r="A1000" s="63" t="s">
        <v>6</v>
      </c>
      <c r="C1000" s="21" t="s">
        <v>16</v>
      </c>
      <c r="D1000" s="1" t="s">
        <v>12335</v>
      </c>
      <c r="E1000">
        <v>2022</v>
      </c>
      <c r="F1000" s="4">
        <v>389</v>
      </c>
      <c r="H1000" s="3">
        <v>114370</v>
      </c>
      <c r="J1000" s="3" t="s">
        <v>498</v>
      </c>
      <c r="L1000" s="1" t="s">
        <v>12340</v>
      </c>
      <c r="M1000" s="22" t="s">
        <v>12336</v>
      </c>
      <c r="N1000" s="22" t="s">
        <v>12341</v>
      </c>
      <c r="O1000" s="69" t="s">
        <v>12339</v>
      </c>
      <c r="P1000" s="12" t="s">
        <v>12338</v>
      </c>
      <c r="Q1000" s="20">
        <v>0</v>
      </c>
      <c r="R1000" s="20">
        <v>0</v>
      </c>
      <c r="S1000" s="20">
        <f t="shared" si="14"/>
        <v>0</v>
      </c>
    </row>
    <row r="1001" spans="1:19" ht="17.100000000000001" customHeight="1" x14ac:dyDescent="0.25">
      <c r="A1001" s="63" t="s">
        <v>6</v>
      </c>
      <c r="C1001" s="21" t="s">
        <v>16</v>
      </c>
      <c r="D1001" s="1" t="s">
        <v>12342</v>
      </c>
      <c r="E1001">
        <v>2024</v>
      </c>
      <c r="F1001" s="4">
        <v>36</v>
      </c>
      <c r="G1001" s="4">
        <v>11</v>
      </c>
      <c r="H1001" s="3">
        <v>103530</v>
      </c>
      <c r="J1001" s="3" t="s">
        <v>12344</v>
      </c>
      <c r="L1001" s="1" t="s">
        <v>12348</v>
      </c>
      <c r="M1001" s="22" t="s">
        <v>12343</v>
      </c>
      <c r="N1001" s="22" t="s">
        <v>12349</v>
      </c>
      <c r="O1001" s="69" t="s">
        <v>12347</v>
      </c>
      <c r="P1001" s="12" t="s">
        <v>12346</v>
      </c>
      <c r="Q1001" s="20">
        <v>0</v>
      </c>
      <c r="R1001" s="20">
        <v>0</v>
      </c>
      <c r="S1001" s="20">
        <f t="shared" si="14"/>
        <v>0</v>
      </c>
    </row>
    <row r="1002" spans="1:19" ht="17.100000000000001" customHeight="1" x14ac:dyDescent="0.25">
      <c r="A1002" s="63" t="s">
        <v>6</v>
      </c>
      <c r="C1002" s="21" t="s">
        <v>16</v>
      </c>
      <c r="D1002" s="1" t="s">
        <v>12350</v>
      </c>
      <c r="E1002">
        <v>2024</v>
      </c>
      <c r="F1002" s="4">
        <v>61</v>
      </c>
      <c r="H1002" s="3">
        <v>104821</v>
      </c>
      <c r="J1002" s="3" t="s">
        <v>1485</v>
      </c>
      <c r="L1002" s="1" t="s">
        <v>12355</v>
      </c>
      <c r="M1002" s="22" t="s">
        <v>12351</v>
      </c>
      <c r="N1002" s="22" t="s">
        <v>12356</v>
      </c>
      <c r="O1002" s="69" t="s">
        <v>12354</v>
      </c>
      <c r="P1002" s="12" t="s">
        <v>12353</v>
      </c>
      <c r="Q1002" s="20">
        <v>0</v>
      </c>
      <c r="R1002" s="20">
        <v>0</v>
      </c>
      <c r="S1002" s="20">
        <f t="shared" si="14"/>
        <v>0</v>
      </c>
    </row>
    <row r="1003" spans="1:19" ht="17.100000000000001" customHeight="1" x14ac:dyDescent="0.25">
      <c r="A1003" s="63" t="s">
        <v>6</v>
      </c>
      <c r="C1003" s="21" t="s">
        <v>16</v>
      </c>
      <c r="D1003" s="1" t="s">
        <v>12358</v>
      </c>
      <c r="E1003">
        <v>2022</v>
      </c>
      <c r="F1003" s="4">
        <v>50</v>
      </c>
      <c r="H1003" s="3">
        <v>104040</v>
      </c>
      <c r="J1003" s="3" t="s">
        <v>97</v>
      </c>
      <c r="L1003" s="1" t="s">
        <v>12363</v>
      </c>
      <c r="M1003" s="22" t="s">
        <v>12359</v>
      </c>
      <c r="N1003" s="22" t="s">
        <v>12364</v>
      </c>
      <c r="O1003" s="69" t="s">
        <v>12362</v>
      </c>
      <c r="P1003" s="12" t="s">
        <v>12361</v>
      </c>
      <c r="Q1003" s="20">
        <v>0</v>
      </c>
      <c r="R1003" s="20">
        <v>0</v>
      </c>
      <c r="S1003" s="20">
        <f t="shared" si="14"/>
        <v>0</v>
      </c>
    </row>
    <row r="1004" spans="1:19" ht="17.100000000000001" customHeight="1" x14ac:dyDescent="0.25">
      <c r="A1004" s="63" t="s">
        <v>6</v>
      </c>
      <c r="C1004" s="21" t="s">
        <v>16</v>
      </c>
      <c r="D1004" s="1" t="s">
        <v>12365</v>
      </c>
      <c r="E1004">
        <v>2021</v>
      </c>
      <c r="F1004" s="4">
        <v>378</v>
      </c>
      <c r="H1004" s="3">
        <v>113722</v>
      </c>
      <c r="J1004" s="3" t="s">
        <v>498</v>
      </c>
      <c r="L1004" s="1" t="s">
        <v>12371</v>
      </c>
      <c r="M1004" s="22" t="s">
        <v>12366</v>
      </c>
      <c r="N1004" s="22" t="s">
        <v>12372</v>
      </c>
      <c r="O1004" s="69" t="s">
        <v>12370</v>
      </c>
      <c r="P1004" s="12" t="s">
        <v>12369</v>
      </c>
      <c r="Q1004" s="20">
        <v>0</v>
      </c>
      <c r="R1004" s="20">
        <v>0</v>
      </c>
      <c r="S1004" s="20">
        <f t="shared" ref="S1004:S1067" si="15">Q1004+R1004</f>
        <v>0</v>
      </c>
    </row>
    <row r="1005" spans="1:19" ht="17.100000000000001" customHeight="1" x14ac:dyDescent="0.25">
      <c r="A1005" s="63" t="s">
        <v>6</v>
      </c>
      <c r="C1005" s="21" t="s">
        <v>16</v>
      </c>
      <c r="D1005" s="1" t="s">
        <v>12373</v>
      </c>
      <c r="E1005">
        <v>2024</v>
      </c>
      <c r="F1005" s="4">
        <v>439</v>
      </c>
      <c r="H1005" s="3">
        <v>119719</v>
      </c>
      <c r="J1005" s="3" t="s">
        <v>866</v>
      </c>
      <c r="L1005" s="1" t="s">
        <v>12379</v>
      </c>
      <c r="M1005" s="22" t="s">
        <v>12374</v>
      </c>
      <c r="N1005" s="22" t="s">
        <v>12380</v>
      </c>
      <c r="O1005" s="69" t="s">
        <v>12378</v>
      </c>
      <c r="P1005" s="12" t="s">
        <v>12377</v>
      </c>
      <c r="Q1005" s="20">
        <v>0</v>
      </c>
      <c r="R1005" s="20">
        <v>0</v>
      </c>
      <c r="S1005" s="20">
        <f t="shared" si="15"/>
        <v>0</v>
      </c>
    </row>
    <row r="1006" spans="1:19" ht="17.100000000000001" customHeight="1" x14ac:dyDescent="0.25">
      <c r="A1006" s="63" t="s">
        <v>6</v>
      </c>
      <c r="C1006" s="21" t="s">
        <v>16</v>
      </c>
      <c r="D1006" s="1" t="s">
        <v>12381</v>
      </c>
      <c r="E1006">
        <v>2023</v>
      </c>
      <c r="F1006" s="4">
        <v>426</v>
      </c>
      <c r="H1006" s="3">
        <v>118619</v>
      </c>
      <c r="J1006" s="3" t="s">
        <v>866</v>
      </c>
      <c r="L1006" s="1" t="s">
        <v>12386</v>
      </c>
      <c r="M1006" s="22" t="s">
        <v>12382</v>
      </c>
      <c r="N1006" s="22" t="s">
        <v>12387</v>
      </c>
      <c r="O1006" s="69" t="s">
        <v>12385</v>
      </c>
      <c r="P1006" s="12" t="s">
        <v>12384</v>
      </c>
      <c r="Q1006" s="20">
        <v>0</v>
      </c>
      <c r="R1006" s="20">
        <v>0</v>
      </c>
      <c r="S1006" s="20">
        <f t="shared" si="15"/>
        <v>0</v>
      </c>
    </row>
    <row r="1007" spans="1:19" ht="17.100000000000001" customHeight="1" x14ac:dyDescent="0.25">
      <c r="A1007" s="63" t="s">
        <v>6</v>
      </c>
      <c r="C1007" s="21" t="s">
        <v>16</v>
      </c>
      <c r="D1007" s="1" t="s">
        <v>12388</v>
      </c>
      <c r="E1007">
        <v>2025</v>
      </c>
      <c r="F1007" s="4">
        <v>454</v>
      </c>
      <c r="H1007" s="3">
        <v>120677</v>
      </c>
      <c r="J1007" s="3" t="s">
        <v>866</v>
      </c>
      <c r="L1007" s="1" t="s">
        <v>12393</v>
      </c>
      <c r="M1007" s="22" t="s">
        <v>12389</v>
      </c>
      <c r="N1007" s="22" t="s">
        <v>12394</v>
      </c>
      <c r="O1007" s="69" t="s">
        <v>12392</v>
      </c>
      <c r="P1007" s="12" t="s">
        <v>12391</v>
      </c>
      <c r="Q1007" s="20">
        <v>1</v>
      </c>
      <c r="R1007" s="20">
        <v>1</v>
      </c>
      <c r="S1007" s="20">
        <f t="shared" si="15"/>
        <v>2</v>
      </c>
    </row>
    <row r="1008" spans="1:19" ht="17.100000000000001" customHeight="1" x14ac:dyDescent="0.25">
      <c r="A1008" s="63" t="s">
        <v>6</v>
      </c>
      <c r="C1008" s="21" t="s">
        <v>16</v>
      </c>
      <c r="D1008" s="1" t="s">
        <v>12395</v>
      </c>
      <c r="E1008">
        <v>2020</v>
      </c>
      <c r="F1008" s="4">
        <v>157</v>
      </c>
      <c r="H1008" s="3">
        <v>106422</v>
      </c>
      <c r="J1008" s="3" t="s">
        <v>2186</v>
      </c>
      <c r="L1008" s="1" t="s">
        <v>12400</v>
      </c>
      <c r="M1008" s="22" t="s">
        <v>12396</v>
      </c>
      <c r="N1008" s="22" t="s">
        <v>12401</v>
      </c>
      <c r="O1008" s="69" t="s">
        <v>12399</v>
      </c>
      <c r="P1008" s="12" t="s">
        <v>12398</v>
      </c>
      <c r="Q1008" s="20">
        <v>0</v>
      </c>
      <c r="R1008" s="20">
        <v>0</v>
      </c>
      <c r="S1008" s="20">
        <f t="shared" si="15"/>
        <v>0</v>
      </c>
    </row>
    <row r="1009" spans="1:19" ht="17.100000000000001" customHeight="1" x14ac:dyDescent="0.25">
      <c r="A1009" s="63" t="s">
        <v>6</v>
      </c>
      <c r="C1009" s="21" t="s">
        <v>16</v>
      </c>
      <c r="D1009" s="1" t="s">
        <v>12402</v>
      </c>
      <c r="E1009">
        <v>2025</v>
      </c>
      <c r="F1009" s="4">
        <v>450</v>
      </c>
      <c r="H1009" s="3">
        <v>120441</v>
      </c>
      <c r="J1009" s="3" t="s">
        <v>866</v>
      </c>
      <c r="L1009" s="1" t="s">
        <v>12408</v>
      </c>
      <c r="M1009" s="22" t="s">
        <v>12403</v>
      </c>
      <c r="N1009" s="22" t="s">
        <v>12409</v>
      </c>
      <c r="O1009" s="69" t="s">
        <v>12407</v>
      </c>
      <c r="P1009" s="12" t="s">
        <v>12406</v>
      </c>
      <c r="Q1009" s="20">
        <v>0</v>
      </c>
      <c r="R1009" s="20">
        <v>0</v>
      </c>
      <c r="S1009" s="20">
        <f t="shared" si="15"/>
        <v>0</v>
      </c>
    </row>
    <row r="1010" spans="1:19" ht="17.100000000000001" customHeight="1" x14ac:dyDescent="0.25">
      <c r="A1010" s="63" t="s">
        <v>6</v>
      </c>
      <c r="C1010" s="21" t="s">
        <v>16</v>
      </c>
      <c r="D1010" s="1" t="s">
        <v>12410</v>
      </c>
      <c r="E1010">
        <v>2024</v>
      </c>
      <c r="F1010" s="4">
        <v>243</v>
      </c>
      <c r="H1010" s="3">
        <v>213321</v>
      </c>
      <c r="J1010" s="3" t="s">
        <v>5062</v>
      </c>
      <c r="L1010" s="1" t="s">
        <v>12415</v>
      </c>
      <c r="M1010" s="22" t="s">
        <v>12411</v>
      </c>
      <c r="N1010" s="22" t="s">
        <v>12416</v>
      </c>
      <c r="O1010" s="69" t="s">
        <v>12414</v>
      </c>
      <c r="P1010" s="12" t="s">
        <v>12413</v>
      </c>
      <c r="Q1010" s="20">
        <v>0</v>
      </c>
      <c r="R1010" s="20">
        <v>0</v>
      </c>
      <c r="S1010" s="20">
        <f t="shared" si="15"/>
        <v>0</v>
      </c>
    </row>
    <row r="1011" spans="1:19" ht="17.100000000000001" customHeight="1" x14ac:dyDescent="0.25">
      <c r="A1011" s="63" t="s">
        <v>6</v>
      </c>
      <c r="C1011" s="21" t="s">
        <v>16</v>
      </c>
      <c r="D1011" s="1" t="s">
        <v>12417</v>
      </c>
      <c r="E1011">
        <v>2025</v>
      </c>
      <c r="F1011" s="4">
        <v>67</v>
      </c>
      <c r="H1011" s="3">
        <v>105829</v>
      </c>
      <c r="J1011" s="3" t="s">
        <v>1485</v>
      </c>
      <c r="L1011" s="1" t="s">
        <v>12422</v>
      </c>
      <c r="M1011" s="22" t="s">
        <v>12418</v>
      </c>
      <c r="N1011" s="22" t="s">
        <v>12423</v>
      </c>
      <c r="O1011" s="69" t="s">
        <v>12421</v>
      </c>
      <c r="P1011" s="12" t="s">
        <v>12420</v>
      </c>
      <c r="Q1011" s="20">
        <v>0</v>
      </c>
      <c r="R1011" s="20">
        <v>0</v>
      </c>
      <c r="S1011" s="20">
        <f t="shared" si="15"/>
        <v>0</v>
      </c>
    </row>
    <row r="1012" spans="1:19" ht="17.100000000000001" customHeight="1" x14ac:dyDescent="0.25">
      <c r="A1012" s="63" t="s">
        <v>6</v>
      </c>
      <c r="C1012" s="21" t="s">
        <v>16</v>
      </c>
      <c r="D1012" s="1" t="s">
        <v>12424</v>
      </c>
      <c r="E1012">
        <v>2024</v>
      </c>
      <c r="F1012" s="4">
        <v>53</v>
      </c>
      <c r="H1012" s="3">
        <v>103794</v>
      </c>
      <c r="J1012" s="3" t="s">
        <v>1485</v>
      </c>
      <c r="L1012" s="1" t="s">
        <v>12429</v>
      </c>
      <c r="M1012" s="22" t="s">
        <v>12425</v>
      </c>
      <c r="N1012" s="22" t="s">
        <v>12430</v>
      </c>
      <c r="O1012" s="69" t="s">
        <v>12428</v>
      </c>
      <c r="P1012" s="12" t="s">
        <v>12427</v>
      </c>
      <c r="Q1012" s="20">
        <v>0</v>
      </c>
      <c r="R1012" s="20">
        <v>0</v>
      </c>
      <c r="S1012" s="20">
        <f t="shared" si="15"/>
        <v>0</v>
      </c>
    </row>
    <row r="1013" spans="1:19" ht="17.100000000000001" customHeight="1" x14ac:dyDescent="0.25">
      <c r="A1013" s="63" t="s">
        <v>6</v>
      </c>
      <c r="C1013" s="21" t="s">
        <v>16</v>
      </c>
      <c r="D1013" s="1" t="s">
        <v>12438</v>
      </c>
      <c r="E1013">
        <v>2020</v>
      </c>
      <c r="F1013" s="4">
        <v>363</v>
      </c>
      <c r="H1013" s="3" t="s">
        <v>7092</v>
      </c>
      <c r="J1013" s="3" t="s">
        <v>866</v>
      </c>
      <c r="L1013" s="1" t="s">
        <v>12442</v>
      </c>
      <c r="M1013" s="22" t="s">
        <v>12439</v>
      </c>
      <c r="N1013" s="22" t="s">
        <v>12443</v>
      </c>
      <c r="O1013" s="69" t="s">
        <v>12441</v>
      </c>
      <c r="P1013" s="12" t="s">
        <v>12440</v>
      </c>
      <c r="Q1013" s="20">
        <v>0</v>
      </c>
      <c r="R1013" s="20">
        <v>0</v>
      </c>
      <c r="S1013" s="20">
        <f t="shared" si="15"/>
        <v>0</v>
      </c>
    </row>
    <row r="1014" spans="1:19" ht="17.100000000000001" customHeight="1" x14ac:dyDescent="0.25">
      <c r="A1014" s="63" t="s">
        <v>6</v>
      </c>
      <c r="C1014" s="21" t="s">
        <v>16</v>
      </c>
      <c r="D1014" s="1" t="s">
        <v>12445</v>
      </c>
      <c r="E1014">
        <v>2022</v>
      </c>
      <c r="F1014" s="4">
        <v>87</v>
      </c>
      <c r="H1014" s="3">
        <v>102227</v>
      </c>
      <c r="J1014" s="3" t="s">
        <v>7554</v>
      </c>
      <c r="L1014" s="1" t="s">
        <v>12450</v>
      </c>
      <c r="M1014" s="22" t="s">
        <v>12446</v>
      </c>
      <c r="N1014" s="22" t="s">
        <v>12451</v>
      </c>
      <c r="O1014" s="69" t="s">
        <v>12449</v>
      </c>
      <c r="P1014" s="12" t="s">
        <v>12448</v>
      </c>
      <c r="Q1014" s="20">
        <v>0</v>
      </c>
      <c r="R1014" s="20">
        <v>0</v>
      </c>
      <c r="S1014" s="20">
        <f t="shared" si="15"/>
        <v>0</v>
      </c>
    </row>
    <row r="1015" spans="1:19" ht="17.100000000000001" customHeight="1" x14ac:dyDescent="0.25">
      <c r="A1015" s="63" t="s">
        <v>6</v>
      </c>
      <c r="C1015" s="21" t="s">
        <v>16</v>
      </c>
      <c r="D1015" s="1" t="s">
        <v>12452</v>
      </c>
      <c r="E1015">
        <v>2025</v>
      </c>
      <c r="F1015" s="4">
        <v>314</v>
      </c>
      <c r="H1015" s="3">
        <v>134198</v>
      </c>
      <c r="J1015" s="3" t="s">
        <v>13</v>
      </c>
      <c r="L1015" s="1" t="s">
        <v>12457</v>
      </c>
      <c r="M1015" s="22" t="s">
        <v>12453</v>
      </c>
      <c r="N1015" s="22" t="s">
        <v>12458</v>
      </c>
      <c r="O1015" s="69" t="s">
        <v>12456</v>
      </c>
      <c r="P1015" s="12" t="s">
        <v>12455</v>
      </c>
      <c r="Q1015" s="20">
        <v>0</v>
      </c>
      <c r="R1015" s="20">
        <v>0</v>
      </c>
      <c r="S1015" s="20">
        <f t="shared" si="15"/>
        <v>0</v>
      </c>
    </row>
    <row r="1016" spans="1:19" ht="17.100000000000001" customHeight="1" x14ac:dyDescent="0.25">
      <c r="A1016" s="63" t="s">
        <v>6</v>
      </c>
      <c r="C1016" s="21" t="s">
        <v>16</v>
      </c>
      <c r="D1016" s="1" t="s">
        <v>12459</v>
      </c>
      <c r="E1016">
        <v>2023</v>
      </c>
      <c r="F1016" s="4">
        <v>564</v>
      </c>
      <c r="H1016" s="3">
        <v>113614</v>
      </c>
      <c r="J1016" s="3" t="s">
        <v>4180</v>
      </c>
      <c r="L1016" s="1" t="s">
        <v>12465</v>
      </c>
      <c r="M1016" s="22" t="s">
        <v>12460</v>
      </c>
      <c r="N1016" s="22" t="s">
        <v>12466</v>
      </c>
      <c r="O1016" s="69" t="s">
        <v>12464</v>
      </c>
      <c r="P1016" s="12" t="s">
        <v>12463</v>
      </c>
      <c r="Q1016" s="20">
        <v>0</v>
      </c>
      <c r="R1016" s="20">
        <v>0</v>
      </c>
      <c r="S1016" s="20">
        <f t="shared" si="15"/>
        <v>0</v>
      </c>
    </row>
    <row r="1017" spans="1:19" ht="17.100000000000001" customHeight="1" x14ac:dyDescent="0.25">
      <c r="A1017" s="63" t="s">
        <v>6</v>
      </c>
      <c r="C1017" s="21" t="s">
        <v>16</v>
      </c>
      <c r="D1017" s="1" t="s">
        <v>12467</v>
      </c>
      <c r="E1017">
        <v>2021</v>
      </c>
      <c r="F1017" s="4">
        <v>251</v>
      </c>
      <c r="H1017" s="3">
        <v>106404</v>
      </c>
      <c r="J1017" s="3" t="s">
        <v>6383</v>
      </c>
      <c r="L1017" s="1" t="s">
        <v>12472</v>
      </c>
      <c r="M1017" s="22" t="s">
        <v>12468</v>
      </c>
      <c r="N1017" s="22" t="s">
        <v>12473</v>
      </c>
      <c r="O1017" s="69" t="s">
        <v>12471</v>
      </c>
      <c r="P1017" s="12" t="s">
        <v>12470</v>
      </c>
      <c r="Q1017" s="20">
        <v>0</v>
      </c>
      <c r="R1017" s="20">
        <v>0</v>
      </c>
      <c r="S1017" s="20">
        <f t="shared" si="15"/>
        <v>0</v>
      </c>
    </row>
    <row r="1018" spans="1:19" ht="17.100000000000001" customHeight="1" x14ac:dyDescent="0.25">
      <c r="A1018" s="63" t="s">
        <v>6</v>
      </c>
      <c r="C1018" s="21" t="s">
        <v>16</v>
      </c>
      <c r="D1018" s="1" t="s">
        <v>12474</v>
      </c>
      <c r="E1018">
        <v>2023</v>
      </c>
      <c r="F1018" s="4">
        <v>48</v>
      </c>
      <c r="G1018" s="4">
        <v>9</v>
      </c>
      <c r="H1018" s="3" t="s">
        <v>12476</v>
      </c>
      <c r="J1018" s="3" t="s">
        <v>1852</v>
      </c>
      <c r="L1018" s="1" t="s">
        <v>12479</v>
      </c>
      <c r="M1018" s="22" t="s">
        <v>12475</v>
      </c>
      <c r="N1018" s="22" t="s">
        <v>12480</v>
      </c>
      <c r="O1018" s="69" t="s">
        <v>12478</v>
      </c>
      <c r="P1018" s="12" t="s">
        <v>12477</v>
      </c>
      <c r="Q1018" s="20">
        <v>0</v>
      </c>
      <c r="R1018" s="20">
        <v>0</v>
      </c>
      <c r="S1018" s="20">
        <f t="shared" si="15"/>
        <v>0</v>
      </c>
    </row>
    <row r="1019" spans="1:19" ht="17.100000000000001" customHeight="1" x14ac:dyDescent="0.25">
      <c r="A1019" s="63" t="s">
        <v>6</v>
      </c>
      <c r="C1019" s="21" t="s">
        <v>16</v>
      </c>
      <c r="D1019" s="1" t="s">
        <v>12481</v>
      </c>
      <c r="E1019">
        <v>2021</v>
      </c>
      <c r="F1019" s="4">
        <v>254</v>
      </c>
      <c r="H1019" s="3">
        <v>106594</v>
      </c>
      <c r="J1019" s="3" t="s">
        <v>6383</v>
      </c>
      <c r="L1019" s="1" t="s">
        <v>12487</v>
      </c>
      <c r="M1019" s="22" t="s">
        <v>12482</v>
      </c>
      <c r="N1019" s="22" t="s">
        <v>12488</v>
      </c>
      <c r="O1019" s="69" t="s">
        <v>12486</v>
      </c>
      <c r="P1019" s="12" t="s">
        <v>12485</v>
      </c>
      <c r="Q1019" s="20">
        <v>0</v>
      </c>
      <c r="R1019" s="20">
        <v>0</v>
      </c>
      <c r="S1019" s="20">
        <f t="shared" si="15"/>
        <v>0</v>
      </c>
    </row>
    <row r="1020" spans="1:19" ht="17.100000000000001" customHeight="1" x14ac:dyDescent="0.25">
      <c r="A1020" s="63" t="s">
        <v>6</v>
      </c>
      <c r="C1020" s="21" t="s">
        <v>16</v>
      </c>
      <c r="D1020" s="1" t="s">
        <v>12489</v>
      </c>
      <c r="E1020">
        <v>2020</v>
      </c>
      <c r="F1020" s="4">
        <v>99</v>
      </c>
      <c r="H1020" s="3">
        <v>103161</v>
      </c>
      <c r="J1020" s="3" t="s">
        <v>1316</v>
      </c>
      <c r="L1020" s="1" t="s">
        <v>12494</v>
      </c>
      <c r="M1020" s="22" t="s">
        <v>12490</v>
      </c>
      <c r="N1020" s="22" t="s">
        <v>12495</v>
      </c>
      <c r="O1020" s="69" t="s">
        <v>12493</v>
      </c>
      <c r="P1020" s="12" t="s">
        <v>12492</v>
      </c>
      <c r="Q1020" s="20">
        <v>0</v>
      </c>
      <c r="R1020" s="20">
        <v>0</v>
      </c>
      <c r="S1020" s="20">
        <f t="shared" si="15"/>
        <v>0</v>
      </c>
    </row>
    <row r="1021" spans="1:19" ht="17.100000000000001" customHeight="1" x14ac:dyDescent="0.25">
      <c r="A1021" s="63" t="s">
        <v>6</v>
      </c>
      <c r="C1021" s="21" t="s">
        <v>16</v>
      </c>
      <c r="D1021" s="1" t="s">
        <v>12496</v>
      </c>
      <c r="E1021">
        <v>2024</v>
      </c>
      <c r="F1021" s="4">
        <v>131</v>
      </c>
      <c r="H1021" s="3">
        <v>110167</v>
      </c>
      <c r="J1021" s="3" t="s">
        <v>12498</v>
      </c>
      <c r="L1021" s="1" t="s">
        <v>12502</v>
      </c>
      <c r="M1021" s="22" t="s">
        <v>12497</v>
      </c>
      <c r="N1021" s="22" t="s">
        <v>12503</v>
      </c>
      <c r="O1021" s="69" t="s">
        <v>12501</v>
      </c>
      <c r="P1021" s="12" t="s">
        <v>12500</v>
      </c>
      <c r="Q1021" s="20">
        <v>0</v>
      </c>
      <c r="R1021" s="20">
        <v>0</v>
      </c>
      <c r="S1021" s="20">
        <f t="shared" si="15"/>
        <v>0</v>
      </c>
    </row>
    <row r="1022" spans="1:19" ht="17.100000000000001" customHeight="1" x14ac:dyDescent="0.25">
      <c r="A1022" s="63" t="s">
        <v>6</v>
      </c>
      <c r="C1022" s="21" t="s">
        <v>16</v>
      </c>
      <c r="D1022" s="1" t="s">
        <v>12504</v>
      </c>
      <c r="E1022">
        <v>2025</v>
      </c>
      <c r="F1022" s="4">
        <v>65</v>
      </c>
      <c r="H1022" s="3">
        <v>105617</v>
      </c>
      <c r="J1022" s="3" t="s">
        <v>1485</v>
      </c>
      <c r="L1022" s="1" t="s">
        <v>12509</v>
      </c>
      <c r="M1022" s="22" t="s">
        <v>12505</v>
      </c>
      <c r="N1022" s="22" t="s">
        <v>12510</v>
      </c>
      <c r="O1022" s="69" t="s">
        <v>12508</v>
      </c>
      <c r="P1022" s="12" t="s">
        <v>12507</v>
      </c>
      <c r="Q1022" s="20">
        <v>0</v>
      </c>
      <c r="R1022" s="20">
        <v>0</v>
      </c>
      <c r="S1022" s="20">
        <f t="shared" si="15"/>
        <v>0</v>
      </c>
    </row>
    <row r="1023" spans="1:19" ht="17.100000000000001" customHeight="1" x14ac:dyDescent="0.25">
      <c r="A1023" s="63" t="s">
        <v>6</v>
      </c>
      <c r="C1023" s="21" t="s">
        <v>16</v>
      </c>
      <c r="D1023" s="1" t="s">
        <v>12511</v>
      </c>
      <c r="E1023">
        <v>2024</v>
      </c>
      <c r="F1023" s="4">
        <v>156</v>
      </c>
      <c r="H1023" s="3">
        <v>107700</v>
      </c>
      <c r="J1023" s="3" t="s">
        <v>1509</v>
      </c>
      <c r="L1023" s="1" t="s">
        <v>12516</v>
      </c>
      <c r="M1023" s="22" t="s">
        <v>12512</v>
      </c>
      <c r="N1023" s="22" t="s">
        <v>12517</v>
      </c>
      <c r="O1023" s="69" t="s">
        <v>12515</v>
      </c>
      <c r="P1023" s="12" t="s">
        <v>12514</v>
      </c>
      <c r="Q1023" s="20">
        <v>0</v>
      </c>
      <c r="R1023" s="20">
        <v>0</v>
      </c>
      <c r="S1023" s="20">
        <f t="shared" si="15"/>
        <v>0</v>
      </c>
    </row>
    <row r="1024" spans="1:19" ht="17.100000000000001" customHeight="1" x14ac:dyDescent="0.25">
      <c r="A1024" s="63" t="s">
        <v>6</v>
      </c>
      <c r="C1024" s="21" t="s">
        <v>16</v>
      </c>
      <c r="D1024" s="1" t="s">
        <v>12518</v>
      </c>
      <c r="E1024">
        <v>2020</v>
      </c>
      <c r="F1024" s="4">
        <v>285</v>
      </c>
      <c r="H1024" s="3">
        <v>110082</v>
      </c>
      <c r="J1024" s="3" t="s">
        <v>1450</v>
      </c>
      <c r="L1024" s="1" t="s">
        <v>12523</v>
      </c>
      <c r="M1024" s="22" t="s">
        <v>12519</v>
      </c>
      <c r="N1024" s="22" t="s">
        <v>12524</v>
      </c>
      <c r="O1024" s="69" t="s">
        <v>12522</v>
      </c>
      <c r="P1024" s="12" t="s">
        <v>12521</v>
      </c>
      <c r="Q1024" s="20">
        <v>0</v>
      </c>
      <c r="R1024" s="20">
        <v>0</v>
      </c>
      <c r="S1024" s="20">
        <f t="shared" si="15"/>
        <v>0</v>
      </c>
    </row>
    <row r="1025" spans="1:19" ht="17.100000000000001" customHeight="1" x14ac:dyDescent="0.25">
      <c r="A1025" s="63" t="s">
        <v>6</v>
      </c>
      <c r="C1025" s="21" t="s">
        <v>16</v>
      </c>
      <c r="D1025" s="1" t="s">
        <v>12525</v>
      </c>
      <c r="E1025">
        <v>2025</v>
      </c>
      <c r="F1025" s="4">
        <v>172</v>
      </c>
      <c r="H1025" s="3" t="s">
        <v>12527</v>
      </c>
      <c r="J1025" s="3" t="s">
        <v>614</v>
      </c>
      <c r="L1025" s="1" t="s">
        <v>12530</v>
      </c>
      <c r="M1025" s="22" t="s">
        <v>12526</v>
      </c>
      <c r="N1025" s="22" t="s">
        <v>12531</v>
      </c>
      <c r="O1025" s="69" t="s">
        <v>12529</v>
      </c>
      <c r="P1025" s="12" t="s">
        <v>12528</v>
      </c>
      <c r="Q1025" s="20">
        <v>0</v>
      </c>
      <c r="R1025" s="20">
        <v>0</v>
      </c>
      <c r="S1025" s="20">
        <f t="shared" si="15"/>
        <v>0</v>
      </c>
    </row>
    <row r="1026" spans="1:19" ht="17.100000000000001" customHeight="1" x14ac:dyDescent="0.25">
      <c r="A1026" s="63" t="s">
        <v>6</v>
      </c>
      <c r="C1026" s="21" t="s">
        <v>16</v>
      </c>
      <c r="D1026" s="1" t="s">
        <v>12532</v>
      </c>
      <c r="E1026">
        <v>2024</v>
      </c>
      <c r="F1026" s="4">
        <v>88</v>
      </c>
      <c r="H1026" s="3" t="s">
        <v>12534</v>
      </c>
      <c r="J1026" s="3" t="s">
        <v>5029</v>
      </c>
      <c r="L1026" s="1" t="s">
        <v>12537</v>
      </c>
      <c r="M1026" s="22" t="s">
        <v>12533</v>
      </c>
      <c r="N1026" s="22" t="s">
        <v>12538</v>
      </c>
      <c r="O1026" s="69" t="s">
        <v>12536</v>
      </c>
      <c r="P1026" s="12" t="s">
        <v>12535</v>
      </c>
      <c r="Q1026" s="20">
        <v>0</v>
      </c>
      <c r="R1026" s="20">
        <v>0</v>
      </c>
      <c r="S1026" s="20">
        <f t="shared" si="15"/>
        <v>0</v>
      </c>
    </row>
    <row r="1027" spans="1:19" ht="17.100000000000001" customHeight="1" x14ac:dyDescent="0.25">
      <c r="A1027" s="63" t="s">
        <v>6</v>
      </c>
      <c r="C1027" s="21" t="s">
        <v>16</v>
      </c>
      <c r="D1027" s="1" t="s">
        <v>12539</v>
      </c>
      <c r="E1027">
        <v>2025</v>
      </c>
      <c r="F1027" s="4">
        <v>26</v>
      </c>
      <c r="H1027" s="3">
        <v>101086</v>
      </c>
      <c r="J1027" s="3" t="s">
        <v>6006</v>
      </c>
      <c r="L1027" s="1" t="s">
        <v>12544</v>
      </c>
      <c r="M1027" s="22" t="s">
        <v>12540</v>
      </c>
      <c r="N1027" s="22" t="s">
        <v>12545</v>
      </c>
      <c r="O1027" s="69" t="s">
        <v>12543</v>
      </c>
      <c r="P1027" s="12" t="s">
        <v>12542</v>
      </c>
      <c r="Q1027" s="20">
        <v>0</v>
      </c>
      <c r="R1027" s="20">
        <v>0</v>
      </c>
      <c r="S1027" s="20">
        <f t="shared" si="15"/>
        <v>0</v>
      </c>
    </row>
    <row r="1028" spans="1:19" ht="17.100000000000001" customHeight="1" x14ac:dyDescent="0.25">
      <c r="A1028" s="63" t="s">
        <v>6</v>
      </c>
      <c r="C1028" s="21" t="s">
        <v>16</v>
      </c>
      <c r="D1028" s="1" t="s">
        <v>12546</v>
      </c>
      <c r="E1028">
        <v>2022</v>
      </c>
      <c r="F1028" s="4">
        <v>172</v>
      </c>
      <c r="H1028" s="3">
        <v>107352</v>
      </c>
      <c r="J1028" s="3" t="s">
        <v>2186</v>
      </c>
      <c r="L1028" s="1" t="s">
        <v>12551</v>
      </c>
      <c r="M1028" s="22" t="s">
        <v>12547</v>
      </c>
      <c r="N1028" s="22" t="s">
        <v>12552</v>
      </c>
      <c r="O1028" s="69" t="s">
        <v>12550</v>
      </c>
      <c r="P1028" s="12" t="s">
        <v>12549</v>
      </c>
      <c r="Q1028" s="20">
        <v>0</v>
      </c>
      <c r="R1028" s="20">
        <v>0</v>
      </c>
      <c r="S1028" s="20">
        <f t="shared" si="15"/>
        <v>0</v>
      </c>
    </row>
    <row r="1029" spans="1:19" ht="17.100000000000001" customHeight="1" x14ac:dyDescent="0.25">
      <c r="A1029" s="63" t="s">
        <v>6</v>
      </c>
      <c r="C1029" s="21" t="s">
        <v>16</v>
      </c>
      <c r="D1029" s="1" t="s">
        <v>12553</v>
      </c>
      <c r="E1029">
        <v>2023</v>
      </c>
      <c r="F1029" s="4">
        <v>147</v>
      </c>
      <c r="H1029" s="3">
        <v>106990</v>
      </c>
      <c r="J1029" s="3" t="s">
        <v>1509</v>
      </c>
      <c r="L1029" s="1" t="s">
        <v>12558</v>
      </c>
      <c r="M1029" s="22" t="s">
        <v>12554</v>
      </c>
      <c r="N1029" s="22" t="s">
        <v>12559</v>
      </c>
      <c r="O1029" s="69" t="s">
        <v>12557</v>
      </c>
      <c r="P1029" s="12" t="s">
        <v>12556</v>
      </c>
      <c r="Q1029" s="20">
        <v>0</v>
      </c>
      <c r="R1029" s="20">
        <v>0</v>
      </c>
      <c r="S1029" s="20">
        <f t="shared" si="15"/>
        <v>0</v>
      </c>
    </row>
    <row r="1030" spans="1:19" ht="17.100000000000001" customHeight="1" x14ac:dyDescent="0.25">
      <c r="A1030" s="63" t="s">
        <v>6</v>
      </c>
      <c r="C1030" s="21" t="s">
        <v>16</v>
      </c>
      <c r="D1030" s="1" t="s">
        <v>12560</v>
      </c>
      <c r="E1030">
        <v>2021</v>
      </c>
      <c r="F1030" s="4">
        <v>443</v>
      </c>
      <c r="H1030" s="3">
        <v>110468</v>
      </c>
      <c r="J1030" s="3" t="s">
        <v>1047</v>
      </c>
      <c r="L1030" s="1" t="s">
        <v>12565</v>
      </c>
      <c r="M1030" s="22" t="s">
        <v>12561</v>
      </c>
      <c r="N1030" s="22" t="s">
        <v>12566</v>
      </c>
      <c r="O1030" s="69" t="s">
        <v>12564</v>
      </c>
      <c r="P1030" s="12" t="s">
        <v>12563</v>
      </c>
      <c r="Q1030" s="20">
        <v>0</v>
      </c>
      <c r="R1030" s="20">
        <v>0</v>
      </c>
      <c r="S1030" s="20">
        <f t="shared" si="15"/>
        <v>0</v>
      </c>
    </row>
    <row r="1031" spans="1:19" ht="17.100000000000001" customHeight="1" x14ac:dyDescent="0.25">
      <c r="A1031" s="63" t="s">
        <v>6</v>
      </c>
      <c r="C1031" s="21" t="s">
        <v>16</v>
      </c>
      <c r="D1031" s="1" t="s">
        <v>12567</v>
      </c>
      <c r="E1031">
        <v>2021</v>
      </c>
      <c r="F1031" s="4">
        <v>126</v>
      </c>
      <c r="H1031" s="3">
        <v>105426</v>
      </c>
      <c r="J1031" s="3" t="s">
        <v>1509</v>
      </c>
      <c r="L1031" s="1" t="s">
        <v>12572</v>
      </c>
      <c r="M1031" s="22" t="s">
        <v>12568</v>
      </c>
      <c r="N1031" s="22" t="s">
        <v>12573</v>
      </c>
      <c r="O1031" s="69" t="s">
        <v>12571</v>
      </c>
      <c r="P1031" s="12" t="s">
        <v>12570</v>
      </c>
      <c r="Q1031" s="20">
        <v>0</v>
      </c>
      <c r="R1031" s="20">
        <v>0</v>
      </c>
      <c r="S1031" s="20">
        <f t="shared" si="15"/>
        <v>0</v>
      </c>
    </row>
    <row r="1032" spans="1:19" ht="17.100000000000001" customHeight="1" x14ac:dyDescent="0.25">
      <c r="A1032" s="63" t="s">
        <v>6</v>
      </c>
      <c r="C1032" s="21" t="s">
        <v>16</v>
      </c>
      <c r="D1032" s="1" t="s">
        <v>12574</v>
      </c>
      <c r="E1032">
        <v>2023</v>
      </c>
      <c r="F1032" s="4">
        <v>150</v>
      </c>
      <c r="H1032" s="3">
        <v>105043</v>
      </c>
      <c r="J1032" s="3" t="s">
        <v>7371</v>
      </c>
      <c r="L1032" s="1" t="s">
        <v>12579</v>
      </c>
      <c r="M1032" s="22" t="s">
        <v>12575</v>
      </c>
      <c r="N1032" s="22" t="s">
        <v>12580</v>
      </c>
      <c r="O1032" s="69" t="s">
        <v>12578</v>
      </c>
      <c r="P1032" s="12" t="s">
        <v>12577</v>
      </c>
      <c r="Q1032" s="20">
        <v>0</v>
      </c>
      <c r="R1032" s="20">
        <v>0</v>
      </c>
      <c r="S1032" s="20">
        <f t="shared" si="15"/>
        <v>0</v>
      </c>
    </row>
    <row r="1033" spans="1:19" ht="17.100000000000001" customHeight="1" x14ac:dyDescent="0.25">
      <c r="A1033" s="63" t="s">
        <v>6</v>
      </c>
      <c r="C1033" s="21" t="s">
        <v>16</v>
      </c>
      <c r="D1033" s="1" t="s">
        <v>12581</v>
      </c>
      <c r="E1033">
        <v>2020</v>
      </c>
      <c r="F1033" s="4">
        <v>115</v>
      </c>
      <c r="H1033" s="3">
        <v>100616</v>
      </c>
      <c r="J1033" s="3" t="s">
        <v>12583</v>
      </c>
      <c r="L1033" s="1" t="s">
        <v>12587</v>
      </c>
      <c r="M1033" s="22" t="s">
        <v>12582</v>
      </c>
      <c r="N1033" s="22" t="s">
        <v>12588</v>
      </c>
      <c r="O1033" s="69" t="s">
        <v>12586</v>
      </c>
      <c r="P1033" s="12" t="s">
        <v>12585</v>
      </c>
      <c r="Q1033" s="20">
        <v>0</v>
      </c>
      <c r="R1033" s="20">
        <v>0</v>
      </c>
      <c r="S1033" s="20">
        <f t="shared" si="15"/>
        <v>0</v>
      </c>
    </row>
    <row r="1034" spans="1:19" ht="17.100000000000001" customHeight="1" x14ac:dyDescent="0.25">
      <c r="A1034" s="63" t="s">
        <v>6</v>
      </c>
      <c r="C1034" s="21" t="s">
        <v>16</v>
      </c>
      <c r="D1034" s="1" t="s">
        <v>12589</v>
      </c>
      <c r="E1034">
        <v>2021</v>
      </c>
      <c r="F1034" s="4">
        <v>171</v>
      </c>
      <c r="H1034" s="3" t="s">
        <v>12591</v>
      </c>
      <c r="J1034" s="3" t="s">
        <v>630</v>
      </c>
      <c r="L1034" s="1" t="s">
        <v>12594</v>
      </c>
      <c r="M1034" s="22" t="s">
        <v>12590</v>
      </c>
      <c r="N1034" s="22" t="s">
        <v>12595</v>
      </c>
      <c r="O1034" s="69" t="s">
        <v>12593</v>
      </c>
      <c r="P1034" s="12" t="s">
        <v>12592</v>
      </c>
      <c r="Q1034" s="20">
        <v>0</v>
      </c>
      <c r="R1034" s="20">
        <v>0</v>
      </c>
      <c r="S1034" s="20">
        <f t="shared" si="15"/>
        <v>0</v>
      </c>
    </row>
    <row r="1035" spans="1:19" ht="17.100000000000001" customHeight="1" x14ac:dyDescent="0.25">
      <c r="A1035" s="63" t="s">
        <v>6</v>
      </c>
      <c r="C1035" s="21" t="s">
        <v>16</v>
      </c>
      <c r="D1035" s="1" t="s">
        <v>12596</v>
      </c>
      <c r="E1035">
        <v>2020</v>
      </c>
      <c r="F1035" s="4">
        <v>5</v>
      </c>
      <c r="G1035" s="4">
        <v>3</v>
      </c>
      <c r="H1035" s="3" t="s">
        <v>12599</v>
      </c>
      <c r="J1035" s="3" t="s">
        <v>12598</v>
      </c>
      <c r="L1035" s="1" t="s">
        <v>12602</v>
      </c>
      <c r="M1035" s="22" t="s">
        <v>12597</v>
      </c>
      <c r="N1035" s="22" t="s">
        <v>12603</v>
      </c>
      <c r="O1035" s="69" t="s">
        <v>12601</v>
      </c>
      <c r="P1035" s="12" t="s">
        <v>12600</v>
      </c>
      <c r="Q1035" s="20">
        <v>0</v>
      </c>
      <c r="R1035" s="20">
        <v>0</v>
      </c>
      <c r="S1035" s="20">
        <f t="shared" si="15"/>
        <v>0</v>
      </c>
    </row>
    <row r="1036" spans="1:19" ht="17.100000000000001" customHeight="1" x14ac:dyDescent="0.25">
      <c r="A1036" s="63" t="s">
        <v>6</v>
      </c>
      <c r="C1036" s="21" t="s">
        <v>16</v>
      </c>
      <c r="D1036" s="1" t="s">
        <v>12608</v>
      </c>
      <c r="E1036">
        <v>2024</v>
      </c>
      <c r="F1036" s="4">
        <v>159</v>
      </c>
      <c r="H1036" s="3">
        <v>108048</v>
      </c>
      <c r="J1036" s="3" t="s">
        <v>1509</v>
      </c>
      <c r="L1036" s="1" t="s">
        <v>12613</v>
      </c>
      <c r="M1036" s="22" t="s">
        <v>12609</v>
      </c>
      <c r="N1036" s="22" t="s">
        <v>12614</v>
      </c>
      <c r="O1036" s="69" t="s">
        <v>12612</v>
      </c>
      <c r="P1036" s="12" t="s">
        <v>12611</v>
      </c>
      <c r="Q1036" s="20">
        <v>0</v>
      </c>
      <c r="R1036" s="20">
        <v>0</v>
      </c>
      <c r="S1036" s="20">
        <f t="shared" si="15"/>
        <v>0</v>
      </c>
    </row>
    <row r="1037" spans="1:19" ht="17.100000000000001" customHeight="1" x14ac:dyDescent="0.25">
      <c r="A1037" s="63" t="s">
        <v>6</v>
      </c>
      <c r="C1037" s="21" t="s">
        <v>16</v>
      </c>
      <c r="D1037" s="1" t="s">
        <v>12615</v>
      </c>
      <c r="E1037">
        <v>2024</v>
      </c>
      <c r="F1037" s="4">
        <v>150</v>
      </c>
      <c r="H1037" s="3">
        <v>111055</v>
      </c>
      <c r="J1037" s="3" t="s">
        <v>12617</v>
      </c>
      <c r="L1037" s="1" t="s">
        <v>12621</v>
      </c>
      <c r="M1037" s="22" t="s">
        <v>12616</v>
      </c>
      <c r="N1037" s="22" t="s">
        <v>12622</v>
      </c>
      <c r="O1037" s="69" t="s">
        <v>12620</v>
      </c>
      <c r="P1037" s="12" t="s">
        <v>12619</v>
      </c>
      <c r="Q1037" s="20">
        <v>0</v>
      </c>
      <c r="R1037" s="20">
        <v>0</v>
      </c>
      <c r="S1037" s="20">
        <f t="shared" si="15"/>
        <v>0</v>
      </c>
    </row>
    <row r="1038" spans="1:19" ht="17.100000000000001" customHeight="1" x14ac:dyDescent="0.25">
      <c r="A1038" s="63" t="s">
        <v>6</v>
      </c>
      <c r="C1038" s="21" t="s">
        <v>16</v>
      </c>
      <c r="D1038" s="1" t="s">
        <v>12626</v>
      </c>
      <c r="E1038">
        <v>2025</v>
      </c>
      <c r="F1038" s="4">
        <v>626</v>
      </c>
      <c r="H1038" s="3">
        <v>235770</v>
      </c>
      <c r="J1038" s="3" t="s">
        <v>11315</v>
      </c>
      <c r="L1038" s="1" t="s">
        <v>12632</v>
      </c>
      <c r="M1038" s="22" t="s">
        <v>12627</v>
      </c>
      <c r="N1038" s="22" t="s">
        <v>12633</v>
      </c>
      <c r="O1038" s="69" t="s">
        <v>12631</v>
      </c>
      <c r="P1038" s="12" t="s">
        <v>12630</v>
      </c>
      <c r="Q1038" s="20">
        <v>0</v>
      </c>
      <c r="R1038" s="20">
        <v>0</v>
      </c>
      <c r="S1038" s="20">
        <f t="shared" si="15"/>
        <v>0</v>
      </c>
    </row>
    <row r="1039" spans="1:19" ht="17.100000000000001" customHeight="1" x14ac:dyDescent="0.25">
      <c r="A1039" s="63" t="s">
        <v>6</v>
      </c>
      <c r="C1039" s="21" t="s">
        <v>16</v>
      </c>
      <c r="D1039" s="1" t="s">
        <v>12634</v>
      </c>
      <c r="E1039">
        <v>2023</v>
      </c>
      <c r="F1039" s="4">
        <v>229</v>
      </c>
      <c r="H1039" s="3">
        <v>120535</v>
      </c>
      <c r="J1039" s="3" t="s">
        <v>74</v>
      </c>
      <c r="L1039" s="1" t="s">
        <v>12639</v>
      </c>
      <c r="M1039" s="22" t="s">
        <v>12635</v>
      </c>
      <c r="N1039" s="22" t="s">
        <v>12640</v>
      </c>
      <c r="O1039" s="69" t="s">
        <v>12638</v>
      </c>
      <c r="P1039" s="12" t="s">
        <v>12637</v>
      </c>
      <c r="Q1039" s="20">
        <v>0</v>
      </c>
      <c r="R1039" s="20">
        <v>0</v>
      </c>
      <c r="S1039" s="20">
        <f t="shared" si="15"/>
        <v>0</v>
      </c>
    </row>
    <row r="1040" spans="1:19" ht="17.100000000000001" customHeight="1" x14ac:dyDescent="0.25">
      <c r="A1040" s="63" t="s">
        <v>6</v>
      </c>
      <c r="C1040" s="21" t="s">
        <v>16</v>
      </c>
      <c r="D1040" s="1" t="s">
        <v>12641</v>
      </c>
      <c r="E1040">
        <v>2020</v>
      </c>
      <c r="F1040" s="4">
        <v>152</v>
      </c>
      <c r="H1040" s="3">
        <v>119506</v>
      </c>
      <c r="J1040" s="3" t="s">
        <v>791</v>
      </c>
      <c r="L1040" s="1" t="s">
        <v>12646</v>
      </c>
      <c r="M1040" s="22" t="s">
        <v>12642</v>
      </c>
      <c r="N1040" s="22" t="s">
        <v>12647</v>
      </c>
      <c r="O1040" s="69" t="s">
        <v>12645</v>
      </c>
      <c r="P1040" s="12" t="s">
        <v>12644</v>
      </c>
      <c r="Q1040" s="20">
        <v>0</v>
      </c>
      <c r="R1040" s="20">
        <v>0</v>
      </c>
      <c r="S1040" s="20">
        <f t="shared" si="15"/>
        <v>0</v>
      </c>
    </row>
    <row r="1041" spans="1:19" ht="17.100000000000001" customHeight="1" x14ac:dyDescent="0.25">
      <c r="A1041" s="63" t="s">
        <v>6</v>
      </c>
      <c r="C1041" s="21" t="s">
        <v>16</v>
      </c>
      <c r="D1041" s="1" t="s">
        <v>12648</v>
      </c>
      <c r="E1041">
        <v>2021</v>
      </c>
      <c r="F1041" s="4">
        <v>190</v>
      </c>
      <c r="H1041" s="3">
        <v>116786</v>
      </c>
      <c r="J1041" s="3" t="s">
        <v>74</v>
      </c>
      <c r="L1041" s="1" t="s">
        <v>12653</v>
      </c>
      <c r="M1041" s="22" t="s">
        <v>12649</v>
      </c>
      <c r="N1041" s="22" t="s">
        <v>12654</v>
      </c>
      <c r="O1041" s="69" t="s">
        <v>12652</v>
      </c>
      <c r="P1041" s="12" t="s">
        <v>12651</v>
      </c>
      <c r="Q1041" s="20">
        <v>0</v>
      </c>
      <c r="R1041" s="20">
        <v>0</v>
      </c>
      <c r="S1041" s="20">
        <f t="shared" si="15"/>
        <v>0</v>
      </c>
    </row>
    <row r="1042" spans="1:19" ht="17.100000000000001" customHeight="1" x14ac:dyDescent="0.25">
      <c r="A1042" s="63" t="s">
        <v>6</v>
      </c>
      <c r="C1042" s="21" t="s">
        <v>16</v>
      </c>
      <c r="D1042" s="1" t="s">
        <v>12658</v>
      </c>
      <c r="E1042">
        <v>2021</v>
      </c>
      <c r="F1042" s="4">
        <v>243</v>
      </c>
      <c r="H1042" s="3">
        <v>114312</v>
      </c>
      <c r="J1042" s="3" t="s">
        <v>1901</v>
      </c>
      <c r="L1042" s="1" t="s">
        <v>12663</v>
      </c>
      <c r="M1042" s="22" t="s">
        <v>12659</v>
      </c>
      <c r="N1042" s="22" t="s">
        <v>12664</v>
      </c>
      <c r="O1042" s="69" t="s">
        <v>12662</v>
      </c>
      <c r="P1042" s="12" t="s">
        <v>12661</v>
      </c>
      <c r="Q1042" s="20">
        <v>0</v>
      </c>
      <c r="R1042" s="20">
        <v>0</v>
      </c>
      <c r="S1042" s="20">
        <f t="shared" si="15"/>
        <v>0</v>
      </c>
    </row>
    <row r="1043" spans="1:19" ht="17.100000000000001" customHeight="1" x14ac:dyDescent="0.25">
      <c r="A1043" s="63" t="s">
        <v>6</v>
      </c>
      <c r="C1043" s="21" t="s">
        <v>16</v>
      </c>
      <c r="D1043" s="1" t="s">
        <v>12665</v>
      </c>
      <c r="E1043">
        <v>2023</v>
      </c>
      <c r="F1043" s="4">
        <v>191</v>
      </c>
      <c r="H1043" s="3">
        <v>108339</v>
      </c>
      <c r="J1043" s="3" t="s">
        <v>2186</v>
      </c>
      <c r="L1043" s="1" t="s">
        <v>12670</v>
      </c>
      <c r="M1043" s="22" t="s">
        <v>12666</v>
      </c>
      <c r="N1043" s="22" t="s">
        <v>12671</v>
      </c>
      <c r="O1043" s="69" t="s">
        <v>12669</v>
      </c>
      <c r="P1043" s="12" t="s">
        <v>12668</v>
      </c>
      <c r="Q1043" s="20">
        <v>0</v>
      </c>
      <c r="R1043" s="20">
        <v>0</v>
      </c>
      <c r="S1043" s="20">
        <f t="shared" si="15"/>
        <v>0</v>
      </c>
    </row>
    <row r="1044" spans="1:19" ht="17.100000000000001" customHeight="1" x14ac:dyDescent="0.25">
      <c r="A1044" s="63" t="s">
        <v>6</v>
      </c>
      <c r="C1044" s="21" t="s">
        <v>16</v>
      </c>
      <c r="D1044" s="1" t="s">
        <v>12672</v>
      </c>
      <c r="E1044">
        <v>2023</v>
      </c>
      <c r="F1044" s="4">
        <v>270</v>
      </c>
      <c r="H1044" s="3">
        <v>118563</v>
      </c>
      <c r="J1044" s="3" t="s">
        <v>58</v>
      </c>
      <c r="L1044" s="1" t="s">
        <v>12677</v>
      </c>
      <c r="M1044" s="22" t="s">
        <v>12673</v>
      </c>
      <c r="N1044" s="22" t="s">
        <v>12678</v>
      </c>
      <c r="O1044" s="69" t="s">
        <v>12676</v>
      </c>
      <c r="P1044" s="12" t="s">
        <v>12675</v>
      </c>
      <c r="Q1044" s="20">
        <v>0</v>
      </c>
      <c r="R1044" s="20">
        <v>0</v>
      </c>
      <c r="S1044" s="20">
        <f t="shared" si="15"/>
        <v>0</v>
      </c>
    </row>
    <row r="1045" spans="1:19" ht="17.100000000000001" customHeight="1" x14ac:dyDescent="0.25">
      <c r="A1045" s="63" t="s">
        <v>6</v>
      </c>
      <c r="C1045" s="21" t="s">
        <v>16</v>
      </c>
      <c r="D1045" s="1" t="s">
        <v>12679</v>
      </c>
      <c r="E1045">
        <v>2022</v>
      </c>
      <c r="F1045" s="4">
        <v>156</v>
      </c>
      <c r="H1045" s="3">
        <v>104231</v>
      </c>
      <c r="J1045" s="3" t="s">
        <v>1723</v>
      </c>
      <c r="L1045" s="1" t="s">
        <v>12684</v>
      </c>
      <c r="M1045" s="22" t="s">
        <v>12680</v>
      </c>
      <c r="N1045" s="22" t="s">
        <v>12685</v>
      </c>
      <c r="O1045" s="69" t="s">
        <v>12683</v>
      </c>
      <c r="P1045" s="12" t="s">
        <v>12682</v>
      </c>
      <c r="Q1045" s="20">
        <v>0</v>
      </c>
      <c r="R1045" s="20">
        <v>0</v>
      </c>
      <c r="S1045" s="20">
        <f t="shared" si="15"/>
        <v>0</v>
      </c>
    </row>
    <row r="1046" spans="1:19" ht="17.100000000000001" customHeight="1" x14ac:dyDescent="0.25">
      <c r="A1046" s="63" t="s">
        <v>6</v>
      </c>
      <c r="C1046" s="21" t="s">
        <v>16</v>
      </c>
      <c r="D1046" s="1" t="s">
        <v>12686</v>
      </c>
      <c r="E1046">
        <v>2023</v>
      </c>
      <c r="F1046" s="4">
        <v>233</v>
      </c>
      <c r="H1046" s="3">
        <v>121191</v>
      </c>
      <c r="J1046" s="3" t="s">
        <v>74</v>
      </c>
      <c r="L1046" s="1" t="s">
        <v>12691</v>
      </c>
      <c r="M1046" s="22" t="s">
        <v>12687</v>
      </c>
      <c r="N1046" s="22" t="s">
        <v>12692</v>
      </c>
      <c r="O1046" s="69" t="s">
        <v>12690</v>
      </c>
      <c r="P1046" s="12" t="s">
        <v>12689</v>
      </c>
      <c r="Q1046" s="20">
        <v>0</v>
      </c>
      <c r="R1046" s="20">
        <v>0</v>
      </c>
      <c r="S1046" s="20">
        <f t="shared" si="15"/>
        <v>0</v>
      </c>
    </row>
    <row r="1047" spans="1:19" ht="17.100000000000001" customHeight="1" x14ac:dyDescent="0.25">
      <c r="A1047" s="63" t="s">
        <v>6</v>
      </c>
      <c r="C1047" s="21" t="s">
        <v>16</v>
      </c>
      <c r="D1047" s="1" t="s">
        <v>12693</v>
      </c>
      <c r="E1047">
        <v>2021</v>
      </c>
      <c r="F1047" s="4">
        <v>47</v>
      </c>
      <c r="H1047" s="3">
        <v>102336</v>
      </c>
      <c r="J1047" s="3" t="s">
        <v>10341</v>
      </c>
      <c r="L1047" s="1" t="s">
        <v>12698</v>
      </c>
      <c r="M1047" s="22" t="s">
        <v>12694</v>
      </c>
      <c r="N1047" s="22" t="s">
        <v>12699</v>
      </c>
      <c r="O1047" s="69" t="s">
        <v>12697</v>
      </c>
      <c r="P1047" s="12" t="s">
        <v>12696</v>
      </c>
      <c r="Q1047" s="20">
        <v>0</v>
      </c>
      <c r="R1047" s="20">
        <v>0</v>
      </c>
      <c r="S1047" s="20">
        <f t="shared" si="15"/>
        <v>0</v>
      </c>
    </row>
    <row r="1048" spans="1:19" ht="17.100000000000001" customHeight="1" x14ac:dyDescent="0.25">
      <c r="A1048" s="63" t="s">
        <v>6</v>
      </c>
      <c r="C1048" s="21" t="s">
        <v>16</v>
      </c>
      <c r="D1048" s="1" t="s">
        <v>12700</v>
      </c>
      <c r="E1048">
        <v>2024</v>
      </c>
      <c r="F1048" s="4">
        <v>166</v>
      </c>
      <c r="H1048" s="3">
        <v>105817</v>
      </c>
      <c r="J1048" s="3" t="s">
        <v>682</v>
      </c>
      <c r="L1048" s="1" t="s">
        <v>12705</v>
      </c>
      <c r="M1048" s="22" t="s">
        <v>12701</v>
      </c>
      <c r="N1048" s="22" t="s">
        <v>12706</v>
      </c>
      <c r="O1048" s="69" t="s">
        <v>12704</v>
      </c>
      <c r="P1048" s="12" t="s">
        <v>12703</v>
      </c>
      <c r="Q1048" s="20">
        <v>0</v>
      </c>
      <c r="R1048" s="20">
        <v>0</v>
      </c>
      <c r="S1048" s="20">
        <f t="shared" si="15"/>
        <v>0</v>
      </c>
    </row>
    <row r="1049" spans="1:19" ht="17.100000000000001" customHeight="1" x14ac:dyDescent="0.25">
      <c r="A1049" s="63" t="s">
        <v>6</v>
      </c>
      <c r="C1049" s="21" t="s">
        <v>16</v>
      </c>
      <c r="D1049" s="1" t="s">
        <v>12707</v>
      </c>
      <c r="E1049">
        <v>2023</v>
      </c>
      <c r="F1049" s="4">
        <v>12</v>
      </c>
      <c r="G1049" s="4">
        <v>2</v>
      </c>
      <c r="H1049" s="3" t="s">
        <v>12709</v>
      </c>
      <c r="J1049" s="3" t="s">
        <v>1893</v>
      </c>
      <c r="L1049" s="1" t="s">
        <v>12712</v>
      </c>
      <c r="M1049" s="22" t="s">
        <v>12708</v>
      </c>
      <c r="N1049" s="22" t="s">
        <v>12713</v>
      </c>
      <c r="O1049" s="69" t="s">
        <v>12711</v>
      </c>
      <c r="P1049" s="12" t="s">
        <v>12710</v>
      </c>
      <c r="Q1049" s="20">
        <v>0</v>
      </c>
      <c r="R1049" s="20">
        <v>0</v>
      </c>
      <c r="S1049" s="20">
        <f t="shared" si="15"/>
        <v>0</v>
      </c>
    </row>
    <row r="1050" spans="1:19" ht="17.100000000000001" customHeight="1" x14ac:dyDescent="0.25">
      <c r="A1050" s="63" t="s">
        <v>6</v>
      </c>
      <c r="C1050" s="21" t="s">
        <v>16</v>
      </c>
      <c r="D1050" s="1" t="s">
        <v>12714</v>
      </c>
      <c r="E1050">
        <v>2024</v>
      </c>
      <c r="F1050" s="4">
        <v>256</v>
      </c>
      <c r="H1050" s="3">
        <v>124131</v>
      </c>
      <c r="J1050" s="3" t="s">
        <v>74</v>
      </c>
      <c r="L1050" s="1" t="s">
        <v>12720</v>
      </c>
      <c r="M1050" s="22" t="s">
        <v>12715</v>
      </c>
      <c r="N1050" s="22" t="s">
        <v>12721</v>
      </c>
      <c r="O1050" s="69" t="s">
        <v>12719</v>
      </c>
      <c r="P1050" s="12" t="s">
        <v>12718</v>
      </c>
      <c r="Q1050" s="20">
        <v>0</v>
      </c>
      <c r="R1050" s="20">
        <v>0</v>
      </c>
      <c r="S1050" s="20">
        <f t="shared" si="15"/>
        <v>0</v>
      </c>
    </row>
    <row r="1051" spans="1:19" ht="17.100000000000001" customHeight="1" x14ac:dyDescent="0.25">
      <c r="A1051" s="63" t="s">
        <v>6</v>
      </c>
      <c r="C1051" s="21" t="s">
        <v>16</v>
      </c>
      <c r="D1051" s="1" t="s">
        <v>12722</v>
      </c>
      <c r="E1051">
        <v>2021</v>
      </c>
      <c r="F1051" s="4">
        <v>170</v>
      </c>
      <c r="H1051" s="3">
        <v>112503</v>
      </c>
      <c r="J1051" s="3" t="s">
        <v>10476</v>
      </c>
      <c r="L1051" s="1" t="s">
        <v>12727</v>
      </c>
      <c r="M1051" s="22" t="s">
        <v>12723</v>
      </c>
      <c r="N1051" s="22" t="s">
        <v>12728</v>
      </c>
      <c r="O1051" s="69" t="s">
        <v>12726</v>
      </c>
      <c r="P1051" s="12" t="s">
        <v>12725</v>
      </c>
      <c r="Q1051" s="20">
        <v>0</v>
      </c>
      <c r="R1051" s="20">
        <v>0</v>
      </c>
      <c r="S1051" s="20">
        <f t="shared" si="15"/>
        <v>0</v>
      </c>
    </row>
    <row r="1052" spans="1:19" ht="17.100000000000001" customHeight="1" x14ac:dyDescent="0.25">
      <c r="A1052" s="63" t="s">
        <v>6</v>
      </c>
      <c r="C1052" s="21" t="s">
        <v>79</v>
      </c>
      <c r="D1052" s="1" t="s">
        <v>12729</v>
      </c>
      <c r="E1052">
        <v>2025</v>
      </c>
      <c r="H1052" s="3" t="s">
        <v>12732</v>
      </c>
      <c r="I1052" s="1" t="s">
        <v>117</v>
      </c>
      <c r="J1052" s="3" t="s">
        <v>12731</v>
      </c>
      <c r="L1052" s="1" t="s">
        <v>12735</v>
      </c>
      <c r="M1052" s="22" t="s">
        <v>12730</v>
      </c>
      <c r="N1052" s="22" t="s">
        <v>12736</v>
      </c>
      <c r="O1052" s="69" t="s">
        <v>12734</v>
      </c>
      <c r="P1052" s="12" t="s">
        <v>12733</v>
      </c>
      <c r="Q1052" s="20">
        <v>0</v>
      </c>
      <c r="R1052" s="20">
        <v>0</v>
      </c>
      <c r="S1052" s="20">
        <f t="shared" si="15"/>
        <v>0</v>
      </c>
    </row>
    <row r="1053" spans="1:19" ht="17.100000000000001" customHeight="1" x14ac:dyDescent="0.25">
      <c r="A1053" s="63" t="s">
        <v>6</v>
      </c>
      <c r="C1053" s="21" t="s">
        <v>16</v>
      </c>
      <c r="D1053" s="1" t="s">
        <v>12737</v>
      </c>
      <c r="E1053">
        <v>2024</v>
      </c>
      <c r="F1053" s="4">
        <v>22</v>
      </c>
      <c r="H1053" s="3">
        <v>100677</v>
      </c>
      <c r="J1053" s="3" t="s">
        <v>6006</v>
      </c>
      <c r="L1053" s="1" t="s">
        <v>12742</v>
      </c>
      <c r="M1053" s="22" t="s">
        <v>12738</v>
      </c>
      <c r="N1053" s="22" t="s">
        <v>12743</v>
      </c>
      <c r="O1053" s="69" t="s">
        <v>12741</v>
      </c>
      <c r="P1053" s="12" t="s">
        <v>12740</v>
      </c>
      <c r="Q1053" s="20">
        <v>0</v>
      </c>
      <c r="R1053" s="20">
        <v>0</v>
      </c>
      <c r="S1053" s="20">
        <f t="shared" si="15"/>
        <v>0</v>
      </c>
    </row>
    <row r="1054" spans="1:19" ht="17.100000000000001" customHeight="1" x14ac:dyDescent="0.25">
      <c r="A1054" s="63" t="s">
        <v>6</v>
      </c>
      <c r="C1054" s="21" t="s">
        <v>16</v>
      </c>
      <c r="D1054" s="1" t="s">
        <v>12745</v>
      </c>
      <c r="E1054">
        <v>2022</v>
      </c>
      <c r="F1054" s="4">
        <v>148</v>
      </c>
      <c r="H1054" s="3">
        <v>104793</v>
      </c>
      <c r="J1054" s="3" t="s">
        <v>376</v>
      </c>
      <c r="L1054" s="1" t="s">
        <v>12750</v>
      </c>
      <c r="M1054" s="22" t="s">
        <v>12746</v>
      </c>
      <c r="N1054" s="22" t="s">
        <v>12751</v>
      </c>
      <c r="O1054" s="69" t="s">
        <v>12749</v>
      </c>
      <c r="P1054" s="12" t="s">
        <v>12748</v>
      </c>
      <c r="Q1054" s="20">
        <v>0</v>
      </c>
      <c r="R1054" s="20">
        <v>0</v>
      </c>
      <c r="S1054" s="20">
        <f t="shared" si="15"/>
        <v>0</v>
      </c>
    </row>
    <row r="1055" spans="1:19" ht="17.100000000000001" customHeight="1" x14ac:dyDescent="0.25">
      <c r="A1055" s="63" t="s">
        <v>6</v>
      </c>
      <c r="C1055" s="21" t="s">
        <v>16</v>
      </c>
      <c r="D1055" s="1" t="s">
        <v>12752</v>
      </c>
      <c r="E1055">
        <v>2024</v>
      </c>
      <c r="F1055" s="4">
        <v>249</v>
      </c>
      <c r="H1055" s="3">
        <v>123387</v>
      </c>
      <c r="J1055" s="3" t="s">
        <v>74</v>
      </c>
      <c r="L1055" s="1" t="s">
        <v>12757</v>
      </c>
      <c r="M1055" s="22" t="s">
        <v>12753</v>
      </c>
      <c r="N1055" s="22" t="s">
        <v>12758</v>
      </c>
      <c r="O1055" s="69" t="s">
        <v>12756</v>
      </c>
      <c r="P1055" s="12" t="s">
        <v>12755</v>
      </c>
      <c r="Q1055" s="20">
        <v>0</v>
      </c>
      <c r="R1055" s="20">
        <v>0</v>
      </c>
      <c r="S1055" s="20">
        <f t="shared" si="15"/>
        <v>0</v>
      </c>
    </row>
    <row r="1056" spans="1:19" ht="17.100000000000001" customHeight="1" x14ac:dyDescent="0.25">
      <c r="A1056" s="63" t="s">
        <v>6</v>
      </c>
      <c r="C1056" s="21" t="s">
        <v>16</v>
      </c>
      <c r="D1056" s="1" t="s">
        <v>12759</v>
      </c>
      <c r="E1056">
        <v>2024</v>
      </c>
      <c r="F1056" s="4">
        <v>55</v>
      </c>
      <c r="H1056" s="3">
        <v>104108</v>
      </c>
      <c r="J1056" s="3" t="s">
        <v>1485</v>
      </c>
      <c r="L1056" s="1" t="s">
        <v>12764</v>
      </c>
      <c r="M1056" s="22" t="s">
        <v>12760</v>
      </c>
      <c r="N1056" s="22" t="s">
        <v>12765</v>
      </c>
      <c r="O1056" s="69" t="s">
        <v>12763</v>
      </c>
      <c r="P1056" s="12" t="s">
        <v>12762</v>
      </c>
      <c r="Q1056" s="20">
        <v>0</v>
      </c>
      <c r="R1056" s="20">
        <v>0</v>
      </c>
      <c r="S1056" s="20">
        <f t="shared" si="15"/>
        <v>0</v>
      </c>
    </row>
    <row r="1057" spans="1:19" ht="17.100000000000001" customHeight="1" x14ac:dyDescent="0.25">
      <c r="A1057" s="63" t="s">
        <v>6</v>
      </c>
      <c r="C1057" s="21" t="s">
        <v>16</v>
      </c>
      <c r="D1057" s="1" t="s">
        <v>12766</v>
      </c>
      <c r="E1057">
        <v>2024</v>
      </c>
      <c r="F1057" s="4">
        <v>75</v>
      </c>
      <c r="H1057" s="3">
        <v>102207</v>
      </c>
      <c r="J1057" s="3" t="s">
        <v>3623</v>
      </c>
      <c r="L1057" s="1" t="s">
        <v>12771</v>
      </c>
      <c r="M1057" s="22" t="s">
        <v>12767</v>
      </c>
      <c r="N1057" s="22" t="s">
        <v>12772</v>
      </c>
      <c r="O1057" s="69" t="s">
        <v>12770</v>
      </c>
      <c r="P1057" s="12" t="s">
        <v>12769</v>
      </c>
      <c r="Q1057" s="20">
        <v>0</v>
      </c>
      <c r="R1057" s="20">
        <v>0</v>
      </c>
      <c r="S1057" s="20">
        <f t="shared" si="15"/>
        <v>0</v>
      </c>
    </row>
    <row r="1058" spans="1:19" ht="17.100000000000001" customHeight="1" x14ac:dyDescent="0.25">
      <c r="A1058" s="63" t="s">
        <v>6</v>
      </c>
      <c r="C1058" s="21" t="s">
        <v>16</v>
      </c>
      <c r="D1058" s="1" t="s">
        <v>12773</v>
      </c>
      <c r="E1058">
        <v>2022</v>
      </c>
      <c r="F1058" s="4">
        <v>261</v>
      </c>
      <c r="H1058" s="3">
        <v>111990</v>
      </c>
      <c r="J1058" s="3" t="s">
        <v>96</v>
      </c>
      <c r="L1058" s="1" t="s">
        <v>12778</v>
      </c>
      <c r="M1058" s="22" t="s">
        <v>12774</v>
      </c>
      <c r="N1058" s="22" t="s">
        <v>12779</v>
      </c>
      <c r="O1058" s="69" t="s">
        <v>12777</v>
      </c>
      <c r="P1058" s="12" t="s">
        <v>12776</v>
      </c>
      <c r="Q1058" s="20">
        <v>0</v>
      </c>
      <c r="R1058" s="20">
        <v>0</v>
      </c>
      <c r="S1058" s="20">
        <f t="shared" si="15"/>
        <v>0</v>
      </c>
    </row>
    <row r="1059" spans="1:19" ht="17.100000000000001" customHeight="1" x14ac:dyDescent="0.25">
      <c r="A1059" s="63" t="s">
        <v>6</v>
      </c>
      <c r="C1059" s="21" t="s">
        <v>16</v>
      </c>
      <c r="D1059" s="1" t="s">
        <v>12780</v>
      </c>
      <c r="E1059">
        <v>2023</v>
      </c>
      <c r="F1059" s="4">
        <v>66</v>
      </c>
      <c r="H1059" s="3" t="s">
        <v>12782</v>
      </c>
      <c r="J1059" s="3" t="s">
        <v>423</v>
      </c>
      <c r="L1059" s="1" t="s">
        <v>12785</v>
      </c>
      <c r="M1059" s="22" t="s">
        <v>12781</v>
      </c>
      <c r="N1059" s="22" t="s">
        <v>12786</v>
      </c>
      <c r="O1059" s="69" t="s">
        <v>12784</v>
      </c>
      <c r="P1059" s="12" t="s">
        <v>12783</v>
      </c>
      <c r="Q1059" s="20">
        <v>1</v>
      </c>
      <c r="R1059" s="20">
        <v>1</v>
      </c>
      <c r="S1059" s="20">
        <f t="shared" si="15"/>
        <v>2</v>
      </c>
    </row>
    <row r="1060" spans="1:19" ht="17.100000000000001" customHeight="1" x14ac:dyDescent="0.25">
      <c r="A1060" s="63" t="s">
        <v>6</v>
      </c>
      <c r="C1060" s="21" t="s">
        <v>16</v>
      </c>
      <c r="D1060" s="1" t="s">
        <v>12780</v>
      </c>
      <c r="E1060">
        <v>2024</v>
      </c>
      <c r="J1060" s="3" t="s">
        <v>6041</v>
      </c>
      <c r="L1060" s="1" t="s">
        <v>12790</v>
      </c>
      <c r="M1060" s="22" t="s">
        <v>12787</v>
      </c>
      <c r="N1060" s="22" t="s">
        <v>12791</v>
      </c>
      <c r="O1060" s="69" t="s">
        <v>12789</v>
      </c>
      <c r="P1060" s="12" t="s">
        <v>12788</v>
      </c>
      <c r="Q1060" s="20">
        <v>1</v>
      </c>
      <c r="R1060" s="20">
        <v>1</v>
      </c>
      <c r="S1060" s="20">
        <f t="shared" si="15"/>
        <v>2</v>
      </c>
    </row>
    <row r="1061" spans="1:19" ht="17.100000000000001" customHeight="1" x14ac:dyDescent="0.25">
      <c r="A1061" s="63" t="s">
        <v>6</v>
      </c>
      <c r="C1061" s="21" t="s">
        <v>16</v>
      </c>
      <c r="D1061" s="1" t="s">
        <v>12792</v>
      </c>
      <c r="E1061">
        <v>2021</v>
      </c>
      <c r="F1061" s="4">
        <v>202</v>
      </c>
      <c r="H1061" s="3">
        <v>108570</v>
      </c>
      <c r="J1061" s="3" t="s">
        <v>842</v>
      </c>
      <c r="L1061" s="1" t="s">
        <v>12797</v>
      </c>
      <c r="M1061" s="22" t="s">
        <v>12793</v>
      </c>
      <c r="N1061" s="22" t="s">
        <v>12798</v>
      </c>
      <c r="O1061" s="69" t="s">
        <v>12796</v>
      </c>
      <c r="P1061" s="12" t="s">
        <v>12795</v>
      </c>
      <c r="Q1061" s="20">
        <v>0</v>
      </c>
      <c r="R1061" s="20">
        <v>0</v>
      </c>
      <c r="S1061" s="20">
        <f t="shared" si="15"/>
        <v>0</v>
      </c>
    </row>
    <row r="1062" spans="1:19" ht="17.100000000000001" customHeight="1" x14ac:dyDescent="0.25">
      <c r="A1062" s="63" t="s">
        <v>6</v>
      </c>
      <c r="C1062" s="21" t="s">
        <v>16</v>
      </c>
      <c r="D1062" s="1" t="s">
        <v>12799</v>
      </c>
      <c r="E1062">
        <v>2023</v>
      </c>
      <c r="F1062" s="4">
        <v>138</v>
      </c>
      <c r="H1062" s="3">
        <v>101157</v>
      </c>
      <c r="J1062" s="3" t="s">
        <v>12801</v>
      </c>
      <c r="L1062" s="1" t="s">
        <v>12805</v>
      </c>
      <c r="M1062" s="76" t="s">
        <v>12800</v>
      </c>
      <c r="N1062" s="22" t="s">
        <v>12806</v>
      </c>
      <c r="O1062" s="69" t="s">
        <v>12804</v>
      </c>
      <c r="P1062" s="12" t="s">
        <v>12803</v>
      </c>
      <c r="Q1062" s="20">
        <v>1</v>
      </c>
      <c r="R1062" s="20">
        <v>1</v>
      </c>
      <c r="S1062" s="20">
        <f t="shared" si="15"/>
        <v>2</v>
      </c>
    </row>
    <row r="1063" spans="1:19" ht="17.100000000000001" customHeight="1" x14ac:dyDescent="0.25">
      <c r="A1063" s="63" t="s">
        <v>6</v>
      </c>
      <c r="C1063" s="21" t="s">
        <v>16</v>
      </c>
      <c r="D1063" s="1" t="s">
        <v>12807</v>
      </c>
      <c r="E1063">
        <v>2021</v>
      </c>
      <c r="F1063" s="4">
        <v>26</v>
      </c>
      <c r="H1063" s="3">
        <v>101965</v>
      </c>
      <c r="J1063" s="3" t="s">
        <v>8206</v>
      </c>
      <c r="L1063" s="1" t="s">
        <v>12812</v>
      </c>
      <c r="M1063" s="22" t="s">
        <v>12808</v>
      </c>
      <c r="N1063" s="22" t="s">
        <v>12813</v>
      </c>
      <c r="O1063" s="69" t="s">
        <v>12811</v>
      </c>
      <c r="P1063" s="12" t="s">
        <v>12810</v>
      </c>
      <c r="Q1063" s="20">
        <v>0</v>
      </c>
      <c r="R1063" s="20">
        <v>0</v>
      </c>
      <c r="S1063" s="20">
        <f t="shared" si="15"/>
        <v>0</v>
      </c>
    </row>
    <row r="1064" spans="1:19" ht="17.100000000000001" customHeight="1" x14ac:dyDescent="0.25">
      <c r="A1064" s="63" t="s">
        <v>6</v>
      </c>
      <c r="C1064" s="21" t="s">
        <v>16</v>
      </c>
      <c r="D1064" s="1" t="s">
        <v>12814</v>
      </c>
      <c r="E1064">
        <v>2022</v>
      </c>
      <c r="F1064" s="4">
        <v>145</v>
      </c>
      <c r="H1064" s="3">
        <v>104686</v>
      </c>
      <c r="J1064" s="3" t="s">
        <v>376</v>
      </c>
      <c r="L1064" s="1" t="s">
        <v>12819</v>
      </c>
      <c r="M1064" s="22" t="s">
        <v>12815</v>
      </c>
      <c r="N1064" s="22" t="s">
        <v>12820</v>
      </c>
      <c r="O1064" s="69" t="s">
        <v>12818</v>
      </c>
      <c r="P1064" s="12" t="s">
        <v>12817</v>
      </c>
      <c r="Q1064" s="20">
        <v>0</v>
      </c>
      <c r="R1064" s="20">
        <v>0</v>
      </c>
      <c r="S1064" s="20">
        <f t="shared" si="15"/>
        <v>0</v>
      </c>
    </row>
    <row r="1065" spans="1:19" ht="17.100000000000001" customHeight="1" x14ac:dyDescent="0.25">
      <c r="A1065" s="63" t="s">
        <v>6</v>
      </c>
      <c r="C1065" s="21" t="s">
        <v>16</v>
      </c>
      <c r="D1065" s="1" t="s">
        <v>12821</v>
      </c>
      <c r="E1065">
        <v>2022</v>
      </c>
      <c r="F1065" s="4">
        <v>169</v>
      </c>
      <c r="H1065" s="3">
        <v>108914</v>
      </c>
      <c r="J1065" s="3" t="s">
        <v>1254</v>
      </c>
      <c r="L1065" s="1" t="s">
        <v>12826</v>
      </c>
      <c r="M1065" s="22" t="s">
        <v>12822</v>
      </c>
      <c r="N1065" s="22" t="s">
        <v>12827</v>
      </c>
      <c r="O1065" s="69" t="s">
        <v>12825</v>
      </c>
      <c r="P1065" s="12" t="s">
        <v>12824</v>
      </c>
      <c r="Q1065" s="20">
        <v>0</v>
      </c>
      <c r="R1065" s="20">
        <v>0</v>
      </c>
      <c r="S1065" s="20">
        <f t="shared" si="15"/>
        <v>0</v>
      </c>
    </row>
    <row r="1066" spans="1:19" ht="17.100000000000001" customHeight="1" x14ac:dyDescent="0.25">
      <c r="A1066" s="63" t="s">
        <v>6</v>
      </c>
      <c r="C1066" s="21" t="s">
        <v>16</v>
      </c>
      <c r="D1066" s="1" t="s">
        <v>12828</v>
      </c>
      <c r="E1066">
        <v>2025</v>
      </c>
      <c r="F1066" s="4">
        <v>180</v>
      </c>
      <c r="H1066" s="3">
        <v>105581</v>
      </c>
      <c r="J1066" s="3" t="s">
        <v>5088</v>
      </c>
      <c r="L1066" s="1" t="s">
        <v>12833</v>
      </c>
      <c r="M1066" s="22" t="s">
        <v>12829</v>
      </c>
      <c r="N1066" s="22" t="s">
        <v>12834</v>
      </c>
      <c r="O1066" s="69" t="s">
        <v>12832</v>
      </c>
      <c r="P1066" s="12" t="s">
        <v>12831</v>
      </c>
      <c r="Q1066" s="20">
        <v>0</v>
      </c>
      <c r="R1066" s="20">
        <v>0</v>
      </c>
      <c r="S1066" s="20">
        <f t="shared" si="15"/>
        <v>0</v>
      </c>
    </row>
    <row r="1067" spans="1:19" ht="17.100000000000001" customHeight="1" x14ac:dyDescent="0.25">
      <c r="A1067" s="63" t="s">
        <v>6</v>
      </c>
      <c r="C1067" s="21" t="s">
        <v>16</v>
      </c>
      <c r="D1067" s="1" t="s">
        <v>12835</v>
      </c>
      <c r="E1067">
        <v>2025</v>
      </c>
      <c r="F1067" s="4">
        <v>260</v>
      </c>
      <c r="H1067" s="3">
        <v>124912</v>
      </c>
      <c r="J1067" s="3" t="s">
        <v>74</v>
      </c>
      <c r="L1067" s="1" t="s">
        <v>12840</v>
      </c>
      <c r="M1067" s="22" t="s">
        <v>12836</v>
      </c>
      <c r="N1067" s="22" t="s">
        <v>12841</v>
      </c>
      <c r="O1067" s="69" t="s">
        <v>12839</v>
      </c>
      <c r="P1067" s="12" t="s">
        <v>12838</v>
      </c>
      <c r="Q1067" s="20">
        <v>0</v>
      </c>
      <c r="R1067" s="20">
        <v>0</v>
      </c>
      <c r="S1067" s="20">
        <f t="shared" si="15"/>
        <v>0</v>
      </c>
    </row>
    <row r="1068" spans="1:19" ht="17.100000000000001" customHeight="1" x14ac:dyDescent="0.25">
      <c r="A1068" s="63" t="s">
        <v>6</v>
      </c>
      <c r="C1068" s="21" t="s">
        <v>16</v>
      </c>
      <c r="D1068" s="1" t="s">
        <v>12842</v>
      </c>
      <c r="E1068">
        <v>2025</v>
      </c>
      <c r="F1068" s="4">
        <v>453</v>
      </c>
      <c r="H1068" s="3">
        <v>120660</v>
      </c>
      <c r="J1068" s="3" t="s">
        <v>866</v>
      </c>
      <c r="L1068" s="1" t="s">
        <v>12847</v>
      </c>
      <c r="M1068" s="22" t="s">
        <v>12843</v>
      </c>
      <c r="N1068" s="22" t="s">
        <v>12848</v>
      </c>
      <c r="O1068" s="69" t="s">
        <v>12846</v>
      </c>
      <c r="P1068" s="12" t="s">
        <v>12845</v>
      </c>
      <c r="Q1068" s="20">
        <v>1</v>
      </c>
      <c r="R1068" s="20">
        <v>0</v>
      </c>
      <c r="S1068" s="20">
        <f t="shared" ref="S1068:S1131" si="16">Q1068+R1068</f>
        <v>1</v>
      </c>
    </row>
    <row r="1069" spans="1:19" ht="17.100000000000001" customHeight="1" x14ac:dyDescent="0.25">
      <c r="A1069" s="63" t="s">
        <v>6</v>
      </c>
      <c r="C1069" s="21" t="s">
        <v>16</v>
      </c>
      <c r="D1069" s="1" t="s">
        <v>12849</v>
      </c>
      <c r="E1069">
        <v>2022</v>
      </c>
      <c r="F1069" s="4">
        <v>142</v>
      </c>
      <c r="H1069" s="3" t="s">
        <v>12851</v>
      </c>
      <c r="J1069" s="3" t="s">
        <v>614</v>
      </c>
      <c r="L1069" s="1" t="s">
        <v>12854</v>
      </c>
      <c r="M1069" s="22" t="s">
        <v>12850</v>
      </c>
      <c r="N1069" s="22" t="s">
        <v>12855</v>
      </c>
      <c r="O1069" s="69" t="s">
        <v>12853</v>
      </c>
      <c r="P1069" s="12" t="s">
        <v>12852</v>
      </c>
      <c r="Q1069" s="20">
        <v>0</v>
      </c>
      <c r="R1069" s="20">
        <v>0</v>
      </c>
      <c r="S1069" s="20">
        <f t="shared" si="16"/>
        <v>0</v>
      </c>
    </row>
    <row r="1070" spans="1:19" ht="17.100000000000001" customHeight="1" x14ac:dyDescent="0.25">
      <c r="A1070" s="63" t="s">
        <v>6</v>
      </c>
      <c r="C1070" s="21" t="s">
        <v>16</v>
      </c>
      <c r="D1070" s="1" t="s">
        <v>4474</v>
      </c>
      <c r="E1070">
        <v>2022</v>
      </c>
      <c r="F1070" s="4">
        <v>65</v>
      </c>
      <c r="H1070" s="3">
        <v>101878</v>
      </c>
      <c r="J1070" s="3" t="s">
        <v>3623</v>
      </c>
      <c r="L1070" s="1" t="s">
        <v>12861</v>
      </c>
      <c r="M1070" s="22" t="s">
        <v>12857</v>
      </c>
      <c r="N1070" s="22" t="s">
        <v>12862</v>
      </c>
      <c r="O1070" s="69" t="s">
        <v>12860</v>
      </c>
      <c r="P1070" s="12" t="s">
        <v>12859</v>
      </c>
      <c r="Q1070" s="20">
        <v>0</v>
      </c>
      <c r="R1070" s="20">
        <v>0</v>
      </c>
      <c r="S1070" s="20">
        <f t="shared" si="16"/>
        <v>0</v>
      </c>
    </row>
    <row r="1071" spans="1:19" ht="17.100000000000001" customHeight="1" x14ac:dyDescent="0.25">
      <c r="A1071" s="63" t="s">
        <v>6</v>
      </c>
      <c r="C1071" s="21" t="s">
        <v>16</v>
      </c>
      <c r="D1071" s="1" t="s">
        <v>12863</v>
      </c>
      <c r="E1071">
        <v>2025</v>
      </c>
      <c r="F1071" s="4">
        <v>303</v>
      </c>
      <c r="H1071" s="3">
        <v>120930</v>
      </c>
      <c r="J1071" s="3" t="s">
        <v>58</v>
      </c>
      <c r="L1071" s="1" t="s">
        <v>12868</v>
      </c>
      <c r="M1071" s="22" t="s">
        <v>12864</v>
      </c>
      <c r="N1071" s="22" t="s">
        <v>12869</v>
      </c>
      <c r="O1071" s="69" t="s">
        <v>12867</v>
      </c>
      <c r="P1071" s="12" t="s">
        <v>12866</v>
      </c>
      <c r="Q1071" s="20">
        <v>0</v>
      </c>
      <c r="R1071" s="20">
        <v>0</v>
      </c>
      <c r="S1071" s="20">
        <f t="shared" si="16"/>
        <v>0</v>
      </c>
    </row>
    <row r="1072" spans="1:19" ht="17.100000000000001" customHeight="1" x14ac:dyDescent="0.25">
      <c r="A1072" s="63" t="s">
        <v>6</v>
      </c>
      <c r="C1072" s="21" t="s">
        <v>16</v>
      </c>
      <c r="D1072" s="1" t="s">
        <v>12870</v>
      </c>
      <c r="E1072">
        <v>2023</v>
      </c>
      <c r="J1072" s="3" t="s">
        <v>11493</v>
      </c>
      <c r="L1072" s="1" t="s">
        <v>12874</v>
      </c>
      <c r="M1072" s="22" t="s">
        <v>12871</v>
      </c>
      <c r="N1072" s="22" t="s">
        <v>12875</v>
      </c>
      <c r="O1072" s="69" t="s">
        <v>12873</v>
      </c>
      <c r="P1072" s="12" t="s">
        <v>12872</v>
      </c>
      <c r="Q1072" s="20">
        <v>0</v>
      </c>
      <c r="R1072" s="20">
        <v>0</v>
      </c>
      <c r="S1072" s="20">
        <f t="shared" si="16"/>
        <v>0</v>
      </c>
    </row>
    <row r="1073" spans="1:19" ht="17.100000000000001" customHeight="1" x14ac:dyDescent="0.25">
      <c r="A1073" s="63" t="s">
        <v>6</v>
      </c>
      <c r="C1073" s="21" t="s">
        <v>16</v>
      </c>
      <c r="D1073" s="1" t="s">
        <v>12876</v>
      </c>
      <c r="E1073">
        <v>2025</v>
      </c>
      <c r="F1073" s="4">
        <v>149</v>
      </c>
      <c r="H1073" s="3">
        <v>107570</v>
      </c>
      <c r="J1073" s="3" t="s">
        <v>5189</v>
      </c>
      <c r="L1073" s="1" t="s">
        <v>12881</v>
      </c>
      <c r="M1073" s="22" t="s">
        <v>12877</v>
      </c>
      <c r="N1073" s="22" t="s">
        <v>12882</v>
      </c>
      <c r="O1073" s="69" t="s">
        <v>12880</v>
      </c>
      <c r="P1073" s="12" t="s">
        <v>12879</v>
      </c>
      <c r="Q1073" s="20">
        <v>0</v>
      </c>
      <c r="R1073" s="20">
        <v>0</v>
      </c>
      <c r="S1073" s="20">
        <f t="shared" si="16"/>
        <v>0</v>
      </c>
    </row>
    <row r="1074" spans="1:19" ht="17.100000000000001" customHeight="1" x14ac:dyDescent="0.25">
      <c r="A1074" s="63" t="s">
        <v>6</v>
      </c>
      <c r="C1074" s="21" t="s">
        <v>16</v>
      </c>
      <c r="D1074" s="1" t="s">
        <v>12883</v>
      </c>
      <c r="E1074">
        <v>2022</v>
      </c>
      <c r="F1074" s="4">
        <v>405</v>
      </c>
      <c r="H1074" s="3">
        <v>117544</v>
      </c>
      <c r="J1074" s="3" t="s">
        <v>866</v>
      </c>
      <c r="L1074" s="1" t="s">
        <v>12888</v>
      </c>
      <c r="M1074" s="22" t="s">
        <v>12884</v>
      </c>
      <c r="N1074" s="22" t="s">
        <v>12889</v>
      </c>
      <c r="O1074" s="69" t="s">
        <v>12887</v>
      </c>
      <c r="P1074" s="12" t="s">
        <v>12886</v>
      </c>
      <c r="Q1074" s="20">
        <v>1</v>
      </c>
      <c r="R1074" s="20">
        <v>0</v>
      </c>
      <c r="S1074" s="20">
        <f t="shared" si="16"/>
        <v>1</v>
      </c>
    </row>
    <row r="1075" spans="1:19" ht="17.100000000000001" customHeight="1" x14ac:dyDescent="0.25">
      <c r="A1075" s="63" t="s">
        <v>6</v>
      </c>
      <c r="C1075" s="21" t="s">
        <v>16</v>
      </c>
      <c r="D1075" s="1" t="s">
        <v>12890</v>
      </c>
      <c r="E1075">
        <v>2021</v>
      </c>
      <c r="F1075" s="4">
        <v>161</v>
      </c>
      <c r="H1075" s="3">
        <v>107517</v>
      </c>
      <c r="J1075" s="3" t="s">
        <v>456</v>
      </c>
      <c r="L1075" s="1" t="s">
        <v>12895</v>
      </c>
      <c r="M1075" s="22" t="s">
        <v>12891</v>
      </c>
      <c r="N1075" s="22" t="s">
        <v>12896</v>
      </c>
      <c r="O1075" s="69" t="s">
        <v>12894</v>
      </c>
      <c r="P1075" s="12" t="s">
        <v>12893</v>
      </c>
      <c r="Q1075" s="20">
        <v>0</v>
      </c>
      <c r="R1075" s="20">
        <v>0</v>
      </c>
      <c r="S1075" s="20">
        <f t="shared" si="16"/>
        <v>0</v>
      </c>
    </row>
    <row r="1076" spans="1:19" ht="17.100000000000001" customHeight="1" x14ac:dyDescent="0.25">
      <c r="A1076" s="63" t="s">
        <v>6</v>
      </c>
      <c r="C1076" s="21" t="s">
        <v>16</v>
      </c>
      <c r="D1076" s="1" t="s">
        <v>12897</v>
      </c>
      <c r="E1076">
        <v>2023</v>
      </c>
      <c r="F1076" s="4">
        <v>214</v>
      </c>
      <c r="H1076" s="3">
        <v>124434</v>
      </c>
      <c r="J1076" s="3" t="s">
        <v>791</v>
      </c>
      <c r="L1076" s="1" t="s">
        <v>12902</v>
      </c>
      <c r="M1076" s="22" t="s">
        <v>12898</v>
      </c>
      <c r="N1076" s="22" t="s">
        <v>12903</v>
      </c>
      <c r="O1076" s="69" t="s">
        <v>12901</v>
      </c>
      <c r="P1076" s="12" t="s">
        <v>12900</v>
      </c>
      <c r="Q1076" s="20">
        <v>0</v>
      </c>
      <c r="R1076" s="20">
        <v>0</v>
      </c>
      <c r="S1076" s="20">
        <f t="shared" si="16"/>
        <v>0</v>
      </c>
    </row>
    <row r="1077" spans="1:19" ht="17.100000000000001" customHeight="1" x14ac:dyDescent="0.25">
      <c r="A1077" s="63" t="s">
        <v>6</v>
      </c>
      <c r="C1077" s="21" t="s">
        <v>16</v>
      </c>
      <c r="D1077" s="1" t="s">
        <v>12904</v>
      </c>
      <c r="E1077">
        <v>2020</v>
      </c>
      <c r="F1077" s="4">
        <v>220</v>
      </c>
      <c r="H1077" s="3">
        <v>115637</v>
      </c>
      <c r="J1077" s="3" t="s">
        <v>58</v>
      </c>
      <c r="L1077" s="1" t="s">
        <v>12909</v>
      </c>
      <c r="M1077" s="22" t="s">
        <v>12905</v>
      </c>
      <c r="N1077" s="22" t="s">
        <v>12910</v>
      </c>
      <c r="O1077" s="69" t="s">
        <v>12908</v>
      </c>
      <c r="P1077" s="12" t="s">
        <v>12907</v>
      </c>
      <c r="Q1077" s="20">
        <v>0</v>
      </c>
      <c r="R1077" s="20">
        <v>0</v>
      </c>
      <c r="S1077" s="20">
        <f t="shared" si="16"/>
        <v>0</v>
      </c>
    </row>
    <row r="1078" spans="1:19" ht="17.100000000000001" customHeight="1" x14ac:dyDescent="0.25">
      <c r="A1078" s="63" t="s">
        <v>6</v>
      </c>
      <c r="C1078" s="21" t="s">
        <v>16</v>
      </c>
      <c r="D1078" s="1" t="s">
        <v>12911</v>
      </c>
      <c r="E1078">
        <v>2020</v>
      </c>
      <c r="F1078" s="4">
        <v>200</v>
      </c>
      <c r="H1078" s="3">
        <v>104450</v>
      </c>
      <c r="J1078" s="3" t="s">
        <v>582</v>
      </c>
      <c r="L1078" s="1" t="s">
        <v>12916</v>
      </c>
      <c r="M1078" s="22" t="s">
        <v>12912</v>
      </c>
      <c r="N1078" s="22" t="s">
        <v>12917</v>
      </c>
      <c r="O1078" s="69" t="s">
        <v>12915</v>
      </c>
      <c r="P1078" s="12" t="s">
        <v>12914</v>
      </c>
      <c r="Q1078" s="20">
        <v>0</v>
      </c>
      <c r="R1078" s="20">
        <v>0</v>
      </c>
      <c r="S1078" s="20">
        <f t="shared" si="16"/>
        <v>0</v>
      </c>
    </row>
    <row r="1079" spans="1:19" ht="17.100000000000001" customHeight="1" x14ac:dyDescent="0.25">
      <c r="A1079" s="63" t="s">
        <v>6</v>
      </c>
      <c r="C1079" s="21" t="s">
        <v>16</v>
      </c>
      <c r="D1079" s="1" t="s">
        <v>12918</v>
      </c>
      <c r="E1079">
        <v>2022</v>
      </c>
      <c r="F1079" s="4">
        <v>427</v>
      </c>
      <c r="H1079" s="3">
        <v>130920</v>
      </c>
      <c r="J1079" s="3" t="s">
        <v>606</v>
      </c>
      <c r="L1079" s="1" t="s">
        <v>12923</v>
      </c>
      <c r="M1079" s="22" t="s">
        <v>12919</v>
      </c>
      <c r="N1079" s="22" t="s">
        <v>12924</v>
      </c>
      <c r="O1079" s="69" t="s">
        <v>12922</v>
      </c>
      <c r="P1079" s="12" t="s">
        <v>12921</v>
      </c>
      <c r="Q1079" s="20">
        <v>0</v>
      </c>
      <c r="R1079" s="20">
        <v>0</v>
      </c>
      <c r="S1079" s="20">
        <f t="shared" si="16"/>
        <v>0</v>
      </c>
    </row>
    <row r="1080" spans="1:19" ht="17.100000000000001" customHeight="1" x14ac:dyDescent="0.25">
      <c r="A1080" s="63" t="s">
        <v>6</v>
      </c>
      <c r="C1080" s="21" t="s">
        <v>16</v>
      </c>
      <c r="D1080" s="1" t="s">
        <v>12925</v>
      </c>
      <c r="E1080">
        <v>2024</v>
      </c>
      <c r="F1080" s="4">
        <v>70</v>
      </c>
      <c r="H1080" s="3">
        <v>103953</v>
      </c>
      <c r="J1080" s="3" t="s">
        <v>4103</v>
      </c>
      <c r="L1080" s="1" t="s">
        <v>12930</v>
      </c>
      <c r="M1080" s="22" t="s">
        <v>12926</v>
      </c>
      <c r="N1080" s="22" t="s">
        <v>12931</v>
      </c>
      <c r="O1080" s="69" t="s">
        <v>12929</v>
      </c>
      <c r="P1080" s="12" t="s">
        <v>12928</v>
      </c>
      <c r="Q1080" s="20">
        <v>0</v>
      </c>
      <c r="R1080" s="20">
        <v>0</v>
      </c>
      <c r="S1080" s="20">
        <f t="shared" si="16"/>
        <v>0</v>
      </c>
    </row>
    <row r="1081" spans="1:19" ht="17.100000000000001" customHeight="1" x14ac:dyDescent="0.25">
      <c r="A1081" s="63" t="s">
        <v>6</v>
      </c>
      <c r="C1081" s="21" t="s">
        <v>16</v>
      </c>
      <c r="D1081" s="1" t="s">
        <v>12932</v>
      </c>
      <c r="E1081">
        <v>2025</v>
      </c>
      <c r="F1081" s="4">
        <v>25</v>
      </c>
      <c r="H1081" s="3">
        <v>104187</v>
      </c>
      <c r="J1081" s="3" t="s">
        <v>5953</v>
      </c>
      <c r="L1081" s="1" t="s">
        <v>12937</v>
      </c>
      <c r="M1081" s="22" t="s">
        <v>12933</v>
      </c>
      <c r="N1081" s="22" t="s">
        <v>12938</v>
      </c>
      <c r="O1081" s="69" t="s">
        <v>12936</v>
      </c>
      <c r="P1081" s="12" t="s">
        <v>12935</v>
      </c>
      <c r="Q1081" s="20">
        <v>0</v>
      </c>
      <c r="R1081" s="20">
        <v>0</v>
      </c>
      <c r="S1081" s="20">
        <f t="shared" si="16"/>
        <v>0</v>
      </c>
    </row>
    <row r="1082" spans="1:19" ht="17.100000000000001" customHeight="1" x14ac:dyDescent="0.25">
      <c r="A1082" s="63" t="s">
        <v>6</v>
      </c>
      <c r="C1082" s="21" t="s">
        <v>16</v>
      </c>
      <c r="D1082" s="1" t="s">
        <v>12943</v>
      </c>
      <c r="E1082">
        <v>2022</v>
      </c>
      <c r="F1082" s="4">
        <v>31</v>
      </c>
      <c r="H1082" s="3">
        <v>103539</v>
      </c>
      <c r="J1082" s="3" t="s">
        <v>8206</v>
      </c>
      <c r="L1082" s="1" t="s">
        <v>12948</v>
      </c>
      <c r="M1082" s="22" t="s">
        <v>12944</v>
      </c>
      <c r="N1082" s="22" t="s">
        <v>12949</v>
      </c>
      <c r="O1082" s="69" t="s">
        <v>12947</v>
      </c>
      <c r="P1082" s="12" t="s">
        <v>12946</v>
      </c>
      <c r="Q1082" s="20">
        <v>0</v>
      </c>
      <c r="R1082" s="20">
        <v>0</v>
      </c>
      <c r="S1082" s="20">
        <f t="shared" si="16"/>
        <v>0</v>
      </c>
    </row>
    <row r="1083" spans="1:19" ht="17.100000000000001" customHeight="1" x14ac:dyDescent="0.25">
      <c r="A1083" s="63" t="s">
        <v>6</v>
      </c>
      <c r="C1083" s="21" t="s">
        <v>16</v>
      </c>
      <c r="D1083" s="1" t="s">
        <v>12950</v>
      </c>
      <c r="E1083">
        <v>2023</v>
      </c>
      <c r="F1083" s="4">
        <v>86</v>
      </c>
      <c r="H1083" s="3" t="s">
        <v>12952</v>
      </c>
      <c r="J1083" s="3" t="s">
        <v>5029</v>
      </c>
      <c r="L1083" s="1" t="s">
        <v>12955</v>
      </c>
      <c r="M1083" s="22" t="s">
        <v>12951</v>
      </c>
      <c r="N1083" s="22" t="s">
        <v>12956</v>
      </c>
      <c r="O1083" s="69" t="s">
        <v>12954</v>
      </c>
      <c r="P1083" s="12" t="s">
        <v>12953</v>
      </c>
      <c r="Q1083" s="20">
        <v>0</v>
      </c>
      <c r="R1083" s="20">
        <v>0</v>
      </c>
      <c r="S1083" s="20">
        <f t="shared" si="16"/>
        <v>0</v>
      </c>
    </row>
    <row r="1084" spans="1:19" ht="17.100000000000001" customHeight="1" x14ac:dyDescent="0.25">
      <c r="A1084" s="63" t="s">
        <v>6</v>
      </c>
      <c r="C1084" s="21" t="s">
        <v>16</v>
      </c>
      <c r="D1084" s="1" t="s">
        <v>12957</v>
      </c>
      <c r="E1084">
        <v>2021</v>
      </c>
      <c r="F1084" s="4">
        <v>429</v>
      </c>
      <c r="H1084" s="3">
        <v>110008</v>
      </c>
      <c r="J1084" s="3" t="s">
        <v>1047</v>
      </c>
      <c r="L1084" s="1" t="s">
        <v>12961</v>
      </c>
      <c r="M1084" s="22" t="s">
        <v>12958</v>
      </c>
      <c r="N1084" s="22" t="s">
        <v>12962</v>
      </c>
      <c r="O1084" s="69" t="s">
        <v>12960</v>
      </c>
      <c r="P1084" s="12" t="s">
        <v>12959</v>
      </c>
      <c r="Q1084" s="20">
        <v>0</v>
      </c>
      <c r="R1084" s="20">
        <v>0</v>
      </c>
      <c r="S1084" s="20">
        <f t="shared" si="16"/>
        <v>0</v>
      </c>
    </row>
    <row r="1085" spans="1:19" ht="17.100000000000001" customHeight="1" x14ac:dyDescent="0.25">
      <c r="A1085" s="63" t="s">
        <v>6</v>
      </c>
      <c r="C1085" s="21" t="s">
        <v>16</v>
      </c>
      <c r="D1085" s="1" t="s">
        <v>12963</v>
      </c>
      <c r="E1085">
        <v>2024</v>
      </c>
      <c r="F1085" s="4">
        <v>162</v>
      </c>
      <c r="H1085" s="3">
        <v>105568</v>
      </c>
      <c r="J1085" s="3" t="s">
        <v>7371</v>
      </c>
      <c r="L1085" s="1" t="s">
        <v>12968</v>
      </c>
      <c r="M1085" s="22" t="s">
        <v>12964</v>
      </c>
      <c r="N1085" s="22" t="s">
        <v>12969</v>
      </c>
      <c r="O1085" s="69" t="s">
        <v>12967</v>
      </c>
      <c r="P1085" s="12" t="s">
        <v>12966</v>
      </c>
      <c r="Q1085" s="20">
        <v>0</v>
      </c>
      <c r="R1085" s="20">
        <v>0</v>
      </c>
      <c r="S1085" s="20">
        <f t="shared" si="16"/>
        <v>0</v>
      </c>
    </row>
    <row r="1086" spans="1:19" ht="17.100000000000001" customHeight="1" x14ac:dyDescent="0.25">
      <c r="A1086" s="63" t="s">
        <v>6</v>
      </c>
      <c r="C1086" s="21" t="s">
        <v>16</v>
      </c>
      <c r="D1086" s="1" t="s">
        <v>12970</v>
      </c>
      <c r="E1086">
        <v>2022</v>
      </c>
      <c r="F1086" s="4">
        <v>33</v>
      </c>
      <c r="H1086" s="3">
        <v>100278</v>
      </c>
      <c r="J1086" s="3" t="s">
        <v>12972</v>
      </c>
      <c r="L1086" s="1" t="s">
        <v>12976</v>
      </c>
      <c r="M1086" s="22" t="s">
        <v>12971</v>
      </c>
      <c r="N1086" s="22" t="s">
        <v>12977</v>
      </c>
      <c r="O1086" s="69" t="s">
        <v>12975</v>
      </c>
      <c r="P1086" s="12" t="s">
        <v>12974</v>
      </c>
      <c r="Q1086" s="20">
        <v>0</v>
      </c>
      <c r="R1086" s="20">
        <v>0</v>
      </c>
      <c r="S1086" s="20">
        <f t="shared" si="16"/>
        <v>0</v>
      </c>
    </row>
    <row r="1087" spans="1:19" ht="17.100000000000001" customHeight="1" x14ac:dyDescent="0.25">
      <c r="A1087" s="63" t="s">
        <v>6</v>
      </c>
      <c r="C1087" s="21" t="s">
        <v>16</v>
      </c>
      <c r="D1087" s="1" t="s">
        <v>12978</v>
      </c>
      <c r="E1087">
        <v>2023</v>
      </c>
      <c r="F1087" s="4">
        <v>267</v>
      </c>
      <c r="H1087" s="3">
        <v>118279</v>
      </c>
      <c r="J1087" s="3" t="s">
        <v>58</v>
      </c>
      <c r="L1087" s="1" t="s">
        <v>12983</v>
      </c>
      <c r="M1087" s="22" t="s">
        <v>12979</v>
      </c>
      <c r="N1087" s="22" t="s">
        <v>12984</v>
      </c>
      <c r="O1087" s="69" t="s">
        <v>12982</v>
      </c>
      <c r="P1087" s="12" t="s">
        <v>12981</v>
      </c>
      <c r="Q1087" s="20">
        <v>0</v>
      </c>
      <c r="R1087" s="20">
        <v>0</v>
      </c>
      <c r="S1087" s="20">
        <f t="shared" si="16"/>
        <v>0</v>
      </c>
    </row>
    <row r="1088" spans="1:19" ht="17.100000000000001" customHeight="1" x14ac:dyDescent="0.25">
      <c r="A1088" s="63" t="s">
        <v>6</v>
      </c>
      <c r="C1088" s="21" t="s">
        <v>16</v>
      </c>
      <c r="D1088" s="1" t="s">
        <v>12985</v>
      </c>
      <c r="E1088">
        <v>2021</v>
      </c>
      <c r="F1088" s="4">
        <v>476</v>
      </c>
      <c r="H1088" s="3">
        <v>203654</v>
      </c>
      <c r="J1088" s="3" t="s">
        <v>3077</v>
      </c>
      <c r="L1088" s="1" t="s">
        <v>12990</v>
      </c>
      <c r="M1088" s="22" t="s">
        <v>12986</v>
      </c>
      <c r="N1088" s="22" t="s">
        <v>12991</v>
      </c>
      <c r="O1088" s="69" t="s">
        <v>12989</v>
      </c>
      <c r="P1088" s="12" t="s">
        <v>12988</v>
      </c>
      <c r="Q1088" s="20">
        <v>0</v>
      </c>
      <c r="R1088" s="20">
        <v>0</v>
      </c>
      <c r="S1088" s="20">
        <f t="shared" si="16"/>
        <v>0</v>
      </c>
    </row>
    <row r="1089" spans="1:19" ht="17.100000000000001" customHeight="1" x14ac:dyDescent="0.25">
      <c r="A1089" s="63" t="s">
        <v>6</v>
      </c>
      <c r="C1089" s="21" t="s">
        <v>16</v>
      </c>
      <c r="D1089" s="1" t="s">
        <v>12992</v>
      </c>
      <c r="E1089">
        <v>2023</v>
      </c>
      <c r="F1089" s="4">
        <v>201</v>
      </c>
      <c r="H1089" s="3">
        <v>123618</v>
      </c>
      <c r="J1089" s="3" t="s">
        <v>791</v>
      </c>
      <c r="L1089" s="1" t="s">
        <v>12997</v>
      </c>
      <c r="M1089" s="22" t="s">
        <v>12993</v>
      </c>
      <c r="N1089" s="22" t="s">
        <v>12998</v>
      </c>
      <c r="O1089" s="69" t="s">
        <v>12996</v>
      </c>
      <c r="P1089" s="12" t="s">
        <v>12995</v>
      </c>
      <c r="Q1089" s="20">
        <v>0</v>
      </c>
      <c r="R1089" s="20">
        <v>0</v>
      </c>
      <c r="S1089" s="20">
        <f t="shared" si="16"/>
        <v>0</v>
      </c>
    </row>
    <row r="1090" spans="1:19" ht="17.100000000000001" customHeight="1" x14ac:dyDescent="0.25">
      <c r="A1090" s="63" t="s">
        <v>6</v>
      </c>
      <c r="C1090" s="21" t="s">
        <v>16</v>
      </c>
      <c r="D1090" s="1" t="s">
        <v>13000</v>
      </c>
      <c r="E1090">
        <v>2025</v>
      </c>
      <c r="F1090" s="4">
        <v>262</v>
      </c>
      <c r="H1090" s="3">
        <v>125231</v>
      </c>
      <c r="J1090" s="3" t="s">
        <v>74</v>
      </c>
      <c r="L1090" s="1" t="s">
        <v>13006</v>
      </c>
      <c r="M1090" s="22" t="s">
        <v>13001</v>
      </c>
      <c r="N1090" s="22" t="s">
        <v>13007</v>
      </c>
      <c r="O1090" s="69" t="s">
        <v>13005</v>
      </c>
      <c r="P1090" s="12" t="s">
        <v>13004</v>
      </c>
      <c r="Q1090" s="20">
        <v>0</v>
      </c>
      <c r="R1090" s="20">
        <v>0</v>
      </c>
      <c r="S1090" s="20">
        <f t="shared" si="16"/>
        <v>0</v>
      </c>
    </row>
    <row r="1091" spans="1:19" ht="17.100000000000001" customHeight="1" x14ac:dyDescent="0.25">
      <c r="A1091" s="63" t="s">
        <v>6</v>
      </c>
      <c r="C1091" s="21" t="s">
        <v>16</v>
      </c>
      <c r="D1091" s="1" t="s">
        <v>13008</v>
      </c>
      <c r="E1091">
        <v>2025</v>
      </c>
      <c r="F1091" s="4">
        <v>634</v>
      </c>
      <c r="H1091" s="3">
        <v>236500</v>
      </c>
      <c r="J1091" s="3" t="s">
        <v>11315</v>
      </c>
      <c r="L1091" s="1" t="s">
        <v>13014</v>
      </c>
      <c r="M1091" s="22" t="s">
        <v>13009</v>
      </c>
      <c r="N1091" s="22" t="s">
        <v>13015</v>
      </c>
      <c r="O1091" s="69" t="s">
        <v>13013</v>
      </c>
      <c r="P1091" s="12" t="s">
        <v>13012</v>
      </c>
      <c r="Q1091" s="20">
        <v>0</v>
      </c>
      <c r="R1091" s="20">
        <v>0</v>
      </c>
      <c r="S1091" s="20">
        <f t="shared" si="16"/>
        <v>0</v>
      </c>
    </row>
    <row r="1092" spans="1:19" ht="17.100000000000001" customHeight="1" x14ac:dyDescent="0.25">
      <c r="A1092" s="63" t="s">
        <v>6</v>
      </c>
      <c r="C1092" s="21" t="s">
        <v>16</v>
      </c>
      <c r="D1092" s="1" t="s">
        <v>13031</v>
      </c>
      <c r="E1092">
        <v>2023</v>
      </c>
      <c r="F1092" s="4">
        <v>270</v>
      </c>
      <c r="H1092" s="3">
        <v>118547</v>
      </c>
      <c r="J1092" s="3" t="s">
        <v>58</v>
      </c>
      <c r="L1092" s="1" t="s">
        <v>13036</v>
      </c>
      <c r="M1092" s="22" t="s">
        <v>13032</v>
      </c>
      <c r="N1092" s="22" t="s">
        <v>13037</v>
      </c>
      <c r="O1092" s="69" t="s">
        <v>13035</v>
      </c>
      <c r="P1092" s="12" t="s">
        <v>13034</v>
      </c>
      <c r="Q1092" s="20">
        <v>0</v>
      </c>
      <c r="R1092" s="20">
        <v>0</v>
      </c>
      <c r="S1092" s="20">
        <f t="shared" si="16"/>
        <v>0</v>
      </c>
    </row>
    <row r="1093" spans="1:19" ht="17.100000000000001" customHeight="1" x14ac:dyDescent="0.25">
      <c r="A1093" s="63" t="s">
        <v>6</v>
      </c>
      <c r="C1093" s="21" t="s">
        <v>16</v>
      </c>
      <c r="D1093" s="1" t="s">
        <v>13016</v>
      </c>
      <c r="E1093">
        <v>2025</v>
      </c>
      <c r="F1093" s="4">
        <v>261</v>
      </c>
      <c r="H1093" s="3">
        <v>125168</v>
      </c>
      <c r="J1093" s="3" t="s">
        <v>74</v>
      </c>
      <c r="L1093" s="1" t="s">
        <v>13021</v>
      </c>
      <c r="M1093" s="22" t="s">
        <v>13017</v>
      </c>
      <c r="N1093" s="22" t="s">
        <v>13022</v>
      </c>
      <c r="O1093" s="69" t="s">
        <v>13020</v>
      </c>
      <c r="P1093" s="12" t="s">
        <v>13019</v>
      </c>
      <c r="Q1093" s="20">
        <v>0</v>
      </c>
      <c r="R1093" s="20">
        <v>0</v>
      </c>
      <c r="S1093" s="20">
        <f t="shared" si="16"/>
        <v>0</v>
      </c>
    </row>
    <row r="1094" spans="1:19" ht="17.100000000000001" customHeight="1" x14ac:dyDescent="0.25">
      <c r="A1094" s="63" t="s">
        <v>6</v>
      </c>
      <c r="C1094" s="21" t="s">
        <v>16</v>
      </c>
      <c r="D1094" s="1" t="s">
        <v>13038</v>
      </c>
      <c r="E1094">
        <v>2020</v>
      </c>
      <c r="F1094" s="4">
        <v>113</v>
      </c>
      <c r="H1094" s="3">
        <v>104519</v>
      </c>
      <c r="J1094" s="3" t="s">
        <v>1509</v>
      </c>
      <c r="L1094" s="1" t="s">
        <v>13043</v>
      </c>
      <c r="M1094" s="22" t="s">
        <v>13039</v>
      </c>
      <c r="N1094" s="22" t="s">
        <v>13044</v>
      </c>
      <c r="O1094" s="69" t="s">
        <v>13042</v>
      </c>
      <c r="P1094" s="12" t="s">
        <v>13041</v>
      </c>
      <c r="Q1094" s="20">
        <v>1</v>
      </c>
      <c r="R1094" s="20">
        <v>0</v>
      </c>
      <c r="S1094" s="20">
        <f t="shared" si="16"/>
        <v>1</v>
      </c>
    </row>
    <row r="1095" spans="1:19" ht="17.100000000000001" customHeight="1" x14ac:dyDescent="0.25">
      <c r="A1095" s="63" t="s">
        <v>6</v>
      </c>
      <c r="C1095" s="21" t="s">
        <v>16</v>
      </c>
      <c r="D1095" s="1" t="s">
        <v>13023</v>
      </c>
      <c r="E1095">
        <v>2025</v>
      </c>
      <c r="F1095" s="4">
        <v>328</v>
      </c>
      <c r="H1095" s="3">
        <v>115192</v>
      </c>
      <c r="J1095" s="3" t="s">
        <v>96</v>
      </c>
      <c r="L1095" s="1" t="s">
        <v>13029</v>
      </c>
      <c r="M1095" s="22" t="s">
        <v>13024</v>
      </c>
      <c r="N1095" s="22" t="s">
        <v>13030</v>
      </c>
      <c r="O1095" s="69" t="s">
        <v>13028</v>
      </c>
      <c r="P1095" s="12" t="s">
        <v>13027</v>
      </c>
      <c r="Q1095" s="20">
        <v>0</v>
      </c>
      <c r="R1095" s="20">
        <v>0</v>
      </c>
      <c r="S1095" s="20">
        <f t="shared" si="16"/>
        <v>0</v>
      </c>
    </row>
    <row r="1096" spans="1:19" ht="17.100000000000001" customHeight="1" x14ac:dyDescent="0.25">
      <c r="A1096" s="63" t="s">
        <v>6</v>
      </c>
      <c r="C1096" s="21" t="s">
        <v>16</v>
      </c>
      <c r="D1096" s="1" t="s">
        <v>13045</v>
      </c>
      <c r="E1096">
        <v>2021</v>
      </c>
      <c r="F1096" s="4">
        <v>165</v>
      </c>
      <c r="H1096" s="3">
        <v>120660</v>
      </c>
      <c r="J1096" s="3" t="s">
        <v>791</v>
      </c>
      <c r="L1096" s="1" t="s">
        <v>13049</v>
      </c>
      <c r="M1096" s="22" t="s">
        <v>13046</v>
      </c>
      <c r="N1096" s="22" t="s">
        <v>13050</v>
      </c>
      <c r="O1096" s="69" t="s">
        <v>13048</v>
      </c>
      <c r="P1096" s="12" t="s">
        <v>13047</v>
      </c>
      <c r="Q1096" s="20">
        <v>0</v>
      </c>
      <c r="R1096" s="20">
        <v>0</v>
      </c>
      <c r="S1096" s="20">
        <f t="shared" si="16"/>
        <v>0</v>
      </c>
    </row>
    <row r="1097" spans="1:19" ht="17.100000000000001" customHeight="1" x14ac:dyDescent="0.25">
      <c r="A1097" s="63" t="s">
        <v>6</v>
      </c>
      <c r="C1097" s="21" t="s">
        <v>16</v>
      </c>
      <c r="D1097" s="1" t="s">
        <v>13051</v>
      </c>
      <c r="E1097">
        <v>2022</v>
      </c>
      <c r="F1097" s="4">
        <v>251</v>
      </c>
      <c r="H1097" s="3">
        <v>123964</v>
      </c>
      <c r="J1097" s="3" t="s">
        <v>13</v>
      </c>
      <c r="L1097" s="1" t="s">
        <v>13056</v>
      </c>
      <c r="M1097" s="22" t="s">
        <v>13052</v>
      </c>
      <c r="N1097" s="22" t="s">
        <v>13057</v>
      </c>
      <c r="O1097" s="69" t="s">
        <v>13055</v>
      </c>
      <c r="P1097" s="12" t="s">
        <v>13054</v>
      </c>
      <c r="Q1097" s="20">
        <v>1</v>
      </c>
      <c r="R1097" s="20">
        <v>0</v>
      </c>
      <c r="S1097" s="20">
        <f t="shared" si="16"/>
        <v>1</v>
      </c>
    </row>
    <row r="1098" spans="1:19" ht="17.100000000000001" customHeight="1" x14ac:dyDescent="0.25">
      <c r="A1098" s="63" t="s">
        <v>6</v>
      </c>
      <c r="C1098" s="21" t="s">
        <v>16</v>
      </c>
      <c r="D1098" s="1" t="s">
        <v>13058</v>
      </c>
      <c r="E1098">
        <v>2024</v>
      </c>
      <c r="F1098" s="4">
        <v>441</v>
      </c>
      <c r="H1098" s="3">
        <v>140792</v>
      </c>
      <c r="J1098" s="3" t="s">
        <v>4828</v>
      </c>
      <c r="L1098" s="1" t="s">
        <v>13063</v>
      </c>
      <c r="M1098" s="22" t="s">
        <v>13059</v>
      </c>
      <c r="N1098" s="22" t="s">
        <v>13064</v>
      </c>
      <c r="O1098" s="69" t="s">
        <v>13062</v>
      </c>
      <c r="P1098" s="12" t="s">
        <v>13061</v>
      </c>
      <c r="Q1098" s="20">
        <v>0</v>
      </c>
      <c r="R1098" s="20">
        <v>0</v>
      </c>
      <c r="S1098" s="20">
        <f t="shared" si="16"/>
        <v>0</v>
      </c>
    </row>
    <row r="1099" spans="1:19" ht="17.100000000000001" customHeight="1" x14ac:dyDescent="0.25">
      <c r="A1099" s="63" t="s">
        <v>6</v>
      </c>
      <c r="C1099" s="21" t="s">
        <v>16</v>
      </c>
      <c r="D1099" s="1" t="s">
        <v>13065</v>
      </c>
      <c r="E1099">
        <v>2022</v>
      </c>
      <c r="F1099" s="4">
        <v>150</v>
      </c>
      <c r="H1099" s="3">
        <v>104918</v>
      </c>
      <c r="J1099" s="3" t="s">
        <v>376</v>
      </c>
      <c r="L1099" s="1" t="s">
        <v>13070</v>
      </c>
      <c r="M1099" s="22" t="s">
        <v>13066</v>
      </c>
      <c r="N1099" s="22" t="s">
        <v>13071</v>
      </c>
      <c r="O1099" s="69" t="s">
        <v>13069</v>
      </c>
      <c r="P1099" s="12" t="s">
        <v>13068</v>
      </c>
      <c r="Q1099" s="20">
        <v>0</v>
      </c>
      <c r="R1099" s="20">
        <v>0</v>
      </c>
      <c r="S1099" s="20">
        <f t="shared" si="16"/>
        <v>0</v>
      </c>
    </row>
    <row r="1100" spans="1:19" ht="17.100000000000001" customHeight="1" x14ac:dyDescent="0.25">
      <c r="A1100" s="63" t="s">
        <v>6</v>
      </c>
      <c r="C1100" s="21" t="s">
        <v>16</v>
      </c>
      <c r="D1100" s="1" t="s">
        <v>13072</v>
      </c>
      <c r="E1100">
        <v>2022</v>
      </c>
      <c r="F1100" s="4">
        <v>146</v>
      </c>
      <c r="H1100" s="3">
        <v>104726</v>
      </c>
      <c r="J1100" s="3" t="s">
        <v>376</v>
      </c>
      <c r="L1100" s="1" t="s">
        <v>13077</v>
      </c>
      <c r="M1100" s="22" t="s">
        <v>13073</v>
      </c>
      <c r="N1100" s="22" t="s">
        <v>13078</v>
      </c>
      <c r="O1100" s="69" t="s">
        <v>13076</v>
      </c>
      <c r="P1100" s="12" t="s">
        <v>13075</v>
      </c>
      <c r="Q1100" s="20">
        <v>0</v>
      </c>
      <c r="R1100" s="20">
        <v>0</v>
      </c>
      <c r="S1100" s="20">
        <f t="shared" si="16"/>
        <v>0</v>
      </c>
    </row>
    <row r="1101" spans="1:19" ht="17.100000000000001" customHeight="1" x14ac:dyDescent="0.25">
      <c r="A1101" s="63" t="s">
        <v>6</v>
      </c>
      <c r="C1101" s="21" t="s">
        <v>16</v>
      </c>
      <c r="D1101" s="1" t="s">
        <v>13079</v>
      </c>
      <c r="E1101">
        <v>2022</v>
      </c>
      <c r="F1101" s="4">
        <v>14</v>
      </c>
      <c r="G1101" s="4">
        <v>3</v>
      </c>
      <c r="H1101" s="3" t="s">
        <v>13081</v>
      </c>
      <c r="J1101" s="3" t="s">
        <v>10721</v>
      </c>
      <c r="L1101" s="1" t="s">
        <v>13084</v>
      </c>
      <c r="M1101" s="22" t="s">
        <v>13080</v>
      </c>
      <c r="N1101" s="22" t="s">
        <v>13085</v>
      </c>
      <c r="O1101" s="69" t="s">
        <v>13083</v>
      </c>
      <c r="P1101" s="12" t="s">
        <v>13082</v>
      </c>
      <c r="Q1101" s="20">
        <v>1</v>
      </c>
      <c r="R1101" s="20">
        <v>1</v>
      </c>
      <c r="S1101" s="20">
        <f t="shared" si="16"/>
        <v>2</v>
      </c>
    </row>
    <row r="1102" spans="1:19" ht="17.100000000000001" customHeight="1" x14ac:dyDescent="0.25">
      <c r="A1102" s="63" t="s">
        <v>6</v>
      </c>
      <c r="C1102" s="21" t="s">
        <v>16</v>
      </c>
      <c r="D1102" s="1" t="s">
        <v>13093</v>
      </c>
      <c r="E1102">
        <v>2024</v>
      </c>
      <c r="F1102" s="4">
        <v>124</v>
      </c>
      <c r="H1102" s="3" t="s">
        <v>2682</v>
      </c>
      <c r="J1102" s="3" t="s">
        <v>110</v>
      </c>
      <c r="L1102" s="1" t="s">
        <v>13097</v>
      </c>
      <c r="M1102" s="22" t="s">
        <v>13094</v>
      </c>
      <c r="N1102" s="22" t="s">
        <v>13098</v>
      </c>
      <c r="O1102" s="69" t="s">
        <v>13096</v>
      </c>
      <c r="P1102" s="12" t="s">
        <v>13095</v>
      </c>
      <c r="Q1102" s="20">
        <v>0</v>
      </c>
      <c r="R1102" s="20">
        <v>0</v>
      </c>
      <c r="S1102" s="20">
        <f t="shared" si="16"/>
        <v>0</v>
      </c>
    </row>
    <row r="1103" spans="1:19" ht="17.100000000000001" customHeight="1" x14ac:dyDescent="0.25">
      <c r="A1103" s="63" t="s">
        <v>6</v>
      </c>
      <c r="C1103" s="21" t="s">
        <v>16</v>
      </c>
      <c r="D1103" s="1" t="s">
        <v>13086</v>
      </c>
      <c r="E1103">
        <v>2021</v>
      </c>
      <c r="F1103" s="4">
        <v>160</v>
      </c>
      <c r="H1103" s="3">
        <v>106643</v>
      </c>
      <c r="J1103" s="3" t="s">
        <v>2186</v>
      </c>
      <c r="L1103" s="1" t="s">
        <v>13091</v>
      </c>
      <c r="M1103" s="22" t="s">
        <v>13087</v>
      </c>
      <c r="N1103" s="22" t="s">
        <v>13092</v>
      </c>
      <c r="O1103" s="69" t="s">
        <v>13090</v>
      </c>
      <c r="P1103" s="12" t="s">
        <v>13089</v>
      </c>
      <c r="Q1103" s="20">
        <v>0</v>
      </c>
      <c r="R1103" s="20">
        <v>0</v>
      </c>
      <c r="S1103" s="20">
        <f t="shared" si="16"/>
        <v>0</v>
      </c>
    </row>
    <row r="1104" spans="1:19" ht="17.100000000000001" customHeight="1" x14ac:dyDescent="0.25">
      <c r="A1104" s="63" t="s">
        <v>6</v>
      </c>
      <c r="C1104" s="21" t="s">
        <v>16</v>
      </c>
      <c r="D1104" s="1" t="s">
        <v>13106</v>
      </c>
      <c r="E1104">
        <v>2022</v>
      </c>
      <c r="F1104" s="4">
        <v>320</v>
      </c>
      <c r="H1104" s="3">
        <v>119248</v>
      </c>
      <c r="J1104" s="3" t="s">
        <v>12</v>
      </c>
      <c r="L1104" s="1" t="s">
        <v>13111</v>
      </c>
      <c r="M1104" s="22" t="s">
        <v>13107</v>
      </c>
      <c r="N1104" s="22" t="s">
        <v>13112</v>
      </c>
      <c r="O1104" s="69" t="s">
        <v>13110</v>
      </c>
      <c r="P1104" s="12" t="s">
        <v>13109</v>
      </c>
      <c r="Q1104" s="20">
        <v>0</v>
      </c>
      <c r="R1104" s="20">
        <v>0</v>
      </c>
      <c r="S1104" s="20">
        <f t="shared" si="16"/>
        <v>0</v>
      </c>
    </row>
    <row r="1105" spans="1:19" ht="17.100000000000001" customHeight="1" x14ac:dyDescent="0.25">
      <c r="A1105" s="63" t="s">
        <v>6</v>
      </c>
      <c r="C1105" s="21" t="s">
        <v>16</v>
      </c>
      <c r="D1105" s="1" t="s">
        <v>13099</v>
      </c>
      <c r="E1105">
        <v>2023</v>
      </c>
      <c r="F1105" s="4">
        <v>19</v>
      </c>
      <c r="G1105" s="4">
        <v>12</v>
      </c>
      <c r="H1105" s="3" t="s">
        <v>13101</v>
      </c>
      <c r="J1105" s="3" t="s">
        <v>1781</v>
      </c>
      <c r="L1105" s="1" t="s">
        <v>13104</v>
      </c>
      <c r="M1105" s="22" t="s">
        <v>13100</v>
      </c>
      <c r="N1105" s="22" t="s">
        <v>13105</v>
      </c>
      <c r="O1105" s="69" t="s">
        <v>13103</v>
      </c>
      <c r="P1105" s="12" t="s">
        <v>13102</v>
      </c>
      <c r="Q1105" s="20">
        <v>0</v>
      </c>
      <c r="R1105" s="20">
        <v>0</v>
      </c>
      <c r="S1105" s="20">
        <f t="shared" si="16"/>
        <v>0</v>
      </c>
    </row>
    <row r="1106" spans="1:19" ht="17.100000000000001" customHeight="1" x14ac:dyDescent="0.25">
      <c r="A1106" s="63" t="s">
        <v>6</v>
      </c>
      <c r="C1106" s="21" t="s">
        <v>79</v>
      </c>
      <c r="D1106" s="1" t="s">
        <v>13113</v>
      </c>
      <c r="E1106">
        <v>2021</v>
      </c>
      <c r="H1106" s="3" t="s">
        <v>13116</v>
      </c>
      <c r="I1106" s="1" t="s">
        <v>10849</v>
      </c>
      <c r="J1106" s="3" t="s">
        <v>13115</v>
      </c>
      <c r="L1106" s="1" t="s">
        <v>13119</v>
      </c>
      <c r="M1106" s="22" t="s">
        <v>13114</v>
      </c>
      <c r="N1106" s="22" t="s">
        <v>13120</v>
      </c>
      <c r="O1106" s="69" t="s">
        <v>13118</v>
      </c>
      <c r="P1106" s="12" t="s">
        <v>13117</v>
      </c>
      <c r="Q1106" s="20">
        <v>1</v>
      </c>
      <c r="R1106" s="20">
        <v>0</v>
      </c>
      <c r="S1106" s="20">
        <f t="shared" si="16"/>
        <v>1</v>
      </c>
    </row>
    <row r="1107" spans="1:19" ht="17.100000000000001" customHeight="1" x14ac:dyDescent="0.25">
      <c r="A1107" s="63" t="s">
        <v>6</v>
      </c>
      <c r="C1107" s="21" t="s">
        <v>16</v>
      </c>
      <c r="D1107" s="1" t="s">
        <v>13165</v>
      </c>
      <c r="E1107">
        <v>2024</v>
      </c>
      <c r="F1107" s="4">
        <v>145</v>
      </c>
      <c r="H1107" s="3">
        <v>108864</v>
      </c>
      <c r="J1107" s="3" t="s">
        <v>4442</v>
      </c>
      <c r="L1107" s="1" t="s">
        <v>13170</v>
      </c>
      <c r="M1107" s="22" t="s">
        <v>13166</v>
      </c>
      <c r="N1107" s="22" t="s">
        <v>13171</v>
      </c>
      <c r="O1107" s="69" t="s">
        <v>13169</v>
      </c>
      <c r="P1107" s="12" t="s">
        <v>13168</v>
      </c>
      <c r="Q1107" s="20">
        <v>0</v>
      </c>
      <c r="R1107" s="20">
        <v>0</v>
      </c>
      <c r="S1107" s="20">
        <f t="shared" si="16"/>
        <v>0</v>
      </c>
    </row>
    <row r="1108" spans="1:19" ht="17.100000000000001" customHeight="1" x14ac:dyDescent="0.25">
      <c r="A1108" s="63" t="s">
        <v>6</v>
      </c>
      <c r="C1108" s="21" t="s">
        <v>16</v>
      </c>
      <c r="D1108" s="1" t="s">
        <v>13135</v>
      </c>
      <c r="E1108">
        <v>2022</v>
      </c>
      <c r="F1108" s="4">
        <v>248</v>
      </c>
      <c r="H1108" s="3">
        <v>105672</v>
      </c>
      <c r="J1108" s="3" t="s">
        <v>582</v>
      </c>
      <c r="L1108" s="1" t="s">
        <v>13140</v>
      </c>
      <c r="M1108" s="22" t="s">
        <v>13136</v>
      </c>
      <c r="N1108" s="22" t="s">
        <v>13141</v>
      </c>
      <c r="O1108" s="69" t="s">
        <v>13139</v>
      </c>
      <c r="P1108" s="12" t="s">
        <v>13138</v>
      </c>
      <c r="Q1108" s="20">
        <v>0</v>
      </c>
      <c r="R1108" s="20">
        <v>0</v>
      </c>
      <c r="S1108" s="20">
        <f t="shared" si="16"/>
        <v>0</v>
      </c>
    </row>
    <row r="1109" spans="1:19" ht="17.100000000000001" customHeight="1" x14ac:dyDescent="0.25">
      <c r="A1109" s="63" t="s">
        <v>6</v>
      </c>
      <c r="C1109" s="21" t="s">
        <v>16</v>
      </c>
      <c r="D1109" s="1" t="s">
        <v>13121</v>
      </c>
      <c r="E1109">
        <v>2022</v>
      </c>
      <c r="F1109" s="4">
        <v>135</v>
      </c>
      <c r="H1109" s="3" t="s">
        <v>13123</v>
      </c>
      <c r="J1109" s="3" t="s">
        <v>682</v>
      </c>
      <c r="L1109" s="1" t="s">
        <v>13126</v>
      </c>
      <c r="M1109" s="22" t="s">
        <v>13122</v>
      </c>
      <c r="N1109" s="22" t="s">
        <v>13127</v>
      </c>
      <c r="O1109" s="69" t="s">
        <v>13125</v>
      </c>
      <c r="P1109" s="12" t="s">
        <v>13124</v>
      </c>
      <c r="Q1109" s="20">
        <v>0</v>
      </c>
      <c r="R1109" s="20">
        <v>0</v>
      </c>
      <c r="S1109" s="20">
        <f t="shared" si="16"/>
        <v>0</v>
      </c>
    </row>
    <row r="1110" spans="1:19" ht="17.100000000000001" customHeight="1" x14ac:dyDescent="0.25">
      <c r="A1110" s="63" t="s">
        <v>6</v>
      </c>
      <c r="C1110" s="21" t="s">
        <v>16</v>
      </c>
      <c r="D1110" s="1" t="s">
        <v>13142</v>
      </c>
      <c r="E1110">
        <v>2022</v>
      </c>
      <c r="F1110" s="4">
        <v>247</v>
      </c>
      <c r="H1110" s="3">
        <v>105646</v>
      </c>
      <c r="J1110" s="3" t="s">
        <v>582</v>
      </c>
      <c r="L1110" s="1" t="s">
        <v>13148</v>
      </c>
      <c r="M1110" s="22" t="s">
        <v>13143</v>
      </c>
      <c r="N1110" s="22" t="s">
        <v>13149</v>
      </c>
      <c r="O1110" s="69" t="s">
        <v>13147</v>
      </c>
      <c r="P1110" s="12" t="s">
        <v>13146</v>
      </c>
      <c r="Q1110" s="20">
        <v>0</v>
      </c>
      <c r="R1110" s="20">
        <v>0</v>
      </c>
      <c r="S1110" s="20">
        <f t="shared" si="16"/>
        <v>0</v>
      </c>
    </row>
    <row r="1111" spans="1:19" ht="17.100000000000001" customHeight="1" x14ac:dyDescent="0.25">
      <c r="A1111" s="63" t="s">
        <v>6</v>
      </c>
      <c r="C1111" s="21" t="s">
        <v>16</v>
      </c>
      <c r="D1111" s="1" t="s">
        <v>13157</v>
      </c>
      <c r="E1111">
        <v>2025</v>
      </c>
      <c r="F1111" s="4">
        <v>317</v>
      </c>
      <c r="H1111" s="3">
        <v>134736</v>
      </c>
      <c r="J1111" s="3" t="s">
        <v>13</v>
      </c>
      <c r="L1111" s="1" t="s">
        <v>13163</v>
      </c>
      <c r="M1111" s="22" t="s">
        <v>13158</v>
      </c>
      <c r="N1111" s="22" t="s">
        <v>13164</v>
      </c>
      <c r="O1111" s="69" t="s">
        <v>13162</v>
      </c>
      <c r="P1111" s="12" t="s">
        <v>13161</v>
      </c>
      <c r="Q1111" s="20">
        <v>0</v>
      </c>
      <c r="R1111" s="20">
        <v>0</v>
      </c>
      <c r="S1111" s="20">
        <f t="shared" si="16"/>
        <v>0</v>
      </c>
    </row>
    <row r="1112" spans="1:19" ht="17.100000000000001" customHeight="1" x14ac:dyDescent="0.25">
      <c r="A1112" s="63" t="s">
        <v>6</v>
      </c>
      <c r="C1112" s="21" t="s">
        <v>16</v>
      </c>
      <c r="D1112" s="1" t="s">
        <v>13128</v>
      </c>
      <c r="E1112">
        <v>2025</v>
      </c>
      <c r="F1112" s="4">
        <v>100</v>
      </c>
      <c r="H1112" s="3" t="s">
        <v>13130</v>
      </c>
      <c r="J1112" s="3" t="s">
        <v>1852</v>
      </c>
      <c r="L1112" s="1" t="s">
        <v>13133</v>
      </c>
      <c r="M1112" s="22" t="s">
        <v>13129</v>
      </c>
      <c r="N1112" s="22" t="s">
        <v>13134</v>
      </c>
      <c r="O1112" s="69" t="s">
        <v>13132</v>
      </c>
      <c r="P1112" s="12" t="s">
        <v>13131</v>
      </c>
      <c r="Q1112" s="20">
        <v>0</v>
      </c>
      <c r="R1112" s="20">
        <v>0</v>
      </c>
      <c r="S1112" s="20">
        <f t="shared" si="16"/>
        <v>0</v>
      </c>
    </row>
    <row r="1113" spans="1:19" ht="17.100000000000001" customHeight="1" x14ac:dyDescent="0.25">
      <c r="A1113" s="63" t="s">
        <v>6</v>
      </c>
      <c r="C1113" s="21" t="s">
        <v>16</v>
      </c>
      <c r="D1113" s="1" t="s">
        <v>13150</v>
      </c>
      <c r="E1113">
        <v>2024</v>
      </c>
      <c r="F1113" s="4">
        <v>82</v>
      </c>
      <c r="H1113" s="3" t="s">
        <v>13152</v>
      </c>
      <c r="J1113" s="3" t="s">
        <v>1852</v>
      </c>
      <c r="L1113" s="1" t="s">
        <v>13155</v>
      </c>
      <c r="M1113" s="22" t="s">
        <v>13151</v>
      </c>
      <c r="N1113" s="22" t="s">
        <v>13156</v>
      </c>
      <c r="O1113" s="69" t="s">
        <v>13154</v>
      </c>
      <c r="P1113" s="12" t="s">
        <v>13153</v>
      </c>
      <c r="Q1113" s="20">
        <v>0</v>
      </c>
      <c r="R1113" s="20">
        <v>0</v>
      </c>
      <c r="S1113" s="20">
        <f t="shared" si="16"/>
        <v>0</v>
      </c>
    </row>
    <row r="1114" spans="1:19" ht="17.100000000000001" customHeight="1" x14ac:dyDescent="0.25">
      <c r="A1114" s="63" t="s">
        <v>6</v>
      </c>
      <c r="C1114" s="21" t="s">
        <v>16</v>
      </c>
      <c r="D1114" s="1" t="s">
        <v>13172</v>
      </c>
      <c r="E1114">
        <v>2023</v>
      </c>
      <c r="F1114" s="4">
        <v>14</v>
      </c>
      <c r="G1114" s="4">
        <v>1</v>
      </c>
      <c r="H1114" s="3">
        <v>101811</v>
      </c>
      <c r="J1114" s="3" t="s">
        <v>6064</v>
      </c>
      <c r="L1114" s="1" t="s">
        <v>13177</v>
      </c>
      <c r="M1114" s="22" t="s">
        <v>13173</v>
      </c>
      <c r="N1114" s="22" t="s">
        <v>13178</v>
      </c>
      <c r="O1114" s="69" t="s">
        <v>13176</v>
      </c>
      <c r="P1114" s="12" t="s">
        <v>13175</v>
      </c>
      <c r="Q1114" s="20">
        <v>0</v>
      </c>
      <c r="R1114" s="20">
        <v>0</v>
      </c>
      <c r="S1114" s="20">
        <f t="shared" si="16"/>
        <v>0</v>
      </c>
    </row>
    <row r="1115" spans="1:19" ht="17.100000000000001" customHeight="1" x14ac:dyDescent="0.25">
      <c r="A1115" s="63" t="s">
        <v>6</v>
      </c>
      <c r="C1115" s="21" t="s">
        <v>16</v>
      </c>
      <c r="D1115" s="1" t="s">
        <v>13179</v>
      </c>
      <c r="E1115">
        <v>2020</v>
      </c>
      <c r="F1115" s="4">
        <v>203</v>
      </c>
      <c r="H1115" s="3">
        <v>117849</v>
      </c>
      <c r="J1115" s="3" t="s">
        <v>13</v>
      </c>
      <c r="L1115" s="1" t="s">
        <v>13184</v>
      </c>
      <c r="M1115" s="22" t="s">
        <v>13180</v>
      </c>
      <c r="N1115" s="22" t="s">
        <v>13185</v>
      </c>
      <c r="O1115" s="69" t="s">
        <v>13183</v>
      </c>
      <c r="P1115" s="12" t="s">
        <v>13182</v>
      </c>
      <c r="Q1115" s="20">
        <v>0</v>
      </c>
      <c r="R1115" s="20">
        <v>0</v>
      </c>
      <c r="S1115" s="20">
        <f t="shared" si="16"/>
        <v>0</v>
      </c>
    </row>
    <row r="1116" spans="1:19" ht="17.100000000000001" customHeight="1" x14ac:dyDescent="0.25">
      <c r="A1116" s="63" t="s">
        <v>6</v>
      </c>
      <c r="C1116" s="21" t="s">
        <v>16</v>
      </c>
      <c r="D1116" s="1" t="s">
        <v>13186</v>
      </c>
      <c r="E1116">
        <v>2021</v>
      </c>
      <c r="F1116" s="4">
        <v>153</v>
      </c>
      <c r="H1116" s="3">
        <v>106608</v>
      </c>
      <c r="J1116" s="3" t="s">
        <v>3373</v>
      </c>
      <c r="L1116" s="1" t="s">
        <v>13191</v>
      </c>
      <c r="M1116" s="22" t="s">
        <v>13187</v>
      </c>
      <c r="N1116" s="22" t="s">
        <v>13192</v>
      </c>
      <c r="O1116" s="69" t="s">
        <v>13190</v>
      </c>
      <c r="P1116" s="12" t="s">
        <v>13189</v>
      </c>
      <c r="Q1116" s="20">
        <v>0</v>
      </c>
      <c r="R1116" s="20">
        <v>0</v>
      </c>
      <c r="S1116" s="20">
        <f t="shared" si="16"/>
        <v>0</v>
      </c>
    </row>
    <row r="1117" spans="1:19" ht="17.100000000000001" customHeight="1" x14ac:dyDescent="0.25">
      <c r="A1117" s="63" t="s">
        <v>6</v>
      </c>
      <c r="C1117" s="21" t="s">
        <v>16</v>
      </c>
      <c r="D1117" s="1" t="s">
        <v>13193</v>
      </c>
      <c r="E1117">
        <v>2023</v>
      </c>
      <c r="F1117" s="4">
        <v>118</v>
      </c>
      <c r="H1117" s="3" t="s">
        <v>13196</v>
      </c>
      <c r="J1117" s="3" t="s">
        <v>13195</v>
      </c>
      <c r="L1117" s="1" t="s">
        <v>13199</v>
      </c>
      <c r="M1117" s="22" t="s">
        <v>13194</v>
      </c>
      <c r="N1117" s="22" t="s">
        <v>13200</v>
      </c>
      <c r="O1117" s="69" t="s">
        <v>13198</v>
      </c>
      <c r="P1117" s="12" t="s">
        <v>13197</v>
      </c>
      <c r="Q1117" s="20">
        <v>0</v>
      </c>
      <c r="R1117" s="20">
        <v>0</v>
      </c>
      <c r="S1117" s="20">
        <f t="shared" si="16"/>
        <v>0</v>
      </c>
    </row>
    <row r="1118" spans="1:19" ht="17.100000000000001" customHeight="1" x14ac:dyDescent="0.25">
      <c r="A1118" s="63" t="s">
        <v>6</v>
      </c>
      <c r="C1118" s="21" t="s">
        <v>16</v>
      </c>
      <c r="D1118" s="1" t="s">
        <v>13201</v>
      </c>
      <c r="E1118">
        <v>2020</v>
      </c>
      <c r="F1118" s="4">
        <v>161</v>
      </c>
      <c r="H1118" s="3">
        <v>111953</v>
      </c>
      <c r="J1118" s="3" t="s">
        <v>10476</v>
      </c>
      <c r="L1118" s="1" t="s">
        <v>13206</v>
      </c>
      <c r="M1118" s="22" t="s">
        <v>13202</v>
      </c>
      <c r="N1118" s="22" t="s">
        <v>13207</v>
      </c>
      <c r="O1118" s="69" t="s">
        <v>13205</v>
      </c>
      <c r="P1118" s="12" t="s">
        <v>13204</v>
      </c>
      <c r="Q1118" s="20">
        <v>0</v>
      </c>
      <c r="R1118" s="20">
        <v>0</v>
      </c>
      <c r="S1118" s="20">
        <f t="shared" si="16"/>
        <v>0</v>
      </c>
    </row>
    <row r="1119" spans="1:19" ht="17.100000000000001" customHeight="1" x14ac:dyDescent="0.25">
      <c r="A1119" s="63" t="s">
        <v>6</v>
      </c>
      <c r="C1119" s="21" t="s">
        <v>16</v>
      </c>
      <c r="D1119" s="1" t="s">
        <v>13208</v>
      </c>
      <c r="E1119">
        <v>2020</v>
      </c>
      <c r="F1119" s="4">
        <v>211</v>
      </c>
      <c r="H1119" s="3">
        <v>115309</v>
      </c>
      <c r="J1119" s="3" t="s">
        <v>58</v>
      </c>
      <c r="L1119" s="1" t="s">
        <v>13213</v>
      </c>
      <c r="M1119" s="22" t="s">
        <v>13209</v>
      </c>
      <c r="N1119" s="22" t="s">
        <v>13214</v>
      </c>
      <c r="O1119" s="69" t="s">
        <v>13212</v>
      </c>
      <c r="P1119" s="12" t="s">
        <v>13211</v>
      </c>
      <c r="Q1119" s="20">
        <v>0</v>
      </c>
      <c r="R1119" s="20">
        <v>0</v>
      </c>
      <c r="S1119" s="20">
        <f t="shared" si="16"/>
        <v>0</v>
      </c>
    </row>
    <row r="1120" spans="1:19" ht="17.100000000000001" customHeight="1" x14ac:dyDescent="0.25">
      <c r="A1120" s="63" t="s">
        <v>6</v>
      </c>
      <c r="C1120" s="21" t="s">
        <v>16</v>
      </c>
      <c r="D1120" s="1" t="s">
        <v>13215</v>
      </c>
      <c r="E1120">
        <v>2022</v>
      </c>
      <c r="F1120" s="4">
        <v>237</v>
      </c>
      <c r="H1120" s="3">
        <v>105338</v>
      </c>
      <c r="J1120" s="3" t="s">
        <v>582</v>
      </c>
      <c r="L1120" s="1" t="s">
        <v>13220</v>
      </c>
      <c r="M1120" s="22" t="s">
        <v>13216</v>
      </c>
      <c r="N1120" s="22" t="s">
        <v>13221</v>
      </c>
      <c r="O1120" s="69" t="s">
        <v>13219</v>
      </c>
      <c r="P1120" s="12" t="s">
        <v>13218</v>
      </c>
      <c r="Q1120" s="20">
        <v>0</v>
      </c>
      <c r="R1120" s="20">
        <v>0</v>
      </c>
      <c r="S1120" s="20">
        <f t="shared" si="16"/>
        <v>0</v>
      </c>
    </row>
    <row r="1121" spans="1:19" ht="17.100000000000001" customHeight="1" x14ac:dyDescent="0.25">
      <c r="A1121" s="63" t="s">
        <v>6</v>
      </c>
      <c r="C1121" s="21" t="s">
        <v>16</v>
      </c>
      <c r="D1121" s="1" t="s">
        <v>13222</v>
      </c>
      <c r="E1121">
        <v>2021</v>
      </c>
      <c r="F1121" s="4">
        <v>185</v>
      </c>
      <c r="H1121" s="3">
        <v>116309</v>
      </c>
      <c r="J1121" s="3" t="s">
        <v>74</v>
      </c>
      <c r="L1121" s="1" t="s">
        <v>13227</v>
      </c>
      <c r="M1121" s="22" t="s">
        <v>13223</v>
      </c>
      <c r="N1121" s="22" t="s">
        <v>13228</v>
      </c>
      <c r="O1121" s="69" t="s">
        <v>13226</v>
      </c>
      <c r="P1121" s="12" t="s">
        <v>13225</v>
      </c>
      <c r="Q1121" s="20">
        <v>0</v>
      </c>
      <c r="R1121" s="20">
        <v>0</v>
      </c>
      <c r="S1121" s="20">
        <f t="shared" si="16"/>
        <v>0</v>
      </c>
    </row>
    <row r="1122" spans="1:19" ht="17.100000000000001" customHeight="1" x14ac:dyDescent="0.25">
      <c r="A1122" s="63" t="s">
        <v>6</v>
      </c>
      <c r="C1122" s="21" t="s">
        <v>16</v>
      </c>
      <c r="D1122" s="1" t="s">
        <v>13230</v>
      </c>
      <c r="E1122">
        <v>2024</v>
      </c>
      <c r="F1122" s="4">
        <v>16</v>
      </c>
      <c r="G1122" s="4">
        <v>6</v>
      </c>
      <c r="H1122" s="3" t="s">
        <v>13232</v>
      </c>
      <c r="J1122" s="3" t="s">
        <v>10721</v>
      </c>
      <c r="L1122" s="1" t="s">
        <v>13235</v>
      </c>
      <c r="M1122" s="22" t="s">
        <v>13231</v>
      </c>
      <c r="N1122" s="22" t="s">
        <v>13236</v>
      </c>
      <c r="O1122" s="69" t="s">
        <v>13234</v>
      </c>
      <c r="P1122" s="12" t="s">
        <v>13233</v>
      </c>
      <c r="Q1122" s="20">
        <v>0</v>
      </c>
      <c r="R1122" s="20">
        <v>0</v>
      </c>
      <c r="S1122" s="20">
        <f t="shared" si="16"/>
        <v>0</v>
      </c>
    </row>
    <row r="1123" spans="1:19" ht="17.100000000000001" customHeight="1" x14ac:dyDescent="0.25">
      <c r="A1123" s="63" t="s">
        <v>6</v>
      </c>
      <c r="C1123" s="21" t="s">
        <v>16</v>
      </c>
      <c r="D1123" s="1" t="s">
        <v>13237</v>
      </c>
      <c r="E1123">
        <v>2024</v>
      </c>
      <c r="F1123" s="4">
        <v>442</v>
      </c>
      <c r="H1123" s="3">
        <v>119897</v>
      </c>
      <c r="J1123" s="3" t="s">
        <v>866</v>
      </c>
      <c r="L1123" s="1" t="s">
        <v>13242</v>
      </c>
      <c r="M1123" s="22" t="s">
        <v>13238</v>
      </c>
      <c r="N1123" s="22" t="s">
        <v>13243</v>
      </c>
      <c r="O1123" s="69" t="s">
        <v>13241</v>
      </c>
      <c r="P1123" s="12" t="s">
        <v>13240</v>
      </c>
      <c r="Q1123" s="20">
        <v>0</v>
      </c>
      <c r="R1123" s="20">
        <v>0</v>
      </c>
      <c r="S1123" s="20">
        <f t="shared" si="16"/>
        <v>0</v>
      </c>
    </row>
    <row r="1124" spans="1:19" ht="17.100000000000001" customHeight="1" x14ac:dyDescent="0.25">
      <c r="A1124" s="63" t="s">
        <v>6</v>
      </c>
      <c r="C1124" s="21" t="s">
        <v>16</v>
      </c>
      <c r="D1124" s="1" t="s">
        <v>13244</v>
      </c>
      <c r="E1124">
        <v>2022</v>
      </c>
      <c r="F1124" s="4">
        <v>166</v>
      </c>
      <c r="H1124" s="3">
        <v>108734</v>
      </c>
      <c r="J1124" s="3" t="s">
        <v>1254</v>
      </c>
      <c r="L1124" s="1" t="s">
        <v>13249</v>
      </c>
      <c r="M1124" s="22" t="s">
        <v>13245</v>
      </c>
      <c r="N1124" s="22" t="s">
        <v>13250</v>
      </c>
      <c r="O1124" s="69" t="s">
        <v>13248</v>
      </c>
      <c r="P1124" s="12" t="s">
        <v>13247</v>
      </c>
      <c r="Q1124" s="20">
        <v>0</v>
      </c>
      <c r="R1124" s="20">
        <v>0</v>
      </c>
      <c r="S1124" s="20">
        <f t="shared" si="16"/>
        <v>0</v>
      </c>
    </row>
    <row r="1125" spans="1:19" ht="17.100000000000001" customHeight="1" x14ac:dyDescent="0.25">
      <c r="A1125" s="63" t="s">
        <v>6</v>
      </c>
      <c r="C1125" s="21" t="s">
        <v>16</v>
      </c>
      <c r="D1125" s="1" t="s">
        <v>13251</v>
      </c>
      <c r="E1125">
        <v>2023</v>
      </c>
      <c r="F1125" s="4">
        <v>210</v>
      </c>
      <c r="H1125" s="3">
        <v>124167</v>
      </c>
      <c r="J1125" s="3" t="s">
        <v>791</v>
      </c>
      <c r="L1125" s="1" t="s">
        <v>13256</v>
      </c>
      <c r="M1125" s="22" t="s">
        <v>13252</v>
      </c>
      <c r="N1125" s="22" t="s">
        <v>13257</v>
      </c>
      <c r="O1125" s="69" t="s">
        <v>13255</v>
      </c>
      <c r="P1125" s="12" t="s">
        <v>13254</v>
      </c>
      <c r="Q1125" s="20">
        <v>0</v>
      </c>
      <c r="R1125" s="20">
        <v>0</v>
      </c>
      <c r="S1125" s="20">
        <f t="shared" si="16"/>
        <v>0</v>
      </c>
    </row>
    <row r="1126" spans="1:19" ht="17.100000000000001" customHeight="1" x14ac:dyDescent="0.25">
      <c r="A1126" s="63" t="s">
        <v>6</v>
      </c>
      <c r="C1126" s="21" t="s">
        <v>16</v>
      </c>
      <c r="D1126" s="1" t="s">
        <v>13258</v>
      </c>
      <c r="E1126">
        <v>2025</v>
      </c>
      <c r="F1126" s="4">
        <v>506</v>
      </c>
      <c r="H1126" s="3">
        <v>159846</v>
      </c>
      <c r="J1126" s="3" t="s">
        <v>606</v>
      </c>
      <c r="L1126" s="1" t="s">
        <v>13263</v>
      </c>
      <c r="M1126" s="22" t="s">
        <v>13259</v>
      </c>
      <c r="N1126" s="22" t="s">
        <v>13264</v>
      </c>
      <c r="O1126" s="69" t="s">
        <v>13262</v>
      </c>
      <c r="P1126" s="12" t="s">
        <v>13261</v>
      </c>
      <c r="Q1126" s="20">
        <v>0</v>
      </c>
      <c r="R1126" s="20">
        <v>0</v>
      </c>
      <c r="S1126" s="20">
        <f t="shared" si="16"/>
        <v>0</v>
      </c>
    </row>
    <row r="1127" spans="1:19" ht="17.100000000000001" customHeight="1" x14ac:dyDescent="0.25">
      <c r="A1127" s="63" t="s">
        <v>6</v>
      </c>
      <c r="C1127" s="21" t="s">
        <v>16</v>
      </c>
      <c r="D1127" s="1" t="s">
        <v>13265</v>
      </c>
      <c r="E1127">
        <v>2023</v>
      </c>
      <c r="F1127" s="4">
        <v>114</v>
      </c>
      <c r="H1127" s="3">
        <v>106242</v>
      </c>
      <c r="J1127" s="3" t="s">
        <v>13267</v>
      </c>
      <c r="L1127" s="1" t="s">
        <v>13271</v>
      </c>
      <c r="M1127" s="22" t="s">
        <v>13266</v>
      </c>
      <c r="N1127" s="22" t="s">
        <v>13272</v>
      </c>
      <c r="O1127" s="69" t="s">
        <v>13270</v>
      </c>
      <c r="P1127" s="12" t="s">
        <v>13269</v>
      </c>
      <c r="Q1127" s="20">
        <v>0</v>
      </c>
      <c r="R1127" s="20">
        <v>0</v>
      </c>
      <c r="S1127" s="20">
        <f t="shared" si="16"/>
        <v>0</v>
      </c>
    </row>
    <row r="1128" spans="1:19" ht="17.100000000000001" customHeight="1" x14ac:dyDescent="0.25">
      <c r="A1128" s="63" t="s">
        <v>6</v>
      </c>
      <c r="C1128" s="21" t="s">
        <v>16</v>
      </c>
      <c r="D1128" s="1" t="s">
        <v>13273</v>
      </c>
      <c r="E1128">
        <v>2021</v>
      </c>
      <c r="F1128" s="4">
        <v>168</v>
      </c>
      <c r="H1128" s="3">
        <v>107058</v>
      </c>
      <c r="J1128" s="3" t="s">
        <v>2186</v>
      </c>
      <c r="L1128" s="1" t="s">
        <v>13278</v>
      </c>
      <c r="M1128" s="22" t="s">
        <v>13274</v>
      </c>
      <c r="N1128" s="22" t="s">
        <v>13279</v>
      </c>
      <c r="O1128" s="69" t="s">
        <v>13277</v>
      </c>
      <c r="P1128" s="12" t="s">
        <v>13276</v>
      </c>
      <c r="Q1128" s="20">
        <v>0</v>
      </c>
      <c r="R1128" s="20">
        <v>0</v>
      </c>
      <c r="S1128" s="20">
        <f t="shared" si="16"/>
        <v>0</v>
      </c>
    </row>
    <row r="1129" spans="1:19" ht="17.100000000000001" customHeight="1" x14ac:dyDescent="0.25">
      <c r="A1129" s="63" t="s">
        <v>6</v>
      </c>
      <c r="C1129" s="21" t="s">
        <v>16</v>
      </c>
      <c r="D1129" s="1" t="s">
        <v>13280</v>
      </c>
      <c r="E1129">
        <v>2024</v>
      </c>
      <c r="F1129" s="4">
        <v>125</v>
      </c>
      <c r="H1129" s="3">
        <v>205284</v>
      </c>
      <c r="J1129" s="3" t="s">
        <v>7813</v>
      </c>
      <c r="L1129" s="1" t="s">
        <v>13285</v>
      </c>
      <c r="M1129" s="22" t="s">
        <v>13281</v>
      </c>
      <c r="N1129" s="22" t="s">
        <v>13286</v>
      </c>
      <c r="O1129" s="69" t="s">
        <v>13284</v>
      </c>
      <c r="P1129" s="12" t="s">
        <v>13283</v>
      </c>
      <c r="Q1129" s="20">
        <v>0</v>
      </c>
      <c r="R1129" s="20">
        <v>0</v>
      </c>
      <c r="S1129" s="20">
        <f t="shared" si="16"/>
        <v>0</v>
      </c>
    </row>
    <row r="1130" spans="1:19" ht="17.100000000000001" customHeight="1" x14ac:dyDescent="0.25">
      <c r="A1130" s="63" t="s">
        <v>6</v>
      </c>
      <c r="C1130" s="21" t="s">
        <v>16</v>
      </c>
      <c r="D1130" s="1" t="s">
        <v>13287</v>
      </c>
      <c r="E1130">
        <v>2021</v>
      </c>
      <c r="F1130" s="4">
        <v>126</v>
      </c>
      <c r="H1130" s="3">
        <v>105485</v>
      </c>
      <c r="J1130" s="3" t="s">
        <v>1509</v>
      </c>
      <c r="L1130" s="1" t="s">
        <v>13292</v>
      </c>
      <c r="M1130" s="22" t="s">
        <v>13288</v>
      </c>
      <c r="N1130" s="22" t="s">
        <v>13293</v>
      </c>
      <c r="O1130" s="69" t="s">
        <v>13291</v>
      </c>
      <c r="P1130" s="12" t="s">
        <v>13290</v>
      </c>
      <c r="Q1130" s="20">
        <v>0</v>
      </c>
      <c r="R1130" s="20">
        <v>0</v>
      </c>
      <c r="S1130" s="20">
        <f t="shared" si="16"/>
        <v>0</v>
      </c>
    </row>
    <row r="1131" spans="1:19" ht="17.100000000000001" customHeight="1" x14ac:dyDescent="0.25">
      <c r="A1131" s="63" t="s">
        <v>6</v>
      </c>
      <c r="C1131" s="21" t="s">
        <v>16</v>
      </c>
      <c r="D1131" s="1" t="s">
        <v>13294</v>
      </c>
      <c r="E1131">
        <v>2020</v>
      </c>
      <c r="F1131" s="4">
        <v>149</v>
      </c>
      <c r="H1131" s="3">
        <v>119230</v>
      </c>
      <c r="J1131" s="3" t="s">
        <v>791</v>
      </c>
      <c r="L1131" s="1" t="s">
        <v>13299</v>
      </c>
      <c r="M1131" s="22" t="s">
        <v>13295</v>
      </c>
      <c r="N1131" s="22" t="s">
        <v>13300</v>
      </c>
      <c r="O1131" s="69" t="s">
        <v>13298</v>
      </c>
      <c r="P1131" s="12" t="s">
        <v>13297</v>
      </c>
      <c r="Q1131" s="20">
        <v>0</v>
      </c>
      <c r="R1131" s="20">
        <v>0</v>
      </c>
      <c r="S1131" s="20">
        <f t="shared" si="16"/>
        <v>0</v>
      </c>
    </row>
    <row r="1132" spans="1:19" ht="17.100000000000001" customHeight="1" x14ac:dyDescent="0.25">
      <c r="A1132" s="63" t="s">
        <v>6</v>
      </c>
      <c r="C1132" s="21" t="s">
        <v>16</v>
      </c>
      <c r="D1132" s="1" t="s">
        <v>13301</v>
      </c>
      <c r="E1132">
        <v>2021</v>
      </c>
      <c r="F1132" s="4">
        <v>289</v>
      </c>
      <c r="H1132" s="3">
        <v>123043</v>
      </c>
      <c r="J1132" s="3" t="s">
        <v>108</v>
      </c>
      <c r="L1132" s="1" t="s">
        <v>13307</v>
      </c>
      <c r="M1132" s="22" t="s">
        <v>13302</v>
      </c>
      <c r="N1132" s="22" t="s">
        <v>13308</v>
      </c>
      <c r="O1132" s="69" t="s">
        <v>13306</v>
      </c>
      <c r="P1132" s="12" t="s">
        <v>13305</v>
      </c>
      <c r="Q1132" s="20">
        <v>1</v>
      </c>
      <c r="R1132" s="20">
        <v>0</v>
      </c>
      <c r="S1132" s="20">
        <f t="shared" ref="S1132:S1195" si="17">Q1132+R1132</f>
        <v>1</v>
      </c>
    </row>
    <row r="1133" spans="1:19" ht="17.100000000000001" customHeight="1" x14ac:dyDescent="0.25">
      <c r="A1133" s="63" t="s">
        <v>6</v>
      </c>
      <c r="C1133" s="21" t="s">
        <v>16</v>
      </c>
      <c r="D1133" s="1" t="s">
        <v>13309</v>
      </c>
      <c r="E1133">
        <v>2022</v>
      </c>
      <c r="F1133" s="4">
        <v>152</v>
      </c>
      <c r="H1133" s="3">
        <v>105013</v>
      </c>
      <c r="J1133" s="3" t="s">
        <v>376</v>
      </c>
      <c r="L1133" s="1" t="s">
        <v>13314</v>
      </c>
      <c r="M1133" s="22" t="s">
        <v>13310</v>
      </c>
      <c r="N1133" s="22" t="s">
        <v>13315</v>
      </c>
      <c r="O1133" s="69" t="s">
        <v>13313</v>
      </c>
      <c r="P1133" s="12" t="s">
        <v>13312</v>
      </c>
      <c r="Q1133" s="20">
        <v>0</v>
      </c>
      <c r="R1133" s="20">
        <v>0</v>
      </c>
      <c r="S1133" s="20">
        <f t="shared" si="17"/>
        <v>0</v>
      </c>
    </row>
    <row r="1134" spans="1:19" ht="17.100000000000001" customHeight="1" x14ac:dyDescent="0.25">
      <c r="A1134" s="63" t="s">
        <v>6</v>
      </c>
      <c r="C1134" s="21" t="s">
        <v>16</v>
      </c>
      <c r="D1134" s="1" t="s">
        <v>13316</v>
      </c>
      <c r="E1134">
        <v>2024</v>
      </c>
      <c r="F1134" s="4">
        <v>56</v>
      </c>
      <c r="G1134" s="4">
        <v>8</v>
      </c>
      <c r="H1134" s="3" t="s">
        <v>13318</v>
      </c>
      <c r="J1134" s="3" t="s">
        <v>2398</v>
      </c>
      <c r="L1134" s="1" t="s">
        <v>13321</v>
      </c>
      <c r="M1134" s="22" t="s">
        <v>13317</v>
      </c>
      <c r="N1134" s="22" t="s">
        <v>13322</v>
      </c>
      <c r="O1134" s="69" t="s">
        <v>13320</v>
      </c>
      <c r="P1134" s="12" t="s">
        <v>13319</v>
      </c>
      <c r="Q1134" s="20">
        <v>0</v>
      </c>
      <c r="R1134" s="20">
        <v>0</v>
      </c>
      <c r="S1134" s="20">
        <f t="shared" si="17"/>
        <v>0</v>
      </c>
    </row>
    <row r="1135" spans="1:19" ht="17.100000000000001" customHeight="1" x14ac:dyDescent="0.25">
      <c r="A1135" s="63" t="s">
        <v>6</v>
      </c>
      <c r="C1135" s="21" t="s">
        <v>16</v>
      </c>
      <c r="D1135" s="1" t="s">
        <v>13323</v>
      </c>
      <c r="E1135">
        <v>2024</v>
      </c>
      <c r="F1135" s="4">
        <v>3</v>
      </c>
      <c r="G1135" s="4">
        <v>3</v>
      </c>
      <c r="H1135" s="3">
        <v>100073</v>
      </c>
      <c r="J1135" s="3" t="s">
        <v>13325</v>
      </c>
      <c r="L1135" s="1" t="s">
        <v>13329</v>
      </c>
      <c r="M1135" s="22" t="s">
        <v>13324</v>
      </c>
      <c r="N1135" s="22" t="s">
        <v>13330</v>
      </c>
      <c r="O1135" s="69" t="s">
        <v>13328</v>
      </c>
      <c r="P1135" s="12" t="s">
        <v>13327</v>
      </c>
      <c r="Q1135" s="20">
        <v>0</v>
      </c>
      <c r="R1135" s="20">
        <v>0</v>
      </c>
      <c r="S1135" s="20">
        <f t="shared" si="17"/>
        <v>0</v>
      </c>
    </row>
    <row r="1136" spans="1:19" ht="17.100000000000001" customHeight="1" x14ac:dyDescent="0.25">
      <c r="A1136" s="63" t="s">
        <v>6</v>
      </c>
      <c r="C1136" s="21" t="s">
        <v>16</v>
      </c>
      <c r="D1136" s="1" t="s">
        <v>13338</v>
      </c>
      <c r="E1136">
        <v>2024</v>
      </c>
      <c r="F1136" s="4">
        <v>418</v>
      </c>
      <c r="H1136" s="3">
        <v>112930</v>
      </c>
      <c r="J1136" s="3" t="s">
        <v>3155</v>
      </c>
      <c r="L1136" s="1" t="s">
        <v>13344</v>
      </c>
      <c r="M1136" s="22" t="s">
        <v>13339</v>
      </c>
      <c r="N1136" s="22" t="s">
        <v>13345</v>
      </c>
      <c r="O1136" s="69" t="s">
        <v>13343</v>
      </c>
      <c r="P1136" s="12" t="s">
        <v>13342</v>
      </c>
      <c r="Q1136" s="20">
        <v>0</v>
      </c>
      <c r="R1136" s="20">
        <v>0</v>
      </c>
      <c r="S1136" s="20">
        <f t="shared" si="17"/>
        <v>0</v>
      </c>
    </row>
    <row r="1137" spans="1:19" ht="17.100000000000001" customHeight="1" x14ac:dyDescent="0.25">
      <c r="A1137" s="63" t="s">
        <v>6</v>
      </c>
      <c r="C1137" s="21" t="s">
        <v>16</v>
      </c>
      <c r="D1137" s="1" t="s">
        <v>13331</v>
      </c>
      <c r="E1137">
        <v>2021</v>
      </c>
      <c r="F1137" s="4">
        <v>150</v>
      </c>
      <c r="H1137" s="3">
        <v>107816</v>
      </c>
      <c r="J1137" s="3" t="s">
        <v>1254</v>
      </c>
      <c r="L1137" s="1" t="s">
        <v>13336</v>
      </c>
      <c r="M1137" s="22" t="s">
        <v>13332</v>
      </c>
      <c r="N1137" s="22" t="s">
        <v>13337</v>
      </c>
      <c r="O1137" s="69" t="s">
        <v>13335</v>
      </c>
      <c r="P1137" s="12" t="s">
        <v>13334</v>
      </c>
      <c r="Q1137" s="20">
        <v>0</v>
      </c>
      <c r="R1137" s="20">
        <v>0</v>
      </c>
      <c r="S1137" s="20">
        <f t="shared" si="17"/>
        <v>0</v>
      </c>
    </row>
    <row r="1138" spans="1:19" ht="17.100000000000001" customHeight="1" x14ac:dyDescent="0.25">
      <c r="A1138" s="63" t="s">
        <v>6</v>
      </c>
      <c r="C1138" s="21" t="s">
        <v>16</v>
      </c>
      <c r="D1138" s="1" t="s">
        <v>13347</v>
      </c>
      <c r="E1138">
        <v>2024</v>
      </c>
      <c r="F1138" s="4">
        <v>156</v>
      </c>
      <c r="H1138" s="3">
        <v>107672</v>
      </c>
      <c r="J1138" s="3" t="s">
        <v>1509</v>
      </c>
      <c r="L1138" s="1" t="s">
        <v>13352</v>
      </c>
      <c r="M1138" s="22" t="s">
        <v>13348</v>
      </c>
      <c r="N1138" s="22" t="s">
        <v>13353</v>
      </c>
      <c r="O1138" s="69" t="s">
        <v>13351</v>
      </c>
      <c r="P1138" s="12" t="s">
        <v>13350</v>
      </c>
      <c r="Q1138" s="20">
        <v>0</v>
      </c>
      <c r="R1138" s="20">
        <v>0</v>
      </c>
      <c r="S1138" s="20">
        <f t="shared" si="17"/>
        <v>0</v>
      </c>
    </row>
    <row r="1139" spans="1:19" ht="17.100000000000001" customHeight="1" x14ac:dyDescent="0.25">
      <c r="A1139" s="63" t="s">
        <v>6</v>
      </c>
      <c r="C1139" s="21" t="s">
        <v>16</v>
      </c>
      <c r="D1139" s="1" t="s">
        <v>13354</v>
      </c>
      <c r="E1139">
        <v>2022</v>
      </c>
      <c r="F1139" s="4">
        <v>199</v>
      </c>
      <c r="H1139" s="3">
        <v>123401</v>
      </c>
      <c r="J1139" s="3" t="s">
        <v>791</v>
      </c>
      <c r="L1139" s="1" t="s">
        <v>13359</v>
      </c>
      <c r="M1139" s="22" t="s">
        <v>13355</v>
      </c>
      <c r="N1139" s="22" t="s">
        <v>13360</v>
      </c>
      <c r="O1139" s="69" t="s">
        <v>13358</v>
      </c>
      <c r="P1139" s="12" t="s">
        <v>13357</v>
      </c>
      <c r="Q1139" s="20">
        <v>0</v>
      </c>
      <c r="R1139" s="20">
        <v>0</v>
      </c>
      <c r="S1139" s="20">
        <f t="shared" si="17"/>
        <v>0</v>
      </c>
    </row>
    <row r="1140" spans="1:19" ht="17.100000000000001" customHeight="1" x14ac:dyDescent="0.25">
      <c r="A1140" s="63" t="s">
        <v>6</v>
      </c>
      <c r="C1140" s="21" t="s">
        <v>16</v>
      </c>
      <c r="D1140" s="1" t="s">
        <v>13361</v>
      </c>
      <c r="E1140">
        <v>2024</v>
      </c>
      <c r="F1140" s="4">
        <v>228</v>
      </c>
      <c r="H1140" s="3">
        <v>120621</v>
      </c>
      <c r="J1140" s="3" t="s">
        <v>88</v>
      </c>
      <c r="L1140" s="1" t="s">
        <v>13366</v>
      </c>
      <c r="M1140" s="22" t="s">
        <v>13362</v>
      </c>
      <c r="N1140" s="22" t="s">
        <v>13367</v>
      </c>
      <c r="O1140" s="69" t="s">
        <v>13365</v>
      </c>
      <c r="P1140" s="12" t="s">
        <v>13364</v>
      </c>
      <c r="Q1140" s="20">
        <v>0</v>
      </c>
      <c r="R1140" s="20">
        <v>0</v>
      </c>
      <c r="S1140" s="20">
        <f t="shared" si="17"/>
        <v>0</v>
      </c>
    </row>
    <row r="1141" spans="1:19" ht="17.100000000000001" customHeight="1" x14ac:dyDescent="0.25">
      <c r="A1141" s="63" t="s">
        <v>6</v>
      </c>
      <c r="C1141" s="21" t="s">
        <v>16</v>
      </c>
      <c r="D1141" s="1" t="s">
        <v>13368</v>
      </c>
      <c r="E1141">
        <v>2022</v>
      </c>
      <c r="F1141" s="4">
        <v>309</v>
      </c>
      <c r="H1141" s="3">
        <v>104905</v>
      </c>
      <c r="J1141" s="3" t="s">
        <v>13370</v>
      </c>
      <c r="L1141" s="1" t="s">
        <v>13374</v>
      </c>
      <c r="M1141" s="22" t="s">
        <v>13369</v>
      </c>
      <c r="N1141" s="22" t="s">
        <v>13375</v>
      </c>
      <c r="O1141" s="69" t="s">
        <v>13373</v>
      </c>
      <c r="P1141" s="12" t="s">
        <v>13372</v>
      </c>
      <c r="Q1141" s="20">
        <v>0</v>
      </c>
      <c r="R1141" s="20">
        <v>0</v>
      </c>
      <c r="S1141" s="20">
        <f t="shared" si="17"/>
        <v>0</v>
      </c>
    </row>
    <row r="1142" spans="1:19" ht="17.100000000000001" customHeight="1" x14ac:dyDescent="0.25">
      <c r="A1142" s="63" t="s">
        <v>6</v>
      </c>
      <c r="C1142" s="21" t="s">
        <v>16</v>
      </c>
      <c r="D1142" s="1" t="s">
        <v>13376</v>
      </c>
      <c r="E1142">
        <v>2022</v>
      </c>
      <c r="F1142" s="4">
        <v>104</v>
      </c>
      <c r="H1142" s="3" t="s">
        <v>13378</v>
      </c>
      <c r="J1142" s="3" t="s">
        <v>1038</v>
      </c>
      <c r="L1142" s="1" t="s">
        <v>13381</v>
      </c>
      <c r="M1142" s="22" t="s">
        <v>13377</v>
      </c>
      <c r="N1142" s="22" t="s">
        <v>13382</v>
      </c>
      <c r="O1142" s="69" t="s">
        <v>13380</v>
      </c>
      <c r="P1142" s="12" t="s">
        <v>13379</v>
      </c>
      <c r="Q1142" s="20">
        <v>0</v>
      </c>
      <c r="R1142" s="20">
        <v>0</v>
      </c>
      <c r="S1142" s="20">
        <f t="shared" si="17"/>
        <v>0</v>
      </c>
    </row>
    <row r="1143" spans="1:19" ht="17.100000000000001" customHeight="1" x14ac:dyDescent="0.25">
      <c r="A1143" s="63" t="s">
        <v>6</v>
      </c>
      <c r="C1143" s="21" t="s">
        <v>16</v>
      </c>
      <c r="D1143" s="1" t="s">
        <v>13383</v>
      </c>
      <c r="E1143">
        <v>2023</v>
      </c>
      <c r="F1143" s="4">
        <v>149</v>
      </c>
      <c r="H1143" s="3" t="s">
        <v>13385</v>
      </c>
      <c r="J1143" s="3" t="s">
        <v>682</v>
      </c>
      <c r="L1143" s="1" t="s">
        <v>13388</v>
      </c>
      <c r="M1143" s="22" t="s">
        <v>13384</v>
      </c>
      <c r="N1143" s="22" t="s">
        <v>13389</v>
      </c>
      <c r="O1143" s="69" t="s">
        <v>13387</v>
      </c>
      <c r="P1143" s="12" t="s">
        <v>13386</v>
      </c>
      <c r="Q1143" s="20">
        <v>0</v>
      </c>
      <c r="R1143" s="20">
        <v>0</v>
      </c>
      <c r="S1143" s="20">
        <f t="shared" si="17"/>
        <v>0</v>
      </c>
    </row>
    <row r="1144" spans="1:19" ht="17.100000000000001" customHeight="1" x14ac:dyDescent="0.25">
      <c r="A1144" s="63" t="s">
        <v>6</v>
      </c>
      <c r="C1144" s="21" t="s">
        <v>16</v>
      </c>
      <c r="D1144" s="1" t="s">
        <v>13390</v>
      </c>
      <c r="E1144">
        <v>2023</v>
      </c>
      <c r="F1144" s="4">
        <v>209</v>
      </c>
      <c r="H1144" s="3">
        <v>124079</v>
      </c>
      <c r="J1144" s="3" t="s">
        <v>791</v>
      </c>
      <c r="L1144" s="1" t="s">
        <v>13396</v>
      </c>
      <c r="M1144" s="22" t="s">
        <v>13391</v>
      </c>
      <c r="N1144" s="22" t="s">
        <v>13397</v>
      </c>
      <c r="O1144" s="69" t="s">
        <v>13395</v>
      </c>
      <c r="P1144" s="12" t="s">
        <v>13394</v>
      </c>
      <c r="Q1144" s="20">
        <v>0</v>
      </c>
      <c r="R1144" s="20">
        <v>0</v>
      </c>
      <c r="S1144" s="20">
        <f t="shared" si="17"/>
        <v>0</v>
      </c>
    </row>
    <row r="1145" spans="1:19" ht="17.100000000000001" customHeight="1" x14ac:dyDescent="0.25">
      <c r="A1145" s="63" t="s">
        <v>6</v>
      </c>
      <c r="C1145" s="21" t="s">
        <v>16</v>
      </c>
      <c r="D1145" s="1" t="s">
        <v>13398</v>
      </c>
      <c r="E1145">
        <v>2023</v>
      </c>
      <c r="F1145" s="4">
        <v>382</v>
      </c>
      <c r="H1145" s="3">
        <v>135256</v>
      </c>
      <c r="J1145" s="3" t="s">
        <v>4828</v>
      </c>
      <c r="L1145" s="1" t="s">
        <v>13403</v>
      </c>
      <c r="M1145" s="22" t="s">
        <v>13399</v>
      </c>
      <c r="N1145" s="22" t="s">
        <v>13404</v>
      </c>
      <c r="O1145" s="69" t="s">
        <v>13402</v>
      </c>
      <c r="P1145" s="12" t="s">
        <v>13401</v>
      </c>
      <c r="Q1145" s="20">
        <v>0</v>
      </c>
      <c r="R1145" s="20">
        <v>0</v>
      </c>
      <c r="S1145" s="20">
        <f t="shared" si="17"/>
        <v>0</v>
      </c>
    </row>
    <row r="1146" spans="1:19" ht="17.100000000000001" customHeight="1" x14ac:dyDescent="0.25">
      <c r="A1146" s="63" t="s">
        <v>6</v>
      </c>
      <c r="C1146" s="21" t="s">
        <v>16</v>
      </c>
      <c r="D1146" s="1" t="s">
        <v>13420</v>
      </c>
      <c r="E1146">
        <v>2024</v>
      </c>
      <c r="F1146" s="4">
        <v>33</v>
      </c>
      <c r="H1146" s="3" t="s">
        <v>13423</v>
      </c>
      <c r="J1146" s="3" t="s">
        <v>13422</v>
      </c>
      <c r="L1146" s="1" t="s">
        <v>13426</v>
      </c>
      <c r="M1146" s="22" t="s">
        <v>13421</v>
      </c>
      <c r="N1146" s="22" t="s">
        <v>13427</v>
      </c>
      <c r="O1146" s="69" t="s">
        <v>13425</v>
      </c>
      <c r="P1146" s="12" t="s">
        <v>13424</v>
      </c>
      <c r="Q1146" s="20">
        <v>0</v>
      </c>
      <c r="R1146" s="20">
        <v>0</v>
      </c>
      <c r="S1146" s="20">
        <f t="shared" si="17"/>
        <v>0</v>
      </c>
    </row>
    <row r="1147" spans="1:19" ht="17.100000000000001" customHeight="1" x14ac:dyDescent="0.25">
      <c r="A1147" s="63" t="s">
        <v>6</v>
      </c>
      <c r="C1147" s="21" t="s">
        <v>16</v>
      </c>
      <c r="D1147" s="1" t="s">
        <v>13405</v>
      </c>
      <c r="E1147">
        <v>2021</v>
      </c>
      <c r="F1147" s="4">
        <v>10</v>
      </c>
      <c r="H1147" s="3">
        <v>100084</v>
      </c>
      <c r="J1147" s="3" t="s">
        <v>13407</v>
      </c>
      <c r="L1147" s="1" t="s">
        <v>13411</v>
      </c>
      <c r="M1147" s="22" t="s">
        <v>13406</v>
      </c>
      <c r="N1147" s="22" t="s">
        <v>13412</v>
      </c>
      <c r="O1147" s="69" t="s">
        <v>13410</v>
      </c>
      <c r="P1147" s="12" t="s">
        <v>13409</v>
      </c>
      <c r="Q1147" s="20">
        <v>1</v>
      </c>
      <c r="R1147" s="20">
        <v>0</v>
      </c>
      <c r="S1147" s="20">
        <f t="shared" si="17"/>
        <v>1</v>
      </c>
    </row>
    <row r="1148" spans="1:19" ht="17.100000000000001" customHeight="1" x14ac:dyDescent="0.25">
      <c r="A1148" s="63" t="s">
        <v>6</v>
      </c>
      <c r="C1148" s="21" t="s">
        <v>16</v>
      </c>
      <c r="D1148" s="1" t="s">
        <v>13413</v>
      </c>
      <c r="E1148">
        <v>2023</v>
      </c>
      <c r="F1148" s="4">
        <v>219</v>
      </c>
      <c r="H1148" s="3">
        <v>119360</v>
      </c>
      <c r="J1148" s="3" t="s">
        <v>74</v>
      </c>
      <c r="L1148" s="1" t="s">
        <v>13418</v>
      </c>
      <c r="M1148" s="22" t="s">
        <v>13414</v>
      </c>
      <c r="N1148" s="22" t="s">
        <v>13419</v>
      </c>
      <c r="O1148" s="69" t="s">
        <v>13417</v>
      </c>
      <c r="P1148" s="12" t="s">
        <v>13416</v>
      </c>
      <c r="Q1148" s="20">
        <v>0</v>
      </c>
      <c r="R1148" s="20">
        <v>0</v>
      </c>
      <c r="S1148" s="20">
        <f t="shared" si="17"/>
        <v>0</v>
      </c>
    </row>
    <row r="1149" spans="1:19" ht="17.100000000000001" customHeight="1" x14ac:dyDescent="0.25">
      <c r="A1149" s="63" t="s">
        <v>6</v>
      </c>
      <c r="C1149" s="21" t="s">
        <v>16</v>
      </c>
      <c r="D1149" s="1" t="s">
        <v>13428</v>
      </c>
      <c r="E1149">
        <v>2024</v>
      </c>
      <c r="F1149" s="4">
        <v>159</v>
      </c>
      <c r="H1149" s="3" t="s">
        <v>70</v>
      </c>
      <c r="J1149" s="3" t="s">
        <v>1872</v>
      </c>
      <c r="L1149" s="1" t="s">
        <v>13432</v>
      </c>
      <c r="M1149" s="22" t="s">
        <v>13429</v>
      </c>
      <c r="N1149" s="22" t="s">
        <v>13433</v>
      </c>
      <c r="O1149" s="69" t="s">
        <v>13431</v>
      </c>
      <c r="P1149" s="12" t="s">
        <v>13430</v>
      </c>
      <c r="Q1149" s="20">
        <v>0</v>
      </c>
      <c r="R1149" s="20">
        <v>0</v>
      </c>
      <c r="S1149" s="20">
        <f t="shared" si="17"/>
        <v>0</v>
      </c>
    </row>
    <row r="1150" spans="1:19" ht="17.100000000000001" customHeight="1" x14ac:dyDescent="0.25">
      <c r="A1150" s="63" t="s">
        <v>6</v>
      </c>
      <c r="C1150" s="21" t="s">
        <v>16</v>
      </c>
      <c r="D1150" s="1" t="s">
        <v>13448</v>
      </c>
      <c r="E1150">
        <v>2021</v>
      </c>
      <c r="F1150" s="4">
        <v>167</v>
      </c>
      <c r="H1150" s="3">
        <v>107017</v>
      </c>
      <c r="J1150" s="3" t="s">
        <v>2186</v>
      </c>
      <c r="L1150" s="1" t="s">
        <v>13453</v>
      </c>
      <c r="M1150" s="22" t="s">
        <v>13449</v>
      </c>
      <c r="N1150" s="22" t="s">
        <v>13454</v>
      </c>
      <c r="O1150" s="69" t="s">
        <v>13452</v>
      </c>
      <c r="P1150" s="12" t="s">
        <v>13451</v>
      </c>
      <c r="Q1150" s="20">
        <v>0</v>
      </c>
      <c r="R1150" s="20">
        <v>0</v>
      </c>
      <c r="S1150" s="20">
        <f t="shared" si="17"/>
        <v>0</v>
      </c>
    </row>
    <row r="1151" spans="1:19" ht="17.100000000000001" customHeight="1" x14ac:dyDescent="0.25">
      <c r="A1151" s="63" t="s">
        <v>6</v>
      </c>
      <c r="C1151" s="21" t="s">
        <v>16</v>
      </c>
      <c r="D1151" s="1" t="s">
        <v>13434</v>
      </c>
      <c r="E1151">
        <v>2025</v>
      </c>
      <c r="F1151" s="4">
        <v>68</v>
      </c>
      <c r="H1151" s="3">
        <v>105901</v>
      </c>
      <c r="J1151" s="3" t="s">
        <v>1485</v>
      </c>
      <c r="L1151" s="1" t="s">
        <v>13439</v>
      </c>
      <c r="M1151" s="22" t="s">
        <v>13435</v>
      </c>
      <c r="N1151" s="22" t="s">
        <v>13440</v>
      </c>
      <c r="O1151" s="69" t="s">
        <v>13438</v>
      </c>
      <c r="P1151" s="12" t="s">
        <v>13437</v>
      </c>
      <c r="Q1151" s="20">
        <v>0</v>
      </c>
      <c r="R1151" s="20">
        <v>0</v>
      </c>
      <c r="S1151" s="20">
        <f t="shared" si="17"/>
        <v>0</v>
      </c>
    </row>
    <row r="1152" spans="1:19" ht="17.100000000000001" customHeight="1" x14ac:dyDescent="0.25">
      <c r="A1152" s="63" t="s">
        <v>6</v>
      </c>
      <c r="C1152" s="21" t="s">
        <v>16</v>
      </c>
      <c r="D1152" s="1" t="s">
        <v>13441</v>
      </c>
      <c r="E1152">
        <v>2020</v>
      </c>
      <c r="F1152" s="4">
        <v>116</v>
      </c>
      <c r="H1152" s="3">
        <v>104725</v>
      </c>
      <c r="J1152" s="3" t="s">
        <v>1509</v>
      </c>
      <c r="L1152" s="1" t="s">
        <v>13446</v>
      </c>
      <c r="M1152" s="22" t="s">
        <v>13442</v>
      </c>
      <c r="N1152" s="22" t="s">
        <v>13447</v>
      </c>
      <c r="O1152" s="69" t="s">
        <v>13445</v>
      </c>
      <c r="P1152" s="12" t="s">
        <v>13444</v>
      </c>
      <c r="Q1152" s="20">
        <v>0</v>
      </c>
      <c r="R1152" s="20">
        <v>0</v>
      </c>
      <c r="S1152" s="20">
        <f t="shared" si="17"/>
        <v>0</v>
      </c>
    </row>
    <row r="1153" spans="1:19" ht="17.100000000000001" customHeight="1" x14ac:dyDescent="0.25">
      <c r="A1153" s="63" t="s">
        <v>6</v>
      </c>
      <c r="C1153" s="21" t="s">
        <v>16</v>
      </c>
      <c r="D1153" s="1" t="s">
        <v>13455</v>
      </c>
      <c r="E1153">
        <v>2020</v>
      </c>
      <c r="F1153" s="4">
        <v>200</v>
      </c>
      <c r="H1153" s="3">
        <v>107051</v>
      </c>
      <c r="J1153" s="3" t="s">
        <v>69</v>
      </c>
      <c r="L1153" s="1" t="s">
        <v>13460</v>
      </c>
      <c r="M1153" s="22" t="s">
        <v>13456</v>
      </c>
      <c r="N1153" s="22" t="s">
        <v>13461</v>
      </c>
      <c r="O1153" s="69" t="s">
        <v>13459</v>
      </c>
      <c r="P1153" s="12" t="s">
        <v>13458</v>
      </c>
      <c r="Q1153" s="20">
        <v>0</v>
      </c>
      <c r="R1153" s="20">
        <v>0</v>
      </c>
      <c r="S1153" s="20">
        <f t="shared" si="17"/>
        <v>0</v>
      </c>
    </row>
    <row r="1154" spans="1:19" ht="17.100000000000001" customHeight="1" x14ac:dyDescent="0.25">
      <c r="A1154" s="63" t="s">
        <v>6</v>
      </c>
      <c r="C1154" s="21" t="s">
        <v>16</v>
      </c>
      <c r="D1154" s="1" t="s">
        <v>13462</v>
      </c>
      <c r="E1154">
        <v>2021</v>
      </c>
      <c r="F1154" s="4">
        <v>231</v>
      </c>
      <c r="H1154" s="3">
        <v>111468</v>
      </c>
      <c r="J1154" s="3" t="s">
        <v>4912</v>
      </c>
      <c r="L1154" s="1" t="s">
        <v>13467</v>
      </c>
      <c r="M1154" s="22" t="s">
        <v>13463</v>
      </c>
      <c r="N1154" s="22" t="s">
        <v>13468</v>
      </c>
      <c r="O1154" s="69" t="s">
        <v>13466</v>
      </c>
      <c r="P1154" s="12" t="s">
        <v>13465</v>
      </c>
      <c r="Q1154" s="20">
        <v>0</v>
      </c>
      <c r="R1154" s="20">
        <v>0</v>
      </c>
      <c r="S1154" s="20">
        <f t="shared" si="17"/>
        <v>0</v>
      </c>
    </row>
    <row r="1155" spans="1:19" ht="17.100000000000001" customHeight="1" x14ac:dyDescent="0.25">
      <c r="A1155" s="63" t="s">
        <v>6</v>
      </c>
      <c r="C1155" s="21" t="s">
        <v>16</v>
      </c>
      <c r="D1155" s="1" t="s">
        <v>13470</v>
      </c>
      <c r="E1155">
        <v>2024</v>
      </c>
      <c r="F1155" s="4">
        <v>235</v>
      </c>
      <c r="H1155" s="3">
        <v>126220</v>
      </c>
      <c r="J1155" s="3" t="s">
        <v>791</v>
      </c>
      <c r="L1155" s="1" t="s">
        <v>13475</v>
      </c>
      <c r="M1155" s="22" t="s">
        <v>13471</v>
      </c>
      <c r="N1155" s="22" t="s">
        <v>13476</v>
      </c>
      <c r="O1155" s="69" t="s">
        <v>13474</v>
      </c>
      <c r="P1155" s="12" t="s">
        <v>13473</v>
      </c>
      <c r="Q1155" s="20">
        <v>0</v>
      </c>
      <c r="R1155" s="20">
        <v>0</v>
      </c>
      <c r="S1155" s="20">
        <f t="shared" si="17"/>
        <v>0</v>
      </c>
    </row>
    <row r="1156" spans="1:19" ht="17.100000000000001" customHeight="1" x14ac:dyDescent="0.25">
      <c r="A1156" s="63" t="s">
        <v>6</v>
      </c>
      <c r="C1156" s="21" t="s">
        <v>16</v>
      </c>
      <c r="D1156" s="1" t="s">
        <v>13477</v>
      </c>
      <c r="E1156">
        <v>2024</v>
      </c>
      <c r="F1156" s="4">
        <v>235</v>
      </c>
      <c r="H1156" s="3">
        <v>126209</v>
      </c>
      <c r="J1156" s="3" t="s">
        <v>791</v>
      </c>
      <c r="L1156" s="1" t="s">
        <v>13482</v>
      </c>
      <c r="M1156" s="22" t="s">
        <v>13478</v>
      </c>
      <c r="N1156" s="22" t="s">
        <v>13483</v>
      </c>
      <c r="O1156" s="69" t="s">
        <v>13481</v>
      </c>
      <c r="P1156" s="12" t="s">
        <v>13480</v>
      </c>
      <c r="Q1156" s="20">
        <v>0</v>
      </c>
      <c r="R1156" s="20">
        <v>0</v>
      </c>
      <c r="S1156" s="20">
        <f t="shared" si="17"/>
        <v>0</v>
      </c>
    </row>
    <row r="1157" spans="1:19" ht="17.100000000000001" customHeight="1" x14ac:dyDescent="0.25">
      <c r="A1157" s="63" t="s">
        <v>6</v>
      </c>
      <c r="C1157" s="21" t="s">
        <v>16</v>
      </c>
      <c r="D1157" s="1" t="s">
        <v>13488</v>
      </c>
      <c r="E1157">
        <v>2024</v>
      </c>
      <c r="F1157" s="4">
        <v>63</v>
      </c>
      <c r="H1157" s="3">
        <v>105252</v>
      </c>
      <c r="J1157" s="3" t="s">
        <v>1485</v>
      </c>
      <c r="L1157" s="1" t="s">
        <v>13492</v>
      </c>
      <c r="M1157" s="22" t="s">
        <v>13489</v>
      </c>
      <c r="N1157" s="22" t="s">
        <v>13493</v>
      </c>
      <c r="O1157" s="69" t="s">
        <v>13491</v>
      </c>
      <c r="P1157" s="12" t="s">
        <v>13490</v>
      </c>
      <c r="Q1157" s="20">
        <v>0</v>
      </c>
      <c r="R1157" s="20">
        <v>0</v>
      </c>
      <c r="S1157" s="20">
        <f t="shared" si="17"/>
        <v>0</v>
      </c>
    </row>
    <row r="1158" spans="1:19" ht="17.100000000000001" customHeight="1" x14ac:dyDescent="0.25">
      <c r="A1158" s="63" t="s">
        <v>6</v>
      </c>
      <c r="C1158" s="21" t="s">
        <v>16</v>
      </c>
      <c r="D1158" s="1" t="s">
        <v>13495</v>
      </c>
      <c r="E1158">
        <v>2024</v>
      </c>
      <c r="F1158" s="4">
        <v>133</v>
      </c>
      <c r="H1158" s="3">
        <v>107963</v>
      </c>
      <c r="J1158" s="3" t="s">
        <v>4096</v>
      </c>
      <c r="L1158" s="1" t="s">
        <v>13500</v>
      </c>
      <c r="M1158" s="22" t="s">
        <v>13496</v>
      </c>
      <c r="N1158" s="22" t="s">
        <v>13501</v>
      </c>
      <c r="O1158" s="69" t="s">
        <v>13499</v>
      </c>
      <c r="P1158" s="12" t="s">
        <v>13498</v>
      </c>
      <c r="Q1158" s="20">
        <v>0</v>
      </c>
      <c r="R1158" s="20">
        <v>0</v>
      </c>
      <c r="S1158" s="20">
        <f t="shared" si="17"/>
        <v>0</v>
      </c>
    </row>
    <row r="1159" spans="1:19" ht="17.100000000000001" customHeight="1" x14ac:dyDescent="0.25">
      <c r="A1159" s="63" t="s">
        <v>6</v>
      </c>
      <c r="C1159" s="21" t="s">
        <v>16</v>
      </c>
      <c r="D1159" s="1" t="s">
        <v>13502</v>
      </c>
      <c r="E1159">
        <v>2023</v>
      </c>
      <c r="F1159" s="4">
        <v>101</v>
      </c>
      <c r="H1159" s="3" t="s">
        <v>13504</v>
      </c>
      <c r="J1159" s="3" t="s">
        <v>110</v>
      </c>
      <c r="L1159" s="1" t="s">
        <v>13507</v>
      </c>
      <c r="M1159" s="22" t="s">
        <v>13503</v>
      </c>
      <c r="N1159" s="22" t="s">
        <v>13508</v>
      </c>
      <c r="O1159" s="69" t="s">
        <v>13506</v>
      </c>
      <c r="P1159" s="12" t="s">
        <v>13505</v>
      </c>
      <c r="Q1159" s="20">
        <v>0</v>
      </c>
      <c r="R1159" s="20">
        <v>0</v>
      </c>
      <c r="S1159" s="20">
        <f t="shared" si="17"/>
        <v>0</v>
      </c>
    </row>
    <row r="1160" spans="1:19" ht="17.100000000000001" customHeight="1" x14ac:dyDescent="0.25">
      <c r="A1160" s="63" t="s">
        <v>6</v>
      </c>
      <c r="C1160" s="21" t="s">
        <v>16</v>
      </c>
      <c r="D1160" s="1" t="s">
        <v>13509</v>
      </c>
      <c r="E1160">
        <v>2022</v>
      </c>
      <c r="F1160" s="4">
        <v>236</v>
      </c>
      <c r="H1160" s="3">
        <v>111744</v>
      </c>
      <c r="J1160" s="3" t="s">
        <v>4912</v>
      </c>
      <c r="L1160" s="1" t="s">
        <v>13514</v>
      </c>
      <c r="M1160" s="22" t="s">
        <v>13510</v>
      </c>
      <c r="N1160" s="22" t="s">
        <v>13515</v>
      </c>
      <c r="O1160" s="69" t="s">
        <v>13513</v>
      </c>
      <c r="P1160" s="12" t="s">
        <v>13512</v>
      </c>
      <c r="Q1160" s="20">
        <v>0</v>
      </c>
      <c r="R1160" s="20">
        <v>0</v>
      </c>
      <c r="S1160" s="20">
        <f t="shared" si="17"/>
        <v>0</v>
      </c>
    </row>
    <row r="1161" spans="1:19" ht="17.100000000000001" customHeight="1" x14ac:dyDescent="0.25">
      <c r="A1161" s="63" t="s">
        <v>6</v>
      </c>
      <c r="C1161" s="21" t="s">
        <v>16</v>
      </c>
      <c r="D1161" s="1" t="s">
        <v>13516</v>
      </c>
      <c r="E1161">
        <v>2024</v>
      </c>
      <c r="F1161" s="4">
        <v>110</v>
      </c>
      <c r="H1161" s="3">
        <v>109628</v>
      </c>
      <c r="J1161" s="3" t="s">
        <v>7785</v>
      </c>
      <c r="L1161" s="1" t="s">
        <v>13521</v>
      </c>
      <c r="M1161" s="22" t="s">
        <v>13517</v>
      </c>
      <c r="N1161" s="22" t="s">
        <v>13522</v>
      </c>
      <c r="O1161" s="69" t="s">
        <v>13520</v>
      </c>
      <c r="P1161" s="12" t="s">
        <v>13519</v>
      </c>
      <c r="Q1161" s="20">
        <v>0</v>
      </c>
      <c r="R1161" s="20">
        <v>0</v>
      </c>
      <c r="S1161" s="20">
        <f t="shared" si="17"/>
        <v>0</v>
      </c>
    </row>
    <row r="1162" spans="1:19" ht="17.100000000000001" customHeight="1" x14ac:dyDescent="0.25">
      <c r="A1162" s="63" t="s">
        <v>6</v>
      </c>
      <c r="C1162" s="21" t="s">
        <v>16</v>
      </c>
      <c r="D1162" s="1" t="s">
        <v>13529</v>
      </c>
      <c r="E1162">
        <v>2024</v>
      </c>
      <c r="F1162" s="4">
        <v>257</v>
      </c>
      <c r="H1162" s="3">
        <v>124434</v>
      </c>
      <c r="J1162" s="3" t="s">
        <v>74</v>
      </c>
      <c r="L1162" s="1" t="s">
        <v>13533</v>
      </c>
      <c r="M1162" s="22" t="s">
        <v>13530</v>
      </c>
      <c r="N1162" s="22" t="s">
        <v>13534</v>
      </c>
      <c r="O1162" s="69" t="s">
        <v>13532</v>
      </c>
      <c r="P1162" s="12" t="s">
        <v>13531</v>
      </c>
      <c r="Q1162" s="20">
        <v>0</v>
      </c>
      <c r="R1162" s="20">
        <v>0</v>
      </c>
      <c r="S1162" s="20">
        <f t="shared" si="17"/>
        <v>0</v>
      </c>
    </row>
    <row r="1163" spans="1:19" ht="17.100000000000001" customHeight="1" x14ac:dyDescent="0.25">
      <c r="A1163" s="63" t="s">
        <v>6</v>
      </c>
      <c r="B1163" s="1" t="s">
        <v>16619</v>
      </c>
      <c r="C1163" s="21" t="s">
        <v>16</v>
      </c>
      <c r="D1163" s="1" t="s">
        <v>13523</v>
      </c>
      <c r="E1163">
        <v>2024</v>
      </c>
      <c r="F1163" s="4">
        <v>142</v>
      </c>
      <c r="H1163" s="3">
        <v>107359</v>
      </c>
      <c r="J1163" s="3" t="s">
        <v>5189</v>
      </c>
      <c r="M1163" s="22" t="s">
        <v>13524</v>
      </c>
      <c r="N1163" s="22" t="s">
        <v>13528</v>
      </c>
      <c r="O1163" s="69" t="s">
        <v>13527</v>
      </c>
      <c r="P1163" s="12" t="s">
        <v>13526</v>
      </c>
      <c r="Q1163" s="20">
        <v>0</v>
      </c>
      <c r="R1163" s="20">
        <v>0</v>
      </c>
      <c r="S1163" s="20">
        <f t="shared" si="17"/>
        <v>0</v>
      </c>
    </row>
    <row r="1164" spans="1:19" ht="17.100000000000001" customHeight="1" x14ac:dyDescent="0.25">
      <c r="A1164" s="63" t="s">
        <v>6</v>
      </c>
      <c r="C1164" s="21" t="s">
        <v>16</v>
      </c>
      <c r="D1164" s="1" t="s">
        <v>13535</v>
      </c>
      <c r="E1164">
        <v>2024</v>
      </c>
      <c r="F1164" s="4">
        <v>284</v>
      </c>
      <c r="H1164" s="3">
        <v>109759</v>
      </c>
      <c r="J1164" s="3" t="s">
        <v>928</v>
      </c>
      <c r="L1164" s="1" t="s">
        <v>13540</v>
      </c>
      <c r="M1164" s="22" t="s">
        <v>13536</v>
      </c>
      <c r="N1164" s="22" t="s">
        <v>13541</v>
      </c>
      <c r="O1164" s="69" t="s">
        <v>13539</v>
      </c>
      <c r="P1164" s="12" t="s">
        <v>13538</v>
      </c>
      <c r="Q1164" s="20">
        <v>0</v>
      </c>
      <c r="R1164" s="20">
        <v>0</v>
      </c>
      <c r="S1164" s="20">
        <f t="shared" si="17"/>
        <v>0</v>
      </c>
    </row>
    <row r="1165" spans="1:19" ht="17.100000000000001" customHeight="1" x14ac:dyDescent="0.25">
      <c r="A1165" s="63" t="s">
        <v>6</v>
      </c>
      <c r="C1165" s="21" t="s">
        <v>16</v>
      </c>
      <c r="D1165" s="1" t="s">
        <v>13542</v>
      </c>
      <c r="E1165">
        <v>2024</v>
      </c>
      <c r="F1165" s="4">
        <v>14</v>
      </c>
      <c r="H1165" s="3" t="s">
        <v>13545</v>
      </c>
      <c r="J1165" s="3" t="s">
        <v>13544</v>
      </c>
      <c r="L1165" s="1" t="s">
        <v>13548</v>
      </c>
      <c r="M1165" s="22" t="s">
        <v>13543</v>
      </c>
      <c r="N1165" s="22" t="s">
        <v>13549</v>
      </c>
      <c r="O1165" s="69" t="s">
        <v>13547</v>
      </c>
      <c r="P1165" s="12" t="s">
        <v>13546</v>
      </c>
      <c r="Q1165" s="20">
        <v>0</v>
      </c>
      <c r="R1165" s="20">
        <v>0</v>
      </c>
      <c r="S1165" s="20">
        <f t="shared" si="17"/>
        <v>0</v>
      </c>
    </row>
    <row r="1166" spans="1:19" ht="17.100000000000001" customHeight="1" x14ac:dyDescent="0.25">
      <c r="A1166" s="63" t="s">
        <v>6</v>
      </c>
      <c r="B1166" s="1" t="s">
        <v>16619</v>
      </c>
      <c r="C1166" s="21" t="s">
        <v>16</v>
      </c>
      <c r="D1166" s="1" t="s">
        <v>13550</v>
      </c>
      <c r="E1166">
        <v>2020</v>
      </c>
      <c r="F1166" s="4">
        <v>62</v>
      </c>
      <c r="H1166" s="3">
        <v>104873</v>
      </c>
      <c r="J1166" s="3" t="s">
        <v>6283</v>
      </c>
      <c r="L1166" s="1" t="s">
        <v>13555</v>
      </c>
      <c r="M1166" s="22" t="s">
        <v>13551</v>
      </c>
      <c r="N1166" s="22" t="s">
        <v>13556</v>
      </c>
      <c r="O1166" s="69" t="s">
        <v>13554</v>
      </c>
      <c r="P1166" s="12" t="s">
        <v>13553</v>
      </c>
      <c r="Q1166" s="20">
        <v>0</v>
      </c>
      <c r="R1166" s="20">
        <v>0</v>
      </c>
      <c r="S1166" s="20">
        <f t="shared" si="17"/>
        <v>0</v>
      </c>
    </row>
    <row r="1167" spans="1:19" ht="17.100000000000001" customHeight="1" x14ac:dyDescent="0.25">
      <c r="A1167" s="63" t="s">
        <v>6</v>
      </c>
      <c r="C1167" s="21" t="s">
        <v>16</v>
      </c>
      <c r="D1167" s="1" t="s">
        <v>13557</v>
      </c>
      <c r="E1167">
        <v>2024</v>
      </c>
      <c r="F1167" s="4">
        <v>278</v>
      </c>
      <c r="H1167" s="3">
        <v>106318</v>
      </c>
      <c r="J1167" s="3" t="s">
        <v>582</v>
      </c>
      <c r="L1167" s="1" t="s">
        <v>13562</v>
      </c>
      <c r="M1167" s="22" t="s">
        <v>13558</v>
      </c>
      <c r="N1167" s="22" t="s">
        <v>13563</v>
      </c>
      <c r="O1167" s="69" t="s">
        <v>13561</v>
      </c>
      <c r="P1167" s="12" t="s">
        <v>13560</v>
      </c>
      <c r="Q1167" s="20">
        <v>0</v>
      </c>
      <c r="R1167" s="20">
        <v>0</v>
      </c>
      <c r="S1167" s="20">
        <f t="shared" si="17"/>
        <v>0</v>
      </c>
    </row>
    <row r="1168" spans="1:19" ht="17.100000000000001" customHeight="1" x14ac:dyDescent="0.25">
      <c r="A1168" s="63" t="s">
        <v>6</v>
      </c>
      <c r="C1168" s="21" t="s">
        <v>16</v>
      </c>
      <c r="D1168" s="1" t="s">
        <v>13565</v>
      </c>
      <c r="E1168">
        <v>2024</v>
      </c>
      <c r="F1168" s="4">
        <v>236</v>
      </c>
      <c r="H1168" s="3">
        <v>121739</v>
      </c>
      <c r="J1168" s="3" t="s">
        <v>74</v>
      </c>
      <c r="L1168" s="1" t="s">
        <v>13570</v>
      </c>
      <c r="M1168" s="22" t="s">
        <v>13566</v>
      </c>
      <c r="N1168" s="22" t="s">
        <v>13571</v>
      </c>
      <c r="O1168" s="69" t="s">
        <v>13569</v>
      </c>
      <c r="P1168" s="12" t="s">
        <v>13568</v>
      </c>
      <c r="Q1168" s="20">
        <v>0</v>
      </c>
      <c r="R1168" s="20">
        <v>0</v>
      </c>
      <c r="S1168" s="20">
        <f t="shared" si="17"/>
        <v>0</v>
      </c>
    </row>
    <row r="1169" spans="1:19" ht="17.100000000000001" customHeight="1" x14ac:dyDescent="0.25">
      <c r="A1169" s="63" t="s">
        <v>6</v>
      </c>
      <c r="C1169" s="21" t="s">
        <v>16</v>
      </c>
      <c r="D1169" s="1" t="s">
        <v>13572</v>
      </c>
      <c r="E1169">
        <v>2024</v>
      </c>
      <c r="F1169" s="4">
        <v>158</v>
      </c>
      <c r="H1169" s="3">
        <v>107910</v>
      </c>
      <c r="J1169" s="3" t="s">
        <v>1509</v>
      </c>
      <c r="L1169" s="1" t="s">
        <v>13577</v>
      </c>
      <c r="M1169" s="22" t="s">
        <v>13573</v>
      </c>
      <c r="N1169" s="22" t="s">
        <v>13578</v>
      </c>
      <c r="O1169" s="69" t="s">
        <v>13576</v>
      </c>
      <c r="P1169" s="12" t="s">
        <v>13575</v>
      </c>
      <c r="Q1169" s="20">
        <v>0</v>
      </c>
      <c r="R1169" s="20">
        <v>0</v>
      </c>
      <c r="S1169" s="20">
        <f t="shared" si="17"/>
        <v>0</v>
      </c>
    </row>
    <row r="1170" spans="1:19" ht="17.100000000000001" customHeight="1" x14ac:dyDescent="0.25">
      <c r="A1170" s="63" t="s">
        <v>6</v>
      </c>
      <c r="C1170" s="21" t="s">
        <v>16</v>
      </c>
      <c r="D1170" s="1" t="s">
        <v>13579</v>
      </c>
      <c r="E1170">
        <v>2024</v>
      </c>
      <c r="F1170" s="4">
        <v>124</v>
      </c>
      <c r="H1170" s="3" t="s">
        <v>13581</v>
      </c>
      <c r="J1170" s="3" t="s">
        <v>110</v>
      </c>
      <c r="L1170" s="1" t="s">
        <v>13584</v>
      </c>
      <c r="M1170" s="22" t="s">
        <v>13580</v>
      </c>
      <c r="N1170" s="22" t="s">
        <v>13585</v>
      </c>
      <c r="O1170" s="69" t="s">
        <v>13583</v>
      </c>
      <c r="P1170" s="12" t="s">
        <v>13582</v>
      </c>
      <c r="Q1170" s="20">
        <v>0</v>
      </c>
      <c r="R1170" s="20">
        <v>0</v>
      </c>
      <c r="S1170" s="20">
        <f t="shared" si="17"/>
        <v>0</v>
      </c>
    </row>
    <row r="1171" spans="1:19" ht="17.100000000000001" customHeight="1" x14ac:dyDescent="0.25">
      <c r="A1171" s="63" t="s">
        <v>6</v>
      </c>
      <c r="C1171" s="21" t="s">
        <v>16</v>
      </c>
      <c r="D1171" s="1" t="s">
        <v>13586</v>
      </c>
      <c r="E1171">
        <v>2021</v>
      </c>
      <c r="F1171" s="4">
        <v>566</v>
      </c>
      <c r="H1171" s="3">
        <v>150752</v>
      </c>
      <c r="J1171" s="3" t="s">
        <v>13588</v>
      </c>
      <c r="L1171" s="1" t="s">
        <v>13593</v>
      </c>
      <c r="M1171" s="22" t="s">
        <v>13587</v>
      </c>
      <c r="N1171" s="22" t="s">
        <v>13594</v>
      </c>
      <c r="O1171" s="69" t="s">
        <v>13592</v>
      </c>
      <c r="P1171" s="12" t="s">
        <v>13591</v>
      </c>
      <c r="Q1171" s="20">
        <v>0</v>
      </c>
      <c r="R1171" s="20">
        <v>0</v>
      </c>
      <c r="S1171" s="20">
        <f t="shared" si="17"/>
        <v>0</v>
      </c>
    </row>
    <row r="1172" spans="1:19" ht="17.100000000000001" customHeight="1" x14ac:dyDescent="0.25">
      <c r="A1172" s="63" t="s">
        <v>6</v>
      </c>
      <c r="C1172" s="21" t="s">
        <v>16</v>
      </c>
      <c r="D1172" s="1" t="s">
        <v>13595</v>
      </c>
      <c r="E1172">
        <v>2022</v>
      </c>
      <c r="F1172" s="4">
        <v>136</v>
      </c>
      <c r="H1172" s="3">
        <v>106171</v>
      </c>
      <c r="J1172" s="3" t="s">
        <v>1509</v>
      </c>
      <c r="L1172" s="1" t="s">
        <v>13600</v>
      </c>
      <c r="M1172" s="22" t="s">
        <v>13596</v>
      </c>
      <c r="N1172" s="22" t="s">
        <v>13601</v>
      </c>
      <c r="O1172" s="69" t="s">
        <v>13599</v>
      </c>
      <c r="P1172" s="12" t="s">
        <v>13598</v>
      </c>
      <c r="Q1172" s="20">
        <v>0</v>
      </c>
      <c r="R1172" s="20">
        <v>0</v>
      </c>
      <c r="S1172" s="20">
        <f t="shared" si="17"/>
        <v>0</v>
      </c>
    </row>
    <row r="1173" spans="1:19" ht="17.100000000000001" customHeight="1" x14ac:dyDescent="0.25">
      <c r="A1173" s="63" t="s">
        <v>6</v>
      </c>
      <c r="C1173" s="21" t="s">
        <v>16</v>
      </c>
      <c r="D1173" s="1" t="s">
        <v>13602</v>
      </c>
      <c r="E1173">
        <v>2025</v>
      </c>
      <c r="F1173" s="4">
        <v>182</v>
      </c>
      <c r="H1173" s="3">
        <v>105015</v>
      </c>
      <c r="J1173" s="3" t="s">
        <v>1723</v>
      </c>
      <c r="L1173" s="1" t="s">
        <v>13607</v>
      </c>
      <c r="M1173" s="22" t="s">
        <v>13603</v>
      </c>
      <c r="N1173" s="22" t="s">
        <v>13608</v>
      </c>
      <c r="O1173" s="69" t="s">
        <v>13606</v>
      </c>
      <c r="P1173" s="12" t="s">
        <v>13605</v>
      </c>
      <c r="Q1173" s="20">
        <v>0</v>
      </c>
      <c r="R1173" s="20">
        <v>0</v>
      </c>
      <c r="S1173" s="20">
        <f t="shared" si="17"/>
        <v>0</v>
      </c>
    </row>
    <row r="1174" spans="1:19" ht="17.100000000000001" customHeight="1" x14ac:dyDescent="0.25">
      <c r="A1174" s="63" t="s">
        <v>6</v>
      </c>
      <c r="C1174" s="21" t="s">
        <v>16</v>
      </c>
      <c r="D1174" s="1" t="s">
        <v>13609</v>
      </c>
      <c r="E1174">
        <v>2023</v>
      </c>
      <c r="F1174" s="4">
        <v>163</v>
      </c>
      <c r="H1174" s="3">
        <v>104430</v>
      </c>
      <c r="J1174" s="3" t="s">
        <v>1723</v>
      </c>
      <c r="L1174" s="1" t="s">
        <v>13614</v>
      </c>
      <c r="M1174" s="22" t="s">
        <v>13610</v>
      </c>
      <c r="N1174" s="22" t="s">
        <v>13615</v>
      </c>
      <c r="O1174" s="69" t="s">
        <v>13613</v>
      </c>
      <c r="P1174" s="12" t="s">
        <v>13612</v>
      </c>
      <c r="Q1174" s="20">
        <v>0</v>
      </c>
      <c r="R1174" s="20">
        <v>0</v>
      </c>
      <c r="S1174" s="20">
        <f t="shared" si="17"/>
        <v>0</v>
      </c>
    </row>
    <row r="1175" spans="1:19" ht="17.100000000000001" customHeight="1" x14ac:dyDescent="0.25">
      <c r="A1175" s="63" t="s">
        <v>6</v>
      </c>
      <c r="C1175" s="21" t="s">
        <v>16</v>
      </c>
      <c r="D1175" s="1" t="s">
        <v>13616</v>
      </c>
      <c r="E1175">
        <v>2022</v>
      </c>
      <c r="F1175" s="4">
        <v>138</v>
      </c>
      <c r="H1175" s="3">
        <v>106357</v>
      </c>
      <c r="J1175" s="3" t="s">
        <v>1509</v>
      </c>
      <c r="L1175" s="1" t="s">
        <v>13621</v>
      </c>
      <c r="M1175" s="22" t="s">
        <v>13617</v>
      </c>
      <c r="N1175" s="22" t="s">
        <v>13622</v>
      </c>
      <c r="O1175" s="69" t="s">
        <v>13620</v>
      </c>
      <c r="P1175" s="12" t="s">
        <v>13619</v>
      </c>
      <c r="Q1175" s="20">
        <v>0</v>
      </c>
      <c r="R1175" s="20">
        <v>0</v>
      </c>
      <c r="S1175" s="20">
        <f t="shared" si="17"/>
        <v>0</v>
      </c>
    </row>
    <row r="1176" spans="1:19" ht="17.100000000000001" customHeight="1" x14ac:dyDescent="0.25">
      <c r="A1176" s="63" t="s">
        <v>6</v>
      </c>
      <c r="C1176" s="21" t="s">
        <v>16</v>
      </c>
      <c r="D1176" s="1" t="s">
        <v>13623</v>
      </c>
      <c r="E1176">
        <v>2021</v>
      </c>
      <c r="F1176" s="4">
        <v>177</v>
      </c>
      <c r="H1176" s="3">
        <v>121514</v>
      </c>
      <c r="J1176" s="3" t="s">
        <v>791</v>
      </c>
      <c r="L1176" s="1" t="s">
        <v>13628</v>
      </c>
      <c r="M1176" s="22" t="s">
        <v>13624</v>
      </c>
      <c r="N1176" s="22" t="s">
        <v>13629</v>
      </c>
      <c r="O1176" s="69" t="s">
        <v>13627</v>
      </c>
      <c r="P1176" s="12" t="s">
        <v>13626</v>
      </c>
      <c r="Q1176" s="20">
        <v>0</v>
      </c>
      <c r="R1176" s="20">
        <v>0</v>
      </c>
      <c r="S1176" s="20">
        <f t="shared" si="17"/>
        <v>0</v>
      </c>
    </row>
    <row r="1177" spans="1:19" ht="17.100000000000001" customHeight="1" x14ac:dyDescent="0.25">
      <c r="A1177" s="63" t="s">
        <v>6</v>
      </c>
      <c r="C1177" s="21" t="s">
        <v>16</v>
      </c>
      <c r="D1177" s="1" t="s">
        <v>13630</v>
      </c>
      <c r="E1177">
        <v>2025</v>
      </c>
      <c r="F1177" s="4">
        <v>208</v>
      </c>
      <c r="H1177" s="3">
        <v>109476</v>
      </c>
      <c r="J1177" s="3" t="s">
        <v>2186</v>
      </c>
      <c r="L1177" s="1" t="s">
        <v>13635</v>
      </c>
      <c r="M1177" s="22" t="s">
        <v>13631</v>
      </c>
      <c r="N1177" s="22" t="s">
        <v>13636</v>
      </c>
      <c r="O1177" s="69" t="s">
        <v>13634</v>
      </c>
      <c r="P1177" s="12" t="s">
        <v>13633</v>
      </c>
      <c r="Q1177" s="20">
        <v>0</v>
      </c>
      <c r="R1177" s="20">
        <v>0</v>
      </c>
      <c r="S1177" s="20">
        <f t="shared" si="17"/>
        <v>0</v>
      </c>
    </row>
    <row r="1178" spans="1:19" ht="17.100000000000001" customHeight="1" x14ac:dyDescent="0.25">
      <c r="A1178" s="63" t="s">
        <v>6</v>
      </c>
      <c r="C1178" s="21" t="s">
        <v>16</v>
      </c>
      <c r="D1178" s="1" t="s">
        <v>13637</v>
      </c>
      <c r="E1178">
        <v>2024</v>
      </c>
      <c r="F1178" s="4">
        <v>197</v>
      </c>
      <c r="H1178" s="3">
        <v>109759</v>
      </c>
      <c r="J1178" s="3" t="s">
        <v>3373</v>
      </c>
      <c r="L1178" s="1" t="s">
        <v>13641</v>
      </c>
      <c r="M1178" s="22" t="s">
        <v>13638</v>
      </c>
      <c r="N1178" s="22" t="s">
        <v>13642</v>
      </c>
      <c r="O1178" s="69" t="s">
        <v>13640</v>
      </c>
      <c r="P1178" s="12" t="s">
        <v>13639</v>
      </c>
      <c r="Q1178" s="20">
        <v>1</v>
      </c>
      <c r="R1178" s="20">
        <v>0</v>
      </c>
      <c r="S1178" s="20">
        <f t="shared" si="17"/>
        <v>1</v>
      </c>
    </row>
    <row r="1179" spans="1:19" ht="17.100000000000001" customHeight="1" x14ac:dyDescent="0.25">
      <c r="A1179" s="63" t="s">
        <v>6</v>
      </c>
      <c r="C1179" s="21" t="s">
        <v>16</v>
      </c>
      <c r="D1179" s="1" t="s">
        <v>13643</v>
      </c>
      <c r="E1179">
        <v>2021</v>
      </c>
      <c r="F1179" s="4">
        <v>168</v>
      </c>
      <c r="H1179" s="3">
        <v>107037</v>
      </c>
      <c r="J1179" s="3" t="s">
        <v>2186</v>
      </c>
      <c r="L1179" s="1" t="s">
        <v>13648</v>
      </c>
      <c r="M1179" s="22" t="s">
        <v>13644</v>
      </c>
      <c r="N1179" s="22" t="s">
        <v>13649</v>
      </c>
      <c r="O1179" s="69" t="s">
        <v>13647</v>
      </c>
      <c r="P1179" s="12" t="s">
        <v>13646</v>
      </c>
      <c r="Q1179" s="20">
        <v>0</v>
      </c>
      <c r="R1179" s="20">
        <v>0</v>
      </c>
      <c r="S1179" s="20">
        <f t="shared" si="17"/>
        <v>0</v>
      </c>
    </row>
    <row r="1180" spans="1:19" ht="17.100000000000001" customHeight="1" x14ac:dyDescent="0.25">
      <c r="A1180" s="63" t="s">
        <v>6</v>
      </c>
      <c r="C1180" s="21" t="s">
        <v>16</v>
      </c>
      <c r="D1180" s="1" t="s">
        <v>13650</v>
      </c>
      <c r="E1180">
        <v>2021</v>
      </c>
      <c r="F1180" s="4">
        <v>142</v>
      </c>
      <c r="H1180" s="3">
        <v>103701</v>
      </c>
      <c r="J1180" s="3" t="s">
        <v>1723</v>
      </c>
      <c r="L1180" s="1" t="s">
        <v>13655</v>
      </c>
      <c r="M1180" s="22" t="s">
        <v>13651</v>
      </c>
      <c r="N1180" s="22" t="s">
        <v>13656</v>
      </c>
      <c r="O1180" s="69" t="s">
        <v>13654</v>
      </c>
      <c r="P1180" s="12" t="s">
        <v>13653</v>
      </c>
      <c r="Q1180" s="20">
        <v>0</v>
      </c>
      <c r="R1180" s="20">
        <v>0</v>
      </c>
      <c r="S1180" s="20">
        <f t="shared" si="17"/>
        <v>0</v>
      </c>
    </row>
    <row r="1181" spans="1:19" ht="17.100000000000001" customHeight="1" x14ac:dyDescent="0.25">
      <c r="A1181" s="63" t="s">
        <v>6</v>
      </c>
      <c r="C1181" s="21" t="s">
        <v>16</v>
      </c>
      <c r="D1181" s="1" t="s">
        <v>13657</v>
      </c>
      <c r="E1181">
        <v>2022</v>
      </c>
      <c r="F1181" s="4">
        <v>177</v>
      </c>
      <c r="H1181" s="3">
        <v>109002</v>
      </c>
      <c r="J1181" s="3" t="s">
        <v>6408</v>
      </c>
      <c r="L1181" s="1" t="s">
        <v>13662</v>
      </c>
      <c r="M1181" s="22" t="s">
        <v>13658</v>
      </c>
      <c r="N1181" s="22" t="s">
        <v>13663</v>
      </c>
      <c r="O1181" s="69" t="s">
        <v>13661</v>
      </c>
      <c r="P1181" s="12" t="s">
        <v>13660</v>
      </c>
      <c r="Q1181" s="20">
        <v>0</v>
      </c>
      <c r="R1181" s="20">
        <v>0</v>
      </c>
      <c r="S1181" s="20">
        <f t="shared" si="17"/>
        <v>0</v>
      </c>
    </row>
    <row r="1182" spans="1:19" ht="17.100000000000001" customHeight="1" x14ac:dyDescent="0.25">
      <c r="A1182" s="63" t="s">
        <v>6</v>
      </c>
      <c r="C1182" s="21" t="s">
        <v>16</v>
      </c>
      <c r="D1182" s="1" t="s">
        <v>13664</v>
      </c>
      <c r="E1182">
        <v>2024</v>
      </c>
      <c r="F1182" s="4">
        <v>24</v>
      </c>
      <c r="H1182" s="3">
        <v>103177</v>
      </c>
      <c r="J1182" s="3" t="s">
        <v>5953</v>
      </c>
      <c r="L1182" s="1" t="s">
        <v>13669</v>
      </c>
      <c r="M1182" s="22" t="s">
        <v>13665</v>
      </c>
      <c r="N1182" s="22" t="s">
        <v>13670</v>
      </c>
      <c r="O1182" s="69" t="s">
        <v>13668</v>
      </c>
      <c r="P1182" s="12" t="s">
        <v>13667</v>
      </c>
      <c r="Q1182" s="20">
        <v>0</v>
      </c>
      <c r="R1182" s="20">
        <v>0</v>
      </c>
      <c r="S1182" s="20">
        <f t="shared" si="17"/>
        <v>0</v>
      </c>
    </row>
    <row r="1183" spans="1:19" ht="17.100000000000001" customHeight="1" x14ac:dyDescent="0.25">
      <c r="A1183" s="63" t="s">
        <v>6</v>
      </c>
      <c r="C1183" s="21" t="s">
        <v>16</v>
      </c>
      <c r="D1183" s="1" t="s">
        <v>13671</v>
      </c>
      <c r="E1183">
        <v>2024</v>
      </c>
      <c r="F1183" s="4">
        <v>218</v>
      </c>
      <c r="H1183" s="3">
        <v>124825</v>
      </c>
      <c r="J1183" s="3" t="s">
        <v>791</v>
      </c>
      <c r="L1183" s="1" t="s">
        <v>13676</v>
      </c>
      <c r="M1183" s="22" t="s">
        <v>13672</v>
      </c>
      <c r="N1183" s="22" t="s">
        <v>13677</v>
      </c>
      <c r="O1183" s="69" t="s">
        <v>13675</v>
      </c>
      <c r="P1183" s="12" t="s">
        <v>13674</v>
      </c>
      <c r="Q1183" s="20">
        <v>0</v>
      </c>
      <c r="R1183" s="20">
        <v>0</v>
      </c>
      <c r="S1183" s="20">
        <f t="shared" si="17"/>
        <v>0</v>
      </c>
    </row>
    <row r="1184" spans="1:19" ht="17.100000000000001" customHeight="1" x14ac:dyDescent="0.25">
      <c r="A1184" s="63" t="s">
        <v>6</v>
      </c>
      <c r="C1184" s="21" t="s">
        <v>16</v>
      </c>
      <c r="D1184" s="1" t="s">
        <v>13678</v>
      </c>
      <c r="E1184">
        <v>2024</v>
      </c>
      <c r="F1184" s="4">
        <v>202</v>
      </c>
      <c r="H1184" s="3">
        <v>109065</v>
      </c>
      <c r="J1184" s="3" t="s">
        <v>2186</v>
      </c>
      <c r="L1184" s="1" t="s">
        <v>13683</v>
      </c>
      <c r="M1184" s="22" t="s">
        <v>13679</v>
      </c>
      <c r="N1184" s="22" t="s">
        <v>13684</v>
      </c>
      <c r="O1184" s="69" t="s">
        <v>13682</v>
      </c>
      <c r="P1184" s="12" t="s">
        <v>13681</v>
      </c>
      <c r="Q1184" s="20">
        <v>0</v>
      </c>
      <c r="R1184" s="20">
        <v>0</v>
      </c>
      <c r="S1184" s="20">
        <f t="shared" si="17"/>
        <v>0</v>
      </c>
    </row>
    <row r="1185" spans="1:19" ht="17.100000000000001" customHeight="1" x14ac:dyDescent="0.25">
      <c r="A1185" s="63" t="s">
        <v>6</v>
      </c>
      <c r="C1185" s="21" t="s">
        <v>16</v>
      </c>
      <c r="D1185" s="1" t="s">
        <v>13706</v>
      </c>
      <c r="E1185">
        <v>2021</v>
      </c>
      <c r="F1185" s="4">
        <v>197</v>
      </c>
      <c r="H1185" s="3">
        <v>117369</v>
      </c>
      <c r="J1185" s="3" t="s">
        <v>74</v>
      </c>
      <c r="L1185" s="1" t="s">
        <v>13711</v>
      </c>
      <c r="M1185" s="22" t="s">
        <v>13707</v>
      </c>
      <c r="N1185" s="22" t="s">
        <v>13712</v>
      </c>
      <c r="O1185" s="69" t="s">
        <v>13710</v>
      </c>
      <c r="P1185" s="12" t="s">
        <v>13709</v>
      </c>
      <c r="Q1185" s="20">
        <v>0</v>
      </c>
      <c r="R1185" s="20">
        <v>0</v>
      </c>
      <c r="S1185" s="20">
        <f t="shared" si="17"/>
        <v>0</v>
      </c>
    </row>
    <row r="1186" spans="1:19" ht="17.100000000000001" customHeight="1" x14ac:dyDescent="0.25">
      <c r="A1186" s="63" t="s">
        <v>6</v>
      </c>
      <c r="C1186" s="21" t="s">
        <v>16</v>
      </c>
      <c r="D1186" s="1" t="s">
        <v>13685</v>
      </c>
      <c r="E1186">
        <v>2023</v>
      </c>
      <c r="F1186" s="4">
        <v>218</v>
      </c>
      <c r="H1186" s="3">
        <v>119331</v>
      </c>
      <c r="J1186" s="3" t="s">
        <v>74</v>
      </c>
      <c r="L1186" s="1" t="s">
        <v>13690</v>
      </c>
      <c r="M1186" s="22" t="s">
        <v>13686</v>
      </c>
      <c r="N1186" s="22" t="s">
        <v>13691</v>
      </c>
      <c r="O1186" s="69" t="s">
        <v>13689</v>
      </c>
      <c r="P1186" s="12" t="s">
        <v>13688</v>
      </c>
      <c r="Q1186" s="20">
        <v>0</v>
      </c>
      <c r="R1186" s="20">
        <v>0</v>
      </c>
      <c r="S1186" s="20">
        <f t="shared" si="17"/>
        <v>0</v>
      </c>
    </row>
    <row r="1187" spans="1:19" ht="17.100000000000001" customHeight="1" x14ac:dyDescent="0.25">
      <c r="A1187" s="63" t="s">
        <v>6</v>
      </c>
      <c r="C1187" s="21" t="s">
        <v>16</v>
      </c>
      <c r="D1187" s="1" t="s">
        <v>13692</v>
      </c>
      <c r="E1187">
        <v>2023</v>
      </c>
      <c r="F1187" s="4">
        <v>221</v>
      </c>
      <c r="H1187" s="3">
        <v>119863</v>
      </c>
      <c r="J1187" s="3" t="s">
        <v>74</v>
      </c>
      <c r="L1187" s="1" t="s">
        <v>13697</v>
      </c>
      <c r="M1187" s="22" t="s">
        <v>13693</v>
      </c>
      <c r="N1187" s="22" t="s">
        <v>13698</v>
      </c>
      <c r="O1187" s="69" t="s">
        <v>13696</v>
      </c>
      <c r="P1187" s="12" t="s">
        <v>13695</v>
      </c>
      <c r="Q1187" s="20">
        <v>0</v>
      </c>
      <c r="R1187" s="20">
        <v>0</v>
      </c>
      <c r="S1187" s="20">
        <f t="shared" si="17"/>
        <v>0</v>
      </c>
    </row>
    <row r="1188" spans="1:19" ht="17.100000000000001" customHeight="1" x14ac:dyDescent="0.25">
      <c r="A1188" s="63" t="s">
        <v>6</v>
      </c>
      <c r="C1188" s="21" t="s">
        <v>16</v>
      </c>
      <c r="D1188" s="1" t="s">
        <v>13699</v>
      </c>
      <c r="E1188">
        <v>2024</v>
      </c>
      <c r="F1188" s="4">
        <v>154</v>
      </c>
      <c r="H1188" s="3">
        <v>107445</v>
      </c>
      <c r="J1188" s="3" t="s">
        <v>1509</v>
      </c>
      <c r="L1188" s="1" t="s">
        <v>13704</v>
      </c>
      <c r="M1188" s="22" t="s">
        <v>13700</v>
      </c>
      <c r="N1188" s="22" t="s">
        <v>13705</v>
      </c>
      <c r="O1188" s="69" t="s">
        <v>13703</v>
      </c>
      <c r="P1188" s="12" t="s">
        <v>13702</v>
      </c>
      <c r="Q1188" s="20">
        <v>1</v>
      </c>
      <c r="R1188" s="20">
        <v>0</v>
      </c>
      <c r="S1188" s="20">
        <f t="shared" si="17"/>
        <v>1</v>
      </c>
    </row>
    <row r="1189" spans="1:19" ht="17.100000000000001" customHeight="1" x14ac:dyDescent="0.25">
      <c r="A1189" s="63" t="s">
        <v>6</v>
      </c>
      <c r="C1189" s="21" t="s">
        <v>16</v>
      </c>
      <c r="D1189" s="1" t="s">
        <v>13713</v>
      </c>
      <c r="E1189">
        <v>2023</v>
      </c>
      <c r="F1189" s="4">
        <v>167</v>
      </c>
      <c r="H1189" s="3">
        <v>104553</v>
      </c>
      <c r="J1189" s="3" t="s">
        <v>1723</v>
      </c>
      <c r="L1189" s="1" t="s">
        <v>13718</v>
      </c>
      <c r="M1189" s="22" t="s">
        <v>13714</v>
      </c>
      <c r="N1189" s="22" t="s">
        <v>13719</v>
      </c>
      <c r="O1189" s="69" t="s">
        <v>13717</v>
      </c>
      <c r="P1189" s="12" t="s">
        <v>13716</v>
      </c>
      <c r="Q1189" s="20">
        <v>0</v>
      </c>
      <c r="R1189" s="20">
        <v>0</v>
      </c>
      <c r="S1189" s="20">
        <f t="shared" si="17"/>
        <v>0</v>
      </c>
    </row>
    <row r="1190" spans="1:19" ht="17.100000000000001" customHeight="1" x14ac:dyDescent="0.25">
      <c r="A1190" s="63" t="s">
        <v>6</v>
      </c>
      <c r="C1190" s="21" t="s">
        <v>16</v>
      </c>
      <c r="D1190" s="1" t="s">
        <v>13720</v>
      </c>
      <c r="E1190">
        <v>2021</v>
      </c>
      <c r="F1190" s="4">
        <v>181</v>
      </c>
      <c r="H1190" s="3">
        <v>121905</v>
      </c>
      <c r="J1190" s="3" t="s">
        <v>791</v>
      </c>
      <c r="L1190" s="1" t="s">
        <v>13725</v>
      </c>
      <c r="M1190" s="22" t="s">
        <v>13721</v>
      </c>
      <c r="N1190" s="22" t="s">
        <v>13726</v>
      </c>
      <c r="O1190" s="69" t="s">
        <v>13724</v>
      </c>
      <c r="P1190" s="12" t="s">
        <v>13723</v>
      </c>
      <c r="Q1190" s="20">
        <v>0</v>
      </c>
      <c r="R1190" s="20">
        <v>0</v>
      </c>
      <c r="S1190" s="20">
        <f t="shared" si="17"/>
        <v>0</v>
      </c>
    </row>
    <row r="1191" spans="1:19" ht="17.100000000000001" customHeight="1" x14ac:dyDescent="0.25">
      <c r="A1191" s="63" t="s">
        <v>6</v>
      </c>
      <c r="C1191" s="21" t="s">
        <v>16</v>
      </c>
      <c r="D1191" s="1" t="s">
        <v>13727</v>
      </c>
      <c r="E1191">
        <v>2021</v>
      </c>
      <c r="F1191" s="4">
        <v>236</v>
      </c>
      <c r="H1191" s="3">
        <v>116483</v>
      </c>
      <c r="J1191" s="3" t="s">
        <v>58</v>
      </c>
      <c r="L1191" s="1" t="s">
        <v>13732</v>
      </c>
      <c r="M1191" s="22" t="s">
        <v>13728</v>
      </c>
      <c r="N1191" s="22" t="s">
        <v>13733</v>
      </c>
      <c r="O1191" s="69" t="s">
        <v>13731</v>
      </c>
      <c r="P1191" s="12" t="s">
        <v>13730</v>
      </c>
      <c r="Q1191" s="20">
        <v>0</v>
      </c>
      <c r="R1191" s="20">
        <v>0</v>
      </c>
      <c r="S1191" s="20">
        <f t="shared" si="17"/>
        <v>0</v>
      </c>
    </row>
    <row r="1192" spans="1:19" ht="17.100000000000001" customHeight="1" x14ac:dyDescent="0.25">
      <c r="A1192" s="63" t="s">
        <v>6</v>
      </c>
      <c r="C1192" s="21" t="s">
        <v>16</v>
      </c>
      <c r="D1192" s="1" t="s">
        <v>13734</v>
      </c>
      <c r="E1192">
        <v>2021</v>
      </c>
      <c r="F1192" s="4">
        <v>170</v>
      </c>
      <c r="H1192" s="3">
        <v>107147</v>
      </c>
      <c r="J1192" s="3" t="s">
        <v>2186</v>
      </c>
      <c r="L1192" s="1" t="s">
        <v>13739</v>
      </c>
      <c r="M1192" s="22" t="s">
        <v>13735</v>
      </c>
      <c r="N1192" s="22" t="s">
        <v>13740</v>
      </c>
      <c r="O1192" s="69" t="s">
        <v>13738</v>
      </c>
      <c r="P1192" s="12" t="s">
        <v>13737</v>
      </c>
      <c r="Q1192" s="20">
        <v>0</v>
      </c>
      <c r="R1192" s="20">
        <v>0</v>
      </c>
      <c r="S1192" s="20">
        <f t="shared" si="17"/>
        <v>0</v>
      </c>
    </row>
    <row r="1193" spans="1:19" ht="17.100000000000001" customHeight="1" x14ac:dyDescent="0.25">
      <c r="A1193" s="63" t="s">
        <v>6</v>
      </c>
      <c r="C1193" s="21" t="s">
        <v>16</v>
      </c>
      <c r="D1193" s="1" t="s">
        <v>13741</v>
      </c>
      <c r="E1193">
        <v>2025</v>
      </c>
      <c r="H1193" s="3">
        <v>105174</v>
      </c>
      <c r="J1193" s="3" t="s">
        <v>1723</v>
      </c>
      <c r="L1193" s="1" t="s">
        <v>13745</v>
      </c>
      <c r="M1193" s="22" t="s">
        <v>13742</v>
      </c>
      <c r="N1193" s="22" t="s">
        <v>13746</v>
      </c>
      <c r="O1193" s="69" t="s">
        <v>13744</v>
      </c>
      <c r="P1193" s="12" t="s">
        <v>13743</v>
      </c>
      <c r="Q1193" s="20">
        <v>0</v>
      </c>
      <c r="R1193" s="20">
        <v>0</v>
      </c>
      <c r="S1193" s="20">
        <f t="shared" si="17"/>
        <v>0</v>
      </c>
    </row>
    <row r="1194" spans="1:19" ht="17.100000000000001" customHeight="1" x14ac:dyDescent="0.25">
      <c r="A1194" s="63" t="s">
        <v>6</v>
      </c>
      <c r="C1194" s="21" t="s">
        <v>16</v>
      </c>
      <c r="D1194" s="1" t="s">
        <v>13747</v>
      </c>
      <c r="E1194">
        <v>2023</v>
      </c>
      <c r="F1194" s="4">
        <v>566</v>
      </c>
      <c r="H1194" s="3">
        <v>116902</v>
      </c>
      <c r="J1194" s="3" t="s">
        <v>68</v>
      </c>
      <c r="L1194" s="1" t="s">
        <v>13752</v>
      </c>
      <c r="M1194" s="22" t="s">
        <v>13748</v>
      </c>
      <c r="N1194" s="22" t="s">
        <v>13753</v>
      </c>
      <c r="O1194" s="69" t="s">
        <v>13751</v>
      </c>
      <c r="P1194" s="12" t="s">
        <v>13750</v>
      </c>
      <c r="Q1194" s="20">
        <v>0</v>
      </c>
      <c r="R1194" s="20">
        <v>0</v>
      </c>
      <c r="S1194" s="20">
        <f t="shared" si="17"/>
        <v>0</v>
      </c>
    </row>
    <row r="1195" spans="1:19" ht="17.100000000000001" customHeight="1" x14ac:dyDescent="0.25">
      <c r="A1195" s="63" t="s">
        <v>6</v>
      </c>
      <c r="C1195" s="21" t="s">
        <v>16</v>
      </c>
      <c r="D1195" s="1" t="s">
        <v>13754</v>
      </c>
      <c r="E1195">
        <v>2023</v>
      </c>
      <c r="F1195" s="4">
        <v>234</v>
      </c>
      <c r="H1195" s="3">
        <v>121258</v>
      </c>
      <c r="J1195" s="3" t="s">
        <v>74</v>
      </c>
      <c r="L1195" s="1" t="s">
        <v>13759</v>
      </c>
      <c r="M1195" s="22" t="s">
        <v>13755</v>
      </c>
      <c r="N1195" s="22" t="s">
        <v>13760</v>
      </c>
      <c r="O1195" s="69" t="s">
        <v>13758</v>
      </c>
      <c r="P1195" s="12" t="s">
        <v>13757</v>
      </c>
      <c r="Q1195" s="20">
        <v>0</v>
      </c>
      <c r="R1195" s="20">
        <v>0</v>
      </c>
      <c r="S1195" s="20">
        <f t="shared" si="17"/>
        <v>0</v>
      </c>
    </row>
    <row r="1196" spans="1:19" ht="17.100000000000001" customHeight="1" x14ac:dyDescent="0.25">
      <c r="A1196" s="63" t="s">
        <v>6</v>
      </c>
      <c r="C1196" s="21" t="s">
        <v>16</v>
      </c>
      <c r="D1196" s="1" t="s">
        <v>13761</v>
      </c>
      <c r="E1196">
        <v>2022</v>
      </c>
      <c r="F1196" s="4">
        <v>542</v>
      </c>
      <c r="H1196" s="3">
        <v>116065</v>
      </c>
      <c r="J1196" s="3" t="s">
        <v>68</v>
      </c>
      <c r="L1196" s="1" t="s">
        <v>13766</v>
      </c>
      <c r="M1196" s="22" t="s">
        <v>13762</v>
      </c>
      <c r="N1196" s="22" t="s">
        <v>13767</v>
      </c>
      <c r="O1196" s="69" t="s">
        <v>13765</v>
      </c>
      <c r="P1196" s="12" t="s">
        <v>13764</v>
      </c>
      <c r="Q1196" s="20">
        <v>0</v>
      </c>
      <c r="R1196" s="20">
        <v>0</v>
      </c>
      <c r="S1196" s="20">
        <f t="shared" ref="S1196:S1259" si="18">Q1196+R1196</f>
        <v>0</v>
      </c>
    </row>
    <row r="1197" spans="1:19" ht="17.100000000000001" customHeight="1" x14ac:dyDescent="0.25">
      <c r="A1197" s="63" t="s">
        <v>6</v>
      </c>
      <c r="C1197" s="21" t="s">
        <v>16</v>
      </c>
      <c r="D1197" s="1" t="s">
        <v>13768</v>
      </c>
      <c r="E1197">
        <v>2025</v>
      </c>
      <c r="F1197" s="4">
        <v>315</v>
      </c>
      <c r="H1197" s="3">
        <v>134445</v>
      </c>
      <c r="J1197" s="3" t="s">
        <v>13</v>
      </c>
      <c r="L1197" s="1" t="s">
        <v>13774</v>
      </c>
      <c r="M1197" s="22" t="s">
        <v>13769</v>
      </c>
      <c r="N1197" s="22" t="s">
        <v>13775</v>
      </c>
      <c r="O1197" s="69" t="s">
        <v>13773</v>
      </c>
      <c r="P1197" s="12" t="s">
        <v>13772</v>
      </c>
      <c r="Q1197" s="20">
        <v>0</v>
      </c>
      <c r="R1197" s="20">
        <v>0</v>
      </c>
      <c r="S1197" s="20">
        <f t="shared" si="18"/>
        <v>0</v>
      </c>
    </row>
    <row r="1198" spans="1:19" ht="17.100000000000001" customHeight="1" x14ac:dyDescent="0.25">
      <c r="A1198" s="63" t="s">
        <v>6</v>
      </c>
      <c r="C1198" s="21" t="s">
        <v>16</v>
      </c>
      <c r="D1198" s="1" t="s">
        <v>13776</v>
      </c>
      <c r="E1198">
        <v>2024</v>
      </c>
      <c r="F1198" s="4">
        <v>169</v>
      </c>
      <c r="H1198" s="3">
        <v>106189</v>
      </c>
      <c r="J1198" s="3" t="s">
        <v>376</v>
      </c>
      <c r="L1198" s="1" t="s">
        <v>13781</v>
      </c>
      <c r="M1198" s="22" t="s">
        <v>13777</v>
      </c>
      <c r="N1198" s="22" t="s">
        <v>13782</v>
      </c>
      <c r="O1198" s="69" t="s">
        <v>13780</v>
      </c>
      <c r="P1198" s="12" t="s">
        <v>13779</v>
      </c>
      <c r="Q1198" s="20">
        <v>0</v>
      </c>
      <c r="R1198" s="20">
        <v>0</v>
      </c>
      <c r="S1198" s="20">
        <f t="shared" si="18"/>
        <v>0</v>
      </c>
    </row>
    <row r="1199" spans="1:19" ht="17.100000000000001" customHeight="1" x14ac:dyDescent="0.25">
      <c r="A1199" s="63" t="s">
        <v>6</v>
      </c>
      <c r="C1199" s="21" t="s">
        <v>16</v>
      </c>
      <c r="D1199" s="1" t="s">
        <v>13783</v>
      </c>
      <c r="E1199">
        <v>2025</v>
      </c>
      <c r="F1199" s="4">
        <v>60</v>
      </c>
      <c r="H1199" s="3">
        <v>103382</v>
      </c>
      <c r="J1199" s="3" t="s">
        <v>2217</v>
      </c>
      <c r="L1199" s="1" t="s">
        <v>13788</v>
      </c>
      <c r="M1199" s="22" t="s">
        <v>13784</v>
      </c>
      <c r="N1199" s="22" t="s">
        <v>13789</v>
      </c>
      <c r="O1199" s="69" t="s">
        <v>13787</v>
      </c>
      <c r="P1199" s="12" t="s">
        <v>13786</v>
      </c>
      <c r="Q1199" s="20">
        <v>0</v>
      </c>
      <c r="R1199" s="20">
        <v>0</v>
      </c>
      <c r="S1199" s="20">
        <f t="shared" si="18"/>
        <v>0</v>
      </c>
    </row>
    <row r="1200" spans="1:19" ht="17.100000000000001" customHeight="1" x14ac:dyDescent="0.25">
      <c r="A1200" s="63" t="s">
        <v>6</v>
      </c>
      <c r="C1200" s="21" t="s">
        <v>16</v>
      </c>
      <c r="D1200" s="1" t="s">
        <v>13811</v>
      </c>
      <c r="E1200">
        <v>2024</v>
      </c>
      <c r="F1200" s="4">
        <v>155</v>
      </c>
      <c r="H1200" s="3">
        <v>107547</v>
      </c>
      <c r="J1200" s="3" t="s">
        <v>1509</v>
      </c>
      <c r="L1200" s="1" t="s">
        <v>13816</v>
      </c>
      <c r="M1200" s="22" t="s">
        <v>13812</v>
      </c>
      <c r="N1200" s="22" t="s">
        <v>13817</v>
      </c>
      <c r="O1200" s="69" t="s">
        <v>13815</v>
      </c>
      <c r="P1200" s="12" t="s">
        <v>13814</v>
      </c>
      <c r="Q1200" s="20">
        <v>1</v>
      </c>
      <c r="R1200" s="20">
        <v>0</v>
      </c>
      <c r="S1200" s="20">
        <f t="shared" si="18"/>
        <v>1</v>
      </c>
    </row>
    <row r="1201" spans="1:19" ht="17.100000000000001" customHeight="1" x14ac:dyDescent="0.25">
      <c r="A1201" s="63" t="s">
        <v>6</v>
      </c>
      <c r="C1201" s="21" t="s">
        <v>16</v>
      </c>
      <c r="D1201" s="1" t="s">
        <v>13804</v>
      </c>
      <c r="E1201">
        <v>2025</v>
      </c>
      <c r="F1201" s="4">
        <v>210</v>
      </c>
      <c r="H1201" s="3">
        <v>109663</v>
      </c>
      <c r="J1201" s="3" t="s">
        <v>2186</v>
      </c>
      <c r="L1201" s="1" t="s">
        <v>13809</v>
      </c>
      <c r="M1201" s="22" t="s">
        <v>13805</v>
      </c>
      <c r="N1201" s="22" t="s">
        <v>13810</v>
      </c>
      <c r="O1201" s="69" t="s">
        <v>13808</v>
      </c>
      <c r="P1201" s="12" t="s">
        <v>13807</v>
      </c>
      <c r="Q1201" s="20">
        <v>0</v>
      </c>
      <c r="R1201" s="20">
        <v>0</v>
      </c>
      <c r="S1201" s="20">
        <f t="shared" si="18"/>
        <v>0</v>
      </c>
    </row>
    <row r="1202" spans="1:19" ht="17.100000000000001" customHeight="1" x14ac:dyDescent="0.25">
      <c r="A1202" s="63" t="s">
        <v>6</v>
      </c>
      <c r="C1202" s="21" t="s">
        <v>16</v>
      </c>
      <c r="D1202" s="1" t="s">
        <v>13790</v>
      </c>
      <c r="E1202">
        <v>2020</v>
      </c>
      <c r="F1202" s="4">
        <v>146</v>
      </c>
      <c r="H1202" s="3">
        <v>118820</v>
      </c>
      <c r="J1202" s="3" t="s">
        <v>791</v>
      </c>
      <c r="L1202" s="1" t="s">
        <v>13795</v>
      </c>
      <c r="M1202" s="22" t="s">
        <v>13791</v>
      </c>
      <c r="N1202" s="22" t="s">
        <v>13796</v>
      </c>
      <c r="O1202" s="69" t="s">
        <v>13794</v>
      </c>
      <c r="P1202" s="12" t="s">
        <v>13793</v>
      </c>
      <c r="Q1202" s="20">
        <v>0</v>
      </c>
      <c r="R1202" s="20">
        <v>0</v>
      </c>
      <c r="S1202" s="20">
        <f t="shared" si="18"/>
        <v>0</v>
      </c>
    </row>
    <row r="1203" spans="1:19" ht="17.100000000000001" customHeight="1" x14ac:dyDescent="0.25">
      <c r="A1203" s="63" t="s">
        <v>6</v>
      </c>
      <c r="C1203" s="21" t="s">
        <v>16</v>
      </c>
      <c r="D1203" s="1" t="s">
        <v>13797</v>
      </c>
      <c r="E1203">
        <v>2024</v>
      </c>
      <c r="F1203" s="4">
        <v>156</v>
      </c>
      <c r="H1203" s="3" t="s">
        <v>13799</v>
      </c>
      <c r="J1203" s="3" t="s">
        <v>1872</v>
      </c>
      <c r="L1203" s="1" t="s">
        <v>13802</v>
      </c>
      <c r="M1203" s="22" t="s">
        <v>13798</v>
      </c>
      <c r="N1203" s="22" t="s">
        <v>13803</v>
      </c>
      <c r="O1203" s="69" t="s">
        <v>13801</v>
      </c>
      <c r="P1203" s="12" t="s">
        <v>13800</v>
      </c>
      <c r="Q1203" s="20">
        <v>0</v>
      </c>
      <c r="R1203" s="20">
        <v>0</v>
      </c>
      <c r="S1203" s="20">
        <f t="shared" si="18"/>
        <v>0</v>
      </c>
    </row>
    <row r="1204" spans="1:19" ht="17.100000000000001" customHeight="1" x14ac:dyDescent="0.25">
      <c r="A1204" s="63" t="s">
        <v>6</v>
      </c>
      <c r="C1204" s="21" t="s">
        <v>16</v>
      </c>
      <c r="D1204" s="1" t="s">
        <v>13818</v>
      </c>
      <c r="E1204">
        <v>2025</v>
      </c>
      <c r="F1204" s="4">
        <v>167</v>
      </c>
      <c r="H1204" s="3">
        <v>109053</v>
      </c>
      <c r="J1204" s="3" t="s">
        <v>9119</v>
      </c>
      <c r="L1204" s="1" t="s">
        <v>13823</v>
      </c>
      <c r="M1204" s="22" t="s">
        <v>13819</v>
      </c>
      <c r="N1204" s="22" t="s">
        <v>13824</v>
      </c>
      <c r="O1204" s="69" t="s">
        <v>13822</v>
      </c>
      <c r="P1204" s="12" t="s">
        <v>13821</v>
      </c>
      <c r="Q1204" s="20">
        <v>1</v>
      </c>
      <c r="R1204" s="20">
        <v>1</v>
      </c>
      <c r="S1204" s="20">
        <f t="shared" si="18"/>
        <v>2</v>
      </c>
    </row>
    <row r="1205" spans="1:19" ht="17.100000000000001" customHeight="1" x14ac:dyDescent="0.25">
      <c r="A1205" s="63" t="s">
        <v>6</v>
      </c>
      <c r="C1205" s="21" t="s">
        <v>16</v>
      </c>
      <c r="D1205" s="1" t="s">
        <v>13825</v>
      </c>
      <c r="E1205">
        <v>2024</v>
      </c>
      <c r="F1205" s="4">
        <v>61</v>
      </c>
      <c r="H1205" s="3">
        <v>105143</v>
      </c>
      <c r="J1205" s="3" t="s">
        <v>1485</v>
      </c>
      <c r="L1205" s="1" t="s">
        <v>13830</v>
      </c>
      <c r="M1205" s="22" t="s">
        <v>13826</v>
      </c>
      <c r="N1205" s="22" t="s">
        <v>13831</v>
      </c>
      <c r="O1205" s="69" t="s">
        <v>13829</v>
      </c>
      <c r="P1205" s="12" t="s">
        <v>13828</v>
      </c>
      <c r="Q1205" s="20">
        <v>0</v>
      </c>
      <c r="R1205" s="20">
        <v>0</v>
      </c>
      <c r="S1205" s="20">
        <f t="shared" si="18"/>
        <v>0</v>
      </c>
    </row>
    <row r="1206" spans="1:19" ht="17.100000000000001" customHeight="1" x14ac:dyDescent="0.25">
      <c r="A1206" s="63" t="s">
        <v>6</v>
      </c>
      <c r="C1206" s="21" t="s">
        <v>16</v>
      </c>
      <c r="D1206" s="1" t="s">
        <v>13832</v>
      </c>
      <c r="E1206">
        <v>2022</v>
      </c>
      <c r="F1206" s="4">
        <v>47</v>
      </c>
      <c r="G1206" s="4">
        <v>54</v>
      </c>
      <c r="H1206" s="3" t="s">
        <v>13834</v>
      </c>
      <c r="J1206" s="3" t="s">
        <v>1852</v>
      </c>
      <c r="L1206" s="1" t="s">
        <v>13837</v>
      </c>
      <c r="M1206" s="22" t="s">
        <v>13833</v>
      </c>
      <c r="N1206" s="22" t="s">
        <v>13838</v>
      </c>
      <c r="O1206" s="69" t="s">
        <v>13836</v>
      </c>
      <c r="P1206" s="12" t="s">
        <v>13835</v>
      </c>
      <c r="Q1206" s="20">
        <v>0</v>
      </c>
      <c r="R1206" s="20">
        <v>0</v>
      </c>
      <c r="S1206" s="20">
        <f t="shared" si="18"/>
        <v>0</v>
      </c>
    </row>
    <row r="1207" spans="1:19" ht="17.100000000000001" customHeight="1" x14ac:dyDescent="0.25">
      <c r="A1207" s="63" t="s">
        <v>6</v>
      </c>
      <c r="C1207" s="21" t="s">
        <v>16</v>
      </c>
      <c r="D1207" s="1" t="s">
        <v>13839</v>
      </c>
      <c r="E1207">
        <v>2023</v>
      </c>
      <c r="F1207" s="4">
        <v>215</v>
      </c>
      <c r="H1207" s="3">
        <v>124541</v>
      </c>
      <c r="J1207" s="3" t="s">
        <v>791</v>
      </c>
      <c r="L1207" s="1" t="s">
        <v>13844</v>
      </c>
      <c r="M1207" s="22" t="s">
        <v>13840</v>
      </c>
      <c r="N1207" s="22" t="s">
        <v>13845</v>
      </c>
      <c r="O1207" s="69" t="s">
        <v>13843</v>
      </c>
      <c r="P1207" s="12" t="s">
        <v>13842</v>
      </c>
      <c r="Q1207" s="20">
        <v>0</v>
      </c>
      <c r="R1207" s="20">
        <v>0</v>
      </c>
      <c r="S1207" s="20">
        <f t="shared" si="18"/>
        <v>0</v>
      </c>
    </row>
    <row r="1208" spans="1:19" ht="17.100000000000001" customHeight="1" x14ac:dyDescent="0.25">
      <c r="A1208" s="63" t="s">
        <v>6</v>
      </c>
      <c r="C1208" s="21" t="s">
        <v>16</v>
      </c>
      <c r="D1208" s="1" t="s">
        <v>13846</v>
      </c>
      <c r="E1208">
        <v>2025</v>
      </c>
      <c r="F1208" s="4">
        <v>233</v>
      </c>
      <c r="H1208" s="3">
        <v>113971</v>
      </c>
      <c r="J1208" s="3" t="s">
        <v>13848</v>
      </c>
      <c r="L1208" s="1" t="s">
        <v>13852</v>
      </c>
      <c r="M1208" s="22" t="s">
        <v>13847</v>
      </c>
      <c r="N1208" s="22" t="s">
        <v>13853</v>
      </c>
      <c r="O1208" s="69" t="s">
        <v>13851</v>
      </c>
      <c r="P1208" s="12" t="s">
        <v>13850</v>
      </c>
      <c r="Q1208" s="20">
        <v>0</v>
      </c>
      <c r="R1208" s="20">
        <v>0</v>
      </c>
      <c r="S1208" s="20">
        <f t="shared" si="18"/>
        <v>0</v>
      </c>
    </row>
    <row r="1209" spans="1:19" ht="17.100000000000001" customHeight="1" x14ac:dyDescent="0.25">
      <c r="A1209" s="63" t="s">
        <v>6</v>
      </c>
      <c r="C1209" s="21" t="s">
        <v>16</v>
      </c>
      <c r="D1209" s="1" t="s">
        <v>13854</v>
      </c>
      <c r="E1209">
        <v>2024</v>
      </c>
      <c r="F1209" s="4">
        <v>96</v>
      </c>
      <c r="H1209" s="3">
        <v>102551</v>
      </c>
      <c r="J1209" s="3" t="s">
        <v>7554</v>
      </c>
      <c r="L1209" s="1" t="s">
        <v>13859</v>
      </c>
      <c r="M1209" s="22" t="s">
        <v>13855</v>
      </c>
      <c r="N1209" s="22" t="s">
        <v>13860</v>
      </c>
      <c r="O1209" s="69" t="s">
        <v>13858</v>
      </c>
      <c r="P1209" s="12" t="s">
        <v>13857</v>
      </c>
      <c r="Q1209" s="20">
        <v>0</v>
      </c>
      <c r="R1209" s="20">
        <v>0</v>
      </c>
      <c r="S1209" s="20">
        <f t="shared" si="18"/>
        <v>0</v>
      </c>
    </row>
    <row r="1210" spans="1:19" ht="17.100000000000001" customHeight="1" x14ac:dyDescent="0.25">
      <c r="A1210" s="63" t="s">
        <v>6</v>
      </c>
      <c r="C1210" s="21" t="s">
        <v>16</v>
      </c>
      <c r="D1210" s="1" t="s">
        <v>13861</v>
      </c>
      <c r="E1210">
        <v>2024</v>
      </c>
      <c r="F1210" s="4">
        <v>107</v>
      </c>
      <c r="H1210" s="3">
        <v>109387</v>
      </c>
      <c r="J1210" s="3" t="s">
        <v>7785</v>
      </c>
      <c r="L1210" s="1" t="s">
        <v>13866</v>
      </c>
      <c r="M1210" s="22" t="s">
        <v>13862</v>
      </c>
      <c r="N1210" s="22" t="s">
        <v>13867</v>
      </c>
      <c r="O1210" s="69" t="s">
        <v>13865</v>
      </c>
      <c r="P1210" s="12" t="s">
        <v>13864</v>
      </c>
      <c r="Q1210" s="20">
        <v>0</v>
      </c>
      <c r="R1210" s="20">
        <v>0</v>
      </c>
      <c r="S1210" s="20">
        <f t="shared" si="18"/>
        <v>0</v>
      </c>
    </row>
    <row r="1211" spans="1:19" ht="17.100000000000001" customHeight="1" x14ac:dyDescent="0.25">
      <c r="A1211" s="63" t="s">
        <v>6</v>
      </c>
      <c r="C1211" s="21" t="s">
        <v>16</v>
      </c>
      <c r="D1211" s="1" t="s">
        <v>13872</v>
      </c>
      <c r="E1211">
        <v>2021</v>
      </c>
      <c r="F1211" s="4">
        <v>6</v>
      </c>
      <c r="H1211" s="3">
        <v>100114</v>
      </c>
      <c r="J1211" s="3" t="s">
        <v>13874</v>
      </c>
      <c r="L1211" s="1" t="s">
        <v>13878</v>
      </c>
      <c r="M1211" s="22" t="s">
        <v>13873</v>
      </c>
      <c r="N1211" s="22" t="s">
        <v>13879</v>
      </c>
      <c r="O1211" s="69" t="s">
        <v>13877</v>
      </c>
      <c r="P1211" s="12" t="s">
        <v>13876</v>
      </c>
      <c r="Q1211" s="20">
        <v>0</v>
      </c>
      <c r="R1211" s="20">
        <v>0</v>
      </c>
      <c r="S1211" s="20">
        <f t="shared" si="18"/>
        <v>0</v>
      </c>
    </row>
    <row r="1212" spans="1:19" ht="17.100000000000001" customHeight="1" x14ac:dyDescent="0.25">
      <c r="A1212" s="63" t="s">
        <v>6</v>
      </c>
      <c r="C1212" s="21" t="s">
        <v>16</v>
      </c>
      <c r="D1212" s="1" t="s">
        <v>13884</v>
      </c>
      <c r="E1212">
        <v>2023</v>
      </c>
      <c r="F1212" s="4">
        <v>46</v>
      </c>
      <c r="H1212" s="3">
        <v>102223</v>
      </c>
      <c r="J1212" s="3" t="s">
        <v>2217</v>
      </c>
      <c r="L1212" s="1" t="s">
        <v>13889</v>
      </c>
      <c r="M1212" s="22" t="s">
        <v>13885</v>
      </c>
      <c r="N1212" s="22" t="s">
        <v>13890</v>
      </c>
      <c r="O1212" s="69" t="s">
        <v>13888</v>
      </c>
      <c r="P1212" s="12" t="s">
        <v>13887</v>
      </c>
      <c r="Q1212" s="20">
        <v>0</v>
      </c>
      <c r="R1212" s="20">
        <v>0</v>
      </c>
      <c r="S1212" s="20">
        <f t="shared" si="18"/>
        <v>0</v>
      </c>
    </row>
    <row r="1213" spans="1:19" ht="17.100000000000001" customHeight="1" x14ac:dyDescent="0.25">
      <c r="A1213" s="63" t="s">
        <v>6</v>
      </c>
      <c r="C1213" s="21" t="s">
        <v>16</v>
      </c>
      <c r="D1213" s="1" t="s">
        <v>13891</v>
      </c>
      <c r="E1213">
        <v>2021</v>
      </c>
      <c r="F1213" s="4">
        <v>167</v>
      </c>
      <c r="H1213" s="3">
        <v>106877</v>
      </c>
      <c r="J1213" s="3" t="s">
        <v>2186</v>
      </c>
      <c r="L1213" s="1" t="s">
        <v>13896</v>
      </c>
      <c r="M1213" s="22" t="s">
        <v>13892</v>
      </c>
      <c r="N1213" s="22" t="s">
        <v>13897</v>
      </c>
      <c r="O1213" s="69" t="s">
        <v>13895</v>
      </c>
      <c r="P1213" s="12" t="s">
        <v>13894</v>
      </c>
      <c r="Q1213" s="20">
        <v>0</v>
      </c>
      <c r="R1213" s="20">
        <v>0</v>
      </c>
      <c r="S1213" s="20">
        <f t="shared" si="18"/>
        <v>0</v>
      </c>
    </row>
    <row r="1214" spans="1:19" ht="17.100000000000001" customHeight="1" x14ac:dyDescent="0.25">
      <c r="A1214" s="63" t="s">
        <v>6</v>
      </c>
      <c r="C1214" s="21" t="s">
        <v>16</v>
      </c>
      <c r="D1214" s="1" t="s">
        <v>13898</v>
      </c>
      <c r="E1214">
        <v>2020</v>
      </c>
      <c r="F1214" s="4">
        <v>152</v>
      </c>
      <c r="H1214" s="3">
        <v>119502</v>
      </c>
      <c r="J1214" s="3" t="s">
        <v>791</v>
      </c>
      <c r="L1214" s="1" t="s">
        <v>13903</v>
      </c>
      <c r="M1214" s="22" t="s">
        <v>13899</v>
      </c>
      <c r="N1214" s="22" t="s">
        <v>13904</v>
      </c>
      <c r="O1214" s="69" t="s">
        <v>13902</v>
      </c>
      <c r="P1214" s="12" t="s">
        <v>13901</v>
      </c>
      <c r="Q1214" s="20">
        <v>0</v>
      </c>
      <c r="R1214" s="20">
        <v>0</v>
      </c>
      <c r="S1214" s="20">
        <f t="shared" si="18"/>
        <v>0</v>
      </c>
    </row>
    <row r="1215" spans="1:19" ht="17.100000000000001" customHeight="1" x14ac:dyDescent="0.25">
      <c r="A1215" s="63" t="s">
        <v>6</v>
      </c>
      <c r="C1215" s="21" t="s">
        <v>16</v>
      </c>
      <c r="D1215" s="1" t="s">
        <v>13905</v>
      </c>
      <c r="E1215">
        <v>2025</v>
      </c>
      <c r="F1215" s="4">
        <v>454</v>
      </c>
      <c r="H1215" s="3">
        <v>120698</v>
      </c>
      <c r="J1215" s="3" t="s">
        <v>866</v>
      </c>
      <c r="L1215" s="1" t="s">
        <v>13910</v>
      </c>
      <c r="M1215" s="22" t="s">
        <v>13906</v>
      </c>
      <c r="N1215" s="22" t="s">
        <v>13911</v>
      </c>
      <c r="O1215" s="69" t="s">
        <v>13909</v>
      </c>
      <c r="P1215" s="12" t="s">
        <v>13908</v>
      </c>
      <c r="Q1215" s="20">
        <v>0</v>
      </c>
      <c r="R1215" s="20">
        <v>0</v>
      </c>
      <c r="S1215" s="20">
        <f t="shared" si="18"/>
        <v>0</v>
      </c>
    </row>
    <row r="1216" spans="1:19" ht="17.100000000000001" customHeight="1" x14ac:dyDescent="0.25">
      <c r="A1216" s="63" t="s">
        <v>6</v>
      </c>
      <c r="C1216" s="21" t="s">
        <v>16</v>
      </c>
      <c r="D1216" s="1" t="s">
        <v>13913</v>
      </c>
      <c r="E1216">
        <v>2024</v>
      </c>
      <c r="F1216" s="4">
        <v>233</v>
      </c>
      <c r="H1216" s="3">
        <v>126024</v>
      </c>
      <c r="J1216" s="3" t="s">
        <v>791</v>
      </c>
      <c r="L1216" s="1" t="s">
        <v>13918</v>
      </c>
      <c r="M1216" s="22" t="s">
        <v>13914</v>
      </c>
      <c r="N1216" s="22" t="s">
        <v>13919</v>
      </c>
      <c r="O1216" s="69" t="s">
        <v>13917</v>
      </c>
      <c r="P1216" s="12" t="s">
        <v>13916</v>
      </c>
      <c r="Q1216" s="20">
        <v>0</v>
      </c>
      <c r="R1216" s="20">
        <v>0</v>
      </c>
      <c r="S1216" s="20">
        <f t="shared" si="18"/>
        <v>0</v>
      </c>
    </row>
    <row r="1217" spans="1:19" ht="17.100000000000001" customHeight="1" x14ac:dyDescent="0.25">
      <c r="A1217" s="63" t="s">
        <v>6</v>
      </c>
      <c r="C1217" s="21" t="s">
        <v>16</v>
      </c>
      <c r="D1217" s="1" t="s">
        <v>13920</v>
      </c>
      <c r="E1217">
        <v>2022</v>
      </c>
      <c r="F1217" s="4">
        <v>215</v>
      </c>
      <c r="H1217" s="3">
        <v>110587</v>
      </c>
      <c r="J1217" s="3" t="s">
        <v>842</v>
      </c>
      <c r="L1217" s="1" t="s">
        <v>13925</v>
      </c>
      <c r="M1217" s="22" t="s">
        <v>13921</v>
      </c>
      <c r="N1217" s="22" t="s">
        <v>13926</v>
      </c>
      <c r="O1217" s="69" t="s">
        <v>13924</v>
      </c>
      <c r="P1217" s="12" t="s">
        <v>13923</v>
      </c>
      <c r="Q1217" s="20">
        <v>1</v>
      </c>
      <c r="R1217" s="20">
        <v>1</v>
      </c>
      <c r="S1217" s="20">
        <f t="shared" si="18"/>
        <v>2</v>
      </c>
    </row>
    <row r="1218" spans="1:19" ht="17.100000000000001" customHeight="1" x14ac:dyDescent="0.25">
      <c r="A1218" s="63" t="s">
        <v>6</v>
      </c>
      <c r="C1218" s="21" t="s">
        <v>16</v>
      </c>
      <c r="D1218" s="1" t="s">
        <v>13927</v>
      </c>
      <c r="E1218">
        <v>2020</v>
      </c>
      <c r="F1218" s="4">
        <v>99</v>
      </c>
      <c r="H1218" s="3">
        <v>105748</v>
      </c>
      <c r="J1218" s="3" t="s">
        <v>4442</v>
      </c>
      <c r="L1218" s="1" t="s">
        <v>13932</v>
      </c>
      <c r="M1218" s="22" t="s">
        <v>13928</v>
      </c>
      <c r="N1218" s="22" t="s">
        <v>13933</v>
      </c>
      <c r="O1218" s="69" t="s">
        <v>13931</v>
      </c>
      <c r="P1218" s="12" t="s">
        <v>13930</v>
      </c>
      <c r="Q1218" s="20">
        <v>0</v>
      </c>
      <c r="R1218" s="20">
        <v>0</v>
      </c>
      <c r="S1218" s="20">
        <f t="shared" si="18"/>
        <v>0</v>
      </c>
    </row>
    <row r="1219" spans="1:19" ht="17.100000000000001" customHeight="1" x14ac:dyDescent="0.25">
      <c r="A1219" s="63" t="s">
        <v>6</v>
      </c>
      <c r="C1219" s="21" t="s">
        <v>16</v>
      </c>
      <c r="D1219" s="1" t="s">
        <v>13934</v>
      </c>
      <c r="E1219">
        <v>2020</v>
      </c>
      <c r="F1219" s="4">
        <v>109</v>
      </c>
      <c r="H1219" s="3">
        <v>104377</v>
      </c>
      <c r="J1219" s="3" t="s">
        <v>9119</v>
      </c>
      <c r="L1219" s="1" t="s">
        <v>13939</v>
      </c>
      <c r="M1219" s="22" t="s">
        <v>13935</v>
      </c>
      <c r="N1219" s="22" t="s">
        <v>13940</v>
      </c>
      <c r="O1219" s="69" t="s">
        <v>13938</v>
      </c>
      <c r="P1219" s="12" t="s">
        <v>13937</v>
      </c>
      <c r="Q1219" s="20">
        <v>0</v>
      </c>
      <c r="R1219" s="20">
        <v>0</v>
      </c>
      <c r="S1219" s="20">
        <f t="shared" si="18"/>
        <v>0</v>
      </c>
    </row>
    <row r="1220" spans="1:19" ht="17.100000000000001" customHeight="1" x14ac:dyDescent="0.25">
      <c r="A1220" s="63" t="s">
        <v>6</v>
      </c>
      <c r="C1220" s="21" t="s">
        <v>16</v>
      </c>
      <c r="D1220" s="1" t="s">
        <v>13941</v>
      </c>
      <c r="E1220">
        <v>2023</v>
      </c>
      <c r="F1220" s="4">
        <v>120</v>
      </c>
      <c r="H1220" s="3" t="s">
        <v>13943</v>
      </c>
      <c r="J1220" s="3" t="s">
        <v>1038</v>
      </c>
      <c r="L1220" s="1" t="s">
        <v>13946</v>
      </c>
      <c r="M1220" s="22" t="s">
        <v>13942</v>
      </c>
      <c r="N1220" s="22" t="s">
        <v>13947</v>
      </c>
      <c r="O1220" s="69" t="s">
        <v>13945</v>
      </c>
      <c r="P1220" s="12" t="s">
        <v>13944</v>
      </c>
      <c r="Q1220" s="20">
        <v>1</v>
      </c>
      <c r="R1220" s="20">
        <v>0</v>
      </c>
      <c r="S1220" s="20">
        <f t="shared" si="18"/>
        <v>1</v>
      </c>
    </row>
    <row r="1221" spans="1:19" ht="17.100000000000001" customHeight="1" x14ac:dyDescent="0.25">
      <c r="A1221" s="63" t="s">
        <v>6</v>
      </c>
      <c r="C1221" s="21" t="s">
        <v>16</v>
      </c>
      <c r="D1221" s="1" t="s">
        <v>13948</v>
      </c>
      <c r="E1221">
        <v>2022</v>
      </c>
      <c r="F1221" s="4">
        <v>189</v>
      </c>
      <c r="H1221" s="3">
        <v>122703</v>
      </c>
      <c r="J1221" s="3" t="s">
        <v>791</v>
      </c>
      <c r="L1221" s="1" t="s">
        <v>13953</v>
      </c>
      <c r="M1221" s="22" t="s">
        <v>13949</v>
      </c>
      <c r="N1221" s="22" t="s">
        <v>13954</v>
      </c>
      <c r="O1221" s="69" t="s">
        <v>13952</v>
      </c>
      <c r="P1221" s="12" t="s">
        <v>13951</v>
      </c>
      <c r="Q1221" s="20">
        <v>0</v>
      </c>
      <c r="R1221" s="20">
        <v>0</v>
      </c>
      <c r="S1221" s="20">
        <f t="shared" si="18"/>
        <v>0</v>
      </c>
    </row>
    <row r="1222" spans="1:19" ht="17.100000000000001" customHeight="1" x14ac:dyDescent="0.25">
      <c r="A1222" s="63" t="s">
        <v>6</v>
      </c>
      <c r="C1222" s="21" t="s">
        <v>16</v>
      </c>
      <c r="D1222" s="1" t="s">
        <v>13955</v>
      </c>
      <c r="E1222">
        <v>2023</v>
      </c>
      <c r="F1222" s="4">
        <v>268</v>
      </c>
      <c r="H1222" s="3">
        <v>126664</v>
      </c>
      <c r="J1222" s="3" t="s">
        <v>13</v>
      </c>
      <c r="L1222" s="1" t="s">
        <v>13960</v>
      </c>
      <c r="M1222" s="22" t="s">
        <v>13956</v>
      </c>
      <c r="N1222" s="22" t="s">
        <v>13961</v>
      </c>
      <c r="O1222" s="69" t="s">
        <v>13959</v>
      </c>
      <c r="P1222" s="12" t="s">
        <v>13958</v>
      </c>
      <c r="Q1222" s="20">
        <v>1</v>
      </c>
      <c r="R1222" s="20">
        <v>0</v>
      </c>
      <c r="S1222" s="20">
        <f t="shared" si="18"/>
        <v>1</v>
      </c>
    </row>
    <row r="1223" spans="1:19" ht="17.100000000000001" customHeight="1" x14ac:dyDescent="0.25">
      <c r="A1223" s="63" t="s">
        <v>6</v>
      </c>
      <c r="C1223" s="21" t="s">
        <v>16</v>
      </c>
      <c r="D1223" s="1" t="s">
        <v>13962</v>
      </c>
      <c r="E1223">
        <v>2024</v>
      </c>
      <c r="F1223" s="4">
        <v>157</v>
      </c>
      <c r="H1223" s="3">
        <v>107717</v>
      </c>
      <c r="J1223" s="3" t="s">
        <v>1509</v>
      </c>
      <c r="L1223" s="1" t="s">
        <v>13967</v>
      </c>
      <c r="M1223" s="22" t="s">
        <v>13963</v>
      </c>
      <c r="N1223" s="22" t="s">
        <v>13968</v>
      </c>
      <c r="O1223" s="69" t="s">
        <v>13966</v>
      </c>
      <c r="P1223" s="12" t="s">
        <v>13965</v>
      </c>
      <c r="Q1223" s="20">
        <v>0</v>
      </c>
      <c r="R1223" s="20">
        <v>0</v>
      </c>
      <c r="S1223" s="20">
        <f t="shared" si="18"/>
        <v>0</v>
      </c>
    </row>
    <row r="1224" spans="1:19" ht="17.100000000000001" customHeight="1" x14ac:dyDescent="0.25">
      <c r="A1224" s="63" t="s">
        <v>6</v>
      </c>
      <c r="C1224" s="21" t="s">
        <v>16</v>
      </c>
      <c r="D1224" s="1" t="s">
        <v>13969</v>
      </c>
      <c r="E1224">
        <v>2020</v>
      </c>
      <c r="F1224" s="4">
        <v>191</v>
      </c>
      <c r="H1224" s="3">
        <v>107224</v>
      </c>
      <c r="J1224" s="3" t="s">
        <v>842</v>
      </c>
      <c r="L1224" s="1" t="s">
        <v>13974</v>
      </c>
      <c r="M1224" s="22" t="s">
        <v>13970</v>
      </c>
      <c r="N1224" s="22" t="s">
        <v>13975</v>
      </c>
      <c r="O1224" s="69" t="s">
        <v>13973</v>
      </c>
      <c r="P1224" s="12" t="s">
        <v>13972</v>
      </c>
      <c r="Q1224" s="20">
        <v>0</v>
      </c>
      <c r="R1224" s="20">
        <v>0</v>
      </c>
      <c r="S1224" s="20">
        <f t="shared" si="18"/>
        <v>0</v>
      </c>
    </row>
    <row r="1225" spans="1:19" ht="17.100000000000001" customHeight="1" x14ac:dyDescent="0.25">
      <c r="A1225" s="63" t="s">
        <v>6</v>
      </c>
      <c r="C1225" s="21" t="s">
        <v>16</v>
      </c>
      <c r="D1225" s="1" t="s">
        <v>13976</v>
      </c>
      <c r="E1225">
        <v>2025</v>
      </c>
      <c r="F1225" s="4">
        <v>524</v>
      </c>
      <c r="H1225" s="3">
        <v>113699</v>
      </c>
      <c r="J1225" s="3" t="s">
        <v>1047</v>
      </c>
      <c r="L1225" s="1" t="s">
        <v>13982</v>
      </c>
      <c r="M1225" s="22" t="s">
        <v>13977</v>
      </c>
      <c r="N1225" s="22" t="s">
        <v>13983</v>
      </c>
      <c r="O1225" s="69" t="s">
        <v>13981</v>
      </c>
      <c r="P1225" s="12" t="s">
        <v>13980</v>
      </c>
      <c r="Q1225" s="20">
        <v>1</v>
      </c>
      <c r="R1225" s="20">
        <v>0</v>
      </c>
      <c r="S1225" s="20">
        <f t="shared" si="18"/>
        <v>1</v>
      </c>
    </row>
    <row r="1226" spans="1:19" ht="17.100000000000001" customHeight="1" x14ac:dyDescent="0.25">
      <c r="A1226" s="63" t="s">
        <v>6</v>
      </c>
      <c r="C1226" s="21" t="s">
        <v>16</v>
      </c>
      <c r="D1226" s="1" t="s">
        <v>13984</v>
      </c>
      <c r="E1226">
        <v>2022</v>
      </c>
      <c r="F1226" s="4">
        <v>197</v>
      </c>
      <c r="H1226" s="3">
        <v>123349</v>
      </c>
      <c r="J1226" s="3" t="s">
        <v>791</v>
      </c>
      <c r="L1226" s="1" t="s">
        <v>13989</v>
      </c>
      <c r="M1226" s="22" t="s">
        <v>13985</v>
      </c>
      <c r="N1226" s="22" t="s">
        <v>13990</v>
      </c>
      <c r="O1226" s="69" t="s">
        <v>13988</v>
      </c>
      <c r="P1226" s="12" t="s">
        <v>13987</v>
      </c>
      <c r="Q1226" s="20">
        <v>1</v>
      </c>
      <c r="R1226" s="20">
        <v>1</v>
      </c>
      <c r="S1226" s="20">
        <f t="shared" si="18"/>
        <v>2</v>
      </c>
    </row>
    <row r="1227" spans="1:19" ht="17.100000000000001" customHeight="1" x14ac:dyDescent="0.25">
      <c r="A1227" s="63" t="s">
        <v>6</v>
      </c>
      <c r="C1227" s="21" t="s">
        <v>16</v>
      </c>
      <c r="D1227" s="1" t="s">
        <v>13991</v>
      </c>
      <c r="E1227">
        <v>2024</v>
      </c>
      <c r="F1227" s="4">
        <v>368</v>
      </c>
      <c r="H1227" s="3">
        <v>123439</v>
      </c>
      <c r="J1227" s="3" t="s">
        <v>12</v>
      </c>
      <c r="L1227" s="1" t="s">
        <v>13997</v>
      </c>
      <c r="M1227" s="22" t="s">
        <v>13992</v>
      </c>
      <c r="N1227" s="22" t="s">
        <v>13998</v>
      </c>
      <c r="O1227" s="69" t="s">
        <v>13996</v>
      </c>
      <c r="P1227" s="12" t="s">
        <v>13995</v>
      </c>
      <c r="Q1227" s="20">
        <v>0</v>
      </c>
      <c r="R1227" s="20">
        <v>0</v>
      </c>
      <c r="S1227" s="20">
        <f t="shared" si="18"/>
        <v>0</v>
      </c>
    </row>
    <row r="1228" spans="1:19" ht="17.100000000000001" customHeight="1" x14ac:dyDescent="0.25">
      <c r="A1228" s="63" t="s">
        <v>6</v>
      </c>
      <c r="C1228" s="21" t="s">
        <v>16</v>
      </c>
      <c r="D1228" s="1" t="s">
        <v>13999</v>
      </c>
      <c r="E1228">
        <v>2024</v>
      </c>
      <c r="F1228" s="4">
        <v>46</v>
      </c>
      <c r="H1228" s="3">
        <v>104055</v>
      </c>
      <c r="J1228" s="3" t="s">
        <v>14001</v>
      </c>
      <c r="L1228" s="1" t="s">
        <v>14005</v>
      </c>
      <c r="M1228" s="22" t="s">
        <v>14000</v>
      </c>
      <c r="N1228" s="22" t="s">
        <v>14006</v>
      </c>
      <c r="O1228" s="69" t="s">
        <v>14004</v>
      </c>
      <c r="P1228" s="12" t="s">
        <v>14003</v>
      </c>
      <c r="Q1228" s="20">
        <v>0</v>
      </c>
      <c r="R1228" s="20">
        <v>0</v>
      </c>
      <c r="S1228" s="20">
        <f t="shared" si="18"/>
        <v>0</v>
      </c>
    </row>
    <row r="1229" spans="1:19" ht="17.100000000000001" customHeight="1" x14ac:dyDescent="0.25">
      <c r="A1229" s="63" t="s">
        <v>6</v>
      </c>
      <c r="C1229" s="21" t="s">
        <v>16</v>
      </c>
      <c r="D1229" s="1" t="s">
        <v>14007</v>
      </c>
      <c r="E1229">
        <v>2024</v>
      </c>
      <c r="F1229" s="4">
        <v>158</v>
      </c>
      <c r="H1229" s="3">
        <v>107926</v>
      </c>
      <c r="J1229" s="3" t="s">
        <v>1509</v>
      </c>
      <c r="L1229" s="1" t="s">
        <v>14012</v>
      </c>
      <c r="M1229" s="22" t="s">
        <v>14008</v>
      </c>
      <c r="N1229" s="22" t="s">
        <v>14013</v>
      </c>
      <c r="O1229" s="69" t="s">
        <v>14011</v>
      </c>
      <c r="P1229" s="12" t="s">
        <v>14010</v>
      </c>
      <c r="Q1229" s="20">
        <v>0</v>
      </c>
      <c r="R1229" s="20">
        <v>0</v>
      </c>
      <c r="S1229" s="20">
        <f t="shared" si="18"/>
        <v>0</v>
      </c>
    </row>
    <row r="1230" spans="1:19" ht="17.100000000000001" customHeight="1" x14ac:dyDescent="0.25">
      <c r="A1230" s="63" t="s">
        <v>6</v>
      </c>
      <c r="C1230" s="21" t="s">
        <v>16</v>
      </c>
      <c r="D1230" s="1" t="s">
        <v>14014</v>
      </c>
      <c r="E1230">
        <v>2024</v>
      </c>
      <c r="F1230" s="4">
        <v>431</v>
      </c>
      <c r="H1230" s="3">
        <v>117250</v>
      </c>
      <c r="J1230" s="3" t="s">
        <v>498</v>
      </c>
      <c r="L1230" s="1" t="s">
        <v>14019</v>
      </c>
      <c r="M1230" s="22" t="s">
        <v>14015</v>
      </c>
      <c r="N1230" s="22" t="s">
        <v>14020</v>
      </c>
      <c r="O1230" s="69" t="s">
        <v>14018</v>
      </c>
      <c r="P1230" s="12" t="s">
        <v>14017</v>
      </c>
      <c r="Q1230" s="20">
        <v>0</v>
      </c>
      <c r="R1230" s="20">
        <v>0</v>
      </c>
      <c r="S1230" s="20">
        <f t="shared" si="18"/>
        <v>0</v>
      </c>
    </row>
    <row r="1231" spans="1:19" ht="17.100000000000001" customHeight="1" x14ac:dyDescent="0.25">
      <c r="A1231" s="63" t="s">
        <v>6</v>
      </c>
      <c r="C1231" s="21" t="s">
        <v>16</v>
      </c>
      <c r="D1231" s="1" t="s">
        <v>6004</v>
      </c>
      <c r="E1231">
        <v>2024</v>
      </c>
      <c r="F1231" s="4">
        <v>22</v>
      </c>
      <c r="H1231" s="3">
        <v>100674</v>
      </c>
      <c r="J1231" s="3" t="s">
        <v>6006</v>
      </c>
      <c r="L1231" s="1" t="s">
        <v>10202</v>
      </c>
      <c r="M1231" s="22" t="s">
        <v>6005</v>
      </c>
      <c r="N1231" s="22" t="s">
        <v>10203</v>
      </c>
      <c r="O1231" s="69" t="s">
        <v>6008</v>
      </c>
      <c r="P1231" s="12" t="s">
        <v>10201</v>
      </c>
      <c r="Q1231" s="20">
        <v>0</v>
      </c>
      <c r="R1231" s="20">
        <v>0</v>
      </c>
      <c r="S1231" s="20">
        <f t="shared" si="18"/>
        <v>0</v>
      </c>
    </row>
    <row r="1232" spans="1:19" ht="17.100000000000001" customHeight="1" x14ac:dyDescent="0.25">
      <c r="A1232" s="63" t="s">
        <v>6</v>
      </c>
      <c r="C1232" s="21" t="s">
        <v>16</v>
      </c>
      <c r="D1232" s="1" t="s">
        <v>6073</v>
      </c>
      <c r="E1232">
        <v>2020</v>
      </c>
      <c r="F1232" s="4">
        <v>372</v>
      </c>
      <c r="H1232" s="3">
        <v>113380</v>
      </c>
      <c r="J1232" s="3" t="s">
        <v>498</v>
      </c>
      <c r="L1232" s="1" t="s">
        <v>10261</v>
      </c>
      <c r="M1232" s="22" t="s">
        <v>6074</v>
      </c>
      <c r="N1232" s="22" t="s">
        <v>10262</v>
      </c>
      <c r="O1232" s="69" t="s">
        <v>6077</v>
      </c>
      <c r="P1232" s="12" t="s">
        <v>10260</v>
      </c>
      <c r="Q1232" s="20">
        <v>0</v>
      </c>
      <c r="R1232" s="20">
        <v>0</v>
      </c>
      <c r="S1232" s="20">
        <f t="shared" si="18"/>
        <v>0</v>
      </c>
    </row>
    <row r="1233" spans="1:19" ht="17.100000000000001" customHeight="1" x14ac:dyDescent="0.25">
      <c r="A1233" s="63" t="s">
        <v>6</v>
      </c>
      <c r="C1233" s="21" t="s">
        <v>16</v>
      </c>
      <c r="D1233" s="1" t="s">
        <v>6346</v>
      </c>
      <c r="E1233">
        <v>2023</v>
      </c>
      <c r="F1233" s="4">
        <v>191</v>
      </c>
      <c r="H1233" s="3">
        <v>109937</v>
      </c>
      <c r="J1233" s="3" t="s">
        <v>1254</v>
      </c>
      <c r="L1233" s="1" t="s">
        <v>6351</v>
      </c>
      <c r="M1233" s="22" t="s">
        <v>6347</v>
      </c>
      <c r="N1233" s="22" t="s">
        <v>6352</v>
      </c>
      <c r="O1233" s="69" t="s">
        <v>6350</v>
      </c>
      <c r="P1233" s="12" t="s">
        <v>6349</v>
      </c>
      <c r="Q1233" s="20">
        <v>0</v>
      </c>
      <c r="R1233" s="20">
        <v>0</v>
      </c>
      <c r="S1233" s="20">
        <f t="shared" si="18"/>
        <v>0</v>
      </c>
    </row>
    <row r="1234" spans="1:19" ht="17.100000000000001" customHeight="1" x14ac:dyDescent="0.25">
      <c r="A1234" s="63" t="s">
        <v>6</v>
      </c>
      <c r="C1234" s="21" t="s">
        <v>16</v>
      </c>
      <c r="D1234" s="1" t="s">
        <v>6551</v>
      </c>
      <c r="E1234">
        <v>2022</v>
      </c>
      <c r="F1234" s="4">
        <v>447</v>
      </c>
      <c r="H1234" s="3">
        <v>128843</v>
      </c>
      <c r="J1234" s="3" t="s">
        <v>6553</v>
      </c>
      <c r="L1234" s="1" t="s">
        <v>6557</v>
      </c>
      <c r="M1234" s="22" t="s">
        <v>6552</v>
      </c>
      <c r="N1234" s="22" t="s">
        <v>6558</v>
      </c>
      <c r="O1234" s="69" t="s">
        <v>6556</v>
      </c>
      <c r="P1234" s="12" t="s">
        <v>6555</v>
      </c>
      <c r="Q1234" s="20">
        <v>0</v>
      </c>
      <c r="R1234" s="20">
        <v>0</v>
      </c>
      <c r="S1234" s="20">
        <f t="shared" si="18"/>
        <v>0</v>
      </c>
    </row>
    <row r="1235" spans="1:19" ht="17.100000000000001" customHeight="1" x14ac:dyDescent="0.25">
      <c r="A1235" s="63" t="s">
        <v>6</v>
      </c>
      <c r="C1235" s="21" t="s">
        <v>16</v>
      </c>
      <c r="D1235" s="1" t="s">
        <v>6609</v>
      </c>
      <c r="E1235">
        <v>2020</v>
      </c>
      <c r="F1235" s="4">
        <v>158</v>
      </c>
      <c r="H1235" s="3">
        <v>119859</v>
      </c>
      <c r="J1235" s="3" t="s">
        <v>791</v>
      </c>
      <c r="L1235" s="1" t="s">
        <v>6614</v>
      </c>
      <c r="M1235" s="22" t="s">
        <v>6610</v>
      </c>
      <c r="N1235" s="22" t="s">
        <v>6615</v>
      </c>
      <c r="O1235" s="69" t="s">
        <v>6613</v>
      </c>
      <c r="P1235" s="12" t="s">
        <v>6612</v>
      </c>
      <c r="Q1235" s="20">
        <v>0</v>
      </c>
      <c r="R1235" s="20">
        <v>0</v>
      </c>
      <c r="S1235" s="20">
        <f t="shared" si="18"/>
        <v>0</v>
      </c>
    </row>
    <row r="1236" spans="1:19" ht="17.100000000000001" customHeight="1" x14ac:dyDescent="0.25">
      <c r="A1236" s="63" t="s">
        <v>6</v>
      </c>
      <c r="B1236" s="1" t="s">
        <v>43</v>
      </c>
      <c r="C1236" s="21" t="s">
        <v>16</v>
      </c>
      <c r="D1236" s="1" t="s">
        <v>17284</v>
      </c>
      <c r="E1236">
        <v>2022</v>
      </c>
      <c r="F1236" s="4" t="s">
        <v>2130</v>
      </c>
      <c r="G1236" s="4" t="s">
        <v>43</v>
      </c>
      <c r="H1236" s="3" t="s">
        <v>43</v>
      </c>
      <c r="I1236" s="1" t="s">
        <v>43</v>
      </c>
      <c r="J1236" s="3" t="s">
        <v>309</v>
      </c>
      <c r="K1236" s="1" t="s">
        <v>43</v>
      </c>
      <c r="L1236" s="1" t="s">
        <v>17285</v>
      </c>
      <c r="M1236" s="22" t="s">
        <v>17286</v>
      </c>
      <c r="N1236" s="22" t="s">
        <v>17287</v>
      </c>
      <c r="O1236" s="69" t="s">
        <v>17288</v>
      </c>
      <c r="P1236" s="12" t="s">
        <v>17289</v>
      </c>
      <c r="Q1236" s="20">
        <v>1</v>
      </c>
      <c r="R1236" s="20">
        <v>1</v>
      </c>
      <c r="S1236" s="20">
        <f t="shared" si="18"/>
        <v>2</v>
      </c>
    </row>
    <row r="1237" spans="1:19" ht="17.100000000000001" customHeight="1" x14ac:dyDescent="0.25">
      <c r="A1237" s="63" t="s">
        <v>6</v>
      </c>
      <c r="C1237" s="21" t="s">
        <v>16</v>
      </c>
      <c r="D1237" s="1" t="s">
        <v>6668</v>
      </c>
      <c r="E1237">
        <v>2024</v>
      </c>
      <c r="F1237" s="4">
        <v>416</v>
      </c>
      <c r="H1237" s="3">
        <v>112755</v>
      </c>
      <c r="J1237" s="3" t="s">
        <v>3155</v>
      </c>
      <c r="L1237" s="1" t="s">
        <v>10703</v>
      </c>
      <c r="M1237" s="22" t="s">
        <v>6669</v>
      </c>
      <c r="N1237" s="22" t="s">
        <v>10704</v>
      </c>
      <c r="O1237" s="69" t="s">
        <v>6672</v>
      </c>
      <c r="P1237" s="12" t="s">
        <v>10702</v>
      </c>
      <c r="Q1237" s="20">
        <v>0</v>
      </c>
      <c r="R1237" s="20">
        <v>0</v>
      </c>
      <c r="S1237" s="20">
        <f t="shared" si="18"/>
        <v>0</v>
      </c>
    </row>
    <row r="1238" spans="1:19" ht="17.100000000000001" customHeight="1" x14ac:dyDescent="0.25">
      <c r="A1238" s="63" t="s">
        <v>6</v>
      </c>
      <c r="C1238" s="21" t="s">
        <v>16</v>
      </c>
      <c r="D1238" s="1" t="s">
        <v>1330</v>
      </c>
      <c r="E1238">
        <v>2022</v>
      </c>
      <c r="F1238" s="4">
        <v>166</v>
      </c>
      <c r="H1238" s="3">
        <v>108697</v>
      </c>
      <c r="J1238" s="3" t="s">
        <v>1254</v>
      </c>
      <c r="L1238" s="1" t="s">
        <v>10728</v>
      </c>
      <c r="M1238" s="22" t="s">
        <v>1331</v>
      </c>
      <c r="N1238" s="22" t="s">
        <v>10729</v>
      </c>
      <c r="O1238" s="69" t="s">
        <v>1332</v>
      </c>
      <c r="P1238" s="12" t="s">
        <v>10727</v>
      </c>
      <c r="Q1238" s="20">
        <v>0</v>
      </c>
      <c r="R1238" s="20">
        <v>0</v>
      </c>
      <c r="S1238" s="20">
        <f t="shared" si="18"/>
        <v>0</v>
      </c>
    </row>
    <row r="1239" spans="1:19" ht="17.100000000000001" customHeight="1" x14ac:dyDescent="0.25">
      <c r="A1239" s="63" t="s">
        <v>6</v>
      </c>
      <c r="C1239" s="21" t="s">
        <v>16</v>
      </c>
      <c r="D1239" s="1" t="s">
        <v>6699</v>
      </c>
      <c r="E1239">
        <v>2022</v>
      </c>
      <c r="F1239" s="4">
        <v>199</v>
      </c>
      <c r="H1239" s="3">
        <v>123451</v>
      </c>
      <c r="J1239" s="3" t="s">
        <v>791</v>
      </c>
      <c r="L1239" s="1" t="s">
        <v>6704</v>
      </c>
      <c r="M1239" s="22" t="s">
        <v>6700</v>
      </c>
      <c r="N1239" s="22" t="s">
        <v>6705</v>
      </c>
      <c r="O1239" s="69" t="s">
        <v>6703</v>
      </c>
      <c r="P1239" s="12" t="s">
        <v>6702</v>
      </c>
      <c r="Q1239" s="20">
        <v>0</v>
      </c>
      <c r="R1239" s="20">
        <v>0</v>
      </c>
      <c r="S1239" s="20">
        <f t="shared" si="18"/>
        <v>0</v>
      </c>
    </row>
    <row r="1240" spans="1:19" ht="17.100000000000001" customHeight="1" x14ac:dyDescent="0.25">
      <c r="A1240" s="63" t="s">
        <v>6</v>
      </c>
      <c r="C1240" s="21" t="s">
        <v>16</v>
      </c>
      <c r="D1240" s="1" t="s">
        <v>6734</v>
      </c>
      <c r="E1240">
        <v>2024</v>
      </c>
      <c r="F1240" s="4">
        <v>103</v>
      </c>
      <c r="H1240" s="3">
        <v>105174</v>
      </c>
      <c r="J1240" s="3" t="s">
        <v>6736</v>
      </c>
      <c r="L1240" s="1" t="s">
        <v>10755</v>
      </c>
      <c r="M1240" s="22" t="s">
        <v>6735</v>
      </c>
      <c r="N1240" s="22" t="s">
        <v>10756</v>
      </c>
      <c r="O1240" s="69" t="s">
        <v>6739</v>
      </c>
      <c r="P1240" s="12" t="s">
        <v>10754</v>
      </c>
      <c r="Q1240" s="20">
        <v>0</v>
      </c>
      <c r="R1240" s="20">
        <v>0</v>
      </c>
      <c r="S1240" s="20">
        <f t="shared" si="18"/>
        <v>0</v>
      </c>
    </row>
    <row r="1241" spans="1:19" ht="17.100000000000001" customHeight="1" x14ac:dyDescent="0.25">
      <c r="A1241" s="63" t="s">
        <v>6</v>
      </c>
      <c r="C1241" s="21" t="s">
        <v>16</v>
      </c>
      <c r="D1241" s="1" t="s">
        <v>6742</v>
      </c>
      <c r="E1241">
        <v>2024</v>
      </c>
      <c r="F1241" s="4">
        <v>206</v>
      </c>
      <c r="H1241" s="3">
        <v>110619</v>
      </c>
      <c r="J1241" s="3" t="s">
        <v>1254</v>
      </c>
      <c r="L1241" s="1" t="s">
        <v>6747</v>
      </c>
      <c r="M1241" s="22" t="s">
        <v>6743</v>
      </c>
      <c r="N1241" s="22" t="s">
        <v>6748</v>
      </c>
      <c r="O1241" s="69" t="s">
        <v>6746</v>
      </c>
      <c r="P1241" s="12" t="s">
        <v>6745</v>
      </c>
      <c r="Q1241" s="20">
        <v>0</v>
      </c>
      <c r="R1241" s="20">
        <v>0</v>
      </c>
      <c r="S1241" s="20">
        <f t="shared" si="18"/>
        <v>0</v>
      </c>
    </row>
    <row r="1242" spans="1:19" ht="17.100000000000001" customHeight="1" x14ac:dyDescent="0.25">
      <c r="A1242" s="63" t="s">
        <v>6</v>
      </c>
      <c r="C1242" s="21" t="s">
        <v>16</v>
      </c>
      <c r="D1242" s="1" t="s">
        <v>1515</v>
      </c>
      <c r="E1242">
        <v>2024</v>
      </c>
      <c r="F1242" s="4">
        <v>195</v>
      </c>
      <c r="H1242" s="3">
        <v>109613</v>
      </c>
      <c r="J1242" s="3" t="s">
        <v>1517</v>
      </c>
      <c r="L1242" s="1" t="s">
        <v>10844</v>
      </c>
      <c r="M1242" s="22" t="s">
        <v>1516</v>
      </c>
      <c r="N1242" s="22" t="s">
        <v>1520</v>
      </c>
      <c r="O1242" s="69" t="s">
        <v>1518</v>
      </c>
      <c r="P1242" s="12" t="s">
        <v>10843</v>
      </c>
      <c r="Q1242" s="20">
        <v>0</v>
      </c>
      <c r="R1242" s="20">
        <v>0</v>
      </c>
      <c r="S1242" s="20">
        <f t="shared" si="18"/>
        <v>0</v>
      </c>
    </row>
    <row r="1243" spans="1:19" ht="17.100000000000001" customHeight="1" x14ac:dyDescent="0.25">
      <c r="A1243" s="63" t="s">
        <v>6</v>
      </c>
      <c r="C1243" s="21" t="s">
        <v>16</v>
      </c>
      <c r="D1243" s="1" t="s">
        <v>6938</v>
      </c>
      <c r="E1243">
        <v>2024</v>
      </c>
      <c r="F1243" s="4">
        <v>155</v>
      </c>
      <c r="H1243" s="3">
        <v>107525</v>
      </c>
      <c r="J1243" s="3" t="s">
        <v>1509</v>
      </c>
      <c r="L1243" s="1" t="s">
        <v>6942</v>
      </c>
      <c r="M1243" s="22" t="s">
        <v>6939</v>
      </c>
      <c r="N1243" s="22" t="s">
        <v>6943</v>
      </c>
      <c r="O1243" s="69" t="s">
        <v>6941</v>
      </c>
      <c r="P1243" s="12" t="s">
        <v>6940</v>
      </c>
      <c r="Q1243" s="20">
        <v>0</v>
      </c>
      <c r="R1243" s="20">
        <v>0</v>
      </c>
      <c r="S1243" s="20">
        <f t="shared" si="18"/>
        <v>0</v>
      </c>
    </row>
    <row r="1244" spans="1:19" ht="17.100000000000001" customHeight="1" x14ac:dyDescent="0.25">
      <c r="A1244" s="63" t="s">
        <v>6</v>
      </c>
      <c r="C1244" s="21" t="s">
        <v>16</v>
      </c>
      <c r="D1244" s="1" t="s">
        <v>1779</v>
      </c>
      <c r="E1244">
        <v>2021</v>
      </c>
      <c r="F1244" s="4">
        <v>17</v>
      </c>
      <c r="G1244" s="4">
        <v>2</v>
      </c>
      <c r="H1244" s="3" t="s">
        <v>1782</v>
      </c>
      <c r="J1244" s="3" t="s">
        <v>1781</v>
      </c>
      <c r="L1244" s="1" t="s">
        <v>1785</v>
      </c>
      <c r="M1244" s="22" t="s">
        <v>1780</v>
      </c>
      <c r="N1244" s="22" t="s">
        <v>1786</v>
      </c>
      <c r="O1244" s="69" t="s">
        <v>1784</v>
      </c>
      <c r="P1244" s="12" t="s">
        <v>1783</v>
      </c>
      <c r="Q1244" s="20">
        <v>0</v>
      </c>
      <c r="R1244" s="20">
        <v>0</v>
      </c>
      <c r="S1244" s="20">
        <f t="shared" si="18"/>
        <v>0</v>
      </c>
    </row>
    <row r="1245" spans="1:19" ht="17.100000000000001" customHeight="1" x14ac:dyDescent="0.25">
      <c r="A1245" s="63" t="s">
        <v>6</v>
      </c>
      <c r="C1245" s="21" t="s">
        <v>16</v>
      </c>
      <c r="D1245" s="1" t="s">
        <v>7143</v>
      </c>
      <c r="E1245">
        <v>2023</v>
      </c>
      <c r="F1245" s="4">
        <v>183</v>
      </c>
      <c r="H1245" s="3">
        <v>108389</v>
      </c>
      <c r="J1245" s="3" t="s">
        <v>3373</v>
      </c>
      <c r="L1245" s="1" t="s">
        <v>7147</v>
      </c>
      <c r="M1245" s="22" t="s">
        <v>7144</v>
      </c>
      <c r="N1245" s="22" t="s">
        <v>7148</v>
      </c>
      <c r="O1245" s="69" t="s">
        <v>7146</v>
      </c>
      <c r="P1245" s="12" t="s">
        <v>7145</v>
      </c>
      <c r="Q1245" s="20">
        <v>0</v>
      </c>
      <c r="R1245" s="20">
        <v>0</v>
      </c>
      <c r="S1245" s="20">
        <f t="shared" si="18"/>
        <v>0</v>
      </c>
    </row>
    <row r="1246" spans="1:19" ht="17.100000000000001" customHeight="1" x14ac:dyDescent="0.25">
      <c r="A1246" s="63" t="s">
        <v>6</v>
      </c>
      <c r="C1246" s="21" t="s">
        <v>16</v>
      </c>
      <c r="D1246" s="1" t="s">
        <v>7149</v>
      </c>
      <c r="E1246">
        <v>2024</v>
      </c>
      <c r="F1246" s="4">
        <v>64</v>
      </c>
      <c r="H1246" s="3">
        <v>105480</v>
      </c>
      <c r="J1246" s="3" t="s">
        <v>1485</v>
      </c>
      <c r="L1246" s="1" t="s">
        <v>7154</v>
      </c>
      <c r="M1246" s="22" t="s">
        <v>7150</v>
      </c>
      <c r="N1246" s="22" t="s">
        <v>7155</v>
      </c>
      <c r="O1246" s="69" t="s">
        <v>7153</v>
      </c>
      <c r="P1246" s="12" t="s">
        <v>7152</v>
      </c>
      <c r="Q1246" s="20">
        <v>0</v>
      </c>
      <c r="R1246" s="20">
        <v>0</v>
      </c>
      <c r="S1246" s="20">
        <f t="shared" si="18"/>
        <v>0</v>
      </c>
    </row>
    <row r="1247" spans="1:19" ht="17.100000000000001" customHeight="1" x14ac:dyDescent="0.25">
      <c r="A1247" s="63" t="s">
        <v>6</v>
      </c>
      <c r="C1247" s="21" t="s">
        <v>16</v>
      </c>
      <c r="D1247" s="1" t="s">
        <v>7231</v>
      </c>
      <c r="E1247">
        <v>2023</v>
      </c>
      <c r="F1247" s="4">
        <v>162</v>
      </c>
      <c r="H1247" s="3">
        <v>104782</v>
      </c>
      <c r="J1247" s="3" t="s">
        <v>5088</v>
      </c>
      <c r="L1247" s="1" t="s">
        <v>7235</v>
      </c>
      <c r="M1247" s="22" t="s">
        <v>7232</v>
      </c>
      <c r="N1247" s="22" t="s">
        <v>7236</v>
      </c>
      <c r="O1247" s="69" t="s">
        <v>7234</v>
      </c>
      <c r="P1247" s="12" t="s">
        <v>7233</v>
      </c>
      <c r="Q1247" s="20">
        <v>0</v>
      </c>
      <c r="R1247" s="20">
        <v>0</v>
      </c>
      <c r="S1247" s="20">
        <f t="shared" si="18"/>
        <v>0</v>
      </c>
    </row>
    <row r="1248" spans="1:19" ht="17.100000000000001" customHeight="1" x14ac:dyDescent="0.25">
      <c r="A1248" s="63" t="s">
        <v>6</v>
      </c>
      <c r="C1248" s="21" t="s">
        <v>16</v>
      </c>
      <c r="D1248" s="1" t="s">
        <v>7419</v>
      </c>
      <c r="E1248">
        <v>2024</v>
      </c>
      <c r="F1248" s="4">
        <v>519</v>
      </c>
      <c r="H1248" s="3">
        <v>113449</v>
      </c>
      <c r="J1248" s="3" t="s">
        <v>1047</v>
      </c>
      <c r="L1248" s="1" t="s">
        <v>7424</v>
      </c>
      <c r="M1248" s="22" t="s">
        <v>7420</v>
      </c>
      <c r="N1248" s="22" t="s">
        <v>7425</v>
      </c>
      <c r="O1248" s="69" t="s">
        <v>7423</v>
      </c>
      <c r="P1248" s="12" t="s">
        <v>7422</v>
      </c>
      <c r="Q1248" s="20">
        <v>0</v>
      </c>
      <c r="R1248" s="20">
        <v>0</v>
      </c>
      <c r="S1248" s="20">
        <f t="shared" si="18"/>
        <v>0</v>
      </c>
    </row>
    <row r="1249" spans="1:19" ht="17.100000000000001" customHeight="1" x14ac:dyDescent="0.25">
      <c r="A1249" s="63" t="s">
        <v>6</v>
      </c>
      <c r="B1249" s="1" t="s">
        <v>43</v>
      </c>
      <c r="C1249" s="21" t="s">
        <v>16</v>
      </c>
      <c r="D1249" s="1" t="s">
        <v>17290</v>
      </c>
      <c r="E1249">
        <v>2022</v>
      </c>
      <c r="F1249" s="4" t="s">
        <v>16925</v>
      </c>
      <c r="G1249" s="4" t="s">
        <v>43</v>
      </c>
      <c r="H1249" s="3" t="s">
        <v>43</v>
      </c>
      <c r="I1249" s="1" t="s">
        <v>43</v>
      </c>
      <c r="J1249" s="3" t="s">
        <v>866</v>
      </c>
      <c r="K1249" s="1" t="s">
        <v>43</v>
      </c>
      <c r="L1249" s="1" t="s">
        <v>17291</v>
      </c>
      <c r="M1249" s="22" t="s">
        <v>17292</v>
      </c>
      <c r="N1249" s="22" t="s">
        <v>17293</v>
      </c>
      <c r="O1249" s="69" t="s">
        <v>17294</v>
      </c>
      <c r="P1249" s="12" t="s">
        <v>17295</v>
      </c>
      <c r="Q1249" s="20">
        <v>1</v>
      </c>
      <c r="R1249" s="20">
        <v>1</v>
      </c>
      <c r="S1249" s="20">
        <f t="shared" si="18"/>
        <v>2</v>
      </c>
    </row>
    <row r="1250" spans="1:19" ht="17.100000000000001" customHeight="1" x14ac:dyDescent="0.25">
      <c r="A1250" s="63" t="s">
        <v>6</v>
      </c>
      <c r="C1250" s="21" t="s">
        <v>16</v>
      </c>
      <c r="D1250" s="1" t="s">
        <v>7426</v>
      </c>
      <c r="E1250">
        <v>2020</v>
      </c>
      <c r="F1250" s="4">
        <v>538</v>
      </c>
      <c r="H1250" s="3">
        <v>122783</v>
      </c>
      <c r="J1250" s="3" t="s">
        <v>7107</v>
      </c>
      <c r="L1250" s="1" t="s">
        <v>7431</v>
      </c>
      <c r="M1250" s="22" t="s">
        <v>7427</v>
      </c>
      <c r="N1250" s="22" t="s">
        <v>7432</v>
      </c>
      <c r="O1250" s="69" t="s">
        <v>7430</v>
      </c>
      <c r="P1250" s="12" t="s">
        <v>7429</v>
      </c>
      <c r="Q1250" s="20">
        <v>0</v>
      </c>
      <c r="R1250" s="20">
        <v>0</v>
      </c>
      <c r="S1250" s="20">
        <f t="shared" si="18"/>
        <v>0</v>
      </c>
    </row>
    <row r="1251" spans="1:19" ht="17.100000000000001" customHeight="1" x14ac:dyDescent="0.25">
      <c r="A1251" s="63" t="s">
        <v>6</v>
      </c>
      <c r="C1251" s="21" t="s">
        <v>16</v>
      </c>
      <c r="D1251" s="1" t="s">
        <v>7433</v>
      </c>
      <c r="E1251">
        <v>2021</v>
      </c>
      <c r="F1251" s="4">
        <v>140</v>
      </c>
      <c r="H1251" s="3">
        <v>103650</v>
      </c>
      <c r="J1251" s="3" t="s">
        <v>1723</v>
      </c>
      <c r="L1251" s="1" t="s">
        <v>7443</v>
      </c>
      <c r="M1251" s="22" t="s">
        <v>7440</v>
      </c>
      <c r="N1251" s="22" t="s">
        <v>7444</v>
      </c>
      <c r="O1251" s="69" t="s">
        <v>7442</v>
      </c>
      <c r="P1251" s="12" t="s">
        <v>7441</v>
      </c>
      <c r="Q1251" s="20">
        <v>0</v>
      </c>
      <c r="R1251" s="20">
        <v>0</v>
      </c>
      <c r="S1251" s="20">
        <f t="shared" si="18"/>
        <v>0</v>
      </c>
    </row>
    <row r="1252" spans="1:19" ht="17.100000000000001" customHeight="1" x14ac:dyDescent="0.25">
      <c r="A1252" s="63" t="s">
        <v>6</v>
      </c>
      <c r="C1252" s="21" t="s">
        <v>16</v>
      </c>
      <c r="D1252" s="1" t="s">
        <v>7486</v>
      </c>
      <c r="E1252">
        <v>2023</v>
      </c>
      <c r="F1252" s="4">
        <v>196</v>
      </c>
      <c r="H1252" s="3" t="s">
        <v>7488</v>
      </c>
      <c r="J1252" s="3" t="s">
        <v>630</v>
      </c>
      <c r="L1252" s="1" t="s">
        <v>7492</v>
      </c>
      <c r="M1252" s="22" t="s">
        <v>7487</v>
      </c>
      <c r="N1252" s="22" t="s">
        <v>7493</v>
      </c>
      <c r="O1252" s="69" t="s">
        <v>7491</v>
      </c>
      <c r="P1252" s="12" t="s">
        <v>7490</v>
      </c>
      <c r="Q1252" s="20">
        <v>0</v>
      </c>
      <c r="R1252" s="20">
        <v>0</v>
      </c>
      <c r="S1252" s="20">
        <f t="shared" si="18"/>
        <v>0</v>
      </c>
    </row>
    <row r="1253" spans="1:19" ht="17.100000000000001" customHeight="1" x14ac:dyDescent="0.25">
      <c r="A1253" s="63" t="s">
        <v>6</v>
      </c>
      <c r="C1253" s="21" t="s">
        <v>16</v>
      </c>
      <c r="D1253" s="1" t="s">
        <v>7512</v>
      </c>
      <c r="E1253">
        <v>2022</v>
      </c>
      <c r="F1253" s="4">
        <v>398</v>
      </c>
      <c r="H1253" s="3">
        <v>117079</v>
      </c>
      <c r="J1253" s="3" t="s">
        <v>866</v>
      </c>
      <c r="L1253" s="1" t="s">
        <v>7517</v>
      </c>
      <c r="M1253" s="22" t="s">
        <v>7513</v>
      </c>
      <c r="N1253" s="22" t="s">
        <v>7518</v>
      </c>
      <c r="O1253" s="69" t="s">
        <v>7516</v>
      </c>
      <c r="P1253" s="12" t="s">
        <v>7515</v>
      </c>
      <c r="Q1253" s="20">
        <v>1</v>
      </c>
      <c r="R1253" s="20">
        <v>0</v>
      </c>
      <c r="S1253" s="20">
        <f t="shared" si="18"/>
        <v>1</v>
      </c>
    </row>
    <row r="1254" spans="1:19" ht="17.100000000000001" customHeight="1" x14ac:dyDescent="0.25">
      <c r="A1254" s="63" t="s">
        <v>6</v>
      </c>
      <c r="C1254" s="21" t="s">
        <v>16</v>
      </c>
      <c r="D1254" s="1" t="s">
        <v>7811</v>
      </c>
      <c r="E1254">
        <v>2024</v>
      </c>
      <c r="F1254" s="4">
        <v>129</v>
      </c>
      <c r="H1254" s="3">
        <v>205412</v>
      </c>
      <c r="J1254" s="3" t="s">
        <v>7813</v>
      </c>
      <c r="L1254" s="1" t="s">
        <v>7816</v>
      </c>
      <c r="M1254" s="22" t="s">
        <v>7812</v>
      </c>
      <c r="N1254" s="22" t="s">
        <v>7817</v>
      </c>
      <c r="O1254" s="69" t="s">
        <v>7815</v>
      </c>
      <c r="P1254" s="12" t="s">
        <v>7814</v>
      </c>
      <c r="Q1254" s="20">
        <v>0</v>
      </c>
      <c r="R1254" s="20">
        <v>0</v>
      </c>
      <c r="S1254" s="20">
        <f t="shared" si="18"/>
        <v>0</v>
      </c>
    </row>
    <row r="1255" spans="1:19" ht="17.100000000000001" customHeight="1" x14ac:dyDescent="0.25">
      <c r="A1255" s="63" t="s">
        <v>6</v>
      </c>
      <c r="C1255" s="21" t="s">
        <v>16</v>
      </c>
      <c r="D1255" s="1" t="s">
        <v>7901</v>
      </c>
      <c r="E1255">
        <v>2021</v>
      </c>
      <c r="F1255" s="4">
        <v>133</v>
      </c>
      <c r="H1255" s="3" t="s">
        <v>7903</v>
      </c>
      <c r="J1255" s="3" t="s">
        <v>682</v>
      </c>
      <c r="L1255" s="1" t="s">
        <v>7906</v>
      </c>
      <c r="M1255" s="22" t="s">
        <v>7902</v>
      </c>
      <c r="N1255" s="22" t="s">
        <v>7907</v>
      </c>
      <c r="O1255" s="69" t="s">
        <v>7905</v>
      </c>
      <c r="P1255" s="12" t="s">
        <v>7904</v>
      </c>
      <c r="Q1255" s="20">
        <v>0</v>
      </c>
      <c r="R1255" s="20">
        <v>0</v>
      </c>
      <c r="S1255" s="20">
        <f t="shared" si="18"/>
        <v>0</v>
      </c>
    </row>
    <row r="1256" spans="1:19" ht="17.100000000000001" customHeight="1" x14ac:dyDescent="0.25">
      <c r="A1256" s="63" t="s">
        <v>6</v>
      </c>
      <c r="C1256" s="21" t="s">
        <v>16</v>
      </c>
      <c r="D1256" s="1" t="s">
        <v>7914</v>
      </c>
      <c r="E1256">
        <v>2020</v>
      </c>
      <c r="F1256" s="4">
        <v>180</v>
      </c>
      <c r="H1256" s="3">
        <v>115735</v>
      </c>
      <c r="J1256" s="3" t="s">
        <v>74</v>
      </c>
      <c r="L1256" s="1" t="s">
        <v>7918</v>
      </c>
      <c r="M1256" s="22" t="s">
        <v>7915</v>
      </c>
      <c r="N1256" s="22" t="s">
        <v>7919</v>
      </c>
      <c r="O1256" s="69" t="s">
        <v>7917</v>
      </c>
      <c r="P1256" s="12" t="s">
        <v>7916</v>
      </c>
      <c r="Q1256" s="20">
        <v>0</v>
      </c>
      <c r="R1256" s="20">
        <v>0</v>
      </c>
      <c r="S1256" s="20">
        <f t="shared" si="18"/>
        <v>0</v>
      </c>
    </row>
    <row r="1257" spans="1:19" ht="17.100000000000001" customHeight="1" x14ac:dyDescent="0.25">
      <c r="A1257" s="63" t="s">
        <v>6</v>
      </c>
      <c r="C1257" s="21" t="s">
        <v>16</v>
      </c>
      <c r="D1257" s="1" t="s">
        <v>7958</v>
      </c>
      <c r="E1257">
        <v>2020</v>
      </c>
      <c r="F1257" s="4">
        <v>156</v>
      </c>
      <c r="H1257" s="3">
        <v>119898</v>
      </c>
      <c r="J1257" s="3" t="s">
        <v>791</v>
      </c>
      <c r="L1257" s="1" t="s">
        <v>7962</v>
      </c>
      <c r="M1257" s="22" t="s">
        <v>7959</v>
      </c>
      <c r="N1257" s="22" t="s">
        <v>7963</v>
      </c>
      <c r="O1257" s="69" t="s">
        <v>7961</v>
      </c>
      <c r="P1257" s="12" t="s">
        <v>7960</v>
      </c>
      <c r="Q1257" s="20">
        <v>0</v>
      </c>
      <c r="R1257" s="20">
        <v>0</v>
      </c>
      <c r="S1257" s="20">
        <f t="shared" si="18"/>
        <v>0</v>
      </c>
    </row>
    <row r="1258" spans="1:19" ht="17.100000000000001" customHeight="1" x14ac:dyDescent="0.25">
      <c r="A1258" s="63" t="s">
        <v>6</v>
      </c>
      <c r="C1258" s="21" t="s">
        <v>16</v>
      </c>
      <c r="D1258" s="1" t="s">
        <v>8112</v>
      </c>
      <c r="E1258">
        <v>2020</v>
      </c>
      <c r="F1258" s="4">
        <v>149</v>
      </c>
      <c r="H1258" s="3">
        <v>119206</v>
      </c>
      <c r="J1258" s="3" t="s">
        <v>791</v>
      </c>
      <c r="L1258" s="1" t="s">
        <v>8116</v>
      </c>
      <c r="M1258" s="22" t="s">
        <v>8113</v>
      </c>
      <c r="N1258" s="22" t="s">
        <v>8117</v>
      </c>
      <c r="O1258" s="69" t="s">
        <v>8115</v>
      </c>
      <c r="P1258" s="12" t="s">
        <v>8114</v>
      </c>
      <c r="Q1258" s="20">
        <v>1</v>
      </c>
      <c r="R1258" s="20">
        <v>0</v>
      </c>
      <c r="S1258" s="20">
        <f t="shared" si="18"/>
        <v>1</v>
      </c>
    </row>
    <row r="1259" spans="1:19" ht="17.100000000000001" customHeight="1" x14ac:dyDescent="0.25">
      <c r="A1259" s="63" t="s">
        <v>6</v>
      </c>
      <c r="C1259" s="21" t="s">
        <v>16</v>
      </c>
      <c r="D1259" s="1" t="s">
        <v>8219</v>
      </c>
      <c r="E1259">
        <v>2025</v>
      </c>
      <c r="F1259" s="4">
        <v>96</v>
      </c>
      <c r="H1259" s="3">
        <v>45670</v>
      </c>
      <c r="J1259" s="3" t="s">
        <v>335</v>
      </c>
      <c r="L1259" s="1" t="s">
        <v>11943</v>
      </c>
      <c r="M1259" s="22" t="s">
        <v>8220</v>
      </c>
      <c r="N1259" s="22" t="s">
        <v>11944</v>
      </c>
      <c r="O1259" s="69" t="s">
        <v>8223</v>
      </c>
      <c r="P1259" s="12" t="s">
        <v>11942</v>
      </c>
      <c r="Q1259" s="20">
        <v>0</v>
      </c>
      <c r="R1259" s="20">
        <v>0</v>
      </c>
      <c r="S1259" s="20">
        <f t="shared" si="18"/>
        <v>0</v>
      </c>
    </row>
    <row r="1260" spans="1:19" ht="17.100000000000001" customHeight="1" x14ac:dyDescent="0.25">
      <c r="A1260" s="63" t="s">
        <v>6</v>
      </c>
      <c r="C1260" s="21" t="s">
        <v>16</v>
      </c>
      <c r="D1260" s="1" t="s">
        <v>8427</v>
      </c>
      <c r="E1260">
        <v>2024</v>
      </c>
      <c r="F1260" s="4">
        <v>514</v>
      </c>
      <c r="H1260" s="3">
        <v>113203</v>
      </c>
      <c r="J1260" s="3" t="s">
        <v>1047</v>
      </c>
      <c r="L1260" s="1" t="s">
        <v>8432</v>
      </c>
      <c r="M1260" s="22" t="s">
        <v>8428</v>
      </c>
      <c r="N1260" s="22" t="s">
        <v>8433</v>
      </c>
      <c r="O1260" s="69" t="s">
        <v>8431</v>
      </c>
      <c r="P1260" s="12" t="s">
        <v>8430</v>
      </c>
      <c r="Q1260" s="20">
        <v>1</v>
      </c>
      <c r="R1260" s="20">
        <v>0</v>
      </c>
      <c r="S1260" s="20">
        <f t="shared" ref="S1260:S1281" si="19">Q1260+R1260</f>
        <v>1</v>
      </c>
    </row>
    <row r="1261" spans="1:19" ht="17.100000000000001" customHeight="1" x14ac:dyDescent="0.25">
      <c r="A1261" s="63" t="s">
        <v>6</v>
      </c>
      <c r="C1261" s="21" t="s">
        <v>16</v>
      </c>
      <c r="D1261" s="1" t="s">
        <v>8570</v>
      </c>
      <c r="E1261">
        <v>2020</v>
      </c>
      <c r="F1261" s="4">
        <v>119</v>
      </c>
      <c r="H1261" s="3">
        <v>104977</v>
      </c>
      <c r="J1261" s="3" t="s">
        <v>1509</v>
      </c>
      <c r="L1261" s="1" t="s">
        <v>8574</v>
      </c>
      <c r="M1261" s="22" t="s">
        <v>8571</v>
      </c>
      <c r="N1261" s="22" t="s">
        <v>8575</v>
      </c>
      <c r="O1261" s="69" t="s">
        <v>8573</v>
      </c>
      <c r="P1261" s="12" t="s">
        <v>8572</v>
      </c>
      <c r="Q1261" s="20">
        <v>0</v>
      </c>
      <c r="R1261" s="20">
        <v>0</v>
      </c>
      <c r="S1261" s="20">
        <f t="shared" si="19"/>
        <v>0</v>
      </c>
    </row>
    <row r="1262" spans="1:19" ht="17.100000000000001" customHeight="1" x14ac:dyDescent="0.25">
      <c r="A1262" s="63" t="s">
        <v>6</v>
      </c>
      <c r="C1262" s="21" t="s">
        <v>16</v>
      </c>
      <c r="D1262" s="1" t="s">
        <v>9073</v>
      </c>
      <c r="E1262">
        <v>2021</v>
      </c>
      <c r="F1262" s="4">
        <v>177</v>
      </c>
      <c r="H1262" s="3">
        <v>121492</v>
      </c>
      <c r="J1262" s="3" t="s">
        <v>791</v>
      </c>
      <c r="L1262" s="1" t="s">
        <v>9077</v>
      </c>
      <c r="M1262" s="22" t="s">
        <v>9074</v>
      </c>
      <c r="N1262" s="22" t="s">
        <v>9078</v>
      </c>
      <c r="O1262" s="69" t="s">
        <v>9076</v>
      </c>
      <c r="P1262" s="12" t="s">
        <v>9075</v>
      </c>
      <c r="Q1262" s="20">
        <v>0</v>
      </c>
      <c r="R1262" s="20">
        <v>0</v>
      </c>
      <c r="S1262" s="20">
        <f t="shared" si="19"/>
        <v>0</v>
      </c>
    </row>
    <row r="1263" spans="1:19" ht="17.100000000000001" customHeight="1" x14ac:dyDescent="0.25">
      <c r="A1263" s="63" t="s">
        <v>6</v>
      </c>
      <c r="C1263" s="21" t="s">
        <v>16</v>
      </c>
      <c r="D1263" s="1" t="s">
        <v>9287</v>
      </c>
      <c r="E1263">
        <v>2024</v>
      </c>
      <c r="F1263" s="4">
        <v>195</v>
      </c>
      <c r="H1263" s="3">
        <v>109617</v>
      </c>
      <c r="J1263" s="3" t="s">
        <v>1517</v>
      </c>
      <c r="L1263" s="1" t="s">
        <v>12941</v>
      </c>
      <c r="M1263" s="22" t="s">
        <v>9288</v>
      </c>
      <c r="N1263" s="22" t="s">
        <v>12942</v>
      </c>
      <c r="O1263" s="69" t="s">
        <v>9290</v>
      </c>
      <c r="P1263" s="12" t="s">
        <v>12940</v>
      </c>
      <c r="Q1263" s="20">
        <v>0</v>
      </c>
      <c r="R1263" s="20">
        <v>0</v>
      </c>
      <c r="S1263" s="20">
        <f t="shared" si="19"/>
        <v>0</v>
      </c>
    </row>
    <row r="1264" spans="1:19" ht="17.100000000000001" customHeight="1" x14ac:dyDescent="0.25">
      <c r="A1264" s="63" t="s">
        <v>6</v>
      </c>
      <c r="C1264" s="21" t="s">
        <v>16</v>
      </c>
      <c r="D1264" s="1" t="s">
        <v>9446</v>
      </c>
      <c r="E1264">
        <v>2021</v>
      </c>
      <c r="F1264" s="4">
        <v>242</v>
      </c>
      <c r="H1264" s="3">
        <v>103689</v>
      </c>
      <c r="J1264" s="3" t="s">
        <v>9448</v>
      </c>
      <c r="L1264" s="1" t="s">
        <v>9451</v>
      </c>
      <c r="M1264" s="22" t="s">
        <v>9447</v>
      </c>
      <c r="N1264" s="22" t="s">
        <v>9452</v>
      </c>
      <c r="O1264" s="69" t="s">
        <v>9450</v>
      </c>
      <c r="P1264" s="12" t="s">
        <v>9449</v>
      </c>
      <c r="Q1264" s="20">
        <v>0</v>
      </c>
      <c r="R1264" s="20">
        <v>0</v>
      </c>
      <c r="S1264" s="20">
        <f t="shared" si="19"/>
        <v>0</v>
      </c>
    </row>
    <row r="1265" spans="1:19" ht="17.100000000000001" customHeight="1" x14ac:dyDescent="0.25">
      <c r="A1265" s="63" t="s">
        <v>6</v>
      </c>
      <c r="C1265" s="21" t="s">
        <v>16</v>
      </c>
      <c r="D1265" s="1" t="s">
        <v>4874</v>
      </c>
      <c r="E1265">
        <v>2024</v>
      </c>
      <c r="F1265" s="4">
        <v>301</v>
      </c>
      <c r="H1265" s="3">
        <v>117564</v>
      </c>
      <c r="J1265" s="3" t="s">
        <v>69</v>
      </c>
      <c r="L1265" s="1" t="s">
        <v>4878</v>
      </c>
      <c r="M1265" s="22" t="s">
        <v>4875</v>
      </c>
      <c r="N1265" s="22" t="s">
        <v>4879</v>
      </c>
      <c r="O1265" s="69" t="s">
        <v>4877</v>
      </c>
      <c r="P1265" s="12" t="s">
        <v>4876</v>
      </c>
      <c r="Q1265" s="20">
        <v>0</v>
      </c>
      <c r="R1265" s="20">
        <v>0</v>
      </c>
      <c r="S1265" s="20">
        <f t="shared" si="19"/>
        <v>0</v>
      </c>
    </row>
    <row r="1266" spans="1:19" ht="17.100000000000001" customHeight="1" x14ac:dyDescent="0.25">
      <c r="A1266" s="63" t="s">
        <v>6</v>
      </c>
      <c r="B1266" s="1" t="s">
        <v>43</v>
      </c>
      <c r="C1266" s="21" t="s">
        <v>16</v>
      </c>
      <c r="D1266" s="1" t="s">
        <v>17297</v>
      </c>
      <c r="E1266">
        <v>2017</v>
      </c>
      <c r="F1266" s="4" t="s">
        <v>17298</v>
      </c>
      <c r="G1266" s="4" t="s">
        <v>43</v>
      </c>
      <c r="H1266" s="3" t="s">
        <v>17299</v>
      </c>
      <c r="I1266" s="1" t="s">
        <v>43</v>
      </c>
      <c r="J1266" s="3" t="s">
        <v>3077</v>
      </c>
      <c r="K1266" s="1" t="s">
        <v>43</v>
      </c>
      <c r="L1266" s="1" t="s">
        <v>17300</v>
      </c>
      <c r="M1266" s="22" t="s">
        <v>17301</v>
      </c>
      <c r="N1266" s="22" t="s">
        <v>17302</v>
      </c>
      <c r="O1266" s="69" t="s">
        <v>17303</v>
      </c>
      <c r="P1266" s="12" t="s">
        <v>17304</v>
      </c>
      <c r="Q1266" s="20">
        <v>1</v>
      </c>
      <c r="R1266" s="20">
        <v>1</v>
      </c>
      <c r="S1266" s="20">
        <f t="shared" si="19"/>
        <v>2</v>
      </c>
    </row>
    <row r="1267" spans="1:19" ht="17.100000000000001" customHeight="1" x14ac:dyDescent="0.25">
      <c r="A1267" s="63" t="s">
        <v>6</v>
      </c>
      <c r="C1267" s="21" t="s">
        <v>16</v>
      </c>
      <c r="D1267" s="1" t="s">
        <v>9694</v>
      </c>
      <c r="E1267">
        <v>2023</v>
      </c>
      <c r="F1267" s="4">
        <v>415</v>
      </c>
      <c r="H1267" s="3">
        <v>112624</v>
      </c>
      <c r="J1267" s="3" t="s">
        <v>3155</v>
      </c>
      <c r="L1267" s="1" t="s">
        <v>9699</v>
      </c>
      <c r="M1267" s="22" t="s">
        <v>9695</v>
      </c>
      <c r="N1267" s="22" t="s">
        <v>9700</v>
      </c>
      <c r="O1267" s="69" t="s">
        <v>9698</v>
      </c>
      <c r="P1267" s="12" t="s">
        <v>9697</v>
      </c>
      <c r="Q1267" s="20">
        <v>0</v>
      </c>
      <c r="R1267" s="20">
        <v>0</v>
      </c>
      <c r="S1267" s="20">
        <f t="shared" si="19"/>
        <v>0</v>
      </c>
    </row>
    <row r="1268" spans="1:19" ht="17.100000000000001" customHeight="1" x14ac:dyDescent="0.25">
      <c r="A1268" s="63" t="s">
        <v>6</v>
      </c>
      <c r="C1268" s="21" t="s">
        <v>16</v>
      </c>
      <c r="D1268" s="1" t="s">
        <v>5060</v>
      </c>
      <c r="E1268">
        <v>2023</v>
      </c>
      <c r="F1268" s="4">
        <v>224</v>
      </c>
      <c r="H1268" s="3">
        <v>211616</v>
      </c>
      <c r="J1268" s="3" t="s">
        <v>5062</v>
      </c>
      <c r="L1268" s="1" t="s">
        <v>5065</v>
      </c>
      <c r="M1268" s="22" t="s">
        <v>5061</v>
      </c>
      <c r="N1268" s="22" t="s">
        <v>5066</v>
      </c>
      <c r="O1268" s="69" t="s">
        <v>5064</v>
      </c>
      <c r="P1268" s="12" t="s">
        <v>5063</v>
      </c>
      <c r="Q1268" s="20">
        <v>1</v>
      </c>
      <c r="R1268" s="20">
        <v>1</v>
      </c>
      <c r="S1268" s="20">
        <f t="shared" si="19"/>
        <v>2</v>
      </c>
    </row>
    <row r="1269" spans="1:19" ht="17.100000000000001" customHeight="1" x14ac:dyDescent="0.25">
      <c r="A1269" s="63" t="s">
        <v>6</v>
      </c>
      <c r="C1269" s="21" t="s">
        <v>16</v>
      </c>
      <c r="D1269" s="1" t="s">
        <v>5086</v>
      </c>
      <c r="E1269">
        <v>2025</v>
      </c>
      <c r="F1269" s="4">
        <v>180</v>
      </c>
      <c r="H1269" s="3">
        <v>105566</v>
      </c>
      <c r="J1269" s="3" t="s">
        <v>5088</v>
      </c>
      <c r="L1269" s="1" t="s">
        <v>13486</v>
      </c>
      <c r="M1269" s="22" t="s">
        <v>5087</v>
      </c>
      <c r="N1269" s="22" t="s">
        <v>13487</v>
      </c>
      <c r="O1269" s="69" t="s">
        <v>5089</v>
      </c>
      <c r="P1269" s="12" t="s">
        <v>13485</v>
      </c>
      <c r="Q1269" s="20">
        <v>0</v>
      </c>
      <c r="R1269" s="20">
        <v>0</v>
      </c>
      <c r="S1269" s="20">
        <f t="shared" si="19"/>
        <v>0</v>
      </c>
    </row>
    <row r="1270" spans="1:19" ht="17.100000000000001" customHeight="1" x14ac:dyDescent="0.25">
      <c r="A1270" s="63" t="s">
        <v>6</v>
      </c>
      <c r="C1270" s="21" t="s">
        <v>16</v>
      </c>
      <c r="D1270" s="1" t="s">
        <v>5092</v>
      </c>
      <c r="E1270">
        <v>2023</v>
      </c>
      <c r="F1270" s="4">
        <v>193</v>
      </c>
      <c r="H1270" s="3">
        <v>108525</v>
      </c>
      <c r="J1270" s="3" t="s">
        <v>2186</v>
      </c>
      <c r="L1270" s="1" t="s">
        <v>5096</v>
      </c>
      <c r="M1270" s="22" t="s">
        <v>5093</v>
      </c>
      <c r="N1270" s="22" t="s">
        <v>5097</v>
      </c>
      <c r="O1270" s="69" t="s">
        <v>5095</v>
      </c>
      <c r="P1270" s="12" t="s">
        <v>5094</v>
      </c>
      <c r="Q1270" s="20">
        <v>0</v>
      </c>
      <c r="R1270" s="20">
        <v>0</v>
      </c>
      <c r="S1270" s="20">
        <f t="shared" si="19"/>
        <v>0</v>
      </c>
    </row>
    <row r="1271" spans="1:19" ht="17.100000000000001" customHeight="1" x14ac:dyDescent="0.25">
      <c r="A1271" s="63" t="s">
        <v>6</v>
      </c>
      <c r="C1271" s="21" t="s">
        <v>16</v>
      </c>
      <c r="D1271" s="1" t="s">
        <v>5180</v>
      </c>
      <c r="E1271">
        <v>2023</v>
      </c>
      <c r="F1271" s="4">
        <v>260</v>
      </c>
      <c r="H1271" s="3">
        <v>119298</v>
      </c>
      <c r="J1271" s="3" t="s">
        <v>5182</v>
      </c>
      <c r="L1271" s="1" t="s">
        <v>5185</v>
      </c>
      <c r="M1271" s="22" t="s">
        <v>5181</v>
      </c>
      <c r="N1271" s="22" t="s">
        <v>5186</v>
      </c>
      <c r="O1271" s="69" t="s">
        <v>5184</v>
      </c>
      <c r="P1271" s="12" t="s">
        <v>5183</v>
      </c>
      <c r="Q1271" s="20">
        <v>0</v>
      </c>
      <c r="R1271" s="20">
        <v>0</v>
      </c>
      <c r="S1271" s="20">
        <f t="shared" si="19"/>
        <v>0</v>
      </c>
    </row>
    <row r="1272" spans="1:19" ht="17.100000000000001" customHeight="1" x14ac:dyDescent="0.25">
      <c r="A1272" s="63" t="s">
        <v>6</v>
      </c>
      <c r="B1272" s="1" t="s">
        <v>43</v>
      </c>
      <c r="C1272" s="21" t="s">
        <v>16</v>
      </c>
      <c r="D1272" s="1" t="s">
        <v>17305</v>
      </c>
      <c r="E1272">
        <v>2021</v>
      </c>
      <c r="F1272" s="4" t="s">
        <v>4000</v>
      </c>
      <c r="G1272" s="4" t="s">
        <v>43</v>
      </c>
      <c r="H1272" s="3" t="s">
        <v>43</v>
      </c>
      <c r="I1272" s="1" t="s">
        <v>43</v>
      </c>
      <c r="J1272" s="3" t="s">
        <v>58</v>
      </c>
      <c r="K1272" s="1" t="s">
        <v>43</v>
      </c>
      <c r="L1272" s="1" t="s">
        <v>17306</v>
      </c>
      <c r="M1272" s="22" t="s">
        <v>17307</v>
      </c>
      <c r="N1272" s="22" t="s">
        <v>17308</v>
      </c>
      <c r="O1272" s="69" t="s">
        <v>17309</v>
      </c>
      <c r="P1272" s="12" t="s">
        <v>17310</v>
      </c>
      <c r="Q1272" s="20">
        <v>1</v>
      </c>
      <c r="R1272" s="20">
        <v>1</v>
      </c>
      <c r="S1272" s="20">
        <f t="shared" si="19"/>
        <v>2</v>
      </c>
    </row>
    <row r="1273" spans="1:19" ht="17.100000000000001" customHeight="1" x14ac:dyDescent="0.25">
      <c r="A1273" s="63" t="s">
        <v>6</v>
      </c>
      <c r="C1273" s="21" t="s">
        <v>16</v>
      </c>
      <c r="D1273" s="1" t="s">
        <v>5319</v>
      </c>
      <c r="E1273">
        <v>2024</v>
      </c>
      <c r="F1273" s="4">
        <v>90</v>
      </c>
      <c r="H1273" s="3" t="s">
        <v>9872</v>
      </c>
      <c r="J1273" s="3" t="s">
        <v>335</v>
      </c>
      <c r="L1273" s="1" t="s">
        <v>9875</v>
      </c>
      <c r="M1273" s="22" t="s">
        <v>9871</v>
      </c>
      <c r="N1273" s="22" t="s">
        <v>9876</v>
      </c>
      <c r="O1273" s="69" t="s">
        <v>9874</v>
      </c>
      <c r="P1273" s="12" t="s">
        <v>9873</v>
      </c>
      <c r="Q1273" s="20">
        <v>0</v>
      </c>
      <c r="R1273" s="20">
        <v>0</v>
      </c>
      <c r="S1273" s="20">
        <f t="shared" si="19"/>
        <v>0</v>
      </c>
    </row>
    <row r="1274" spans="1:19" ht="17.100000000000001" customHeight="1" x14ac:dyDescent="0.25">
      <c r="A1274" s="63" t="s">
        <v>6</v>
      </c>
      <c r="C1274" s="21" t="s">
        <v>16</v>
      </c>
      <c r="D1274" s="1" t="s">
        <v>5599</v>
      </c>
      <c r="E1274">
        <v>2024</v>
      </c>
      <c r="F1274" s="4">
        <v>56</v>
      </c>
      <c r="G1274" s="4">
        <v>3</v>
      </c>
      <c r="H1274" s="3" t="s">
        <v>5601</v>
      </c>
      <c r="J1274" s="3" t="s">
        <v>2398</v>
      </c>
      <c r="L1274" s="1" t="s">
        <v>5604</v>
      </c>
      <c r="M1274" s="22" t="s">
        <v>5600</v>
      </c>
      <c r="N1274" s="22" t="s">
        <v>5605</v>
      </c>
      <c r="O1274" s="69" t="s">
        <v>5603</v>
      </c>
      <c r="P1274" s="12" t="s">
        <v>5602</v>
      </c>
      <c r="Q1274" s="20">
        <v>0</v>
      </c>
      <c r="R1274" s="20">
        <v>0</v>
      </c>
      <c r="S1274" s="20">
        <f t="shared" si="19"/>
        <v>0</v>
      </c>
    </row>
    <row r="1275" spans="1:19" ht="17.100000000000001" customHeight="1" x14ac:dyDescent="0.25">
      <c r="A1275" s="63" t="s">
        <v>6</v>
      </c>
      <c r="B1275" s="1" t="s">
        <v>43</v>
      </c>
      <c r="C1275" s="21" t="s">
        <v>16</v>
      </c>
      <c r="D1275" s="1" t="s">
        <v>17311</v>
      </c>
      <c r="E1275">
        <v>2018</v>
      </c>
      <c r="F1275" s="4" t="s">
        <v>17312</v>
      </c>
      <c r="G1275" s="4" t="s">
        <v>43</v>
      </c>
      <c r="H1275" s="3" t="s">
        <v>17313</v>
      </c>
      <c r="I1275" s="1" t="s">
        <v>43</v>
      </c>
      <c r="J1275" s="3" t="s">
        <v>866</v>
      </c>
      <c r="K1275" s="1" t="s">
        <v>43</v>
      </c>
      <c r="L1275" s="1" t="s">
        <v>17314</v>
      </c>
      <c r="M1275" s="22" t="s">
        <v>17315</v>
      </c>
      <c r="N1275" s="22" t="s">
        <v>17316</v>
      </c>
      <c r="O1275" s="69" t="s">
        <v>17317</v>
      </c>
      <c r="P1275" s="12" t="s">
        <v>17318</v>
      </c>
      <c r="Q1275" s="20">
        <v>1</v>
      </c>
      <c r="R1275" s="20">
        <v>1</v>
      </c>
      <c r="S1275" s="20">
        <f t="shared" si="19"/>
        <v>2</v>
      </c>
    </row>
    <row r="1276" spans="1:19" ht="17.100000000000001" customHeight="1" x14ac:dyDescent="0.25">
      <c r="A1276" s="63" t="s">
        <v>6</v>
      </c>
      <c r="C1276" s="21" t="s">
        <v>16</v>
      </c>
      <c r="D1276" s="1" t="s">
        <v>5627</v>
      </c>
      <c r="E1276">
        <v>2024</v>
      </c>
      <c r="F1276" s="4">
        <v>236</v>
      </c>
      <c r="H1276" s="3">
        <v>121920</v>
      </c>
      <c r="J1276" s="3" t="s">
        <v>74</v>
      </c>
      <c r="L1276" s="1" t="s">
        <v>13870</v>
      </c>
      <c r="M1276" s="22" t="s">
        <v>5628</v>
      </c>
      <c r="N1276" s="22" t="s">
        <v>13871</v>
      </c>
      <c r="O1276" s="69" t="s">
        <v>5629</v>
      </c>
      <c r="P1276" s="12" t="s">
        <v>13869</v>
      </c>
      <c r="Q1276" s="20">
        <v>0</v>
      </c>
      <c r="R1276" s="20">
        <v>0</v>
      </c>
      <c r="S1276" s="20">
        <f t="shared" si="19"/>
        <v>0</v>
      </c>
    </row>
    <row r="1277" spans="1:19" ht="17.100000000000001" customHeight="1" x14ac:dyDescent="0.25">
      <c r="A1277" s="63" t="s">
        <v>6</v>
      </c>
      <c r="C1277" s="21" t="s">
        <v>16</v>
      </c>
      <c r="D1277" s="1" t="s">
        <v>5735</v>
      </c>
      <c r="E1277">
        <v>2025</v>
      </c>
      <c r="F1277" s="4">
        <v>525</v>
      </c>
      <c r="H1277" s="3">
        <v>113762</v>
      </c>
      <c r="J1277" s="3" t="s">
        <v>1047</v>
      </c>
      <c r="L1277" s="1" t="s">
        <v>5739</v>
      </c>
      <c r="M1277" s="22" t="s">
        <v>5736</v>
      </c>
      <c r="N1277" s="22" t="s">
        <v>5740</v>
      </c>
      <c r="O1277" s="69" t="s">
        <v>5738</v>
      </c>
      <c r="P1277" s="12" t="s">
        <v>5737</v>
      </c>
      <c r="Q1277" s="20">
        <v>0</v>
      </c>
      <c r="R1277" s="20">
        <v>0</v>
      </c>
      <c r="S1277" s="20">
        <f t="shared" si="19"/>
        <v>0</v>
      </c>
    </row>
    <row r="1278" spans="1:19" ht="17.100000000000001" customHeight="1" x14ac:dyDescent="0.25">
      <c r="A1278" s="63" t="s">
        <v>6</v>
      </c>
      <c r="B1278" s="1" t="s">
        <v>43</v>
      </c>
      <c r="C1278" s="21" t="s">
        <v>16</v>
      </c>
      <c r="D1278" s="1" t="s">
        <v>17319</v>
      </c>
      <c r="E1278">
        <v>2019</v>
      </c>
      <c r="F1278" s="4" t="s">
        <v>3188</v>
      </c>
      <c r="G1278" s="4" t="s">
        <v>43</v>
      </c>
      <c r="H1278" s="3" t="s">
        <v>17320</v>
      </c>
      <c r="I1278" s="1" t="s">
        <v>43</v>
      </c>
      <c r="J1278" s="3" t="s">
        <v>2822</v>
      </c>
      <c r="K1278" s="1" t="s">
        <v>43</v>
      </c>
      <c r="L1278" s="1" t="s">
        <v>17321</v>
      </c>
      <c r="M1278" s="22" t="s">
        <v>17322</v>
      </c>
      <c r="N1278" s="22" t="s">
        <v>17323</v>
      </c>
      <c r="O1278" s="69" t="s">
        <v>17324</v>
      </c>
      <c r="P1278" s="12" t="s">
        <v>17325</v>
      </c>
      <c r="Q1278" s="20">
        <v>1</v>
      </c>
      <c r="R1278" s="20">
        <v>1</v>
      </c>
      <c r="S1278" s="20">
        <f t="shared" si="19"/>
        <v>2</v>
      </c>
    </row>
    <row r="1279" spans="1:19" ht="17.100000000000001" customHeight="1" x14ac:dyDescent="0.25">
      <c r="A1279" s="63" t="s">
        <v>6</v>
      </c>
      <c r="B1279" s="1" t="s">
        <v>43</v>
      </c>
      <c r="C1279" s="21" t="s">
        <v>16</v>
      </c>
      <c r="D1279" s="1" t="s">
        <v>17326</v>
      </c>
      <c r="E1279">
        <v>2021</v>
      </c>
      <c r="F1279" s="4" t="s">
        <v>17327</v>
      </c>
      <c r="G1279" s="4" t="s">
        <v>43</v>
      </c>
      <c r="H1279" s="3" t="s">
        <v>17328</v>
      </c>
      <c r="J1279" s="3" t="s">
        <v>866</v>
      </c>
      <c r="K1279" s="1" t="s">
        <v>43</v>
      </c>
      <c r="L1279" s="1" t="s">
        <v>17329</v>
      </c>
      <c r="M1279" s="22" t="s">
        <v>17330</v>
      </c>
      <c r="N1279" s="22" t="s">
        <v>17331</v>
      </c>
      <c r="O1279" s="69" t="s">
        <v>17332</v>
      </c>
      <c r="P1279" s="12" t="s">
        <v>17333</v>
      </c>
      <c r="Q1279" s="20">
        <v>1</v>
      </c>
      <c r="R1279" s="20">
        <v>1</v>
      </c>
      <c r="S1279" s="20">
        <f t="shared" si="19"/>
        <v>2</v>
      </c>
    </row>
    <row r="1280" spans="1:19" ht="17.100000000000001" customHeight="1" x14ac:dyDescent="0.25">
      <c r="A1280" s="63" t="s">
        <v>6</v>
      </c>
      <c r="B1280" s="1" t="s">
        <v>43</v>
      </c>
      <c r="C1280" s="21" t="s">
        <v>16</v>
      </c>
      <c r="D1280" s="1" t="s">
        <v>17334</v>
      </c>
      <c r="E1280">
        <v>2018</v>
      </c>
      <c r="F1280" s="4" t="s">
        <v>273</v>
      </c>
      <c r="G1280" s="4" t="s">
        <v>43</v>
      </c>
      <c r="H1280" s="3" t="s">
        <v>17335</v>
      </c>
      <c r="I1280" s="1" t="s">
        <v>43</v>
      </c>
      <c r="J1280" s="3" t="s">
        <v>12617</v>
      </c>
      <c r="K1280" s="1" t="s">
        <v>43</v>
      </c>
      <c r="L1280" s="1" t="s">
        <v>17336</v>
      </c>
      <c r="M1280" s="22" t="s">
        <v>17337</v>
      </c>
      <c r="N1280" s="22" t="s">
        <v>17338</v>
      </c>
      <c r="O1280" s="69" t="s">
        <v>17339</v>
      </c>
      <c r="P1280" s="12" t="s">
        <v>17340</v>
      </c>
      <c r="Q1280" s="20">
        <v>1</v>
      </c>
      <c r="R1280" s="20">
        <v>1</v>
      </c>
      <c r="S1280" s="20">
        <f t="shared" si="19"/>
        <v>2</v>
      </c>
    </row>
    <row r="1281" spans="1:19" ht="17.100000000000001" customHeight="1" x14ac:dyDescent="0.25">
      <c r="A1281" s="63" t="s">
        <v>6</v>
      </c>
      <c r="C1281" s="21" t="s">
        <v>16</v>
      </c>
      <c r="D1281" s="1" t="s">
        <v>10065</v>
      </c>
      <c r="E1281">
        <v>2022</v>
      </c>
      <c r="F1281" s="4">
        <v>92</v>
      </c>
      <c r="H1281" s="3" t="s">
        <v>54</v>
      </c>
      <c r="J1281" s="3" t="s">
        <v>5361</v>
      </c>
      <c r="L1281" s="1" t="s">
        <v>10069</v>
      </c>
      <c r="M1281" s="22" t="s">
        <v>10066</v>
      </c>
      <c r="N1281" s="22" t="s">
        <v>10070</v>
      </c>
      <c r="O1281" s="69" t="s">
        <v>10068</v>
      </c>
      <c r="P1281" s="12" t="s">
        <v>10067</v>
      </c>
      <c r="Q1281" s="20">
        <v>0</v>
      </c>
      <c r="R1281" s="20">
        <v>0</v>
      </c>
      <c r="S1281" s="20">
        <f t="shared" si="19"/>
        <v>0</v>
      </c>
    </row>
    <row r="1282" spans="1:19" ht="19.5" customHeight="1" x14ac:dyDescent="0.25">
      <c r="A1282" s="63" t="s">
        <v>4</v>
      </c>
      <c r="C1282" s="21" t="s">
        <v>65</v>
      </c>
      <c r="D1282" s="1" t="s">
        <v>504</v>
      </c>
      <c r="E1282">
        <v>2023</v>
      </c>
      <c r="J1282" s="3" t="s">
        <v>506</v>
      </c>
      <c r="L1282" s="1" t="s">
        <v>507</v>
      </c>
      <c r="M1282" s="73" t="s">
        <v>505</v>
      </c>
      <c r="N1282" s="22" t="s">
        <v>508</v>
      </c>
      <c r="O1282" s="70"/>
      <c r="P1282" s="71"/>
      <c r="Q1282" s="20">
        <v>0</v>
      </c>
      <c r="R1282" s="20">
        <v>0</v>
      </c>
      <c r="S1282" s="20">
        <f t="shared" ref="S1282:S1344" si="20">Q1282+R1282</f>
        <v>0</v>
      </c>
    </row>
    <row r="1283" spans="1:19" ht="17.100000000000001" customHeight="1" x14ac:dyDescent="0.25">
      <c r="A1283" s="63" t="s">
        <v>4</v>
      </c>
      <c r="C1283" s="21" t="s">
        <v>65</v>
      </c>
      <c r="D1283" s="1" t="s">
        <v>568</v>
      </c>
      <c r="E1283">
        <v>2021</v>
      </c>
      <c r="J1283" s="3" t="s">
        <v>570</v>
      </c>
      <c r="L1283" s="1" t="s">
        <v>572</v>
      </c>
      <c r="M1283" s="22" t="s">
        <v>569</v>
      </c>
      <c r="N1283" s="22" t="s">
        <v>573</v>
      </c>
      <c r="O1283" s="70" t="s">
        <v>571</v>
      </c>
      <c r="P1283" s="71"/>
      <c r="Q1283" s="20">
        <v>0</v>
      </c>
      <c r="R1283" s="20">
        <v>0</v>
      </c>
      <c r="S1283" s="20">
        <f t="shared" si="20"/>
        <v>0</v>
      </c>
    </row>
    <row r="1284" spans="1:19" ht="17.100000000000001" customHeight="1" x14ac:dyDescent="0.25">
      <c r="A1284" s="63" t="s">
        <v>4</v>
      </c>
      <c r="C1284" s="21" t="s">
        <v>65</v>
      </c>
      <c r="D1284" s="1" t="s">
        <v>797</v>
      </c>
      <c r="E1284">
        <v>2023</v>
      </c>
      <c r="J1284" s="3" t="s">
        <v>799</v>
      </c>
      <c r="L1284" s="1" t="s">
        <v>800</v>
      </c>
      <c r="M1284" s="22" t="s">
        <v>798</v>
      </c>
      <c r="N1284" s="22" t="s">
        <v>801</v>
      </c>
      <c r="O1284" s="70"/>
      <c r="P1284" s="71"/>
      <c r="Q1284" s="20">
        <v>0</v>
      </c>
      <c r="R1284" s="20">
        <v>0</v>
      </c>
      <c r="S1284" s="20">
        <f t="shared" si="20"/>
        <v>0</v>
      </c>
    </row>
    <row r="1285" spans="1:19" ht="17.100000000000001" customHeight="1" x14ac:dyDescent="0.25">
      <c r="A1285" s="63" t="s">
        <v>4</v>
      </c>
      <c r="C1285" s="21" t="s">
        <v>65</v>
      </c>
      <c r="D1285" s="1" t="s">
        <v>1266</v>
      </c>
      <c r="E1285">
        <v>2024</v>
      </c>
      <c r="F1285" s="4">
        <v>1334</v>
      </c>
      <c r="J1285" s="3" t="s">
        <v>1268</v>
      </c>
      <c r="M1285" s="22" t="s">
        <v>1267</v>
      </c>
      <c r="N1285" s="22" t="s">
        <v>1271</v>
      </c>
      <c r="O1285" s="70" t="s">
        <v>1270</v>
      </c>
      <c r="P1285" s="71"/>
      <c r="Q1285" s="20">
        <v>0</v>
      </c>
      <c r="R1285" s="20">
        <v>0</v>
      </c>
      <c r="S1285" s="20">
        <f t="shared" si="20"/>
        <v>0</v>
      </c>
    </row>
    <row r="1286" spans="1:19" ht="17.100000000000001" customHeight="1" x14ac:dyDescent="0.25">
      <c r="A1286" s="63" t="s">
        <v>4</v>
      </c>
      <c r="C1286" s="21" t="s">
        <v>65</v>
      </c>
      <c r="D1286" s="1" t="s">
        <v>1658</v>
      </c>
      <c r="E1286">
        <v>2022</v>
      </c>
      <c r="F1286" s="4">
        <v>336</v>
      </c>
      <c r="H1286" s="3" t="s">
        <v>1662</v>
      </c>
      <c r="J1286" s="3" t="s">
        <v>1660</v>
      </c>
      <c r="L1286" s="1" t="s">
        <v>1663</v>
      </c>
      <c r="M1286" s="22" t="s">
        <v>1659</v>
      </c>
      <c r="N1286" s="22" t="s">
        <v>1664</v>
      </c>
      <c r="O1286" s="70"/>
      <c r="P1286" s="71"/>
      <c r="Q1286" s="20">
        <v>0</v>
      </c>
      <c r="R1286" s="20">
        <v>0</v>
      </c>
      <c r="S1286" s="20">
        <f t="shared" si="20"/>
        <v>0</v>
      </c>
    </row>
    <row r="1287" spans="1:19" ht="17.100000000000001" customHeight="1" x14ac:dyDescent="0.25">
      <c r="A1287" s="63" t="s">
        <v>4</v>
      </c>
      <c r="C1287" s="21" t="s">
        <v>65</v>
      </c>
      <c r="D1287" s="1" t="s">
        <v>1714</v>
      </c>
      <c r="E1287">
        <v>2024</v>
      </c>
      <c r="H1287" s="3" t="s">
        <v>1717</v>
      </c>
      <c r="J1287" s="3" t="s">
        <v>1716</v>
      </c>
      <c r="L1287" s="1" t="s">
        <v>1719</v>
      </c>
      <c r="M1287" s="22" t="s">
        <v>1715</v>
      </c>
      <c r="N1287" s="22" t="s">
        <v>1720</v>
      </c>
      <c r="O1287" s="70" t="s">
        <v>1718</v>
      </c>
      <c r="P1287" s="71"/>
      <c r="Q1287" s="20">
        <v>0</v>
      </c>
      <c r="R1287" s="20">
        <v>0</v>
      </c>
      <c r="S1287" s="20">
        <f t="shared" si="20"/>
        <v>0</v>
      </c>
    </row>
    <row r="1288" spans="1:19" ht="17.100000000000001" customHeight="1" x14ac:dyDescent="0.25">
      <c r="A1288" s="63" t="s">
        <v>4</v>
      </c>
      <c r="C1288" s="21" t="s">
        <v>65</v>
      </c>
      <c r="D1288" s="1" t="s">
        <v>1976</v>
      </c>
      <c r="E1288">
        <v>2024</v>
      </c>
      <c r="F1288" s="4">
        <v>1051</v>
      </c>
      <c r="H1288" s="3" t="s">
        <v>1980</v>
      </c>
      <c r="J1288" s="3" t="s">
        <v>1978</v>
      </c>
      <c r="L1288" s="1" t="s">
        <v>1982</v>
      </c>
      <c r="M1288" s="22" t="s">
        <v>1977</v>
      </c>
      <c r="N1288" s="22" t="s">
        <v>1983</v>
      </c>
      <c r="O1288" s="70" t="s">
        <v>1981</v>
      </c>
      <c r="P1288" s="71"/>
      <c r="Q1288" s="20">
        <v>0</v>
      </c>
      <c r="R1288" s="20">
        <v>0</v>
      </c>
      <c r="S1288" s="20">
        <f t="shared" si="20"/>
        <v>0</v>
      </c>
    </row>
    <row r="1289" spans="1:19" ht="17.100000000000001" customHeight="1" x14ac:dyDescent="0.25">
      <c r="A1289" s="63" t="s">
        <v>4</v>
      </c>
      <c r="C1289" s="21" t="s">
        <v>65</v>
      </c>
      <c r="D1289" s="1" t="s">
        <v>2021</v>
      </c>
      <c r="E1289">
        <v>2021</v>
      </c>
      <c r="J1289" s="3" t="s">
        <v>2023</v>
      </c>
      <c r="L1289" s="1" t="s">
        <v>2024</v>
      </c>
      <c r="M1289" s="22" t="s">
        <v>2022</v>
      </c>
      <c r="N1289" s="22" t="s">
        <v>2025</v>
      </c>
      <c r="O1289" s="70"/>
      <c r="P1289" s="71"/>
      <c r="Q1289" s="20">
        <v>0</v>
      </c>
      <c r="R1289" s="20">
        <v>0</v>
      </c>
      <c r="S1289" s="20">
        <f t="shared" si="20"/>
        <v>0</v>
      </c>
    </row>
    <row r="1290" spans="1:19" ht="17.100000000000001" customHeight="1" x14ac:dyDescent="0.25">
      <c r="A1290" s="63" t="s">
        <v>4</v>
      </c>
      <c r="C1290" s="21" t="s">
        <v>65</v>
      </c>
      <c r="D1290" s="1" t="s">
        <v>2264</v>
      </c>
      <c r="E1290">
        <v>2023</v>
      </c>
      <c r="H1290" s="3" t="s">
        <v>2267</v>
      </c>
      <c r="J1290" s="3" t="s">
        <v>2266</v>
      </c>
      <c r="L1290" s="1" t="s">
        <v>2269</v>
      </c>
      <c r="M1290" s="22" t="s">
        <v>2265</v>
      </c>
      <c r="N1290" s="22" t="s">
        <v>2270</v>
      </c>
      <c r="O1290" s="70" t="s">
        <v>2268</v>
      </c>
      <c r="P1290" s="71"/>
      <c r="Q1290" s="20">
        <v>0</v>
      </c>
      <c r="R1290" s="20">
        <v>0</v>
      </c>
      <c r="S1290" s="20">
        <f t="shared" si="20"/>
        <v>0</v>
      </c>
    </row>
    <row r="1291" spans="1:19" ht="17.100000000000001" customHeight="1" x14ac:dyDescent="0.25">
      <c r="A1291" s="63" t="s">
        <v>4</v>
      </c>
      <c r="C1291" s="21" t="s">
        <v>65</v>
      </c>
      <c r="D1291" s="1" t="s">
        <v>2678</v>
      </c>
      <c r="E1291">
        <v>2024</v>
      </c>
      <c r="F1291" s="4">
        <v>1050</v>
      </c>
      <c r="H1291" s="3" t="s">
        <v>2682</v>
      </c>
      <c r="J1291" s="3" t="s">
        <v>2680</v>
      </c>
      <c r="L1291" s="1" t="s">
        <v>2684</v>
      </c>
      <c r="M1291" s="22" t="s">
        <v>2679</v>
      </c>
      <c r="N1291" s="22" t="s">
        <v>2685</v>
      </c>
      <c r="O1291" s="70" t="s">
        <v>2683</v>
      </c>
      <c r="P1291" s="71"/>
      <c r="Q1291" s="20">
        <v>0</v>
      </c>
      <c r="R1291" s="20">
        <v>0</v>
      </c>
      <c r="S1291" s="20">
        <f t="shared" si="20"/>
        <v>0</v>
      </c>
    </row>
    <row r="1292" spans="1:19" ht="17.100000000000001" customHeight="1" x14ac:dyDescent="0.25">
      <c r="A1292" s="63" t="s">
        <v>4</v>
      </c>
      <c r="C1292" s="21" t="s">
        <v>65</v>
      </c>
      <c r="D1292" s="1" t="s">
        <v>2705</v>
      </c>
      <c r="E1292">
        <v>2024</v>
      </c>
      <c r="J1292" s="3" t="s">
        <v>2707</v>
      </c>
      <c r="L1292" s="1" t="s">
        <v>2708</v>
      </c>
      <c r="M1292" s="22" t="s">
        <v>2706</v>
      </c>
      <c r="N1292" s="22" t="s">
        <v>2709</v>
      </c>
      <c r="O1292" s="70"/>
      <c r="P1292" s="71"/>
      <c r="Q1292" s="20">
        <v>0</v>
      </c>
      <c r="R1292" s="20">
        <v>0</v>
      </c>
      <c r="S1292" s="20">
        <f t="shared" si="20"/>
        <v>0</v>
      </c>
    </row>
    <row r="1293" spans="1:19" ht="17.100000000000001" customHeight="1" x14ac:dyDescent="0.25">
      <c r="A1293" s="63" t="s">
        <v>4</v>
      </c>
      <c r="C1293" s="21" t="s">
        <v>65</v>
      </c>
      <c r="D1293" s="1" t="s">
        <v>2757</v>
      </c>
      <c r="E1293">
        <v>2022</v>
      </c>
      <c r="J1293" s="3" t="s">
        <v>2759</v>
      </c>
      <c r="L1293" s="1" t="s">
        <v>2760</v>
      </c>
      <c r="M1293" s="22" t="s">
        <v>2758</v>
      </c>
      <c r="N1293" s="22" t="s">
        <v>2761</v>
      </c>
      <c r="O1293" s="70"/>
      <c r="P1293" s="71"/>
      <c r="Q1293" s="20">
        <v>0</v>
      </c>
      <c r="R1293" s="20">
        <v>0</v>
      </c>
      <c r="S1293" s="20">
        <f t="shared" si="20"/>
        <v>0</v>
      </c>
    </row>
    <row r="1294" spans="1:19" ht="17.100000000000001" customHeight="1" x14ac:dyDescent="0.25">
      <c r="A1294" s="63" t="s">
        <v>4</v>
      </c>
      <c r="C1294" s="21" t="s">
        <v>65</v>
      </c>
      <c r="D1294" s="1" t="s">
        <v>2881</v>
      </c>
      <c r="E1294">
        <v>2024</v>
      </c>
      <c r="H1294" s="3" t="s">
        <v>2884</v>
      </c>
      <c r="J1294" s="3" t="s">
        <v>2883</v>
      </c>
      <c r="L1294" s="1" t="s">
        <v>2886</v>
      </c>
      <c r="M1294" s="22" t="s">
        <v>2882</v>
      </c>
      <c r="N1294" s="22" t="s">
        <v>2887</v>
      </c>
      <c r="O1294" s="70" t="s">
        <v>2885</v>
      </c>
      <c r="P1294" s="71"/>
      <c r="Q1294" s="20">
        <v>0</v>
      </c>
      <c r="R1294" s="20">
        <v>0</v>
      </c>
      <c r="S1294" s="20">
        <f t="shared" si="20"/>
        <v>0</v>
      </c>
    </row>
    <row r="1295" spans="1:19" ht="17.100000000000001" customHeight="1" x14ac:dyDescent="0.25">
      <c r="A1295" s="63" t="s">
        <v>4</v>
      </c>
      <c r="C1295" s="21" t="s">
        <v>65</v>
      </c>
      <c r="D1295" s="1" t="s">
        <v>3277</v>
      </c>
      <c r="E1295">
        <v>2023</v>
      </c>
      <c r="F1295" s="4">
        <v>117</v>
      </c>
      <c r="H1295" s="3" t="s">
        <v>3280</v>
      </c>
      <c r="J1295" s="3" t="s">
        <v>3279</v>
      </c>
      <c r="L1295" s="1" t="s">
        <v>3282</v>
      </c>
      <c r="M1295" s="22" t="s">
        <v>3278</v>
      </c>
      <c r="N1295" s="22" t="s">
        <v>3283</v>
      </c>
      <c r="O1295" s="70" t="s">
        <v>3281</v>
      </c>
      <c r="P1295" s="71"/>
      <c r="Q1295" s="20">
        <v>0</v>
      </c>
      <c r="R1295" s="20">
        <v>0</v>
      </c>
      <c r="S1295" s="20">
        <f t="shared" si="20"/>
        <v>0</v>
      </c>
    </row>
    <row r="1296" spans="1:19" ht="17.100000000000001" customHeight="1" x14ac:dyDescent="0.25">
      <c r="A1296" s="63" t="s">
        <v>4</v>
      </c>
      <c r="C1296" s="21" t="s">
        <v>65</v>
      </c>
      <c r="D1296" s="1" t="s">
        <v>3378</v>
      </c>
      <c r="E1296">
        <v>2021</v>
      </c>
      <c r="F1296" s="4">
        <v>34</v>
      </c>
      <c r="J1296" s="3" t="s">
        <v>3380</v>
      </c>
      <c r="L1296" s="1" t="s">
        <v>3381</v>
      </c>
      <c r="M1296" s="22" t="s">
        <v>3379</v>
      </c>
      <c r="N1296" s="22" t="s">
        <v>3382</v>
      </c>
      <c r="O1296" s="70"/>
      <c r="P1296" s="71"/>
      <c r="Q1296" s="20">
        <v>0</v>
      </c>
      <c r="R1296" s="20">
        <v>0</v>
      </c>
      <c r="S1296" s="20">
        <f t="shared" si="20"/>
        <v>0</v>
      </c>
    </row>
    <row r="1297" spans="1:19" ht="17.100000000000001" customHeight="1" x14ac:dyDescent="0.25">
      <c r="A1297" s="63" t="s">
        <v>4</v>
      </c>
      <c r="C1297" s="21" t="s">
        <v>65</v>
      </c>
      <c r="D1297" s="1" t="s">
        <v>3838</v>
      </c>
      <c r="E1297">
        <v>2022</v>
      </c>
      <c r="F1297" s="4">
        <v>2257</v>
      </c>
      <c r="J1297" s="3" t="s">
        <v>3840</v>
      </c>
      <c r="M1297" s="22" t="s">
        <v>3839</v>
      </c>
      <c r="N1297" s="22" t="s">
        <v>3843</v>
      </c>
      <c r="O1297" s="70" t="s">
        <v>3842</v>
      </c>
      <c r="P1297" s="71"/>
      <c r="Q1297" s="20">
        <v>0</v>
      </c>
      <c r="R1297" s="20">
        <v>0</v>
      </c>
      <c r="S1297" s="20">
        <f t="shared" si="20"/>
        <v>0</v>
      </c>
    </row>
    <row r="1298" spans="1:19" ht="17.100000000000001" customHeight="1" x14ac:dyDescent="0.25">
      <c r="A1298" s="63" t="s">
        <v>4</v>
      </c>
      <c r="C1298" s="21" t="s">
        <v>65</v>
      </c>
      <c r="D1298" s="1" t="s">
        <v>3844</v>
      </c>
      <c r="E1298">
        <v>2022</v>
      </c>
      <c r="F1298" s="4">
        <v>13376</v>
      </c>
      <c r="H1298" s="3" t="s">
        <v>3848</v>
      </c>
      <c r="J1298" s="3" t="s">
        <v>3846</v>
      </c>
      <c r="L1298" s="1" t="s">
        <v>3850</v>
      </c>
      <c r="M1298" s="22" t="s">
        <v>3845</v>
      </c>
      <c r="N1298" s="22" t="s">
        <v>3851</v>
      </c>
      <c r="O1298" s="70" t="s">
        <v>3849</v>
      </c>
      <c r="P1298" s="71"/>
      <c r="Q1298" s="20">
        <v>0</v>
      </c>
      <c r="R1298" s="20">
        <v>0</v>
      </c>
      <c r="S1298" s="20">
        <f t="shared" si="20"/>
        <v>0</v>
      </c>
    </row>
    <row r="1299" spans="1:19" ht="17.100000000000001" customHeight="1" x14ac:dyDescent="0.25">
      <c r="A1299" s="63" t="s">
        <v>4</v>
      </c>
      <c r="C1299" s="21" t="s">
        <v>65</v>
      </c>
      <c r="D1299" s="1" t="s">
        <v>3885</v>
      </c>
      <c r="E1299">
        <v>2023</v>
      </c>
      <c r="H1299" s="3" t="s">
        <v>3887</v>
      </c>
      <c r="J1299" s="3" t="s">
        <v>2266</v>
      </c>
      <c r="L1299" s="1" t="s">
        <v>3889</v>
      </c>
      <c r="M1299" s="22" t="s">
        <v>3886</v>
      </c>
      <c r="N1299" s="22" t="s">
        <v>3890</v>
      </c>
      <c r="O1299" s="70" t="s">
        <v>3888</v>
      </c>
      <c r="P1299" s="71"/>
      <c r="Q1299" s="20">
        <v>0</v>
      </c>
      <c r="R1299" s="20">
        <v>0</v>
      </c>
      <c r="S1299" s="20">
        <f t="shared" si="20"/>
        <v>0</v>
      </c>
    </row>
    <row r="1300" spans="1:19" ht="17.100000000000001" customHeight="1" x14ac:dyDescent="0.25">
      <c r="A1300" s="63" t="s">
        <v>4</v>
      </c>
      <c r="C1300" s="21" t="s">
        <v>65</v>
      </c>
      <c r="D1300" s="1" t="s">
        <v>3914</v>
      </c>
      <c r="E1300">
        <v>2021</v>
      </c>
      <c r="J1300" s="3" t="s">
        <v>3916</v>
      </c>
      <c r="L1300" s="1" t="s">
        <v>3917</v>
      </c>
      <c r="M1300" s="73" t="s">
        <v>3915</v>
      </c>
      <c r="N1300" s="22" t="s">
        <v>3918</v>
      </c>
      <c r="O1300" s="70"/>
      <c r="P1300" s="71"/>
      <c r="Q1300" s="20">
        <v>1</v>
      </c>
      <c r="R1300" s="20">
        <v>0</v>
      </c>
      <c r="S1300" s="20">
        <f t="shared" si="20"/>
        <v>1</v>
      </c>
    </row>
    <row r="1301" spans="1:19" ht="17.100000000000001" customHeight="1" x14ac:dyDescent="0.25">
      <c r="A1301" s="63" t="s">
        <v>4</v>
      </c>
      <c r="C1301" s="21" t="s">
        <v>65</v>
      </c>
      <c r="D1301" s="1" t="s">
        <v>3984</v>
      </c>
      <c r="E1301">
        <v>2022</v>
      </c>
      <c r="F1301" s="4">
        <v>2445</v>
      </c>
      <c r="J1301" s="3" t="s">
        <v>3986</v>
      </c>
      <c r="M1301" s="22" t="s">
        <v>3985</v>
      </c>
      <c r="N1301" s="22" t="s">
        <v>3989</v>
      </c>
      <c r="O1301" s="70" t="s">
        <v>3988</v>
      </c>
      <c r="P1301" s="71"/>
      <c r="Q1301" s="20">
        <v>0</v>
      </c>
      <c r="R1301" s="20">
        <v>0</v>
      </c>
      <c r="S1301" s="20">
        <f t="shared" si="20"/>
        <v>0</v>
      </c>
    </row>
    <row r="1302" spans="1:19" ht="17.100000000000001" customHeight="1" x14ac:dyDescent="0.25">
      <c r="A1302" s="63" t="s">
        <v>4</v>
      </c>
      <c r="C1302" s="21" t="s">
        <v>65</v>
      </c>
      <c r="D1302" s="1" t="s">
        <v>4237</v>
      </c>
      <c r="E1302">
        <v>2023</v>
      </c>
      <c r="J1302" s="3" t="s">
        <v>4239</v>
      </c>
      <c r="L1302" s="1" t="s">
        <v>4241</v>
      </c>
      <c r="M1302" s="22" t="s">
        <v>4238</v>
      </c>
      <c r="N1302" s="22" t="s">
        <v>4242</v>
      </c>
      <c r="O1302" s="70" t="s">
        <v>4240</v>
      </c>
      <c r="P1302" s="71"/>
      <c r="Q1302" s="20">
        <v>0</v>
      </c>
      <c r="R1302" s="20">
        <v>0</v>
      </c>
      <c r="S1302" s="20">
        <f t="shared" si="20"/>
        <v>0</v>
      </c>
    </row>
    <row r="1303" spans="1:19" ht="17.100000000000001" customHeight="1" x14ac:dyDescent="0.25">
      <c r="A1303" s="63" t="s">
        <v>4</v>
      </c>
      <c r="C1303" s="21" t="s">
        <v>65</v>
      </c>
      <c r="D1303" s="1" t="s">
        <v>4343</v>
      </c>
      <c r="E1303">
        <v>2022</v>
      </c>
      <c r="J1303" s="3" t="s">
        <v>4345</v>
      </c>
      <c r="L1303" s="1" t="s">
        <v>4347</v>
      </c>
      <c r="M1303" s="22" t="s">
        <v>4344</v>
      </c>
      <c r="N1303" s="22" t="s">
        <v>4348</v>
      </c>
      <c r="O1303" s="70" t="s">
        <v>4346</v>
      </c>
      <c r="P1303" s="71"/>
      <c r="Q1303" s="20">
        <v>0</v>
      </c>
      <c r="R1303" s="20">
        <v>0</v>
      </c>
      <c r="S1303" s="20">
        <f t="shared" si="20"/>
        <v>0</v>
      </c>
    </row>
    <row r="1304" spans="1:19" ht="17.100000000000001" customHeight="1" x14ac:dyDescent="0.25">
      <c r="A1304" s="63" t="s">
        <v>4</v>
      </c>
      <c r="C1304" s="21" t="s">
        <v>65</v>
      </c>
      <c r="D1304" s="1" t="s">
        <v>4415</v>
      </c>
      <c r="E1304">
        <v>2022</v>
      </c>
      <c r="J1304" s="3" t="s">
        <v>4417</v>
      </c>
      <c r="L1304" s="1" t="s">
        <v>4418</v>
      </c>
      <c r="M1304" s="22" t="s">
        <v>4416</v>
      </c>
      <c r="N1304" s="22" t="s">
        <v>4419</v>
      </c>
      <c r="O1304" s="70"/>
      <c r="P1304" s="71"/>
      <c r="Q1304" s="20">
        <v>0</v>
      </c>
      <c r="R1304" s="20">
        <v>0</v>
      </c>
      <c r="S1304" s="20">
        <f t="shared" si="20"/>
        <v>0</v>
      </c>
    </row>
    <row r="1305" spans="1:19" ht="17.100000000000001" customHeight="1" x14ac:dyDescent="0.25">
      <c r="A1305" s="63" t="s">
        <v>4</v>
      </c>
      <c r="C1305" s="21" t="s">
        <v>16</v>
      </c>
      <c r="D1305" s="1" t="s">
        <v>4614</v>
      </c>
      <c r="E1305">
        <v>2024</v>
      </c>
      <c r="F1305" s="4">
        <v>29</v>
      </c>
      <c r="G1305" s="4">
        <v>6</v>
      </c>
      <c r="H1305" s="3" t="s">
        <v>4617</v>
      </c>
      <c r="J1305" s="3" t="s">
        <v>4616</v>
      </c>
      <c r="L1305" s="1" t="s">
        <v>4618</v>
      </c>
      <c r="M1305" s="22" t="s">
        <v>4615</v>
      </c>
      <c r="N1305" s="22" t="s">
        <v>4619</v>
      </c>
      <c r="O1305" s="70"/>
      <c r="P1305" s="71"/>
      <c r="Q1305" s="20">
        <v>0</v>
      </c>
      <c r="R1305" s="20">
        <v>0</v>
      </c>
      <c r="S1305" s="20">
        <f t="shared" si="20"/>
        <v>0</v>
      </c>
    </row>
    <row r="1306" spans="1:19" ht="17.100000000000001" customHeight="1" x14ac:dyDescent="0.25">
      <c r="A1306" s="63" t="s">
        <v>4</v>
      </c>
      <c r="C1306" s="21" t="s">
        <v>65</v>
      </c>
      <c r="D1306" s="1" t="s">
        <v>5144</v>
      </c>
      <c r="E1306">
        <v>2021</v>
      </c>
      <c r="H1306" s="3" t="s">
        <v>5147</v>
      </c>
      <c r="J1306" s="3" t="s">
        <v>5146</v>
      </c>
      <c r="L1306" s="1" t="s">
        <v>5149</v>
      </c>
      <c r="M1306" s="22" t="s">
        <v>5145</v>
      </c>
      <c r="N1306" s="22" t="s">
        <v>5150</v>
      </c>
      <c r="O1306" s="70" t="s">
        <v>5148</v>
      </c>
      <c r="P1306" s="71"/>
      <c r="Q1306" s="20">
        <v>0</v>
      </c>
      <c r="R1306" s="20">
        <v>0</v>
      </c>
      <c r="S1306" s="20">
        <f t="shared" si="20"/>
        <v>0</v>
      </c>
    </row>
    <row r="1307" spans="1:19" ht="17.100000000000001" customHeight="1" x14ac:dyDescent="0.25">
      <c r="A1307" s="63" t="s">
        <v>4</v>
      </c>
      <c r="C1307" s="21" t="s">
        <v>65</v>
      </c>
      <c r="D1307" s="1" t="s">
        <v>5308</v>
      </c>
      <c r="E1307">
        <v>2021</v>
      </c>
      <c r="J1307" s="3" t="s">
        <v>5310</v>
      </c>
      <c r="L1307" s="1" t="s">
        <v>5311</v>
      </c>
      <c r="M1307" s="22" t="s">
        <v>5309</v>
      </c>
      <c r="N1307" s="22" t="s">
        <v>5312</v>
      </c>
      <c r="O1307" s="70"/>
      <c r="P1307" s="71"/>
      <c r="Q1307" s="20">
        <v>0</v>
      </c>
      <c r="R1307" s="20">
        <v>0</v>
      </c>
      <c r="S1307" s="20">
        <f t="shared" si="20"/>
        <v>0</v>
      </c>
    </row>
    <row r="1308" spans="1:19" ht="17.100000000000001" customHeight="1" x14ac:dyDescent="0.25">
      <c r="A1308" s="63" t="s">
        <v>4</v>
      </c>
      <c r="C1308" s="21" t="s">
        <v>65</v>
      </c>
      <c r="D1308" s="1" t="s">
        <v>5403</v>
      </c>
      <c r="E1308">
        <v>2023</v>
      </c>
      <c r="H1308" s="3" t="s">
        <v>5406</v>
      </c>
      <c r="J1308" s="3" t="s">
        <v>5405</v>
      </c>
      <c r="L1308" s="1" t="s">
        <v>5408</v>
      </c>
      <c r="M1308" s="22" t="s">
        <v>5404</v>
      </c>
      <c r="N1308" s="22" t="s">
        <v>5409</v>
      </c>
      <c r="O1308" s="70" t="s">
        <v>5407</v>
      </c>
      <c r="P1308" s="71"/>
      <c r="Q1308" s="20">
        <v>0</v>
      </c>
      <c r="R1308" s="20">
        <v>0</v>
      </c>
      <c r="S1308" s="20">
        <f t="shared" si="20"/>
        <v>0</v>
      </c>
    </row>
    <row r="1309" spans="1:19" ht="17.100000000000001" customHeight="1" x14ac:dyDescent="0.25">
      <c r="A1309" s="63" t="s">
        <v>4</v>
      </c>
      <c r="C1309" s="21" t="s">
        <v>65</v>
      </c>
      <c r="D1309" s="1" t="s">
        <v>5453</v>
      </c>
      <c r="E1309">
        <v>2023</v>
      </c>
      <c r="J1309" s="3" t="s">
        <v>5455</v>
      </c>
      <c r="L1309" s="1" t="s">
        <v>5456</v>
      </c>
      <c r="M1309" s="22" t="s">
        <v>5454</v>
      </c>
      <c r="N1309" s="22" t="s">
        <v>5457</v>
      </c>
      <c r="O1309" s="70"/>
      <c r="P1309" s="71"/>
      <c r="Q1309" s="20">
        <v>0</v>
      </c>
      <c r="R1309" s="20">
        <v>0</v>
      </c>
      <c r="S1309" s="20">
        <f t="shared" si="20"/>
        <v>0</v>
      </c>
    </row>
    <row r="1310" spans="1:19" ht="17.100000000000001" customHeight="1" x14ac:dyDescent="0.25">
      <c r="A1310" s="63" t="s">
        <v>4</v>
      </c>
      <c r="C1310" s="21" t="s">
        <v>65</v>
      </c>
      <c r="D1310" s="1" t="s">
        <v>5632</v>
      </c>
      <c r="E1310">
        <v>2022</v>
      </c>
      <c r="J1310" s="3" t="s">
        <v>2759</v>
      </c>
      <c r="L1310" s="1" t="s">
        <v>5634</v>
      </c>
      <c r="M1310" s="22" t="s">
        <v>5633</v>
      </c>
      <c r="N1310" s="22" t="s">
        <v>5635</v>
      </c>
      <c r="O1310" s="70"/>
      <c r="P1310" s="71"/>
      <c r="Q1310" s="20">
        <v>0</v>
      </c>
      <c r="R1310" s="20">
        <v>0</v>
      </c>
      <c r="S1310" s="20">
        <f t="shared" si="20"/>
        <v>0</v>
      </c>
    </row>
    <row r="1311" spans="1:19" ht="17.100000000000001" customHeight="1" x14ac:dyDescent="0.25">
      <c r="A1311" s="63" t="s">
        <v>4</v>
      </c>
      <c r="C1311" s="21" t="s">
        <v>65</v>
      </c>
      <c r="D1311" s="1" t="s">
        <v>5731</v>
      </c>
      <c r="E1311">
        <v>2021</v>
      </c>
      <c r="J1311" s="3" t="s">
        <v>2023</v>
      </c>
      <c r="L1311" s="1" t="s">
        <v>5733</v>
      </c>
      <c r="M1311" s="22" t="s">
        <v>5732</v>
      </c>
      <c r="N1311" s="22" t="s">
        <v>5734</v>
      </c>
      <c r="O1311" s="70"/>
      <c r="P1311" s="71"/>
      <c r="Q1311" s="20">
        <v>0</v>
      </c>
      <c r="R1311" s="20">
        <v>0</v>
      </c>
      <c r="S1311" s="20">
        <f t="shared" si="20"/>
        <v>0</v>
      </c>
    </row>
    <row r="1312" spans="1:19" ht="17.100000000000001" customHeight="1" x14ac:dyDescent="0.25">
      <c r="A1312" s="63" t="s">
        <v>4</v>
      </c>
      <c r="C1312" s="21" t="s">
        <v>65</v>
      </c>
      <c r="D1312" s="1" t="s">
        <v>2580</v>
      </c>
      <c r="E1312">
        <v>2023</v>
      </c>
      <c r="J1312" s="3" t="s">
        <v>2582</v>
      </c>
      <c r="L1312" s="1" t="s">
        <v>2583</v>
      </c>
      <c r="M1312" s="22" t="s">
        <v>2581</v>
      </c>
      <c r="N1312" s="22" t="s">
        <v>2584</v>
      </c>
      <c r="O1312" s="70"/>
      <c r="P1312" s="71"/>
      <c r="Q1312" s="20">
        <v>0</v>
      </c>
      <c r="R1312" s="20">
        <v>0</v>
      </c>
      <c r="S1312" s="20">
        <f t="shared" si="20"/>
        <v>0</v>
      </c>
    </row>
    <row r="1313" spans="1:23" ht="17.100000000000001" customHeight="1" x14ac:dyDescent="0.25">
      <c r="A1313" s="63" t="s">
        <v>4</v>
      </c>
      <c r="C1313" s="21" t="s">
        <v>65</v>
      </c>
      <c r="D1313" s="1" t="s">
        <v>2930</v>
      </c>
      <c r="E1313">
        <v>2022</v>
      </c>
      <c r="H1313" s="3" t="s">
        <v>2933</v>
      </c>
      <c r="J1313" s="3" t="s">
        <v>2932</v>
      </c>
      <c r="L1313" s="1" t="s">
        <v>2935</v>
      </c>
      <c r="M1313" s="22" t="s">
        <v>2931</v>
      </c>
      <c r="N1313" s="22" t="s">
        <v>2936</v>
      </c>
      <c r="O1313" s="70" t="s">
        <v>2934</v>
      </c>
      <c r="P1313" s="71"/>
      <c r="Q1313" s="20">
        <v>0</v>
      </c>
      <c r="R1313" s="20">
        <v>0</v>
      </c>
      <c r="S1313" s="20">
        <f t="shared" si="20"/>
        <v>0</v>
      </c>
    </row>
    <row r="1314" spans="1:23" s="80" customFormat="1" ht="17.100000000000001" customHeight="1" x14ac:dyDescent="0.25">
      <c r="A1314" s="79" t="s">
        <v>4</v>
      </c>
      <c r="C1314" s="81" t="s">
        <v>65</v>
      </c>
      <c r="D1314" s="80" t="s">
        <v>3364</v>
      </c>
      <c r="E1314" s="74">
        <v>2022</v>
      </c>
      <c r="F1314" s="82"/>
      <c r="G1314" s="82"/>
      <c r="H1314" s="83" t="s">
        <v>3367</v>
      </c>
      <c r="J1314" s="83" t="s">
        <v>3366</v>
      </c>
      <c r="L1314" s="80" t="s">
        <v>3369</v>
      </c>
      <c r="M1314" s="73" t="s">
        <v>3365</v>
      </c>
      <c r="N1314" s="73" t="s">
        <v>3370</v>
      </c>
      <c r="O1314" s="84" t="s">
        <v>3368</v>
      </c>
      <c r="P1314" s="85"/>
      <c r="Q1314" s="20">
        <v>0</v>
      </c>
      <c r="R1314" s="20">
        <v>0</v>
      </c>
      <c r="S1314" s="20">
        <f t="shared" si="20"/>
        <v>0</v>
      </c>
      <c r="T1314" s="73"/>
      <c r="U1314" s="73"/>
      <c r="W1314" s="73"/>
    </row>
    <row r="1315" spans="1:23" ht="17.100000000000001" customHeight="1" x14ac:dyDescent="0.25">
      <c r="A1315" s="63" t="s">
        <v>4</v>
      </c>
      <c r="C1315" s="21" t="s">
        <v>65</v>
      </c>
      <c r="D1315" s="1" t="s">
        <v>4138</v>
      </c>
      <c r="E1315">
        <v>2021</v>
      </c>
      <c r="J1315" s="3" t="s">
        <v>4140</v>
      </c>
      <c r="L1315" s="1" t="s">
        <v>4141</v>
      </c>
      <c r="M1315" s="22" t="s">
        <v>4139</v>
      </c>
      <c r="N1315" s="22" t="s">
        <v>4142</v>
      </c>
      <c r="O1315" s="70"/>
      <c r="P1315" s="71"/>
      <c r="Q1315" s="20">
        <v>1</v>
      </c>
      <c r="R1315" s="20">
        <v>1</v>
      </c>
      <c r="S1315" s="20">
        <f t="shared" si="20"/>
        <v>2</v>
      </c>
    </row>
    <row r="1316" spans="1:23" ht="17.100000000000001" customHeight="1" x14ac:dyDescent="0.25">
      <c r="A1316" s="63" t="s">
        <v>4</v>
      </c>
      <c r="C1316" s="21" t="s">
        <v>16</v>
      </c>
      <c r="D1316" s="1" t="s">
        <v>323</v>
      </c>
      <c r="E1316">
        <v>2022</v>
      </c>
      <c r="F1316" s="4">
        <v>12</v>
      </c>
      <c r="G1316" s="4">
        <v>8</v>
      </c>
      <c r="H1316" s="3" t="s">
        <v>328</v>
      </c>
      <c r="J1316" s="3" t="s">
        <v>325</v>
      </c>
      <c r="L1316" s="1" t="s">
        <v>331</v>
      </c>
      <c r="M1316" s="22" t="s">
        <v>324</v>
      </c>
      <c r="N1316" s="22" t="s">
        <v>332</v>
      </c>
      <c r="O1316" s="70" t="s">
        <v>330</v>
      </c>
      <c r="P1316" s="71" t="s">
        <v>329</v>
      </c>
      <c r="Q1316" s="20">
        <v>1</v>
      </c>
      <c r="R1316" s="20">
        <v>1</v>
      </c>
      <c r="S1316" s="20">
        <f t="shared" si="20"/>
        <v>2</v>
      </c>
    </row>
    <row r="1317" spans="1:23" ht="17.100000000000001" customHeight="1" x14ac:dyDescent="0.25">
      <c r="A1317" s="63" t="s">
        <v>4</v>
      </c>
      <c r="C1317" s="21" t="s">
        <v>16</v>
      </c>
      <c r="D1317" s="1" t="s">
        <v>333</v>
      </c>
      <c r="E1317">
        <v>2024</v>
      </c>
      <c r="F1317" s="4">
        <v>94</v>
      </c>
      <c r="H1317" s="3" t="s">
        <v>337</v>
      </c>
      <c r="J1317" s="3" t="s">
        <v>335</v>
      </c>
      <c r="L1317" s="1" t="s">
        <v>340</v>
      </c>
      <c r="M1317" s="22" t="s">
        <v>334</v>
      </c>
      <c r="N1317" s="22" t="s">
        <v>341</v>
      </c>
      <c r="O1317" s="70" t="s">
        <v>339</v>
      </c>
      <c r="P1317" s="71" t="s">
        <v>338</v>
      </c>
      <c r="Q1317" s="20">
        <v>1</v>
      </c>
      <c r="R1317" s="20">
        <v>1</v>
      </c>
      <c r="S1317" s="20">
        <f t="shared" si="20"/>
        <v>2</v>
      </c>
    </row>
    <row r="1318" spans="1:23" ht="17.100000000000001" customHeight="1" x14ac:dyDescent="0.25">
      <c r="A1318" s="63" t="s">
        <v>4</v>
      </c>
      <c r="C1318" s="21" t="s">
        <v>16</v>
      </c>
      <c r="D1318" s="1" t="s">
        <v>349</v>
      </c>
      <c r="E1318">
        <v>2022</v>
      </c>
      <c r="F1318" s="4">
        <v>47</v>
      </c>
      <c r="G1318" s="4">
        <v>7</v>
      </c>
      <c r="H1318" s="3" t="s">
        <v>352</v>
      </c>
      <c r="J1318" s="3" t="s">
        <v>351</v>
      </c>
      <c r="L1318" s="1" t="s">
        <v>355</v>
      </c>
      <c r="M1318" s="22" t="s">
        <v>350</v>
      </c>
      <c r="N1318" s="22" t="s">
        <v>356</v>
      </c>
      <c r="O1318" s="70" t="s">
        <v>354</v>
      </c>
      <c r="P1318" s="71" t="s">
        <v>353</v>
      </c>
      <c r="Q1318" s="20">
        <v>0</v>
      </c>
      <c r="R1318" s="20">
        <v>0</v>
      </c>
      <c r="S1318" s="20">
        <f t="shared" si="20"/>
        <v>0</v>
      </c>
    </row>
    <row r="1319" spans="1:23" ht="17.100000000000001" customHeight="1" x14ac:dyDescent="0.25">
      <c r="A1319" s="63" t="s">
        <v>4</v>
      </c>
      <c r="C1319" s="21" t="s">
        <v>16</v>
      </c>
      <c r="D1319" s="1" t="s">
        <v>357</v>
      </c>
      <c r="E1319">
        <v>2024</v>
      </c>
      <c r="F1319" s="4">
        <v>703</v>
      </c>
      <c r="J1319" s="3" t="s">
        <v>359</v>
      </c>
      <c r="L1319" s="1" t="s">
        <v>363</v>
      </c>
      <c r="M1319" s="22" t="s">
        <v>358</v>
      </c>
      <c r="N1319" s="22" t="s">
        <v>364</v>
      </c>
      <c r="O1319" s="70" t="s">
        <v>362</v>
      </c>
      <c r="P1319" s="71" t="s">
        <v>361</v>
      </c>
      <c r="Q1319" s="20">
        <v>0</v>
      </c>
      <c r="R1319" s="20">
        <v>0</v>
      </c>
      <c r="S1319" s="20">
        <f t="shared" si="20"/>
        <v>0</v>
      </c>
    </row>
    <row r="1320" spans="1:23" ht="17.100000000000001" customHeight="1" x14ac:dyDescent="0.25">
      <c r="A1320" s="63" t="s">
        <v>4</v>
      </c>
      <c r="C1320" s="21" t="s">
        <v>16</v>
      </c>
      <c r="D1320" s="1" t="s">
        <v>365</v>
      </c>
      <c r="E1320">
        <v>2024</v>
      </c>
      <c r="F1320" s="4">
        <v>122</v>
      </c>
      <c r="G1320" s="4" t="s">
        <v>369</v>
      </c>
      <c r="J1320" s="3" t="s">
        <v>367</v>
      </c>
      <c r="L1320" s="1" t="s">
        <v>372</v>
      </c>
      <c r="M1320" s="22" t="s">
        <v>366</v>
      </c>
      <c r="N1320" s="22" t="s">
        <v>373</v>
      </c>
      <c r="O1320" s="70" t="s">
        <v>371</v>
      </c>
      <c r="P1320" s="71" t="s">
        <v>370</v>
      </c>
      <c r="Q1320" s="20">
        <v>0</v>
      </c>
      <c r="R1320" s="20">
        <v>0</v>
      </c>
      <c r="S1320" s="20">
        <f t="shared" si="20"/>
        <v>0</v>
      </c>
    </row>
    <row r="1321" spans="1:23" ht="17.100000000000001" customHeight="1" x14ac:dyDescent="0.25">
      <c r="A1321" s="63" t="s">
        <v>4</v>
      </c>
      <c r="C1321" s="21" t="s">
        <v>16</v>
      </c>
      <c r="D1321" s="1" t="s">
        <v>374</v>
      </c>
      <c r="E1321">
        <v>2024</v>
      </c>
      <c r="F1321" s="4">
        <v>171</v>
      </c>
      <c r="J1321" s="3" t="s">
        <v>376</v>
      </c>
      <c r="L1321" s="1" t="s">
        <v>380</v>
      </c>
      <c r="M1321" s="22" t="s">
        <v>375</v>
      </c>
      <c r="N1321" s="22" t="s">
        <v>381</v>
      </c>
      <c r="O1321" s="70" t="s">
        <v>379</v>
      </c>
      <c r="P1321" s="71" t="s">
        <v>378</v>
      </c>
      <c r="Q1321" s="20">
        <v>1</v>
      </c>
      <c r="R1321" s="20">
        <v>0</v>
      </c>
      <c r="S1321" s="20">
        <f t="shared" si="20"/>
        <v>1</v>
      </c>
    </row>
    <row r="1322" spans="1:23" ht="17.100000000000001" customHeight="1" x14ac:dyDescent="0.25">
      <c r="A1322" s="63" t="s">
        <v>4</v>
      </c>
      <c r="C1322" s="21" t="s">
        <v>16</v>
      </c>
      <c r="D1322" s="1" t="s">
        <v>389</v>
      </c>
      <c r="E1322">
        <v>2023</v>
      </c>
      <c r="F1322" s="4">
        <v>101</v>
      </c>
      <c r="H1322" s="3" t="s">
        <v>393</v>
      </c>
      <c r="J1322" s="3" t="s">
        <v>391</v>
      </c>
      <c r="L1322" s="1" t="s">
        <v>395</v>
      </c>
      <c r="M1322" s="22" t="s">
        <v>390</v>
      </c>
      <c r="N1322" s="22" t="s">
        <v>396</v>
      </c>
      <c r="O1322" s="70" t="s">
        <v>394</v>
      </c>
      <c r="P1322" s="71"/>
      <c r="Q1322" s="20">
        <v>0</v>
      </c>
      <c r="R1322" s="20">
        <v>0</v>
      </c>
      <c r="S1322" s="20">
        <f t="shared" si="20"/>
        <v>0</v>
      </c>
    </row>
    <row r="1323" spans="1:23" ht="17.100000000000001" customHeight="1" x14ac:dyDescent="0.25">
      <c r="A1323" s="63" t="s">
        <v>4</v>
      </c>
      <c r="C1323" s="21" t="s">
        <v>16</v>
      </c>
      <c r="D1323" s="1" t="s">
        <v>411</v>
      </c>
      <c r="E1323">
        <v>2022</v>
      </c>
      <c r="F1323" s="4">
        <v>22</v>
      </c>
      <c r="G1323" s="4">
        <v>3</v>
      </c>
      <c r="H1323" s="3" t="s">
        <v>416</v>
      </c>
      <c r="J1323" s="3" t="s">
        <v>413</v>
      </c>
      <c r="L1323" s="1" t="s">
        <v>419</v>
      </c>
      <c r="M1323" s="22" t="s">
        <v>412</v>
      </c>
      <c r="N1323" s="22" t="s">
        <v>420</v>
      </c>
      <c r="O1323" s="70" t="s">
        <v>418</v>
      </c>
      <c r="P1323" s="71" t="s">
        <v>417</v>
      </c>
      <c r="Q1323" s="20">
        <v>0</v>
      </c>
      <c r="R1323" s="20">
        <v>0</v>
      </c>
      <c r="S1323" s="20">
        <f t="shared" si="20"/>
        <v>0</v>
      </c>
    </row>
    <row r="1324" spans="1:23" ht="17.100000000000001" customHeight="1" x14ac:dyDescent="0.25">
      <c r="A1324" s="63" t="s">
        <v>4</v>
      </c>
      <c r="C1324" s="21" t="s">
        <v>16</v>
      </c>
      <c r="D1324" s="1" t="s">
        <v>437</v>
      </c>
      <c r="E1324">
        <v>2024</v>
      </c>
      <c r="J1324" s="3" t="s">
        <v>439</v>
      </c>
      <c r="L1324" s="1" t="s">
        <v>442</v>
      </c>
      <c r="M1324" s="22" t="s">
        <v>438</v>
      </c>
      <c r="N1324" s="22" t="s">
        <v>443</v>
      </c>
      <c r="O1324" s="70" t="s">
        <v>441</v>
      </c>
      <c r="P1324" s="71" t="s">
        <v>440</v>
      </c>
      <c r="Q1324" s="20">
        <v>1</v>
      </c>
      <c r="R1324" s="20">
        <v>1</v>
      </c>
      <c r="S1324" s="20">
        <f t="shared" si="20"/>
        <v>2</v>
      </c>
    </row>
    <row r="1325" spans="1:23" ht="17.100000000000001" customHeight="1" x14ac:dyDescent="0.25">
      <c r="A1325" s="63" t="s">
        <v>4</v>
      </c>
      <c r="B1325" s="1" t="s">
        <v>16619</v>
      </c>
      <c r="C1325" s="21" t="s">
        <v>16</v>
      </c>
      <c r="D1325" s="1" t="s">
        <v>444</v>
      </c>
      <c r="E1325">
        <v>2021</v>
      </c>
      <c r="F1325" s="4">
        <v>37</v>
      </c>
      <c r="G1325" s="4">
        <v>4</v>
      </c>
      <c r="H1325" s="3" t="s">
        <v>449</v>
      </c>
      <c r="J1325" s="3" t="s">
        <v>446</v>
      </c>
      <c r="L1325" s="1" t="s">
        <v>452</v>
      </c>
      <c r="M1325" s="22" t="s">
        <v>445</v>
      </c>
      <c r="N1325" s="22" t="s">
        <v>453</v>
      </c>
      <c r="O1325" s="70" t="s">
        <v>451</v>
      </c>
      <c r="P1325" s="71" t="s">
        <v>450</v>
      </c>
      <c r="Q1325" s="20">
        <v>0</v>
      </c>
      <c r="R1325" s="20">
        <v>0</v>
      </c>
      <c r="S1325" s="20">
        <f t="shared" si="20"/>
        <v>0</v>
      </c>
    </row>
    <row r="1326" spans="1:23" ht="17.100000000000001" customHeight="1" x14ac:dyDescent="0.25">
      <c r="A1326" s="63" t="s">
        <v>4</v>
      </c>
      <c r="C1326" s="21" t="s">
        <v>16</v>
      </c>
      <c r="D1326" s="1" t="s">
        <v>454</v>
      </c>
      <c r="E1326">
        <v>2022</v>
      </c>
      <c r="F1326" s="4">
        <v>181</v>
      </c>
      <c r="J1326" s="3" t="s">
        <v>456</v>
      </c>
      <c r="L1326" s="1" t="s">
        <v>460</v>
      </c>
      <c r="M1326" s="22" t="s">
        <v>455</v>
      </c>
      <c r="N1326" s="22" t="s">
        <v>461</v>
      </c>
      <c r="O1326" s="70" t="s">
        <v>459</v>
      </c>
      <c r="P1326" s="71" t="s">
        <v>458</v>
      </c>
      <c r="Q1326" s="20">
        <v>0</v>
      </c>
      <c r="R1326" s="20">
        <v>0</v>
      </c>
      <c r="S1326" s="20">
        <f t="shared" si="20"/>
        <v>0</v>
      </c>
    </row>
    <row r="1327" spans="1:23" ht="17.100000000000001" customHeight="1" x14ac:dyDescent="0.25">
      <c r="A1327" s="63" t="s">
        <v>4</v>
      </c>
      <c r="C1327" s="21" t="s">
        <v>16</v>
      </c>
      <c r="D1327" s="1" t="s">
        <v>462</v>
      </c>
      <c r="E1327">
        <v>2023</v>
      </c>
      <c r="F1327" s="4">
        <v>16</v>
      </c>
      <c r="G1327" s="4">
        <v>5</v>
      </c>
      <c r="H1327" s="3" t="s">
        <v>467</v>
      </c>
      <c r="J1327" s="3" t="s">
        <v>464</v>
      </c>
      <c r="L1327" s="1" t="s">
        <v>470</v>
      </c>
      <c r="M1327" s="22" t="s">
        <v>463</v>
      </c>
      <c r="N1327" s="22" t="s">
        <v>471</v>
      </c>
      <c r="O1327" s="70" t="s">
        <v>469</v>
      </c>
      <c r="P1327" s="71" t="s">
        <v>468</v>
      </c>
      <c r="Q1327" s="20">
        <v>0</v>
      </c>
      <c r="R1327" s="20">
        <v>0</v>
      </c>
      <c r="S1327" s="20">
        <f t="shared" si="20"/>
        <v>0</v>
      </c>
    </row>
    <row r="1328" spans="1:23" ht="17.100000000000001" customHeight="1" x14ac:dyDescent="0.25">
      <c r="A1328" s="63" t="s">
        <v>4</v>
      </c>
      <c r="C1328" s="21" t="s">
        <v>16</v>
      </c>
      <c r="D1328" s="1" t="s">
        <v>472</v>
      </c>
      <c r="E1328">
        <v>2024</v>
      </c>
      <c r="F1328" s="4">
        <v>146</v>
      </c>
      <c r="G1328" s="4">
        <v>5</v>
      </c>
      <c r="J1328" s="3" t="s">
        <v>474</v>
      </c>
      <c r="L1328" s="1" t="s">
        <v>478</v>
      </c>
      <c r="M1328" s="22" t="s">
        <v>473</v>
      </c>
      <c r="N1328" s="22" t="s">
        <v>479</v>
      </c>
      <c r="O1328" s="70" t="s">
        <v>477</v>
      </c>
      <c r="P1328" s="71" t="s">
        <v>476</v>
      </c>
      <c r="Q1328" s="20">
        <v>0</v>
      </c>
      <c r="R1328" s="20">
        <v>0</v>
      </c>
      <c r="S1328" s="20">
        <f t="shared" si="20"/>
        <v>0</v>
      </c>
    </row>
    <row r="1329" spans="1:19" ht="17.100000000000001" customHeight="1" x14ac:dyDescent="0.25">
      <c r="A1329" s="63" t="s">
        <v>4</v>
      </c>
      <c r="C1329" s="21" t="s">
        <v>16</v>
      </c>
      <c r="D1329" s="1" t="s">
        <v>480</v>
      </c>
      <c r="E1329">
        <v>2022</v>
      </c>
      <c r="F1329" s="4">
        <v>23</v>
      </c>
      <c r="G1329" s="4">
        <v>1</v>
      </c>
      <c r="J1329" s="3" t="s">
        <v>482</v>
      </c>
      <c r="L1329" s="1" t="s">
        <v>486</v>
      </c>
      <c r="M1329" s="22" t="s">
        <v>481</v>
      </c>
      <c r="N1329" s="22" t="s">
        <v>487</v>
      </c>
      <c r="O1329" s="70" t="s">
        <v>485</v>
      </c>
      <c r="P1329" s="71" t="s">
        <v>484</v>
      </c>
      <c r="Q1329" s="20">
        <v>1</v>
      </c>
      <c r="R1329" s="20">
        <v>1</v>
      </c>
      <c r="S1329" s="20">
        <f t="shared" si="20"/>
        <v>2</v>
      </c>
    </row>
    <row r="1330" spans="1:19" ht="17.100000000000001" customHeight="1" x14ac:dyDescent="0.25">
      <c r="A1330" s="63" t="s">
        <v>4</v>
      </c>
      <c r="C1330" s="21" t="s">
        <v>16</v>
      </c>
      <c r="D1330" s="1" t="s">
        <v>488</v>
      </c>
      <c r="E1330">
        <v>2021</v>
      </c>
      <c r="F1330" s="4">
        <v>25</v>
      </c>
      <c r="G1330" s="4">
        <v>1</v>
      </c>
      <c r="J1330" s="3" t="s">
        <v>490</v>
      </c>
      <c r="L1330" s="1" t="s">
        <v>494</v>
      </c>
      <c r="M1330" s="22" t="s">
        <v>489</v>
      </c>
      <c r="N1330" s="22" t="s">
        <v>495</v>
      </c>
      <c r="O1330" s="70" t="s">
        <v>493</v>
      </c>
      <c r="P1330" s="71" t="s">
        <v>492</v>
      </c>
      <c r="Q1330" s="20">
        <v>0</v>
      </c>
      <c r="R1330" s="20">
        <v>0</v>
      </c>
      <c r="S1330" s="20">
        <f t="shared" si="20"/>
        <v>0</v>
      </c>
    </row>
    <row r="1331" spans="1:19" ht="17.100000000000001" customHeight="1" x14ac:dyDescent="0.25">
      <c r="A1331" s="63" t="s">
        <v>4</v>
      </c>
      <c r="C1331" s="21" t="s">
        <v>16</v>
      </c>
      <c r="D1331" s="1" t="s">
        <v>509</v>
      </c>
      <c r="E1331">
        <v>2024</v>
      </c>
      <c r="F1331" s="4">
        <v>146</v>
      </c>
      <c r="G1331" s="4">
        <v>5</v>
      </c>
      <c r="J1331" s="3" t="s">
        <v>511</v>
      </c>
      <c r="L1331" s="1" t="s">
        <v>514</v>
      </c>
      <c r="M1331" s="22" t="s">
        <v>510</v>
      </c>
      <c r="N1331" s="22" t="s">
        <v>515</v>
      </c>
      <c r="O1331" s="70" t="s">
        <v>513</v>
      </c>
      <c r="P1331" s="71" t="s">
        <v>512</v>
      </c>
      <c r="Q1331" s="20">
        <v>0</v>
      </c>
      <c r="R1331" s="20">
        <v>0</v>
      </c>
      <c r="S1331" s="20">
        <f t="shared" si="20"/>
        <v>0</v>
      </c>
    </row>
    <row r="1332" spans="1:19" ht="17.100000000000001" customHeight="1" x14ac:dyDescent="0.25">
      <c r="A1332" s="63" t="s">
        <v>4</v>
      </c>
      <c r="C1332" s="21" t="s">
        <v>16</v>
      </c>
      <c r="D1332" s="1" t="s">
        <v>516</v>
      </c>
      <c r="E1332">
        <v>2024</v>
      </c>
      <c r="J1332" s="3" t="s">
        <v>518</v>
      </c>
      <c r="L1332" s="1" t="s">
        <v>521</v>
      </c>
      <c r="M1332" s="22" t="s">
        <v>517</v>
      </c>
      <c r="N1332" s="22" t="s">
        <v>522</v>
      </c>
      <c r="O1332" s="70" t="s">
        <v>520</v>
      </c>
      <c r="P1332" s="71" t="s">
        <v>519</v>
      </c>
      <c r="Q1332" s="20">
        <v>1</v>
      </c>
      <c r="R1332" s="20">
        <v>0</v>
      </c>
      <c r="S1332" s="20">
        <f t="shared" si="20"/>
        <v>1</v>
      </c>
    </row>
    <row r="1333" spans="1:19" ht="17.100000000000001" customHeight="1" x14ac:dyDescent="0.25">
      <c r="A1333" s="63" t="s">
        <v>4</v>
      </c>
      <c r="B1333" s="1" t="s">
        <v>16619</v>
      </c>
      <c r="C1333" s="21" t="s">
        <v>16</v>
      </c>
      <c r="D1333" s="1" t="s">
        <v>523</v>
      </c>
      <c r="E1333">
        <v>2023</v>
      </c>
      <c r="F1333" s="4">
        <v>163</v>
      </c>
      <c r="H1333" s="3">
        <v>107225</v>
      </c>
      <c r="J1333" s="3" t="s">
        <v>525</v>
      </c>
      <c r="L1333" s="1" t="s">
        <v>530</v>
      </c>
      <c r="M1333" s="22" t="s">
        <v>524</v>
      </c>
      <c r="N1333" s="22" t="s">
        <v>531</v>
      </c>
      <c r="O1333" s="70" t="s">
        <v>529</v>
      </c>
      <c r="P1333" s="71" t="s">
        <v>528</v>
      </c>
      <c r="Q1333" s="20">
        <v>0</v>
      </c>
      <c r="R1333" s="20">
        <v>0</v>
      </c>
      <c r="S1333" s="20">
        <f t="shared" si="20"/>
        <v>0</v>
      </c>
    </row>
    <row r="1334" spans="1:19" ht="17.100000000000001" customHeight="1" x14ac:dyDescent="0.25">
      <c r="A1334" s="63" t="s">
        <v>4</v>
      </c>
      <c r="C1334" s="21" t="s">
        <v>16</v>
      </c>
      <c r="D1334" s="1" t="s">
        <v>532</v>
      </c>
      <c r="E1334">
        <v>2024</v>
      </c>
      <c r="J1334" s="3" t="s">
        <v>534</v>
      </c>
      <c r="L1334" s="1" t="s">
        <v>537</v>
      </c>
      <c r="M1334" s="22" t="s">
        <v>533</v>
      </c>
      <c r="N1334" s="22" t="s">
        <v>538</v>
      </c>
      <c r="O1334" s="70" t="s">
        <v>536</v>
      </c>
      <c r="P1334" s="71" t="s">
        <v>535</v>
      </c>
      <c r="Q1334" s="20">
        <v>0</v>
      </c>
      <c r="R1334" s="20">
        <v>0</v>
      </c>
      <c r="S1334" s="20">
        <f t="shared" si="20"/>
        <v>0</v>
      </c>
    </row>
    <row r="1335" spans="1:19" ht="17.100000000000001" customHeight="1" x14ac:dyDescent="0.25">
      <c r="A1335" s="63" t="s">
        <v>4</v>
      </c>
      <c r="C1335" s="21" t="s">
        <v>16</v>
      </c>
      <c r="D1335" s="1" t="s">
        <v>539</v>
      </c>
      <c r="E1335">
        <v>2023</v>
      </c>
      <c r="F1335" s="4">
        <v>12</v>
      </c>
      <c r="G1335" s="4">
        <v>1</v>
      </c>
      <c r="H1335" s="3" t="s">
        <v>542</v>
      </c>
      <c r="J1335" s="3" t="s">
        <v>541</v>
      </c>
      <c r="L1335" s="1" t="s">
        <v>544</v>
      </c>
      <c r="M1335" s="22" t="s">
        <v>540</v>
      </c>
      <c r="N1335" s="22" t="s">
        <v>545</v>
      </c>
      <c r="O1335" s="70" t="s">
        <v>543</v>
      </c>
      <c r="P1335" s="71"/>
      <c r="Q1335" s="20">
        <v>0</v>
      </c>
      <c r="R1335" s="20">
        <v>0</v>
      </c>
      <c r="S1335" s="20">
        <f t="shared" si="20"/>
        <v>0</v>
      </c>
    </row>
    <row r="1336" spans="1:19" ht="17.100000000000001" customHeight="1" x14ac:dyDescent="0.25">
      <c r="A1336" s="63" t="s">
        <v>4</v>
      </c>
      <c r="B1336" s="1" t="s">
        <v>16619</v>
      </c>
      <c r="C1336" s="21" t="s">
        <v>16</v>
      </c>
      <c r="D1336" s="1" t="s">
        <v>546</v>
      </c>
      <c r="E1336">
        <v>2023</v>
      </c>
      <c r="F1336" s="4">
        <v>118</v>
      </c>
      <c r="H1336" s="3">
        <v>104021</v>
      </c>
      <c r="J1336" s="3" t="s">
        <v>548</v>
      </c>
      <c r="L1336" s="1" t="s">
        <v>553</v>
      </c>
      <c r="M1336" s="22" t="s">
        <v>547</v>
      </c>
      <c r="N1336" s="22" t="s">
        <v>554</v>
      </c>
      <c r="O1336" s="70" t="s">
        <v>552</v>
      </c>
      <c r="P1336" s="71" t="s">
        <v>551</v>
      </c>
      <c r="Q1336" s="20">
        <v>0</v>
      </c>
      <c r="R1336" s="20">
        <v>0</v>
      </c>
      <c r="S1336" s="20">
        <f t="shared" si="20"/>
        <v>0</v>
      </c>
    </row>
    <row r="1337" spans="1:19" ht="17.100000000000001" customHeight="1" x14ac:dyDescent="0.25">
      <c r="A1337" s="63" t="s">
        <v>4</v>
      </c>
      <c r="C1337" s="21" t="s">
        <v>16</v>
      </c>
      <c r="D1337" s="1" t="s">
        <v>555</v>
      </c>
      <c r="E1337">
        <v>2023</v>
      </c>
      <c r="J1337" s="3" t="s">
        <v>98</v>
      </c>
      <c r="L1337" s="1" t="s">
        <v>559</v>
      </c>
      <c r="M1337" s="22" t="s">
        <v>556</v>
      </c>
      <c r="N1337" s="22" t="s">
        <v>560</v>
      </c>
      <c r="O1337" s="70" t="s">
        <v>558</v>
      </c>
      <c r="P1337" s="71" t="s">
        <v>557</v>
      </c>
      <c r="Q1337" s="20">
        <v>0</v>
      </c>
      <c r="R1337" s="20">
        <v>0</v>
      </c>
      <c r="S1337" s="20">
        <f t="shared" si="20"/>
        <v>0</v>
      </c>
    </row>
    <row r="1338" spans="1:19" ht="17.100000000000001" customHeight="1" x14ac:dyDescent="0.25">
      <c r="A1338" s="63" t="s">
        <v>4</v>
      </c>
      <c r="C1338" s="21" t="s">
        <v>16</v>
      </c>
      <c r="D1338" s="1" t="s">
        <v>561</v>
      </c>
      <c r="E1338">
        <v>2024</v>
      </c>
      <c r="F1338" s="4">
        <v>248</v>
      </c>
      <c r="J1338" s="3" t="s">
        <v>74</v>
      </c>
      <c r="L1338" s="1" t="s">
        <v>566</v>
      </c>
      <c r="M1338" s="22" t="s">
        <v>562</v>
      </c>
      <c r="N1338" s="22" t="s">
        <v>567</v>
      </c>
      <c r="O1338" s="70" t="s">
        <v>565</v>
      </c>
      <c r="P1338" s="71" t="s">
        <v>564</v>
      </c>
      <c r="Q1338" s="20">
        <v>0</v>
      </c>
      <c r="R1338" s="20">
        <v>0</v>
      </c>
      <c r="S1338" s="20">
        <f t="shared" si="20"/>
        <v>0</v>
      </c>
    </row>
    <row r="1339" spans="1:19" ht="17.100000000000001" customHeight="1" x14ac:dyDescent="0.25">
      <c r="A1339" s="63" t="s">
        <v>4</v>
      </c>
      <c r="C1339" s="21" t="s">
        <v>16</v>
      </c>
      <c r="D1339" s="1" t="s">
        <v>580</v>
      </c>
      <c r="E1339">
        <v>2022</v>
      </c>
      <c r="F1339" s="4">
        <v>239</v>
      </c>
      <c r="J1339" s="3" t="s">
        <v>582</v>
      </c>
      <c r="L1339" s="1" t="s">
        <v>586</v>
      </c>
      <c r="M1339" s="22" t="s">
        <v>581</v>
      </c>
      <c r="N1339" s="22" t="s">
        <v>587</v>
      </c>
      <c r="O1339" s="70" t="s">
        <v>585</v>
      </c>
      <c r="P1339" s="71" t="s">
        <v>584</v>
      </c>
      <c r="Q1339" s="20">
        <v>0</v>
      </c>
      <c r="R1339" s="20">
        <v>0</v>
      </c>
      <c r="S1339" s="20">
        <f t="shared" si="20"/>
        <v>0</v>
      </c>
    </row>
    <row r="1340" spans="1:19" ht="17.100000000000001" customHeight="1" x14ac:dyDescent="0.25">
      <c r="A1340" s="63" t="s">
        <v>4</v>
      </c>
      <c r="C1340" s="21" t="s">
        <v>16</v>
      </c>
      <c r="D1340" s="1" t="s">
        <v>588</v>
      </c>
      <c r="E1340">
        <v>2023</v>
      </c>
      <c r="F1340" s="4">
        <v>342</v>
      </c>
      <c r="J1340" s="3" t="s">
        <v>590</v>
      </c>
      <c r="L1340" s="1" t="s">
        <v>594</v>
      </c>
      <c r="M1340" s="22" t="s">
        <v>589</v>
      </c>
      <c r="N1340" s="22" t="s">
        <v>595</v>
      </c>
      <c r="O1340" s="70" t="s">
        <v>593</v>
      </c>
      <c r="P1340" s="71" t="s">
        <v>592</v>
      </c>
      <c r="Q1340" s="20">
        <v>0</v>
      </c>
      <c r="R1340" s="20">
        <v>0</v>
      </c>
      <c r="S1340" s="20">
        <f t="shared" si="20"/>
        <v>0</v>
      </c>
    </row>
    <row r="1341" spans="1:19" ht="17.100000000000001" customHeight="1" x14ac:dyDescent="0.25">
      <c r="A1341" s="63" t="s">
        <v>4</v>
      </c>
      <c r="B1341" s="1" t="s">
        <v>16619</v>
      </c>
      <c r="C1341" s="21" t="s">
        <v>16</v>
      </c>
      <c r="D1341" s="1" t="s">
        <v>596</v>
      </c>
      <c r="E1341">
        <v>2023</v>
      </c>
      <c r="F1341" s="4">
        <v>11</v>
      </c>
      <c r="H1341" s="3">
        <v>1249867</v>
      </c>
      <c r="J1341" s="3" t="s">
        <v>598</v>
      </c>
      <c r="L1341" s="1" t="s">
        <v>602</v>
      </c>
      <c r="M1341" s="22" t="s">
        <v>597</v>
      </c>
      <c r="N1341" s="22" t="s">
        <v>603</v>
      </c>
      <c r="O1341" s="70" t="s">
        <v>601</v>
      </c>
      <c r="P1341" s="71" t="s">
        <v>600</v>
      </c>
      <c r="Q1341" s="20">
        <v>0</v>
      </c>
      <c r="R1341" s="20">
        <v>0</v>
      </c>
      <c r="S1341" s="20">
        <f t="shared" si="20"/>
        <v>0</v>
      </c>
    </row>
    <row r="1342" spans="1:19" ht="17.100000000000001" customHeight="1" x14ac:dyDescent="0.25">
      <c r="A1342" s="63" t="s">
        <v>4</v>
      </c>
      <c r="C1342" s="21" t="s">
        <v>16</v>
      </c>
      <c r="D1342" s="1" t="s">
        <v>604</v>
      </c>
      <c r="E1342">
        <v>2025</v>
      </c>
      <c r="F1342" s="4">
        <v>505</v>
      </c>
      <c r="J1342" s="3" t="s">
        <v>606</v>
      </c>
      <c r="L1342" s="1" t="s">
        <v>610</v>
      </c>
      <c r="M1342" s="22" t="s">
        <v>605</v>
      </c>
      <c r="N1342" s="22" t="s">
        <v>611</v>
      </c>
      <c r="O1342" s="70" t="s">
        <v>609</v>
      </c>
      <c r="P1342" s="71" t="s">
        <v>608</v>
      </c>
      <c r="Q1342" s="20">
        <v>0</v>
      </c>
      <c r="R1342" s="20">
        <v>0</v>
      </c>
      <c r="S1342" s="20">
        <f t="shared" si="20"/>
        <v>0</v>
      </c>
    </row>
    <row r="1343" spans="1:19" ht="17.100000000000001" customHeight="1" x14ac:dyDescent="0.25">
      <c r="A1343" s="63" t="s">
        <v>4</v>
      </c>
      <c r="C1343" s="21" t="s">
        <v>16</v>
      </c>
      <c r="D1343" s="1" t="s">
        <v>621</v>
      </c>
      <c r="E1343">
        <v>2023</v>
      </c>
      <c r="F1343" s="4">
        <v>190</v>
      </c>
      <c r="J1343" s="3" t="s">
        <v>103</v>
      </c>
      <c r="L1343" s="1" t="s">
        <v>626</v>
      </c>
      <c r="M1343" s="22" t="s">
        <v>622</v>
      </c>
      <c r="N1343" s="22" t="s">
        <v>627</v>
      </c>
      <c r="O1343" s="70" t="s">
        <v>625</v>
      </c>
      <c r="P1343" s="71" t="s">
        <v>624</v>
      </c>
      <c r="Q1343" s="20">
        <v>0</v>
      </c>
      <c r="R1343" s="20">
        <v>0</v>
      </c>
      <c r="S1343" s="20">
        <f t="shared" si="20"/>
        <v>0</v>
      </c>
    </row>
    <row r="1344" spans="1:19" ht="17.100000000000001" customHeight="1" x14ac:dyDescent="0.25">
      <c r="A1344" s="63" t="s">
        <v>4</v>
      </c>
      <c r="C1344" s="21" t="s">
        <v>16</v>
      </c>
      <c r="D1344" s="1" t="s">
        <v>628</v>
      </c>
      <c r="E1344">
        <v>2024</v>
      </c>
      <c r="F1344" s="4">
        <v>212</v>
      </c>
      <c r="H1344" s="3" t="s">
        <v>632</v>
      </c>
      <c r="J1344" s="3" t="s">
        <v>630</v>
      </c>
      <c r="L1344" s="1" t="s">
        <v>635</v>
      </c>
      <c r="M1344" s="22" t="s">
        <v>629</v>
      </c>
      <c r="N1344" s="22" t="s">
        <v>636</v>
      </c>
      <c r="O1344" s="70" t="s">
        <v>634</v>
      </c>
      <c r="P1344" s="71" t="s">
        <v>633</v>
      </c>
      <c r="Q1344" s="20">
        <v>0</v>
      </c>
      <c r="R1344" s="20">
        <v>0</v>
      </c>
      <c r="S1344" s="20">
        <f t="shared" si="20"/>
        <v>0</v>
      </c>
    </row>
    <row r="1345" spans="1:19" ht="17.100000000000001" customHeight="1" x14ac:dyDescent="0.25">
      <c r="A1345" s="63" t="s">
        <v>4</v>
      </c>
      <c r="C1345" s="21" t="s">
        <v>16</v>
      </c>
      <c r="D1345" s="1" t="s">
        <v>637</v>
      </c>
      <c r="E1345">
        <v>2023</v>
      </c>
      <c r="F1345" s="4">
        <v>4</v>
      </c>
      <c r="G1345" s="4">
        <v>3</v>
      </c>
      <c r="H1345" s="3" t="s">
        <v>640</v>
      </c>
      <c r="J1345" s="3" t="s">
        <v>639</v>
      </c>
      <c r="L1345" s="1" t="s">
        <v>643</v>
      </c>
      <c r="M1345" s="22" t="s">
        <v>638</v>
      </c>
      <c r="N1345" s="22" t="s">
        <v>644</v>
      </c>
      <c r="O1345" s="70" t="s">
        <v>642</v>
      </c>
      <c r="P1345" s="71" t="s">
        <v>641</v>
      </c>
      <c r="Q1345" s="20">
        <v>0</v>
      </c>
      <c r="R1345" s="20">
        <v>0</v>
      </c>
      <c r="S1345" s="20">
        <f t="shared" ref="S1345:S1407" si="21">Q1345+R1345</f>
        <v>0</v>
      </c>
    </row>
    <row r="1346" spans="1:19" ht="17.100000000000001" customHeight="1" x14ac:dyDescent="0.25">
      <c r="A1346" s="63" t="s">
        <v>4</v>
      </c>
      <c r="C1346" s="21" t="s">
        <v>16</v>
      </c>
      <c r="D1346" s="1" t="s">
        <v>645</v>
      </c>
      <c r="E1346">
        <v>2021</v>
      </c>
      <c r="F1346" s="4">
        <v>2021</v>
      </c>
      <c r="J1346" s="3" t="s">
        <v>105</v>
      </c>
      <c r="L1346" s="1" t="s">
        <v>649</v>
      </c>
      <c r="M1346" s="22" t="s">
        <v>646</v>
      </c>
      <c r="N1346" s="22" t="s">
        <v>650</v>
      </c>
      <c r="O1346" s="70" t="s">
        <v>648</v>
      </c>
      <c r="P1346" s="71" t="s">
        <v>647</v>
      </c>
      <c r="Q1346" s="20">
        <v>0</v>
      </c>
      <c r="R1346" s="20">
        <v>0</v>
      </c>
      <c r="S1346" s="20">
        <f t="shared" si="21"/>
        <v>0</v>
      </c>
    </row>
    <row r="1347" spans="1:19" ht="17.100000000000001" customHeight="1" x14ac:dyDescent="0.25">
      <c r="A1347" s="63" t="s">
        <v>4</v>
      </c>
      <c r="C1347" s="21" t="s">
        <v>16</v>
      </c>
      <c r="D1347" s="1" t="s">
        <v>657</v>
      </c>
      <c r="E1347">
        <v>2023</v>
      </c>
      <c r="F1347" s="4">
        <v>284</v>
      </c>
      <c r="J1347" s="3" t="s">
        <v>69</v>
      </c>
      <c r="L1347" s="1" t="s">
        <v>662</v>
      </c>
      <c r="M1347" s="22" t="s">
        <v>658</v>
      </c>
      <c r="N1347" s="22" t="s">
        <v>663</v>
      </c>
      <c r="O1347" s="70" t="s">
        <v>661</v>
      </c>
      <c r="P1347" s="71" t="s">
        <v>660</v>
      </c>
      <c r="Q1347" s="20">
        <v>0</v>
      </c>
      <c r="R1347" s="20">
        <v>0</v>
      </c>
      <c r="S1347" s="20">
        <f t="shared" si="21"/>
        <v>0</v>
      </c>
    </row>
    <row r="1348" spans="1:19" ht="17.100000000000001" customHeight="1" x14ac:dyDescent="0.25">
      <c r="A1348" s="63" t="s">
        <v>4</v>
      </c>
      <c r="C1348" s="21" t="s">
        <v>16</v>
      </c>
      <c r="D1348" s="1" t="s">
        <v>664</v>
      </c>
      <c r="E1348">
        <v>2024</v>
      </c>
      <c r="F1348" s="4">
        <v>65</v>
      </c>
      <c r="G1348" s="4">
        <v>3</v>
      </c>
      <c r="J1348" s="3" t="s">
        <v>666</v>
      </c>
      <c r="L1348" s="1" t="s">
        <v>670</v>
      </c>
      <c r="M1348" s="22" t="s">
        <v>665</v>
      </c>
      <c r="N1348" s="22" t="s">
        <v>671</v>
      </c>
      <c r="O1348" s="70" t="s">
        <v>669</v>
      </c>
      <c r="P1348" s="71" t="s">
        <v>668</v>
      </c>
      <c r="Q1348" s="20">
        <v>0</v>
      </c>
      <c r="R1348" s="20">
        <v>0</v>
      </c>
      <c r="S1348" s="20">
        <f t="shared" si="21"/>
        <v>0</v>
      </c>
    </row>
    <row r="1349" spans="1:19" ht="17.100000000000001" customHeight="1" x14ac:dyDescent="0.25">
      <c r="A1349" s="63" t="s">
        <v>4</v>
      </c>
      <c r="C1349" s="21" t="s">
        <v>16</v>
      </c>
      <c r="D1349" s="1" t="s">
        <v>672</v>
      </c>
      <c r="E1349">
        <v>2021</v>
      </c>
      <c r="F1349" s="4">
        <v>54</v>
      </c>
      <c r="H1349" s="3" t="s">
        <v>675</v>
      </c>
      <c r="J1349" s="3" t="s">
        <v>335</v>
      </c>
      <c r="L1349" s="1" t="s">
        <v>678</v>
      </c>
      <c r="M1349" s="22" t="s">
        <v>673</v>
      </c>
      <c r="N1349" s="22" t="s">
        <v>679</v>
      </c>
      <c r="O1349" s="70" t="s">
        <v>677</v>
      </c>
      <c r="P1349" s="71" t="s">
        <v>676</v>
      </c>
      <c r="Q1349" s="20">
        <v>0</v>
      </c>
      <c r="R1349" s="20">
        <v>0</v>
      </c>
      <c r="S1349" s="20">
        <f t="shared" si="21"/>
        <v>0</v>
      </c>
    </row>
    <row r="1350" spans="1:19" ht="17.100000000000001" customHeight="1" x14ac:dyDescent="0.25">
      <c r="A1350" s="63" t="s">
        <v>4</v>
      </c>
      <c r="B1350" s="1" t="s">
        <v>16619</v>
      </c>
      <c r="C1350" s="21" t="s">
        <v>16</v>
      </c>
      <c r="D1350" s="1" t="s">
        <v>689</v>
      </c>
      <c r="E1350">
        <v>2021</v>
      </c>
      <c r="F1350" s="4">
        <v>13</v>
      </c>
      <c r="G1350" s="4">
        <v>19</v>
      </c>
      <c r="J1350" s="3" t="s">
        <v>691</v>
      </c>
      <c r="L1350" s="1" t="s">
        <v>696</v>
      </c>
      <c r="M1350" s="22" t="s">
        <v>690</v>
      </c>
      <c r="N1350" s="22" t="s">
        <v>697</v>
      </c>
      <c r="O1350" s="70" t="s">
        <v>695</v>
      </c>
      <c r="P1350" s="71" t="s">
        <v>694</v>
      </c>
      <c r="Q1350" s="20">
        <v>0</v>
      </c>
      <c r="R1350" s="20">
        <v>0</v>
      </c>
      <c r="S1350" s="20">
        <f t="shared" si="21"/>
        <v>0</v>
      </c>
    </row>
    <row r="1351" spans="1:19" ht="17.100000000000001" customHeight="1" x14ac:dyDescent="0.25">
      <c r="A1351" s="63" t="s">
        <v>4</v>
      </c>
      <c r="C1351" s="21" t="s">
        <v>16</v>
      </c>
      <c r="D1351" s="1" t="s">
        <v>698</v>
      </c>
      <c r="E1351">
        <v>2021</v>
      </c>
      <c r="F1351" s="4">
        <v>11</v>
      </c>
      <c r="G1351" s="4">
        <v>7</v>
      </c>
      <c r="J1351" s="3" t="s">
        <v>700</v>
      </c>
      <c r="L1351" s="1" t="s">
        <v>703</v>
      </c>
      <c r="M1351" s="22" t="s">
        <v>699</v>
      </c>
      <c r="N1351" s="22" t="s">
        <v>704</v>
      </c>
      <c r="O1351" s="70" t="s">
        <v>702</v>
      </c>
      <c r="P1351" s="71" t="s">
        <v>701</v>
      </c>
      <c r="Q1351" s="20">
        <v>0</v>
      </c>
      <c r="R1351" s="20">
        <v>0</v>
      </c>
      <c r="S1351" s="20">
        <f t="shared" si="21"/>
        <v>0</v>
      </c>
    </row>
    <row r="1352" spans="1:19" ht="17.100000000000001" customHeight="1" x14ac:dyDescent="0.25">
      <c r="A1352" s="63" t="s">
        <v>4</v>
      </c>
      <c r="C1352" s="21" t="s">
        <v>16</v>
      </c>
      <c r="D1352" s="1" t="s">
        <v>705</v>
      </c>
      <c r="E1352">
        <v>2023</v>
      </c>
      <c r="F1352" s="4">
        <v>127</v>
      </c>
      <c r="G1352" s="4">
        <v>4</v>
      </c>
      <c r="H1352" s="3" t="s">
        <v>709</v>
      </c>
      <c r="J1352" s="3" t="s">
        <v>707</v>
      </c>
      <c r="L1352" s="1" t="s">
        <v>712</v>
      </c>
      <c r="M1352" s="22" t="s">
        <v>706</v>
      </c>
      <c r="N1352" s="22" t="s">
        <v>713</v>
      </c>
      <c r="O1352" s="70" t="s">
        <v>711</v>
      </c>
      <c r="P1352" s="71" t="s">
        <v>710</v>
      </c>
      <c r="Q1352" s="20">
        <v>0</v>
      </c>
      <c r="R1352" s="20">
        <v>0</v>
      </c>
      <c r="S1352" s="20">
        <f t="shared" si="21"/>
        <v>0</v>
      </c>
    </row>
    <row r="1353" spans="1:19" ht="17.100000000000001" customHeight="1" x14ac:dyDescent="0.25">
      <c r="A1353" s="63" t="s">
        <v>4</v>
      </c>
      <c r="C1353" s="21" t="s">
        <v>16</v>
      </c>
      <c r="D1353" s="1" t="s">
        <v>3311</v>
      </c>
      <c r="E1353">
        <v>2023</v>
      </c>
      <c r="F1353" s="4">
        <v>221</v>
      </c>
      <c r="J1353" s="3" t="s">
        <v>74</v>
      </c>
      <c r="L1353" s="1" t="s">
        <v>3315</v>
      </c>
      <c r="M1353" s="22" t="s">
        <v>3312</v>
      </c>
      <c r="N1353" s="22" t="s">
        <v>3316</v>
      </c>
      <c r="O1353" s="70" t="s">
        <v>3314</v>
      </c>
      <c r="P1353" s="71"/>
      <c r="Q1353" s="20">
        <v>0</v>
      </c>
      <c r="R1353" s="20">
        <v>0</v>
      </c>
      <c r="S1353" s="20">
        <f t="shared" si="21"/>
        <v>0</v>
      </c>
    </row>
    <row r="1354" spans="1:19" ht="17.100000000000001" customHeight="1" x14ac:dyDescent="0.25">
      <c r="A1354" s="63" t="s">
        <v>4</v>
      </c>
      <c r="C1354" s="21" t="s">
        <v>16</v>
      </c>
      <c r="D1354" s="1" t="s">
        <v>723</v>
      </c>
      <c r="E1354">
        <v>2023</v>
      </c>
      <c r="F1354" s="4">
        <v>61</v>
      </c>
      <c r="G1354" s="4">
        <v>3</v>
      </c>
      <c r="H1354" s="3" t="s">
        <v>727</v>
      </c>
      <c r="J1354" s="3" t="s">
        <v>725</v>
      </c>
      <c r="L1354" s="1" t="s">
        <v>730</v>
      </c>
      <c r="M1354" s="22" t="s">
        <v>724</v>
      </c>
      <c r="N1354" s="22" t="s">
        <v>731</v>
      </c>
      <c r="O1354" s="70" t="s">
        <v>729</v>
      </c>
      <c r="P1354" s="71" t="s">
        <v>728</v>
      </c>
      <c r="Q1354" s="20">
        <v>0</v>
      </c>
      <c r="R1354" s="20">
        <v>0</v>
      </c>
      <c r="S1354" s="20">
        <f t="shared" si="21"/>
        <v>0</v>
      </c>
    </row>
    <row r="1355" spans="1:19" ht="17.100000000000001" customHeight="1" x14ac:dyDescent="0.25">
      <c r="A1355" s="63" t="s">
        <v>4</v>
      </c>
      <c r="C1355" s="21" t="s">
        <v>16</v>
      </c>
      <c r="D1355" s="1" t="s">
        <v>732</v>
      </c>
      <c r="E1355">
        <v>2024</v>
      </c>
      <c r="F1355" s="4">
        <v>408</v>
      </c>
      <c r="H1355" s="3" t="s">
        <v>736</v>
      </c>
      <c r="J1355" s="3" t="s">
        <v>734</v>
      </c>
      <c r="L1355" s="1" t="s">
        <v>739</v>
      </c>
      <c r="M1355" s="22" t="s">
        <v>733</v>
      </c>
      <c r="N1355" s="22" t="s">
        <v>740</v>
      </c>
      <c r="O1355" s="70" t="s">
        <v>738</v>
      </c>
      <c r="P1355" s="71" t="s">
        <v>737</v>
      </c>
      <c r="Q1355" s="20">
        <v>0</v>
      </c>
      <c r="R1355" s="20">
        <v>0</v>
      </c>
      <c r="S1355" s="20">
        <f t="shared" si="21"/>
        <v>0</v>
      </c>
    </row>
    <row r="1356" spans="1:19" ht="17.100000000000001" customHeight="1" x14ac:dyDescent="0.25">
      <c r="A1356" s="63" t="s">
        <v>4</v>
      </c>
      <c r="C1356" s="21" t="s">
        <v>16</v>
      </c>
      <c r="D1356" s="1" t="s">
        <v>741</v>
      </c>
      <c r="E1356">
        <v>2024</v>
      </c>
      <c r="F1356" s="4">
        <v>536</v>
      </c>
      <c r="G1356" s="4">
        <v>1</v>
      </c>
      <c r="J1356" s="3" t="s">
        <v>743</v>
      </c>
      <c r="L1356" s="1" t="s">
        <v>747</v>
      </c>
      <c r="M1356" s="22" t="s">
        <v>742</v>
      </c>
      <c r="N1356" s="22" t="s">
        <v>748</v>
      </c>
      <c r="O1356" s="70" t="s">
        <v>746</v>
      </c>
      <c r="P1356" s="71" t="s">
        <v>745</v>
      </c>
      <c r="Q1356" s="20">
        <v>0</v>
      </c>
      <c r="R1356" s="20">
        <v>0</v>
      </c>
      <c r="S1356" s="20">
        <f t="shared" si="21"/>
        <v>0</v>
      </c>
    </row>
    <row r="1357" spans="1:19" ht="17.100000000000001" customHeight="1" x14ac:dyDescent="0.25">
      <c r="A1357" s="63" t="s">
        <v>4</v>
      </c>
      <c r="B1357" s="1" t="s">
        <v>16619</v>
      </c>
      <c r="C1357" s="21" t="s">
        <v>16</v>
      </c>
      <c r="D1357" s="1" t="s">
        <v>757</v>
      </c>
      <c r="E1357">
        <v>2025</v>
      </c>
      <c r="F1357" s="4">
        <v>15</v>
      </c>
      <c r="G1357" s="4">
        <v>1</v>
      </c>
      <c r="H1357" s="3">
        <v>4769</v>
      </c>
      <c r="J1357" s="3" t="s">
        <v>759</v>
      </c>
      <c r="L1357" s="1" t="s">
        <v>764</v>
      </c>
      <c r="M1357" s="22" t="s">
        <v>758</v>
      </c>
      <c r="N1357" s="22" t="s">
        <v>765</v>
      </c>
      <c r="O1357" s="70" t="s">
        <v>763</v>
      </c>
      <c r="P1357" s="71" t="s">
        <v>762</v>
      </c>
      <c r="Q1357" s="20">
        <v>0</v>
      </c>
      <c r="R1357" s="20">
        <v>0</v>
      </c>
      <c r="S1357" s="20">
        <f t="shared" si="21"/>
        <v>0</v>
      </c>
    </row>
    <row r="1358" spans="1:19" ht="17.100000000000001" customHeight="1" x14ac:dyDescent="0.25">
      <c r="A1358" s="63" t="s">
        <v>4</v>
      </c>
      <c r="C1358" s="21" t="s">
        <v>16</v>
      </c>
      <c r="D1358" s="1" t="s">
        <v>766</v>
      </c>
      <c r="E1358">
        <v>2022</v>
      </c>
      <c r="F1358" s="4">
        <v>19</v>
      </c>
      <c r="G1358" s="4">
        <v>2</v>
      </c>
      <c r="H1358" s="3" t="s">
        <v>769</v>
      </c>
      <c r="J1358" s="3" t="s">
        <v>768</v>
      </c>
      <c r="L1358" s="1" t="s">
        <v>771</v>
      </c>
      <c r="M1358" s="22" t="s">
        <v>767</v>
      </c>
      <c r="N1358" s="22" t="s">
        <v>772</v>
      </c>
      <c r="O1358" s="70"/>
      <c r="P1358" s="71" t="s">
        <v>770</v>
      </c>
      <c r="Q1358" s="20">
        <v>0</v>
      </c>
      <c r="R1358" s="20">
        <v>0</v>
      </c>
      <c r="S1358" s="20">
        <f t="shared" si="21"/>
        <v>0</v>
      </c>
    </row>
    <row r="1359" spans="1:19" ht="17.100000000000001" customHeight="1" x14ac:dyDescent="0.25">
      <c r="A1359" s="63" t="s">
        <v>4</v>
      </c>
      <c r="B1359" s="1" t="s">
        <v>16619</v>
      </c>
      <c r="C1359" s="21" t="s">
        <v>16</v>
      </c>
      <c r="D1359" s="1" t="s">
        <v>773</v>
      </c>
      <c r="E1359">
        <v>2022</v>
      </c>
      <c r="F1359" s="4">
        <v>171</v>
      </c>
      <c r="H1359" s="3">
        <v>106121</v>
      </c>
      <c r="J1359" s="3" t="s">
        <v>775</v>
      </c>
      <c r="L1359" s="1" t="s">
        <v>779</v>
      </c>
      <c r="M1359" s="22" t="s">
        <v>774</v>
      </c>
      <c r="N1359" s="22" t="s">
        <v>780</v>
      </c>
      <c r="O1359" s="70" t="s">
        <v>778</v>
      </c>
      <c r="P1359" s="71" t="s">
        <v>777</v>
      </c>
      <c r="Q1359" s="20">
        <v>0</v>
      </c>
      <c r="R1359" s="20">
        <v>0</v>
      </c>
      <c r="S1359" s="20">
        <f t="shared" si="21"/>
        <v>0</v>
      </c>
    </row>
    <row r="1360" spans="1:19" ht="17.100000000000001" customHeight="1" x14ac:dyDescent="0.25">
      <c r="A1360" s="63" t="s">
        <v>4</v>
      </c>
      <c r="C1360" s="21" t="s">
        <v>16</v>
      </c>
      <c r="D1360" s="1" t="s">
        <v>781</v>
      </c>
      <c r="E1360">
        <v>2023</v>
      </c>
      <c r="F1360" s="4">
        <v>22</v>
      </c>
      <c r="G1360" s="4">
        <v>2</v>
      </c>
      <c r="H1360" s="3" t="s">
        <v>784</v>
      </c>
      <c r="J1360" s="3" t="s">
        <v>783</v>
      </c>
      <c r="L1360" s="1" t="s">
        <v>787</v>
      </c>
      <c r="M1360" s="22" t="s">
        <v>782</v>
      </c>
      <c r="N1360" s="22" t="s">
        <v>788</v>
      </c>
      <c r="O1360" s="70" t="s">
        <v>786</v>
      </c>
      <c r="P1360" s="71" t="s">
        <v>785</v>
      </c>
      <c r="Q1360" s="20">
        <v>0</v>
      </c>
      <c r="R1360" s="20">
        <v>0</v>
      </c>
      <c r="S1360" s="20">
        <f t="shared" si="21"/>
        <v>0</v>
      </c>
    </row>
    <row r="1361" spans="1:19" ht="17.100000000000001" customHeight="1" x14ac:dyDescent="0.25">
      <c r="A1361" s="63" t="s">
        <v>4</v>
      </c>
      <c r="C1361" s="21" t="s">
        <v>16</v>
      </c>
      <c r="D1361" s="1" t="s">
        <v>789</v>
      </c>
      <c r="E1361">
        <v>2025</v>
      </c>
      <c r="F1361" s="4">
        <v>241</v>
      </c>
      <c r="J1361" s="3" t="s">
        <v>791</v>
      </c>
      <c r="L1361" s="1" t="s">
        <v>795</v>
      </c>
      <c r="M1361" s="22" t="s">
        <v>790</v>
      </c>
      <c r="N1361" s="22" t="s">
        <v>796</v>
      </c>
      <c r="O1361" s="70" t="s">
        <v>794</v>
      </c>
      <c r="P1361" s="71" t="s">
        <v>793</v>
      </c>
      <c r="Q1361" s="20">
        <v>0</v>
      </c>
      <c r="R1361" s="20">
        <v>0</v>
      </c>
      <c r="S1361" s="20">
        <f t="shared" si="21"/>
        <v>0</v>
      </c>
    </row>
    <row r="1362" spans="1:19" ht="17.100000000000001" customHeight="1" x14ac:dyDescent="0.25">
      <c r="A1362" s="63" t="s">
        <v>4</v>
      </c>
      <c r="C1362" s="21" t="s">
        <v>16</v>
      </c>
      <c r="D1362" s="1" t="s">
        <v>809</v>
      </c>
      <c r="E1362">
        <v>2022</v>
      </c>
      <c r="F1362" s="4">
        <v>34</v>
      </c>
      <c r="G1362" s="4">
        <v>5</v>
      </c>
      <c r="J1362" s="3" t="s">
        <v>811</v>
      </c>
      <c r="L1362" s="1" t="s">
        <v>814</v>
      </c>
      <c r="M1362" s="22" t="s">
        <v>810</v>
      </c>
      <c r="N1362" s="22" t="s">
        <v>815</v>
      </c>
      <c r="O1362" s="70" t="s">
        <v>813</v>
      </c>
      <c r="P1362" s="71" t="s">
        <v>812</v>
      </c>
      <c r="Q1362" s="20">
        <v>0</v>
      </c>
      <c r="R1362" s="20">
        <v>0</v>
      </c>
      <c r="S1362" s="20">
        <f t="shared" si="21"/>
        <v>0</v>
      </c>
    </row>
    <row r="1363" spans="1:19" ht="17.100000000000001" customHeight="1" x14ac:dyDescent="0.25">
      <c r="A1363" s="63" t="s">
        <v>4</v>
      </c>
      <c r="B1363" s="1" t="s">
        <v>16619</v>
      </c>
      <c r="C1363" s="21" t="s">
        <v>16</v>
      </c>
      <c r="D1363" s="1" t="s">
        <v>816</v>
      </c>
      <c r="E1363">
        <v>2021</v>
      </c>
      <c r="F1363" s="4">
        <v>6</v>
      </c>
      <c r="G1363" s="4">
        <v>51</v>
      </c>
      <c r="H1363" s="3" t="s">
        <v>819</v>
      </c>
      <c r="J1363" s="3" t="s">
        <v>818</v>
      </c>
      <c r="L1363" s="1" t="s">
        <v>822</v>
      </c>
      <c r="M1363" s="22" t="s">
        <v>817</v>
      </c>
      <c r="N1363" s="22" t="s">
        <v>823</v>
      </c>
      <c r="O1363" s="70" t="s">
        <v>821</v>
      </c>
      <c r="P1363" s="71" t="s">
        <v>820</v>
      </c>
      <c r="Q1363" s="20">
        <v>0</v>
      </c>
      <c r="R1363" s="20">
        <v>0</v>
      </c>
      <c r="S1363" s="20">
        <f t="shared" si="21"/>
        <v>0</v>
      </c>
    </row>
    <row r="1364" spans="1:19" ht="17.100000000000001" customHeight="1" x14ac:dyDescent="0.25">
      <c r="A1364" s="63" t="s">
        <v>4</v>
      </c>
      <c r="C1364" s="21" t="s">
        <v>16</v>
      </c>
      <c r="D1364" s="1" t="s">
        <v>824</v>
      </c>
      <c r="E1364">
        <v>2021</v>
      </c>
      <c r="F1364" s="4">
        <v>51</v>
      </c>
      <c r="H1364" s="3" t="s">
        <v>827</v>
      </c>
      <c r="J1364" s="3" t="s">
        <v>826</v>
      </c>
      <c r="L1364" s="1" t="s">
        <v>830</v>
      </c>
      <c r="M1364" s="22" t="s">
        <v>825</v>
      </c>
      <c r="N1364" s="22" t="s">
        <v>831</v>
      </c>
      <c r="O1364" s="70" t="s">
        <v>829</v>
      </c>
      <c r="P1364" s="71" t="s">
        <v>828</v>
      </c>
      <c r="Q1364" s="20">
        <v>0</v>
      </c>
      <c r="R1364" s="20">
        <v>0</v>
      </c>
      <c r="S1364" s="20">
        <f t="shared" si="21"/>
        <v>0</v>
      </c>
    </row>
    <row r="1365" spans="1:19" ht="17.100000000000001" customHeight="1" x14ac:dyDescent="0.25">
      <c r="A1365" s="63" t="s">
        <v>4</v>
      </c>
      <c r="C1365" s="21" t="s">
        <v>16</v>
      </c>
      <c r="D1365" s="1" t="s">
        <v>832</v>
      </c>
      <c r="E1365">
        <v>2021</v>
      </c>
      <c r="F1365" s="4" t="s">
        <v>835</v>
      </c>
      <c r="H1365" s="3" t="s">
        <v>836</v>
      </c>
      <c r="J1365" s="3" t="s">
        <v>834</v>
      </c>
      <c r="L1365" s="1" t="s">
        <v>838</v>
      </c>
      <c r="M1365" s="22" t="s">
        <v>833</v>
      </c>
      <c r="N1365" s="22" t="s">
        <v>839</v>
      </c>
      <c r="O1365" s="70" t="s">
        <v>837</v>
      </c>
      <c r="P1365" s="71"/>
      <c r="Q1365" s="20">
        <v>0</v>
      </c>
      <c r="R1365" s="20">
        <v>0</v>
      </c>
      <c r="S1365" s="20">
        <f t="shared" si="21"/>
        <v>0</v>
      </c>
    </row>
    <row r="1366" spans="1:19" ht="17.100000000000001" customHeight="1" x14ac:dyDescent="0.25">
      <c r="A1366" s="63" t="s">
        <v>4</v>
      </c>
      <c r="C1366" s="21" t="s">
        <v>16</v>
      </c>
      <c r="D1366" s="1" t="s">
        <v>840</v>
      </c>
      <c r="E1366">
        <v>2022</v>
      </c>
      <c r="F1366" s="4">
        <v>214</v>
      </c>
      <c r="J1366" s="3" t="s">
        <v>842</v>
      </c>
      <c r="L1366" s="1" t="s">
        <v>846</v>
      </c>
      <c r="M1366" s="22" t="s">
        <v>841</v>
      </c>
      <c r="N1366" s="22" t="s">
        <v>847</v>
      </c>
      <c r="O1366" s="70" t="s">
        <v>845</v>
      </c>
      <c r="P1366" s="71" t="s">
        <v>844</v>
      </c>
      <c r="Q1366" s="20">
        <v>0</v>
      </c>
      <c r="R1366" s="20">
        <v>0</v>
      </c>
      <c r="S1366" s="20">
        <f t="shared" si="21"/>
        <v>0</v>
      </c>
    </row>
    <row r="1367" spans="1:19" ht="17.100000000000001" customHeight="1" x14ac:dyDescent="0.25">
      <c r="A1367" s="63" t="s">
        <v>4</v>
      </c>
      <c r="C1367" s="21" t="s">
        <v>16</v>
      </c>
      <c r="D1367" s="1" t="s">
        <v>856</v>
      </c>
      <c r="E1367">
        <v>2022</v>
      </c>
      <c r="F1367" s="4">
        <v>144</v>
      </c>
      <c r="G1367" s="4">
        <v>8</v>
      </c>
      <c r="J1367" s="3" t="s">
        <v>858</v>
      </c>
      <c r="L1367" s="1" t="s">
        <v>862</v>
      </c>
      <c r="M1367" s="22" t="s">
        <v>857</v>
      </c>
      <c r="N1367" s="22" t="s">
        <v>863</v>
      </c>
      <c r="O1367" s="70" t="s">
        <v>861</v>
      </c>
      <c r="P1367" s="71" t="s">
        <v>860</v>
      </c>
      <c r="Q1367" s="20">
        <v>0</v>
      </c>
      <c r="R1367" s="20">
        <v>0</v>
      </c>
      <c r="S1367" s="20">
        <f t="shared" si="21"/>
        <v>0</v>
      </c>
    </row>
    <row r="1368" spans="1:19" ht="17.100000000000001" customHeight="1" x14ac:dyDescent="0.25">
      <c r="A1368" s="63" t="s">
        <v>4</v>
      </c>
      <c r="C1368" s="21" t="s">
        <v>16</v>
      </c>
      <c r="D1368" s="1" t="s">
        <v>864</v>
      </c>
      <c r="E1368">
        <v>2023</v>
      </c>
      <c r="F1368" s="4">
        <v>422</v>
      </c>
      <c r="J1368" s="3" t="s">
        <v>866</v>
      </c>
      <c r="L1368" s="1" t="s">
        <v>870</v>
      </c>
      <c r="M1368" s="22" t="s">
        <v>865</v>
      </c>
      <c r="N1368" s="22" t="s">
        <v>871</v>
      </c>
      <c r="O1368" s="70" t="s">
        <v>869</v>
      </c>
      <c r="P1368" s="71" t="s">
        <v>868</v>
      </c>
      <c r="Q1368" s="20">
        <v>0</v>
      </c>
      <c r="R1368" s="20">
        <v>0</v>
      </c>
      <c r="S1368" s="20">
        <f t="shared" si="21"/>
        <v>0</v>
      </c>
    </row>
    <row r="1369" spans="1:19" ht="17.100000000000001" customHeight="1" x14ac:dyDescent="0.25">
      <c r="A1369" s="63" t="s">
        <v>4</v>
      </c>
      <c r="C1369" s="21" t="s">
        <v>16</v>
      </c>
      <c r="D1369" s="1" t="s">
        <v>872</v>
      </c>
      <c r="E1369">
        <v>2024</v>
      </c>
      <c r="J1369" s="3" t="s">
        <v>874</v>
      </c>
      <c r="L1369" s="1" t="s">
        <v>877</v>
      </c>
      <c r="M1369" s="22" t="s">
        <v>873</v>
      </c>
      <c r="N1369" s="22" t="s">
        <v>878</v>
      </c>
      <c r="O1369" s="70" t="s">
        <v>876</v>
      </c>
      <c r="P1369" s="71" t="s">
        <v>875</v>
      </c>
      <c r="Q1369" s="20">
        <v>0</v>
      </c>
      <c r="R1369" s="20">
        <v>0</v>
      </c>
      <c r="S1369" s="20">
        <f t="shared" si="21"/>
        <v>0</v>
      </c>
    </row>
    <row r="1370" spans="1:19" ht="17.100000000000001" customHeight="1" x14ac:dyDescent="0.25">
      <c r="A1370" s="63" t="s">
        <v>4</v>
      </c>
      <c r="C1370" s="21" t="s">
        <v>16</v>
      </c>
      <c r="D1370" s="1" t="s">
        <v>879</v>
      </c>
      <c r="E1370">
        <v>2021</v>
      </c>
      <c r="F1370" s="4">
        <v>166</v>
      </c>
      <c r="J1370" s="3" t="s">
        <v>791</v>
      </c>
      <c r="L1370" s="1" t="s">
        <v>884</v>
      </c>
      <c r="M1370" s="22" t="s">
        <v>880</v>
      </c>
      <c r="N1370" s="22" t="s">
        <v>885</v>
      </c>
      <c r="O1370" s="70" t="s">
        <v>883</v>
      </c>
      <c r="P1370" s="71" t="s">
        <v>882</v>
      </c>
      <c r="Q1370" s="20">
        <v>1</v>
      </c>
      <c r="R1370" s="20">
        <v>1</v>
      </c>
      <c r="S1370" s="20">
        <f t="shared" si="21"/>
        <v>2</v>
      </c>
    </row>
    <row r="1371" spans="1:19" ht="17.100000000000001" customHeight="1" x14ac:dyDescent="0.25">
      <c r="A1371" s="63" t="s">
        <v>4</v>
      </c>
      <c r="C1371" s="21" t="s">
        <v>16</v>
      </c>
      <c r="D1371" s="1" t="s">
        <v>886</v>
      </c>
      <c r="E1371">
        <v>2024</v>
      </c>
      <c r="F1371" s="4">
        <v>90</v>
      </c>
      <c r="H1371" s="3" t="s">
        <v>889</v>
      </c>
      <c r="J1371" s="3" t="s">
        <v>335</v>
      </c>
      <c r="L1371" s="1" t="s">
        <v>892</v>
      </c>
      <c r="M1371" s="22" t="s">
        <v>887</v>
      </c>
      <c r="N1371" s="22" t="s">
        <v>893</v>
      </c>
      <c r="O1371" s="70" t="s">
        <v>891</v>
      </c>
      <c r="P1371" s="71" t="s">
        <v>890</v>
      </c>
      <c r="Q1371" s="20">
        <v>1</v>
      </c>
      <c r="R1371" s="20">
        <v>0</v>
      </c>
      <c r="S1371" s="20">
        <f t="shared" si="21"/>
        <v>1</v>
      </c>
    </row>
    <row r="1372" spans="1:19" ht="17.100000000000001" customHeight="1" x14ac:dyDescent="0.25">
      <c r="A1372" s="63" t="s">
        <v>4</v>
      </c>
      <c r="B1372" s="1" t="s">
        <v>16619</v>
      </c>
      <c r="C1372" s="21" t="s">
        <v>16</v>
      </c>
      <c r="D1372" s="1" t="s">
        <v>894</v>
      </c>
      <c r="E1372">
        <v>2022</v>
      </c>
      <c r="F1372" s="4">
        <v>81</v>
      </c>
      <c r="G1372" s="4">
        <v>4</v>
      </c>
      <c r="H1372" s="3" t="s">
        <v>898</v>
      </c>
      <c r="J1372" s="3" t="s">
        <v>896</v>
      </c>
      <c r="L1372" s="1" t="s">
        <v>901</v>
      </c>
      <c r="M1372" s="22" t="s">
        <v>895</v>
      </c>
      <c r="N1372" s="22" t="s">
        <v>902</v>
      </c>
      <c r="O1372" s="70" t="s">
        <v>900</v>
      </c>
      <c r="P1372" s="71" t="s">
        <v>899</v>
      </c>
      <c r="Q1372" s="20">
        <v>0</v>
      </c>
      <c r="R1372" s="20">
        <v>0</v>
      </c>
      <c r="S1372" s="20">
        <f t="shared" si="21"/>
        <v>0</v>
      </c>
    </row>
    <row r="1373" spans="1:19" ht="17.100000000000001" customHeight="1" x14ac:dyDescent="0.25">
      <c r="A1373" s="63" t="s">
        <v>4</v>
      </c>
      <c r="C1373" s="21" t="s">
        <v>16</v>
      </c>
      <c r="D1373" s="1" t="s">
        <v>903</v>
      </c>
      <c r="E1373">
        <v>2022</v>
      </c>
      <c r="F1373" s="4">
        <v>12</v>
      </c>
      <c r="G1373" s="4">
        <v>1</v>
      </c>
      <c r="H1373" s="3" t="s">
        <v>906</v>
      </c>
      <c r="J1373" s="3" t="s">
        <v>905</v>
      </c>
      <c r="L1373" s="1" t="s">
        <v>909</v>
      </c>
      <c r="M1373" s="22" t="s">
        <v>904</v>
      </c>
      <c r="N1373" s="22" t="s">
        <v>910</v>
      </c>
      <c r="O1373" s="70" t="s">
        <v>908</v>
      </c>
      <c r="P1373" s="71" t="s">
        <v>907</v>
      </c>
      <c r="Q1373" s="20">
        <v>0</v>
      </c>
      <c r="R1373" s="20">
        <v>0</v>
      </c>
      <c r="S1373" s="20">
        <f t="shared" si="21"/>
        <v>0</v>
      </c>
    </row>
    <row r="1374" spans="1:19" ht="17.100000000000001" customHeight="1" x14ac:dyDescent="0.25">
      <c r="A1374" s="63" t="s">
        <v>4</v>
      </c>
      <c r="C1374" s="21" t="s">
        <v>16</v>
      </c>
      <c r="D1374" s="1" t="s">
        <v>911</v>
      </c>
      <c r="E1374">
        <v>2024</v>
      </c>
      <c r="F1374" s="4">
        <v>46</v>
      </c>
      <c r="J1374" s="3" t="s">
        <v>913</v>
      </c>
      <c r="L1374" s="1" t="s">
        <v>917</v>
      </c>
      <c r="M1374" s="22" t="s">
        <v>912</v>
      </c>
      <c r="N1374" s="22" t="s">
        <v>918</v>
      </c>
      <c r="O1374" s="70" t="s">
        <v>916</v>
      </c>
      <c r="P1374" s="71" t="s">
        <v>915</v>
      </c>
      <c r="Q1374" s="20">
        <v>0</v>
      </c>
      <c r="R1374" s="20">
        <v>0</v>
      </c>
      <c r="S1374" s="20">
        <f t="shared" si="21"/>
        <v>0</v>
      </c>
    </row>
    <row r="1375" spans="1:19" ht="17.100000000000001" customHeight="1" x14ac:dyDescent="0.25">
      <c r="A1375" s="63" t="s">
        <v>4</v>
      </c>
      <c r="C1375" s="21" t="s">
        <v>16</v>
      </c>
      <c r="D1375" s="1" t="s">
        <v>919</v>
      </c>
      <c r="E1375">
        <v>2024</v>
      </c>
      <c r="F1375" s="4">
        <v>203</v>
      </c>
      <c r="J1375" s="3" t="s">
        <v>456</v>
      </c>
      <c r="L1375" s="1" t="s">
        <v>924</v>
      </c>
      <c r="M1375" s="22" t="s">
        <v>920</v>
      </c>
      <c r="N1375" s="22" t="s">
        <v>925</v>
      </c>
      <c r="O1375" s="70" t="s">
        <v>923</v>
      </c>
      <c r="P1375" s="71" t="s">
        <v>922</v>
      </c>
      <c r="Q1375" s="20">
        <v>0</v>
      </c>
      <c r="R1375" s="20">
        <v>0</v>
      </c>
      <c r="S1375" s="20">
        <f t="shared" si="21"/>
        <v>0</v>
      </c>
    </row>
    <row r="1376" spans="1:19" ht="17.100000000000001" customHeight="1" x14ac:dyDescent="0.25">
      <c r="A1376" s="63" t="s">
        <v>4</v>
      </c>
      <c r="C1376" s="21" t="s">
        <v>16</v>
      </c>
      <c r="D1376" s="1" t="s">
        <v>926</v>
      </c>
      <c r="E1376">
        <v>2024</v>
      </c>
      <c r="F1376" s="4">
        <v>278</v>
      </c>
      <c r="J1376" s="3" t="s">
        <v>928</v>
      </c>
      <c r="L1376" s="1" t="s">
        <v>932</v>
      </c>
      <c r="M1376" s="22" t="s">
        <v>927</v>
      </c>
      <c r="N1376" s="22" t="s">
        <v>933</v>
      </c>
      <c r="O1376" s="70" t="s">
        <v>931</v>
      </c>
      <c r="P1376" s="71" t="s">
        <v>930</v>
      </c>
      <c r="Q1376" s="20">
        <v>0</v>
      </c>
      <c r="R1376" s="20">
        <v>0</v>
      </c>
      <c r="S1376" s="20">
        <f t="shared" si="21"/>
        <v>0</v>
      </c>
    </row>
    <row r="1377" spans="1:19" ht="17.100000000000001" customHeight="1" x14ac:dyDescent="0.25">
      <c r="A1377" s="63" t="s">
        <v>4</v>
      </c>
      <c r="C1377" s="21" t="s">
        <v>16</v>
      </c>
      <c r="D1377" s="1" t="s">
        <v>934</v>
      </c>
      <c r="E1377">
        <v>2022</v>
      </c>
      <c r="F1377" s="4">
        <v>948</v>
      </c>
      <c r="J1377" s="3" t="s">
        <v>936</v>
      </c>
      <c r="L1377" s="1" t="s">
        <v>940</v>
      </c>
      <c r="M1377" s="22" t="s">
        <v>935</v>
      </c>
      <c r="N1377" s="22" t="s">
        <v>941</v>
      </c>
      <c r="O1377" s="70" t="s">
        <v>939</v>
      </c>
      <c r="P1377" s="71" t="s">
        <v>938</v>
      </c>
      <c r="Q1377" s="20">
        <v>0</v>
      </c>
      <c r="R1377" s="20">
        <v>0</v>
      </c>
      <c r="S1377" s="20">
        <f t="shared" si="21"/>
        <v>0</v>
      </c>
    </row>
    <row r="1378" spans="1:19" ht="17.100000000000001" customHeight="1" x14ac:dyDescent="0.25">
      <c r="A1378" s="63" t="s">
        <v>4</v>
      </c>
      <c r="B1378" s="1" t="s">
        <v>16619</v>
      </c>
      <c r="C1378" s="21" t="s">
        <v>16</v>
      </c>
      <c r="D1378" s="1" t="s">
        <v>942</v>
      </c>
      <c r="E1378">
        <v>2022</v>
      </c>
      <c r="F1378" s="4">
        <v>7</v>
      </c>
      <c r="G1378" s="4">
        <v>49</v>
      </c>
      <c r="H1378" s="3" t="s">
        <v>945</v>
      </c>
      <c r="J1378" s="3" t="s">
        <v>818</v>
      </c>
      <c r="L1378" s="1" t="s">
        <v>948</v>
      </c>
      <c r="M1378" s="22" t="s">
        <v>943</v>
      </c>
      <c r="N1378" s="22" t="s">
        <v>949</v>
      </c>
      <c r="O1378" s="70" t="s">
        <v>947</v>
      </c>
      <c r="P1378" s="71" t="s">
        <v>946</v>
      </c>
      <c r="Q1378" s="20">
        <v>0</v>
      </c>
      <c r="R1378" s="20">
        <v>0</v>
      </c>
      <c r="S1378" s="20">
        <f t="shared" si="21"/>
        <v>0</v>
      </c>
    </row>
    <row r="1379" spans="1:19" ht="17.100000000000001" customHeight="1" x14ac:dyDescent="0.25">
      <c r="A1379" s="63" t="s">
        <v>4</v>
      </c>
      <c r="C1379" s="21" t="s">
        <v>16</v>
      </c>
      <c r="D1379" s="1" t="s">
        <v>957</v>
      </c>
      <c r="E1379">
        <v>2021</v>
      </c>
      <c r="F1379" s="4">
        <v>9</v>
      </c>
      <c r="J1379" s="3" t="s">
        <v>959</v>
      </c>
      <c r="L1379" s="1" t="s">
        <v>962</v>
      </c>
      <c r="M1379" s="22" t="s">
        <v>958</v>
      </c>
      <c r="N1379" s="22" t="s">
        <v>963</v>
      </c>
      <c r="O1379" s="70" t="s">
        <v>961</v>
      </c>
      <c r="P1379" s="71" t="s">
        <v>960</v>
      </c>
      <c r="Q1379" s="20">
        <v>0</v>
      </c>
      <c r="R1379" s="20">
        <v>0</v>
      </c>
      <c r="S1379" s="20">
        <f t="shared" si="21"/>
        <v>0</v>
      </c>
    </row>
    <row r="1380" spans="1:19" ht="17.100000000000001" customHeight="1" x14ac:dyDescent="0.25">
      <c r="A1380" s="63" t="s">
        <v>4</v>
      </c>
      <c r="C1380" s="21" t="s">
        <v>16</v>
      </c>
      <c r="D1380" s="1" t="s">
        <v>964</v>
      </c>
      <c r="E1380">
        <v>2023</v>
      </c>
      <c r="F1380" s="4">
        <v>202</v>
      </c>
      <c r="J1380" s="3" t="s">
        <v>103</v>
      </c>
      <c r="L1380" s="1" t="s">
        <v>969</v>
      </c>
      <c r="M1380" s="22" t="s">
        <v>965</v>
      </c>
      <c r="N1380" s="22" t="s">
        <v>970</v>
      </c>
      <c r="O1380" s="70" t="s">
        <v>968</v>
      </c>
      <c r="P1380" s="71" t="s">
        <v>967</v>
      </c>
      <c r="Q1380" s="20">
        <v>0</v>
      </c>
      <c r="R1380" s="20">
        <v>0</v>
      </c>
      <c r="S1380" s="20">
        <f t="shared" si="21"/>
        <v>0</v>
      </c>
    </row>
    <row r="1381" spans="1:19" ht="17.100000000000001" customHeight="1" x14ac:dyDescent="0.25">
      <c r="A1381" s="63" t="s">
        <v>4</v>
      </c>
      <c r="C1381" s="21" t="s">
        <v>16</v>
      </c>
      <c r="D1381" s="1" t="s">
        <v>971</v>
      </c>
      <c r="E1381">
        <v>2023</v>
      </c>
      <c r="F1381" s="4">
        <v>138</v>
      </c>
      <c r="J1381" s="3" t="s">
        <v>973</v>
      </c>
      <c r="L1381" s="1" t="s">
        <v>977</v>
      </c>
      <c r="M1381" s="22" t="s">
        <v>972</v>
      </c>
      <c r="N1381" s="22" t="s">
        <v>978</v>
      </c>
      <c r="O1381" s="70" t="s">
        <v>976</v>
      </c>
      <c r="P1381" s="71" t="s">
        <v>975</v>
      </c>
      <c r="Q1381" s="20">
        <v>0</v>
      </c>
      <c r="R1381" s="20">
        <v>0</v>
      </c>
      <c r="S1381" s="20">
        <f t="shared" si="21"/>
        <v>0</v>
      </c>
    </row>
    <row r="1382" spans="1:19" ht="17.100000000000001" customHeight="1" x14ac:dyDescent="0.25">
      <c r="A1382" s="63" t="s">
        <v>4</v>
      </c>
      <c r="C1382" s="21" t="s">
        <v>16</v>
      </c>
      <c r="D1382" s="1" t="s">
        <v>979</v>
      </c>
      <c r="E1382">
        <v>2023</v>
      </c>
      <c r="F1382" s="4">
        <v>235</v>
      </c>
      <c r="G1382" s="4">
        <v>3</v>
      </c>
      <c r="H1382" s="3" t="s">
        <v>983</v>
      </c>
      <c r="J1382" s="3" t="s">
        <v>981</v>
      </c>
      <c r="L1382" s="1" t="s">
        <v>986</v>
      </c>
      <c r="M1382" s="22" t="s">
        <v>980</v>
      </c>
      <c r="N1382" s="22" t="s">
        <v>987</v>
      </c>
      <c r="O1382" s="70" t="s">
        <v>985</v>
      </c>
      <c r="P1382" s="71" t="s">
        <v>984</v>
      </c>
      <c r="Q1382" s="20">
        <v>0</v>
      </c>
      <c r="R1382" s="20">
        <v>0</v>
      </c>
      <c r="S1382" s="20">
        <f t="shared" si="21"/>
        <v>0</v>
      </c>
    </row>
    <row r="1383" spans="1:19" ht="17.100000000000001" customHeight="1" x14ac:dyDescent="0.25">
      <c r="A1383" s="63" t="s">
        <v>4</v>
      </c>
      <c r="C1383" s="21" t="s">
        <v>16</v>
      </c>
      <c r="D1383" s="1" t="s">
        <v>988</v>
      </c>
      <c r="E1383">
        <v>2024</v>
      </c>
      <c r="F1383" s="4">
        <v>36</v>
      </c>
      <c r="G1383" s="4">
        <v>11</v>
      </c>
      <c r="J1383" s="3" t="s">
        <v>811</v>
      </c>
      <c r="L1383" s="1" t="s">
        <v>993</v>
      </c>
      <c r="M1383" s="22" t="s">
        <v>989</v>
      </c>
      <c r="N1383" s="22" t="s">
        <v>994</v>
      </c>
      <c r="O1383" s="70" t="s">
        <v>992</v>
      </c>
      <c r="P1383" s="71" t="s">
        <v>991</v>
      </c>
      <c r="Q1383" s="20">
        <v>0</v>
      </c>
      <c r="R1383" s="20">
        <v>0</v>
      </c>
      <c r="S1383" s="20">
        <f t="shared" si="21"/>
        <v>0</v>
      </c>
    </row>
    <row r="1384" spans="1:19" ht="17.100000000000001" customHeight="1" x14ac:dyDescent="0.25">
      <c r="A1384" s="63" t="s">
        <v>4</v>
      </c>
      <c r="C1384" s="21" t="s">
        <v>16</v>
      </c>
      <c r="D1384" s="1" t="s">
        <v>1004</v>
      </c>
      <c r="E1384">
        <v>2024</v>
      </c>
      <c r="F1384" s="4">
        <v>441</v>
      </c>
      <c r="J1384" s="3" t="s">
        <v>866</v>
      </c>
      <c r="L1384" s="1" t="s">
        <v>1009</v>
      </c>
      <c r="M1384" s="22" t="s">
        <v>1005</v>
      </c>
      <c r="N1384" s="22" t="s">
        <v>1010</v>
      </c>
      <c r="O1384" s="70" t="s">
        <v>1008</v>
      </c>
      <c r="P1384" s="71" t="s">
        <v>1007</v>
      </c>
      <c r="Q1384" s="20">
        <v>1</v>
      </c>
      <c r="R1384" s="20">
        <v>1</v>
      </c>
      <c r="S1384" s="20">
        <f t="shared" si="21"/>
        <v>2</v>
      </c>
    </row>
    <row r="1385" spans="1:19" ht="17.100000000000001" customHeight="1" x14ac:dyDescent="0.25">
      <c r="A1385" s="63" t="s">
        <v>4</v>
      </c>
      <c r="B1385" s="1" t="s">
        <v>16619</v>
      </c>
      <c r="C1385" s="21" t="s">
        <v>16</v>
      </c>
      <c r="D1385" s="1" t="s">
        <v>995</v>
      </c>
      <c r="E1385">
        <v>2023</v>
      </c>
      <c r="F1385" s="4">
        <v>152</v>
      </c>
      <c r="H1385" s="3">
        <v>111550</v>
      </c>
      <c r="J1385" s="3" t="s">
        <v>997</v>
      </c>
      <c r="L1385" s="1" t="s">
        <v>1002</v>
      </c>
      <c r="M1385" s="22" t="s">
        <v>996</v>
      </c>
      <c r="N1385" s="22" t="s">
        <v>1003</v>
      </c>
      <c r="O1385" s="70" t="s">
        <v>1001</v>
      </c>
      <c r="P1385" s="71" t="s">
        <v>1000</v>
      </c>
      <c r="Q1385" s="20">
        <v>0</v>
      </c>
      <c r="R1385" s="20">
        <v>0</v>
      </c>
      <c r="S1385" s="20">
        <f t="shared" si="21"/>
        <v>0</v>
      </c>
    </row>
    <row r="1386" spans="1:19" ht="17.100000000000001" customHeight="1" x14ac:dyDescent="0.25">
      <c r="A1386" s="63" t="s">
        <v>4</v>
      </c>
      <c r="C1386" s="21" t="s">
        <v>16</v>
      </c>
      <c r="D1386" s="1" t="s">
        <v>1011</v>
      </c>
      <c r="E1386">
        <v>2025</v>
      </c>
      <c r="F1386" s="4">
        <v>258</v>
      </c>
      <c r="J1386" s="3" t="s">
        <v>1013</v>
      </c>
      <c r="L1386" s="1" t="s">
        <v>1017</v>
      </c>
      <c r="M1386" s="22" t="s">
        <v>1012</v>
      </c>
      <c r="N1386" s="22" t="s">
        <v>1018</v>
      </c>
      <c r="O1386" s="70" t="s">
        <v>1016</v>
      </c>
      <c r="P1386" s="71" t="s">
        <v>1015</v>
      </c>
      <c r="Q1386" s="20">
        <v>0</v>
      </c>
      <c r="R1386" s="20">
        <v>0</v>
      </c>
      <c r="S1386" s="20">
        <f t="shared" si="21"/>
        <v>0</v>
      </c>
    </row>
    <row r="1387" spans="1:19" ht="17.100000000000001" customHeight="1" x14ac:dyDescent="0.25">
      <c r="A1387" s="63" t="s">
        <v>4</v>
      </c>
      <c r="C1387" s="21" t="s">
        <v>16</v>
      </c>
      <c r="D1387" s="1" t="s">
        <v>1019</v>
      </c>
      <c r="E1387">
        <v>2024</v>
      </c>
      <c r="F1387" s="4">
        <v>60</v>
      </c>
      <c r="G1387" s="4">
        <v>7</v>
      </c>
      <c r="J1387" s="3" t="s">
        <v>1021</v>
      </c>
      <c r="L1387" s="1" t="s">
        <v>1025</v>
      </c>
      <c r="M1387" s="22" t="s">
        <v>1020</v>
      </c>
      <c r="N1387" s="22" t="s">
        <v>1026</v>
      </c>
      <c r="O1387" s="70" t="s">
        <v>1024</v>
      </c>
      <c r="P1387" s="71" t="s">
        <v>1023</v>
      </c>
      <c r="Q1387" s="20">
        <v>0</v>
      </c>
      <c r="R1387" s="20">
        <v>0</v>
      </c>
      <c r="S1387" s="20">
        <f t="shared" si="21"/>
        <v>0</v>
      </c>
    </row>
    <row r="1388" spans="1:19" ht="17.100000000000001" customHeight="1" x14ac:dyDescent="0.25">
      <c r="A1388" s="63" t="s">
        <v>4</v>
      </c>
      <c r="C1388" s="21" t="s">
        <v>16</v>
      </c>
      <c r="D1388" s="1" t="s">
        <v>1027</v>
      </c>
      <c r="E1388">
        <v>2021</v>
      </c>
      <c r="F1388" s="4">
        <v>32</v>
      </c>
      <c r="H1388" s="3" t="s">
        <v>1031</v>
      </c>
      <c r="J1388" s="3" t="s">
        <v>1029</v>
      </c>
      <c r="L1388" s="1" t="s">
        <v>1034</v>
      </c>
      <c r="M1388" s="22" t="s">
        <v>1028</v>
      </c>
      <c r="N1388" s="22" t="s">
        <v>1035</v>
      </c>
      <c r="O1388" s="70" t="s">
        <v>1033</v>
      </c>
      <c r="P1388" s="71" t="s">
        <v>1032</v>
      </c>
      <c r="Q1388" s="20">
        <v>0</v>
      </c>
      <c r="R1388" s="20">
        <v>0</v>
      </c>
      <c r="S1388" s="20">
        <f t="shared" si="21"/>
        <v>0</v>
      </c>
    </row>
    <row r="1389" spans="1:19" ht="17.100000000000001" customHeight="1" x14ac:dyDescent="0.25">
      <c r="A1389" s="63" t="s">
        <v>4</v>
      </c>
      <c r="C1389" s="21" t="s">
        <v>16</v>
      </c>
      <c r="D1389" s="1" t="s">
        <v>1036</v>
      </c>
      <c r="E1389">
        <v>2023</v>
      </c>
      <c r="F1389" s="4">
        <v>117</v>
      </c>
      <c r="H1389" s="3" t="s">
        <v>1040</v>
      </c>
      <c r="J1389" s="3" t="s">
        <v>1038</v>
      </c>
      <c r="L1389" s="1" t="s">
        <v>1043</v>
      </c>
      <c r="M1389" s="22" t="s">
        <v>1037</v>
      </c>
      <c r="N1389" s="22" t="s">
        <v>1044</v>
      </c>
      <c r="O1389" s="70" t="s">
        <v>1042</v>
      </c>
      <c r="P1389" s="71" t="s">
        <v>1041</v>
      </c>
      <c r="Q1389" s="20">
        <v>0</v>
      </c>
      <c r="R1389" s="20">
        <v>0</v>
      </c>
      <c r="S1389" s="20">
        <f t="shared" si="21"/>
        <v>0</v>
      </c>
    </row>
    <row r="1390" spans="1:19" ht="17.100000000000001" customHeight="1" x14ac:dyDescent="0.25">
      <c r="A1390" s="63" t="s">
        <v>4</v>
      </c>
      <c r="C1390" s="21" t="s">
        <v>16</v>
      </c>
      <c r="D1390" s="1" t="s">
        <v>1053</v>
      </c>
      <c r="E1390">
        <v>2023</v>
      </c>
      <c r="F1390" s="4">
        <v>15</v>
      </c>
      <c r="G1390" s="4">
        <v>4</v>
      </c>
      <c r="J1390" s="3" t="s">
        <v>1055</v>
      </c>
      <c r="L1390" s="1" t="s">
        <v>1058</v>
      </c>
      <c r="M1390" s="22" t="s">
        <v>1054</v>
      </c>
      <c r="N1390" s="22" t="s">
        <v>1059</v>
      </c>
      <c r="O1390" s="70" t="s">
        <v>1057</v>
      </c>
      <c r="P1390" s="71" t="s">
        <v>1056</v>
      </c>
      <c r="Q1390" s="20">
        <v>0</v>
      </c>
      <c r="R1390" s="20">
        <v>0</v>
      </c>
      <c r="S1390" s="20">
        <f t="shared" si="21"/>
        <v>0</v>
      </c>
    </row>
    <row r="1391" spans="1:19" ht="17.100000000000001" customHeight="1" x14ac:dyDescent="0.25">
      <c r="A1391" s="63" t="s">
        <v>4</v>
      </c>
      <c r="C1391" s="21" t="s">
        <v>16</v>
      </c>
      <c r="D1391" s="1" t="s">
        <v>1060</v>
      </c>
      <c r="E1391">
        <v>2024</v>
      </c>
      <c r="F1391" s="4">
        <v>420</v>
      </c>
      <c r="J1391" s="3" t="s">
        <v>498</v>
      </c>
      <c r="L1391" s="1" t="s">
        <v>1064</v>
      </c>
      <c r="M1391" s="22" t="s">
        <v>1061</v>
      </c>
      <c r="N1391" s="22" t="s">
        <v>1065</v>
      </c>
      <c r="O1391" s="70" t="s">
        <v>1063</v>
      </c>
      <c r="P1391" s="71"/>
      <c r="Q1391" s="20">
        <v>0</v>
      </c>
      <c r="R1391" s="20">
        <v>0</v>
      </c>
      <c r="S1391" s="20">
        <f t="shared" si="21"/>
        <v>0</v>
      </c>
    </row>
    <row r="1392" spans="1:19" ht="17.100000000000001" customHeight="1" x14ac:dyDescent="0.25">
      <c r="A1392" s="63" t="s">
        <v>4</v>
      </c>
      <c r="C1392" s="21" t="s">
        <v>16</v>
      </c>
      <c r="D1392" s="1" t="s">
        <v>1066</v>
      </c>
      <c r="E1392">
        <v>2024</v>
      </c>
      <c r="F1392" s="4">
        <v>988</v>
      </c>
      <c r="J1392" s="3" t="s">
        <v>936</v>
      </c>
      <c r="L1392" s="1" t="s">
        <v>1071</v>
      </c>
      <c r="M1392" s="22" t="s">
        <v>1067</v>
      </c>
      <c r="N1392" s="22" t="s">
        <v>1072</v>
      </c>
      <c r="O1392" s="70" t="s">
        <v>1070</v>
      </c>
      <c r="P1392" s="71" t="s">
        <v>1069</v>
      </c>
      <c r="Q1392" s="20">
        <v>0</v>
      </c>
      <c r="R1392" s="20">
        <v>0</v>
      </c>
      <c r="S1392" s="20">
        <f t="shared" si="21"/>
        <v>0</v>
      </c>
    </row>
    <row r="1393" spans="1:19" ht="17.100000000000001" customHeight="1" x14ac:dyDescent="0.25">
      <c r="A1393" s="63" t="s">
        <v>4</v>
      </c>
      <c r="C1393" s="21" t="s">
        <v>16</v>
      </c>
      <c r="D1393" s="1" t="s">
        <v>1073</v>
      </c>
      <c r="E1393">
        <v>2021</v>
      </c>
      <c r="F1393" s="4">
        <v>84</v>
      </c>
      <c r="H1393" s="3" t="s">
        <v>1077</v>
      </c>
      <c r="J1393" s="3" t="s">
        <v>1075</v>
      </c>
      <c r="L1393" s="1" t="s">
        <v>1079</v>
      </c>
      <c r="M1393" s="22" t="s">
        <v>1074</v>
      </c>
      <c r="N1393" s="22" t="s">
        <v>1080</v>
      </c>
      <c r="O1393" s="70"/>
      <c r="P1393" s="71" t="s">
        <v>1078</v>
      </c>
      <c r="Q1393" s="20">
        <v>0</v>
      </c>
      <c r="R1393" s="20">
        <v>0</v>
      </c>
      <c r="S1393" s="20">
        <f t="shared" si="21"/>
        <v>0</v>
      </c>
    </row>
    <row r="1394" spans="1:19" ht="17.100000000000001" customHeight="1" x14ac:dyDescent="0.25">
      <c r="A1394" s="63" t="s">
        <v>4</v>
      </c>
      <c r="C1394" s="21" t="s">
        <v>16</v>
      </c>
      <c r="D1394" s="1" t="s">
        <v>1073</v>
      </c>
      <c r="E1394">
        <v>2022</v>
      </c>
      <c r="F1394" s="4">
        <v>85</v>
      </c>
      <c r="H1394" s="3" t="s">
        <v>1082</v>
      </c>
      <c r="J1394" s="3" t="s">
        <v>1075</v>
      </c>
      <c r="L1394" s="1" t="s">
        <v>1084</v>
      </c>
      <c r="M1394" s="22" t="s">
        <v>1081</v>
      </c>
      <c r="N1394" s="22" t="s">
        <v>1085</v>
      </c>
      <c r="O1394" s="70"/>
      <c r="P1394" s="71" t="s">
        <v>1083</v>
      </c>
      <c r="Q1394" s="20">
        <v>0</v>
      </c>
      <c r="R1394" s="20">
        <v>0</v>
      </c>
      <c r="S1394" s="20">
        <f t="shared" si="21"/>
        <v>0</v>
      </c>
    </row>
    <row r="1395" spans="1:19" ht="17.100000000000001" customHeight="1" x14ac:dyDescent="0.25">
      <c r="A1395" s="63" t="s">
        <v>4</v>
      </c>
      <c r="C1395" s="21" t="s">
        <v>16</v>
      </c>
      <c r="D1395" s="1" t="s">
        <v>1086</v>
      </c>
      <c r="E1395">
        <v>2023</v>
      </c>
      <c r="F1395" s="4">
        <v>102</v>
      </c>
      <c r="G1395" s="4">
        <v>18</v>
      </c>
      <c r="H1395" s="3" t="s">
        <v>1091</v>
      </c>
      <c r="J1395" s="3" t="s">
        <v>1088</v>
      </c>
      <c r="L1395" s="1" t="s">
        <v>1094</v>
      </c>
      <c r="M1395" s="22" t="s">
        <v>1087</v>
      </c>
      <c r="N1395" s="22" t="s">
        <v>1095</v>
      </c>
      <c r="O1395" s="70" t="s">
        <v>1093</v>
      </c>
      <c r="P1395" s="71" t="s">
        <v>1092</v>
      </c>
      <c r="Q1395" s="20">
        <v>0</v>
      </c>
      <c r="R1395" s="20">
        <v>0</v>
      </c>
      <c r="S1395" s="20">
        <f t="shared" si="21"/>
        <v>0</v>
      </c>
    </row>
    <row r="1396" spans="1:19" ht="17.100000000000001" customHeight="1" x14ac:dyDescent="0.25">
      <c r="A1396" s="63" t="s">
        <v>4</v>
      </c>
      <c r="C1396" s="21" t="s">
        <v>16</v>
      </c>
      <c r="D1396" s="1" t="s">
        <v>1096</v>
      </c>
      <c r="E1396">
        <v>2024</v>
      </c>
      <c r="F1396" s="4">
        <v>147</v>
      </c>
      <c r="J1396" s="3" t="s">
        <v>1098</v>
      </c>
      <c r="L1396" s="1" t="s">
        <v>1102</v>
      </c>
      <c r="M1396" s="22" t="s">
        <v>1097</v>
      </c>
      <c r="N1396" s="22" t="s">
        <v>1103</v>
      </c>
      <c r="O1396" s="70" t="s">
        <v>1101</v>
      </c>
      <c r="P1396" s="71" t="s">
        <v>1100</v>
      </c>
      <c r="Q1396" s="20">
        <v>0</v>
      </c>
      <c r="R1396" s="20">
        <v>0</v>
      </c>
      <c r="S1396" s="20">
        <f t="shared" si="21"/>
        <v>0</v>
      </c>
    </row>
    <row r="1397" spans="1:19" ht="17.100000000000001" customHeight="1" x14ac:dyDescent="0.25">
      <c r="A1397" s="63" t="s">
        <v>4</v>
      </c>
      <c r="C1397" s="21" t="s">
        <v>16</v>
      </c>
      <c r="D1397" s="1" t="s">
        <v>1104</v>
      </c>
      <c r="E1397">
        <v>2022</v>
      </c>
      <c r="F1397" s="4">
        <v>184</v>
      </c>
      <c r="J1397" s="3" t="s">
        <v>791</v>
      </c>
      <c r="L1397" s="1" t="s">
        <v>1109</v>
      </c>
      <c r="M1397" s="22" t="s">
        <v>1105</v>
      </c>
      <c r="N1397" s="22" t="s">
        <v>1110</v>
      </c>
      <c r="O1397" s="70" t="s">
        <v>1108</v>
      </c>
      <c r="P1397" s="71" t="s">
        <v>1107</v>
      </c>
      <c r="Q1397" s="20">
        <v>0</v>
      </c>
      <c r="R1397" s="20">
        <v>0</v>
      </c>
      <c r="S1397" s="20">
        <f t="shared" si="21"/>
        <v>0</v>
      </c>
    </row>
    <row r="1398" spans="1:19" ht="17.100000000000001" customHeight="1" x14ac:dyDescent="0.25">
      <c r="A1398" s="63" t="s">
        <v>4</v>
      </c>
      <c r="C1398" s="21" t="s">
        <v>16</v>
      </c>
      <c r="D1398" s="1" t="s">
        <v>1111</v>
      </c>
      <c r="E1398">
        <v>2021</v>
      </c>
      <c r="F1398" s="4">
        <v>2021</v>
      </c>
      <c r="J1398" s="3" t="s">
        <v>1113</v>
      </c>
      <c r="M1398" s="22" t="s">
        <v>1112</v>
      </c>
      <c r="N1398" s="22" t="s">
        <v>1116</v>
      </c>
      <c r="O1398" s="70" t="s">
        <v>1115</v>
      </c>
      <c r="P1398" s="71" t="s">
        <v>1114</v>
      </c>
      <c r="Q1398" s="20">
        <v>0</v>
      </c>
      <c r="R1398" s="20">
        <v>0</v>
      </c>
      <c r="S1398" s="20">
        <f t="shared" si="21"/>
        <v>0</v>
      </c>
    </row>
    <row r="1399" spans="1:19" ht="17.100000000000001" customHeight="1" x14ac:dyDescent="0.25">
      <c r="A1399" s="63" t="s">
        <v>4</v>
      </c>
      <c r="C1399" s="21" t="s">
        <v>16</v>
      </c>
      <c r="D1399" s="1" t="s">
        <v>1117</v>
      </c>
      <c r="E1399">
        <v>2022</v>
      </c>
      <c r="F1399" s="4">
        <v>195</v>
      </c>
      <c r="G1399" s="4">
        <v>13</v>
      </c>
      <c r="H1399" s="3" t="s">
        <v>1121</v>
      </c>
      <c r="J1399" s="3" t="s">
        <v>1119</v>
      </c>
      <c r="L1399" s="1" t="s">
        <v>1123</v>
      </c>
      <c r="M1399" s="22" t="s">
        <v>1118</v>
      </c>
      <c r="N1399" s="22" t="s">
        <v>1124</v>
      </c>
      <c r="O1399" s="70" t="s">
        <v>1122</v>
      </c>
      <c r="P1399" s="71"/>
      <c r="Q1399" s="20">
        <v>0</v>
      </c>
      <c r="R1399" s="20">
        <v>0</v>
      </c>
      <c r="S1399" s="20">
        <f t="shared" si="21"/>
        <v>0</v>
      </c>
    </row>
    <row r="1400" spans="1:19" ht="17.100000000000001" customHeight="1" x14ac:dyDescent="0.25">
      <c r="A1400" s="63" t="s">
        <v>4</v>
      </c>
      <c r="C1400" s="21" t="s">
        <v>16</v>
      </c>
      <c r="D1400" s="1" t="s">
        <v>1125</v>
      </c>
      <c r="E1400">
        <v>2022</v>
      </c>
      <c r="F1400" s="4">
        <v>195</v>
      </c>
      <c r="G1400" s="4">
        <v>13</v>
      </c>
      <c r="H1400" s="3" t="s">
        <v>1127</v>
      </c>
      <c r="J1400" s="3" t="s">
        <v>1119</v>
      </c>
      <c r="L1400" s="1" t="s">
        <v>1129</v>
      </c>
      <c r="M1400" s="22" t="s">
        <v>1126</v>
      </c>
      <c r="N1400" s="22" t="s">
        <v>1130</v>
      </c>
      <c r="O1400" s="70" t="s">
        <v>1128</v>
      </c>
      <c r="P1400" s="71"/>
      <c r="Q1400" s="20">
        <v>0</v>
      </c>
      <c r="R1400" s="20">
        <v>0</v>
      </c>
      <c r="S1400" s="20">
        <f t="shared" si="21"/>
        <v>0</v>
      </c>
    </row>
    <row r="1401" spans="1:19" ht="17.100000000000001" customHeight="1" x14ac:dyDescent="0.25">
      <c r="A1401" s="63" t="s">
        <v>4</v>
      </c>
      <c r="C1401" s="21" t="s">
        <v>16</v>
      </c>
      <c r="D1401" s="1" t="s">
        <v>1131</v>
      </c>
      <c r="E1401">
        <v>2021</v>
      </c>
      <c r="F1401" s="4">
        <v>14</v>
      </c>
      <c r="G1401" s="4">
        <v>2</v>
      </c>
      <c r="H1401" s="3" t="s">
        <v>1133</v>
      </c>
      <c r="J1401" s="3" t="s">
        <v>464</v>
      </c>
      <c r="L1401" s="1" t="s">
        <v>1136</v>
      </c>
      <c r="M1401" s="22" t="s">
        <v>1132</v>
      </c>
      <c r="N1401" s="22" t="s">
        <v>1137</v>
      </c>
      <c r="O1401" s="70" t="s">
        <v>1135</v>
      </c>
      <c r="P1401" s="71" t="s">
        <v>1134</v>
      </c>
      <c r="Q1401" s="20">
        <v>0</v>
      </c>
      <c r="R1401" s="20">
        <v>0</v>
      </c>
      <c r="S1401" s="20">
        <f t="shared" si="21"/>
        <v>0</v>
      </c>
    </row>
    <row r="1402" spans="1:19" ht="17.100000000000001" customHeight="1" x14ac:dyDescent="0.25">
      <c r="A1402" s="63" t="s">
        <v>4</v>
      </c>
      <c r="C1402" s="21" t="s">
        <v>16</v>
      </c>
      <c r="D1402" s="1" t="s">
        <v>1138</v>
      </c>
      <c r="E1402">
        <v>2022</v>
      </c>
      <c r="F1402" s="4">
        <v>8</v>
      </c>
      <c r="G1402" s="4">
        <v>5</v>
      </c>
      <c r="J1402" s="3" t="s">
        <v>1140</v>
      </c>
      <c r="L1402" s="1" t="s">
        <v>1143</v>
      </c>
      <c r="M1402" s="22" t="s">
        <v>1139</v>
      </c>
      <c r="N1402" s="22" t="s">
        <v>1144</v>
      </c>
      <c r="O1402" s="70" t="s">
        <v>1142</v>
      </c>
      <c r="P1402" s="71" t="s">
        <v>1141</v>
      </c>
      <c r="Q1402" s="20">
        <v>0</v>
      </c>
      <c r="R1402" s="20">
        <v>0</v>
      </c>
      <c r="S1402" s="20">
        <f t="shared" si="21"/>
        <v>0</v>
      </c>
    </row>
    <row r="1403" spans="1:19" ht="17.100000000000001" customHeight="1" x14ac:dyDescent="0.25">
      <c r="A1403" s="63" t="s">
        <v>4</v>
      </c>
      <c r="C1403" s="21" t="s">
        <v>16</v>
      </c>
      <c r="D1403" s="1" t="s">
        <v>1145</v>
      </c>
      <c r="E1403">
        <v>2024</v>
      </c>
      <c r="F1403" s="4">
        <v>211</v>
      </c>
      <c r="G1403" s="4">
        <v>2</v>
      </c>
      <c r="H1403" s="3" t="s">
        <v>1149</v>
      </c>
      <c r="J1403" s="3" t="s">
        <v>1147</v>
      </c>
      <c r="L1403" s="1" t="s">
        <v>1151</v>
      </c>
      <c r="M1403" s="22" t="s">
        <v>1146</v>
      </c>
      <c r="N1403" s="22" t="s">
        <v>1152</v>
      </c>
      <c r="O1403" s="70" t="s">
        <v>1150</v>
      </c>
      <c r="P1403" s="71"/>
      <c r="Q1403" s="20">
        <v>0</v>
      </c>
      <c r="R1403" s="20">
        <v>0</v>
      </c>
      <c r="S1403" s="20">
        <f t="shared" si="21"/>
        <v>0</v>
      </c>
    </row>
    <row r="1404" spans="1:19" ht="17.100000000000001" customHeight="1" x14ac:dyDescent="0.25">
      <c r="A1404" s="63" t="s">
        <v>4</v>
      </c>
      <c r="C1404" s="21" t="s">
        <v>16</v>
      </c>
      <c r="D1404" s="1" t="s">
        <v>1159</v>
      </c>
      <c r="E1404">
        <v>2022</v>
      </c>
      <c r="F1404" s="4">
        <v>198</v>
      </c>
      <c r="H1404" s="3" t="s">
        <v>1163</v>
      </c>
      <c r="J1404" s="3" t="s">
        <v>1161</v>
      </c>
      <c r="L1404" s="1" t="s">
        <v>1166</v>
      </c>
      <c r="M1404" s="22" t="s">
        <v>1160</v>
      </c>
      <c r="N1404" s="22" t="s">
        <v>1167</v>
      </c>
      <c r="O1404" s="70" t="s">
        <v>1165</v>
      </c>
      <c r="P1404" s="71" t="s">
        <v>1164</v>
      </c>
      <c r="Q1404" s="20">
        <v>0</v>
      </c>
      <c r="R1404" s="20">
        <v>0</v>
      </c>
      <c r="S1404" s="20">
        <f t="shared" si="21"/>
        <v>0</v>
      </c>
    </row>
    <row r="1405" spans="1:19" ht="17.100000000000001" customHeight="1" x14ac:dyDescent="0.25">
      <c r="A1405" s="63" t="s">
        <v>4</v>
      </c>
      <c r="C1405" s="21" t="s">
        <v>16</v>
      </c>
      <c r="D1405" s="1" t="s">
        <v>1168</v>
      </c>
      <c r="E1405">
        <v>2023</v>
      </c>
      <c r="F1405" s="4">
        <v>31</v>
      </c>
      <c r="G1405" s="4">
        <v>3</v>
      </c>
      <c r="H1405" s="3" t="s">
        <v>59</v>
      </c>
      <c r="J1405" s="3" t="s">
        <v>1170</v>
      </c>
      <c r="L1405" s="1" t="s">
        <v>1174</v>
      </c>
      <c r="M1405" s="22" t="s">
        <v>1169</v>
      </c>
      <c r="N1405" s="22" t="s">
        <v>1175</v>
      </c>
      <c r="O1405" s="70" t="s">
        <v>1173</v>
      </c>
      <c r="P1405" s="71" t="s">
        <v>1172</v>
      </c>
      <c r="Q1405" s="20">
        <v>0</v>
      </c>
      <c r="R1405" s="20">
        <v>0</v>
      </c>
      <c r="S1405" s="20">
        <f t="shared" si="21"/>
        <v>0</v>
      </c>
    </row>
    <row r="1406" spans="1:19" ht="17.100000000000001" customHeight="1" x14ac:dyDescent="0.25">
      <c r="A1406" s="63" t="s">
        <v>4</v>
      </c>
      <c r="B1406" s="1" t="s">
        <v>16619</v>
      </c>
      <c r="C1406" s="21" t="s">
        <v>16</v>
      </c>
      <c r="D1406" s="1" t="s">
        <v>1176</v>
      </c>
      <c r="E1406">
        <v>2023</v>
      </c>
      <c r="F1406" s="4">
        <v>13</v>
      </c>
      <c r="G1406" s="4">
        <v>1</v>
      </c>
      <c r="H1406" s="3">
        <v>8355</v>
      </c>
      <c r="J1406" s="3" t="s">
        <v>759</v>
      </c>
      <c r="L1406" s="1" t="s">
        <v>1181</v>
      </c>
      <c r="M1406" s="22" t="s">
        <v>1177</v>
      </c>
      <c r="N1406" s="22" t="s">
        <v>1182</v>
      </c>
      <c r="O1406" s="70" t="s">
        <v>1180</v>
      </c>
      <c r="P1406" s="71" t="s">
        <v>1179</v>
      </c>
      <c r="Q1406" s="20">
        <v>0</v>
      </c>
      <c r="R1406" s="20">
        <v>0</v>
      </c>
      <c r="S1406" s="20">
        <f t="shared" si="21"/>
        <v>0</v>
      </c>
    </row>
    <row r="1407" spans="1:19" ht="17.100000000000001" customHeight="1" x14ac:dyDescent="0.25">
      <c r="A1407" s="63" t="s">
        <v>4</v>
      </c>
      <c r="B1407" s="1" t="s">
        <v>16619</v>
      </c>
      <c r="C1407" s="21" t="s">
        <v>16</v>
      </c>
      <c r="D1407" s="1" t="s">
        <v>1183</v>
      </c>
      <c r="E1407">
        <v>2021</v>
      </c>
      <c r="F1407" s="4">
        <v>33</v>
      </c>
      <c r="G1407" s="4">
        <v>9</v>
      </c>
      <c r="J1407" s="3" t="s">
        <v>1185</v>
      </c>
      <c r="L1407" s="1" t="s">
        <v>1189</v>
      </c>
      <c r="M1407" s="22" t="s">
        <v>1184</v>
      </c>
      <c r="N1407" s="22" t="s">
        <v>1190</v>
      </c>
      <c r="O1407" s="70" t="s">
        <v>1188</v>
      </c>
      <c r="P1407" s="71" t="s">
        <v>1187</v>
      </c>
      <c r="Q1407" s="20">
        <v>0</v>
      </c>
      <c r="R1407" s="20">
        <v>0</v>
      </c>
      <c r="S1407" s="20">
        <f t="shared" si="21"/>
        <v>0</v>
      </c>
    </row>
    <row r="1408" spans="1:19" ht="17.100000000000001" customHeight="1" x14ac:dyDescent="0.25">
      <c r="A1408" s="63" t="s">
        <v>4</v>
      </c>
      <c r="C1408" s="21" t="s">
        <v>16</v>
      </c>
      <c r="D1408" s="1" t="s">
        <v>1191</v>
      </c>
      <c r="E1408">
        <v>2023</v>
      </c>
      <c r="F1408" s="4">
        <v>71</v>
      </c>
      <c r="G1408" s="4">
        <v>4</v>
      </c>
      <c r="H1408" s="3" t="s">
        <v>1195</v>
      </c>
      <c r="J1408" s="3" t="s">
        <v>1193</v>
      </c>
      <c r="L1408" s="1" t="s">
        <v>1198</v>
      </c>
      <c r="M1408" s="22" t="s">
        <v>1192</v>
      </c>
      <c r="N1408" s="22" t="s">
        <v>1199</v>
      </c>
      <c r="O1408" s="70" t="s">
        <v>1197</v>
      </c>
      <c r="P1408" s="71" t="s">
        <v>1196</v>
      </c>
      <c r="Q1408" s="20">
        <v>0</v>
      </c>
      <c r="R1408" s="20">
        <v>0</v>
      </c>
      <c r="S1408" s="20">
        <f t="shared" ref="S1408:S1470" si="22">Q1408+R1408</f>
        <v>0</v>
      </c>
    </row>
    <row r="1409" spans="1:19" ht="17.100000000000001" customHeight="1" x14ac:dyDescent="0.25">
      <c r="A1409" s="63" t="s">
        <v>4</v>
      </c>
      <c r="C1409" s="21" t="s">
        <v>16</v>
      </c>
      <c r="D1409" s="1" t="s">
        <v>1200</v>
      </c>
      <c r="E1409">
        <v>2024</v>
      </c>
      <c r="F1409" s="4">
        <v>109</v>
      </c>
      <c r="G1409" s="4">
        <v>2</v>
      </c>
      <c r="J1409" s="3" t="s">
        <v>1202</v>
      </c>
      <c r="L1409" s="1" t="s">
        <v>1205</v>
      </c>
      <c r="M1409" s="22" t="s">
        <v>1201</v>
      </c>
      <c r="N1409" s="22" t="s">
        <v>1206</v>
      </c>
      <c r="O1409" s="70" t="s">
        <v>1204</v>
      </c>
      <c r="P1409" s="71"/>
      <c r="Q1409" s="20">
        <v>0</v>
      </c>
      <c r="R1409" s="20">
        <v>0</v>
      </c>
      <c r="S1409" s="20">
        <f t="shared" si="22"/>
        <v>0</v>
      </c>
    </row>
    <row r="1410" spans="1:19" ht="17.100000000000001" customHeight="1" x14ac:dyDescent="0.25">
      <c r="A1410" s="63" t="s">
        <v>4</v>
      </c>
      <c r="B1410" s="1" t="s">
        <v>16619</v>
      </c>
      <c r="C1410" s="21" t="s">
        <v>16</v>
      </c>
      <c r="D1410" s="1" t="s">
        <v>1207</v>
      </c>
      <c r="E1410">
        <v>2021</v>
      </c>
      <c r="F1410" s="4">
        <v>12</v>
      </c>
      <c r="H1410" s="3">
        <v>645438</v>
      </c>
      <c r="J1410" s="3" t="s">
        <v>1209</v>
      </c>
      <c r="L1410" s="1" t="s">
        <v>1213</v>
      </c>
      <c r="M1410" s="22" t="s">
        <v>1208</v>
      </c>
      <c r="N1410" s="22" t="s">
        <v>1214</v>
      </c>
      <c r="O1410" s="70" t="s">
        <v>1212</v>
      </c>
      <c r="P1410" s="71" t="s">
        <v>1211</v>
      </c>
      <c r="Q1410" s="20">
        <v>0</v>
      </c>
      <c r="R1410" s="20">
        <v>0</v>
      </c>
      <c r="S1410" s="20">
        <f t="shared" si="22"/>
        <v>0</v>
      </c>
    </row>
    <row r="1411" spans="1:19" ht="17.100000000000001" customHeight="1" x14ac:dyDescent="0.25">
      <c r="A1411" s="63" t="s">
        <v>4</v>
      </c>
      <c r="C1411" s="21" t="s">
        <v>16</v>
      </c>
      <c r="D1411" s="1" t="s">
        <v>1215</v>
      </c>
      <c r="E1411">
        <v>2021</v>
      </c>
      <c r="F1411" s="4">
        <v>240</v>
      </c>
      <c r="J1411" s="3" t="s">
        <v>69</v>
      </c>
      <c r="L1411" s="1" t="s">
        <v>1220</v>
      </c>
      <c r="M1411" s="22" t="s">
        <v>1216</v>
      </c>
      <c r="N1411" s="22" t="s">
        <v>1221</v>
      </c>
      <c r="O1411" s="70" t="s">
        <v>1219</v>
      </c>
      <c r="P1411" s="71" t="s">
        <v>1218</v>
      </c>
      <c r="Q1411" s="20">
        <v>0</v>
      </c>
      <c r="R1411" s="20">
        <v>0</v>
      </c>
      <c r="S1411" s="20">
        <f t="shared" si="22"/>
        <v>0</v>
      </c>
    </row>
    <row r="1412" spans="1:19" ht="17.100000000000001" customHeight="1" x14ac:dyDescent="0.25">
      <c r="A1412" s="63" t="s">
        <v>4</v>
      </c>
      <c r="C1412" s="21" t="s">
        <v>16</v>
      </c>
      <c r="D1412" s="1" t="s">
        <v>1222</v>
      </c>
      <c r="E1412">
        <v>2024</v>
      </c>
      <c r="F1412" s="4">
        <v>306</v>
      </c>
      <c r="J1412" s="3" t="s">
        <v>69</v>
      </c>
      <c r="L1412" s="1" t="s">
        <v>1227</v>
      </c>
      <c r="M1412" s="22" t="s">
        <v>1223</v>
      </c>
      <c r="N1412" s="22" t="s">
        <v>1228</v>
      </c>
      <c r="O1412" s="70" t="s">
        <v>1226</v>
      </c>
      <c r="P1412" s="71" t="s">
        <v>1225</v>
      </c>
      <c r="Q1412" s="20">
        <v>0</v>
      </c>
      <c r="R1412" s="20">
        <v>0</v>
      </c>
      <c r="S1412" s="20">
        <f t="shared" si="22"/>
        <v>0</v>
      </c>
    </row>
    <row r="1413" spans="1:19" ht="17.100000000000001" customHeight="1" x14ac:dyDescent="0.25">
      <c r="A1413" s="63" t="s">
        <v>4</v>
      </c>
      <c r="C1413" s="21" t="s">
        <v>16</v>
      </c>
      <c r="D1413" s="1" t="s">
        <v>1229</v>
      </c>
      <c r="E1413">
        <v>2023</v>
      </c>
      <c r="F1413" s="4">
        <v>371</v>
      </c>
      <c r="H1413" s="3" t="s">
        <v>1232</v>
      </c>
      <c r="J1413" s="3" t="s">
        <v>734</v>
      </c>
      <c r="L1413" s="1" t="s">
        <v>1235</v>
      </c>
      <c r="M1413" s="22" t="s">
        <v>1230</v>
      </c>
      <c r="N1413" s="22" t="s">
        <v>1236</v>
      </c>
      <c r="O1413" s="70" t="s">
        <v>1234</v>
      </c>
      <c r="P1413" s="71" t="s">
        <v>1233</v>
      </c>
      <c r="Q1413" s="20">
        <v>0</v>
      </c>
      <c r="R1413" s="20">
        <v>0</v>
      </c>
      <c r="S1413" s="20">
        <f t="shared" si="22"/>
        <v>0</v>
      </c>
    </row>
    <row r="1414" spans="1:19" ht="17.100000000000001" customHeight="1" x14ac:dyDescent="0.25">
      <c r="A1414" s="63" t="s">
        <v>4</v>
      </c>
      <c r="C1414" s="21" t="s">
        <v>16</v>
      </c>
      <c r="D1414" s="1" t="s">
        <v>1245</v>
      </c>
      <c r="E1414">
        <v>2022</v>
      </c>
      <c r="F1414" s="4">
        <v>12</v>
      </c>
      <c r="G1414" s="4">
        <v>9</v>
      </c>
      <c r="J1414" s="3" t="s">
        <v>1247</v>
      </c>
      <c r="L1414" s="1" t="s">
        <v>1250</v>
      </c>
      <c r="M1414" s="22" t="s">
        <v>1246</v>
      </c>
      <c r="N1414" s="22" t="s">
        <v>1251</v>
      </c>
      <c r="O1414" s="70" t="s">
        <v>1249</v>
      </c>
      <c r="P1414" s="71" t="s">
        <v>1248</v>
      </c>
      <c r="Q1414" s="20">
        <v>0</v>
      </c>
      <c r="R1414" s="20">
        <v>0</v>
      </c>
      <c r="S1414" s="20">
        <f t="shared" si="22"/>
        <v>0</v>
      </c>
    </row>
    <row r="1415" spans="1:19" ht="17.100000000000001" customHeight="1" x14ac:dyDescent="0.25">
      <c r="A1415" s="63" t="s">
        <v>4</v>
      </c>
      <c r="C1415" s="21" t="s">
        <v>16</v>
      </c>
      <c r="D1415" s="1" t="s">
        <v>1272</v>
      </c>
      <c r="E1415">
        <v>2021</v>
      </c>
      <c r="F1415" s="4">
        <v>27</v>
      </c>
      <c r="J1415" s="3" t="s">
        <v>1274</v>
      </c>
      <c r="L1415" s="1" t="s">
        <v>1278</v>
      </c>
      <c r="M1415" s="22" t="s">
        <v>1273</v>
      </c>
      <c r="N1415" s="22" t="s">
        <v>1279</v>
      </c>
      <c r="O1415" s="70" t="s">
        <v>1277</v>
      </c>
      <c r="P1415" s="71" t="s">
        <v>1276</v>
      </c>
      <c r="Q1415" s="20">
        <v>0</v>
      </c>
      <c r="R1415" s="20">
        <v>0</v>
      </c>
      <c r="S1415" s="20">
        <f t="shared" si="22"/>
        <v>0</v>
      </c>
    </row>
    <row r="1416" spans="1:19" ht="17.100000000000001" customHeight="1" x14ac:dyDescent="0.25">
      <c r="A1416" s="63" t="s">
        <v>4</v>
      </c>
      <c r="C1416" s="21" t="s">
        <v>16</v>
      </c>
      <c r="D1416" s="1" t="s">
        <v>1272</v>
      </c>
      <c r="E1416">
        <v>2024</v>
      </c>
      <c r="F1416" s="4">
        <v>13</v>
      </c>
      <c r="G1416" s="4">
        <v>4</v>
      </c>
      <c r="H1416" s="3" t="s">
        <v>1282</v>
      </c>
      <c r="J1416" s="3" t="s">
        <v>1281</v>
      </c>
      <c r="L1416" s="1" t="s">
        <v>1285</v>
      </c>
      <c r="M1416" s="22" t="s">
        <v>1280</v>
      </c>
      <c r="N1416" s="22" t="s">
        <v>1286</v>
      </c>
      <c r="O1416" s="70" t="s">
        <v>1284</v>
      </c>
      <c r="P1416" s="71" t="s">
        <v>1283</v>
      </c>
      <c r="Q1416" s="20">
        <v>0</v>
      </c>
      <c r="R1416" s="20">
        <v>0</v>
      </c>
      <c r="S1416" s="20">
        <f t="shared" si="22"/>
        <v>0</v>
      </c>
    </row>
    <row r="1417" spans="1:19" ht="17.100000000000001" customHeight="1" x14ac:dyDescent="0.25">
      <c r="A1417" s="63" t="s">
        <v>4</v>
      </c>
      <c r="C1417" s="21" t="s">
        <v>16</v>
      </c>
      <c r="D1417" s="1" t="s">
        <v>1287</v>
      </c>
      <c r="E1417">
        <v>2021</v>
      </c>
      <c r="F1417" s="4">
        <v>6</v>
      </c>
      <c r="G1417" s="4">
        <v>6</v>
      </c>
      <c r="J1417" s="3" t="s">
        <v>1289</v>
      </c>
      <c r="L1417" s="1" t="s">
        <v>1291</v>
      </c>
      <c r="M1417" s="22" t="s">
        <v>1288</v>
      </c>
      <c r="N1417" s="22" t="s">
        <v>1292</v>
      </c>
      <c r="O1417" s="70" t="s">
        <v>1290</v>
      </c>
      <c r="P1417" s="71"/>
      <c r="Q1417" s="20">
        <v>0</v>
      </c>
      <c r="R1417" s="20">
        <v>0</v>
      </c>
      <c r="S1417" s="20">
        <f t="shared" si="22"/>
        <v>0</v>
      </c>
    </row>
    <row r="1418" spans="1:19" ht="17.100000000000001" customHeight="1" x14ac:dyDescent="0.25">
      <c r="A1418" s="63" t="s">
        <v>4</v>
      </c>
      <c r="C1418" s="21" t="s">
        <v>16</v>
      </c>
      <c r="D1418" s="1" t="s">
        <v>1293</v>
      </c>
      <c r="E1418">
        <v>2022</v>
      </c>
      <c r="F1418" s="4">
        <v>12</v>
      </c>
      <c r="G1418" s="4">
        <v>12</v>
      </c>
      <c r="J1418" s="3" t="s">
        <v>1295</v>
      </c>
      <c r="L1418" s="1" t="s">
        <v>1298</v>
      </c>
      <c r="M1418" s="22" t="s">
        <v>1294</v>
      </c>
      <c r="N1418" s="22" t="s">
        <v>1299</v>
      </c>
      <c r="O1418" s="70" t="s">
        <v>1297</v>
      </c>
      <c r="P1418" s="71" t="s">
        <v>1296</v>
      </c>
      <c r="Q1418" s="20">
        <v>0</v>
      </c>
      <c r="R1418" s="20">
        <v>0</v>
      </c>
      <c r="S1418" s="20">
        <f t="shared" si="22"/>
        <v>0</v>
      </c>
    </row>
    <row r="1419" spans="1:19" ht="17.100000000000001" customHeight="1" x14ac:dyDescent="0.25">
      <c r="A1419" s="63" t="s">
        <v>4</v>
      </c>
      <c r="C1419" s="21" t="s">
        <v>16</v>
      </c>
      <c r="D1419" s="1" t="s">
        <v>1300</v>
      </c>
      <c r="E1419">
        <v>2021</v>
      </c>
      <c r="F1419" s="4">
        <v>245</v>
      </c>
      <c r="J1419" s="3" t="s">
        <v>82</v>
      </c>
      <c r="L1419" s="1" t="s">
        <v>1305</v>
      </c>
      <c r="M1419" s="22" t="s">
        <v>1301</v>
      </c>
      <c r="N1419" s="22" t="s">
        <v>1306</v>
      </c>
      <c r="O1419" s="70" t="s">
        <v>1304</v>
      </c>
      <c r="P1419" s="71" t="s">
        <v>1303</v>
      </c>
      <c r="Q1419" s="20">
        <v>0</v>
      </c>
      <c r="R1419" s="20">
        <v>0</v>
      </c>
      <c r="S1419" s="20">
        <f t="shared" si="22"/>
        <v>0</v>
      </c>
    </row>
    <row r="1420" spans="1:19" ht="17.100000000000001" customHeight="1" x14ac:dyDescent="0.25">
      <c r="A1420" s="63" t="s">
        <v>4</v>
      </c>
      <c r="C1420" s="21" t="s">
        <v>16</v>
      </c>
      <c r="D1420" s="1" t="s">
        <v>1307</v>
      </c>
      <c r="E1420">
        <v>2024</v>
      </c>
      <c r="F1420" s="4">
        <v>438</v>
      </c>
      <c r="J1420" s="3" t="s">
        <v>866</v>
      </c>
      <c r="L1420" s="1" t="s">
        <v>1312</v>
      </c>
      <c r="M1420" s="22" t="s">
        <v>1308</v>
      </c>
      <c r="N1420" s="22" t="s">
        <v>1313</v>
      </c>
      <c r="O1420" s="70" t="s">
        <v>1311</v>
      </c>
      <c r="P1420" s="71" t="s">
        <v>1310</v>
      </c>
      <c r="Q1420" s="20">
        <v>0</v>
      </c>
      <c r="R1420" s="20">
        <v>0</v>
      </c>
      <c r="S1420" s="20">
        <f t="shared" si="22"/>
        <v>0</v>
      </c>
    </row>
    <row r="1421" spans="1:19" ht="17.100000000000001" customHeight="1" x14ac:dyDescent="0.25">
      <c r="A1421" s="63" t="s">
        <v>4</v>
      </c>
      <c r="C1421" s="21" t="s">
        <v>16</v>
      </c>
      <c r="D1421" s="1" t="s">
        <v>1322</v>
      </c>
      <c r="E1421">
        <v>2022</v>
      </c>
      <c r="F1421" s="4">
        <v>120</v>
      </c>
      <c r="J1421" s="3" t="s">
        <v>1324</v>
      </c>
      <c r="L1421" s="1" t="s">
        <v>1328</v>
      </c>
      <c r="M1421" s="22" t="s">
        <v>1323</v>
      </c>
      <c r="N1421" s="22" t="s">
        <v>1329</v>
      </c>
      <c r="O1421" s="70" t="s">
        <v>1327</v>
      </c>
      <c r="P1421" s="71" t="s">
        <v>1326</v>
      </c>
      <c r="Q1421" s="20">
        <v>0</v>
      </c>
      <c r="R1421" s="20">
        <v>0</v>
      </c>
      <c r="S1421" s="20">
        <f t="shared" si="22"/>
        <v>0</v>
      </c>
    </row>
    <row r="1422" spans="1:19" ht="17.100000000000001" customHeight="1" x14ac:dyDescent="0.25">
      <c r="A1422" s="63" t="s">
        <v>4</v>
      </c>
      <c r="C1422" s="21" t="s">
        <v>16</v>
      </c>
      <c r="D1422" s="1" t="s">
        <v>1335</v>
      </c>
      <c r="E1422">
        <v>2021</v>
      </c>
      <c r="F1422" s="4">
        <v>9</v>
      </c>
      <c r="J1422" s="3" t="s">
        <v>1337</v>
      </c>
      <c r="L1422" s="1" t="s">
        <v>1340</v>
      </c>
      <c r="M1422" s="22" t="s">
        <v>1336</v>
      </c>
      <c r="N1422" s="22" t="s">
        <v>1341</v>
      </c>
      <c r="O1422" s="70" t="s">
        <v>1339</v>
      </c>
      <c r="P1422" s="71" t="s">
        <v>1338</v>
      </c>
      <c r="Q1422" s="20">
        <v>0</v>
      </c>
      <c r="R1422" s="20">
        <v>0</v>
      </c>
      <c r="S1422" s="20">
        <f t="shared" si="22"/>
        <v>0</v>
      </c>
    </row>
    <row r="1423" spans="1:19" ht="17.100000000000001" customHeight="1" x14ac:dyDescent="0.25">
      <c r="A1423" s="63" t="s">
        <v>4</v>
      </c>
      <c r="C1423" s="21" t="s">
        <v>16</v>
      </c>
      <c r="D1423" s="1" t="s">
        <v>1342</v>
      </c>
      <c r="E1423">
        <v>2023</v>
      </c>
      <c r="F1423" s="4">
        <v>164</v>
      </c>
      <c r="J1423" s="3" t="s">
        <v>376</v>
      </c>
      <c r="L1423" s="1" t="s">
        <v>1347</v>
      </c>
      <c r="M1423" s="22" t="s">
        <v>1343</v>
      </c>
      <c r="N1423" s="22" t="s">
        <v>1348</v>
      </c>
      <c r="O1423" s="70" t="s">
        <v>1346</v>
      </c>
      <c r="P1423" s="71" t="s">
        <v>1345</v>
      </c>
      <c r="Q1423" s="20">
        <v>0</v>
      </c>
      <c r="R1423" s="20">
        <v>0</v>
      </c>
      <c r="S1423" s="20">
        <f t="shared" si="22"/>
        <v>0</v>
      </c>
    </row>
    <row r="1424" spans="1:19" ht="17.100000000000001" customHeight="1" x14ac:dyDescent="0.25">
      <c r="A1424" s="63" t="s">
        <v>4</v>
      </c>
      <c r="C1424" s="21" t="s">
        <v>16</v>
      </c>
      <c r="D1424" s="1" t="s">
        <v>1356</v>
      </c>
      <c r="E1424">
        <v>2025</v>
      </c>
      <c r="J1424" s="3" t="s">
        <v>1358</v>
      </c>
      <c r="M1424" s="22" t="s">
        <v>1357</v>
      </c>
      <c r="N1424" s="22" t="s">
        <v>1361</v>
      </c>
      <c r="O1424" s="70" t="s">
        <v>1360</v>
      </c>
      <c r="P1424" s="71" t="s">
        <v>1359</v>
      </c>
      <c r="Q1424" s="20">
        <v>0</v>
      </c>
      <c r="R1424" s="20">
        <v>0</v>
      </c>
      <c r="S1424" s="20">
        <f t="shared" si="22"/>
        <v>0</v>
      </c>
    </row>
    <row r="1425" spans="1:19" ht="17.100000000000001" customHeight="1" x14ac:dyDescent="0.25">
      <c r="A1425" s="63" t="s">
        <v>4</v>
      </c>
      <c r="B1425" s="1" t="s">
        <v>16619</v>
      </c>
      <c r="C1425" s="21" t="s">
        <v>16</v>
      </c>
      <c r="D1425" s="1" t="s">
        <v>1362</v>
      </c>
      <c r="E1425">
        <v>2024</v>
      </c>
      <c r="F1425" s="4">
        <v>40</v>
      </c>
      <c r="G1425" s="4">
        <v>8</v>
      </c>
      <c r="H1425" s="3" t="s">
        <v>1364</v>
      </c>
      <c r="J1425" s="3" t="s">
        <v>446</v>
      </c>
      <c r="L1425" s="1" t="s">
        <v>1367</v>
      </c>
      <c r="M1425" s="22" t="s">
        <v>1363</v>
      </c>
      <c r="N1425" s="22" t="s">
        <v>1368</v>
      </c>
      <c r="O1425" s="70" t="s">
        <v>1366</v>
      </c>
      <c r="P1425" s="71" t="s">
        <v>1365</v>
      </c>
      <c r="Q1425" s="20">
        <v>0</v>
      </c>
      <c r="R1425" s="20">
        <v>0</v>
      </c>
      <c r="S1425" s="20">
        <f t="shared" si="22"/>
        <v>0</v>
      </c>
    </row>
    <row r="1426" spans="1:19" ht="17.100000000000001" customHeight="1" x14ac:dyDescent="0.25">
      <c r="A1426" s="63" t="s">
        <v>4</v>
      </c>
      <c r="C1426" s="21" t="s">
        <v>16</v>
      </c>
      <c r="D1426" s="1" t="s">
        <v>1369</v>
      </c>
      <c r="E1426">
        <v>2022</v>
      </c>
      <c r="F1426" s="4">
        <v>35</v>
      </c>
      <c r="G1426" s="4">
        <v>11</v>
      </c>
      <c r="H1426" s="3" t="s">
        <v>1373</v>
      </c>
      <c r="J1426" s="3" t="s">
        <v>1371</v>
      </c>
      <c r="L1426" s="1" t="s">
        <v>1376</v>
      </c>
      <c r="M1426" s="22" t="s">
        <v>1370</v>
      </c>
      <c r="N1426" s="22" t="s">
        <v>1377</v>
      </c>
      <c r="O1426" s="70" t="s">
        <v>1375</v>
      </c>
      <c r="P1426" s="71" t="s">
        <v>1374</v>
      </c>
      <c r="Q1426" s="20">
        <v>0</v>
      </c>
      <c r="R1426" s="20">
        <v>0</v>
      </c>
      <c r="S1426" s="20">
        <f t="shared" si="22"/>
        <v>0</v>
      </c>
    </row>
    <row r="1427" spans="1:19" ht="17.100000000000001" customHeight="1" x14ac:dyDescent="0.25">
      <c r="A1427" s="63" t="s">
        <v>4</v>
      </c>
      <c r="C1427" s="21" t="s">
        <v>16</v>
      </c>
      <c r="D1427" s="1" t="s">
        <v>1378</v>
      </c>
      <c r="E1427">
        <v>2022</v>
      </c>
      <c r="F1427" s="4">
        <v>223</v>
      </c>
      <c r="J1427" s="3" t="s">
        <v>928</v>
      </c>
      <c r="L1427" s="1" t="s">
        <v>1383</v>
      </c>
      <c r="M1427" s="22" t="s">
        <v>1379</v>
      </c>
      <c r="N1427" s="22" t="s">
        <v>1384</v>
      </c>
      <c r="O1427" s="70" t="s">
        <v>1382</v>
      </c>
      <c r="P1427" s="71" t="s">
        <v>1381</v>
      </c>
      <c r="Q1427" s="20">
        <v>0</v>
      </c>
      <c r="R1427" s="20">
        <v>0</v>
      </c>
      <c r="S1427" s="20">
        <f t="shared" si="22"/>
        <v>0</v>
      </c>
    </row>
    <row r="1428" spans="1:19" ht="17.100000000000001" customHeight="1" x14ac:dyDescent="0.25">
      <c r="A1428" s="63" t="s">
        <v>4</v>
      </c>
      <c r="C1428" s="21" t="s">
        <v>16</v>
      </c>
      <c r="D1428" s="1" t="s">
        <v>1395</v>
      </c>
      <c r="E1428">
        <v>2024</v>
      </c>
      <c r="F1428" s="4">
        <v>703</v>
      </c>
      <c r="J1428" s="3" t="s">
        <v>359</v>
      </c>
      <c r="L1428" s="1" t="s">
        <v>1399</v>
      </c>
      <c r="M1428" s="22" t="s">
        <v>1396</v>
      </c>
      <c r="N1428" s="22" t="s">
        <v>1400</v>
      </c>
      <c r="O1428" s="70" t="s">
        <v>1398</v>
      </c>
      <c r="P1428" s="71" t="s">
        <v>1397</v>
      </c>
      <c r="Q1428" s="20">
        <v>0</v>
      </c>
      <c r="R1428" s="20">
        <v>0</v>
      </c>
      <c r="S1428" s="20">
        <f t="shared" si="22"/>
        <v>0</v>
      </c>
    </row>
    <row r="1429" spans="1:19" ht="17.100000000000001" customHeight="1" x14ac:dyDescent="0.25">
      <c r="A1429" s="63" t="s">
        <v>4</v>
      </c>
      <c r="C1429" s="21" t="s">
        <v>16</v>
      </c>
      <c r="D1429" s="1" t="s">
        <v>1401</v>
      </c>
      <c r="E1429">
        <v>2023</v>
      </c>
      <c r="F1429" s="4">
        <v>108</v>
      </c>
      <c r="G1429" s="4">
        <v>1</v>
      </c>
      <c r="J1429" s="3" t="s">
        <v>1403</v>
      </c>
      <c r="L1429" s="1" t="s">
        <v>1406</v>
      </c>
      <c r="M1429" s="22" t="s">
        <v>1402</v>
      </c>
      <c r="N1429" s="22" t="s">
        <v>1407</v>
      </c>
      <c r="O1429" s="70" t="s">
        <v>1405</v>
      </c>
      <c r="P1429" s="71"/>
      <c r="Q1429" s="20">
        <v>0</v>
      </c>
      <c r="R1429" s="20">
        <v>0</v>
      </c>
      <c r="S1429" s="20">
        <f t="shared" si="22"/>
        <v>0</v>
      </c>
    </row>
    <row r="1430" spans="1:19" ht="17.100000000000001" customHeight="1" x14ac:dyDescent="0.25">
      <c r="A1430" s="63" t="s">
        <v>4</v>
      </c>
      <c r="C1430" s="21" t="s">
        <v>16</v>
      </c>
      <c r="D1430" s="1" t="s">
        <v>1408</v>
      </c>
      <c r="E1430">
        <v>2023</v>
      </c>
      <c r="F1430" s="4">
        <v>43</v>
      </c>
      <c r="G1430" s="4">
        <v>2</v>
      </c>
      <c r="H1430" s="3" t="s">
        <v>1412</v>
      </c>
      <c r="J1430" s="3" t="s">
        <v>1410</v>
      </c>
      <c r="L1430" s="1" t="s">
        <v>1414</v>
      </c>
      <c r="M1430" s="22" t="s">
        <v>1409</v>
      </c>
      <c r="N1430" s="22" t="s">
        <v>1415</v>
      </c>
      <c r="O1430" s="70" t="s">
        <v>1413</v>
      </c>
      <c r="P1430" s="71"/>
      <c r="Q1430" s="20">
        <v>0</v>
      </c>
      <c r="R1430" s="20">
        <v>0</v>
      </c>
      <c r="S1430" s="20">
        <f t="shared" si="22"/>
        <v>0</v>
      </c>
    </row>
    <row r="1431" spans="1:19" ht="17.100000000000001" customHeight="1" x14ac:dyDescent="0.25">
      <c r="A1431" s="63" t="s">
        <v>4</v>
      </c>
      <c r="C1431" s="21" t="s">
        <v>16</v>
      </c>
      <c r="D1431" s="1" t="s">
        <v>1423</v>
      </c>
      <c r="E1431">
        <v>2021</v>
      </c>
      <c r="F1431" s="4">
        <v>28</v>
      </c>
      <c r="G1431" s="4">
        <v>2</v>
      </c>
      <c r="H1431" s="3" t="s">
        <v>1427</v>
      </c>
      <c r="J1431" s="3" t="s">
        <v>1425</v>
      </c>
      <c r="L1431" s="1" t="s">
        <v>1430</v>
      </c>
      <c r="M1431" s="22" t="s">
        <v>1424</v>
      </c>
      <c r="N1431" s="22" t="s">
        <v>1431</v>
      </c>
      <c r="O1431" s="70" t="s">
        <v>1429</v>
      </c>
      <c r="P1431" s="71" t="s">
        <v>1428</v>
      </c>
      <c r="Q1431" s="20">
        <v>0</v>
      </c>
      <c r="R1431" s="20">
        <v>0</v>
      </c>
      <c r="S1431" s="20">
        <f t="shared" si="22"/>
        <v>0</v>
      </c>
    </row>
    <row r="1432" spans="1:19" ht="17.100000000000001" customHeight="1" x14ac:dyDescent="0.25">
      <c r="A1432" s="63" t="s">
        <v>4</v>
      </c>
      <c r="C1432" s="21" t="s">
        <v>16</v>
      </c>
      <c r="D1432" s="1" t="s">
        <v>1432</v>
      </c>
      <c r="E1432">
        <v>2022</v>
      </c>
      <c r="F1432" s="4">
        <v>404</v>
      </c>
      <c r="J1432" s="3" t="s">
        <v>866</v>
      </c>
      <c r="L1432" s="1" t="s">
        <v>1437</v>
      </c>
      <c r="M1432" s="22" t="s">
        <v>1433</v>
      </c>
      <c r="N1432" s="22" t="s">
        <v>1438</v>
      </c>
      <c r="O1432" s="70" t="s">
        <v>1436</v>
      </c>
      <c r="P1432" s="71" t="s">
        <v>1435</v>
      </c>
      <c r="Q1432" s="20">
        <v>0</v>
      </c>
      <c r="R1432" s="20">
        <v>0</v>
      </c>
      <c r="S1432" s="20">
        <f t="shared" si="22"/>
        <v>0</v>
      </c>
    </row>
    <row r="1433" spans="1:19" ht="17.100000000000001" customHeight="1" x14ac:dyDescent="0.25">
      <c r="A1433" s="63" t="s">
        <v>4</v>
      </c>
      <c r="B1433" s="1" t="s">
        <v>16619</v>
      </c>
      <c r="C1433" s="21" t="s">
        <v>16</v>
      </c>
      <c r="D1433" s="1" t="s">
        <v>1439</v>
      </c>
      <c r="E1433">
        <v>2023</v>
      </c>
      <c r="F1433" s="4">
        <v>88</v>
      </c>
      <c r="G1433" s="4">
        <v>6</v>
      </c>
      <c r="H1433" s="3" t="s">
        <v>1443</v>
      </c>
      <c r="J1433" s="3" t="s">
        <v>1441</v>
      </c>
      <c r="L1433" s="1" t="s">
        <v>1446</v>
      </c>
      <c r="M1433" s="22" t="s">
        <v>1440</v>
      </c>
      <c r="N1433" s="22" t="s">
        <v>1447</v>
      </c>
      <c r="O1433" s="70" t="s">
        <v>1445</v>
      </c>
      <c r="P1433" s="71" t="s">
        <v>1444</v>
      </c>
      <c r="Q1433" s="20">
        <v>0</v>
      </c>
      <c r="R1433" s="20">
        <v>0</v>
      </c>
      <c r="S1433" s="20">
        <f t="shared" si="22"/>
        <v>0</v>
      </c>
    </row>
    <row r="1434" spans="1:19" ht="17.100000000000001" customHeight="1" x14ac:dyDescent="0.25">
      <c r="A1434" s="63" t="s">
        <v>4</v>
      </c>
      <c r="C1434" s="21" t="s">
        <v>16</v>
      </c>
      <c r="D1434" s="1" t="s">
        <v>1456</v>
      </c>
      <c r="E1434">
        <v>2025</v>
      </c>
      <c r="F1434" s="4">
        <v>392</v>
      </c>
      <c r="J1434" s="3" t="s">
        <v>1450</v>
      </c>
      <c r="L1434" s="1" t="s">
        <v>1461</v>
      </c>
      <c r="M1434" s="22" t="s">
        <v>1457</v>
      </c>
      <c r="N1434" s="22" t="s">
        <v>1462</v>
      </c>
      <c r="O1434" s="70" t="s">
        <v>1460</v>
      </c>
      <c r="P1434" s="71" t="s">
        <v>1459</v>
      </c>
      <c r="Q1434" s="20">
        <v>0</v>
      </c>
      <c r="R1434" s="20">
        <v>0</v>
      </c>
      <c r="S1434" s="20">
        <f t="shared" si="22"/>
        <v>0</v>
      </c>
    </row>
    <row r="1435" spans="1:19" ht="17.100000000000001" customHeight="1" x14ac:dyDescent="0.25">
      <c r="A1435" s="63" t="s">
        <v>4</v>
      </c>
      <c r="C1435" s="21" t="s">
        <v>16</v>
      </c>
      <c r="D1435" s="1" t="s">
        <v>1463</v>
      </c>
      <c r="E1435">
        <v>2022</v>
      </c>
      <c r="F1435" s="4">
        <v>263</v>
      </c>
      <c r="J1435" s="3" t="s">
        <v>69</v>
      </c>
      <c r="L1435" s="1" t="s">
        <v>1468</v>
      </c>
      <c r="M1435" s="22" t="s">
        <v>1464</v>
      </c>
      <c r="N1435" s="22" t="s">
        <v>1469</v>
      </c>
      <c r="O1435" s="70" t="s">
        <v>1467</v>
      </c>
      <c r="P1435" s="71" t="s">
        <v>1466</v>
      </c>
      <c r="Q1435" s="20">
        <v>0</v>
      </c>
      <c r="R1435" s="20">
        <v>0</v>
      </c>
      <c r="S1435" s="20">
        <f t="shared" si="22"/>
        <v>0</v>
      </c>
    </row>
    <row r="1436" spans="1:19" ht="17.100000000000001" customHeight="1" x14ac:dyDescent="0.25">
      <c r="A1436" s="63" t="s">
        <v>4</v>
      </c>
      <c r="C1436" s="21" t="s">
        <v>16</v>
      </c>
      <c r="D1436" s="1" t="s">
        <v>1470</v>
      </c>
      <c r="E1436">
        <v>2024</v>
      </c>
      <c r="F1436" s="4">
        <v>14</v>
      </c>
      <c r="G1436" s="4">
        <v>11</v>
      </c>
      <c r="J1436" s="3" t="s">
        <v>1247</v>
      </c>
      <c r="L1436" s="1" t="s">
        <v>1474</v>
      </c>
      <c r="M1436" s="22" t="s">
        <v>1471</v>
      </c>
      <c r="N1436" s="22" t="s">
        <v>1475</v>
      </c>
      <c r="O1436" s="70" t="s">
        <v>1473</v>
      </c>
      <c r="P1436" s="71" t="s">
        <v>1472</v>
      </c>
      <c r="Q1436" s="20">
        <v>0</v>
      </c>
      <c r="R1436" s="20">
        <v>0</v>
      </c>
      <c r="S1436" s="20">
        <f t="shared" si="22"/>
        <v>0</v>
      </c>
    </row>
    <row r="1437" spans="1:19" ht="17.100000000000001" customHeight="1" x14ac:dyDescent="0.25">
      <c r="A1437" s="63" t="s">
        <v>4</v>
      </c>
      <c r="C1437" s="21" t="s">
        <v>16</v>
      </c>
      <c r="D1437" s="1" t="s">
        <v>1491</v>
      </c>
      <c r="E1437">
        <v>2023</v>
      </c>
      <c r="F1437" s="4">
        <v>124</v>
      </c>
      <c r="H1437" s="3" t="s">
        <v>1494</v>
      </c>
      <c r="J1437" s="3" t="s">
        <v>1038</v>
      </c>
      <c r="L1437" s="1" t="s">
        <v>1497</v>
      </c>
      <c r="M1437" s="22" t="s">
        <v>1492</v>
      </c>
      <c r="N1437" s="22" t="s">
        <v>1498</v>
      </c>
      <c r="O1437" s="70" t="s">
        <v>1496</v>
      </c>
      <c r="P1437" s="71" t="s">
        <v>1495</v>
      </c>
      <c r="Q1437" s="20">
        <v>0</v>
      </c>
      <c r="R1437" s="20">
        <v>0</v>
      </c>
      <c r="S1437" s="20">
        <f t="shared" si="22"/>
        <v>0</v>
      </c>
    </row>
    <row r="1438" spans="1:19" ht="17.100000000000001" customHeight="1" x14ac:dyDescent="0.25">
      <c r="A1438" s="63" t="s">
        <v>4</v>
      </c>
      <c r="C1438" s="21" t="s">
        <v>16</v>
      </c>
      <c r="D1438" s="1" t="s">
        <v>1499</v>
      </c>
      <c r="E1438">
        <v>2024</v>
      </c>
      <c r="F1438" s="4">
        <v>91</v>
      </c>
      <c r="H1438" s="3" t="s">
        <v>1502</v>
      </c>
      <c r="J1438" s="3" t="s">
        <v>335</v>
      </c>
      <c r="L1438" s="1" t="s">
        <v>1505</v>
      </c>
      <c r="M1438" s="22" t="s">
        <v>1500</v>
      </c>
      <c r="N1438" s="22" t="s">
        <v>1506</v>
      </c>
      <c r="O1438" s="70" t="s">
        <v>1504</v>
      </c>
      <c r="P1438" s="71" t="s">
        <v>1503</v>
      </c>
      <c r="Q1438" s="20">
        <v>0</v>
      </c>
      <c r="R1438" s="20">
        <v>0</v>
      </c>
      <c r="S1438" s="20">
        <f t="shared" si="22"/>
        <v>0</v>
      </c>
    </row>
    <row r="1439" spans="1:19" ht="17.100000000000001" customHeight="1" x14ac:dyDescent="0.25">
      <c r="A1439" s="63" t="s">
        <v>4</v>
      </c>
      <c r="C1439" s="21" t="s">
        <v>16</v>
      </c>
      <c r="D1439" s="1" t="s">
        <v>1507</v>
      </c>
      <c r="E1439">
        <v>2022</v>
      </c>
      <c r="F1439" s="4">
        <v>133</v>
      </c>
      <c r="J1439" s="3" t="s">
        <v>1509</v>
      </c>
      <c r="L1439" s="1" t="s">
        <v>1513</v>
      </c>
      <c r="M1439" s="22" t="s">
        <v>1508</v>
      </c>
      <c r="N1439" s="22" t="s">
        <v>1514</v>
      </c>
      <c r="O1439" s="70" t="s">
        <v>1512</v>
      </c>
      <c r="P1439" s="71" t="s">
        <v>1511</v>
      </c>
      <c r="Q1439" s="20">
        <v>0</v>
      </c>
      <c r="R1439" s="20">
        <v>0</v>
      </c>
      <c r="S1439" s="20">
        <f t="shared" si="22"/>
        <v>0</v>
      </c>
    </row>
    <row r="1440" spans="1:19" ht="17.100000000000001" customHeight="1" x14ac:dyDescent="0.25">
      <c r="A1440" s="63" t="s">
        <v>4</v>
      </c>
      <c r="C1440" s="21" t="s">
        <v>16</v>
      </c>
      <c r="D1440" s="1" t="s">
        <v>1521</v>
      </c>
      <c r="E1440">
        <v>2025</v>
      </c>
      <c r="F1440" s="4">
        <v>159</v>
      </c>
      <c r="J1440" s="3" t="s">
        <v>1523</v>
      </c>
      <c r="L1440" s="1" t="s">
        <v>1526</v>
      </c>
      <c r="M1440" s="22" t="s">
        <v>1522</v>
      </c>
      <c r="N1440" s="22" t="s">
        <v>1527</v>
      </c>
      <c r="O1440" s="70" t="s">
        <v>1525</v>
      </c>
      <c r="P1440" s="71"/>
      <c r="Q1440" s="20">
        <v>0</v>
      </c>
      <c r="R1440" s="20">
        <v>0</v>
      </c>
      <c r="S1440" s="20">
        <f t="shared" si="22"/>
        <v>0</v>
      </c>
    </row>
    <row r="1441" spans="1:19" ht="17.100000000000001" customHeight="1" x14ac:dyDescent="0.25">
      <c r="A1441" s="63" t="s">
        <v>4</v>
      </c>
      <c r="C1441" s="21" t="s">
        <v>16</v>
      </c>
      <c r="D1441" s="1" t="s">
        <v>1528</v>
      </c>
      <c r="E1441">
        <v>2024</v>
      </c>
      <c r="F1441" s="4">
        <v>305</v>
      </c>
      <c r="J1441" s="3" t="s">
        <v>69</v>
      </c>
      <c r="L1441" s="1" t="s">
        <v>1533</v>
      </c>
      <c r="M1441" s="22" t="s">
        <v>1529</v>
      </c>
      <c r="N1441" s="22" t="s">
        <v>1534</v>
      </c>
      <c r="O1441" s="70" t="s">
        <v>1532</v>
      </c>
      <c r="P1441" s="71" t="s">
        <v>1531</v>
      </c>
      <c r="Q1441" s="20">
        <v>0</v>
      </c>
      <c r="R1441" s="20">
        <v>0</v>
      </c>
      <c r="S1441" s="20">
        <f t="shared" si="22"/>
        <v>0</v>
      </c>
    </row>
    <row r="1442" spans="1:19" ht="17.100000000000001" customHeight="1" x14ac:dyDescent="0.25">
      <c r="A1442" s="63" t="s">
        <v>4</v>
      </c>
      <c r="C1442" s="21" t="s">
        <v>16</v>
      </c>
      <c r="D1442" s="1" t="s">
        <v>1535</v>
      </c>
      <c r="E1442">
        <v>2021</v>
      </c>
      <c r="F1442" s="4">
        <v>23</v>
      </c>
      <c r="G1442" s="4">
        <v>1</v>
      </c>
      <c r="J1442" s="3" t="s">
        <v>1537</v>
      </c>
      <c r="L1442" s="1" t="s">
        <v>1540</v>
      </c>
      <c r="M1442" s="22" t="s">
        <v>1536</v>
      </c>
      <c r="N1442" s="22" t="s">
        <v>1541</v>
      </c>
      <c r="O1442" s="70" t="s">
        <v>1539</v>
      </c>
      <c r="P1442" s="71" t="s">
        <v>1538</v>
      </c>
      <c r="Q1442" s="20">
        <v>0</v>
      </c>
      <c r="R1442" s="20">
        <v>0</v>
      </c>
      <c r="S1442" s="20">
        <f t="shared" si="22"/>
        <v>0</v>
      </c>
    </row>
    <row r="1443" spans="1:19" ht="17.100000000000001" customHeight="1" x14ac:dyDescent="0.25">
      <c r="A1443" s="63" t="s">
        <v>4</v>
      </c>
      <c r="C1443" s="21" t="s">
        <v>16</v>
      </c>
      <c r="D1443" s="1" t="s">
        <v>1535</v>
      </c>
      <c r="E1443">
        <v>2024</v>
      </c>
      <c r="F1443" s="4">
        <v>77</v>
      </c>
      <c r="J1443" s="3" t="s">
        <v>1543</v>
      </c>
      <c r="L1443" s="1" t="s">
        <v>1547</v>
      </c>
      <c r="M1443" s="22" t="s">
        <v>1542</v>
      </c>
      <c r="N1443" s="22" t="s">
        <v>1548</v>
      </c>
      <c r="O1443" s="70" t="s">
        <v>1546</v>
      </c>
      <c r="P1443" s="71" t="s">
        <v>1545</v>
      </c>
      <c r="Q1443" s="20">
        <v>0</v>
      </c>
      <c r="R1443" s="20">
        <v>0</v>
      </c>
      <c r="S1443" s="20">
        <f t="shared" si="22"/>
        <v>0</v>
      </c>
    </row>
    <row r="1444" spans="1:19" ht="17.100000000000001" customHeight="1" x14ac:dyDescent="0.25">
      <c r="A1444" s="63" t="s">
        <v>4</v>
      </c>
      <c r="C1444" s="21" t="s">
        <v>16</v>
      </c>
      <c r="D1444" s="1" t="s">
        <v>1549</v>
      </c>
      <c r="E1444">
        <v>2023</v>
      </c>
      <c r="F1444" s="4">
        <v>429</v>
      </c>
      <c r="J1444" s="3" t="s">
        <v>866</v>
      </c>
      <c r="L1444" s="1" t="s">
        <v>1554</v>
      </c>
      <c r="M1444" s="22" t="s">
        <v>1550</v>
      </c>
      <c r="N1444" s="22" t="s">
        <v>1555</v>
      </c>
      <c r="O1444" s="70" t="s">
        <v>1553</v>
      </c>
      <c r="P1444" s="71" t="s">
        <v>1552</v>
      </c>
      <c r="Q1444" s="20">
        <v>1</v>
      </c>
      <c r="R1444" s="20">
        <v>1</v>
      </c>
      <c r="S1444" s="20">
        <f t="shared" si="22"/>
        <v>2</v>
      </c>
    </row>
    <row r="1445" spans="1:19" ht="17.100000000000001" customHeight="1" x14ac:dyDescent="0.25">
      <c r="A1445" s="63" t="s">
        <v>4</v>
      </c>
      <c r="C1445" s="21" t="s">
        <v>16</v>
      </c>
      <c r="D1445" s="1" t="s">
        <v>1556</v>
      </c>
      <c r="E1445">
        <v>2024</v>
      </c>
      <c r="F1445" s="4">
        <v>70</v>
      </c>
      <c r="G1445" s="4">
        <v>1</v>
      </c>
      <c r="H1445" s="3" t="s">
        <v>1560</v>
      </c>
      <c r="J1445" s="3" t="s">
        <v>1558</v>
      </c>
      <c r="L1445" s="1" t="s">
        <v>1563</v>
      </c>
      <c r="M1445" s="22" t="s">
        <v>1557</v>
      </c>
      <c r="N1445" s="22" t="s">
        <v>1564</v>
      </c>
      <c r="O1445" s="70" t="s">
        <v>1562</v>
      </c>
      <c r="P1445" s="71" t="s">
        <v>1561</v>
      </c>
      <c r="Q1445" s="20">
        <v>1</v>
      </c>
      <c r="R1445" s="20">
        <v>0</v>
      </c>
      <c r="S1445" s="20">
        <f t="shared" si="22"/>
        <v>1</v>
      </c>
    </row>
    <row r="1446" spans="1:19" ht="17.100000000000001" customHeight="1" x14ac:dyDescent="0.25">
      <c r="A1446" s="63" t="s">
        <v>4</v>
      </c>
      <c r="C1446" s="21" t="s">
        <v>16</v>
      </c>
      <c r="D1446" s="1" t="s">
        <v>1565</v>
      </c>
      <c r="E1446">
        <v>2021</v>
      </c>
      <c r="F1446" s="4">
        <v>28</v>
      </c>
      <c r="J1446" s="3" t="s">
        <v>1485</v>
      </c>
      <c r="L1446" s="1" t="s">
        <v>1569</v>
      </c>
      <c r="M1446" s="22" t="s">
        <v>1566</v>
      </c>
      <c r="N1446" s="22" t="s">
        <v>1570</v>
      </c>
      <c r="O1446" s="70" t="s">
        <v>1568</v>
      </c>
      <c r="P1446" s="71" t="s">
        <v>1567</v>
      </c>
      <c r="Q1446" s="20">
        <v>0</v>
      </c>
      <c r="R1446" s="20">
        <v>0</v>
      </c>
      <c r="S1446" s="20">
        <f t="shared" si="22"/>
        <v>0</v>
      </c>
    </row>
    <row r="1447" spans="1:19" ht="17.100000000000001" customHeight="1" x14ac:dyDescent="0.25">
      <c r="A1447" s="63" t="s">
        <v>4</v>
      </c>
      <c r="C1447" s="21" t="s">
        <v>16</v>
      </c>
      <c r="D1447" s="1" t="s">
        <v>1579</v>
      </c>
      <c r="E1447">
        <v>2022</v>
      </c>
      <c r="F1447" s="4">
        <v>32</v>
      </c>
      <c r="G1447" s="4">
        <v>5</v>
      </c>
      <c r="H1447" s="3" t="s">
        <v>1582</v>
      </c>
      <c r="J1447" s="3" t="s">
        <v>1581</v>
      </c>
      <c r="L1447" s="1" t="s">
        <v>1585</v>
      </c>
      <c r="M1447" s="22" t="s">
        <v>1580</v>
      </c>
      <c r="N1447" s="22" t="s">
        <v>1586</v>
      </c>
      <c r="O1447" s="70" t="s">
        <v>1584</v>
      </c>
      <c r="P1447" s="71" t="s">
        <v>1583</v>
      </c>
      <c r="Q1447" s="20">
        <v>0</v>
      </c>
      <c r="R1447" s="20">
        <v>0</v>
      </c>
      <c r="S1447" s="20">
        <f t="shared" si="22"/>
        <v>0</v>
      </c>
    </row>
    <row r="1448" spans="1:19" ht="17.100000000000001" customHeight="1" x14ac:dyDescent="0.25">
      <c r="A1448" s="63" t="s">
        <v>4</v>
      </c>
      <c r="C1448" s="21" t="s">
        <v>16</v>
      </c>
      <c r="D1448" s="1" t="s">
        <v>1595</v>
      </c>
      <c r="E1448">
        <v>2021</v>
      </c>
      <c r="F1448" s="4">
        <v>16</v>
      </c>
      <c r="J1448" s="3" t="s">
        <v>1597</v>
      </c>
      <c r="L1448" s="1" t="s">
        <v>1600</v>
      </c>
      <c r="M1448" s="22" t="s">
        <v>1596</v>
      </c>
      <c r="N1448" s="22" t="s">
        <v>1601</v>
      </c>
      <c r="O1448" s="70" t="s">
        <v>1599</v>
      </c>
      <c r="P1448" s="71" t="s">
        <v>1598</v>
      </c>
      <c r="Q1448" s="20">
        <v>0</v>
      </c>
      <c r="R1448" s="20">
        <v>0</v>
      </c>
      <c r="S1448" s="20">
        <f t="shared" si="22"/>
        <v>0</v>
      </c>
    </row>
    <row r="1449" spans="1:19" ht="17.100000000000001" customHeight="1" x14ac:dyDescent="0.25">
      <c r="A1449" s="63" t="s">
        <v>4</v>
      </c>
      <c r="B1449" s="1" t="s">
        <v>16619</v>
      </c>
      <c r="C1449" s="21" t="s">
        <v>16</v>
      </c>
      <c r="D1449" s="1" t="s">
        <v>1602</v>
      </c>
      <c r="E1449">
        <v>2024</v>
      </c>
      <c r="F1449" s="4">
        <v>21</v>
      </c>
      <c r="G1449" s="4">
        <v>213</v>
      </c>
      <c r="H1449" s="3">
        <v>20230659</v>
      </c>
      <c r="J1449" s="3" t="s">
        <v>1604</v>
      </c>
      <c r="L1449" s="1" t="s">
        <v>1610</v>
      </c>
      <c r="M1449" s="22" t="s">
        <v>1603</v>
      </c>
      <c r="N1449" s="22" t="s">
        <v>1611</v>
      </c>
      <c r="O1449" s="70" t="s">
        <v>1609</v>
      </c>
      <c r="P1449" s="71" t="s">
        <v>1608</v>
      </c>
      <c r="Q1449" s="20">
        <v>0</v>
      </c>
      <c r="R1449" s="20">
        <v>0</v>
      </c>
      <c r="S1449" s="20">
        <f t="shared" si="22"/>
        <v>0</v>
      </c>
    </row>
    <row r="1450" spans="1:19" ht="17.100000000000001" customHeight="1" x14ac:dyDescent="0.25">
      <c r="A1450" s="63" t="s">
        <v>4</v>
      </c>
      <c r="B1450" s="1" t="s">
        <v>16619</v>
      </c>
      <c r="C1450" s="21" t="s">
        <v>16</v>
      </c>
      <c r="D1450" s="1" t="s">
        <v>1612</v>
      </c>
      <c r="E1450">
        <v>2024</v>
      </c>
      <c r="F1450" s="4">
        <v>128</v>
      </c>
      <c r="G1450" s="4">
        <v>19</v>
      </c>
      <c r="H1450" s="3" t="s">
        <v>1616</v>
      </c>
      <c r="J1450" s="3" t="s">
        <v>1614</v>
      </c>
      <c r="L1450" s="1" t="s">
        <v>1619</v>
      </c>
      <c r="M1450" s="22" t="s">
        <v>1613</v>
      </c>
      <c r="N1450" s="22" t="s">
        <v>1620</v>
      </c>
      <c r="O1450" s="70" t="s">
        <v>1618</v>
      </c>
      <c r="P1450" s="71" t="s">
        <v>1617</v>
      </c>
      <c r="Q1450" s="20">
        <v>0</v>
      </c>
      <c r="R1450" s="20">
        <v>0</v>
      </c>
      <c r="S1450" s="20">
        <f t="shared" si="22"/>
        <v>0</v>
      </c>
    </row>
    <row r="1451" spans="1:19" ht="17.100000000000001" customHeight="1" x14ac:dyDescent="0.25">
      <c r="A1451" s="63" t="s">
        <v>4</v>
      </c>
      <c r="C1451" s="21" t="s">
        <v>16</v>
      </c>
      <c r="D1451" s="1" t="s">
        <v>1621</v>
      </c>
      <c r="E1451">
        <v>2022</v>
      </c>
      <c r="F1451" s="4">
        <v>73</v>
      </c>
      <c r="G1451" s="4">
        <v>3</v>
      </c>
      <c r="J1451" s="3" t="s">
        <v>1623</v>
      </c>
      <c r="L1451" s="1" t="s">
        <v>1627</v>
      </c>
      <c r="M1451" s="22" t="s">
        <v>1622</v>
      </c>
      <c r="N1451" s="22" t="s">
        <v>1628</v>
      </c>
      <c r="O1451" s="70" t="s">
        <v>1626</v>
      </c>
      <c r="P1451" s="71" t="s">
        <v>1625</v>
      </c>
      <c r="Q1451" s="20">
        <v>0</v>
      </c>
      <c r="R1451" s="20">
        <v>0</v>
      </c>
      <c r="S1451" s="20">
        <f t="shared" si="22"/>
        <v>0</v>
      </c>
    </row>
    <row r="1452" spans="1:19" ht="17.100000000000001" customHeight="1" x14ac:dyDescent="0.25">
      <c r="A1452" s="63" t="s">
        <v>4</v>
      </c>
      <c r="C1452" s="21" t="s">
        <v>16</v>
      </c>
      <c r="D1452" s="1" t="s">
        <v>1636</v>
      </c>
      <c r="E1452">
        <v>2022</v>
      </c>
      <c r="F1452" s="4">
        <v>19</v>
      </c>
      <c r="G1452" s="4">
        <v>7</v>
      </c>
      <c r="H1452" s="3" t="s">
        <v>1639</v>
      </c>
      <c r="J1452" s="3" t="s">
        <v>1638</v>
      </c>
      <c r="L1452" s="1" t="s">
        <v>1642</v>
      </c>
      <c r="M1452" s="22" t="s">
        <v>1637</v>
      </c>
      <c r="N1452" s="22" t="s">
        <v>1643</v>
      </c>
      <c r="O1452" s="70" t="s">
        <v>1641</v>
      </c>
      <c r="P1452" s="71" t="s">
        <v>1640</v>
      </c>
      <c r="Q1452" s="20">
        <v>0</v>
      </c>
      <c r="R1452" s="20">
        <v>0</v>
      </c>
      <c r="S1452" s="20">
        <f t="shared" si="22"/>
        <v>0</v>
      </c>
    </row>
    <row r="1453" spans="1:19" ht="17.100000000000001" customHeight="1" x14ac:dyDescent="0.25">
      <c r="A1453" s="63" t="s">
        <v>4</v>
      </c>
      <c r="C1453" s="21" t="s">
        <v>16</v>
      </c>
      <c r="D1453" s="1" t="s">
        <v>1644</v>
      </c>
      <c r="E1453">
        <v>2023</v>
      </c>
      <c r="F1453" s="4">
        <v>287</v>
      </c>
      <c r="J1453" s="3" t="s">
        <v>69</v>
      </c>
      <c r="L1453" s="1" t="s">
        <v>1649</v>
      </c>
      <c r="M1453" s="22" t="s">
        <v>1645</v>
      </c>
      <c r="N1453" s="22" t="s">
        <v>1650</v>
      </c>
      <c r="O1453" s="70" t="s">
        <v>1648</v>
      </c>
      <c r="P1453" s="71" t="s">
        <v>1647</v>
      </c>
      <c r="Q1453" s="20">
        <v>0</v>
      </c>
      <c r="R1453" s="20">
        <v>0</v>
      </c>
      <c r="S1453" s="20">
        <f t="shared" si="22"/>
        <v>0</v>
      </c>
    </row>
    <row r="1454" spans="1:19" ht="17.100000000000001" customHeight="1" x14ac:dyDescent="0.25">
      <c r="A1454" s="63" t="s">
        <v>4</v>
      </c>
      <c r="C1454" s="21" t="s">
        <v>16</v>
      </c>
      <c r="D1454" s="1" t="s">
        <v>1651</v>
      </c>
      <c r="E1454">
        <v>2023</v>
      </c>
      <c r="F1454" s="4">
        <v>20</v>
      </c>
      <c r="G1454" s="4">
        <v>5</v>
      </c>
      <c r="H1454" s="3" t="s">
        <v>1653</v>
      </c>
      <c r="J1454" s="3" t="s">
        <v>1638</v>
      </c>
      <c r="L1454" s="1" t="s">
        <v>1656</v>
      </c>
      <c r="M1454" s="22" t="s">
        <v>1652</v>
      </c>
      <c r="N1454" s="22" t="s">
        <v>1657</v>
      </c>
      <c r="O1454" s="70" t="s">
        <v>1655</v>
      </c>
      <c r="P1454" s="71" t="s">
        <v>1654</v>
      </c>
      <c r="Q1454" s="20">
        <v>0</v>
      </c>
      <c r="R1454" s="20">
        <v>0</v>
      </c>
      <c r="S1454" s="20">
        <f t="shared" si="22"/>
        <v>0</v>
      </c>
    </row>
    <row r="1455" spans="1:19" ht="17.100000000000001" customHeight="1" x14ac:dyDescent="0.25">
      <c r="A1455" s="63" t="s">
        <v>4</v>
      </c>
      <c r="C1455" s="21" t="s">
        <v>16</v>
      </c>
      <c r="D1455" s="1" t="s">
        <v>1672</v>
      </c>
      <c r="E1455">
        <v>2023</v>
      </c>
      <c r="F1455" s="4">
        <v>271</v>
      </c>
      <c r="J1455" s="3" t="s">
        <v>834</v>
      </c>
      <c r="L1455" s="1" t="s">
        <v>1677</v>
      </c>
      <c r="M1455" s="22" t="s">
        <v>1673</v>
      </c>
      <c r="N1455" s="22" t="s">
        <v>1678</v>
      </c>
      <c r="O1455" s="70" t="s">
        <v>1676</v>
      </c>
      <c r="P1455" s="71" t="s">
        <v>1675</v>
      </c>
      <c r="Q1455" s="20">
        <v>0</v>
      </c>
      <c r="R1455" s="20">
        <v>0</v>
      </c>
      <c r="S1455" s="20">
        <f t="shared" si="22"/>
        <v>0</v>
      </c>
    </row>
    <row r="1456" spans="1:19" ht="17.100000000000001" customHeight="1" x14ac:dyDescent="0.25">
      <c r="A1456" s="63" t="s">
        <v>4</v>
      </c>
      <c r="C1456" s="21" t="s">
        <v>16</v>
      </c>
      <c r="D1456" s="1" t="s">
        <v>1679</v>
      </c>
      <c r="E1456">
        <v>2023</v>
      </c>
      <c r="F1456" s="4">
        <v>279</v>
      </c>
      <c r="J1456" s="3" t="s">
        <v>69</v>
      </c>
      <c r="L1456" s="1" t="s">
        <v>1684</v>
      </c>
      <c r="M1456" s="22" t="s">
        <v>1680</v>
      </c>
      <c r="N1456" s="22" t="s">
        <v>1685</v>
      </c>
      <c r="O1456" s="70" t="s">
        <v>1683</v>
      </c>
      <c r="P1456" s="71" t="s">
        <v>1682</v>
      </c>
      <c r="Q1456" s="20">
        <v>0</v>
      </c>
      <c r="R1456" s="20">
        <v>0</v>
      </c>
      <c r="S1456" s="20">
        <f t="shared" si="22"/>
        <v>0</v>
      </c>
    </row>
    <row r="1457" spans="1:19" ht="17.100000000000001" customHeight="1" x14ac:dyDescent="0.25">
      <c r="A1457" s="63" t="s">
        <v>4</v>
      </c>
      <c r="C1457" s="21" t="s">
        <v>16</v>
      </c>
      <c r="D1457" s="1" t="s">
        <v>1686</v>
      </c>
      <c r="E1457">
        <v>2024</v>
      </c>
      <c r="F1457" s="4">
        <v>113</v>
      </c>
      <c r="G1457" s="4">
        <v>5</v>
      </c>
      <c r="H1457" s="3" t="s">
        <v>1690</v>
      </c>
      <c r="J1457" s="3" t="s">
        <v>1688</v>
      </c>
      <c r="L1457" s="1" t="s">
        <v>1692</v>
      </c>
      <c r="M1457" s="22" t="s">
        <v>1687</v>
      </c>
      <c r="N1457" s="22" t="s">
        <v>1693</v>
      </c>
      <c r="O1457" s="70" t="s">
        <v>1691</v>
      </c>
      <c r="P1457" s="71"/>
      <c r="Q1457" s="20">
        <v>0</v>
      </c>
      <c r="R1457" s="20">
        <v>0</v>
      </c>
      <c r="S1457" s="20">
        <f t="shared" si="22"/>
        <v>0</v>
      </c>
    </row>
    <row r="1458" spans="1:19" ht="17.100000000000001" customHeight="1" x14ac:dyDescent="0.25">
      <c r="A1458" s="63" t="s">
        <v>4</v>
      </c>
      <c r="C1458" s="21" t="s">
        <v>16</v>
      </c>
      <c r="D1458" s="1" t="s">
        <v>1694</v>
      </c>
      <c r="E1458">
        <v>2024</v>
      </c>
      <c r="F1458" s="4">
        <v>12</v>
      </c>
      <c r="G1458" s="4">
        <v>4</v>
      </c>
      <c r="J1458" s="3" t="s">
        <v>1696</v>
      </c>
      <c r="L1458" s="1" t="s">
        <v>1699</v>
      </c>
      <c r="M1458" s="22" t="s">
        <v>1695</v>
      </c>
      <c r="N1458" s="22" t="s">
        <v>1700</v>
      </c>
      <c r="O1458" s="70" t="s">
        <v>1698</v>
      </c>
      <c r="P1458" s="71" t="s">
        <v>1697</v>
      </c>
      <c r="Q1458" s="20">
        <v>0</v>
      </c>
      <c r="R1458" s="20">
        <v>0</v>
      </c>
      <c r="S1458" s="20">
        <f t="shared" si="22"/>
        <v>0</v>
      </c>
    </row>
    <row r="1459" spans="1:19" ht="17.100000000000001" customHeight="1" x14ac:dyDescent="0.25">
      <c r="A1459" s="63" t="s">
        <v>4</v>
      </c>
      <c r="C1459" s="21" t="s">
        <v>16</v>
      </c>
      <c r="D1459" s="1" t="s">
        <v>1701</v>
      </c>
      <c r="E1459">
        <v>2022</v>
      </c>
      <c r="F1459" s="4">
        <v>106</v>
      </c>
      <c r="G1459" s="4">
        <v>23</v>
      </c>
      <c r="J1459" s="3" t="s">
        <v>1403</v>
      </c>
      <c r="L1459" s="1" t="s">
        <v>1706</v>
      </c>
      <c r="M1459" s="22" t="s">
        <v>1702</v>
      </c>
      <c r="N1459" s="22" t="s">
        <v>1707</v>
      </c>
      <c r="O1459" s="70" t="s">
        <v>1705</v>
      </c>
      <c r="P1459" s="71" t="s">
        <v>1704</v>
      </c>
      <c r="Q1459" s="20">
        <v>0</v>
      </c>
      <c r="R1459" s="20">
        <v>0</v>
      </c>
      <c r="S1459" s="20">
        <f t="shared" si="22"/>
        <v>0</v>
      </c>
    </row>
    <row r="1460" spans="1:19" ht="17.100000000000001" customHeight="1" x14ac:dyDescent="0.25">
      <c r="A1460" s="63" t="s">
        <v>4</v>
      </c>
      <c r="C1460" s="21" t="s">
        <v>16</v>
      </c>
      <c r="D1460" s="1" t="s">
        <v>1708</v>
      </c>
      <c r="E1460">
        <v>2022</v>
      </c>
      <c r="F1460" s="4">
        <v>943</v>
      </c>
      <c r="J1460" s="3" t="s">
        <v>936</v>
      </c>
      <c r="L1460" s="1" t="s">
        <v>1712</v>
      </c>
      <c r="M1460" s="22" t="s">
        <v>1709</v>
      </c>
      <c r="N1460" s="22" t="s">
        <v>1713</v>
      </c>
      <c r="O1460" s="70" t="s">
        <v>1711</v>
      </c>
      <c r="P1460" s="71"/>
      <c r="Q1460" s="20">
        <v>0</v>
      </c>
      <c r="R1460" s="20">
        <v>0</v>
      </c>
      <c r="S1460" s="20">
        <f t="shared" si="22"/>
        <v>0</v>
      </c>
    </row>
    <row r="1461" spans="1:19" ht="17.100000000000001" customHeight="1" x14ac:dyDescent="0.25">
      <c r="A1461" s="63" t="s">
        <v>4</v>
      </c>
      <c r="C1461" s="21" t="s">
        <v>16</v>
      </c>
      <c r="D1461" s="1" t="s">
        <v>1721</v>
      </c>
      <c r="E1461">
        <v>2024</v>
      </c>
      <c r="F1461" s="4">
        <v>172</v>
      </c>
      <c r="J1461" s="3" t="s">
        <v>1723</v>
      </c>
      <c r="L1461" s="1" t="s">
        <v>1727</v>
      </c>
      <c r="M1461" s="22" t="s">
        <v>1722</v>
      </c>
      <c r="N1461" s="22" t="s">
        <v>1728</v>
      </c>
      <c r="O1461" s="70" t="s">
        <v>1726</v>
      </c>
      <c r="P1461" s="71" t="s">
        <v>1725</v>
      </c>
      <c r="Q1461" s="20">
        <v>0</v>
      </c>
      <c r="R1461" s="20">
        <v>0</v>
      </c>
      <c r="S1461" s="20">
        <f t="shared" si="22"/>
        <v>0</v>
      </c>
    </row>
    <row r="1462" spans="1:19" ht="17.100000000000001" customHeight="1" x14ac:dyDescent="0.25">
      <c r="A1462" s="63" t="s">
        <v>4</v>
      </c>
      <c r="C1462" s="21" t="s">
        <v>16</v>
      </c>
      <c r="D1462" s="1" t="s">
        <v>1729</v>
      </c>
      <c r="E1462">
        <v>2021</v>
      </c>
      <c r="F1462" s="4">
        <v>23</v>
      </c>
      <c r="G1462" s="4">
        <v>4</v>
      </c>
      <c r="H1462" s="3" t="s">
        <v>1732</v>
      </c>
      <c r="J1462" s="3" t="s">
        <v>1731</v>
      </c>
      <c r="L1462" s="1" t="s">
        <v>1734</v>
      </c>
      <c r="M1462" s="22" t="s">
        <v>1730</v>
      </c>
      <c r="N1462" s="22" t="s">
        <v>1735</v>
      </c>
      <c r="O1462" s="70" t="s">
        <v>1733</v>
      </c>
      <c r="P1462" s="71"/>
      <c r="Q1462" s="20">
        <v>0</v>
      </c>
      <c r="R1462" s="20">
        <v>0</v>
      </c>
      <c r="S1462" s="20">
        <f t="shared" si="22"/>
        <v>0</v>
      </c>
    </row>
    <row r="1463" spans="1:19" ht="17.100000000000001" customHeight="1" x14ac:dyDescent="0.25">
      <c r="A1463" s="63" t="s">
        <v>4</v>
      </c>
      <c r="C1463" s="21" t="s">
        <v>16</v>
      </c>
      <c r="D1463" s="1" t="s">
        <v>1742</v>
      </c>
      <c r="E1463">
        <v>2024</v>
      </c>
      <c r="F1463" s="4">
        <v>312</v>
      </c>
      <c r="J1463" s="3" t="s">
        <v>69</v>
      </c>
      <c r="L1463" s="1" t="s">
        <v>1747</v>
      </c>
      <c r="M1463" s="22" t="s">
        <v>1743</v>
      </c>
      <c r="N1463" s="22" t="s">
        <v>1748</v>
      </c>
      <c r="O1463" s="70" t="s">
        <v>1746</v>
      </c>
      <c r="P1463" s="71" t="s">
        <v>1745</v>
      </c>
      <c r="Q1463" s="20">
        <v>0</v>
      </c>
      <c r="R1463" s="20">
        <v>0</v>
      </c>
      <c r="S1463" s="20">
        <f t="shared" si="22"/>
        <v>0</v>
      </c>
    </row>
    <row r="1464" spans="1:19" ht="17.100000000000001" customHeight="1" x14ac:dyDescent="0.25">
      <c r="A1464" s="63" t="s">
        <v>4</v>
      </c>
      <c r="C1464" s="21" t="s">
        <v>16</v>
      </c>
      <c r="D1464" s="1" t="s">
        <v>1749</v>
      </c>
      <c r="E1464">
        <v>2023</v>
      </c>
      <c r="F1464" s="4">
        <v>281</v>
      </c>
      <c r="J1464" s="3" t="s">
        <v>58</v>
      </c>
      <c r="L1464" s="1" t="s">
        <v>1754</v>
      </c>
      <c r="M1464" s="22" t="s">
        <v>1750</v>
      </c>
      <c r="N1464" s="22" t="s">
        <v>1755</v>
      </c>
      <c r="O1464" s="70" t="s">
        <v>1753</v>
      </c>
      <c r="P1464" s="71" t="s">
        <v>1752</v>
      </c>
      <c r="Q1464" s="20">
        <v>0</v>
      </c>
      <c r="R1464" s="20">
        <v>0</v>
      </c>
      <c r="S1464" s="20">
        <f t="shared" si="22"/>
        <v>0</v>
      </c>
    </row>
    <row r="1465" spans="1:19" ht="17.100000000000001" customHeight="1" x14ac:dyDescent="0.25">
      <c r="A1465" s="63" t="s">
        <v>4</v>
      </c>
      <c r="C1465" s="21" t="s">
        <v>16</v>
      </c>
      <c r="D1465" s="1" t="s">
        <v>1756</v>
      </c>
      <c r="E1465">
        <v>2023</v>
      </c>
      <c r="F1465" s="4">
        <v>265</v>
      </c>
      <c r="J1465" s="3" t="s">
        <v>1758</v>
      </c>
      <c r="L1465" s="1" t="s">
        <v>1762</v>
      </c>
      <c r="M1465" s="22" t="s">
        <v>1757</v>
      </c>
      <c r="N1465" s="22" t="s">
        <v>1763</v>
      </c>
      <c r="O1465" s="70" t="s">
        <v>1761</v>
      </c>
      <c r="P1465" s="71" t="s">
        <v>1760</v>
      </c>
      <c r="Q1465" s="20">
        <v>0</v>
      </c>
      <c r="R1465" s="20">
        <v>0</v>
      </c>
      <c r="S1465" s="20">
        <f t="shared" si="22"/>
        <v>0</v>
      </c>
    </row>
    <row r="1466" spans="1:19" ht="17.100000000000001" customHeight="1" x14ac:dyDescent="0.25">
      <c r="A1466" s="63" t="s">
        <v>4</v>
      </c>
      <c r="C1466" s="21" t="s">
        <v>16</v>
      </c>
      <c r="D1466" s="1" t="s">
        <v>1764</v>
      </c>
      <c r="E1466">
        <v>2022</v>
      </c>
      <c r="F1466" s="4">
        <v>123</v>
      </c>
      <c r="G1466" s="4">
        <v>24</v>
      </c>
      <c r="H1466" s="3" t="s">
        <v>1768</v>
      </c>
      <c r="J1466" s="3" t="s">
        <v>1766</v>
      </c>
      <c r="L1466" s="1" t="s">
        <v>1771</v>
      </c>
      <c r="M1466" s="22" t="s">
        <v>1765</v>
      </c>
      <c r="N1466" s="22" t="s">
        <v>1772</v>
      </c>
      <c r="O1466" s="70" t="s">
        <v>1770</v>
      </c>
      <c r="P1466" s="71" t="s">
        <v>1769</v>
      </c>
      <c r="Q1466" s="20">
        <v>0</v>
      </c>
      <c r="R1466" s="20">
        <v>0</v>
      </c>
      <c r="S1466" s="20">
        <f t="shared" si="22"/>
        <v>0</v>
      </c>
    </row>
    <row r="1467" spans="1:19" ht="17.100000000000001" customHeight="1" x14ac:dyDescent="0.25">
      <c r="A1467" s="63" t="s">
        <v>4</v>
      </c>
      <c r="C1467" s="21" t="s">
        <v>16</v>
      </c>
      <c r="D1467" s="1" t="s">
        <v>1773</v>
      </c>
      <c r="E1467">
        <v>2024</v>
      </c>
      <c r="F1467" s="4">
        <v>35</v>
      </c>
      <c r="G1467" s="4">
        <v>3</v>
      </c>
      <c r="J1467" s="3" t="s">
        <v>317</v>
      </c>
      <c r="L1467" s="1" t="s">
        <v>1777</v>
      </c>
      <c r="M1467" s="22" t="s">
        <v>1774</v>
      </c>
      <c r="N1467" s="22" t="s">
        <v>1778</v>
      </c>
      <c r="O1467" s="70" t="s">
        <v>1776</v>
      </c>
      <c r="P1467" s="71" t="s">
        <v>1775</v>
      </c>
      <c r="Q1467" s="20">
        <v>0</v>
      </c>
      <c r="R1467" s="20">
        <v>0</v>
      </c>
      <c r="S1467" s="20">
        <f t="shared" si="22"/>
        <v>0</v>
      </c>
    </row>
    <row r="1468" spans="1:19" ht="17.100000000000001" customHeight="1" x14ac:dyDescent="0.25">
      <c r="A1468" s="63" t="s">
        <v>4</v>
      </c>
      <c r="C1468" s="21" t="s">
        <v>16</v>
      </c>
      <c r="D1468" s="1" t="s">
        <v>1787</v>
      </c>
      <c r="E1468">
        <v>2024</v>
      </c>
      <c r="F1468" s="4">
        <v>237</v>
      </c>
      <c r="J1468" s="3" t="s">
        <v>88</v>
      </c>
      <c r="L1468" s="1" t="s">
        <v>1792</v>
      </c>
      <c r="M1468" s="22" t="s">
        <v>1788</v>
      </c>
      <c r="N1468" s="22" t="s">
        <v>1793</v>
      </c>
      <c r="O1468" s="70" t="s">
        <v>1791</v>
      </c>
      <c r="P1468" s="71" t="s">
        <v>1790</v>
      </c>
      <c r="Q1468" s="20">
        <v>0</v>
      </c>
      <c r="R1468" s="20">
        <v>0</v>
      </c>
      <c r="S1468" s="20">
        <f t="shared" si="22"/>
        <v>0</v>
      </c>
    </row>
    <row r="1469" spans="1:19" ht="17.100000000000001" customHeight="1" x14ac:dyDescent="0.25">
      <c r="A1469" s="63" t="s">
        <v>4</v>
      </c>
      <c r="C1469" s="21" t="s">
        <v>16</v>
      </c>
      <c r="D1469" s="1" t="s">
        <v>1794</v>
      </c>
      <c r="E1469">
        <v>2023</v>
      </c>
      <c r="F1469" s="4">
        <v>285</v>
      </c>
      <c r="J1469" s="3" t="s">
        <v>69</v>
      </c>
      <c r="L1469" s="1" t="s">
        <v>1799</v>
      </c>
      <c r="M1469" s="22" t="s">
        <v>1795</v>
      </c>
      <c r="N1469" s="22" t="s">
        <v>1800</v>
      </c>
      <c r="O1469" s="70" t="s">
        <v>1798</v>
      </c>
      <c r="P1469" s="71" t="s">
        <v>1797</v>
      </c>
      <c r="Q1469" s="20">
        <v>0</v>
      </c>
      <c r="R1469" s="20">
        <v>0</v>
      </c>
      <c r="S1469" s="20">
        <f t="shared" si="22"/>
        <v>0</v>
      </c>
    </row>
    <row r="1470" spans="1:19" ht="17.100000000000001" customHeight="1" x14ac:dyDescent="0.25">
      <c r="A1470" s="63" t="s">
        <v>4</v>
      </c>
      <c r="C1470" s="21" t="s">
        <v>16</v>
      </c>
      <c r="D1470" s="1" t="s">
        <v>1801</v>
      </c>
      <c r="E1470">
        <v>2021</v>
      </c>
      <c r="F1470" s="4">
        <v>143</v>
      </c>
      <c r="G1470" s="4">
        <v>3</v>
      </c>
      <c r="J1470" s="3" t="s">
        <v>1803</v>
      </c>
      <c r="L1470" s="1" t="s">
        <v>1807</v>
      </c>
      <c r="M1470" s="22" t="s">
        <v>1802</v>
      </c>
      <c r="N1470" s="22" t="s">
        <v>1808</v>
      </c>
      <c r="O1470" s="70" t="s">
        <v>1806</v>
      </c>
      <c r="P1470" s="71" t="s">
        <v>1805</v>
      </c>
      <c r="Q1470" s="20">
        <v>0</v>
      </c>
      <c r="R1470" s="20">
        <v>0</v>
      </c>
      <c r="S1470" s="20">
        <f t="shared" si="22"/>
        <v>0</v>
      </c>
    </row>
    <row r="1471" spans="1:19" ht="17.100000000000001" customHeight="1" x14ac:dyDescent="0.25">
      <c r="A1471" s="63" t="s">
        <v>4</v>
      </c>
      <c r="C1471" s="21" t="s">
        <v>16</v>
      </c>
      <c r="D1471" s="1" t="s">
        <v>1809</v>
      </c>
      <c r="E1471">
        <v>2021</v>
      </c>
      <c r="F1471" s="4">
        <v>383</v>
      </c>
      <c r="H1471" s="3" t="s">
        <v>1812</v>
      </c>
      <c r="J1471" s="3" t="s">
        <v>866</v>
      </c>
      <c r="L1471" s="1" t="s">
        <v>1815</v>
      </c>
      <c r="M1471" s="22" t="s">
        <v>1810</v>
      </c>
      <c r="N1471" s="22" t="s">
        <v>1816</v>
      </c>
      <c r="O1471" s="70" t="s">
        <v>1814</v>
      </c>
      <c r="P1471" s="71" t="s">
        <v>1813</v>
      </c>
      <c r="Q1471" s="20">
        <v>0</v>
      </c>
      <c r="R1471" s="20">
        <v>0</v>
      </c>
      <c r="S1471" s="20">
        <f t="shared" ref="S1471:S1533" si="23">Q1471+R1471</f>
        <v>0</v>
      </c>
    </row>
    <row r="1472" spans="1:19" ht="17.100000000000001" customHeight="1" x14ac:dyDescent="0.25">
      <c r="A1472" s="63" t="s">
        <v>4</v>
      </c>
      <c r="C1472" s="21" t="s">
        <v>16</v>
      </c>
      <c r="D1472" s="1" t="s">
        <v>1824</v>
      </c>
      <c r="E1472">
        <v>2022</v>
      </c>
      <c r="F1472" s="4">
        <v>58</v>
      </c>
      <c r="G1472" s="4">
        <v>5</v>
      </c>
      <c r="J1472" s="3" t="s">
        <v>1826</v>
      </c>
      <c r="L1472" s="1" t="s">
        <v>1829</v>
      </c>
      <c r="M1472" s="22" t="s">
        <v>1825</v>
      </c>
      <c r="N1472" s="22" t="s">
        <v>1830</v>
      </c>
      <c r="O1472" s="70" t="s">
        <v>1828</v>
      </c>
      <c r="P1472" s="71"/>
      <c r="Q1472" s="20">
        <v>0</v>
      </c>
      <c r="R1472" s="20">
        <v>0</v>
      </c>
      <c r="S1472" s="20">
        <f t="shared" si="23"/>
        <v>0</v>
      </c>
    </row>
    <row r="1473" spans="1:19" ht="17.100000000000001" customHeight="1" x14ac:dyDescent="0.25">
      <c r="A1473" s="63" t="s">
        <v>4</v>
      </c>
      <c r="C1473" s="21" t="s">
        <v>16</v>
      </c>
      <c r="D1473" s="1" t="s">
        <v>1831</v>
      </c>
      <c r="E1473">
        <v>2022</v>
      </c>
      <c r="F1473" s="4">
        <v>15</v>
      </c>
      <c r="G1473" s="4">
        <v>22</v>
      </c>
      <c r="J1473" s="3" t="s">
        <v>11</v>
      </c>
      <c r="L1473" s="1" t="s">
        <v>1835</v>
      </c>
      <c r="M1473" s="22" t="s">
        <v>1832</v>
      </c>
      <c r="N1473" s="22" t="s">
        <v>1836</v>
      </c>
      <c r="O1473" s="70" t="s">
        <v>1834</v>
      </c>
      <c r="P1473" s="71" t="s">
        <v>1833</v>
      </c>
      <c r="Q1473" s="20">
        <v>0</v>
      </c>
      <c r="R1473" s="20">
        <v>0</v>
      </c>
      <c r="S1473" s="20">
        <f t="shared" si="23"/>
        <v>0</v>
      </c>
    </row>
    <row r="1474" spans="1:19" ht="17.100000000000001" customHeight="1" x14ac:dyDescent="0.25">
      <c r="A1474" s="63" t="s">
        <v>4</v>
      </c>
      <c r="C1474" s="21" t="s">
        <v>16</v>
      </c>
      <c r="D1474" s="1" t="s">
        <v>1837</v>
      </c>
      <c r="E1474">
        <v>2023</v>
      </c>
      <c r="F1474" s="4">
        <v>426</v>
      </c>
      <c r="J1474" s="3" t="s">
        <v>866</v>
      </c>
      <c r="L1474" s="1" t="s">
        <v>1842</v>
      </c>
      <c r="M1474" s="22" t="s">
        <v>1838</v>
      </c>
      <c r="N1474" s="22" t="s">
        <v>1843</v>
      </c>
      <c r="O1474" s="70" t="s">
        <v>1841</v>
      </c>
      <c r="P1474" s="71" t="s">
        <v>1840</v>
      </c>
      <c r="Q1474" s="20">
        <v>0</v>
      </c>
      <c r="R1474" s="20">
        <v>0</v>
      </c>
      <c r="S1474" s="20">
        <f t="shared" si="23"/>
        <v>0</v>
      </c>
    </row>
    <row r="1475" spans="1:19" ht="17.100000000000001" customHeight="1" x14ac:dyDescent="0.25">
      <c r="A1475" s="63" t="s">
        <v>4</v>
      </c>
      <c r="C1475" s="21" t="s">
        <v>16</v>
      </c>
      <c r="D1475" s="1" t="s">
        <v>1850</v>
      </c>
      <c r="E1475">
        <v>2021</v>
      </c>
      <c r="F1475" s="4">
        <v>46</v>
      </c>
      <c r="G1475" s="4">
        <v>73</v>
      </c>
      <c r="H1475" s="3" t="s">
        <v>1853</v>
      </c>
      <c r="J1475" s="3" t="s">
        <v>1852</v>
      </c>
      <c r="L1475" s="1" t="s">
        <v>1856</v>
      </c>
      <c r="M1475" s="22" t="s">
        <v>1851</v>
      </c>
      <c r="N1475" s="22" t="s">
        <v>1857</v>
      </c>
      <c r="O1475" s="70" t="s">
        <v>1855</v>
      </c>
      <c r="P1475" s="71" t="s">
        <v>1854</v>
      </c>
      <c r="Q1475" s="20">
        <v>0</v>
      </c>
      <c r="R1475" s="20">
        <v>0</v>
      </c>
      <c r="S1475" s="20">
        <f t="shared" si="23"/>
        <v>0</v>
      </c>
    </row>
    <row r="1476" spans="1:19" ht="17.100000000000001" customHeight="1" x14ac:dyDescent="0.25">
      <c r="A1476" s="63" t="s">
        <v>4</v>
      </c>
      <c r="C1476" s="21" t="s">
        <v>16</v>
      </c>
      <c r="D1476" s="1" t="s">
        <v>1850</v>
      </c>
      <c r="E1476">
        <v>2022</v>
      </c>
      <c r="F1476" s="4">
        <v>47</v>
      </c>
      <c r="G1476" s="4">
        <v>63</v>
      </c>
      <c r="H1476" s="3" t="s">
        <v>1859</v>
      </c>
      <c r="J1476" s="3" t="s">
        <v>1852</v>
      </c>
      <c r="L1476" s="1" t="s">
        <v>1861</v>
      </c>
      <c r="M1476" s="22" t="s">
        <v>1858</v>
      </c>
      <c r="N1476" s="22" t="s">
        <v>1862</v>
      </c>
      <c r="O1476" s="70" t="s">
        <v>1860</v>
      </c>
      <c r="P1476" s="71"/>
      <c r="Q1476" s="20">
        <v>0</v>
      </c>
      <c r="R1476" s="20">
        <v>0</v>
      </c>
      <c r="S1476" s="20">
        <f t="shared" si="23"/>
        <v>0</v>
      </c>
    </row>
    <row r="1477" spans="1:19" ht="17.100000000000001" customHeight="1" x14ac:dyDescent="0.25">
      <c r="A1477" s="63" t="s">
        <v>4</v>
      </c>
      <c r="B1477" s="1" t="s">
        <v>16619</v>
      </c>
      <c r="C1477" s="21" t="s">
        <v>16</v>
      </c>
      <c r="D1477" s="1" t="s">
        <v>1863</v>
      </c>
      <c r="E1477">
        <v>2024</v>
      </c>
      <c r="F1477" s="4">
        <v>40</v>
      </c>
      <c r="G1477" s="4">
        <v>33</v>
      </c>
      <c r="H1477" s="3" t="s">
        <v>1865</v>
      </c>
      <c r="J1477" s="3" t="s">
        <v>446</v>
      </c>
      <c r="L1477" s="1" t="s">
        <v>1868</v>
      </c>
      <c r="M1477" s="22" t="s">
        <v>1864</v>
      </c>
      <c r="N1477" s="22" t="s">
        <v>1869</v>
      </c>
      <c r="O1477" s="70" t="s">
        <v>1867</v>
      </c>
      <c r="P1477" s="71" t="s">
        <v>1866</v>
      </c>
      <c r="Q1477" s="20">
        <v>0</v>
      </c>
      <c r="R1477" s="20">
        <v>0</v>
      </c>
      <c r="S1477" s="20">
        <f t="shared" si="23"/>
        <v>0</v>
      </c>
    </row>
    <row r="1478" spans="1:19" ht="17.100000000000001" customHeight="1" x14ac:dyDescent="0.25">
      <c r="A1478" s="63" t="s">
        <v>4</v>
      </c>
      <c r="C1478" s="21" t="s">
        <v>16</v>
      </c>
      <c r="D1478" s="1" t="s">
        <v>2285</v>
      </c>
      <c r="E1478">
        <v>2022</v>
      </c>
      <c r="F1478" s="4">
        <v>29</v>
      </c>
      <c r="G1478" s="68">
        <v>45846</v>
      </c>
      <c r="H1478" s="3" t="s">
        <v>2289</v>
      </c>
      <c r="J1478" s="3" t="s">
        <v>2287</v>
      </c>
      <c r="L1478" s="1" t="s">
        <v>2291</v>
      </c>
      <c r="M1478" s="22" t="s">
        <v>2286</v>
      </c>
      <c r="N1478" s="22" t="s">
        <v>2292</v>
      </c>
      <c r="O1478" s="70" t="s">
        <v>2290</v>
      </c>
      <c r="P1478" s="71"/>
      <c r="Q1478" s="20">
        <v>0</v>
      </c>
      <c r="R1478" s="20">
        <v>0</v>
      </c>
      <c r="S1478" s="20">
        <f t="shared" si="23"/>
        <v>0</v>
      </c>
    </row>
    <row r="1479" spans="1:19" ht="17.100000000000001" customHeight="1" x14ac:dyDescent="0.25">
      <c r="A1479" s="63" t="s">
        <v>4</v>
      </c>
      <c r="C1479" s="21" t="s">
        <v>16</v>
      </c>
      <c r="D1479" s="1" t="s">
        <v>1870</v>
      </c>
      <c r="E1479">
        <v>2024</v>
      </c>
      <c r="F1479" s="4">
        <v>167</v>
      </c>
      <c r="H1479" s="3" t="s">
        <v>1874</v>
      </c>
      <c r="J1479" s="3" t="s">
        <v>1872</v>
      </c>
      <c r="L1479" s="1" t="s">
        <v>1877</v>
      </c>
      <c r="M1479" s="22" t="s">
        <v>1871</v>
      </c>
      <c r="N1479" s="22" t="s">
        <v>1878</v>
      </c>
      <c r="O1479" s="70" t="s">
        <v>1876</v>
      </c>
      <c r="P1479" s="71" t="s">
        <v>1875</v>
      </c>
      <c r="Q1479" s="20">
        <v>0</v>
      </c>
      <c r="R1479" s="20">
        <v>0</v>
      </c>
      <c r="S1479" s="20">
        <f t="shared" si="23"/>
        <v>0</v>
      </c>
    </row>
    <row r="1480" spans="1:19" ht="17.100000000000001" customHeight="1" x14ac:dyDescent="0.25">
      <c r="A1480" s="63" t="s">
        <v>4</v>
      </c>
      <c r="C1480" s="21" t="s">
        <v>16</v>
      </c>
      <c r="D1480" s="1" t="s">
        <v>1879</v>
      </c>
      <c r="E1480">
        <v>2025</v>
      </c>
      <c r="F1480" s="4">
        <v>322</v>
      </c>
      <c r="J1480" s="3" t="s">
        <v>82</v>
      </c>
      <c r="L1480" s="1" t="s">
        <v>1883</v>
      </c>
      <c r="M1480" s="22" t="s">
        <v>1880</v>
      </c>
      <c r="N1480" s="22" t="s">
        <v>1884</v>
      </c>
      <c r="O1480" s="70" t="s">
        <v>1882</v>
      </c>
      <c r="P1480" s="71"/>
      <c r="Q1480" s="20">
        <v>0</v>
      </c>
      <c r="R1480" s="20">
        <v>0</v>
      </c>
      <c r="S1480" s="20">
        <f t="shared" si="23"/>
        <v>0</v>
      </c>
    </row>
    <row r="1481" spans="1:19" ht="17.100000000000001" customHeight="1" x14ac:dyDescent="0.25">
      <c r="A1481" s="63" t="s">
        <v>4</v>
      </c>
      <c r="C1481" s="21" t="s">
        <v>16</v>
      </c>
      <c r="D1481" s="1" t="s">
        <v>1885</v>
      </c>
      <c r="E1481">
        <v>2024</v>
      </c>
      <c r="F1481" s="4">
        <v>167</v>
      </c>
      <c r="J1481" s="3" t="s">
        <v>682</v>
      </c>
      <c r="L1481" s="1" t="s">
        <v>1889</v>
      </c>
      <c r="M1481" s="22" t="s">
        <v>1886</v>
      </c>
      <c r="N1481" s="22" t="s">
        <v>1890</v>
      </c>
      <c r="O1481" s="70" t="s">
        <v>1888</v>
      </c>
      <c r="P1481" s="71" t="s">
        <v>1887</v>
      </c>
      <c r="Q1481" s="20">
        <v>0</v>
      </c>
      <c r="R1481" s="20">
        <v>0</v>
      </c>
      <c r="S1481" s="20">
        <f t="shared" si="23"/>
        <v>0</v>
      </c>
    </row>
    <row r="1482" spans="1:19" ht="17.100000000000001" customHeight="1" x14ac:dyDescent="0.25">
      <c r="A1482" s="63" t="s">
        <v>4</v>
      </c>
      <c r="C1482" s="21" t="s">
        <v>16</v>
      </c>
      <c r="D1482" s="1" t="s">
        <v>1891</v>
      </c>
      <c r="E1482">
        <v>2023</v>
      </c>
      <c r="F1482" s="4">
        <v>12</v>
      </c>
      <c r="G1482" s="4">
        <v>3</v>
      </c>
      <c r="H1482" s="3" t="s">
        <v>1894</v>
      </c>
      <c r="J1482" s="3" t="s">
        <v>1893</v>
      </c>
      <c r="L1482" s="1" t="s">
        <v>1897</v>
      </c>
      <c r="M1482" s="22" t="s">
        <v>1892</v>
      </c>
      <c r="N1482" s="22" t="s">
        <v>1898</v>
      </c>
      <c r="O1482" s="70" t="s">
        <v>1896</v>
      </c>
      <c r="P1482" s="71" t="s">
        <v>1895</v>
      </c>
      <c r="Q1482" s="20">
        <v>0</v>
      </c>
      <c r="R1482" s="20">
        <v>0</v>
      </c>
      <c r="S1482" s="20">
        <f t="shared" si="23"/>
        <v>0</v>
      </c>
    </row>
    <row r="1483" spans="1:19" ht="17.100000000000001" customHeight="1" x14ac:dyDescent="0.25">
      <c r="A1483" s="63" t="s">
        <v>4</v>
      </c>
      <c r="C1483" s="21" t="s">
        <v>16</v>
      </c>
      <c r="D1483" s="1" t="s">
        <v>1899</v>
      </c>
      <c r="E1483">
        <v>2021</v>
      </c>
      <c r="F1483" s="4">
        <v>249</v>
      </c>
      <c r="J1483" s="3" t="s">
        <v>1901</v>
      </c>
      <c r="L1483" s="1" t="s">
        <v>1905</v>
      </c>
      <c r="M1483" s="22" t="s">
        <v>1900</v>
      </c>
      <c r="N1483" s="22" t="s">
        <v>1906</v>
      </c>
      <c r="O1483" s="70" t="s">
        <v>1904</v>
      </c>
      <c r="P1483" s="71" t="s">
        <v>1903</v>
      </c>
      <c r="Q1483" s="20">
        <v>0</v>
      </c>
      <c r="R1483" s="20">
        <v>0</v>
      </c>
      <c r="S1483" s="20">
        <f t="shared" si="23"/>
        <v>0</v>
      </c>
    </row>
    <row r="1484" spans="1:19" ht="17.100000000000001" customHeight="1" x14ac:dyDescent="0.25">
      <c r="A1484" s="63" t="s">
        <v>4</v>
      </c>
      <c r="C1484" s="21" t="s">
        <v>16</v>
      </c>
      <c r="D1484" s="1" t="s">
        <v>1924</v>
      </c>
      <c r="E1484">
        <v>2024</v>
      </c>
      <c r="F1484" s="4">
        <v>12</v>
      </c>
      <c r="G1484" s="4">
        <v>3</v>
      </c>
      <c r="J1484" s="3" t="s">
        <v>1926</v>
      </c>
      <c r="L1484" s="1" t="s">
        <v>1928</v>
      </c>
      <c r="M1484" s="22" t="s">
        <v>1925</v>
      </c>
      <c r="N1484" s="22" t="s">
        <v>1929</v>
      </c>
      <c r="O1484" s="70" t="s">
        <v>1927</v>
      </c>
      <c r="P1484" s="71"/>
      <c r="Q1484" s="20">
        <v>0</v>
      </c>
      <c r="R1484" s="20">
        <v>0</v>
      </c>
      <c r="S1484" s="20">
        <f t="shared" si="23"/>
        <v>0</v>
      </c>
    </row>
    <row r="1485" spans="1:19" ht="17.100000000000001" customHeight="1" x14ac:dyDescent="0.25">
      <c r="A1485" s="63" t="s">
        <v>4</v>
      </c>
      <c r="C1485" s="21" t="s">
        <v>16</v>
      </c>
      <c r="D1485" s="1" t="s">
        <v>1938</v>
      </c>
      <c r="E1485">
        <v>2021</v>
      </c>
      <c r="F1485" s="4">
        <v>29</v>
      </c>
      <c r="G1485" s="4">
        <v>2</v>
      </c>
      <c r="J1485" s="3" t="s">
        <v>1940</v>
      </c>
      <c r="L1485" s="1" t="s">
        <v>1945</v>
      </c>
      <c r="M1485" s="22" t="s">
        <v>1939</v>
      </c>
      <c r="N1485" s="22" t="s">
        <v>1946</v>
      </c>
      <c r="O1485" s="70" t="s">
        <v>1944</v>
      </c>
      <c r="P1485" s="71" t="s">
        <v>1943</v>
      </c>
      <c r="Q1485" s="20">
        <v>0</v>
      </c>
      <c r="R1485" s="20">
        <v>0</v>
      </c>
      <c r="S1485" s="20">
        <f t="shared" si="23"/>
        <v>0</v>
      </c>
    </row>
    <row r="1486" spans="1:19" ht="17.100000000000001" customHeight="1" x14ac:dyDescent="0.25">
      <c r="A1486" s="63" t="s">
        <v>4</v>
      </c>
      <c r="C1486" s="21" t="s">
        <v>16</v>
      </c>
      <c r="D1486" s="1" t="s">
        <v>1947</v>
      </c>
      <c r="E1486">
        <v>2024</v>
      </c>
      <c r="F1486" s="4">
        <v>48</v>
      </c>
      <c r="G1486" s="4">
        <v>7</v>
      </c>
      <c r="H1486" s="3" t="s">
        <v>1950</v>
      </c>
      <c r="J1486" s="3" t="s">
        <v>248</v>
      </c>
      <c r="L1486" s="1" t="s">
        <v>1953</v>
      </c>
      <c r="M1486" s="22" t="s">
        <v>1948</v>
      </c>
      <c r="N1486" s="22" t="s">
        <v>1954</v>
      </c>
      <c r="O1486" s="70" t="s">
        <v>1952</v>
      </c>
      <c r="P1486" s="71" t="s">
        <v>1951</v>
      </c>
      <c r="Q1486" s="20">
        <v>0</v>
      </c>
      <c r="R1486" s="20">
        <v>0</v>
      </c>
      <c r="S1486" s="20">
        <f t="shared" si="23"/>
        <v>0</v>
      </c>
    </row>
    <row r="1487" spans="1:19" ht="17.100000000000001" customHeight="1" x14ac:dyDescent="0.25">
      <c r="A1487" s="63" t="s">
        <v>4</v>
      </c>
      <c r="C1487" s="21" t="s">
        <v>16</v>
      </c>
      <c r="D1487" s="1" t="s">
        <v>1955</v>
      </c>
      <c r="E1487">
        <v>2022</v>
      </c>
      <c r="F1487" s="4">
        <v>34</v>
      </c>
      <c r="G1487" s="4">
        <v>9</v>
      </c>
      <c r="J1487" s="3" t="s">
        <v>811</v>
      </c>
      <c r="L1487" s="1" t="s">
        <v>1959</v>
      </c>
      <c r="M1487" s="22" t="s">
        <v>1956</v>
      </c>
      <c r="N1487" s="22" t="s">
        <v>1960</v>
      </c>
      <c r="O1487" s="70" t="s">
        <v>1958</v>
      </c>
      <c r="P1487" s="71" t="s">
        <v>1957</v>
      </c>
      <c r="Q1487" s="20">
        <v>1</v>
      </c>
      <c r="R1487" s="20">
        <v>0</v>
      </c>
      <c r="S1487" s="20">
        <f t="shared" si="23"/>
        <v>1</v>
      </c>
    </row>
    <row r="1488" spans="1:19" ht="17.100000000000001" customHeight="1" x14ac:dyDescent="0.25">
      <c r="A1488" s="63" t="s">
        <v>4</v>
      </c>
      <c r="C1488" s="21" t="s">
        <v>16</v>
      </c>
      <c r="D1488" s="1" t="s">
        <v>1968</v>
      </c>
      <c r="E1488">
        <v>2024</v>
      </c>
      <c r="F1488" s="4">
        <v>219</v>
      </c>
      <c r="J1488" s="3" t="s">
        <v>1970</v>
      </c>
      <c r="L1488" s="1" t="s">
        <v>1974</v>
      </c>
      <c r="M1488" s="22" t="s">
        <v>1969</v>
      </c>
      <c r="N1488" s="22" t="s">
        <v>1975</v>
      </c>
      <c r="O1488" s="70" t="s">
        <v>1973</v>
      </c>
      <c r="P1488" s="71" t="s">
        <v>1972</v>
      </c>
      <c r="Q1488" s="20">
        <v>0</v>
      </c>
      <c r="R1488" s="20">
        <v>0</v>
      </c>
      <c r="S1488" s="20">
        <f t="shared" si="23"/>
        <v>0</v>
      </c>
    </row>
    <row r="1489" spans="1:19" ht="17.100000000000001" customHeight="1" x14ac:dyDescent="0.25">
      <c r="A1489" s="63" t="s">
        <v>4</v>
      </c>
      <c r="C1489" s="21" t="s">
        <v>16</v>
      </c>
      <c r="D1489" s="1" t="s">
        <v>1984</v>
      </c>
      <c r="E1489">
        <v>2023</v>
      </c>
      <c r="F1489" s="4">
        <v>174</v>
      </c>
      <c r="J1489" s="3" t="s">
        <v>1986</v>
      </c>
      <c r="L1489" s="1" t="s">
        <v>1990</v>
      </c>
      <c r="M1489" s="22" t="s">
        <v>1985</v>
      </c>
      <c r="N1489" s="22" t="s">
        <v>1991</v>
      </c>
      <c r="O1489" s="70" t="s">
        <v>1989</v>
      </c>
      <c r="P1489" s="71" t="s">
        <v>1988</v>
      </c>
      <c r="Q1489" s="20">
        <v>0</v>
      </c>
      <c r="R1489" s="20">
        <v>0</v>
      </c>
      <c r="S1489" s="20">
        <f t="shared" si="23"/>
        <v>0</v>
      </c>
    </row>
    <row r="1490" spans="1:19" ht="17.100000000000001" customHeight="1" x14ac:dyDescent="0.25">
      <c r="A1490" s="63" t="s">
        <v>4</v>
      </c>
      <c r="C1490" s="21" t="s">
        <v>16</v>
      </c>
      <c r="D1490" s="1" t="s">
        <v>1992</v>
      </c>
      <c r="E1490">
        <v>2021</v>
      </c>
      <c r="F1490" s="4">
        <v>88</v>
      </c>
      <c r="G1490" s="4">
        <v>7</v>
      </c>
      <c r="J1490" s="3" t="s">
        <v>1994</v>
      </c>
      <c r="L1490" s="1" t="s">
        <v>1997</v>
      </c>
      <c r="M1490" s="22" t="s">
        <v>1993</v>
      </c>
      <c r="N1490" s="22" t="s">
        <v>1998</v>
      </c>
      <c r="O1490" s="70" t="s">
        <v>1996</v>
      </c>
      <c r="P1490" s="71" t="s">
        <v>1995</v>
      </c>
      <c r="Q1490" s="20">
        <v>0</v>
      </c>
      <c r="R1490" s="20">
        <v>0</v>
      </c>
      <c r="S1490" s="20">
        <f t="shared" si="23"/>
        <v>0</v>
      </c>
    </row>
    <row r="1491" spans="1:19" ht="17.100000000000001" customHeight="1" x14ac:dyDescent="0.25">
      <c r="A1491" s="63" t="s">
        <v>4</v>
      </c>
      <c r="C1491" s="21" t="s">
        <v>16</v>
      </c>
      <c r="D1491" s="1" t="s">
        <v>1999</v>
      </c>
      <c r="E1491">
        <v>2024</v>
      </c>
      <c r="F1491" s="4">
        <v>59</v>
      </c>
      <c r="G1491" s="4">
        <v>5</v>
      </c>
      <c r="H1491" s="3" t="s">
        <v>2003</v>
      </c>
      <c r="J1491" s="3" t="s">
        <v>2001</v>
      </c>
      <c r="L1491" s="1" t="s">
        <v>2006</v>
      </c>
      <c r="M1491" s="22" t="s">
        <v>2000</v>
      </c>
      <c r="N1491" s="22" t="s">
        <v>2007</v>
      </c>
      <c r="O1491" s="70" t="s">
        <v>2005</v>
      </c>
      <c r="P1491" s="71" t="s">
        <v>2004</v>
      </c>
      <c r="Q1491" s="20">
        <v>0</v>
      </c>
      <c r="R1491" s="20">
        <v>0</v>
      </c>
      <c r="S1491" s="20">
        <f t="shared" si="23"/>
        <v>0</v>
      </c>
    </row>
    <row r="1492" spans="1:19" ht="17.100000000000001" customHeight="1" x14ac:dyDescent="0.25">
      <c r="A1492" s="63" t="s">
        <v>4</v>
      </c>
      <c r="C1492" s="21" t="s">
        <v>16</v>
      </c>
      <c r="D1492" s="1" t="s">
        <v>2008</v>
      </c>
      <c r="E1492">
        <v>2021</v>
      </c>
      <c r="F1492" s="4">
        <v>430</v>
      </c>
      <c r="J1492" s="3" t="s">
        <v>1047</v>
      </c>
      <c r="L1492" s="1" t="s">
        <v>2013</v>
      </c>
      <c r="M1492" s="22" t="s">
        <v>2009</v>
      </c>
      <c r="N1492" s="22" t="s">
        <v>2014</v>
      </c>
      <c r="O1492" s="70" t="s">
        <v>2012</v>
      </c>
      <c r="P1492" s="71" t="s">
        <v>2011</v>
      </c>
      <c r="Q1492" s="20">
        <v>0</v>
      </c>
      <c r="R1492" s="20">
        <v>0</v>
      </c>
      <c r="S1492" s="20">
        <f t="shared" si="23"/>
        <v>0</v>
      </c>
    </row>
    <row r="1493" spans="1:19" ht="17.100000000000001" customHeight="1" x14ac:dyDescent="0.25">
      <c r="A1493" s="63" t="s">
        <v>4</v>
      </c>
      <c r="C1493" s="21" t="s">
        <v>16</v>
      </c>
      <c r="D1493" s="1" t="s">
        <v>2015</v>
      </c>
      <c r="E1493">
        <v>2024</v>
      </c>
      <c r="F1493" s="4">
        <v>506</v>
      </c>
      <c r="J1493" s="3" t="s">
        <v>1047</v>
      </c>
      <c r="L1493" s="1" t="s">
        <v>2019</v>
      </c>
      <c r="M1493" s="22" t="s">
        <v>2016</v>
      </c>
      <c r="N1493" s="22" t="s">
        <v>2020</v>
      </c>
      <c r="O1493" s="70" t="s">
        <v>2018</v>
      </c>
      <c r="P1493" s="71" t="s">
        <v>2017</v>
      </c>
      <c r="Q1493" s="20">
        <v>0</v>
      </c>
      <c r="R1493" s="20">
        <v>0</v>
      </c>
      <c r="S1493" s="20">
        <f t="shared" si="23"/>
        <v>0</v>
      </c>
    </row>
    <row r="1494" spans="1:19" ht="17.100000000000001" customHeight="1" x14ac:dyDescent="0.25">
      <c r="A1494" s="63" t="s">
        <v>4</v>
      </c>
      <c r="C1494" s="21" t="s">
        <v>16</v>
      </c>
      <c r="D1494" s="1" t="s">
        <v>2026</v>
      </c>
      <c r="E1494">
        <v>2022</v>
      </c>
      <c r="F1494" s="4">
        <v>33</v>
      </c>
      <c r="G1494" s="4">
        <v>2</v>
      </c>
      <c r="J1494" s="3" t="s">
        <v>317</v>
      </c>
      <c r="L1494" s="1" t="s">
        <v>2030</v>
      </c>
      <c r="M1494" s="22" t="s">
        <v>2027</v>
      </c>
      <c r="N1494" s="22" t="s">
        <v>2031</v>
      </c>
      <c r="O1494" s="70" t="s">
        <v>2029</v>
      </c>
      <c r="P1494" s="71" t="s">
        <v>2028</v>
      </c>
      <c r="Q1494" s="20">
        <v>0</v>
      </c>
      <c r="R1494" s="20">
        <v>0</v>
      </c>
      <c r="S1494" s="20">
        <f t="shared" si="23"/>
        <v>0</v>
      </c>
    </row>
    <row r="1495" spans="1:19" ht="17.100000000000001" customHeight="1" x14ac:dyDescent="0.25">
      <c r="A1495" s="63" t="s">
        <v>4</v>
      </c>
      <c r="C1495" s="21" t="s">
        <v>16</v>
      </c>
      <c r="D1495" s="1" t="s">
        <v>2032</v>
      </c>
      <c r="E1495">
        <v>2022</v>
      </c>
      <c r="F1495" s="4">
        <v>9</v>
      </c>
      <c r="H1495" s="3" t="s">
        <v>2035</v>
      </c>
      <c r="J1495" s="3" t="s">
        <v>2034</v>
      </c>
      <c r="L1495" s="1" t="s">
        <v>2037</v>
      </c>
      <c r="M1495" s="22" t="s">
        <v>2033</v>
      </c>
      <c r="N1495" s="22" t="s">
        <v>2038</v>
      </c>
      <c r="O1495" s="70" t="s">
        <v>2036</v>
      </c>
      <c r="P1495" s="71"/>
      <c r="Q1495" s="20">
        <v>0</v>
      </c>
      <c r="R1495" s="20">
        <v>0</v>
      </c>
      <c r="S1495" s="20">
        <f t="shared" si="23"/>
        <v>0</v>
      </c>
    </row>
    <row r="1496" spans="1:19" ht="17.100000000000001" customHeight="1" x14ac:dyDescent="0.25">
      <c r="A1496" s="63" t="s">
        <v>4</v>
      </c>
      <c r="C1496" s="21" t="s">
        <v>16</v>
      </c>
      <c r="D1496" s="1" t="s">
        <v>2039</v>
      </c>
      <c r="E1496">
        <v>2021</v>
      </c>
      <c r="F1496" s="4">
        <v>190</v>
      </c>
      <c r="J1496" s="3" t="s">
        <v>928</v>
      </c>
      <c r="L1496" s="1" t="s">
        <v>2043</v>
      </c>
      <c r="M1496" s="22" t="s">
        <v>2040</v>
      </c>
      <c r="N1496" s="22" t="s">
        <v>2044</v>
      </c>
      <c r="O1496" s="70" t="s">
        <v>2042</v>
      </c>
      <c r="P1496" s="71" t="s">
        <v>2041</v>
      </c>
      <c r="Q1496" s="20">
        <v>0</v>
      </c>
      <c r="R1496" s="20">
        <v>0</v>
      </c>
      <c r="S1496" s="20">
        <f t="shared" si="23"/>
        <v>0</v>
      </c>
    </row>
    <row r="1497" spans="1:19" ht="17.100000000000001" customHeight="1" x14ac:dyDescent="0.25">
      <c r="A1497" s="63" t="s">
        <v>4</v>
      </c>
      <c r="B1497" s="1" t="s">
        <v>16619</v>
      </c>
      <c r="C1497" s="21" t="s">
        <v>16</v>
      </c>
      <c r="D1497" s="1" t="s">
        <v>2045</v>
      </c>
      <c r="E1497">
        <v>2024</v>
      </c>
      <c r="F1497" s="4">
        <v>36</v>
      </c>
      <c r="G1497" s="4">
        <v>42</v>
      </c>
      <c r="J1497" s="3" t="s">
        <v>2047</v>
      </c>
      <c r="L1497" s="1" t="s">
        <v>2051</v>
      </c>
      <c r="M1497" s="22" t="s">
        <v>2046</v>
      </c>
      <c r="N1497" s="22" t="s">
        <v>2052</v>
      </c>
      <c r="O1497" s="70" t="s">
        <v>2050</v>
      </c>
      <c r="P1497" s="71" t="s">
        <v>2049</v>
      </c>
      <c r="Q1497" s="20">
        <v>0</v>
      </c>
      <c r="R1497" s="20">
        <v>0</v>
      </c>
      <c r="S1497" s="20">
        <f t="shared" si="23"/>
        <v>0</v>
      </c>
    </row>
    <row r="1498" spans="1:19" ht="17.100000000000001" customHeight="1" x14ac:dyDescent="0.25">
      <c r="A1498" s="63" t="s">
        <v>4</v>
      </c>
      <c r="B1498" s="1" t="s">
        <v>16619</v>
      </c>
      <c r="C1498" s="21" t="s">
        <v>16</v>
      </c>
      <c r="D1498" s="1" t="s">
        <v>2053</v>
      </c>
      <c r="E1498">
        <v>2021</v>
      </c>
      <c r="F1498" s="4">
        <v>12</v>
      </c>
      <c r="H1498" s="3">
        <v>746796</v>
      </c>
      <c r="J1498" s="3" t="s">
        <v>1209</v>
      </c>
      <c r="L1498" s="1" t="s">
        <v>2058</v>
      </c>
      <c r="M1498" s="22" t="s">
        <v>2054</v>
      </c>
      <c r="N1498" s="22" t="s">
        <v>2059</v>
      </c>
      <c r="O1498" s="70" t="s">
        <v>2057</v>
      </c>
      <c r="P1498" s="71" t="s">
        <v>2056</v>
      </c>
      <c r="Q1498" s="20">
        <v>0</v>
      </c>
      <c r="R1498" s="20">
        <v>0</v>
      </c>
      <c r="S1498" s="20">
        <f t="shared" si="23"/>
        <v>0</v>
      </c>
    </row>
    <row r="1499" spans="1:19" ht="17.100000000000001" customHeight="1" x14ac:dyDescent="0.25">
      <c r="A1499" s="63" t="s">
        <v>4</v>
      </c>
      <c r="C1499" s="21" t="s">
        <v>16</v>
      </c>
      <c r="D1499" s="1" t="s">
        <v>2060</v>
      </c>
      <c r="E1499">
        <v>2023</v>
      </c>
      <c r="F1499" s="4">
        <v>82</v>
      </c>
      <c r="G1499" s="4">
        <v>9</v>
      </c>
      <c r="J1499" s="3" t="s">
        <v>2062</v>
      </c>
      <c r="L1499" s="1" t="s">
        <v>2066</v>
      </c>
      <c r="M1499" s="22" t="s">
        <v>2061</v>
      </c>
      <c r="N1499" s="22" t="s">
        <v>2067</v>
      </c>
      <c r="O1499" s="70" t="s">
        <v>2065</v>
      </c>
      <c r="P1499" s="71" t="s">
        <v>2064</v>
      </c>
      <c r="Q1499" s="20">
        <v>0</v>
      </c>
      <c r="R1499" s="20">
        <v>0</v>
      </c>
      <c r="S1499" s="20">
        <f t="shared" si="23"/>
        <v>0</v>
      </c>
    </row>
    <row r="1500" spans="1:19" ht="17.100000000000001" customHeight="1" x14ac:dyDescent="0.25">
      <c r="A1500" s="63" t="s">
        <v>4</v>
      </c>
      <c r="C1500" s="21" t="s">
        <v>16</v>
      </c>
      <c r="D1500" s="1" t="s">
        <v>2068</v>
      </c>
      <c r="E1500">
        <v>2024</v>
      </c>
      <c r="F1500" s="4">
        <v>28</v>
      </c>
      <c r="G1500" s="4" t="s">
        <v>2070</v>
      </c>
      <c r="H1500" s="3" t="s">
        <v>2071</v>
      </c>
      <c r="J1500" s="3" t="s">
        <v>1573</v>
      </c>
      <c r="L1500" s="1" t="s">
        <v>2074</v>
      </c>
      <c r="M1500" s="22" t="s">
        <v>2069</v>
      </c>
      <c r="N1500" s="22" t="s">
        <v>2075</v>
      </c>
      <c r="O1500" s="70" t="s">
        <v>2073</v>
      </c>
      <c r="P1500" s="71" t="s">
        <v>2072</v>
      </c>
      <c r="Q1500" s="20">
        <v>0</v>
      </c>
      <c r="R1500" s="20">
        <v>0</v>
      </c>
      <c r="S1500" s="20">
        <f t="shared" si="23"/>
        <v>0</v>
      </c>
    </row>
    <row r="1501" spans="1:19" ht="17.100000000000001" customHeight="1" x14ac:dyDescent="0.25">
      <c r="A1501" s="63" t="s">
        <v>4</v>
      </c>
      <c r="B1501" s="1" t="s">
        <v>16619</v>
      </c>
      <c r="C1501" s="21" t="s">
        <v>16</v>
      </c>
      <c r="D1501" s="1" t="s">
        <v>2083</v>
      </c>
      <c r="E1501">
        <v>2022</v>
      </c>
      <c r="F1501" s="4">
        <v>14</v>
      </c>
      <c r="G1501" s="4">
        <v>8</v>
      </c>
      <c r="J1501" s="3" t="s">
        <v>2085</v>
      </c>
      <c r="L1501" s="1" t="s">
        <v>2088</v>
      </c>
      <c r="M1501" s="22" t="s">
        <v>2084</v>
      </c>
      <c r="N1501" s="22" t="s">
        <v>2089</v>
      </c>
      <c r="O1501" s="70" t="s">
        <v>2087</v>
      </c>
      <c r="P1501" s="71" t="s">
        <v>2086</v>
      </c>
      <c r="Q1501" s="20">
        <v>0</v>
      </c>
      <c r="R1501" s="20">
        <v>0</v>
      </c>
      <c r="S1501" s="20">
        <f t="shared" si="23"/>
        <v>0</v>
      </c>
    </row>
    <row r="1502" spans="1:19" ht="17.100000000000001" customHeight="1" x14ac:dyDescent="0.25">
      <c r="A1502" s="63" t="s">
        <v>4</v>
      </c>
      <c r="C1502" s="21" t="s">
        <v>16</v>
      </c>
      <c r="D1502" s="1" t="s">
        <v>2090</v>
      </c>
      <c r="E1502">
        <v>2024</v>
      </c>
      <c r="F1502" s="4">
        <v>12</v>
      </c>
      <c r="G1502" s="4">
        <v>5</v>
      </c>
      <c r="J1502" s="3" t="s">
        <v>1926</v>
      </c>
      <c r="L1502" s="1" t="s">
        <v>2094</v>
      </c>
      <c r="M1502" s="22" t="s">
        <v>2091</v>
      </c>
      <c r="N1502" s="22" t="s">
        <v>2095</v>
      </c>
      <c r="O1502" s="70" t="s">
        <v>2093</v>
      </c>
      <c r="P1502" s="71" t="s">
        <v>2092</v>
      </c>
      <c r="Q1502" s="20">
        <v>0</v>
      </c>
      <c r="R1502" s="20">
        <v>0</v>
      </c>
      <c r="S1502" s="20">
        <f t="shared" si="23"/>
        <v>0</v>
      </c>
    </row>
    <row r="1503" spans="1:19" ht="17.100000000000001" customHeight="1" x14ac:dyDescent="0.25">
      <c r="A1503" s="63" t="s">
        <v>4</v>
      </c>
      <c r="C1503" s="21" t="s">
        <v>16</v>
      </c>
      <c r="D1503" s="1" t="s">
        <v>2096</v>
      </c>
      <c r="E1503">
        <v>2023</v>
      </c>
      <c r="F1503" s="4">
        <v>163</v>
      </c>
      <c r="J1503" s="3" t="s">
        <v>376</v>
      </c>
      <c r="L1503" s="1" t="s">
        <v>2100</v>
      </c>
      <c r="M1503" s="22" t="s">
        <v>2097</v>
      </c>
      <c r="N1503" s="22" t="s">
        <v>2101</v>
      </c>
      <c r="O1503" s="70" t="s">
        <v>2099</v>
      </c>
      <c r="P1503" s="71" t="s">
        <v>2098</v>
      </c>
      <c r="Q1503" s="20">
        <v>1</v>
      </c>
      <c r="R1503" s="20">
        <v>0</v>
      </c>
      <c r="S1503" s="20">
        <f t="shared" si="23"/>
        <v>1</v>
      </c>
    </row>
    <row r="1504" spans="1:19" ht="17.100000000000001" customHeight="1" x14ac:dyDescent="0.25">
      <c r="A1504" s="63" t="s">
        <v>4</v>
      </c>
      <c r="C1504" s="21" t="s">
        <v>16</v>
      </c>
      <c r="D1504" s="1" t="s">
        <v>2102</v>
      </c>
      <c r="E1504">
        <v>2022</v>
      </c>
      <c r="F1504" s="4">
        <v>12</v>
      </c>
      <c r="G1504" s="4">
        <v>2</v>
      </c>
      <c r="J1504" s="3" t="s">
        <v>1247</v>
      </c>
      <c r="L1504" s="1" t="s">
        <v>2106</v>
      </c>
      <c r="M1504" s="22" t="s">
        <v>2103</v>
      </c>
      <c r="N1504" s="22" t="s">
        <v>2107</v>
      </c>
      <c r="O1504" s="70" t="s">
        <v>2105</v>
      </c>
      <c r="P1504" s="71" t="s">
        <v>2104</v>
      </c>
      <c r="Q1504" s="20">
        <v>0</v>
      </c>
      <c r="R1504" s="20">
        <v>0</v>
      </c>
      <c r="S1504" s="20">
        <f t="shared" si="23"/>
        <v>0</v>
      </c>
    </row>
    <row r="1505" spans="1:19" ht="17.100000000000001" customHeight="1" x14ac:dyDescent="0.25">
      <c r="A1505" s="63" t="s">
        <v>4</v>
      </c>
      <c r="C1505" s="21" t="s">
        <v>16</v>
      </c>
      <c r="D1505" s="1" t="s">
        <v>2108</v>
      </c>
      <c r="E1505">
        <v>2021</v>
      </c>
      <c r="F1505" s="4">
        <v>385</v>
      </c>
      <c r="J1505" s="3" t="s">
        <v>498</v>
      </c>
      <c r="L1505" s="1" t="s">
        <v>2113</v>
      </c>
      <c r="M1505" s="22" t="s">
        <v>2109</v>
      </c>
      <c r="N1505" s="22" t="s">
        <v>2114</v>
      </c>
      <c r="O1505" s="70" t="s">
        <v>2112</v>
      </c>
      <c r="P1505" s="71" t="s">
        <v>2111</v>
      </c>
      <c r="Q1505" s="20">
        <v>0</v>
      </c>
      <c r="R1505" s="20">
        <v>0</v>
      </c>
      <c r="S1505" s="20">
        <f t="shared" si="23"/>
        <v>0</v>
      </c>
    </row>
    <row r="1506" spans="1:19" ht="17.100000000000001" customHeight="1" x14ac:dyDescent="0.25">
      <c r="A1506" s="63" t="s">
        <v>4</v>
      </c>
      <c r="C1506" s="21" t="s">
        <v>16</v>
      </c>
      <c r="D1506" s="1" t="s">
        <v>2121</v>
      </c>
      <c r="E1506">
        <v>2021</v>
      </c>
      <c r="F1506" s="4">
        <v>9</v>
      </c>
      <c r="G1506" s="4">
        <v>7</v>
      </c>
      <c r="J1506" s="3" t="s">
        <v>66</v>
      </c>
      <c r="L1506" s="1" t="s">
        <v>2125</v>
      </c>
      <c r="M1506" s="22" t="s">
        <v>2122</v>
      </c>
      <c r="N1506" s="22" t="s">
        <v>2126</v>
      </c>
      <c r="O1506" s="70" t="s">
        <v>2124</v>
      </c>
      <c r="P1506" s="71" t="s">
        <v>2123</v>
      </c>
      <c r="Q1506" s="20">
        <v>1</v>
      </c>
      <c r="R1506" s="20">
        <v>1</v>
      </c>
      <c r="S1506" s="20">
        <f t="shared" si="23"/>
        <v>2</v>
      </c>
    </row>
    <row r="1507" spans="1:19" ht="17.100000000000001" customHeight="1" x14ac:dyDescent="0.25">
      <c r="A1507" s="63" t="s">
        <v>4</v>
      </c>
      <c r="C1507" s="21" t="s">
        <v>16</v>
      </c>
      <c r="D1507" s="1" t="s">
        <v>2127</v>
      </c>
      <c r="E1507">
        <v>2024</v>
      </c>
      <c r="F1507" s="4">
        <v>99</v>
      </c>
      <c r="G1507" s="4">
        <v>6</v>
      </c>
      <c r="J1507" s="3" t="s">
        <v>2129</v>
      </c>
      <c r="L1507" s="1" t="s">
        <v>2133</v>
      </c>
      <c r="M1507" s="22" t="s">
        <v>2128</v>
      </c>
      <c r="N1507" s="22" t="s">
        <v>2134</v>
      </c>
      <c r="O1507" s="70" t="s">
        <v>2132</v>
      </c>
      <c r="P1507" s="71" t="s">
        <v>2131</v>
      </c>
      <c r="Q1507" s="20">
        <v>0</v>
      </c>
      <c r="R1507" s="20">
        <v>0</v>
      </c>
      <c r="S1507" s="20">
        <f t="shared" si="23"/>
        <v>0</v>
      </c>
    </row>
    <row r="1508" spans="1:19" ht="17.100000000000001" customHeight="1" x14ac:dyDescent="0.25">
      <c r="A1508" s="63" t="s">
        <v>4</v>
      </c>
      <c r="C1508" s="21" t="s">
        <v>16</v>
      </c>
      <c r="D1508" s="1" t="s">
        <v>2135</v>
      </c>
      <c r="E1508">
        <v>2023</v>
      </c>
      <c r="F1508" s="4">
        <v>59</v>
      </c>
      <c r="G1508" s="4">
        <v>6</v>
      </c>
      <c r="J1508" s="3" t="s">
        <v>1021</v>
      </c>
      <c r="L1508" s="1" t="s">
        <v>2139</v>
      </c>
      <c r="M1508" s="22" t="s">
        <v>2136</v>
      </c>
      <c r="N1508" s="22" t="s">
        <v>2140</v>
      </c>
      <c r="O1508" s="70" t="s">
        <v>2138</v>
      </c>
      <c r="P1508" s="71" t="s">
        <v>2137</v>
      </c>
      <c r="Q1508" s="20">
        <v>0</v>
      </c>
      <c r="R1508" s="20">
        <v>0</v>
      </c>
      <c r="S1508" s="20">
        <f t="shared" si="23"/>
        <v>0</v>
      </c>
    </row>
    <row r="1509" spans="1:19" ht="17.100000000000001" customHeight="1" x14ac:dyDescent="0.25">
      <c r="A1509" s="63" t="s">
        <v>4</v>
      </c>
      <c r="C1509" s="21" t="s">
        <v>16</v>
      </c>
      <c r="D1509" s="1" t="s">
        <v>2141</v>
      </c>
      <c r="E1509">
        <v>2022</v>
      </c>
      <c r="F1509" s="4">
        <v>56</v>
      </c>
      <c r="G1509" s="4">
        <v>10</v>
      </c>
      <c r="H1509" s="3" t="s">
        <v>2145</v>
      </c>
      <c r="J1509" s="3" t="s">
        <v>2143</v>
      </c>
      <c r="L1509" s="1" t="s">
        <v>2147</v>
      </c>
      <c r="M1509" s="22" t="s">
        <v>2142</v>
      </c>
      <c r="N1509" s="22" t="s">
        <v>2148</v>
      </c>
      <c r="O1509" s="70" t="s">
        <v>2146</v>
      </c>
      <c r="P1509" s="71"/>
      <c r="Q1509" s="20">
        <v>0</v>
      </c>
      <c r="R1509" s="20">
        <v>0</v>
      </c>
      <c r="S1509" s="20">
        <f t="shared" si="23"/>
        <v>0</v>
      </c>
    </row>
    <row r="1510" spans="1:19" ht="17.100000000000001" customHeight="1" x14ac:dyDescent="0.25">
      <c r="A1510" s="63" t="s">
        <v>4</v>
      </c>
      <c r="C1510" s="21" t="s">
        <v>16</v>
      </c>
      <c r="D1510" s="1" t="s">
        <v>2156</v>
      </c>
      <c r="E1510">
        <v>2021</v>
      </c>
      <c r="F1510" s="4">
        <v>127</v>
      </c>
      <c r="G1510" s="4">
        <v>1</v>
      </c>
      <c r="J1510" s="3" t="s">
        <v>2158</v>
      </c>
      <c r="L1510" s="1" t="s">
        <v>2161</v>
      </c>
      <c r="M1510" s="22" t="s">
        <v>2157</v>
      </c>
      <c r="N1510" s="22" t="s">
        <v>2162</v>
      </c>
      <c r="O1510" s="70" t="s">
        <v>2160</v>
      </c>
      <c r="P1510" s="71" t="s">
        <v>2159</v>
      </c>
      <c r="Q1510" s="20">
        <v>0</v>
      </c>
      <c r="R1510" s="20">
        <v>0</v>
      </c>
      <c r="S1510" s="20">
        <f t="shared" si="23"/>
        <v>0</v>
      </c>
    </row>
    <row r="1511" spans="1:19" ht="17.100000000000001" customHeight="1" x14ac:dyDescent="0.25">
      <c r="A1511" s="63" t="s">
        <v>4</v>
      </c>
      <c r="C1511" s="21" t="s">
        <v>16</v>
      </c>
      <c r="D1511" s="1" t="s">
        <v>2163</v>
      </c>
      <c r="E1511">
        <v>2024</v>
      </c>
      <c r="F1511" s="4">
        <v>360</v>
      </c>
      <c r="J1511" s="3" t="s">
        <v>590</v>
      </c>
      <c r="L1511" s="1" t="s">
        <v>2167</v>
      </c>
      <c r="M1511" s="22" t="s">
        <v>2164</v>
      </c>
      <c r="N1511" s="22" t="s">
        <v>2168</v>
      </c>
      <c r="O1511" s="70" t="s">
        <v>2166</v>
      </c>
      <c r="P1511" s="71"/>
      <c r="Q1511" s="20">
        <v>0</v>
      </c>
      <c r="R1511" s="20">
        <v>0</v>
      </c>
      <c r="S1511" s="20">
        <f t="shared" si="23"/>
        <v>0</v>
      </c>
    </row>
    <row r="1512" spans="1:19" ht="17.100000000000001" customHeight="1" x14ac:dyDescent="0.25">
      <c r="A1512" s="63" t="s">
        <v>4</v>
      </c>
      <c r="C1512" s="21" t="s">
        <v>16</v>
      </c>
      <c r="D1512" s="1" t="s">
        <v>2169</v>
      </c>
      <c r="E1512">
        <v>2025</v>
      </c>
      <c r="F1512" s="4">
        <v>266</v>
      </c>
      <c r="J1512" s="3" t="s">
        <v>74</v>
      </c>
      <c r="L1512" s="1" t="s">
        <v>2174</v>
      </c>
      <c r="M1512" s="22" t="s">
        <v>2170</v>
      </c>
      <c r="N1512" s="22" t="s">
        <v>2175</v>
      </c>
      <c r="O1512" s="70" t="s">
        <v>2173</v>
      </c>
      <c r="P1512" s="71" t="s">
        <v>2172</v>
      </c>
      <c r="Q1512" s="20">
        <v>0</v>
      </c>
      <c r="R1512" s="20">
        <v>0</v>
      </c>
      <c r="S1512" s="20">
        <f t="shared" si="23"/>
        <v>0</v>
      </c>
    </row>
    <row r="1513" spans="1:19" ht="17.100000000000001" customHeight="1" x14ac:dyDescent="0.25">
      <c r="A1513" s="63" t="s">
        <v>4</v>
      </c>
      <c r="C1513" s="21" t="s">
        <v>16</v>
      </c>
      <c r="D1513" s="1" t="s">
        <v>2176</v>
      </c>
      <c r="E1513">
        <v>2023</v>
      </c>
      <c r="F1513" s="4">
        <v>34</v>
      </c>
      <c r="G1513" s="4">
        <v>2</v>
      </c>
      <c r="H1513" s="3" t="s">
        <v>2179</v>
      </c>
      <c r="J1513" s="3" t="s">
        <v>2178</v>
      </c>
      <c r="L1513" s="1" t="s">
        <v>2182</v>
      </c>
      <c r="M1513" s="22" t="s">
        <v>2177</v>
      </c>
      <c r="N1513" s="22" t="s">
        <v>2183</v>
      </c>
      <c r="O1513" s="70" t="s">
        <v>2181</v>
      </c>
      <c r="P1513" s="71" t="s">
        <v>2180</v>
      </c>
      <c r="Q1513" s="20">
        <v>0</v>
      </c>
      <c r="R1513" s="20">
        <v>0</v>
      </c>
      <c r="S1513" s="20">
        <f t="shared" si="23"/>
        <v>0</v>
      </c>
    </row>
    <row r="1514" spans="1:19" ht="17.100000000000001" customHeight="1" x14ac:dyDescent="0.25">
      <c r="A1514" s="63" t="s">
        <v>4</v>
      </c>
      <c r="B1514" s="1" t="s">
        <v>16619</v>
      </c>
      <c r="C1514" s="21" t="s">
        <v>16</v>
      </c>
      <c r="D1514" s="1" t="s">
        <v>2199</v>
      </c>
      <c r="E1514">
        <v>2021</v>
      </c>
      <c r="F1514" s="4">
        <v>42</v>
      </c>
      <c r="G1514" s="4" t="s">
        <v>2202</v>
      </c>
      <c r="H1514" s="3" t="s">
        <v>2203</v>
      </c>
      <c r="J1514" s="3" t="s">
        <v>2201</v>
      </c>
      <c r="L1514" s="1" t="s">
        <v>2206</v>
      </c>
      <c r="M1514" s="22" t="s">
        <v>2200</v>
      </c>
      <c r="N1514" s="22" t="s">
        <v>2207</v>
      </c>
      <c r="O1514" s="70" t="s">
        <v>2205</v>
      </c>
      <c r="P1514" s="71" t="s">
        <v>2204</v>
      </c>
      <c r="Q1514" s="20">
        <v>0</v>
      </c>
      <c r="R1514" s="20">
        <v>0</v>
      </c>
      <c r="S1514" s="20">
        <f t="shared" si="23"/>
        <v>0</v>
      </c>
    </row>
    <row r="1515" spans="1:19" ht="17.100000000000001" customHeight="1" x14ac:dyDescent="0.25">
      <c r="A1515" s="63" t="s">
        <v>4</v>
      </c>
      <c r="C1515" s="21" t="s">
        <v>16</v>
      </c>
      <c r="D1515" s="1" t="s">
        <v>2208</v>
      </c>
      <c r="E1515">
        <v>2024</v>
      </c>
      <c r="J1515" s="3" t="s">
        <v>2210</v>
      </c>
      <c r="L1515" s="1" t="s">
        <v>2213</v>
      </c>
      <c r="M1515" s="22" t="s">
        <v>2209</v>
      </c>
      <c r="N1515" s="22" t="s">
        <v>2214</v>
      </c>
      <c r="O1515" s="70" t="s">
        <v>2212</v>
      </c>
      <c r="P1515" s="71" t="s">
        <v>2211</v>
      </c>
      <c r="Q1515" s="20">
        <v>0</v>
      </c>
      <c r="R1515" s="20">
        <v>0</v>
      </c>
      <c r="S1515" s="20">
        <f t="shared" si="23"/>
        <v>0</v>
      </c>
    </row>
    <row r="1516" spans="1:19" ht="17.100000000000001" customHeight="1" x14ac:dyDescent="0.25">
      <c r="A1516" s="63" t="s">
        <v>4</v>
      </c>
      <c r="C1516" s="21" t="s">
        <v>16</v>
      </c>
      <c r="D1516" s="1" t="s">
        <v>2230</v>
      </c>
      <c r="E1516">
        <v>2024</v>
      </c>
      <c r="F1516" s="4">
        <v>173</v>
      </c>
      <c r="J1516" s="3" t="s">
        <v>376</v>
      </c>
      <c r="L1516" s="1" t="s">
        <v>2235</v>
      </c>
      <c r="M1516" s="22" t="s">
        <v>2231</v>
      </c>
      <c r="N1516" s="22" t="s">
        <v>2236</v>
      </c>
      <c r="O1516" s="70" t="s">
        <v>2234</v>
      </c>
      <c r="P1516" s="71" t="s">
        <v>2233</v>
      </c>
      <c r="Q1516" s="20">
        <v>0</v>
      </c>
      <c r="R1516" s="20">
        <v>0</v>
      </c>
      <c r="S1516" s="20">
        <f t="shared" si="23"/>
        <v>0</v>
      </c>
    </row>
    <row r="1517" spans="1:19" ht="17.100000000000001" customHeight="1" x14ac:dyDescent="0.25">
      <c r="A1517" s="63" t="s">
        <v>4</v>
      </c>
      <c r="C1517" s="21" t="s">
        <v>16</v>
      </c>
      <c r="D1517" s="1" t="s">
        <v>2237</v>
      </c>
      <c r="E1517">
        <v>2022</v>
      </c>
      <c r="F1517" s="4">
        <v>34</v>
      </c>
      <c r="G1517" s="4">
        <v>2</v>
      </c>
      <c r="H1517" s="3" t="s">
        <v>2240</v>
      </c>
      <c r="J1517" s="3" t="s">
        <v>2239</v>
      </c>
      <c r="L1517" s="1" t="s">
        <v>2243</v>
      </c>
      <c r="M1517" s="22" t="s">
        <v>2238</v>
      </c>
      <c r="N1517" s="22" t="s">
        <v>2244</v>
      </c>
      <c r="O1517" s="70" t="s">
        <v>2242</v>
      </c>
      <c r="P1517" s="71" t="s">
        <v>2241</v>
      </c>
      <c r="Q1517" s="20">
        <v>0</v>
      </c>
      <c r="R1517" s="20">
        <v>0</v>
      </c>
      <c r="S1517" s="20">
        <f t="shared" si="23"/>
        <v>0</v>
      </c>
    </row>
    <row r="1518" spans="1:19" ht="17.100000000000001" customHeight="1" x14ac:dyDescent="0.25">
      <c r="A1518" s="63" t="s">
        <v>4</v>
      </c>
      <c r="C1518" s="21" t="s">
        <v>16</v>
      </c>
      <c r="D1518" s="1" t="s">
        <v>2245</v>
      </c>
      <c r="E1518">
        <v>2024</v>
      </c>
      <c r="F1518" s="4">
        <v>448</v>
      </c>
      <c r="J1518" s="3" t="s">
        <v>866</v>
      </c>
      <c r="L1518" s="1" t="s">
        <v>2250</v>
      </c>
      <c r="M1518" s="22" t="s">
        <v>2246</v>
      </c>
      <c r="N1518" s="22" t="s">
        <v>2251</v>
      </c>
      <c r="O1518" s="70" t="s">
        <v>2249</v>
      </c>
      <c r="P1518" s="71" t="s">
        <v>2248</v>
      </c>
      <c r="Q1518" s="20">
        <v>0</v>
      </c>
      <c r="R1518" s="20">
        <v>0</v>
      </c>
      <c r="S1518" s="20">
        <f t="shared" si="23"/>
        <v>0</v>
      </c>
    </row>
    <row r="1519" spans="1:19" ht="17.100000000000001" customHeight="1" x14ac:dyDescent="0.25">
      <c r="A1519" s="63" t="s">
        <v>4</v>
      </c>
      <c r="C1519" s="21" t="s">
        <v>16</v>
      </c>
      <c r="D1519" s="1" t="s">
        <v>2252</v>
      </c>
      <c r="E1519">
        <v>2023</v>
      </c>
      <c r="F1519" s="4">
        <v>58</v>
      </c>
      <c r="J1519" s="3" t="s">
        <v>2254</v>
      </c>
      <c r="L1519" s="1" t="s">
        <v>2256</v>
      </c>
      <c r="M1519" s="22" t="s">
        <v>2253</v>
      </c>
      <c r="N1519" s="22" t="s">
        <v>2257</v>
      </c>
      <c r="O1519" s="70" t="s">
        <v>2255</v>
      </c>
      <c r="P1519" s="71"/>
      <c r="Q1519" s="20">
        <v>0</v>
      </c>
      <c r="R1519" s="20">
        <v>0</v>
      </c>
      <c r="S1519" s="20">
        <f t="shared" si="23"/>
        <v>0</v>
      </c>
    </row>
    <row r="1520" spans="1:19" ht="17.100000000000001" customHeight="1" x14ac:dyDescent="0.25">
      <c r="A1520" s="63" t="s">
        <v>4</v>
      </c>
      <c r="C1520" s="21" t="s">
        <v>16</v>
      </c>
      <c r="D1520" s="1" t="s">
        <v>2258</v>
      </c>
      <c r="E1520">
        <v>2022</v>
      </c>
      <c r="F1520" s="4">
        <v>403</v>
      </c>
      <c r="J1520" s="3" t="s">
        <v>866</v>
      </c>
      <c r="L1520" s="1" t="s">
        <v>2262</v>
      </c>
      <c r="M1520" s="22" t="s">
        <v>2259</v>
      </c>
      <c r="N1520" s="22" t="s">
        <v>2263</v>
      </c>
      <c r="O1520" s="70" t="s">
        <v>2261</v>
      </c>
      <c r="P1520" s="71" t="s">
        <v>2260</v>
      </c>
      <c r="Q1520" s="20">
        <v>0</v>
      </c>
      <c r="R1520" s="20">
        <v>0</v>
      </c>
      <c r="S1520" s="20">
        <f t="shared" si="23"/>
        <v>0</v>
      </c>
    </row>
    <row r="1521" spans="1:19" ht="17.100000000000001" customHeight="1" x14ac:dyDescent="0.25">
      <c r="A1521" s="63" t="s">
        <v>4</v>
      </c>
      <c r="C1521" s="21" t="s">
        <v>16</v>
      </c>
      <c r="D1521" s="1" t="s">
        <v>2271</v>
      </c>
      <c r="E1521">
        <v>2021</v>
      </c>
      <c r="F1521" s="4">
        <v>3</v>
      </c>
      <c r="G1521" s="4">
        <v>1</v>
      </c>
      <c r="H1521" s="3" t="s">
        <v>2274</v>
      </c>
      <c r="J1521" s="3" t="s">
        <v>2273</v>
      </c>
      <c r="L1521" s="1" t="s">
        <v>2277</v>
      </c>
      <c r="M1521" s="22" t="s">
        <v>2272</v>
      </c>
      <c r="N1521" s="22" t="s">
        <v>2278</v>
      </c>
      <c r="O1521" s="70" t="s">
        <v>2276</v>
      </c>
      <c r="P1521" s="71" t="s">
        <v>2275</v>
      </c>
      <c r="Q1521" s="20">
        <v>0</v>
      </c>
      <c r="R1521" s="20">
        <v>0</v>
      </c>
      <c r="S1521" s="20">
        <f t="shared" si="23"/>
        <v>0</v>
      </c>
    </row>
    <row r="1522" spans="1:19" ht="17.100000000000001" customHeight="1" x14ac:dyDescent="0.25">
      <c r="A1522" s="63" t="s">
        <v>4</v>
      </c>
      <c r="C1522" s="21" t="s">
        <v>16</v>
      </c>
      <c r="D1522" s="1" t="s">
        <v>2279</v>
      </c>
      <c r="E1522">
        <v>2021</v>
      </c>
      <c r="F1522" s="4">
        <v>240</v>
      </c>
      <c r="J1522" s="3" t="s">
        <v>58</v>
      </c>
      <c r="L1522" s="1" t="s">
        <v>2283</v>
      </c>
      <c r="M1522" s="22" t="s">
        <v>2280</v>
      </c>
      <c r="N1522" s="22" t="s">
        <v>2284</v>
      </c>
      <c r="O1522" s="70" t="s">
        <v>2282</v>
      </c>
      <c r="P1522" s="71" t="s">
        <v>2281</v>
      </c>
      <c r="Q1522" s="20">
        <v>0</v>
      </c>
      <c r="R1522" s="20">
        <v>0</v>
      </c>
      <c r="S1522" s="20">
        <f t="shared" si="23"/>
        <v>0</v>
      </c>
    </row>
    <row r="1523" spans="1:19" ht="17.100000000000001" customHeight="1" x14ac:dyDescent="0.25">
      <c r="A1523" s="63" t="s">
        <v>4</v>
      </c>
      <c r="C1523" s="21" t="s">
        <v>16</v>
      </c>
      <c r="D1523" s="1" t="s">
        <v>2293</v>
      </c>
      <c r="E1523">
        <v>2023</v>
      </c>
      <c r="F1523" s="4">
        <v>90</v>
      </c>
      <c r="J1523" s="3" t="s">
        <v>2295</v>
      </c>
      <c r="L1523" s="1" t="s">
        <v>2298</v>
      </c>
      <c r="M1523" s="22" t="s">
        <v>2294</v>
      </c>
      <c r="N1523" s="22" t="s">
        <v>2299</v>
      </c>
      <c r="O1523" s="70" t="s">
        <v>2297</v>
      </c>
      <c r="P1523" s="71" t="s">
        <v>2296</v>
      </c>
      <c r="Q1523" s="20">
        <v>0</v>
      </c>
      <c r="R1523" s="20">
        <v>0</v>
      </c>
      <c r="S1523" s="20">
        <f t="shared" si="23"/>
        <v>0</v>
      </c>
    </row>
    <row r="1524" spans="1:19" ht="17.100000000000001" customHeight="1" x14ac:dyDescent="0.25">
      <c r="A1524" s="63" t="s">
        <v>4</v>
      </c>
      <c r="C1524" s="21" t="s">
        <v>16</v>
      </c>
      <c r="D1524" s="1" t="s">
        <v>2300</v>
      </c>
      <c r="E1524">
        <v>2025</v>
      </c>
      <c r="F1524" s="4">
        <v>71</v>
      </c>
      <c r="J1524" s="3" t="s">
        <v>1029</v>
      </c>
      <c r="L1524" s="1" t="s">
        <v>2304</v>
      </c>
      <c r="M1524" s="22" t="s">
        <v>2301</v>
      </c>
      <c r="N1524" s="22" t="s">
        <v>2305</v>
      </c>
      <c r="O1524" s="70" t="s">
        <v>2303</v>
      </c>
      <c r="P1524" s="71" t="s">
        <v>2302</v>
      </c>
      <c r="Q1524" s="20">
        <v>0</v>
      </c>
      <c r="R1524" s="20">
        <v>0</v>
      </c>
      <c r="S1524" s="20">
        <f t="shared" si="23"/>
        <v>0</v>
      </c>
    </row>
    <row r="1525" spans="1:19" ht="17.100000000000001" customHeight="1" x14ac:dyDescent="0.25">
      <c r="A1525" s="63" t="s">
        <v>4</v>
      </c>
      <c r="C1525" s="21" t="s">
        <v>16</v>
      </c>
      <c r="D1525" s="1" t="s">
        <v>2313</v>
      </c>
      <c r="E1525">
        <v>2024</v>
      </c>
      <c r="F1525" s="4">
        <v>36</v>
      </c>
      <c r="G1525" s="4">
        <v>12</v>
      </c>
      <c r="J1525" s="3" t="s">
        <v>811</v>
      </c>
      <c r="L1525" s="1" t="s">
        <v>2317</v>
      </c>
      <c r="M1525" s="22" t="s">
        <v>2314</v>
      </c>
      <c r="N1525" s="22" t="s">
        <v>2318</v>
      </c>
      <c r="O1525" s="70" t="s">
        <v>2316</v>
      </c>
      <c r="P1525" s="71" t="s">
        <v>2315</v>
      </c>
      <c r="Q1525" s="20">
        <v>0</v>
      </c>
      <c r="R1525" s="20">
        <v>0</v>
      </c>
      <c r="S1525" s="20">
        <f t="shared" si="23"/>
        <v>0</v>
      </c>
    </row>
    <row r="1526" spans="1:19" ht="17.100000000000001" customHeight="1" x14ac:dyDescent="0.25">
      <c r="A1526" s="63" t="s">
        <v>4</v>
      </c>
      <c r="C1526" s="21" t="s">
        <v>16</v>
      </c>
      <c r="D1526" s="1" t="s">
        <v>2319</v>
      </c>
      <c r="E1526">
        <v>2021</v>
      </c>
      <c r="F1526" s="4">
        <v>70</v>
      </c>
      <c r="J1526" s="3" t="s">
        <v>2321</v>
      </c>
      <c r="L1526" s="1" t="s">
        <v>2324</v>
      </c>
      <c r="M1526" s="22" t="s">
        <v>2320</v>
      </c>
      <c r="N1526" s="22" t="s">
        <v>2325</v>
      </c>
      <c r="O1526" s="70" t="s">
        <v>2323</v>
      </c>
      <c r="P1526" s="71" t="s">
        <v>2322</v>
      </c>
      <c r="Q1526" s="20">
        <v>0</v>
      </c>
      <c r="R1526" s="20">
        <v>0</v>
      </c>
      <c r="S1526" s="20">
        <f t="shared" si="23"/>
        <v>0</v>
      </c>
    </row>
    <row r="1527" spans="1:19" ht="17.100000000000001" customHeight="1" x14ac:dyDescent="0.25">
      <c r="A1527" s="63" t="s">
        <v>4</v>
      </c>
      <c r="C1527" s="21" t="s">
        <v>16</v>
      </c>
      <c r="D1527" s="1" t="s">
        <v>2333</v>
      </c>
      <c r="E1527">
        <v>2023</v>
      </c>
      <c r="F1527" s="4">
        <v>265</v>
      </c>
      <c r="J1527" s="3" t="s">
        <v>582</v>
      </c>
      <c r="L1527" s="1" t="s">
        <v>2337</v>
      </c>
      <c r="M1527" s="22" t="s">
        <v>2334</v>
      </c>
      <c r="N1527" s="22" t="s">
        <v>2338</v>
      </c>
      <c r="O1527" s="70" t="s">
        <v>2336</v>
      </c>
      <c r="P1527" s="71" t="s">
        <v>2335</v>
      </c>
      <c r="Q1527" s="20">
        <v>0</v>
      </c>
      <c r="R1527" s="20">
        <v>0</v>
      </c>
      <c r="S1527" s="20">
        <f t="shared" si="23"/>
        <v>0</v>
      </c>
    </row>
    <row r="1528" spans="1:19" ht="17.100000000000001" customHeight="1" x14ac:dyDescent="0.25">
      <c r="A1528" s="63" t="s">
        <v>4</v>
      </c>
      <c r="C1528" s="21" t="s">
        <v>16</v>
      </c>
      <c r="D1528" s="1" t="s">
        <v>2339</v>
      </c>
      <c r="E1528">
        <v>2022</v>
      </c>
      <c r="F1528" s="4">
        <v>234</v>
      </c>
      <c r="G1528" s="4">
        <v>6</v>
      </c>
      <c r="H1528" s="3" t="s">
        <v>2343</v>
      </c>
      <c r="J1528" s="3" t="s">
        <v>2341</v>
      </c>
      <c r="L1528" s="1" t="s">
        <v>2345</v>
      </c>
      <c r="M1528" s="22" t="s">
        <v>2340</v>
      </c>
      <c r="N1528" s="22" t="s">
        <v>2346</v>
      </c>
      <c r="O1528" s="70" t="s">
        <v>2344</v>
      </c>
      <c r="P1528" s="71"/>
      <c r="Q1528" s="20">
        <v>0</v>
      </c>
      <c r="R1528" s="20">
        <v>0</v>
      </c>
      <c r="S1528" s="20">
        <f t="shared" si="23"/>
        <v>0</v>
      </c>
    </row>
    <row r="1529" spans="1:19" ht="17.100000000000001" customHeight="1" x14ac:dyDescent="0.25">
      <c r="A1529" s="63" t="s">
        <v>4</v>
      </c>
      <c r="C1529" s="21" t="s">
        <v>16</v>
      </c>
      <c r="D1529" s="1" t="s">
        <v>2347</v>
      </c>
      <c r="E1529">
        <v>2023</v>
      </c>
      <c r="F1529" s="4">
        <v>10</v>
      </c>
      <c r="J1529" s="3" t="s">
        <v>959</v>
      </c>
      <c r="L1529" s="1" t="s">
        <v>2351</v>
      </c>
      <c r="M1529" s="22" t="s">
        <v>2348</v>
      </c>
      <c r="N1529" s="22" t="s">
        <v>2352</v>
      </c>
      <c r="O1529" s="70" t="s">
        <v>2350</v>
      </c>
      <c r="P1529" s="71" t="s">
        <v>2349</v>
      </c>
      <c r="Q1529" s="20">
        <v>0</v>
      </c>
      <c r="R1529" s="20">
        <v>0</v>
      </c>
      <c r="S1529" s="20">
        <f t="shared" si="23"/>
        <v>0</v>
      </c>
    </row>
    <row r="1530" spans="1:19" ht="17.100000000000001" customHeight="1" x14ac:dyDescent="0.25">
      <c r="A1530" s="63" t="s">
        <v>4</v>
      </c>
      <c r="C1530" s="21" t="s">
        <v>16</v>
      </c>
      <c r="D1530" s="1" t="s">
        <v>2353</v>
      </c>
      <c r="E1530">
        <v>2021</v>
      </c>
      <c r="F1530" s="4">
        <v>228</v>
      </c>
      <c r="H1530" s="3" t="s">
        <v>2356</v>
      </c>
      <c r="J1530" s="3" t="s">
        <v>1758</v>
      </c>
      <c r="L1530" s="1" t="s">
        <v>2359</v>
      </c>
      <c r="M1530" s="22" t="s">
        <v>2354</v>
      </c>
      <c r="N1530" s="22" t="s">
        <v>2360</v>
      </c>
      <c r="O1530" s="70" t="s">
        <v>2358</v>
      </c>
      <c r="P1530" s="71" t="s">
        <v>2357</v>
      </c>
      <c r="Q1530" s="20">
        <v>0</v>
      </c>
      <c r="R1530" s="20">
        <v>0</v>
      </c>
      <c r="S1530" s="20">
        <f t="shared" si="23"/>
        <v>0</v>
      </c>
    </row>
    <row r="1531" spans="1:19" ht="17.100000000000001" customHeight="1" x14ac:dyDescent="0.25">
      <c r="A1531" s="63" t="s">
        <v>4</v>
      </c>
      <c r="C1531" s="21" t="s">
        <v>16</v>
      </c>
      <c r="D1531" s="1" t="s">
        <v>2361</v>
      </c>
      <c r="E1531">
        <v>2021</v>
      </c>
      <c r="F1531" s="4">
        <v>9</v>
      </c>
      <c r="J1531" s="3" t="s">
        <v>2363</v>
      </c>
      <c r="L1531" s="1" t="s">
        <v>2365</v>
      </c>
      <c r="M1531" s="22" t="s">
        <v>2362</v>
      </c>
      <c r="N1531" s="22" t="s">
        <v>2366</v>
      </c>
      <c r="O1531" s="70" t="s">
        <v>2364</v>
      </c>
      <c r="P1531" s="71"/>
      <c r="Q1531" s="20">
        <v>0</v>
      </c>
      <c r="R1531" s="20">
        <v>0</v>
      </c>
      <c r="S1531" s="20">
        <f t="shared" si="23"/>
        <v>0</v>
      </c>
    </row>
    <row r="1532" spans="1:19" ht="17.100000000000001" customHeight="1" x14ac:dyDescent="0.25">
      <c r="A1532" s="63" t="s">
        <v>4</v>
      </c>
      <c r="C1532" s="21" t="s">
        <v>16</v>
      </c>
      <c r="D1532" s="1" t="s">
        <v>2367</v>
      </c>
      <c r="E1532">
        <v>2025</v>
      </c>
      <c r="F1532" s="4">
        <v>520</v>
      </c>
      <c r="J1532" s="3" t="s">
        <v>1047</v>
      </c>
      <c r="L1532" s="1" t="s">
        <v>2371</v>
      </c>
      <c r="M1532" s="22" t="s">
        <v>2368</v>
      </c>
      <c r="N1532" s="22" t="s">
        <v>2372</v>
      </c>
      <c r="O1532" s="70" t="s">
        <v>2370</v>
      </c>
      <c r="P1532" s="71"/>
      <c r="Q1532" s="20">
        <v>0</v>
      </c>
      <c r="R1532" s="20">
        <v>0</v>
      </c>
      <c r="S1532" s="20">
        <f t="shared" si="23"/>
        <v>0</v>
      </c>
    </row>
    <row r="1533" spans="1:19" ht="17.100000000000001" customHeight="1" x14ac:dyDescent="0.25">
      <c r="A1533" s="63" t="s">
        <v>4</v>
      </c>
      <c r="B1533" s="1" t="s">
        <v>16619</v>
      </c>
      <c r="C1533" s="21" t="s">
        <v>16</v>
      </c>
      <c r="D1533" s="1" t="s">
        <v>2373</v>
      </c>
      <c r="E1533">
        <v>2022</v>
      </c>
      <c r="F1533" s="4">
        <v>55</v>
      </c>
      <c r="G1533" s="4" t="s">
        <v>2376</v>
      </c>
      <c r="H1533" s="3" t="s">
        <v>2377</v>
      </c>
      <c r="J1533" s="3" t="s">
        <v>2375</v>
      </c>
      <c r="L1533" s="1" t="s">
        <v>2380</v>
      </c>
      <c r="M1533" s="22" t="s">
        <v>2374</v>
      </c>
      <c r="N1533" s="22" t="s">
        <v>2381</v>
      </c>
      <c r="O1533" s="70" t="s">
        <v>2379</v>
      </c>
      <c r="P1533" s="71" t="s">
        <v>2378</v>
      </c>
      <c r="Q1533" s="20">
        <v>0</v>
      </c>
      <c r="R1533" s="20">
        <v>0</v>
      </c>
      <c r="S1533" s="20">
        <f t="shared" si="23"/>
        <v>0</v>
      </c>
    </row>
    <row r="1534" spans="1:19" ht="17.100000000000001" customHeight="1" x14ac:dyDescent="0.25">
      <c r="A1534" s="63" t="s">
        <v>4</v>
      </c>
      <c r="C1534" s="21" t="s">
        <v>16</v>
      </c>
      <c r="D1534" s="1" t="s">
        <v>2382</v>
      </c>
      <c r="E1534">
        <v>2022</v>
      </c>
      <c r="F1534" s="4">
        <v>67</v>
      </c>
      <c r="J1534" s="3" t="s">
        <v>2384</v>
      </c>
      <c r="L1534" s="1" t="s">
        <v>2388</v>
      </c>
      <c r="M1534" s="73" t="s">
        <v>2383</v>
      </c>
      <c r="N1534" s="22" t="s">
        <v>2389</v>
      </c>
      <c r="O1534" s="70" t="s">
        <v>2387</v>
      </c>
      <c r="P1534" s="71" t="s">
        <v>2386</v>
      </c>
      <c r="Q1534" s="20">
        <v>1</v>
      </c>
      <c r="R1534" s="20">
        <v>0</v>
      </c>
      <c r="S1534" s="20">
        <f t="shared" ref="S1534:S1592" si="24">Q1534+R1534</f>
        <v>1</v>
      </c>
    </row>
    <row r="1535" spans="1:19" ht="17.100000000000001" customHeight="1" x14ac:dyDescent="0.25">
      <c r="A1535" s="63" t="s">
        <v>4</v>
      </c>
      <c r="C1535" s="21" t="s">
        <v>16</v>
      </c>
      <c r="D1535" s="1" t="s">
        <v>2390</v>
      </c>
      <c r="E1535">
        <v>2024</v>
      </c>
      <c r="F1535" s="4">
        <v>9</v>
      </c>
      <c r="G1535" s="4">
        <v>7</v>
      </c>
      <c r="J1535" s="3" t="s">
        <v>1289</v>
      </c>
      <c r="L1535" s="1" t="s">
        <v>2394</v>
      </c>
      <c r="M1535" s="22" t="s">
        <v>2391</v>
      </c>
      <c r="N1535" s="22" t="s">
        <v>2395</v>
      </c>
      <c r="O1535" s="70" t="s">
        <v>2393</v>
      </c>
      <c r="P1535" s="71" t="s">
        <v>2392</v>
      </c>
      <c r="Q1535" s="20">
        <v>0</v>
      </c>
      <c r="R1535" s="20">
        <v>0</v>
      </c>
      <c r="S1535" s="20">
        <f t="shared" si="24"/>
        <v>0</v>
      </c>
    </row>
    <row r="1536" spans="1:19" ht="17.100000000000001" customHeight="1" x14ac:dyDescent="0.25">
      <c r="A1536" s="63" t="s">
        <v>4</v>
      </c>
      <c r="C1536" s="21" t="s">
        <v>16</v>
      </c>
      <c r="D1536" s="1" t="s">
        <v>2396</v>
      </c>
      <c r="E1536">
        <v>2023</v>
      </c>
      <c r="F1536" s="4">
        <v>55</v>
      </c>
      <c r="G1536" s="4">
        <v>12</v>
      </c>
      <c r="H1536" s="3" t="s">
        <v>2399</v>
      </c>
      <c r="J1536" s="3" t="s">
        <v>2398</v>
      </c>
      <c r="L1536" s="1" t="s">
        <v>2402</v>
      </c>
      <c r="M1536" s="22" t="s">
        <v>2397</v>
      </c>
      <c r="N1536" s="22" t="s">
        <v>2403</v>
      </c>
      <c r="O1536" s="70" t="s">
        <v>2401</v>
      </c>
      <c r="P1536" s="71" t="s">
        <v>2400</v>
      </c>
      <c r="Q1536" s="20">
        <v>0</v>
      </c>
      <c r="R1536" s="20">
        <v>0</v>
      </c>
      <c r="S1536" s="20">
        <f t="shared" si="24"/>
        <v>0</v>
      </c>
    </row>
    <row r="1537" spans="1:19" ht="17.100000000000001" customHeight="1" x14ac:dyDescent="0.25">
      <c r="A1537" s="63" t="s">
        <v>4</v>
      </c>
      <c r="C1537" s="21" t="s">
        <v>16</v>
      </c>
      <c r="D1537" s="1" t="s">
        <v>2404</v>
      </c>
      <c r="E1537">
        <v>2021</v>
      </c>
      <c r="F1537" s="4">
        <v>60</v>
      </c>
      <c r="G1537" s="4">
        <v>10</v>
      </c>
      <c r="J1537" s="3" t="s">
        <v>113</v>
      </c>
      <c r="L1537" s="1" t="s">
        <v>2408</v>
      </c>
      <c r="M1537" s="22" t="s">
        <v>2405</v>
      </c>
      <c r="N1537" s="22" t="s">
        <v>2409</v>
      </c>
      <c r="O1537" s="70" t="s">
        <v>2407</v>
      </c>
      <c r="P1537" s="71" t="s">
        <v>2406</v>
      </c>
      <c r="Q1537" s="20">
        <v>0</v>
      </c>
      <c r="R1537" s="20">
        <v>0</v>
      </c>
      <c r="S1537" s="20">
        <f t="shared" si="24"/>
        <v>0</v>
      </c>
    </row>
    <row r="1538" spans="1:19" ht="17.100000000000001" customHeight="1" x14ac:dyDescent="0.25">
      <c r="A1538" s="63" t="s">
        <v>4</v>
      </c>
      <c r="C1538" s="21" t="s">
        <v>16</v>
      </c>
      <c r="D1538" s="1" t="s">
        <v>2410</v>
      </c>
      <c r="E1538">
        <v>2023</v>
      </c>
      <c r="F1538" s="4">
        <v>238</v>
      </c>
      <c r="G1538" s="4">
        <v>11</v>
      </c>
      <c r="H1538" s="3" t="s">
        <v>2414</v>
      </c>
      <c r="J1538" s="3" t="s">
        <v>2412</v>
      </c>
      <c r="L1538" s="1" t="s">
        <v>2416</v>
      </c>
      <c r="M1538" s="22" t="s">
        <v>2411</v>
      </c>
      <c r="N1538" s="22" t="s">
        <v>2417</v>
      </c>
      <c r="O1538" s="70" t="s">
        <v>2415</v>
      </c>
      <c r="P1538" s="71"/>
      <c r="Q1538" s="20">
        <v>0</v>
      </c>
      <c r="R1538" s="20">
        <v>0</v>
      </c>
      <c r="S1538" s="20">
        <f t="shared" si="24"/>
        <v>0</v>
      </c>
    </row>
    <row r="1539" spans="1:19" ht="17.100000000000001" customHeight="1" x14ac:dyDescent="0.25">
      <c r="A1539" s="63" t="s">
        <v>4</v>
      </c>
      <c r="C1539" s="21" t="s">
        <v>16</v>
      </c>
      <c r="D1539" s="1" t="s">
        <v>2418</v>
      </c>
      <c r="E1539">
        <v>2024</v>
      </c>
      <c r="F1539" s="4">
        <v>26</v>
      </c>
      <c r="G1539" s="4">
        <v>24</v>
      </c>
      <c r="J1539" s="3" t="s">
        <v>2420</v>
      </c>
      <c r="L1539" s="1" t="s">
        <v>2424</v>
      </c>
      <c r="M1539" s="73" t="s">
        <v>2419</v>
      </c>
      <c r="N1539" s="22" t="s">
        <v>2425</v>
      </c>
      <c r="O1539" s="70" t="s">
        <v>2423</v>
      </c>
      <c r="P1539" s="71" t="s">
        <v>2422</v>
      </c>
      <c r="Q1539" s="20">
        <v>1</v>
      </c>
      <c r="R1539" s="20">
        <v>0</v>
      </c>
      <c r="S1539" s="20">
        <f t="shared" si="24"/>
        <v>1</v>
      </c>
    </row>
    <row r="1540" spans="1:19" ht="17.100000000000001" customHeight="1" x14ac:dyDescent="0.25">
      <c r="A1540" s="63" t="s">
        <v>4</v>
      </c>
      <c r="C1540" s="21" t="s">
        <v>16</v>
      </c>
      <c r="D1540" s="1" t="s">
        <v>2426</v>
      </c>
      <c r="E1540">
        <v>2021</v>
      </c>
      <c r="F1540" s="4">
        <v>213</v>
      </c>
      <c r="J1540" s="3" t="s">
        <v>1013</v>
      </c>
      <c r="L1540" s="1" t="s">
        <v>2430</v>
      </c>
      <c r="M1540" s="22" t="s">
        <v>2427</v>
      </c>
      <c r="N1540" s="22" t="s">
        <v>2431</v>
      </c>
      <c r="O1540" s="70" t="s">
        <v>2429</v>
      </c>
      <c r="P1540" s="71" t="s">
        <v>2428</v>
      </c>
      <c r="Q1540" s="20">
        <v>0</v>
      </c>
      <c r="R1540" s="20">
        <v>0</v>
      </c>
      <c r="S1540" s="20">
        <f t="shared" si="24"/>
        <v>0</v>
      </c>
    </row>
    <row r="1541" spans="1:19" ht="17.100000000000001" customHeight="1" x14ac:dyDescent="0.25">
      <c r="A1541" s="63" t="s">
        <v>4</v>
      </c>
      <c r="C1541" s="21" t="s">
        <v>16</v>
      </c>
      <c r="D1541" s="1" t="s">
        <v>802</v>
      </c>
      <c r="E1541">
        <v>2021</v>
      </c>
      <c r="F1541" s="4">
        <v>17</v>
      </c>
      <c r="G1541" s="4">
        <v>4</v>
      </c>
      <c r="H1541" s="3" t="s">
        <v>805</v>
      </c>
      <c r="J1541" s="3" t="s">
        <v>804</v>
      </c>
      <c r="L1541" s="1" t="s">
        <v>807</v>
      </c>
      <c r="M1541" s="22" t="s">
        <v>803</v>
      </c>
      <c r="N1541" s="22" t="s">
        <v>808</v>
      </c>
      <c r="O1541" s="70" t="s">
        <v>806</v>
      </c>
      <c r="P1541" s="71"/>
      <c r="Q1541" s="20">
        <v>0</v>
      </c>
      <c r="R1541" s="20">
        <v>0</v>
      </c>
      <c r="S1541" s="20">
        <f t="shared" si="24"/>
        <v>0</v>
      </c>
    </row>
    <row r="1542" spans="1:19" ht="17.100000000000001" customHeight="1" x14ac:dyDescent="0.25">
      <c r="A1542" s="63" t="s">
        <v>4</v>
      </c>
      <c r="C1542" s="21" t="s">
        <v>16</v>
      </c>
      <c r="D1542" s="1" t="s">
        <v>2439</v>
      </c>
      <c r="E1542">
        <v>2021</v>
      </c>
      <c r="F1542" s="4">
        <v>288</v>
      </c>
      <c r="J1542" s="3" t="s">
        <v>590</v>
      </c>
      <c r="L1542" s="1" t="s">
        <v>2443</v>
      </c>
      <c r="M1542" s="22" t="s">
        <v>2440</v>
      </c>
      <c r="N1542" s="22" t="s">
        <v>2444</v>
      </c>
      <c r="O1542" s="70" t="s">
        <v>2442</v>
      </c>
      <c r="P1542" s="71" t="s">
        <v>2441</v>
      </c>
      <c r="Q1542" s="20">
        <v>0</v>
      </c>
      <c r="R1542" s="20">
        <v>0</v>
      </c>
      <c r="S1542" s="20">
        <f t="shared" si="24"/>
        <v>0</v>
      </c>
    </row>
    <row r="1543" spans="1:19" ht="17.100000000000001" customHeight="1" x14ac:dyDescent="0.25">
      <c r="A1543" s="63" t="s">
        <v>4</v>
      </c>
      <c r="C1543" s="21" t="s">
        <v>16</v>
      </c>
      <c r="D1543" s="1" t="s">
        <v>2445</v>
      </c>
      <c r="E1543">
        <v>2022</v>
      </c>
      <c r="F1543" s="4">
        <v>389</v>
      </c>
      <c r="J1543" s="3" t="s">
        <v>498</v>
      </c>
      <c r="L1543" s="1" t="s">
        <v>2449</v>
      </c>
      <c r="M1543" s="22" t="s">
        <v>2446</v>
      </c>
      <c r="N1543" s="22" t="s">
        <v>2450</v>
      </c>
      <c r="O1543" s="70" t="s">
        <v>2448</v>
      </c>
      <c r="P1543" s="71"/>
      <c r="Q1543" s="20">
        <v>0</v>
      </c>
      <c r="R1543" s="20">
        <v>0</v>
      </c>
      <c r="S1543" s="20">
        <f t="shared" si="24"/>
        <v>0</v>
      </c>
    </row>
    <row r="1544" spans="1:19" ht="17.100000000000001" customHeight="1" x14ac:dyDescent="0.25">
      <c r="A1544" s="63" t="s">
        <v>4</v>
      </c>
      <c r="B1544" s="1" t="s">
        <v>16619</v>
      </c>
      <c r="C1544" s="21" t="s">
        <v>16</v>
      </c>
      <c r="D1544" s="1" t="s">
        <v>2451</v>
      </c>
      <c r="E1544">
        <v>2024</v>
      </c>
      <c r="F1544" s="4">
        <v>161</v>
      </c>
      <c r="G1544" s="4">
        <v>5</v>
      </c>
      <c r="J1544" s="3" t="s">
        <v>2453</v>
      </c>
      <c r="L1544" s="1" t="s">
        <v>2457</v>
      </c>
      <c r="M1544" s="22" t="s">
        <v>2452</v>
      </c>
      <c r="N1544" s="22" t="s">
        <v>2458</v>
      </c>
      <c r="O1544" s="70" t="s">
        <v>2456</v>
      </c>
      <c r="P1544" s="71" t="s">
        <v>2455</v>
      </c>
      <c r="Q1544" s="20">
        <v>0</v>
      </c>
      <c r="R1544" s="20">
        <v>0</v>
      </c>
      <c r="S1544" s="20">
        <f t="shared" si="24"/>
        <v>0</v>
      </c>
    </row>
    <row r="1545" spans="1:19" ht="17.100000000000001" customHeight="1" x14ac:dyDescent="0.25">
      <c r="A1545" s="63" t="s">
        <v>4</v>
      </c>
      <c r="B1545" s="1" t="s">
        <v>16619</v>
      </c>
      <c r="C1545" s="21" t="s">
        <v>16</v>
      </c>
      <c r="D1545" s="1" t="s">
        <v>2466</v>
      </c>
      <c r="E1545">
        <v>2021</v>
      </c>
      <c r="F1545" s="4">
        <v>11</v>
      </c>
      <c r="G1545" s="4">
        <v>1</v>
      </c>
      <c r="H1545" s="3">
        <v>10888</v>
      </c>
      <c r="J1545" s="3" t="s">
        <v>759</v>
      </c>
      <c r="L1545" s="1" t="s">
        <v>2471</v>
      </c>
      <c r="M1545" s="22" t="s">
        <v>2467</v>
      </c>
      <c r="N1545" s="22" t="s">
        <v>2472</v>
      </c>
      <c r="O1545" s="70" t="s">
        <v>2470</v>
      </c>
      <c r="P1545" s="71" t="s">
        <v>2469</v>
      </c>
      <c r="Q1545" s="20">
        <v>0</v>
      </c>
      <c r="R1545" s="20">
        <v>0</v>
      </c>
      <c r="S1545" s="20">
        <f t="shared" si="24"/>
        <v>0</v>
      </c>
    </row>
    <row r="1546" spans="1:19" ht="17.100000000000001" customHeight="1" x14ac:dyDescent="0.25">
      <c r="A1546" s="63" t="s">
        <v>4</v>
      </c>
      <c r="C1546" s="21" t="s">
        <v>16</v>
      </c>
      <c r="D1546" s="1" t="s">
        <v>2473</v>
      </c>
      <c r="E1546">
        <v>2021</v>
      </c>
      <c r="F1546" s="4">
        <v>13</v>
      </c>
      <c r="G1546" s="4">
        <v>7</v>
      </c>
      <c r="J1546" s="3" t="s">
        <v>2475</v>
      </c>
      <c r="L1546" s="1" t="s">
        <v>2478</v>
      </c>
      <c r="M1546" s="22" t="s">
        <v>2474</v>
      </c>
      <c r="N1546" s="22" t="s">
        <v>2479</v>
      </c>
      <c r="O1546" s="70" t="s">
        <v>2477</v>
      </c>
      <c r="P1546" s="71" t="s">
        <v>2476</v>
      </c>
      <c r="Q1546" s="20">
        <v>0</v>
      </c>
      <c r="R1546" s="20">
        <v>0</v>
      </c>
      <c r="S1546" s="20">
        <f t="shared" si="24"/>
        <v>0</v>
      </c>
    </row>
    <row r="1547" spans="1:19" ht="17.100000000000001" customHeight="1" x14ac:dyDescent="0.25">
      <c r="A1547" s="63" t="s">
        <v>4</v>
      </c>
      <c r="C1547" s="21" t="s">
        <v>16</v>
      </c>
      <c r="D1547" s="1" t="s">
        <v>2480</v>
      </c>
      <c r="E1547">
        <v>2024</v>
      </c>
      <c r="F1547" s="4">
        <v>68</v>
      </c>
      <c r="G1547" s="4">
        <v>1</v>
      </c>
      <c r="H1547" s="3" t="s">
        <v>2484</v>
      </c>
      <c r="J1547" s="3" t="s">
        <v>2482</v>
      </c>
      <c r="L1547" s="1" t="s">
        <v>2487</v>
      </c>
      <c r="M1547" s="22" t="s">
        <v>2481</v>
      </c>
      <c r="N1547" s="22" t="s">
        <v>2488</v>
      </c>
      <c r="O1547" s="70" t="s">
        <v>2486</v>
      </c>
      <c r="P1547" s="71" t="s">
        <v>2485</v>
      </c>
      <c r="Q1547" s="20">
        <v>0</v>
      </c>
      <c r="R1547" s="20">
        <v>0</v>
      </c>
      <c r="S1547" s="20">
        <f t="shared" si="24"/>
        <v>0</v>
      </c>
    </row>
    <row r="1548" spans="1:19" ht="17.100000000000001" customHeight="1" x14ac:dyDescent="0.25">
      <c r="A1548" s="63" t="s">
        <v>4</v>
      </c>
      <c r="C1548" s="21" t="s">
        <v>16</v>
      </c>
      <c r="D1548" s="1" t="s">
        <v>2489</v>
      </c>
      <c r="E1548">
        <v>2022</v>
      </c>
      <c r="F1548" s="4">
        <v>49</v>
      </c>
      <c r="J1548" s="3" t="s">
        <v>97</v>
      </c>
      <c r="L1548" s="1" t="s">
        <v>2493</v>
      </c>
      <c r="M1548" s="22" t="s">
        <v>2490</v>
      </c>
      <c r="N1548" s="22" t="s">
        <v>2494</v>
      </c>
      <c r="O1548" s="70" t="s">
        <v>2492</v>
      </c>
      <c r="P1548" s="71" t="s">
        <v>2491</v>
      </c>
      <c r="Q1548" s="20">
        <v>0</v>
      </c>
      <c r="R1548" s="20">
        <v>0</v>
      </c>
      <c r="S1548" s="20">
        <f t="shared" si="24"/>
        <v>0</v>
      </c>
    </row>
    <row r="1549" spans="1:19" ht="17.100000000000001" customHeight="1" x14ac:dyDescent="0.25">
      <c r="A1549" s="63" t="s">
        <v>4</v>
      </c>
      <c r="C1549" s="21" t="s">
        <v>16</v>
      </c>
      <c r="D1549" s="1" t="s">
        <v>2495</v>
      </c>
      <c r="E1549">
        <v>2025</v>
      </c>
      <c r="F1549" s="4">
        <v>433</v>
      </c>
      <c r="J1549" s="3" t="s">
        <v>498</v>
      </c>
      <c r="L1549" s="1" t="s">
        <v>2499</v>
      </c>
      <c r="M1549" s="22" t="s">
        <v>2496</v>
      </c>
      <c r="N1549" s="22" t="s">
        <v>2500</v>
      </c>
      <c r="O1549" s="70" t="s">
        <v>2498</v>
      </c>
      <c r="P1549" s="71"/>
      <c r="Q1549" s="20">
        <v>0</v>
      </c>
      <c r="R1549" s="20">
        <v>0</v>
      </c>
      <c r="S1549" s="20">
        <f t="shared" si="24"/>
        <v>0</v>
      </c>
    </row>
    <row r="1550" spans="1:19" ht="17.100000000000001" customHeight="1" x14ac:dyDescent="0.25">
      <c r="A1550" s="63" t="s">
        <v>4</v>
      </c>
      <c r="B1550" s="1" t="s">
        <v>16619</v>
      </c>
      <c r="C1550" s="21" t="s">
        <v>16</v>
      </c>
      <c r="D1550" s="1" t="s">
        <v>2501</v>
      </c>
      <c r="E1550">
        <v>2021</v>
      </c>
      <c r="F1550" s="4">
        <v>22</v>
      </c>
      <c r="G1550" s="4">
        <v>1</v>
      </c>
      <c r="H1550" s="3">
        <v>324</v>
      </c>
      <c r="J1550" s="3" t="s">
        <v>2503</v>
      </c>
      <c r="L1550" s="1" t="s">
        <v>2507</v>
      </c>
      <c r="M1550" s="22" t="s">
        <v>2502</v>
      </c>
      <c r="N1550" s="22" t="s">
        <v>2508</v>
      </c>
      <c r="O1550" s="70" t="s">
        <v>2506</v>
      </c>
      <c r="P1550" s="71" t="s">
        <v>2505</v>
      </c>
      <c r="Q1550" s="20">
        <v>0</v>
      </c>
      <c r="R1550" s="20">
        <v>0</v>
      </c>
      <c r="S1550" s="20">
        <f t="shared" si="24"/>
        <v>0</v>
      </c>
    </row>
    <row r="1551" spans="1:19" ht="17.100000000000001" customHeight="1" x14ac:dyDescent="0.25">
      <c r="A1551" s="63" t="s">
        <v>4</v>
      </c>
      <c r="C1551" s="21" t="s">
        <v>16</v>
      </c>
      <c r="D1551" s="1" t="s">
        <v>2517</v>
      </c>
      <c r="E1551">
        <v>2022</v>
      </c>
      <c r="F1551" s="4">
        <v>636</v>
      </c>
      <c r="J1551" s="3" t="s">
        <v>2519</v>
      </c>
      <c r="L1551" s="1" t="s">
        <v>2522</v>
      </c>
      <c r="M1551" s="22" t="s">
        <v>2518</v>
      </c>
      <c r="N1551" s="22" t="s">
        <v>2523</v>
      </c>
      <c r="O1551" s="70" t="s">
        <v>2521</v>
      </c>
      <c r="P1551" s="71"/>
      <c r="Q1551" s="20">
        <v>0</v>
      </c>
      <c r="R1551" s="20">
        <v>0</v>
      </c>
      <c r="S1551" s="20">
        <f t="shared" si="24"/>
        <v>0</v>
      </c>
    </row>
    <row r="1552" spans="1:19" ht="17.100000000000001" customHeight="1" x14ac:dyDescent="0.25">
      <c r="A1552" s="63" t="s">
        <v>4</v>
      </c>
      <c r="B1552" s="1" t="s">
        <v>16619</v>
      </c>
      <c r="C1552" s="21" t="s">
        <v>16</v>
      </c>
      <c r="D1552" s="1" t="s">
        <v>2524</v>
      </c>
      <c r="E1552">
        <v>2021</v>
      </c>
      <c r="F1552" s="4">
        <v>11</v>
      </c>
      <c r="G1552" s="4">
        <v>1</v>
      </c>
      <c r="H1552" s="3">
        <v>20190116</v>
      </c>
      <c r="J1552" s="3" t="s">
        <v>2526</v>
      </c>
      <c r="L1552" s="1" t="s">
        <v>2530</v>
      </c>
      <c r="M1552" s="22" t="s">
        <v>2525</v>
      </c>
      <c r="N1552" s="22" t="s">
        <v>2531</v>
      </c>
      <c r="O1552" s="70" t="s">
        <v>2529</v>
      </c>
      <c r="P1552" s="71" t="s">
        <v>2528</v>
      </c>
      <c r="Q1552" s="20">
        <v>0</v>
      </c>
      <c r="R1552" s="20">
        <v>0</v>
      </c>
      <c r="S1552" s="20">
        <f t="shared" si="24"/>
        <v>0</v>
      </c>
    </row>
    <row r="1553" spans="1:19" ht="17.100000000000001" customHeight="1" x14ac:dyDescent="0.25">
      <c r="A1553" s="63" t="s">
        <v>4</v>
      </c>
      <c r="C1553" s="21" t="s">
        <v>16</v>
      </c>
      <c r="D1553" s="1" t="s">
        <v>2532</v>
      </c>
      <c r="E1553">
        <v>2024</v>
      </c>
      <c r="F1553" s="4">
        <v>26</v>
      </c>
      <c r="G1553" s="4">
        <v>1</v>
      </c>
      <c r="J1553" s="3" t="s">
        <v>2534</v>
      </c>
      <c r="L1553" s="1" t="s">
        <v>2537</v>
      </c>
      <c r="M1553" s="22" t="s">
        <v>2533</v>
      </c>
      <c r="N1553" s="22" t="s">
        <v>2538</v>
      </c>
      <c r="O1553" s="70" t="s">
        <v>2536</v>
      </c>
      <c r="P1553" s="71" t="s">
        <v>2535</v>
      </c>
      <c r="Q1553" s="20">
        <v>0</v>
      </c>
      <c r="R1553" s="20">
        <v>0</v>
      </c>
      <c r="S1553" s="20">
        <f t="shared" si="24"/>
        <v>0</v>
      </c>
    </row>
    <row r="1554" spans="1:19" ht="17.100000000000001" customHeight="1" x14ac:dyDescent="0.25">
      <c r="A1554" s="63" t="s">
        <v>4</v>
      </c>
      <c r="B1554" s="1" t="s">
        <v>16619</v>
      </c>
      <c r="C1554" s="21" t="s">
        <v>16</v>
      </c>
      <c r="D1554" s="1" t="s">
        <v>2539</v>
      </c>
      <c r="E1554">
        <v>2022</v>
      </c>
      <c r="F1554" s="4">
        <v>45</v>
      </c>
      <c r="G1554" s="4">
        <v>2</v>
      </c>
      <c r="H1554" s="3">
        <v>14</v>
      </c>
      <c r="J1554" s="3" t="s">
        <v>2541</v>
      </c>
      <c r="L1554" s="1" t="s">
        <v>2544</v>
      </c>
      <c r="M1554" s="22" t="s">
        <v>2540</v>
      </c>
      <c r="N1554" s="22" t="s">
        <v>2545</v>
      </c>
      <c r="O1554" s="70" t="s">
        <v>2543</v>
      </c>
      <c r="P1554" s="71" t="s">
        <v>2542</v>
      </c>
      <c r="Q1554" s="20">
        <v>0</v>
      </c>
      <c r="R1554" s="20">
        <v>0</v>
      </c>
      <c r="S1554" s="20">
        <f t="shared" si="24"/>
        <v>0</v>
      </c>
    </row>
    <row r="1555" spans="1:19" ht="17.100000000000001" customHeight="1" x14ac:dyDescent="0.25">
      <c r="A1555" s="63" t="s">
        <v>4</v>
      </c>
      <c r="B1555" s="1" t="s">
        <v>16619</v>
      </c>
      <c r="C1555" s="21" t="s">
        <v>16</v>
      </c>
      <c r="D1555" s="1" t="s">
        <v>2546</v>
      </c>
      <c r="E1555">
        <v>2022</v>
      </c>
      <c r="F1555" s="4">
        <v>15</v>
      </c>
      <c r="G1555" s="4">
        <v>8</v>
      </c>
      <c r="J1555" s="3" t="s">
        <v>431</v>
      </c>
      <c r="L1555" s="1" t="s">
        <v>2550</v>
      </c>
      <c r="M1555" s="22" t="s">
        <v>2547</v>
      </c>
      <c r="N1555" s="22" t="s">
        <v>2551</v>
      </c>
      <c r="O1555" s="70" t="s">
        <v>2549</v>
      </c>
      <c r="P1555" s="71" t="s">
        <v>2548</v>
      </c>
      <c r="Q1555" s="20">
        <v>0</v>
      </c>
      <c r="R1555" s="20">
        <v>0</v>
      </c>
      <c r="S1555" s="20">
        <f t="shared" si="24"/>
        <v>0</v>
      </c>
    </row>
    <row r="1556" spans="1:19" ht="17.100000000000001" customHeight="1" x14ac:dyDescent="0.25">
      <c r="A1556" s="63" t="s">
        <v>4</v>
      </c>
      <c r="C1556" s="21" t="s">
        <v>16</v>
      </c>
      <c r="D1556" s="1" t="s">
        <v>2558</v>
      </c>
      <c r="E1556">
        <v>2021</v>
      </c>
      <c r="F1556" s="4">
        <v>4</v>
      </c>
      <c r="G1556" s="4">
        <v>3</v>
      </c>
      <c r="J1556" s="3" t="s">
        <v>2560</v>
      </c>
      <c r="L1556" s="1" t="s">
        <v>2563</v>
      </c>
      <c r="M1556" s="22" t="s">
        <v>2559</v>
      </c>
      <c r="N1556" s="22" t="s">
        <v>2564</v>
      </c>
      <c r="O1556" s="70" t="s">
        <v>2562</v>
      </c>
      <c r="P1556" s="71" t="s">
        <v>2561</v>
      </c>
      <c r="Q1556" s="20">
        <v>0</v>
      </c>
      <c r="R1556" s="20">
        <v>0</v>
      </c>
      <c r="S1556" s="20">
        <f t="shared" si="24"/>
        <v>0</v>
      </c>
    </row>
    <row r="1557" spans="1:19" ht="17.100000000000001" customHeight="1" x14ac:dyDescent="0.25">
      <c r="A1557" s="63" t="s">
        <v>4</v>
      </c>
      <c r="C1557" s="21" t="s">
        <v>16</v>
      </c>
      <c r="D1557" s="1" t="s">
        <v>2565</v>
      </c>
      <c r="E1557">
        <v>2022</v>
      </c>
      <c r="F1557" s="4">
        <v>238</v>
      </c>
      <c r="G1557" s="4">
        <v>1</v>
      </c>
      <c r="H1557" s="3" t="s">
        <v>2568</v>
      </c>
      <c r="J1557" s="3" t="s">
        <v>2567</v>
      </c>
      <c r="L1557" s="1" t="s">
        <v>2570</v>
      </c>
      <c r="M1557" s="22" t="s">
        <v>2566</v>
      </c>
      <c r="N1557" s="22" t="s">
        <v>2571</v>
      </c>
      <c r="O1557" s="70" t="s">
        <v>2569</v>
      </c>
      <c r="P1557" s="71"/>
      <c r="Q1557" s="20">
        <v>0</v>
      </c>
      <c r="R1557" s="20">
        <v>0</v>
      </c>
      <c r="S1557" s="20">
        <f t="shared" si="24"/>
        <v>0</v>
      </c>
    </row>
    <row r="1558" spans="1:19" ht="17.100000000000001" customHeight="1" x14ac:dyDescent="0.25">
      <c r="A1558" s="63" t="s">
        <v>4</v>
      </c>
      <c r="C1558" s="21" t="s">
        <v>16</v>
      </c>
      <c r="D1558" s="1" t="s">
        <v>2572</v>
      </c>
      <c r="E1558">
        <v>2024</v>
      </c>
      <c r="F1558" s="4">
        <v>12</v>
      </c>
      <c r="G1558" s="4">
        <v>4</v>
      </c>
      <c r="H1558" s="3" t="s">
        <v>2575</v>
      </c>
      <c r="J1558" s="3" t="s">
        <v>2574</v>
      </c>
      <c r="L1558" s="1" t="s">
        <v>2578</v>
      </c>
      <c r="M1558" s="22" t="s">
        <v>2573</v>
      </c>
      <c r="N1558" s="22" t="s">
        <v>2579</v>
      </c>
      <c r="O1558" s="70" t="s">
        <v>2577</v>
      </c>
      <c r="P1558" s="71" t="s">
        <v>2576</v>
      </c>
      <c r="Q1558" s="20">
        <v>0</v>
      </c>
      <c r="R1558" s="20">
        <v>0</v>
      </c>
      <c r="S1558" s="20">
        <f t="shared" si="24"/>
        <v>0</v>
      </c>
    </row>
    <row r="1559" spans="1:19" ht="17.100000000000001" customHeight="1" x14ac:dyDescent="0.25">
      <c r="A1559" s="63" t="s">
        <v>4</v>
      </c>
      <c r="B1559" s="1" t="s">
        <v>16619</v>
      </c>
      <c r="C1559" s="21" t="s">
        <v>16</v>
      </c>
      <c r="D1559" s="1" t="s">
        <v>2585</v>
      </c>
      <c r="E1559">
        <v>2022</v>
      </c>
      <c r="F1559" s="4">
        <v>253</v>
      </c>
      <c r="H1559" s="3">
        <v>106332</v>
      </c>
      <c r="J1559" s="3" t="s">
        <v>2587</v>
      </c>
      <c r="L1559" s="1" t="s">
        <v>2592</v>
      </c>
      <c r="M1559" s="22" t="s">
        <v>2586</v>
      </c>
      <c r="N1559" s="22" t="s">
        <v>2593</v>
      </c>
      <c r="O1559" s="70" t="s">
        <v>2591</v>
      </c>
      <c r="P1559" s="71" t="s">
        <v>2590</v>
      </c>
      <c r="Q1559" s="20">
        <v>0</v>
      </c>
      <c r="R1559" s="20">
        <v>0</v>
      </c>
      <c r="S1559" s="20">
        <f t="shared" si="24"/>
        <v>0</v>
      </c>
    </row>
    <row r="1560" spans="1:19" ht="17.100000000000001" customHeight="1" x14ac:dyDescent="0.25">
      <c r="A1560" s="63" t="s">
        <v>4</v>
      </c>
      <c r="C1560" s="21" t="s">
        <v>16</v>
      </c>
      <c r="D1560" s="1" t="s">
        <v>2594</v>
      </c>
      <c r="E1560">
        <v>2022</v>
      </c>
      <c r="F1560" s="4">
        <v>55</v>
      </c>
      <c r="H1560" s="6">
        <v>27395</v>
      </c>
      <c r="J1560" s="3" t="s">
        <v>2596</v>
      </c>
      <c r="L1560" s="1" t="s">
        <v>2600</v>
      </c>
      <c r="M1560" s="22" t="s">
        <v>2595</v>
      </c>
      <c r="N1560" s="22" t="s">
        <v>2601</v>
      </c>
      <c r="O1560" s="70" t="s">
        <v>2599</v>
      </c>
      <c r="P1560" s="71" t="s">
        <v>2598</v>
      </c>
      <c r="Q1560" s="20">
        <v>0</v>
      </c>
      <c r="R1560" s="20">
        <v>0</v>
      </c>
      <c r="S1560" s="20">
        <f t="shared" si="24"/>
        <v>0</v>
      </c>
    </row>
    <row r="1561" spans="1:19" ht="17.100000000000001" customHeight="1" x14ac:dyDescent="0.25">
      <c r="A1561" s="63" t="s">
        <v>4</v>
      </c>
      <c r="C1561" s="21" t="s">
        <v>16</v>
      </c>
      <c r="D1561" s="1" t="s">
        <v>2609</v>
      </c>
      <c r="E1561">
        <v>2021</v>
      </c>
      <c r="F1561" s="4">
        <v>33</v>
      </c>
      <c r="G1561" s="4">
        <v>8</v>
      </c>
      <c r="J1561" s="3" t="s">
        <v>811</v>
      </c>
      <c r="L1561" s="1" t="s">
        <v>2613</v>
      </c>
      <c r="M1561" s="22" t="s">
        <v>2610</v>
      </c>
      <c r="N1561" s="22" t="s">
        <v>2614</v>
      </c>
      <c r="O1561" s="70" t="s">
        <v>2612</v>
      </c>
      <c r="P1561" s="71" t="s">
        <v>2611</v>
      </c>
      <c r="Q1561" s="20">
        <v>0</v>
      </c>
      <c r="R1561" s="20">
        <v>0</v>
      </c>
      <c r="S1561" s="20">
        <f t="shared" si="24"/>
        <v>0</v>
      </c>
    </row>
    <row r="1562" spans="1:19" ht="17.100000000000001" customHeight="1" x14ac:dyDescent="0.25">
      <c r="A1562" s="63" t="s">
        <v>4</v>
      </c>
      <c r="C1562" s="21" t="s">
        <v>16</v>
      </c>
      <c r="D1562" s="1" t="s">
        <v>2615</v>
      </c>
      <c r="E1562">
        <v>2023</v>
      </c>
      <c r="F1562" s="4">
        <v>11</v>
      </c>
      <c r="G1562" s="4">
        <v>9</v>
      </c>
      <c r="J1562" s="3" t="s">
        <v>109</v>
      </c>
      <c r="L1562" s="1" t="s">
        <v>2619</v>
      </c>
      <c r="M1562" s="22" t="s">
        <v>2616</v>
      </c>
      <c r="N1562" s="22" t="s">
        <v>2620</v>
      </c>
      <c r="O1562" s="70" t="s">
        <v>2618</v>
      </c>
      <c r="P1562" s="71" t="s">
        <v>2617</v>
      </c>
      <c r="Q1562" s="20">
        <v>1</v>
      </c>
      <c r="R1562" s="20">
        <v>1</v>
      </c>
      <c r="S1562" s="20">
        <f t="shared" si="24"/>
        <v>2</v>
      </c>
    </row>
    <row r="1563" spans="1:19" ht="17.100000000000001" customHeight="1" x14ac:dyDescent="0.25">
      <c r="A1563" s="63" t="s">
        <v>4</v>
      </c>
      <c r="B1563" s="1" t="s">
        <v>16619</v>
      </c>
      <c r="C1563" s="21" t="s">
        <v>16</v>
      </c>
      <c r="D1563" s="1" t="s">
        <v>2621</v>
      </c>
      <c r="E1563">
        <v>2023</v>
      </c>
      <c r="F1563" s="4">
        <v>15</v>
      </c>
      <c r="G1563" s="4">
        <v>4</v>
      </c>
      <c r="H1563" s="3" t="s">
        <v>2624</v>
      </c>
      <c r="J1563" s="3" t="s">
        <v>2623</v>
      </c>
      <c r="L1563" s="1" t="s">
        <v>2627</v>
      </c>
      <c r="M1563" s="22" t="s">
        <v>2622</v>
      </c>
      <c r="N1563" s="22" t="s">
        <v>2628</v>
      </c>
      <c r="O1563" s="70" t="s">
        <v>2626</v>
      </c>
      <c r="P1563" s="71" t="s">
        <v>2625</v>
      </c>
      <c r="Q1563" s="20">
        <v>0</v>
      </c>
      <c r="R1563" s="20">
        <v>0</v>
      </c>
      <c r="S1563" s="20">
        <f t="shared" si="24"/>
        <v>0</v>
      </c>
    </row>
    <row r="1564" spans="1:19" ht="17.100000000000001" customHeight="1" x14ac:dyDescent="0.25">
      <c r="A1564" s="63" t="s">
        <v>4</v>
      </c>
      <c r="C1564" s="21" t="s">
        <v>16</v>
      </c>
      <c r="D1564" s="1" t="s">
        <v>2629</v>
      </c>
      <c r="E1564">
        <v>2021</v>
      </c>
      <c r="F1564" s="4">
        <v>81</v>
      </c>
      <c r="G1564" s="4">
        <v>6</v>
      </c>
      <c r="H1564" s="3" t="s">
        <v>2632</v>
      </c>
      <c r="J1564" s="3" t="s">
        <v>2631</v>
      </c>
      <c r="L1564" s="1" t="s">
        <v>2635</v>
      </c>
      <c r="M1564" s="22" t="s">
        <v>2630</v>
      </c>
      <c r="N1564" s="22" t="s">
        <v>2636</v>
      </c>
      <c r="O1564" s="70" t="s">
        <v>2634</v>
      </c>
      <c r="P1564" s="71" t="s">
        <v>2633</v>
      </c>
      <c r="Q1564" s="20">
        <v>0</v>
      </c>
      <c r="R1564" s="20">
        <v>0</v>
      </c>
      <c r="S1564" s="20">
        <f t="shared" si="24"/>
        <v>0</v>
      </c>
    </row>
    <row r="1565" spans="1:19" ht="17.100000000000001" customHeight="1" x14ac:dyDescent="0.25">
      <c r="A1565" s="63" t="s">
        <v>4</v>
      </c>
      <c r="C1565" s="21" t="s">
        <v>16</v>
      </c>
      <c r="D1565" s="1" t="s">
        <v>2637</v>
      </c>
      <c r="E1565">
        <v>2024</v>
      </c>
      <c r="F1565" s="4">
        <v>440</v>
      </c>
      <c r="J1565" s="3" t="s">
        <v>866</v>
      </c>
      <c r="L1565" s="1" t="s">
        <v>2642</v>
      </c>
      <c r="M1565" s="22" t="s">
        <v>2638</v>
      </c>
      <c r="N1565" s="22" t="s">
        <v>2643</v>
      </c>
      <c r="O1565" s="70" t="s">
        <v>2641</v>
      </c>
      <c r="P1565" s="71" t="s">
        <v>2640</v>
      </c>
      <c r="Q1565" s="20">
        <v>0</v>
      </c>
      <c r="R1565" s="20">
        <v>0</v>
      </c>
      <c r="S1565" s="20">
        <f t="shared" si="24"/>
        <v>0</v>
      </c>
    </row>
    <row r="1566" spans="1:19" ht="17.100000000000001" customHeight="1" x14ac:dyDescent="0.25">
      <c r="A1566" s="63" t="s">
        <v>4</v>
      </c>
      <c r="C1566" s="21" t="s">
        <v>16</v>
      </c>
      <c r="D1566" s="1" t="s">
        <v>2644</v>
      </c>
      <c r="E1566">
        <v>2024</v>
      </c>
      <c r="F1566" s="4">
        <v>19</v>
      </c>
      <c r="G1566" s="4">
        <v>11</v>
      </c>
      <c r="H1566" s="3" t="s">
        <v>2647</v>
      </c>
      <c r="J1566" s="3" t="s">
        <v>2646</v>
      </c>
      <c r="L1566" s="1" t="s">
        <v>2650</v>
      </c>
      <c r="M1566" s="22" t="s">
        <v>2645</v>
      </c>
      <c r="N1566" s="22" t="s">
        <v>2651</v>
      </c>
      <c r="O1566" s="70" t="s">
        <v>2649</v>
      </c>
      <c r="P1566" s="71" t="s">
        <v>2648</v>
      </c>
      <c r="Q1566" s="20">
        <v>0</v>
      </c>
      <c r="R1566" s="20">
        <v>0</v>
      </c>
      <c r="S1566" s="20">
        <f t="shared" si="24"/>
        <v>0</v>
      </c>
    </row>
    <row r="1567" spans="1:19" ht="17.100000000000001" customHeight="1" x14ac:dyDescent="0.25">
      <c r="A1567" s="63" t="s">
        <v>4</v>
      </c>
      <c r="C1567" s="21" t="s">
        <v>16</v>
      </c>
      <c r="D1567" s="1" t="s">
        <v>2663</v>
      </c>
      <c r="E1567">
        <v>2024</v>
      </c>
      <c r="F1567" s="4">
        <v>227</v>
      </c>
      <c r="J1567" s="3" t="s">
        <v>1970</v>
      </c>
      <c r="L1567" s="1" t="s">
        <v>2668</v>
      </c>
      <c r="M1567" s="22" t="s">
        <v>2664</v>
      </c>
      <c r="N1567" s="22" t="s">
        <v>2669</v>
      </c>
      <c r="O1567" s="70" t="s">
        <v>2667</v>
      </c>
      <c r="P1567" s="71" t="s">
        <v>2666</v>
      </c>
      <c r="Q1567" s="20">
        <v>0</v>
      </c>
      <c r="R1567" s="20">
        <v>0</v>
      </c>
      <c r="S1567" s="20">
        <f t="shared" si="24"/>
        <v>0</v>
      </c>
    </row>
    <row r="1568" spans="1:19" ht="17.100000000000001" customHeight="1" x14ac:dyDescent="0.25">
      <c r="A1568" s="63" t="s">
        <v>4</v>
      </c>
      <c r="B1568" s="1" t="s">
        <v>16619</v>
      </c>
      <c r="C1568" s="21" t="s">
        <v>16</v>
      </c>
      <c r="D1568" s="1" t="s">
        <v>2670</v>
      </c>
      <c r="E1568">
        <v>2024</v>
      </c>
      <c r="F1568" s="4">
        <v>30</v>
      </c>
      <c r="G1568" s="4">
        <v>8</v>
      </c>
      <c r="H1568" s="3" t="s">
        <v>2673</v>
      </c>
      <c r="J1568" s="3" t="s">
        <v>2672</v>
      </c>
      <c r="L1568" s="1" t="s">
        <v>2676</v>
      </c>
      <c r="M1568" s="22" t="s">
        <v>2671</v>
      </c>
      <c r="N1568" s="22" t="s">
        <v>2677</v>
      </c>
      <c r="O1568" s="70" t="s">
        <v>2675</v>
      </c>
      <c r="P1568" s="71" t="s">
        <v>2674</v>
      </c>
      <c r="Q1568" s="20">
        <v>0</v>
      </c>
      <c r="R1568" s="20">
        <v>0</v>
      </c>
      <c r="S1568" s="20">
        <f t="shared" si="24"/>
        <v>0</v>
      </c>
    </row>
    <row r="1569" spans="1:19" ht="17.100000000000001" customHeight="1" x14ac:dyDescent="0.25">
      <c r="A1569" s="63" t="s">
        <v>4</v>
      </c>
      <c r="C1569" s="21" t="s">
        <v>16</v>
      </c>
      <c r="D1569" s="1" t="s">
        <v>2686</v>
      </c>
      <c r="E1569">
        <v>2024</v>
      </c>
      <c r="F1569" s="4">
        <v>36</v>
      </c>
      <c r="G1569" s="4">
        <v>3</v>
      </c>
      <c r="J1569" s="3" t="s">
        <v>811</v>
      </c>
      <c r="L1569" s="1" t="s">
        <v>2690</v>
      </c>
      <c r="M1569" s="22" t="s">
        <v>2687</v>
      </c>
      <c r="N1569" s="22" t="s">
        <v>2691</v>
      </c>
      <c r="O1569" s="70" t="s">
        <v>2689</v>
      </c>
      <c r="P1569" s="71" t="s">
        <v>2688</v>
      </c>
      <c r="Q1569" s="20">
        <v>0</v>
      </c>
      <c r="R1569" s="20">
        <v>0</v>
      </c>
      <c r="S1569" s="20">
        <f t="shared" si="24"/>
        <v>0</v>
      </c>
    </row>
    <row r="1570" spans="1:19" ht="17.100000000000001" customHeight="1" x14ac:dyDescent="0.25">
      <c r="A1570" s="63" t="s">
        <v>4</v>
      </c>
      <c r="C1570" s="21" t="s">
        <v>16</v>
      </c>
      <c r="D1570" s="1" t="s">
        <v>2710</v>
      </c>
      <c r="E1570">
        <v>2024</v>
      </c>
      <c r="F1570" s="4">
        <v>55</v>
      </c>
      <c r="G1570" s="4">
        <v>2</v>
      </c>
      <c r="H1570" s="3" t="s">
        <v>2713</v>
      </c>
      <c r="J1570" s="3" t="s">
        <v>2712</v>
      </c>
      <c r="L1570" s="1" t="s">
        <v>2716</v>
      </c>
      <c r="M1570" s="22" t="s">
        <v>2711</v>
      </c>
      <c r="N1570" s="22" t="s">
        <v>2717</v>
      </c>
      <c r="O1570" s="70" t="s">
        <v>2715</v>
      </c>
      <c r="P1570" s="71" t="s">
        <v>2714</v>
      </c>
      <c r="Q1570" s="20">
        <v>0</v>
      </c>
      <c r="R1570" s="20">
        <v>0</v>
      </c>
      <c r="S1570" s="20">
        <f t="shared" si="24"/>
        <v>0</v>
      </c>
    </row>
    <row r="1571" spans="1:19" ht="17.100000000000001" customHeight="1" x14ac:dyDescent="0.25">
      <c r="A1571" s="63" t="s">
        <v>4</v>
      </c>
      <c r="C1571" s="21" t="s">
        <v>16</v>
      </c>
      <c r="D1571" s="1" t="s">
        <v>2724</v>
      </c>
      <c r="E1571">
        <v>2023</v>
      </c>
      <c r="F1571" s="4">
        <v>25</v>
      </c>
      <c r="G1571" s="4">
        <v>22</v>
      </c>
      <c r="H1571" s="3" t="s">
        <v>2727</v>
      </c>
      <c r="J1571" s="3" t="s">
        <v>2726</v>
      </c>
      <c r="L1571" s="1" t="s">
        <v>2730</v>
      </c>
      <c r="M1571" s="22" t="s">
        <v>2725</v>
      </c>
      <c r="N1571" s="22" t="s">
        <v>2731</v>
      </c>
      <c r="O1571" s="70" t="s">
        <v>2729</v>
      </c>
      <c r="P1571" s="71" t="s">
        <v>2728</v>
      </c>
      <c r="Q1571" s="20">
        <v>0</v>
      </c>
      <c r="R1571" s="20">
        <v>0</v>
      </c>
      <c r="S1571" s="20">
        <f t="shared" si="24"/>
        <v>0</v>
      </c>
    </row>
    <row r="1572" spans="1:19" ht="17.100000000000001" customHeight="1" x14ac:dyDescent="0.25">
      <c r="A1572" s="63" t="s">
        <v>4</v>
      </c>
      <c r="C1572" s="21" t="s">
        <v>16</v>
      </c>
      <c r="D1572" s="1" t="s">
        <v>2732</v>
      </c>
      <c r="E1572">
        <v>2024</v>
      </c>
      <c r="F1572" s="4">
        <v>12</v>
      </c>
      <c r="G1572" s="4">
        <v>8</v>
      </c>
      <c r="J1572" s="3" t="s">
        <v>109</v>
      </c>
      <c r="L1572" s="1" t="s">
        <v>2736</v>
      </c>
      <c r="M1572" s="22" t="s">
        <v>2733</v>
      </c>
      <c r="N1572" s="22" t="s">
        <v>2737</v>
      </c>
      <c r="O1572" s="70" t="s">
        <v>2735</v>
      </c>
      <c r="P1572" s="71" t="s">
        <v>2734</v>
      </c>
      <c r="Q1572" s="20">
        <v>0</v>
      </c>
      <c r="R1572" s="20">
        <v>0</v>
      </c>
      <c r="S1572" s="20">
        <f t="shared" si="24"/>
        <v>0</v>
      </c>
    </row>
    <row r="1573" spans="1:19" ht="17.100000000000001" customHeight="1" x14ac:dyDescent="0.25">
      <c r="A1573" s="63" t="s">
        <v>4</v>
      </c>
      <c r="C1573" s="21" t="s">
        <v>16</v>
      </c>
      <c r="D1573" s="1" t="s">
        <v>2738</v>
      </c>
      <c r="E1573">
        <v>2021</v>
      </c>
      <c r="F1573" s="4">
        <v>159</v>
      </c>
      <c r="J1573" s="3" t="s">
        <v>2740</v>
      </c>
      <c r="L1573" s="1" t="s">
        <v>2743</v>
      </c>
      <c r="M1573" s="22" t="s">
        <v>2739</v>
      </c>
      <c r="N1573" s="22" t="s">
        <v>2744</v>
      </c>
      <c r="O1573" s="70" t="s">
        <v>2742</v>
      </c>
      <c r="P1573" s="71" t="s">
        <v>2741</v>
      </c>
      <c r="Q1573" s="20">
        <v>0</v>
      </c>
      <c r="R1573" s="20">
        <v>0</v>
      </c>
      <c r="S1573" s="20">
        <f t="shared" si="24"/>
        <v>0</v>
      </c>
    </row>
    <row r="1574" spans="1:19" ht="17.100000000000001" customHeight="1" x14ac:dyDescent="0.25">
      <c r="A1574" s="63" t="s">
        <v>4</v>
      </c>
      <c r="C1574" s="21" t="s">
        <v>16</v>
      </c>
      <c r="D1574" s="1" t="s">
        <v>2762</v>
      </c>
      <c r="E1574">
        <v>2025</v>
      </c>
      <c r="F1574" s="4">
        <v>162</v>
      </c>
      <c r="J1574" s="3" t="s">
        <v>2764</v>
      </c>
      <c r="L1574" s="1" t="s">
        <v>2767</v>
      </c>
      <c r="M1574" s="22" t="s">
        <v>2763</v>
      </c>
      <c r="N1574" s="22" t="s">
        <v>2768</v>
      </c>
      <c r="O1574" s="70" t="s">
        <v>2766</v>
      </c>
      <c r="P1574" s="71"/>
      <c r="Q1574" s="20">
        <v>0</v>
      </c>
      <c r="R1574" s="20">
        <v>0</v>
      </c>
      <c r="S1574" s="20">
        <f t="shared" si="24"/>
        <v>0</v>
      </c>
    </row>
    <row r="1575" spans="1:19" ht="17.100000000000001" customHeight="1" x14ac:dyDescent="0.25">
      <c r="A1575" s="63" t="s">
        <v>4</v>
      </c>
      <c r="C1575" s="21" t="s">
        <v>16</v>
      </c>
      <c r="D1575" s="1" t="s">
        <v>2776</v>
      </c>
      <c r="E1575">
        <v>2021</v>
      </c>
      <c r="F1575" s="4">
        <v>6</v>
      </c>
      <c r="G1575" s="4">
        <v>3</v>
      </c>
      <c r="J1575" s="3" t="s">
        <v>1289</v>
      </c>
      <c r="L1575" s="1" t="s">
        <v>2780</v>
      </c>
      <c r="M1575" s="22" t="s">
        <v>2777</v>
      </c>
      <c r="N1575" s="22" t="s">
        <v>2781</v>
      </c>
      <c r="O1575" s="70" t="s">
        <v>2779</v>
      </c>
      <c r="P1575" s="71" t="s">
        <v>2778</v>
      </c>
      <c r="Q1575" s="20">
        <v>0</v>
      </c>
      <c r="R1575" s="20">
        <v>0</v>
      </c>
      <c r="S1575" s="20">
        <f t="shared" si="24"/>
        <v>0</v>
      </c>
    </row>
    <row r="1576" spans="1:19" ht="17.100000000000001" customHeight="1" x14ac:dyDescent="0.25">
      <c r="A1576" s="63" t="s">
        <v>4</v>
      </c>
      <c r="C1576" s="21" t="s">
        <v>16</v>
      </c>
      <c r="D1576" s="1" t="s">
        <v>2782</v>
      </c>
      <c r="E1576">
        <v>2023</v>
      </c>
      <c r="F1576" s="4">
        <v>13</v>
      </c>
      <c r="G1576" s="4">
        <v>6</v>
      </c>
      <c r="J1576" s="3" t="s">
        <v>700</v>
      </c>
      <c r="L1576" s="1" t="s">
        <v>2786</v>
      </c>
      <c r="M1576" s="22" t="s">
        <v>2783</v>
      </c>
      <c r="N1576" s="22" t="s">
        <v>2787</v>
      </c>
      <c r="O1576" s="70" t="s">
        <v>2785</v>
      </c>
      <c r="P1576" s="71" t="s">
        <v>2784</v>
      </c>
      <c r="Q1576" s="20">
        <v>0</v>
      </c>
      <c r="R1576" s="20">
        <v>0</v>
      </c>
      <c r="S1576" s="20">
        <f t="shared" si="24"/>
        <v>0</v>
      </c>
    </row>
    <row r="1577" spans="1:19" ht="17.100000000000001" customHeight="1" x14ac:dyDescent="0.25">
      <c r="A1577" s="63" t="s">
        <v>4</v>
      </c>
      <c r="C1577" s="21" t="s">
        <v>16</v>
      </c>
      <c r="D1577" s="1" t="s">
        <v>2788</v>
      </c>
      <c r="E1577">
        <v>2024</v>
      </c>
      <c r="F1577" s="4">
        <v>37</v>
      </c>
      <c r="G1577" s="4">
        <v>1</v>
      </c>
      <c r="J1577" s="3" t="s">
        <v>2790</v>
      </c>
      <c r="L1577" s="1" t="s">
        <v>2793</v>
      </c>
      <c r="M1577" s="22" t="s">
        <v>2789</v>
      </c>
      <c r="N1577" s="22" t="s">
        <v>2794</v>
      </c>
      <c r="O1577" s="70" t="s">
        <v>2792</v>
      </c>
      <c r="P1577" s="71" t="s">
        <v>2791</v>
      </c>
      <c r="Q1577" s="20">
        <v>0</v>
      </c>
      <c r="R1577" s="20">
        <v>0</v>
      </c>
      <c r="S1577" s="20">
        <f t="shared" si="24"/>
        <v>0</v>
      </c>
    </row>
    <row r="1578" spans="1:19" ht="17.100000000000001" customHeight="1" x14ac:dyDescent="0.25">
      <c r="A1578" s="63" t="s">
        <v>4</v>
      </c>
      <c r="C1578" s="21" t="s">
        <v>16</v>
      </c>
      <c r="D1578" s="1" t="s">
        <v>2795</v>
      </c>
      <c r="E1578">
        <v>2022</v>
      </c>
      <c r="F1578" s="4">
        <v>249</v>
      </c>
      <c r="J1578" s="3" t="s">
        <v>58</v>
      </c>
      <c r="L1578" s="1" t="s">
        <v>2799</v>
      </c>
      <c r="M1578" s="22" t="s">
        <v>2796</v>
      </c>
      <c r="N1578" s="22" t="s">
        <v>2800</v>
      </c>
      <c r="O1578" s="70" t="s">
        <v>2798</v>
      </c>
      <c r="P1578" s="71" t="s">
        <v>2797</v>
      </c>
      <c r="Q1578" s="20">
        <v>1</v>
      </c>
      <c r="R1578" s="20">
        <v>0</v>
      </c>
      <c r="S1578" s="20">
        <f t="shared" si="24"/>
        <v>1</v>
      </c>
    </row>
    <row r="1579" spans="1:19" ht="17.100000000000001" customHeight="1" x14ac:dyDescent="0.25">
      <c r="A1579" s="63" t="s">
        <v>4</v>
      </c>
      <c r="C1579" s="21" t="s">
        <v>16</v>
      </c>
      <c r="D1579" s="1" t="s">
        <v>2801</v>
      </c>
      <c r="E1579">
        <v>2023</v>
      </c>
      <c r="F1579" s="4">
        <v>68</v>
      </c>
      <c r="J1579" s="3" t="s">
        <v>97</v>
      </c>
      <c r="L1579" s="1" t="s">
        <v>2805</v>
      </c>
      <c r="M1579" s="22" t="s">
        <v>2802</v>
      </c>
      <c r="N1579" s="22" t="s">
        <v>2806</v>
      </c>
      <c r="O1579" s="70" t="s">
        <v>2804</v>
      </c>
      <c r="P1579" s="71" t="s">
        <v>2803</v>
      </c>
      <c r="Q1579" s="20">
        <v>0</v>
      </c>
      <c r="R1579" s="20">
        <v>0</v>
      </c>
      <c r="S1579" s="20">
        <f t="shared" si="24"/>
        <v>0</v>
      </c>
    </row>
    <row r="1580" spans="1:19" ht="17.100000000000001" customHeight="1" x14ac:dyDescent="0.25">
      <c r="A1580" s="63" t="s">
        <v>4</v>
      </c>
      <c r="C1580" s="21" t="s">
        <v>16</v>
      </c>
      <c r="D1580" s="1" t="s">
        <v>2813</v>
      </c>
      <c r="E1580">
        <v>2021</v>
      </c>
      <c r="F1580" s="4">
        <v>149</v>
      </c>
      <c r="J1580" s="3" t="s">
        <v>2815</v>
      </c>
      <c r="L1580" s="1" t="s">
        <v>2818</v>
      </c>
      <c r="M1580" s="22" t="s">
        <v>2814</v>
      </c>
      <c r="N1580" s="22" t="s">
        <v>2819</v>
      </c>
      <c r="O1580" s="70" t="s">
        <v>2817</v>
      </c>
      <c r="P1580" s="71" t="s">
        <v>2816</v>
      </c>
      <c r="Q1580" s="20">
        <v>0</v>
      </c>
      <c r="R1580" s="20">
        <v>0</v>
      </c>
      <c r="S1580" s="20">
        <f t="shared" si="24"/>
        <v>0</v>
      </c>
    </row>
    <row r="1581" spans="1:19" ht="17.100000000000001" customHeight="1" x14ac:dyDescent="0.25">
      <c r="A1581" s="63" t="s">
        <v>4</v>
      </c>
      <c r="C1581" s="21" t="s">
        <v>16</v>
      </c>
      <c r="D1581" s="1" t="s">
        <v>2820</v>
      </c>
      <c r="E1581">
        <v>2024</v>
      </c>
      <c r="F1581" s="4">
        <v>185</v>
      </c>
      <c r="H1581" s="3" t="s">
        <v>2824</v>
      </c>
      <c r="J1581" s="3" t="s">
        <v>2822</v>
      </c>
      <c r="L1581" s="1" t="s">
        <v>2827</v>
      </c>
      <c r="M1581" s="22" t="s">
        <v>2821</v>
      </c>
      <c r="N1581" s="22" t="s">
        <v>2828</v>
      </c>
      <c r="O1581" s="70" t="s">
        <v>2826</v>
      </c>
      <c r="P1581" s="71" t="s">
        <v>2825</v>
      </c>
      <c r="Q1581" s="20">
        <v>0</v>
      </c>
      <c r="R1581" s="20">
        <v>0</v>
      </c>
      <c r="S1581" s="20">
        <f t="shared" si="24"/>
        <v>0</v>
      </c>
    </row>
    <row r="1582" spans="1:19" ht="17.100000000000001" customHeight="1" x14ac:dyDescent="0.25">
      <c r="A1582" s="63" t="s">
        <v>4</v>
      </c>
      <c r="C1582" s="21" t="s">
        <v>16</v>
      </c>
      <c r="D1582" s="1" t="s">
        <v>2829</v>
      </c>
      <c r="E1582">
        <v>2023</v>
      </c>
      <c r="F1582" s="4">
        <v>25</v>
      </c>
      <c r="G1582" s="4">
        <v>4</v>
      </c>
      <c r="J1582" s="3" t="s">
        <v>2534</v>
      </c>
      <c r="L1582" s="1" t="s">
        <v>2833</v>
      </c>
      <c r="M1582" s="22" t="s">
        <v>2830</v>
      </c>
      <c r="N1582" s="22" t="s">
        <v>2834</v>
      </c>
      <c r="O1582" s="70" t="s">
        <v>2832</v>
      </c>
      <c r="P1582" s="71" t="s">
        <v>2831</v>
      </c>
      <c r="Q1582" s="20">
        <v>1</v>
      </c>
      <c r="R1582" s="20">
        <v>0</v>
      </c>
      <c r="S1582" s="20">
        <f t="shared" si="24"/>
        <v>1</v>
      </c>
    </row>
    <row r="1583" spans="1:19" ht="17.100000000000001" customHeight="1" x14ac:dyDescent="0.25">
      <c r="A1583" s="63" t="s">
        <v>4</v>
      </c>
      <c r="C1583" s="21" t="s">
        <v>16</v>
      </c>
      <c r="D1583" s="1" t="s">
        <v>2835</v>
      </c>
      <c r="E1583">
        <v>2023</v>
      </c>
      <c r="F1583" s="4">
        <v>73</v>
      </c>
      <c r="J1583" s="3" t="s">
        <v>97</v>
      </c>
      <c r="L1583" s="1" t="s">
        <v>2839</v>
      </c>
      <c r="M1583" s="22" t="s">
        <v>2836</v>
      </c>
      <c r="N1583" s="22" t="s">
        <v>2840</v>
      </c>
      <c r="O1583" s="70" t="s">
        <v>2838</v>
      </c>
      <c r="P1583" s="71" t="s">
        <v>2837</v>
      </c>
      <c r="Q1583" s="20">
        <v>0</v>
      </c>
      <c r="R1583" s="20">
        <v>0</v>
      </c>
      <c r="S1583" s="20">
        <f t="shared" si="24"/>
        <v>0</v>
      </c>
    </row>
    <row r="1584" spans="1:19" ht="17.100000000000001" customHeight="1" x14ac:dyDescent="0.25">
      <c r="A1584" s="63" t="s">
        <v>4</v>
      </c>
      <c r="C1584" s="21" t="s">
        <v>16</v>
      </c>
      <c r="D1584" s="1" t="s">
        <v>2841</v>
      </c>
      <c r="E1584">
        <v>2022</v>
      </c>
      <c r="F1584" s="4">
        <v>2022</v>
      </c>
      <c r="J1584" s="3" t="s">
        <v>105</v>
      </c>
      <c r="L1584" s="1" t="s">
        <v>2845</v>
      </c>
      <c r="M1584" s="22" t="s">
        <v>2842</v>
      </c>
      <c r="N1584" s="22" t="s">
        <v>2846</v>
      </c>
      <c r="O1584" s="70" t="s">
        <v>2844</v>
      </c>
      <c r="P1584" s="71" t="s">
        <v>2843</v>
      </c>
      <c r="Q1584" s="20">
        <v>0</v>
      </c>
      <c r="R1584" s="20">
        <v>0</v>
      </c>
      <c r="S1584" s="20">
        <f t="shared" si="24"/>
        <v>0</v>
      </c>
    </row>
    <row r="1585" spans="1:19" ht="17.100000000000001" customHeight="1" x14ac:dyDescent="0.25">
      <c r="A1585" s="63" t="s">
        <v>4</v>
      </c>
      <c r="C1585" s="21" t="s">
        <v>16</v>
      </c>
      <c r="D1585" s="1" t="s">
        <v>2847</v>
      </c>
      <c r="E1585">
        <v>2021</v>
      </c>
      <c r="F1585" s="4">
        <v>33</v>
      </c>
      <c r="G1585" s="4">
        <v>4</v>
      </c>
      <c r="J1585" s="3" t="s">
        <v>811</v>
      </c>
      <c r="M1585" s="22" t="s">
        <v>2848</v>
      </c>
      <c r="N1585" s="22" t="s">
        <v>2851</v>
      </c>
      <c r="O1585" s="70" t="s">
        <v>2850</v>
      </c>
      <c r="P1585" s="71" t="s">
        <v>2849</v>
      </c>
      <c r="Q1585" s="20">
        <v>0</v>
      </c>
      <c r="R1585" s="20">
        <v>0</v>
      </c>
      <c r="S1585" s="20">
        <f t="shared" si="24"/>
        <v>0</v>
      </c>
    </row>
    <row r="1586" spans="1:19" ht="17.100000000000001" customHeight="1" x14ac:dyDescent="0.25">
      <c r="A1586" s="63" t="s">
        <v>4</v>
      </c>
      <c r="C1586" s="21" t="s">
        <v>16</v>
      </c>
      <c r="D1586" s="1" t="s">
        <v>2852</v>
      </c>
      <c r="E1586">
        <v>2021</v>
      </c>
      <c r="F1586" s="4">
        <v>242</v>
      </c>
      <c r="J1586" s="3" t="s">
        <v>69</v>
      </c>
      <c r="L1586" s="1" t="s">
        <v>2857</v>
      </c>
      <c r="M1586" s="22" t="s">
        <v>2853</v>
      </c>
      <c r="N1586" s="22" t="s">
        <v>2858</v>
      </c>
      <c r="O1586" s="70" t="s">
        <v>2856</v>
      </c>
      <c r="P1586" s="71" t="s">
        <v>2855</v>
      </c>
      <c r="Q1586" s="20">
        <v>0</v>
      </c>
      <c r="R1586" s="20">
        <v>0</v>
      </c>
      <c r="S1586" s="20">
        <f t="shared" si="24"/>
        <v>0</v>
      </c>
    </row>
    <row r="1587" spans="1:19" ht="17.100000000000001" customHeight="1" x14ac:dyDescent="0.25">
      <c r="A1587" s="63" t="s">
        <v>4</v>
      </c>
      <c r="C1587" s="21" t="s">
        <v>16</v>
      </c>
      <c r="D1587" s="1" t="s">
        <v>2859</v>
      </c>
      <c r="E1587">
        <v>2022</v>
      </c>
      <c r="F1587" s="4">
        <v>156</v>
      </c>
      <c r="J1587" s="3" t="s">
        <v>2861</v>
      </c>
      <c r="L1587" s="1" t="s">
        <v>2865</v>
      </c>
      <c r="M1587" s="22" t="s">
        <v>2860</v>
      </c>
      <c r="N1587" s="22" t="s">
        <v>2866</v>
      </c>
      <c r="O1587" s="70" t="s">
        <v>2864</v>
      </c>
      <c r="P1587" s="71" t="s">
        <v>2863</v>
      </c>
      <c r="Q1587" s="20">
        <v>0</v>
      </c>
      <c r="R1587" s="20">
        <v>0</v>
      </c>
      <c r="S1587" s="20">
        <f t="shared" si="24"/>
        <v>0</v>
      </c>
    </row>
    <row r="1588" spans="1:19" ht="17.100000000000001" customHeight="1" x14ac:dyDescent="0.25">
      <c r="A1588" s="63" t="s">
        <v>4</v>
      </c>
      <c r="C1588" s="21" t="s">
        <v>16</v>
      </c>
      <c r="D1588" s="1" t="s">
        <v>2895</v>
      </c>
      <c r="E1588">
        <v>2021</v>
      </c>
      <c r="F1588" s="4">
        <v>79</v>
      </c>
      <c r="G1588" s="4">
        <v>9</v>
      </c>
      <c r="H1588" s="3" t="s">
        <v>2899</v>
      </c>
      <c r="J1588" s="3" t="s">
        <v>2897</v>
      </c>
      <c r="L1588" s="1" t="s">
        <v>2901</v>
      </c>
      <c r="M1588" s="22" t="s">
        <v>2896</v>
      </c>
      <c r="N1588" s="22" t="s">
        <v>2902</v>
      </c>
      <c r="O1588" s="70" t="s">
        <v>2900</v>
      </c>
      <c r="P1588" s="71"/>
      <c r="Q1588" s="20">
        <v>0</v>
      </c>
      <c r="R1588" s="20">
        <v>0</v>
      </c>
      <c r="S1588" s="20">
        <f t="shared" si="24"/>
        <v>0</v>
      </c>
    </row>
    <row r="1589" spans="1:19" ht="17.100000000000001" customHeight="1" x14ac:dyDescent="0.25">
      <c r="A1589" s="63" t="s">
        <v>4</v>
      </c>
      <c r="C1589" s="21" t="s">
        <v>16</v>
      </c>
      <c r="D1589" s="1" t="s">
        <v>2903</v>
      </c>
      <c r="E1589">
        <v>2022</v>
      </c>
      <c r="F1589" s="4">
        <v>301</v>
      </c>
      <c r="J1589" s="3" t="s">
        <v>2905</v>
      </c>
      <c r="L1589" s="1" t="s">
        <v>2909</v>
      </c>
      <c r="M1589" s="22" t="s">
        <v>2904</v>
      </c>
      <c r="N1589" s="22" t="s">
        <v>2910</v>
      </c>
      <c r="O1589" s="70" t="s">
        <v>2908</v>
      </c>
      <c r="P1589" s="71" t="s">
        <v>2907</v>
      </c>
      <c r="Q1589" s="20">
        <v>0</v>
      </c>
      <c r="R1589" s="20">
        <v>0</v>
      </c>
      <c r="S1589" s="20">
        <f t="shared" si="24"/>
        <v>0</v>
      </c>
    </row>
    <row r="1590" spans="1:19" ht="17.100000000000001" customHeight="1" x14ac:dyDescent="0.25">
      <c r="A1590" s="63" t="s">
        <v>4</v>
      </c>
      <c r="C1590" s="21" t="s">
        <v>16</v>
      </c>
      <c r="D1590" s="1" t="s">
        <v>2911</v>
      </c>
      <c r="E1590">
        <v>2025</v>
      </c>
      <c r="J1590" s="3" t="s">
        <v>2913</v>
      </c>
      <c r="L1590" s="1" t="s">
        <v>2916</v>
      </c>
      <c r="M1590" s="22" t="s">
        <v>2912</v>
      </c>
      <c r="N1590" s="22" t="s">
        <v>2917</v>
      </c>
      <c r="O1590" s="70" t="s">
        <v>2915</v>
      </c>
      <c r="P1590" s="71" t="s">
        <v>2914</v>
      </c>
      <c r="Q1590" s="20">
        <v>0</v>
      </c>
      <c r="R1590" s="20">
        <v>0</v>
      </c>
      <c r="S1590" s="20">
        <f t="shared" si="24"/>
        <v>0</v>
      </c>
    </row>
    <row r="1591" spans="1:19" ht="17.100000000000001" customHeight="1" x14ac:dyDescent="0.25">
      <c r="A1591" s="63" t="s">
        <v>4</v>
      </c>
      <c r="C1591" s="21" t="s">
        <v>16</v>
      </c>
      <c r="D1591" s="1" t="s">
        <v>2918</v>
      </c>
      <c r="E1591">
        <v>2022</v>
      </c>
      <c r="F1591" s="4">
        <v>301</v>
      </c>
      <c r="J1591" s="3" t="s">
        <v>2905</v>
      </c>
      <c r="L1591" s="1" t="s">
        <v>2922</v>
      </c>
      <c r="M1591" s="22" t="s">
        <v>2919</v>
      </c>
      <c r="N1591" s="22" t="s">
        <v>2923</v>
      </c>
      <c r="O1591" s="70" t="s">
        <v>2921</v>
      </c>
      <c r="P1591" s="71" t="s">
        <v>2920</v>
      </c>
      <c r="Q1591" s="20">
        <v>0</v>
      </c>
      <c r="R1591" s="20">
        <v>0</v>
      </c>
      <c r="S1591" s="20">
        <f t="shared" si="24"/>
        <v>0</v>
      </c>
    </row>
    <row r="1592" spans="1:19" ht="17.100000000000001" customHeight="1" x14ac:dyDescent="0.25">
      <c r="A1592" s="63" t="s">
        <v>4</v>
      </c>
      <c r="C1592" s="21" t="s">
        <v>16</v>
      </c>
      <c r="D1592" s="1" t="s">
        <v>2924</v>
      </c>
      <c r="E1592">
        <v>2024</v>
      </c>
      <c r="F1592" s="4">
        <v>165</v>
      </c>
      <c r="J1592" s="3" t="s">
        <v>682</v>
      </c>
      <c r="L1592" s="1" t="s">
        <v>2928</v>
      </c>
      <c r="M1592" s="22" t="s">
        <v>2925</v>
      </c>
      <c r="N1592" s="22" t="s">
        <v>2929</v>
      </c>
      <c r="O1592" s="70" t="s">
        <v>2927</v>
      </c>
      <c r="P1592" s="71" t="s">
        <v>2926</v>
      </c>
      <c r="Q1592" s="20">
        <v>0</v>
      </c>
      <c r="R1592" s="20">
        <v>0</v>
      </c>
      <c r="S1592" s="20">
        <f t="shared" si="24"/>
        <v>0</v>
      </c>
    </row>
    <row r="1593" spans="1:19" ht="17.100000000000001" customHeight="1" x14ac:dyDescent="0.25">
      <c r="A1593" s="63" t="s">
        <v>4</v>
      </c>
      <c r="C1593" s="21" t="s">
        <v>16</v>
      </c>
      <c r="D1593" s="1" t="s">
        <v>2937</v>
      </c>
      <c r="E1593">
        <v>2023</v>
      </c>
      <c r="F1593" s="4">
        <v>28</v>
      </c>
      <c r="G1593" s="4">
        <v>1</v>
      </c>
      <c r="H1593" s="3" t="s">
        <v>2940</v>
      </c>
      <c r="J1593" s="3" t="s">
        <v>2939</v>
      </c>
      <c r="L1593" s="1" t="s">
        <v>2942</v>
      </c>
      <c r="M1593" s="22" t="s">
        <v>2938</v>
      </c>
      <c r="N1593" s="22" t="s">
        <v>2943</v>
      </c>
      <c r="O1593" s="70" t="s">
        <v>2941</v>
      </c>
      <c r="P1593" s="71"/>
      <c r="Q1593" s="20">
        <v>0</v>
      </c>
      <c r="R1593" s="20">
        <v>0</v>
      </c>
      <c r="S1593" s="20">
        <f t="shared" ref="S1593:S1655" si="25">Q1593+R1593</f>
        <v>0</v>
      </c>
    </row>
    <row r="1594" spans="1:19" ht="17.100000000000001" customHeight="1" x14ac:dyDescent="0.25">
      <c r="A1594" s="63" t="s">
        <v>4</v>
      </c>
      <c r="C1594" s="21" t="s">
        <v>16</v>
      </c>
      <c r="D1594" s="1" t="s">
        <v>2944</v>
      </c>
      <c r="E1594">
        <v>2022</v>
      </c>
      <c r="F1594" s="4">
        <v>7</v>
      </c>
      <c r="G1594" s="4">
        <v>4</v>
      </c>
      <c r="J1594" s="3" t="s">
        <v>1289</v>
      </c>
      <c r="L1594" s="1" t="s">
        <v>2948</v>
      </c>
      <c r="M1594" s="22" t="s">
        <v>2945</v>
      </c>
      <c r="N1594" s="22" t="s">
        <v>2949</v>
      </c>
      <c r="O1594" s="70" t="s">
        <v>2947</v>
      </c>
      <c r="P1594" s="71" t="s">
        <v>2946</v>
      </c>
      <c r="Q1594" s="20">
        <v>0</v>
      </c>
      <c r="R1594" s="20">
        <v>0</v>
      </c>
      <c r="S1594" s="20">
        <f t="shared" si="25"/>
        <v>0</v>
      </c>
    </row>
    <row r="1595" spans="1:19" ht="17.100000000000001" customHeight="1" x14ac:dyDescent="0.25">
      <c r="A1595" s="63" t="s">
        <v>4</v>
      </c>
      <c r="C1595" s="21" t="s">
        <v>16</v>
      </c>
      <c r="D1595" s="1" t="s">
        <v>2950</v>
      </c>
      <c r="E1595">
        <v>2024</v>
      </c>
      <c r="F1595" s="4">
        <v>6</v>
      </c>
      <c r="G1595" s="4">
        <v>2</v>
      </c>
      <c r="J1595" s="3" t="s">
        <v>2952</v>
      </c>
      <c r="L1595" s="1" t="s">
        <v>2955</v>
      </c>
      <c r="M1595" s="22" t="s">
        <v>2951</v>
      </c>
      <c r="N1595" s="22" t="s">
        <v>2956</v>
      </c>
      <c r="O1595" s="70" t="s">
        <v>2954</v>
      </c>
      <c r="P1595" s="71" t="s">
        <v>2953</v>
      </c>
      <c r="Q1595" s="20">
        <v>0</v>
      </c>
      <c r="R1595" s="20">
        <v>0</v>
      </c>
      <c r="S1595" s="20">
        <f t="shared" si="25"/>
        <v>0</v>
      </c>
    </row>
    <row r="1596" spans="1:19" ht="17.100000000000001" customHeight="1" x14ac:dyDescent="0.25">
      <c r="A1596" s="63" t="s">
        <v>4</v>
      </c>
      <c r="C1596" s="21" t="s">
        <v>16</v>
      </c>
      <c r="D1596" s="1" t="s">
        <v>2957</v>
      </c>
      <c r="E1596">
        <v>2021</v>
      </c>
      <c r="F1596" s="4">
        <v>43</v>
      </c>
      <c r="G1596" s="4">
        <v>10</v>
      </c>
      <c r="J1596" s="3" t="s">
        <v>1478</v>
      </c>
      <c r="L1596" s="1" t="s">
        <v>2961</v>
      </c>
      <c r="M1596" s="22" t="s">
        <v>2958</v>
      </c>
      <c r="N1596" s="22" t="s">
        <v>2962</v>
      </c>
      <c r="O1596" s="70" t="s">
        <v>2960</v>
      </c>
      <c r="P1596" s="71" t="s">
        <v>2959</v>
      </c>
      <c r="Q1596" s="20">
        <v>0</v>
      </c>
      <c r="R1596" s="20">
        <v>0</v>
      </c>
      <c r="S1596" s="20">
        <f t="shared" si="25"/>
        <v>0</v>
      </c>
    </row>
    <row r="1597" spans="1:19" ht="17.100000000000001" customHeight="1" x14ac:dyDescent="0.25">
      <c r="A1597" s="63" t="s">
        <v>4</v>
      </c>
      <c r="C1597" s="21" t="s">
        <v>16</v>
      </c>
      <c r="D1597" s="1" t="s">
        <v>2963</v>
      </c>
      <c r="E1597">
        <v>2023</v>
      </c>
      <c r="F1597" s="4">
        <v>13</v>
      </c>
      <c r="G1597" s="4">
        <v>11</v>
      </c>
      <c r="J1597" s="3" t="s">
        <v>2965</v>
      </c>
      <c r="L1597" s="1" t="s">
        <v>2968</v>
      </c>
      <c r="M1597" s="22" t="s">
        <v>2964</v>
      </c>
      <c r="N1597" s="22" t="s">
        <v>2969</v>
      </c>
      <c r="O1597" s="70" t="s">
        <v>2967</v>
      </c>
      <c r="P1597" s="71" t="s">
        <v>2966</v>
      </c>
      <c r="Q1597" s="20">
        <v>0</v>
      </c>
      <c r="R1597" s="20">
        <v>0</v>
      </c>
      <c r="S1597" s="20">
        <f t="shared" si="25"/>
        <v>0</v>
      </c>
    </row>
    <row r="1598" spans="1:19" ht="17.100000000000001" customHeight="1" x14ac:dyDescent="0.25">
      <c r="A1598" s="63" t="s">
        <v>4</v>
      </c>
      <c r="C1598" s="21" t="s">
        <v>16</v>
      </c>
      <c r="D1598" s="1" t="s">
        <v>2970</v>
      </c>
      <c r="E1598">
        <v>2023</v>
      </c>
      <c r="F1598" s="4">
        <v>15</v>
      </c>
      <c r="G1598" s="4">
        <v>6</v>
      </c>
      <c r="J1598" s="3" t="s">
        <v>2972</v>
      </c>
      <c r="L1598" s="1" t="s">
        <v>2976</v>
      </c>
      <c r="M1598" s="22" t="s">
        <v>2971</v>
      </c>
      <c r="N1598" s="22" t="s">
        <v>2977</v>
      </c>
      <c r="O1598" s="70" t="s">
        <v>2975</v>
      </c>
      <c r="P1598" s="71" t="s">
        <v>2974</v>
      </c>
      <c r="Q1598" s="20">
        <v>0</v>
      </c>
      <c r="R1598" s="20">
        <v>0</v>
      </c>
      <c r="S1598" s="20">
        <f t="shared" si="25"/>
        <v>0</v>
      </c>
    </row>
    <row r="1599" spans="1:19" ht="17.100000000000001" customHeight="1" x14ac:dyDescent="0.25">
      <c r="A1599" s="63" t="s">
        <v>4</v>
      </c>
      <c r="B1599" s="1" t="s">
        <v>16619</v>
      </c>
      <c r="C1599" s="21" t="s">
        <v>16</v>
      </c>
      <c r="D1599" s="1" t="s">
        <v>2985</v>
      </c>
      <c r="E1599">
        <v>2023</v>
      </c>
      <c r="F1599" s="4">
        <v>9</v>
      </c>
      <c r="G1599" s="4">
        <v>3</v>
      </c>
      <c r="H1599" s="3" t="s">
        <v>2988</v>
      </c>
      <c r="J1599" s="3" t="s">
        <v>2987</v>
      </c>
      <c r="L1599" s="1" t="s">
        <v>2991</v>
      </c>
      <c r="M1599" s="22" t="s">
        <v>2986</v>
      </c>
      <c r="N1599" s="22" t="s">
        <v>2992</v>
      </c>
      <c r="O1599" s="70" t="s">
        <v>2990</v>
      </c>
      <c r="P1599" s="71" t="s">
        <v>2989</v>
      </c>
      <c r="Q1599" s="20">
        <v>0</v>
      </c>
      <c r="R1599" s="20">
        <v>0</v>
      </c>
      <c r="S1599" s="20">
        <f t="shared" si="25"/>
        <v>0</v>
      </c>
    </row>
    <row r="1600" spans="1:19" ht="17.100000000000001" customHeight="1" x14ac:dyDescent="0.25">
      <c r="A1600" s="63" t="s">
        <v>4</v>
      </c>
      <c r="C1600" s="21" t="s">
        <v>16</v>
      </c>
      <c r="D1600" s="1" t="s">
        <v>2993</v>
      </c>
      <c r="E1600">
        <v>2024</v>
      </c>
      <c r="F1600" s="4">
        <v>45</v>
      </c>
      <c r="G1600" s="4">
        <v>10</v>
      </c>
      <c r="H1600" s="3" t="s">
        <v>2996</v>
      </c>
      <c r="J1600" s="3" t="s">
        <v>2995</v>
      </c>
      <c r="L1600" s="1" t="s">
        <v>2999</v>
      </c>
      <c r="M1600" s="22" t="s">
        <v>2994</v>
      </c>
      <c r="N1600" s="22" t="s">
        <v>3000</v>
      </c>
      <c r="O1600" s="70" t="s">
        <v>2998</v>
      </c>
      <c r="P1600" s="71" t="s">
        <v>2997</v>
      </c>
      <c r="Q1600" s="20">
        <v>0</v>
      </c>
      <c r="R1600" s="20">
        <v>0</v>
      </c>
      <c r="S1600" s="20">
        <f t="shared" si="25"/>
        <v>0</v>
      </c>
    </row>
    <row r="1601" spans="1:19" ht="17.100000000000001" customHeight="1" x14ac:dyDescent="0.25">
      <c r="A1601" s="63" t="s">
        <v>4</v>
      </c>
      <c r="C1601" s="21" t="s">
        <v>16</v>
      </c>
      <c r="D1601" s="1" t="s">
        <v>3001</v>
      </c>
      <c r="E1601">
        <v>2024</v>
      </c>
      <c r="F1601" s="4">
        <v>126</v>
      </c>
      <c r="J1601" s="3" t="s">
        <v>1316</v>
      </c>
      <c r="L1601" s="1" t="s">
        <v>3005</v>
      </c>
      <c r="M1601" s="22" t="s">
        <v>3002</v>
      </c>
      <c r="N1601" s="22" t="s">
        <v>3006</v>
      </c>
      <c r="O1601" s="70" t="s">
        <v>3004</v>
      </c>
      <c r="P1601" s="71" t="s">
        <v>3003</v>
      </c>
      <c r="Q1601" s="20">
        <v>0</v>
      </c>
      <c r="R1601" s="20">
        <v>0</v>
      </c>
      <c r="S1601" s="20">
        <f t="shared" si="25"/>
        <v>0</v>
      </c>
    </row>
    <row r="1602" spans="1:19" ht="17.100000000000001" customHeight="1" x14ac:dyDescent="0.25">
      <c r="A1602" s="63" t="s">
        <v>4</v>
      </c>
      <c r="C1602" s="21" t="s">
        <v>16</v>
      </c>
      <c r="D1602" s="1" t="s">
        <v>3001</v>
      </c>
      <c r="E1602">
        <v>2024</v>
      </c>
      <c r="F1602" s="4">
        <v>36</v>
      </c>
      <c r="G1602" s="4">
        <v>7</v>
      </c>
      <c r="J1602" s="3" t="s">
        <v>811</v>
      </c>
      <c r="L1602" s="1" t="s">
        <v>3010</v>
      </c>
      <c r="M1602" s="22" t="s">
        <v>3007</v>
      </c>
      <c r="N1602" s="22" t="s">
        <v>3011</v>
      </c>
      <c r="O1602" s="70" t="s">
        <v>3009</v>
      </c>
      <c r="P1602" s="71" t="s">
        <v>3008</v>
      </c>
      <c r="Q1602" s="20">
        <v>0</v>
      </c>
      <c r="R1602" s="20">
        <v>0</v>
      </c>
      <c r="S1602" s="20">
        <f t="shared" si="25"/>
        <v>0</v>
      </c>
    </row>
    <row r="1603" spans="1:19" ht="17.100000000000001" customHeight="1" x14ac:dyDescent="0.25">
      <c r="A1603" s="63" t="s">
        <v>4</v>
      </c>
      <c r="B1603" s="1" t="s">
        <v>16619</v>
      </c>
      <c r="C1603" s="21" t="s">
        <v>16</v>
      </c>
      <c r="D1603" s="1" t="s">
        <v>3012</v>
      </c>
      <c r="E1603">
        <v>2021</v>
      </c>
      <c r="F1603" s="4">
        <v>17</v>
      </c>
      <c r="G1603" s="4">
        <v>26</v>
      </c>
      <c r="H1603" s="3" t="s">
        <v>3015</v>
      </c>
      <c r="J1603" s="3" t="s">
        <v>3014</v>
      </c>
      <c r="L1603" s="1" t="s">
        <v>3018</v>
      </c>
      <c r="M1603" s="22" t="s">
        <v>3013</v>
      </c>
      <c r="N1603" s="22" t="s">
        <v>3019</v>
      </c>
      <c r="O1603" s="70" t="s">
        <v>3017</v>
      </c>
      <c r="P1603" s="71" t="s">
        <v>3016</v>
      </c>
      <c r="Q1603" s="20">
        <v>0</v>
      </c>
      <c r="R1603" s="20">
        <v>0</v>
      </c>
      <c r="S1603" s="20">
        <f t="shared" si="25"/>
        <v>0</v>
      </c>
    </row>
    <row r="1604" spans="1:19" ht="17.100000000000001" customHeight="1" x14ac:dyDescent="0.25">
      <c r="A1604" s="63" t="s">
        <v>4</v>
      </c>
      <c r="C1604" s="21" t="s">
        <v>16</v>
      </c>
      <c r="D1604" s="1" t="s">
        <v>3020</v>
      </c>
      <c r="E1604">
        <v>2021</v>
      </c>
      <c r="F1604" s="4">
        <v>419</v>
      </c>
      <c r="J1604" s="3" t="s">
        <v>606</v>
      </c>
      <c r="L1604" s="1" t="s">
        <v>3025</v>
      </c>
      <c r="M1604" s="22" t="s">
        <v>3021</v>
      </c>
      <c r="N1604" s="22" t="s">
        <v>3026</v>
      </c>
      <c r="O1604" s="70" t="s">
        <v>3024</v>
      </c>
      <c r="P1604" s="71" t="s">
        <v>3023</v>
      </c>
      <c r="Q1604" s="20">
        <v>0</v>
      </c>
      <c r="R1604" s="20">
        <v>0</v>
      </c>
      <c r="S1604" s="20">
        <f t="shared" si="25"/>
        <v>0</v>
      </c>
    </row>
    <row r="1605" spans="1:19" ht="17.100000000000001" customHeight="1" x14ac:dyDescent="0.25">
      <c r="A1605" s="63" t="s">
        <v>4</v>
      </c>
      <c r="C1605" s="21" t="s">
        <v>16</v>
      </c>
      <c r="D1605" s="1" t="s">
        <v>3027</v>
      </c>
      <c r="E1605">
        <v>2023</v>
      </c>
      <c r="F1605" s="4">
        <v>22</v>
      </c>
      <c r="H1605" s="3" t="s">
        <v>3030</v>
      </c>
      <c r="J1605" s="3" t="s">
        <v>3029</v>
      </c>
      <c r="L1605" s="1" t="s">
        <v>3032</v>
      </c>
      <c r="M1605" s="22" t="s">
        <v>3028</v>
      </c>
      <c r="N1605" s="22" t="s">
        <v>3033</v>
      </c>
      <c r="O1605" s="70" t="s">
        <v>3031</v>
      </c>
      <c r="P1605" s="71"/>
      <c r="Q1605" s="20">
        <v>0</v>
      </c>
      <c r="R1605" s="20">
        <v>0</v>
      </c>
      <c r="S1605" s="20">
        <f t="shared" si="25"/>
        <v>0</v>
      </c>
    </row>
    <row r="1606" spans="1:19" ht="17.100000000000001" customHeight="1" x14ac:dyDescent="0.25">
      <c r="A1606" s="63" t="s">
        <v>4</v>
      </c>
      <c r="C1606" s="21" t="s">
        <v>16</v>
      </c>
      <c r="D1606" s="1" t="s">
        <v>3034</v>
      </c>
      <c r="E1606">
        <v>2024</v>
      </c>
      <c r="F1606" s="4">
        <v>205</v>
      </c>
      <c r="J1606" s="3" t="s">
        <v>2186</v>
      </c>
      <c r="L1606" s="1" t="s">
        <v>3039</v>
      </c>
      <c r="M1606" s="22" t="s">
        <v>3035</v>
      </c>
      <c r="N1606" s="22" t="s">
        <v>3040</v>
      </c>
      <c r="O1606" s="70" t="s">
        <v>3038</v>
      </c>
      <c r="P1606" s="71" t="s">
        <v>3037</v>
      </c>
      <c r="Q1606" s="20">
        <v>0</v>
      </c>
      <c r="R1606" s="20">
        <v>0</v>
      </c>
      <c r="S1606" s="20">
        <f t="shared" si="25"/>
        <v>0</v>
      </c>
    </row>
    <row r="1607" spans="1:19" ht="17.100000000000001" customHeight="1" x14ac:dyDescent="0.25">
      <c r="A1607" s="63" t="s">
        <v>4</v>
      </c>
      <c r="C1607" s="21" t="s">
        <v>16</v>
      </c>
      <c r="D1607" s="1" t="s">
        <v>3041</v>
      </c>
      <c r="E1607">
        <v>2021</v>
      </c>
      <c r="F1607" s="4">
        <v>232</v>
      </c>
      <c r="J1607" s="3" t="s">
        <v>69</v>
      </c>
      <c r="L1607" s="1" t="s">
        <v>3046</v>
      </c>
      <c r="M1607" s="22" t="s">
        <v>3042</v>
      </c>
      <c r="N1607" s="22" t="s">
        <v>3047</v>
      </c>
      <c r="O1607" s="70" t="s">
        <v>3045</v>
      </c>
      <c r="P1607" s="71" t="s">
        <v>3044</v>
      </c>
      <c r="Q1607" s="20">
        <v>0</v>
      </c>
      <c r="R1607" s="20">
        <v>0</v>
      </c>
      <c r="S1607" s="20">
        <f t="shared" si="25"/>
        <v>0</v>
      </c>
    </row>
    <row r="1608" spans="1:19" ht="17.100000000000001" customHeight="1" x14ac:dyDescent="0.25">
      <c r="A1608" s="63" t="s">
        <v>4</v>
      </c>
      <c r="C1608" s="21" t="s">
        <v>16</v>
      </c>
      <c r="D1608" s="1" t="s">
        <v>3048</v>
      </c>
      <c r="E1608">
        <v>2022</v>
      </c>
      <c r="F1608" s="4">
        <v>166</v>
      </c>
      <c r="J1608" s="3" t="s">
        <v>3050</v>
      </c>
      <c r="L1608" s="1" t="s">
        <v>3053</v>
      </c>
      <c r="M1608" s="22" t="s">
        <v>3049</v>
      </c>
      <c r="N1608" s="22" t="s">
        <v>3054</v>
      </c>
      <c r="O1608" s="70" t="s">
        <v>3052</v>
      </c>
      <c r="P1608" s="71" t="s">
        <v>3051</v>
      </c>
      <c r="Q1608" s="20">
        <v>0</v>
      </c>
      <c r="R1608" s="20">
        <v>0</v>
      </c>
      <c r="S1608" s="20">
        <f t="shared" si="25"/>
        <v>0</v>
      </c>
    </row>
    <row r="1609" spans="1:19" ht="17.100000000000001" customHeight="1" x14ac:dyDescent="0.25">
      <c r="A1609" s="63" t="s">
        <v>4</v>
      </c>
      <c r="C1609" s="21" t="s">
        <v>16</v>
      </c>
      <c r="D1609" s="1" t="s">
        <v>3055</v>
      </c>
      <c r="E1609">
        <v>2022</v>
      </c>
      <c r="F1609" s="4">
        <v>162</v>
      </c>
      <c r="J1609" s="3" t="s">
        <v>2740</v>
      </c>
      <c r="L1609" s="1" t="s">
        <v>3059</v>
      </c>
      <c r="M1609" s="22" t="s">
        <v>3056</v>
      </c>
      <c r="N1609" s="22" t="s">
        <v>3060</v>
      </c>
      <c r="O1609" s="70" t="s">
        <v>3058</v>
      </c>
      <c r="P1609" s="71" t="s">
        <v>3057</v>
      </c>
      <c r="Q1609" s="20">
        <v>0</v>
      </c>
      <c r="R1609" s="20">
        <v>0</v>
      </c>
      <c r="S1609" s="20">
        <f t="shared" si="25"/>
        <v>0</v>
      </c>
    </row>
    <row r="1610" spans="1:19" ht="17.100000000000001" customHeight="1" x14ac:dyDescent="0.25">
      <c r="A1610" s="63" t="s">
        <v>4</v>
      </c>
      <c r="C1610" s="21" t="s">
        <v>16</v>
      </c>
      <c r="D1610" s="1" t="s">
        <v>3061</v>
      </c>
      <c r="E1610">
        <v>2023</v>
      </c>
      <c r="F1610" s="4">
        <v>280</v>
      </c>
      <c r="J1610" s="3" t="s">
        <v>58</v>
      </c>
      <c r="L1610" s="1" t="s">
        <v>3066</v>
      </c>
      <c r="M1610" s="22" t="s">
        <v>3062</v>
      </c>
      <c r="N1610" s="22" t="s">
        <v>3067</v>
      </c>
      <c r="O1610" s="70" t="s">
        <v>3065</v>
      </c>
      <c r="P1610" s="71" t="s">
        <v>3064</v>
      </c>
      <c r="Q1610" s="20">
        <v>0</v>
      </c>
      <c r="R1610" s="20">
        <v>0</v>
      </c>
      <c r="S1610" s="20">
        <f t="shared" si="25"/>
        <v>0</v>
      </c>
    </row>
    <row r="1611" spans="1:19" ht="17.100000000000001" customHeight="1" x14ac:dyDescent="0.25">
      <c r="A1611" s="63" t="s">
        <v>4</v>
      </c>
      <c r="B1611" s="1" t="s">
        <v>16619</v>
      </c>
      <c r="C1611" s="21" t="s">
        <v>16</v>
      </c>
      <c r="D1611" s="1" t="s">
        <v>3068</v>
      </c>
      <c r="E1611">
        <v>2022</v>
      </c>
      <c r="F1611" s="4">
        <v>11</v>
      </c>
      <c r="G1611" s="4">
        <v>20</v>
      </c>
      <c r="J1611" s="3" t="s">
        <v>3070</v>
      </c>
      <c r="L1611" s="1" t="s">
        <v>3073</v>
      </c>
      <c r="M1611" s="22" t="s">
        <v>3069</v>
      </c>
      <c r="N1611" s="22" t="s">
        <v>3074</v>
      </c>
      <c r="O1611" s="70" t="s">
        <v>3072</v>
      </c>
      <c r="P1611" s="71" t="s">
        <v>3071</v>
      </c>
      <c r="Q1611" s="20">
        <v>0</v>
      </c>
      <c r="R1611" s="20">
        <v>0</v>
      </c>
      <c r="S1611" s="20">
        <f t="shared" si="25"/>
        <v>0</v>
      </c>
    </row>
    <row r="1612" spans="1:19" ht="17.100000000000001" customHeight="1" x14ac:dyDescent="0.25">
      <c r="A1612" s="63" t="s">
        <v>4</v>
      </c>
      <c r="C1612" s="21" t="s">
        <v>16</v>
      </c>
      <c r="D1612" s="1" t="s">
        <v>3075</v>
      </c>
      <c r="E1612">
        <v>2021</v>
      </c>
      <c r="F1612" s="4">
        <v>477</v>
      </c>
      <c r="J1612" s="3" t="s">
        <v>3077</v>
      </c>
      <c r="L1612" s="1" t="s">
        <v>3081</v>
      </c>
      <c r="M1612" s="22" t="s">
        <v>3076</v>
      </c>
      <c r="N1612" s="22" t="s">
        <v>3082</v>
      </c>
      <c r="O1612" s="70" t="s">
        <v>3080</v>
      </c>
      <c r="P1612" s="71" t="s">
        <v>3079</v>
      </c>
      <c r="Q1612" s="20">
        <v>0</v>
      </c>
      <c r="R1612" s="20">
        <v>0</v>
      </c>
      <c r="S1612" s="20">
        <f t="shared" si="25"/>
        <v>0</v>
      </c>
    </row>
    <row r="1613" spans="1:19" ht="17.100000000000001" customHeight="1" x14ac:dyDescent="0.25">
      <c r="A1613" s="63" t="s">
        <v>4</v>
      </c>
      <c r="C1613" s="21" t="s">
        <v>16</v>
      </c>
      <c r="D1613" s="1" t="s">
        <v>3083</v>
      </c>
      <c r="E1613">
        <v>2021</v>
      </c>
      <c r="F1613" s="4">
        <v>54</v>
      </c>
      <c r="G1613" s="4">
        <v>47</v>
      </c>
      <c r="J1613" s="3" t="s">
        <v>3085</v>
      </c>
      <c r="L1613" s="1" t="s">
        <v>3088</v>
      </c>
      <c r="M1613" s="22" t="s">
        <v>3084</v>
      </c>
      <c r="N1613" s="22" t="s">
        <v>3089</v>
      </c>
      <c r="O1613" s="70" t="s">
        <v>3087</v>
      </c>
      <c r="P1613" s="71" t="s">
        <v>3086</v>
      </c>
      <c r="Q1613" s="20">
        <v>0</v>
      </c>
      <c r="R1613" s="20">
        <v>0</v>
      </c>
      <c r="S1613" s="20">
        <f t="shared" si="25"/>
        <v>0</v>
      </c>
    </row>
    <row r="1614" spans="1:19" ht="17.100000000000001" customHeight="1" x14ac:dyDescent="0.25">
      <c r="A1614" s="63" t="s">
        <v>4</v>
      </c>
      <c r="C1614" s="21" t="s">
        <v>16</v>
      </c>
      <c r="D1614" s="1" t="s">
        <v>3090</v>
      </c>
      <c r="E1614">
        <v>2025</v>
      </c>
      <c r="F1614" s="4">
        <v>39</v>
      </c>
      <c r="G1614" s="4">
        <v>6</v>
      </c>
      <c r="H1614" s="3" t="s">
        <v>3094</v>
      </c>
      <c r="J1614" s="3" t="s">
        <v>3092</v>
      </c>
      <c r="L1614" s="1" t="s">
        <v>3097</v>
      </c>
      <c r="M1614" s="22" t="s">
        <v>3091</v>
      </c>
      <c r="N1614" s="22" t="s">
        <v>3098</v>
      </c>
      <c r="O1614" s="70" t="s">
        <v>3096</v>
      </c>
      <c r="P1614" s="71" t="s">
        <v>3095</v>
      </c>
      <c r="Q1614" s="20">
        <v>0</v>
      </c>
      <c r="R1614" s="20">
        <v>0</v>
      </c>
      <c r="S1614" s="20">
        <f t="shared" si="25"/>
        <v>0</v>
      </c>
    </row>
    <row r="1615" spans="1:19" ht="17.100000000000001" customHeight="1" x14ac:dyDescent="0.25">
      <c r="A1615" s="63" t="s">
        <v>4</v>
      </c>
      <c r="C1615" s="21" t="s">
        <v>16</v>
      </c>
      <c r="D1615" s="1" t="s">
        <v>3099</v>
      </c>
      <c r="E1615">
        <v>2022</v>
      </c>
      <c r="F1615" s="4">
        <v>34</v>
      </c>
      <c r="G1615" s="4">
        <v>8</v>
      </c>
      <c r="J1615" s="3" t="s">
        <v>811</v>
      </c>
      <c r="L1615" s="1" t="s">
        <v>3103</v>
      </c>
      <c r="M1615" s="22" t="s">
        <v>3100</v>
      </c>
      <c r="N1615" s="22" t="s">
        <v>3104</v>
      </c>
      <c r="O1615" s="70" t="s">
        <v>3102</v>
      </c>
      <c r="P1615" s="71" t="s">
        <v>3101</v>
      </c>
      <c r="Q1615" s="20">
        <v>0</v>
      </c>
      <c r="R1615" s="20">
        <v>0</v>
      </c>
      <c r="S1615" s="20">
        <f t="shared" si="25"/>
        <v>0</v>
      </c>
    </row>
    <row r="1616" spans="1:19" ht="17.100000000000001" customHeight="1" x14ac:dyDescent="0.25">
      <c r="A1616" s="63" t="s">
        <v>4</v>
      </c>
      <c r="C1616" s="21" t="s">
        <v>16</v>
      </c>
      <c r="D1616" s="1" t="s">
        <v>3105</v>
      </c>
      <c r="E1616">
        <v>2024</v>
      </c>
      <c r="F1616" s="4">
        <v>21</v>
      </c>
      <c r="G1616" s="4">
        <v>8</v>
      </c>
      <c r="H1616" s="3" t="s">
        <v>3107</v>
      </c>
      <c r="J1616" s="3" t="s">
        <v>1638</v>
      </c>
      <c r="L1616" s="1" t="s">
        <v>3110</v>
      </c>
      <c r="M1616" s="22" t="s">
        <v>3106</v>
      </c>
      <c r="N1616" s="22" t="s">
        <v>3111</v>
      </c>
      <c r="O1616" s="70" t="s">
        <v>3109</v>
      </c>
      <c r="P1616" s="71" t="s">
        <v>3108</v>
      </c>
      <c r="Q1616" s="20">
        <v>0</v>
      </c>
      <c r="R1616" s="20">
        <v>0</v>
      </c>
      <c r="S1616" s="20">
        <f t="shared" si="25"/>
        <v>0</v>
      </c>
    </row>
    <row r="1617" spans="1:19" ht="17.100000000000001" customHeight="1" x14ac:dyDescent="0.25">
      <c r="A1617" s="63" t="s">
        <v>4</v>
      </c>
      <c r="C1617" s="21" t="s">
        <v>16</v>
      </c>
      <c r="D1617" s="1" t="s">
        <v>3112</v>
      </c>
      <c r="E1617">
        <v>2024</v>
      </c>
      <c r="F1617" s="4">
        <v>203</v>
      </c>
      <c r="J1617" s="3" t="s">
        <v>2186</v>
      </c>
      <c r="L1617" s="1" t="s">
        <v>3115</v>
      </c>
      <c r="M1617" s="22" t="s">
        <v>3113</v>
      </c>
      <c r="N1617" s="22" t="s">
        <v>3116</v>
      </c>
      <c r="O1617" s="70" t="s">
        <v>3114</v>
      </c>
      <c r="P1617" s="71"/>
      <c r="Q1617" s="20">
        <v>0</v>
      </c>
      <c r="R1617" s="20">
        <v>0</v>
      </c>
      <c r="S1617" s="20">
        <f t="shared" si="25"/>
        <v>0</v>
      </c>
    </row>
    <row r="1618" spans="1:19" ht="17.100000000000001" customHeight="1" x14ac:dyDescent="0.25">
      <c r="A1618" s="63" t="s">
        <v>4</v>
      </c>
      <c r="C1618" s="21" t="s">
        <v>16</v>
      </c>
      <c r="D1618" s="1" t="s">
        <v>3117</v>
      </c>
      <c r="E1618">
        <v>2024</v>
      </c>
      <c r="F1618" s="4">
        <v>36</v>
      </c>
      <c r="G1618" s="4">
        <v>5</v>
      </c>
      <c r="H1618" s="3" t="s">
        <v>3120</v>
      </c>
      <c r="J1618" s="3" t="s">
        <v>3119</v>
      </c>
      <c r="L1618" s="1" t="s">
        <v>3123</v>
      </c>
      <c r="M1618" s="22" t="s">
        <v>3118</v>
      </c>
      <c r="N1618" s="22" t="s">
        <v>3124</v>
      </c>
      <c r="O1618" s="70" t="s">
        <v>3122</v>
      </c>
      <c r="P1618" s="71" t="s">
        <v>3121</v>
      </c>
      <c r="Q1618" s="20">
        <v>0</v>
      </c>
      <c r="R1618" s="20">
        <v>0</v>
      </c>
      <c r="S1618" s="20">
        <f t="shared" si="25"/>
        <v>0</v>
      </c>
    </row>
    <row r="1619" spans="1:19" ht="17.100000000000001" customHeight="1" x14ac:dyDescent="0.25">
      <c r="A1619" s="63" t="s">
        <v>4</v>
      </c>
      <c r="B1619" s="1" t="s">
        <v>16619</v>
      </c>
      <c r="C1619" s="21" t="s">
        <v>16</v>
      </c>
      <c r="D1619" s="1" t="s">
        <v>3125</v>
      </c>
      <c r="E1619">
        <v>2024</v>
      </c>
      <c r="F1619" s="4">
        <v>40</v>
      </c>
      <c r="G1619" s="4">
        <v>34</v>
      </c>
      <c r="H1619" s="3" t="s">
        <v>3127</v>
      </c>
      <c r="J1619" s="3" t="s">
        <v>446</v>
      </c>
      <c r="L1619" s="1" t="s">
        <v>3130</v>
      </c>
      <c r="M1619" s="22" t="s">
        <v>3126</v>
      </c>
      <c r="N1619" s="22" t="s">
        <v>3131</v>
      </c>
      <c r="O1619" s="70" t="s">
        <v>3129</v>
      </c>
      <c r="P1619" s="71" t="s">
        <v>3128</v>
      </c>
      <c r="Q1619" s="20">
        <v>0</v>
      </c>
      <c r="R1619" s="20">
        <v>0</v>
      </c>
      <c r="S1619" s="20">
        <f t="shared" si="25"/>
        <v>0</v>
      </c>
    </row>
    <row r="1620" spans="1:19" ht="17.100000000000001" customHeight="1" x14ac:dyDescent="0.25">
      <c r="A1620" s="63" t="s">
        <v>4</v>
      </c>
      <c r="C1620" s="21" t="s">
        <v>16</v>
      </c>
      <c r="D1620" s="1" t="s">
        <v>3132</v>
      </c>
      <c r="E1620">
        <v>2025</v>
      </c>
      <c r="J1620" s="3" t="s">
        <v>3134</v>
      </c>
      <c r="L1620" s="1" t="s">
        <v>3137</v>
      </c>
      <c r="M1620" s="22" t="s">
        <v>3133</v>
      </c>
      <c r="N1620" s="22" t="s">
        <v>3138</v>
      </c>
      <c r="O1620" s="70" t="s">
        <v>3136</v>
      </c>
      <c r="P1620" s="71" t="s">
        <v>3135</v>
      </c>
      <c r="Q1620" s="20">
        <v>0</v>
      </c>
      <c r="R1620" s="20">
        <v>0</v>
      </c>
      <c r="S1620" s="20">
        <f t="shared" si="25"/>
        <v>0</v>
      </c>
    </row>
    <row r="1621" spans="1:19" ht="17.100000000000001" customHeight="1" x14ac:dyDescent="0.25">
      <c r="A1621" s="63" t="s">
        <v>4</v>
      </c>
      <c r="C1621" s="21" t="s">
        <v>16</v>
      </c>
      <c r="D1621" s="1" t="s">
        <v>3139</v>
      </c>
      <c r="E1621">
        <v>2023</v>
      </c>
      <c r="F1621" s="4">
        <v>138</v>
      </c>
      <c r="G1621" s="4">
        <v>7</v>
      </c>
      <c r="J1621" s="3" t="s">
        <v>3141</v>
      </c>
      <c r="L1621" s="1" t="s">
        <v>3144</v>
      </c>
      <c r="M1621" s="22" t="s">
        <v>3140</v>
      </c>
      <c r="N1621" s="22" t="s">
        <v>3145</v>
      </c>
      <c r="O1621" s="70" t="s">
        <v>3143</v>
      </c>
      <c r="P1621" s="71" t="s">
        <v>3142</v>
      </c>
      <c r="Q1621" s="20">
        <v>0</v>
      </c>
      <c r="R1621" s="20">
        <v>0</v>
      </c>
      <c r="S1621" s="20">
        <f t="shared" si="25"/>
        <v>0</v>
      </c>
    </row>
    <row r="1622" spans="1:19" ht="17.100000000000001" customHeight="1" x14ac:dyDescent="0.25">
      <c r="A1622" s="63" t="s">
        <v>4</v>
      </c>
      <c r="C1622" s="21" t="s">
        <v>16</v>
      </c>
      <c r="D1622" s="1" t="s">
        <v>3146</v>
      </c>
      <c r="E1622">
        <v>2023</v>
      </c>
      <c r="F1622" s="4">
        <v>389</v>
      </c>
      <c r="J1622" s="3" t="s">
        <v>3148</v>
      </c>
      <c r="L1622" s="1" t="s">
        <v>3151</v>
      </c>
      <c r="M1622" s="22" t="s">
        <v>3147</v>
      </c>
      <c r="N1622" s="22" t="s">
        <v>3152</v>
      </c>
      <c r="O1622" s="70" t="s">
        <v>3150</v>
      </c>
      <c r="P1622" s="71" t="s">
        <v>3149</v>
      </c>
      <c r="Q1622" s="20">
        <v>0</v>
      </c>
      <c r="R1622" s="20">
        <v>0</v>
      </c>
      <c r="S1622" s="20">
        <f t="shared" si="25"/>
        <v>0</v>
      </c>
    </row>
    <row r="1623" spans="1:19" ht="17.100000000000001" customHeight="1" x14ac:dyDescent="0.25">
      <c r="A1623" s="63" t="s">
        <v>4</v>
      </c>
      <c r="C1623" s="21" t="s">
        <v>16</v>
      </c>
      <c r="D1623" s="1" t="s">
        <v>3153</v>
      </c>
      <c r="E1623">
        <v>2024</v>
      </c>
      <c r="F1623" s="4">
        <v>429</v>
      </c>
      <c r="J1623" s="3" t="s">
        <v>3155</v>
      </c>
      <c r="L1623" s="1" t="s">
        <v>3158</v>
      </c>
      <c r="M1623" s="22" t="s">
        <v>3154</v>
      </c>
      <c r="N1623" s="22" t="s">
        <v>3159</v>
      </c>
      <c r="O1623" s="70" t="s">
        <v>3157</v>
      </c>
      <c r="P1623" s="71" t="s">
        <v>3156</v>
      </c>
      <c r="Q1623" s="20">
        <v>0</v>
      </c>
      <c r="R1623" s="20">
        <v>0</v>
      </c>
      <c r="S1623" s="20">
        <f t="shared" si="25"/>
        <v>0</v>
      </c>
    </row>
    <row r="1624" spans="1:19" ht="17.100000000000001" customHeight="1" x14ac:dyDescent="0.25">
      <c r="A1624" s="63" t="s">
        <v>4</v>
      </c>
      <c r="C1624" s="21" t="s">
        <v>16</v>
      </c>
      <c r="D1624" s="1" t="s">
        <v>3160</v>
      </c>
      <c r="E1624">
        <v>2024</v>
      </c>
      <c r="F1624" s="4">
        <v>36</v>
      </c>
      <c r="G1624" s="4">
        <v>7</v>
      </c>
      <c r="J1624" s="3" t="s">
        <v>811</v>
      </c>
      <c r="L1624" s="1" t="s">
        <v>3164</v>
      </c>
      <c r="M1624" s="22" t="s">
        <v>3161</v>
      </c>
      <c r="N1624" s="22" t="s">
        <v>3165</v>
      </c>
      <c r="O1624" s="70" t="s">
        <v>3163</v>
      </c>
      <c r="P1624" s="71" t="s">
        <v>3162</v>
      </c>
      <c r="Q1624" s="20">
        <v>0</v>
      </c>
      <c r="R1624" s="20">
        <v>0</v>
      </c>
      <c r="S1624" s="20">
        <f t="shared" si="25"/>
        <v>0</v>
      </c>
    </row>
    <row r="1625" spans="1:19" ht="17.100000000000001" customHeight="1" x14ac:dyDescent="0.25">
      <c r="A1625" s="63" t="s">
        <v>4</v>
      </c>
      <c r="C1625" s="21" t="s">
        <v>16</v>
      </c>
      <c r="D1625" s="1" t="s">
        <v>3166</v>
      </c>
      <c r="E1625">
        <v>2023</v>
      </c>
      <c r="F1625" s="4">
        <v>3</v>
      </c>
      <c r="G1625" s="4">
        <v>3</v>
      </c>
      <c r="J1625" s="3" t="s">
        <v>3168</v>
      </c>
      <c r="L1625" s="1" t="s">
        <v>3171</v>
      </c>
      <c r="M1625" s="22" t="s">
        <v>3167</v>
      </c>
      <c r="N1625" s="22" t="s">
        <v>3172</v>
      </c>
      <c r="O1625" s="70" t="s">
        <v>3170</v>
      </c>
      <c r="P1625" s="71" t="s">
        <v>3169</v>
      </c>
      <c r="Q1625" s="20">
        <v>0</v>
      </c>
      <c r="R1625" s="20">
        <v>0</v>
      </c>
      <c r="S1625" s="20">
        <f t="shared" si="25"/>
        <v>0</v>
      </c>
    </row>
    <row r="1626" spans="1:19" ht="17.100000000000001" customHeight="1" x14ac:dyDescent="0.25">
      <c r="A1626" s="63" t="s">
        <v>4</v>
      </c>
      <c r="C1626" s="21" t="s">
        <v>16</v>
      </c>
      <c r="D1626" s="1" t="s">
        <v>3173</v>
      </c>
      <c r="E1626">
        <v>2023</v>
      </c>
      <c r="F1626" s="4">
        <v>283</v>
      </c>
      <c r="J1626" s="3" t="s">
        <v>3175</v>
      </c>
      <c r="L1626" s="1" t="s">
        <v>3178</v>
      </c>
      <c r="M1626" s="22" t="s">
        <v>3174</v>
      </c>
      <c r="N1626" s="22" t="s">
        <v>3179</v>
      </c>
      <c r="O1626" s="70" t="s">
        <v>3177</v>
      </c>
      <c r="P1626" s="71"/>
      <c r="Q1626" s="20">
        <v>0</v>
      </c>
      <c r="R1626" s="20">
        <v>0</v>
      </c>
      <c r="S1626" s="20">
        <f t="shared" si="25"/>
        <v>0</v>
      </c>
    </row>
    <row r="1627" spans="1:19" ht="17.100000000000001" customHeight="1" x14ac:dyDescent="0.25">
      <c r="A1627" s="63" t="s">
        <v>4</v>
      </c>
      <c r="C1627" s="21" t="s">
        <v>16</v>
      </c>
      <c r="D1627" s="1" t="s">
        <v>3180</v>
      </c>
      <c r="E1627">
        <v>2023</v>
      </c>
      <c r="F1627" s="4">
        <v>13</v>
      </c>
      <c r="G1627" s="4">
        <v>3</v>
      </c>
      <c r="J1627" s="3" t="s">
        <v>2965</v>
      </c>
      <c r="L1627" s="1" t="s">
        <v>3184</v>
      </c>
      <c r="M1627" s="22" t="s">
        <v>3181</v>
      </c>
      <c r="N1627" s="22" t="s">
        <v>3185</v>
      </c>
      <c r="O1627" s="70" t="s">
        <v>3183</v>
      </c>
      <c r="P1627" s="71" t="s">
        <v>3182</v>
      </c>
      <c r="Q1627" s="20">
        <v>1</v>
      </c>
      <c r="R1627" s="20">
        <v>1</v>
      </c>
      <c r="S1627" s="20">
        <f t="shared" si="25"/>
        <v>2</v>
      </c>
    </row>
    <row r="1628" spans="1:19" ht="17.100000000000001" customHeight="1" x14ac:dyDescent="0.25">
      <c r="A1628" s="63" t="s">
        <v>4</v>
      </c>
      <c r="B1628" s="1" t="s">
        <v>16619</v>
      </c>
      <c r="C1628" s="21" t="s">
        <v>16</v>
      </c>
      <c r="D1628" s="1" t="s">
        <v>3200</v>
      </c>
      <c r="E1628">
        <v>2023</v>
      </c>
      <c r="F1628" s="4">
        <v>39</v>
      </c>
      <c r="G1628" s="4">
        <v>2</v>
      </c>
      <c r="H1628" s="3" t="s">
        <v>3203</v>
      </c>
      <c r="J1628" s="3" t="s">
        <v>3202</v>
      </c>
      <c r="L1628" s="1" t="s">
        <v>3206</v>
      </c>
      <c r="M1628" s="22" t="s">
        <v>3201</v>
      </c>
      <c r="N1628" s="22" t="s">
        <v>3207</v>
      </c>
      <c r="O1628" s="70" t="s">
        <v>3205</v>
      </c>
      <c r="P1628" s="71" t="s">
        <v>3204</v>
      </c>
      <c r="Q1628" s="20">
        <v>0</v>
      </c>
      <c r="R1628" s="20">
        <v>0</v>
      </c>
      <c r="S1628" s="20">
        <f t="shared" si="25"/>
        <v>0</v>
      </c>
    </row>
    <row r="1629" spans="1:19" ht="17.100000000000001" customHeight="1" x14ac:dyDescent="0.25">
      <c r="A1629" s="63" t="s">
        <v>4</v>
      </c>
      <c r="C1629" s="21" t="s">
        <v>16</v>
      </c>
      <c r="D1629" s="1" t="s">
        <v>3208</v>
      </c>
      <c r="E1629">
        <v>2021</v>
      </c>
      <c r="F1629" s="4">
        <v>14</v>
      </c>
      <c r="G1629" s="4">
        <v>3</v>
      </c>
      <c r="H1629" s="3" t="s">
        <v>3210</v>
      </c>
      <c r="J1629" s="3" t="s">
        <v>464</v>
      </c>
      <c r="L1629" s="1" t="s">
        <v>3213</v>
      </c>
      <c r="M1629" s="22" t="s">
        <v>3209</v>
      </c>
      <c r="N1629" s="22" t="s">
        <v>3214</v>
      </c>
      <c r="O1629" s="70" t="s">
        <v>3212</v>
      </c>
      <c r="P1629" s="71" t="s">
        <v>3211</v>
      </c>
      <c r="Q1629" s="20">
        <v>0</v>
      </c>
      <c r="R1629" s="20">
        <v>0</v>
      </c>
      <c r="S1629" s="20">
        <f t="shared" si="25"/>
        <v>0</v>
      </c>
    </row>
    <row r="1630" spans="1:19" ht="17.100000000000001" customHeight="1" x14ac:dyDescent="0.25">
      <c r="A1630" s="63" t="s">
        <v>4</v>
      </c>
      <c r="C1630" s="21" t="s">
        <v>16</v>
      </c>
      <c r="D1630" s="1" t="s">
        <v>3215</v>
      </c>
      <c r="E1630">
        <v>2021</v>
      </c>
      <c r="F1630" s="4">
        <v>56</v>
      </c>
      <c r="H1630" s="3" t="s">
        <v>3217</v>
      </c>
      <c r="J1630" s="3" t="s">
        <v>335</v>
      </c>
      <c r="L1630" s="1" t="s">
        <v>3220</v>
      </c>
      <c r="M1630" s="22" t="s">
        <v>3216</v>
      </c>
      <c r="N1630" s="22" t="s">
        <v>3221</v>
      </c>
      <c r="O1630" s="70" t="s">
        <v>3219</v>
      </c>
      <c r="P1630" s="71" t="s">
        <v>3218</v>
      </c>
      <c r="Q1630" s="20">
        <v>0</v>
      </c>
      <c r="R1630" s="20">
        <v>0</v>
      </c>
      <c r="S1630" s="20">
        <f t="shared" si="25"/>
        <v>0</v>
      </c>
    </row>
    <row r="1631" spans="1:19" ht="17.100000000000001" customHeight="1" x14ac:dyDescent="0.25">
      <c r="A1631" s="63" t="s">
        <v>4</v>
      </c>
      <c r="C1631" s="21" t="s">
        <v>16</v>
      </c>
      <c r="D1631" s="1" t="s">
        <v>3222</v>
      </c>
      <c r="E1631">
        <v>2023</v>
      </c>
      <c r="F1631" s="4">
        <v>401</v>
      </c>
      <c r="J1631" s="3" t="s">
        <v>3155</v>
      </c>
      <c r="L1631" s="1" t="s">
        <v>3226</v>
      </c>
      <c r="M1631" s="22" t="s">
        <v>3223</v>
      </c>
      <c r="N1631" s="22" t="s">
        <v>3227</v>
      </c>
      <c r="O1631" s="70" t="s">
        <v>3225</v>
      </c>
      <c r="P1631" s="71"/>
      <c r="Q1631" s="20">
        <v>0</v>
      </c>
      <c r="R1631" s="20">
        <v>0</v>
      </c>
      <c r="S1631" s="20">
        <f t="shared" si="25"/>
        <v>0</v>
      </c>
    </row>
    <row r="1632" spans="1:19" ht="17.100000000000001" customHeight="1" x14ac:dyDescent="0.25">
      <c r="A1632" s="63" t="s">
        <v>4</v>
      </c>
      <c r="B1632" s="1" t="s">
        <v>16619</v>
      </c>
      <c r="C1632" s="21" t="s">
        <v>16</v>
      </c>
      <c r="D1632" s="1" t="s">
        <v>3234</v>
      </c>
      <c r="E1632">
        <v>2023</v>
      </c>
      <c r="F1632" s="4">
        <v>242</v>
      </c>
      <c r="H1632" s="3">
        <v>107810</v>
      </c>
      <c r="J1632" s="3" t="s">
        <v>3236</v>
      </c>
      <c r="L1632" s="1" t="s">
        <v>3240</v>
      </c>
      <c r="M1632" s="22" t="s">
        <v>3235</v>
      </c>
      <c r="N1632" s="22" t="s">
        <v>3241</v>
      </c>
      <c r="O1632" s="70" t="s">
        <v>3239</v>
      </c>
      <c r="P1632" s="71" t="s">
        <v>3238</v>
      </c>
      <c r="Q1632" s="20">
        <v>0</v>
      </c>
      <c r="R1632" s="20">
        <v>0</v>
      </c>
      <c r="S1632" s="20">
        <f t="shared" si="25"/>
        <v>0</v>
      </c>
    </row>
    <row r="1633" spans="1:19" ht="17.100000000000001" customHeight="1" x14ac:dyDescent="0.25">
      <c r="A1633" s="63" t="s">
        <v>4</v>
      </c>
      <c r="C1633" s="21" t="s">
        <v>16</v>
      </c>
      <c r="D1633" s="1" t="s">
        <v>3242</v>
      </c>
      <c r="E1633">
        <v>2023</v>
      </c>
      <c r="F1633" s="4">
        <v>465</v>
      </c>
      <c r="J1633" s="3" t="s">
        <v>606</v>
      </c>
      <c r="L1633" s="1" t="s">
        <v>3247</v>
      </c>
      <c r="M1633" s="22" t="s">
        <v>3243</v>
      </c>
      <c r="N1633" s="22" t="s">
        <v>3248</v>
      </c>
      <c r="O1633" s="70" t="s">
        <v>3246</v>
      </c>
      <c r="P1633" s="71" t="s">
        <v>3245</v>
      </c>
      <c r="Q1633" s="20">
        <v>0</v>
      </c>
      <c r="R1633" s="20">
        <v>0</v>
      </c>
      <c r="S1633" s="20">
        <f t="shared" si="25"/>
        <v>0</v>
      </c>
    </row>
    <row r="1634" spans="1:19" ht="17.100000000000001" customHeight="1" x14ac:dyDescent="0.25">
      <c r="A1634" s="63" t="s">
        <v>4</v>
      </c>
      <c r="C1634" s="21" t="s">
        <v>16</v>
      </c>
      <c r="D1634" s="1" t="s">
        <v>3249</v>
      </c>
      <c r="E1634">
        <v>2023</v>
      </c>
      <c r="F1634" s="4">
        <v>183</v>
      </c>
      <c r="J1634" s="3" t="s">
        <v>3251</v>
      </c>
      <c r="L1634" s="1" t="s">
        <v>3255</v>
      </c>
      <c r="M1634" s="22" t="s">
        <v>3250</v>
      </c>
      <c r="N1634" s="22" t="s">
        <v>3256</v>
      </c>
      <c r="O1634" s="70" t="s">
        <v>3254</v>
      </c>
      <c r="P1634" s="71" t="s">
        <v>3253</v>
      </c>
      <c r="Q1634" s="20">
        <v>0</v>
      </c>
      <c r="R1634" s="20">
        <v>0</v>
      </c>
      <c r="S1634" s="20">
        <f t="shared" si="25"/>
        <v>0</v>
      </c>
    </row>
    <row r="1635" spans="1:19" ht="17.100000000000001" customHeight="1" x14ac:dyDescent="0.25">
      <c r="A1635" s="63" t="s">
        <v>4</v>
      </c>
      <c r="C1635" s="21" t="s">
        <v>16</v>
      </c>
      <c r="D1635" s="1" t="s">
        <v>3257</v>
      </c>
      <c r="E1635">
        <v>2023</v>
      </c>
      <c r="F1635" s="4">
        <v>11</v>
      </c>
      <c r="J1635" s="3" t="s">
        <v>2363</v>
      </c>
      <c r="L1635" s="1" t="s">
        <v>3261</v>
      </c>
      <c r="M1635" s="22" t="s">
        <v>3258</v>
      </c>
      <c r="N1635" s="22" t="s">
        <v>3262</v>
      </c>
      <c r="O1635" s="70" t="s">
        <v>3260</v>
      </c>
      <c r="P1635" s="71" t="s">
        <v>3259</v>
      </c>
      <c r="Q1635" s="20">
        <v>0</v>
      </c>
      <c r="R1635" s="20">
        <v>0</v>
      </c>
      <c r="S1635" s="20">
        <f t="shared" si="25"/>
        <v>0</v>
      </c>
    </row>
    <row r="1636" spans="1:19" ht="17.100000000000001" customHeight="1" x14ac:dyDescent="0.25">
      <c r="A1636" s="63" t="s">
        <v>4</v>
      </c>
      <c r="C1636" s="21" t="s">
        <v>16</v>
      </c>
      <c r="D1636" s="1" t="s">
        <v>3263</v>
      </c>
      <c r="E1636">
        <v>2022</v>
      </c>
      <c r="F1636" s="4">
        <v>22</v>
      </c>
      <c r="G1636" s="4">
        <v>1</v>
      </c>
      <c r="H1636" s="5">
        <v>45671</v>
      </c>
      <c r="J1636" s="3" t="s">
        <v>413</v>
      </c>
      <c r="L1636" s="1" t="s">
        <v>3268</v>
      </c>
      <c r="M1636" s="22" t="s">
        <v>3264</v>
      </c>
      <c r="N1636" s="22" t="s">
        <v>3269</v>
      </c>
      <c r="O1636" s="70" t="s">
        <v>3267</v>
      </c>
      <c r="P1636" s="71" t="s">
        <v>3266</v>
      </c>
      <c r="Q1636" s="20">
        <v>0</v>
      </c>
      <c r="R1636" s="20">
        <v>0</v>
      </c>
      <c r="S1636" s="20">
        <f t="shared" si="25"/>
        <v>0</v>
      </c>
    </row>
    <row r="1637" spans="1:19" ht="17.100000000000001" customHeight="1" x14ac:dyDescent="0.25">
      <c r="A1637" s="63" t="s">
        <v>4</v>
      </c>
      <c r="C1637" s="21" t="s">
        <v>16</v>
      </c>
      <c r="D1637" s="1" t="s">
        <v>3270</v>
      </c>
      <c r="E1637">
        <v>2023</v>
      </c>
      <c r="F1637" s="4">
        <v>42</v>
      </c>
      <c r="G1637" s="4">
        <v>12</v>
      </c>
      <c r="H1637" s="3" t="s">
        <v>3273</v>
      </c>
      <c r="J1637" s="3" t="s">
        <v>3272</v>
      </c>
      <c r="L1637" s="1" t="s">
        <v>3275</v>
      </c>
      <c r="M1637" s="22" t="s">
        <v>3271</v>
      </c>
      <c r="N1637" s="22" t="s">
        <v>3276</v>
      </c>
      <c r="O1637" s="70"/>
      <c r="P1637" s="71" t="s">
        <v>3274</v>
      </c>
      <c r="Q1637" s="20">
        <v>0</v>
      </c>
      <c r="R1637" s="20">
        <v>0</v>
      </c>
      <c r="S1637" s="20">
        <f t="shared" si="25"/>
        <v>0</v>
      </c>
    </row>
    <row r="1638" spans="1:19" ht="17.100000000000001" customHeight="1" x14ac:dyDescent="0.25">
      <c r="A1638" s="63" t="s">
        <v>4</v>
      </c>
      <c r="C1638" s="21" t="s">
        <v>16</v>
      </c>
      <c r="D1638" s="1" t="s">
        <v>3284</v>
      </c>
      <c r="E1638">
        <v>2022</v>
      </c>
      <c r="F1638" s="4">
        <v>9</v>
      </c>
      <c r="G1638" s="4">
        <v>1</v>
      </c>
      <c r="J1638" s="3" t="s">
        <v>3286</v>
      </c>
      <c r="L1638" s="1" t="s">
        <v>3289</v>
      </c>
      <c r="M1638" s="22" t="s">
        <v>3285</v>
      </c>
      <c r="N1638" s="22" t="s">
        <v>3290</v>
      </c>
      <c r="O1638" s="70" t="s">
        <v>3288</v>
      </c>
      <c r="P1638" s="71" t="s">
        <v>3287</v>
      </c>
      <c r="Q1638" s="20">
        <v>0</v>
      </c>
      <c r="R1638" s="20">
        <v>0</v>
      </c>
      <c r="S1638" s="20">
        <f t="shared" si="25"/>
        <v>0</v>
      </c>
    </row>
    <row r="1639" spans="1:19" ht="17.100000000000001" customHeight="1" x14ac:dyDescent="0.25">
      <c r="A1639" s="63" t="s">
        <v>4</v>
      </c>
      <c r="C1639" s="21" t="s">
        <v>16</v>
      </c>
      <c r="D1639" s="1" t="s">
        <v>3291</v>
      </c>
      <c r="E1639">
        <v>2022</v>
      </c>
      <c r="F1639" s="4">
        <v>148</v>
      </c>
      <c r="J1639" s="3" t="s">
        <v>376</v>
      </c>
      <c r="L1639" s="1" t="s">
        <v>3296</v>
      </c>
      <c r="M1639" s="22" t="s">
        <v>3292</v>
      </c>
      <c r="N1639" s="22" t="s">
        <v>3297</v>
      </c>
      <c r="O1639" s="70" t="s">
        <v>3295</v>
      </c>
      <c r="P1639" s="71" t="s">
        <v>3294</v>
      </c>
      <c r="Q1639" s="20">
        <v>0</v>
      </c>
      <c r="R1639" s="20">
        <v>0</v>
      </c>
      <c r="S1639" s="20">
        <f t="shared" si="25"/>
        <v>0</v>
      </c>
    </row>
    <row r="1640" spans="1:19" ht="17.100000000000001" customHeight="1" x14ac:dyDescent="0.25">
      <c r="A1640" s="63" t="s">
        <v>4</v>
      </c>
      <c r="B1640" s="1" t="s">
        <v>16619</v>
      </c>
      <c r="C1640" s="21" t="s">
        <v>16</v>
      </c>
      <c r="D1640" s="1" t="s">
        <v>3298</v>
      </c>
      <c r="E1640">
        <v>2021</v>
      </c>
      <c r="F1640" s="4">
        <v>18</v>
      </c>
      <c r="G1640" s="4">
        <v>185</v>
      </c>
      <c r="H1640" s="3">
        <v>20210753</v>
      </c>
      <c r="J1640" s="3" t="s">
        <v>1604</v>
      </c>
      <c r="L1640" s="1" t="s">
        <v>3303</v>
      </c>
      <c r="M1640" s="22" t="s">
        <v>3299</v>
      </c>
      <c r="N1640" s="22" t="s">
        <v>3304</v>
      </c>
      <c r="O1640" s="70" t="s">
        <v>3302</v>
      </c>
      <c r="P1640" s="71" t="s">
        <v>3301</v>
      </c>
      <c r="Q1640" s="20">
        <v>0</v>
      </c>
      <c r="R1640" s="20">
        <v>0</v>
      </c>
      <c r="S1640" s="20">
        <f t="shared" si="25"/>
        <v>0</v>
      </c>
    </row>
    <row r="1641" spans="1:19" ht="17.100000000000001" customHeight="1" x14ac:dyDescent="0.25">
      <c r="A1641" s="63" t="s">
        <v>4</v>
      </c>
      <c r="B1641" s="1" t="s">
        <v>16619</v>
      </c>
      <c r="C1641" s="21" t="s">
        <v>16</v>
      </c>
      <c r="D1641" s="1" t="s">
        <v>2459</v>
      </c>
      <c r="E1641">
        <v>2021</v>
      </c>
      <c r="F1641" s="4">
        <v>11</v>
      </c>
      <c r="G1641" s="4">
        <v>1</v>
      </c>
      <c r="H1641" s="3">
        <v>21545</v>
      </c>
      <c r="J1641" s="3" t="s">
        <v>759</v>
      </c>
      <c r="L1641" s="1" t="s">
        <v>2464</v>
      </c>
      <c r="M1641" s="22" t="s">
        <v>2460</v>
      </c>
      <c r="N1641" s="22" t="s">
        <v>2465</v>
      </c>
      <c r="O1641" s="70" t="s">
        <v>2463</v>
      </c>
      <c r="P1641" s="71" t="s">
        <v>2462</v>
      </c>
      <c r="Q1641" s="20">
        <v>0</v>
      </c>
      <c r="R1641" s="20">
        <v>0</v>
      </c>
      <c r="S1641" s="20">
        <f t="shared" si="25"/>
        <v>0</v>
      </c>
    </row>
    <row r="1642" spans="1:19" ht="17.100000000000001" customHeight="1" x14ac:dyDescent="0.25">
      <c r="A1642" s="63" t="s">
        <v>4</v>
      </c>
      <c r="C1642" s="21" t="s">
        <v>16</v>
      </c>
      <c r="D1642" s="1" t="s">
        <v>3305</v>
      </c>
      <c r="E1642">
        <v>2024</v>
      </c>
      <c r="F1642" s="4">
        <v>14</v>
      </c>
      <c r="G1642" s="4">
        <v>9</v>
      </c>
      <c r="J1642" s="3" t="s">
        <v>1738</v>
      </c>
      <c r="L1642" s="1" t="s">
        <v>3309</v>
      </c>
      <c r="M1642" s="22" t="s">
        <v>3306</v>
      </c>
      <c r="N1642" s="22" t="s">
        <v>3310</v>
      </c>
      <c r="O1642" s="70" t="s">
        <v>3308</v>
      </c>
      <c r="P1642" s="71" t="s">
        <v>3307</v>
      </c>
      <c r="Q1642" s="20">
        <v>0</v>
      </c>
      <c r="R1642" s="20">
        <v>0</v>
      </c>
      <c r="S1642" s="20">
        <f t="shared" si="25"/>
        <v>0</v>
      </c>
    </row>
    <row r="1643" spans="1:19" ht="17.100000000000001" customHeight="1" x14ac:dyDescent="0.25">
      <c r="A1643" s="63" t="s">
        <v>4</v>
      </c>
      <c r="B1643" s="1" t="s">
        <v>16619</v>
      </c>
      <c r="C1643" s="21" t="s">
        <v>16</v>
      </c>
      <c r="D1643" s="1" t="s">
        <v>3334</v>
      </c>
      <c r="E1643">
        <v>2024</v>
      </c>
      <c r="F1643" s="4">
        <v>19</v>
      </c>
      <c r="G1643" s="4">
        <v>6</v>
      </c>
      <c r="H1643" s="3" t="s">
        <v>3337</v>
      </c>
      <c r="J1643" s="3" t="s">
        <v>3336</v>
      </c>
      <c r="L1643" s="1" t="s">
        <v>3340</v>
      </c>
      <c r="M1643" s="22" t="s">
        <v>3335</v>
      </c>
      <c r="N1643" s="22" t="s">
        <v>3341</v>
      </c>
      <c r="O1643" s="70" t="s">
        <v>3339</v>
      </c>
      <c r="P1643" s="71" t="s">
        <v>3338</v>
      </c>
      <c r="Q1643" s="20">
        <v>0</v>
      </c>
      <c r="R1643" s="20">
        <v>0</v>
      </c>
      <c r="S1643" s="20">
        <f t="shared" si="25"/>
        <v>0</v>
      </c>
    </row>
    <row r="1644" spans="1:19" ht="17.100000000000001" customHeight="1" x14ac:dyDescent="0.25">
      <c r="A1644" s="63" t="s">
        <v>4</v>
      </c>
      <c r="C1644" s="21" t="s">
        <v>16</v>
      </c>
      <c r="D1644" s="1" t="s">
        <v>3342</v>
      </c>
      <c r="E1644">
        <v>2024</v>
      </c>
      <c r="F1644" s="4">
        <v>63</v>
      </c>
      <c r="G1644" s="4">
        <v>3</v>
      </c>
      <c r="H1644" s="3" t="s">
        <v>3344</v>
      </c>
      <c r="J1644" s="3" t="s">
        <v>1387</v>
      </c>
      <c r="L1644" s="1" t="s">
        <v>3347</v>
      </c>
      <c r="M1644" s="22" t="s">
        <v>3343</v>
      </c>
      <c r="N1644" s="22" t="s">
        <v>3348</v>
      </c>
      <c r="O1644" s="70" t="s">
        <v>3346</v>
      </c>
      <c r="P1644" s="71" t="s">
        <v>3345</v>
      </c>
      <c r="Q1644" s="20">
        <v>0</v>
      </c>
      <c r="R1644" s="20">
        <v>0</v>
      </c>
      <c r="S1644" s="20">
        <f t="shared" si="25"/>
        <v>0</v>
      </c>
    </row>
    <row r="1645" spans="1:19" ht="17.100000000000001" customHeight="1" x14ac:dyDescent="0.25">
      <c r="A1645" s="63" t="s">
        <v>4</v>
      </c>
      <c r="B1645" s="1" t="s">
        <v>16619</v>
      </c>
      <c r="C1645" s="21" t="s">
        <v>16</v>
      </c>
      <c r="D1645" s="1" t="s">
        <v>3349</v>
      </c>
      <c r="E1645">
        <v>2024</v>
      </c>
      <c r="F1645" s="4">
        <v>156</v>
      </c>
      <c r="G1645" s="4">
        <v>1</v>
      </c>
      <c r="H1645" s="3" t="s">
        <v>3352</v>
      </c>
      <c r="J1645" s="3" t="s">
        <v>3351</v>
      </c>
      <c r="L1645" s="1" t="s">
        <v>3355</v>
      </c>
      <c r="M1645" s="22" t="s">
        <v>3350</v>
      </c>
      <c r="N1645" s="22" t="s">
        <v>3356</v>
      </c>
      <c r="O1645" s="70" t="s">
        <v>3354</v>
      </c>
      <c r="P1645" s="71" t="s">
        <v>3353</v>
      </c>
      <c r="Q1645" s="20">
        <v>0</v>
      </c>
      <c r="R1645" s="20">
        <v>0</v>
      </c>
      <c r="S1645" s="20">
        <f t="shared" si="25"/>
        <v>0</v>
      </c>
    </row>
    <row r="1646" spans="1:19" ht="17.100000000000001" customHeight="1" x14ac:dyDescent="0.25">
      <c r="A1646" s="63" t="s">
        <v>4</v>
      </c>
      <c r="C1646" s="21" t="s">
        <v>16</v>
      </c>
      <c r="D1646" s="1" t="s">
        <v>3383</v>
      </c>
      <c r="E1646">
        <v>2023</v>
      </c>
      <c r="F1646" s="4">
        <v>26</v>
      </c>
      <c r="G1646" s="4">
        <v>10</v>
      </c>
      <c r="H1646" s="3" t="s">
        <v>3386</v>
      </c>
      <c r="J1646" s="3" t="s">
        <v>3385</v>
      </c>
      <c r="L1646" s="1" t="s">
        <v>3389</v>
      </c>
      <c r="M1646" s="22" t="s">
        <v>3384</v>
      </c>
      <c r="N1646" s="22" t="s">
        <v>3390</v>
      </c>
      <c r="O1646" s="70" t="s">
        <v>3388</v>
      </c>
      <c r="P1646" s="71" t="s">
        <v>3387</v>
      </c>
      <c r="Q1646" s="20">
        <v>0</v>
      </c>
      <c r="R1646" s="20">
        <v>0</v>
      </c>
      <c r="S1646" s="20">
        <f t="shared" si="25"/>
        <v>0</v>
      </c>
    </row>
    <row r="1647" spans="1:19" ht="17.100000000000001" customHeight="1" x14ac:dyDescent="0.25">
      <c r="A1647" s="63" t="s">
        <v>4</v>
      </c>
      <c r="C1647" s="21" t="s">
        <v>16</v>
      </c>
      <c r="D1647" s="1" t="s">
        <v>3391</v>
      </c>
      <c r="E1647">
        <v>2021</v>
      </c>
      <c r="F1647" s="4">
        <v>134</v>
      </c>
      <c r="J1647" s="3" t="s">
        <v>376</v>
      </c>
      <c r="L1647" s="1" t="s">
        <v>3396</v>
      </c>
      <c r="M1647" s="22" t="s">
        <v>3392</v>
      </c>
      <c r="N1647" s="22" t="s">
        <v>3397</v>
      </c>
      <c r="O1647" s="70" t="s">
        <v>3395</v>
      </c>
      <c r="P1647" s="71" t="s">
        <v>3394</v>
      </c>
      <c r="Q1647" s="20">
        <v>0</v>
      </c>
      <c r="R1647" s="20">
        <v>0</v>
      </c>
      <c r="S1647" s="20">
        <f t="shared" si="25"/>
        <v>0</v>
      </c>
    </row>
    <row r="1648" spans="1:19" ht="17.100000000000001" customHeight="1" x14ac:dyDescent="0.25">
      <c r="A1648" s="63" t="s">
        <v>4</v>
      </c>
      <c r="C1648" s="21" t="s">
        <v>16</v>
      </c>
      <c r="D1648" s="1" t="s">
        <v>3398</v>
      </c>
      <c r="E1648">
        <v>2022</v>
      </c>
      <c r="F1648" s="4">
        <v>68</v>
      </c>
      <c r="G1648" s="4">
        <v>5</v>
      </c>
      <c r="J1648" s="3" t="s">
        <v>3400</v>
      </c>
      <c r="L1648" s="1" t="s">
        <v>3403</v>
      </c>
      <c r="M1648" s="22" t="s">
        <v>3399</v>
      </c>
      <c r="N1648" s="22" t="s">
        <v>3404</v>
      </c>
      <c r="O1648" s="70" t="s">
        <v>3402</v>
      </c>
      <c r="P1648" s="71" t="s">
        <v>3401</v>
      </c>
      <c r="Q1648" s="20">
        <v>0</v>
      </c>
      <c r="R1648" s="20">
        <v>0</v>
      </c>
      <c r="S1648" s="20">
        <f t="shared" si="25"/>
        <v>0</v>
      </c>
    </row>
    <row r="1649" spans="1:19" ht="17.100000000000001" customHeight="1" x14ac:dyDescent="0.25">
      <c r="A1649" s="63" t="s">
        <v>4</v>
      </c>
      <c r="B1649" s="1" t="s">
        <v>16619</v>
      </c>
      <c r="C1649" s="21" t="s">
        <v>16</v>
      </c>
      <c r="D1649" s="1" t="s">
        <v>3405</v>
      </c>
      <c r="E1649">
        <v>2021</v>
      </c>
      <c r="F1649" s="4">
        <v>9</v>
      </c>
      <c r="H1649" s="3">
        <v>646079</v>
      </c>
      <c r="J1649" s="3" t="s">
        <v>598</v>
      </c>
      <c r="L1649" s="1" t="s">
        <v>3410</v>
      </c>
      <c r="M1649" s="22" t="s">
        <v>3406</v>
      </c>
      <c r="N1649" s="22" t="s">
        <v>3411</v>
      </c>
      <c r="O1649" s="70" t="s">
        <v>3409</v>
      </c>
      <c r="P1649" s="71" t="s">
        <v>3408</v>
      </c>
      <c r="Q1649" s="20">
        <v>0</v>
      </c>
      <c r="R1649" s="20">
        <v>0</v>
      </c>
      <c r="S1649" s="20">
        <f t="shared" si="25"/>
        <v>0</v>
      </c>
    </row>
    <row r="1650" spans="1:19" ht="17.100000000000001" customHeight="1" x14ac:dyDescent="0.25">
      <c r="A1650" s="63" t="s">
        <v>4</v>
      </c>
      <c r="C1650" s="21" t="s">
        <v>16</v>
      </c>
      <c r="D1650" s="1" t="s">
        <v>3412</v>
      </c>
      <c r="E1650">
        <v>2023</v>
      </c>
      <c r="F1650" s="4">
        <v>35</v>
      </c>
      <c r="G1650" s="4">
        <v>9</v>
      </c>
      <c r="J1650" s="3" t="s">
        <v>811</v>
      </c>
      <c r="L1650" s="1" t="s">
        <v>3416</v>
      </c>
      <c r="M1650" s="22" t="s">
        <v>3413</v>
      </c>
      <c r="N1650" s="22" t="s">
        <v>3417</v>
      </c>
      <c r="O1650" s="70" t="s">
        <v>3415</v>
      </c>
      <c r="P1650" s="71" t="s">
        <v>3414</v>
      </c>
      <c r="Q1650" s="20">
        <v>0</v>
      </c>
      <c r="R1650" s="20">
        <v>0</v>
      </c>
      <c r="S1650" s="20">
        <f t="shared" si="25"/>
        <v>0</v>
      </c>
    </row>
    <row r="1651" spans="1:19" ht="17.100000000000001" customHeight="1" x14ac:dyDescent="0.25">
      <c r="A1651" s="63" t="s">
        <v>4</v>
      </c>
      <c r="C1651" s="21" t="s">
        <v>16</v>
      </c>
      <c r="D1651" s="1" t="s">
        <v>3418</v>
      </c>
      <c r="E1651">
        <v>2021</v>
      </c>
      <c r="J1651" s="3" t="s">
        <v>3428</v>
      </c>
      <c r="L1651" s="1" t="s">
        <v>3431</v>
      </c>
      <c r="M1651" s="22" t="s">
        <v>3427</v>
      </c>
      <c r="N1651" s="22" t="s">
        <v>3432</v>
      </c>
      <c r="O1651" s="70" t="s">
        <v>3430</v>
      </c>
      <c r="P1651" s="71" t="s">
        <v>3429</v>
      </c>
      <c r="Q1651" s="20">
        <v>0</v>
      </c>
      <c r="R1651" s="20">
        <v>0</v>
      </c>
      <c r="S1651" s="20">
        <f t="shared" si="25"/>
        <v>0</v>
      </c>
    </row>
    <row r="1652" spans="1:19" ht="17.100000000000001" customHeight="1" x14ac:dyDescent="0.25">
      <c r="A1652" s="63" t="s">
        <v>4</v>
      </c>
      <c r="C1652" s="21" t="s">
        <v>16</v>
      </c>
      <c r="D1652" s="1" t="s">
        <v>3418</v>
      </c>
      <c r="E1652">
        <v>2021</v>
      </c>
      <c r="F1652" s="4">
        <v>142</v>
      </c>
      <c r="G1652" s="68">
        <v>45659</v>
      </c>
      <c r="H1652" s="3" t="s">
        <v>3423</v>
      </c>
      <c r="J1652" s="3" t="s">
        <v>3420</v>
      </c>
      <c r="L1652" s="1" t="s">
        <v>3425</v>
      </c>
      <c r="M1652" s="22" t="s">
        <v>3419</v>
      </c>
      <c r="N1652" s="22" t="s">
        <v>3426</v>
      </c>
      <c r="O1652" s="70" t="s">
        <v>3424</v>
      </c>
      <c r="P1652" s="71"/>
      <c r="Q1652" s="20">
        <v>0</v>
      </c>
      <c r="R1652" s="20">
        <v>0</v>
      </c>
      <c r="S1652" s="20">
        <f t="shared" si="25"/>
        <v>0</v>
      </c>
    </row>
    <row r="1653" spans="1:19" ht="17.100000000000001" customHeight="1" x14ac:dyDescent="0.25">
      <c r="A1653" s="63" t="s">
        <v>4</v>
      </c>
      <c r="B1653" s="1" t="s">
        <v>16619</v>
      </c>
      <c r="C1653" s="21" t="s">
        <v>16</v>
      </c>
      <c r="D1653" s="1" t="s">
        <v>3440</v>
      </c>
      <c r="E1653">
        <v>2022</v>
      </c>
      <c r="F1653" s="4">
        <v>38</v>
      </c>
      <c r="G1653" s="4">
        <v>7</v>
      </c>
      <c r="H1653" s="3" t="s">
        <v>3442</v>
      </c>
      <c r="J1653" s="3" t="s">
        <v>751</v>
      </c>
      <c r="L1653" s="1" t="s">
        <v>3445</v>
      </c>
      <c r="M1653" s="22" t="s">
        <v>3441</v>
      </c>
      <c r="N1653" s="22" t="s">
        <v>3446</v>
      </c>
      <c r="O1653" s="70" t="s">
        <v>3444</v>
      </c>
      <c r="P1653" s="71" t="s">
        <v>3443</v>
      </c>
      <c r="Q1653" s="20">
        <v>0</v>
      </c>
      <c r="R1653" s="20">
        <v>0</v>
      </c>
      <c r="S1653" s="20">
        <f t="shared" si="25"/>
        <v>0</v>
      </c>
    </row>
    <row r="1654" spans="1:19" ht="17.100000000000001" customHeight="1" x14ac:dyDescent="0.25">
      <c r="A1654" s="63" t="s">
        <v>4</v>
      </c>
      <c r="C1654" s="21" t="s">
        <v>16</v>
      </c>
      <c r="D1654" s="1" t="s">
        <v>3447</v>
      </c>
      <c r="E1654">
        <v>2023</v>
      </c>
      <c r="F1654" s="4">
        <v>475</v>
      </c>
      <c r="J1654" s="3" t="s">
        <v>3449</v>
      </c>
      <c r="L1654" s="1" t="s">
        <v>3452</v>
      </c>
      <c r="M1654" s="22" t="s">
        <v>3448</v>
      </c>
      <c r="N1654" s="22" t="s">
        <v>3453</v>
      </c>
      <c r="O1654" s="70" t="s">
        <v>3451</v>
      </c>
      <c r="P1654" s="71"/>
      <c r="Q1654" s="20">
        <v>0</v>
      </c>
      <c r="R1654" s="20">
        <v>0</v>
      </c>
      <c r="S1654" s="20">
        <f t="shared" si="25"/>
        <v>0</v>
      </c>
    </row>
    <row r="1655" spans="1:19" ht="17.100000000000001" customHeight="1" x14ac:dyDescent="0.25">
      <c r="A1655" s="63" t="s">
        <v>4</v>
      </c>
      <c r="C1655" s="21" t="s">
        <v>16</v>
      </c>
      <c r="D1655" s="1" t="s">
        <v>3468</v>
      </c>
      <c r="E1655">
        <v>2022</v>
      </c>
      <c r="F1655" s="4">
        <v>120</v>
      </c>
      <c r="G1655" s="4">
        <v>8</v>
      </c>
      <c r="J1655" s="3" t="s">
        <v>367</v>
      </c>
      <c r="L1655" s="1" t="s">
        <v>3476</v>
      </c>
      <c r="M1655" s="22" t="s">
        <v>3473</v>
      </c>
      <c r="N1655" s="22" t="s">
        <v>3477</v>
      </c>
      <c r="O1655" s="70" t="s">
        <v>3475</v>
      </c>
      <c r="P1655" s="71" t="s">
        <v>3474</v>
      </c>
      <c r="Q1655" s="20">
        <v>0</v>
      </c>
      <c r="R1655" s="20">
        <v>0</v>
      </c>
      <c r="S1655" s="20">
        <f t="shared" si="25"/>
        <v>0</v>
      </c>
    </row>
    <row r="1656" spans="1:19" ht="17.100000000000001" customHeight="1" x14ac:dyDescent="0.25">
      <c r="A1656" s="63" t="s">
        <v>4</v>
      </c>
      <c r="C1656" s="21" t="s">
        <v>16</v>
      </c>
      <c r="D1656" s="1" t="s">
        <v>3468</v>
      </c>
      <c r="E1656">
        <v>2022</v>
      </c>
      <c r="F1656" s="4">
        <v>120</v>
      </c>
      <c r="G1656" s="4">
        <v>13</v>
      </c>
      <c r="J1656" s="3" t="s">
        <v>367</v>
      </c>
      <c r="L1656" s="1" t="s">
        <v>3481</v>
      </c>
      <c r="M1656" s="22" t="s">
        <v>3478</v>
      </c>
      <c r="N1656" s="22" t="s">
        <v>3482</v>
      </c>
      <c r="O1656" s="70" t="s">
        <v>3480</v>
      </c>
      <c r="P1656" s="71" t="s">
        <v>3479</v>
      </c>
      <c r="Q1656" s="20">
        <v>0</v>
      </c>
      <c r="R1656" s="20">
        <v>0</v>
      </c>
      <c r="S1656" s="20">
        <f t="shared" ref="S1656:S1717" si="26">Q1656+R1656</f>
        <v>0</v>
      </c>
    </row>
    <row r="1657" spans="1:19" ht="17.100000000000001" customHeight="1" x14ac:dyDescent="0.25">
      <c r="A1657" s="63" t="s">
        <v>4</v>
      </c>
      <c r="C1657" s="21" t="s">
        <v>16</v>
      </c>
      <c r="D1657" s="1" t="s">
        <v>3468</v>
      </c>
      <c r="E1657">
        <v>2021</v>
      </c>
      <c r="F1657" s="4">
        <v>120</v>
      </c>
      <c r="G1657" s="4">
        <v>3</v>
      </c>
      <c r="J1657" s="3" t="s">
        <v>367</v>
      </c>
      <c r="L1657" s="1" t="s">
        <v>3471</v>
      </c>
      <c r="M1657" s="22" t="s">
        <v>3469</v>
      </c>
      <c r="N1657" s="22" t="s">
        <v>3472</v>
      </c>
      <c r="O1657" s="70" t="s">
        <v>3470</v>
      </c>
      <c r="P1657" s="71"/>
      <c r="Q1657" s="20">
        <v>0</v>
      </c>
      <c r="R1657" s="20">
        <v>0</v>
      </c>
      <c r="S1657" s="20">
        <f t="shared" si="26"/>
        <v>0</v>
      </c>
    </row>
    <row r="1658" spans="1:19" ht="17.100000000000001" customHeight="1" x14ac:dyDescent="0.25">
      <c r="A1658" s="63" t="s">
        <v>4</v>
      </c>
      <c r="C1658" s="21" t="s">
        <v>16</v>
      </c>
      <c r="D1658" s="1" t="s">
        <v>3468</v>
      </c>
      <c r="E1658">
        <v>2023</v>
      </c>
      <c r="F1658" s="4">
        <v>121</v>
      </c>
      <c r="G1658" s="4">
        <v>24</v>
      </c>
      <c r="J1658" s="3" t="s">
        <v>367</v>
      </c>
      <c r="L1658" s="1" t="s">
        <v>3487</v>
      </c>
      <c r="M1658" s="22" t="s">
        <v>3483</v>
      </c>
      <c r="N1658" s="22" t="s">
        <v>3488</v>
      </c>
      <c r="O1658" s="70" t="s">
        <v>3486</v>
      </c>
      <c r="P1658" s="71" t="s">
        <v>3485</v>
      </c>
      <c r="Q1658" s="20">
        <v>0</v>
      </c>
      <c r="R1658" s="20">
        <v>0</v>
      </c>
      <c r="S1658" s="20">
        <f t="shared" si="26"/>
        <v>0</v>
      </c>
    </row>
    <row r="1659" spans="1:19" ht="17.100000000000001" customHeight="1" x14ac:dyDescent="0.25">
      <c r="A1659" s="63" t="s">
        <v>4</v>
      </c>
      <c r="C1659" s="21" t="s">
        <v>16</v>
      </c>
      <c r="D1659" s="1" t="s">
        <v>3468</v>
      </c>
      <c r="E1659">
        <v>2024</v>
      </c>
      <c r="F1659" s="4">
        <v>122</v>
      </c>
      <c r="G1659" s="4">
        <v>23</v>
      </c>
      <c r="J1659" s="3" t="s">
        <v>367</v>
      </c>
      <c r="L1659" s="1" t="s">
        <v>3492</v>
      </c>
      <c r="M1659" s="22" t="s">
        <v>3489</v>
      </c>
      <c r="N1659" s="22" t="s">
        <v>3493</v>
      </c>
      <c r="O1659" s="70" t="s">
        <v>3491</v>
      </c>
      <c r="P1659" s="71" t="s">
        <v>3490</v>
      </c>
      <c r="Q1659" s="20">
        <v>0</v>
      </c>
      <c r="R1659" s="20">
        <v>0</v>
      </c>
      <c r="S1659" s="20">
        <f t="shared" si="26"/>
        <v>0</v>
      </c>
    </row>
    <row r="1660" spans="1:19" ht="17.100000000000001" customHeight="1" x14ac:dyDescent="0.25">
      <c r="A1660" s="63" t="s">
        <v>4</v>
      </c>
      <c r="B1660" s="1" t="s">
        <v>16619</v>
      </c>
      <c r="C1660" s="21" t="s">
        <v>16</v>
      </c>
      <c r="D1660" s="1" t="s">
        <v>3494</v>
      </c>
      <c r="E1660">
        <v>2022</v>
      </c>
      <c r="F1660" s="4">
        <v>136</v>
      </c>
      <c r="H1660" s="3">
        <v>105498</v>
      </c>
      <c r="J1660" s="3" t="s">
        <v>3496</v>
      </c>
      <c r="L1660" s="1" t="s">
        <v>3501</v>
      </c>
      <c r="M1660" s="22" t="s">
        <v>3495</v>
      </c>
      <c r="N1660" s="22" t="s">
        <v>3502</v>
      </c>
      <c r="O1660" s="70" t="s">
        <v>3500</v>
      </c>
      <c r="P1660" s="71" t="s">
        <v>3499</v>
      </c>
      <c r="Q1660" s="20">
        <v>0</v>
      </c>
      <c r="R1660" s="20">
        <v>0</v>
      </c>
      <c r="S1660" s="20">
        <f t="shared" si="26"/>
        <v>0</v>
      </c>
    </row>
    <row r="1661" spans="1:19" ht="17.100000000000001" customHeight="1" x14ac:dyDescent="0.25">
      <c r="A1661" s="63" t="s">
        <v>4</v>
      </c>
      <c r="B1661" s="1" t="s">
        <v>16619</v>
      </c>
      <c r="C1661" s="21" t="s">
        <v>16</v>
      </c>
      <c r="D1661" s="1" t="s">
        <v>3503</v>
      </c>
      <c r="E1661">
        <v>2023</v>
      </c>
      <c r="F1661" s="4">
        <v>163</v>
      </c>
      <c r="H1661" s="3">
        <v>107178</v>
      </c>
      <c r="J1661" s="3" t="s">
        <v>525</v>
      </c>
      <c r="L1661" s="1" t="s">
        <v>3508</v>
      </c>
      <c r="M1661" s="22" t="s">
        <v>3504</v>
      </c>
      <c r="N1661" s="22" t="s">
        <v>3509</v>
      </c>
      <c r="O1661" s="70" t="s">
        <v>3507</v>
      </c>
      <c r="P1661" s="71" t="s">
        <v>3506</v>
      </c>
      <c r="Q1661" s="20">
        <v>0</v>
      </c>
      <c r="R1661" s="20">
        <v>0</v>
      </c>
      <c r="S1661" s="20">
        <f t="shared" si="26"/>
        <v>0</v>
      </c>
    </row>
    <row r="1662" spans="1:19" ht="17.100000000000001" customHeight="1" x14ac:dyDescent="0.25">
      <c r="A1662" s="63" t="s">
        <v>4</v>
      </c>
      <c r="C1662" s="21" t="s">
        <v>16</v>
      </c>
      <c r="D1662" s="1" t="s">
        <v>3510</v>
      </c>
      <c r="E1662">
        <v>2022</v>
      </c>
      <c r="F1662" s="4">
        <v>46</v>
      </c>
      <c r="G1662" s="4">
        <v>4</v>
      </c>
      <c r="H1662" s="3" t="s">
        <v>3513</v>
      </c>
      <c r="J1662" s="3" t="s">
        <v>3512</v>
      </c>
      <c r="L1662" s="1" t="s">
        <v>3516</v>
      </c>
      <c r="M1662" s="22" t="s">
        <v>3511</v>
      </c>
      <c r="N1662" s="22" t="s">
        <v>3517</v>
      </c>
      <c r="O1662" s="70" t="s">
        <v>3515</v>
      </c>
      <c r="P1662" s="71" t="s">
        <v>3514</v>
      </c>
      <c r="Q1662" s="20">
        <v>0</v>
      </c>
      <c r="R1662" s="20">
        <v>0</v>
      </c>
      <c r="S1662" s="20">
        <f t="shared" si="26"/>
        <v>0</v>
      </c>
    </row>
    <row r="1663" spans="1:19" ht="17.100000000000001" customHeight="1" x14ac:dyDescent="0.25">
      <c r="A1663" s="63" t="s">
        <v>4</v>
      </c>
      <c r="C1663" s="21" t="s">
        <v>16</v>
      </c>
      <c r="D1663" s="1" t="s">
        <v>3518</v>
      </c>
      <c r="E1663">
        <v>2024</v>
      </c>
      <c r="F1663" s="4">
        <v>12</v>
      </c>
      <c r="G1663" s="4">
        <v>4</v>
      </c>
      <c r="J1663" s="3" t="s">
        <v>3520</v>
      </c>
      <c r="L1663" s="1" t="s">
        <v>3522</v>
      </c>
      <c r="M1663" s="22" t="s">
        <v>3519</v>
      </c>
      <c r="N1663" s="22" t="s">
        <v>3523</v>
      </c>
      <c r="O1663" s="70" t="s">
        <v>3521</v>
      </c>
      <c r="P1663" s="71"/>
      <c r="Q1663" s="20">
        <v>0</v>
      </c>
      <c r="R1663" s="20">
        <v>0</v>
      </c>
      <c r="S1663" s="20">
        <f t="shared" si="26"/>
        <v>0</v>
      </c>
    </row>
    <row r="1664" spans="1:19" ht="17.100000000000001" customHeight="1" x14ac:dyDescent="0.25">
      <c r="A1664" s="63" t="s">
        <v>4</v>
      </c>
      <c r="B1664" s="1" t="s">
        <v>16619</v>
      </c>
      <c r="C1664" s="21" t="s">
        <v>16</v>
      </c>
      <c r="D1664" s="1" t="s">
        <v>3524</v>
      </c>
      <c r="E1664">
        <v>2021</v>
      </c>
      <c r="F1664" s="4">
        <v>8</v>
      </c>
      <c r="G1664" s="4">
        <v>7</v>
      </c>
      <c r="J1664" s="3" t="s">
        <v>3526</v>
      </c>
      <c r="L1664" s="1" t="s">
        <v>3529</v>
      </c>
      <c r="M1664" s="22" t="s">
        <v>3525</v>
      </c>
      <c r="N1664" s="22" t="s">
        <v>3530</v>
      </c>
      <c r="O1664" s="70" t="s">
        <v>3528</v>
      </c>
      <c r="P1664" s="71" t="s">
        <v>3527</v>
      </c>
      <c r="Q1664" s="20">
        <v>0</v>
      </c>
      <c r="R1664" s="20">
        <v>0</v>
      </c>
      <c r="S1664" s="20">
        <f t="shared" si="26"/>
        <v>0</v>
      </c>
    </row>
    <row r="1665" spans="1:19" ht="17.100000000000001" customHeight="1" x14ac:dyDescent="0.25">
      <c r="A1665" s="63" t="s">
        <v>4</v>
      </c>
      <c r="C1665" s="21" t="s">
        <v>16</v>
      </c>
      <c r="D1665" s="1" t="s">
        <v>3531</v>
      </c>
      <c r="E1665">
        <v>2022</v>
      </c>
      <c r="F1665" s="4">
        <v>469</v>
      </c>
      <c r="J1665" s="3" t="s">
        <v>1047</v>
      </c>
      <c r="L1665" s="1" t="s">
        <v>3536</v>
      </c>
      <c r="M1665" s="22" t="s">
        <v>3532</v>
      </c>
      <c r="N1665" s="22" t="s">
        <v>3537</v>
      </c>
      <c r="O1665" s="70" t="s">
        <v>3535</v>
      </c>
      <c r="P1665" s="71" t="s">
        <v>3534</v>
      </c>
      <c r="Q1665" s="20">
        <v>0</v>
      </c>
      <c r="R1665" s="20">
        <v>0</v>
      </c>
      <c r="S1665" s="20">
        <f t="shared" si="26"/>
        <v>0</v>
      </c>
    </row>
    <row r="1666" spans="1:19" ht="17.100000000000001" customHeight="1" x14ac:dyDescent="0.25">
      <c r="A1666" s="63" t="s">
        <v>4</v>
      </c>
      <c r="C1666" s="21" t="s">
        <v>16</v>
      </c>
      <c r="D1666" s="1" t="s">
        <v>3538</v>
      </c>
      <c r="E1666">
        <v>2021</v>
      </c>
      <c r="F1666" s="4">
        <v>387</v>
      </c>
      <c r="H1666" s="3" t="s">
        <v>3541</v>
      </c>
      <c r="J1666" s="3" t="s">
        <v>866</v>
      </c>
      <c r="L1666" s="1" t="s">
        <v>3544</v>
      </c>
      <c r="M1666" s="22" t="s">
        <v>3539</v>
      </c>
      <c r="N1666" s="22" t="s">
        <v>3545</v>
      </c>
      <c r="O1666" s="70" t="s">
        <v>3543</v>
      </c>
      <c r="P1666" s="71" t="s">
        <v>3542</v>
      </c>
      <c r="Q1666" s="20">
        <v>0</v>
      </c>
      <c r="R1666" s="20">
        <v>0</v>
      </c>
      <c r="S1666" s="20">
        <f t="shared" si="26"/>
        <v>0</v>
      </c>
    </row>
    <row r="1667" spans="1:19" ht="17.100000000000001" customHeight="1" x14ac:dyDescent="0.25">
      <c r="A1667" s="63" t="s">
        <v>4</v>
      </c>
      <c r="C1667" s="21" t="s">
        <v>16</v>
      </c>
      <c r="D1667" s="1" t="s">
        <v>3546</v>
      </c>
      <c r="E1667">
        <v>2023</v>
      </c>
      <c r="F1667" s="4">
        <v>288</v>
      </c>
      <c r="J1667" s="3" t="s">
        <v>69</v>
      </c>
      <c r="L1667" s="1" t="s">
        <v>3550</v>
      </c>
      <c r="M1667" s="22" t="s">
        <v>3547</v>
      </c>
      <c r="N1667" s="22" t="s">
        <v>3551</v>
      </c>
      <c r="O1667" s="70" t="s">
        <v>3549</v>
      </c>
      <c r="P1667" s="71" t="s">
        <v>3548</v>
      </c>
      <c r="Q1667" s="20">
        <v>0</v>
      </c>
      <c r="R1667" s="20">
        <v>0</v>
      </c>
      <c r="S1667" s="20">
        <f t="shared" si="26"/>
        <v>0</v>
      </c>
    </row>
    <row r="1668" spans="1:19" ht="17.100000000000001" customHeight="1" x14ac:dyDescent="0.25">
      <c r="A1668" s="63" t="s">
        <v>4</v>
      </c>
      <c r="B1668" s="1" t="s">
        <v>16619</v>
      </c>
      <c r="C1668" s="21" t="s">
        <v>16</v>
      </c>
      <c r="D1668" s="1" t="s">
        <v>3552</v>
      </c>
      <c r="E1668">
        <v>2022</v>
      </c>
      <c r="F1668" s="4">
        <v>12</v>
      </c>
      <c r="G1668" s="4">
        <v>1</v>
      </c>
      <c r="H1668" s="3">
        <v>9226</v>
      </c>
      <c r="J1668" s="3" t="s">
        <v>759</v>
      </c>
      <c r="L1668" s="1" t="s">
        <v>3557</v>
      </c>
      <c r="M1668" s="22" t="s">
        <v>3553</v>
      </c>
      <c r="N1668" s="22" t="s">
        <v>3558</v>
      </c>
      <c r="O1668" s="70" t="s">
        <v>3556</v>
      </c>
      <c r="P1668" s="71" t="s">
        <v>3555</v>
      </c>
      <c r="Q1668" s="20">
        <v>0</v>
      </c>
      <c r="R1668" s="20">
        <v>0</v>
      </c>
      <c r="S1668" s="20">
        <f t="shared" si="26"/>
        <v>0</v>
      </c>
    </row>
    <row r="1669" spans="1:19" ht="17.100000000000001" customHeight="1" x14ac:dyDescent="0.25">
      <c r="A1669" s="63" t="s">
        <v>4</v>
      </c>
      <c r="B1669" s="1" t="s">
        <v>16619</v>
      </c>
      <c r="C1669" s="21" t="s">
        <v>16</v>
      </c>
      <c r="D1669" s="1" t="s">
        <v>3566</v>
      </c>
      <c r="E1669">
        <v>2023</v>
      </c>
      <c r="F1669" s="4">
        <v>108</v>
      </c>
      <c r="G1669" s="68">
        <v>45690</v>
      </c>
      <c r="H1669" s="3">
        <v>25101</v>
      </c>
      <c r="J1669" s="3" t="s">
        <v>3568</v>
      </c>
      <c r="L1669" s="1" t="s">
        <v>3573</v>
      </c>
      <c r="M1669" s="22" t="s">
        <v>3567</v>
      </c>
      <c r="N1669" s="22" t="s">
        <v>3574</v>
      </c>
      <c r="O1669" s="70" t="s">
        <v>3572</v>
      </c>
      <c r="P1669" s="71" t="s">
        <v>3571</v>
      </c>
      <c r="Q1669" s="20">
        <v>0</v>
      </c>
      <c r="R1669" s="20">
        <v>0</v>
      </c>
      <c r="S1669" s="20">
        <f t="shared" si="26"/>
        <v>0</v>
      </c>
    </row>
    <row r="1670" spans="1:19" ht="17.100000000000001" customHeight="1" x14ac:dyDescent="0.25">
      <c r="A1670" s="63" t="s">
        <v>4</v>
      </c>
      <c r="C1670" s="21" t="s">
        <v>16</v>
      </c>
      <c r="D1670" s="1" t="s">
        <v>3575</v>
      </c>
      <c r="E1670">
        <v>2025</v>
      </c>
      <c r="F1670" s="4">
        <v>13</v>
      </c>
      <c r="G1670" s="4">
        <v>1</v>
      </c>
      <c r="J1670" s="3" t="s">
        <v>3577</v>
      </c>
      <c r="L1670" s="1" t="s">
        <v>3579</v>
      </c>
      <c r="M1670" s="22" t="s">
        <v>3576</v>
      </c>
      <c r="N1670" s="22" t="s">
        <v>3580</v>
      </c>
      <c r="O1670" s="70" t="s">
        <v>3578</v>
      </c>
      <c r="P1670" s="71"/>
      <c r="Q1670" s="20">
        <v>0</v>
      </c>
      <c r="R1670" s="20">
        <v>0</v>
      </c>
      <c r="S1670" s="20">
        <f t="shared" si="26"/>
        <v>0</v>
      </c>
    </row>
    <row r="1671" spans="1:19" ht="17.100000000000001" customHeight="1" x14ac:dyDescent="0.25">
      <c r="A1671" s="63" t="s">
        <v>4</v>
      </c>
      <c r="C1671" s="21" t="s">
        <v>16</v>
      </c>
      <c r="D1671" s="1" t="s">
        <v>3581</v>
      </c>
      <c r="E1671">
        <v>2022</v>
      </c>
      <c r="F1671" s="4">
        <v>10</v>
      </c>
      <c r="G1671" s="4">
        <v>8</v>
      </c>
      <c r="J1671" s="3" t="s">
        <v>66</v>
      </c>
      <c r="L1671" s="1" t="s">
        <v>3585</v>
      </c>
      <c r="M1671" s="22" t="s">
        <v>3582</v>
      </c>
      <c r="N1671" s="22" t="s">
        <v>3586</v>
      </c>
      <c r="O1671" s="70" t="s">
        <v>3584</v>
      </c>
      <c r="P1671" s="71" t="s">
        <v>3583</v>
      </c>
      <c r="Q1671" s="20">
        <v>0</v>
      </c>
      <c r="R1671" s="20">
        <v>0</v>
      </c>
      <c r="S1671" s="20">
        <f t="shared" si="26"/>
        <v>0</v>
      </c>
    </row>
    <row r="1672" spans="1:19" ht="17.100000000000001" customHeight="1" x14ac:dyDescent="0.25">
      <c r="A1672" s="63" t="s">
        <v>4</v>
      </c>
      <c r="C1672" s="21" t="s">
        <v>16</v>
      </c>
      <c r="D1672" s="1" t="s">
        <v>3587</v>
      </c>
      <c r="E1672">
        <v>2021</v>
      </c>
      <c r="F1672" s="4">
        <v>120</v>
      </c>
      <c r="G1672" s="4">
        <v>6</v>
      </c>
      <c r="J1672" s="3" t="s">
        <v>367</v>
      </c>
      <c r="L1672" s="1" t="s">
        <v>3590</v>
      </c>
      <c r="M1672" s="22" t="s">
        <v>3588</v>
      </c>
      <c r="N1672" s="22" t="s">
        <v>3591</v>
      </c>
      <c r="O1672" s="70" t="s">
        <v>3589</v>
      </c>
      <c r="P1672" s="71"/>
      <c r="Q1672" s="20">
        <v>0</v>
      </c>
      <c r="R1672" s="20">
        <v>0</v>
      </c>
      <c r="S1672" s="20">
        <f t="shared" si="26"/>
        <v>0</v>
      </c>
    </row>
    <row r="1673" spans="1:19" ht="17.100000000000001" customHeight="1" x14ac:dyDescent="0.25">
      <c r="A1673" s="63" t="s">
        <v>4</v>
      </c>
      <c r="C1673" s="21" t="s">
        <v>16</v>
      </c>
      <c r="D1673" s="1" t="s">
        <v>3592</v>
      </c>
      <c r="E1673">
        <v>2023</v>
      </c>
      <c r="F1673" s="4">
        <v>350</v>
      </c>
      <c r="J1673" s="3" t="s">
        <v>590</v>
      </c>
      <c r="L1673" s="1" t="s">
        <v>3596</v>
      </c>
      <c r="M1673" s="22" t="s">
        <v>3593</v>
      </c>
      <c r="N1673" s="22" t="s">
        <v>3597</v>
      </c>
      <c r="O1673" s="70" t="s">
        <v>3595</v>
      </c>
      <c r="P1673" s="71"/>
      <c r="Q1673" s="20">
        <v>0</v>
      </c>
      <c r="R1673" s="20">
        <v>0</v>
      </c>
      <c r="S1673" s="20">
        <f t="shared" si="26"/>
        <v>0</v>
      </c>
    </row>
    <row r="1674" spans="1:19" ht="17.100000000000001" customHeight="1" x14ac:dyDescent="0.25">
      <c r="A1674" s="63" t="s">
        <v>4</v>
      </c>
      <c r="C1674" s="21" t="s">
        <v>16</v>
      </c>
      <c r="D1674" s="1" t="s">
        <v>3598</v>
      </c>
      <c r="E1674">
        <v>2024</v>
      </c>
      <c r="F1674" s="4">
        <v>72</v>
      </c>
      <c r="G1674" s="4">
        <v>3</v>
      </c>
      <c r="H1674" s="3" t="s">
        <v>3602</v>
      </c>
      <c r="J1674" s="3" t="s">
        <v>3600</v>
      </c>
      <c r="L1674" s="1" t="s">
        <v>3605</v>
      </c>
      <c r="M1674" s="22" t="s">
        <v>3599</v>
      </c>
      <c r="N1674" s="22" t="s">
        <v>3606</v>
      </c>
      <c r="O1674" s="70" t="s">
        <v>3604</v>
      </c>
      <c r="P1674" s="71" t="s">
        <v>3603</v>
      </c>
      <c r="Q1674" s="20">
        <v>0</v>
      </c>
      <c r="R1674" s="20">
        <v>0</v>
      </c>
      <c r="S1674" s="20">
        <f t="shared" si="26"/>
        <v>0</v>
      </c>
    </row>
    <row r="1675" spans="1:19" ht="17.100000000000001" customHeight="1" x14ac:dyDescent="0.25">
      <c r="A1675" s="63" t="s">
        <v>4</v>
      </c>
      <c r="C1675" s="21" t="s">
        <v>16</v>
      </c>
      <c r="D1675" s="1" t="s">
        <v>3607</v>
      </c>
      <c r="E1675">
        <v>2023</v>
      </c>
      <c r="F1675" s="4">
        <v>63</v>
      </c>
      <c r="G1675" s="4">
        <v>9</v>
      </c>
      <c r="H1675" s="3" t="s">
        <v>3610</v>
      </c>
      <c r="J1675" s="3" t="s">
        <v>3609</v>
      </c>
      <c r="L1675" s="1" t="s">
        <v>3612</v>
      </c>
      <c r="M1675" s="22" t="s">
        <v>3608</v>
      </c>
      <c r="N1675" s="22" t="s">
        <v>3613</v>
      </c>
      <c r="O1675" s="70" t="s">
        <v>3611</v>
      </c>
      <c r="P1675" s="71"/>
      <c r="Q1675" s="20">
        <v>0</v>
      </c>
      <c r="R1675" s="20">
        <v>0</v>
      </c>
      <c r="S1675" s="20">
        <f t="shared" si="26"/>
        <v>0</v>
      </c>
    </row>
    <row r="1676" spans="1:19" ht="17.100000000000001" customHeight="1" x14ac:dyDescent="0.25">
      <c r="A1676" s="63" t="s">
        <v>4</v>
      </c>
      <c r="C1676" s="21" t="s">
        <v>16</v>
      </c>
      <c r="D1676" s="1" t="s">
        <v>3614</v>
      </c>
      <c r="E1676">
        <v>2022</v>
      </c>
      <c r="F1676" s="4">
        <v>264</v>
      </c>
      <c r="J1676" s="3" t="s">
        <v>69</v>
      </c>
      <c r="L1676" s="1" t="s">
        <v>3619</v>
      </c>
      <c r="M1676" s="22" t="s">
        <v>3615</v>
      </c>
      <c r="N1676" s="22" t="s">
        <v>3620</v>
      </c>
      <c r="O1676" s="70" t="s">
        <v>3618</v>
      </c>
      <c r="P1676" s="71" t="s">
        <v>3617</v>
      </c>
      <c r="Q1676" s="20">
        <v>0</v>
      </c>
      <c r="R1676" s="20">
        <v>0</v>
      </c>
      <c r="S1676" s="20">
        <f t="shared" si="26"/>
        <v>0</v>
      </c>
    </row>
    <row r="1677" spans="1:19" ht="17.100000000000001" customHeight="1" x14ac:dyDescent="0.25">
      <c r="A1677" s="63" t="s">
        <v>4</v>
      </c>
      <c r="C1677" s="21" t="s">
        <v>16</v>
      </c>
      <c r="D1677" s="1" t="s">
        <v>3621</v>
      </c>
      <c r="E1677">
        <v>2022</v>
      </c>
      <c r="F1677" s="4">
        <v>58</v>
      </c>
      <c r="J1677" s="3" t="s">
        <v>3623</v>
      </c>
      <c r="L1677" s="1" t="s">
        <v>3626</v>
      </c>
      <c r="M1677" s="22" t="s">
        <v>3622</v>
      </c>
      <c r="N1677" s="22" t="s">
        <v>3627</v>
      </c>
      <c r="O1677" s="70" t="s">
        <v>3625</v>
      </c>
      <c r="P1677" s="71" t="s">
        <v>3624</v>
      </c>
      <c r="Q1677" s="20">
        <v>0</v>
      </c>
      <c r="R1677" s="20">
        <v>0</v>
      </c>
      <c r="S1677" s="20">
        <f t="shared" si="26"/>
        <v>0</v>
      </c>
    </row>
    <row r="1678" spans="1:19" ht="17.100000000000001" customHeight="1" x14ac:dyDescent="0.25">
      <c r="A1678" s="63" t="s">
        <v>4</v>
      </c>
      <c r="B1678" s="1" t="s">
        <v>16619</v>
      </c>
      <c r="C1678" s="21" t="s">
        <v>16</v>
      </c>
      <c r="D1678" s="1" t="s">
        <v>3628</v>
      </c>
      <c r="E1678">
        <v>2024</v>
      </c>
      <c r="F1678" s="4">
        <v>24</v>
      </c>
      <c r="G1678" s="4">
        <v>15</v>
      </c>
      <c r="J1678" s="3" t="s">
        <v>3630</v>
      </c>
      <c r="L1678" s="1" t="s">
        <v>3633</v>
      </c>
      <c r="M1678" s="22" t="s">
        <v>3629</v>
      </c>
      <c r="N1678" s="22" t="s">
        <v>3634</v>
      </c>
      <c r="O1678" s="70" t="s">
        <v>3632</v>
      </c>
      <c r="P1678" s="71" t="s">
        <v>3631</v>
      </c>
      <c r="Q1678" s="20">
        <v>0</v>
      </c>
      <c r="R1678" s="20">
        <v>0</v>
      </c>
      <c r="S1678" s="20">
        <f t="shared" si="26"/>
        <v>0</v>
      </c>
    </row>
    <row r="1679" spans="1:19" ht="17.100000000000001" customHeight="1" x14ac:dyDescent="0.25">
      <c r="A1679" s="63" t="s">
        <v>4</v>
      </c>
      <c r="C1679" s="21" t="s">
        <v>16</v>
      </c>
      <c r="D1679" s="1" t="s">
        <v>3635</v>
      </c>
      <c r="E1679">
        <v>2024</v>
      </c>
      <c r="F1679" s="4">
        <v>16</v>
      </c>
      <c r="G1679" s="4">
        <v>9</v>
      </c>
      <c r="J1679" s="3" t="s">
        <v>3637</v>
      </c>
      <c r="L1679" s="1" t="s">
        <v>3640</v>
      </c>
      <c r="M1679" s="22" t="s">
        <v>3636</v>
      </c>
      <c r="N1679" s="22" t="s">
        <v>3641</v>
      </c>
      <c r="O1679" s="70" t="s">
        <v>3639</v>
      </c>
      <c r="P1679" s="71" t="s">
        <v>3638</v>
      </c>
      <c r="Q1679" s="20">
        <v>0</v>
      </c>
      <c r="R1679" s="20">
        <v>0</v>
      </c>
      <c r="S1679" s="20">
        <f t="shared" si="26"/>
        <v>0</v>
      </c>
    </row>
    <row r="1680" spans="1:19" ht="17.100000000000001" customHeight="1" x14ac:dyDescent="0.25">
      <c r="A1680" s="63" t="s">
        <v>4</v>
      </c>
      <c r="C1680" s="21" t="s">
        <v>16</v>
      </c>
      <c r="D1680" s="1" t="s">
        <v>3642</v>
      </c>
      <c r="E1680">
        <v>2021</v>
      </c>
      <c r="F1680" s="4">
        <v>26</v>
      </c>
      <c r="G1680" s="4">
        <v>13</v>
      </c>
      <c r="H1680" s="3" t="s">
        <v>3644</v>
      </c>
      <c r="J1680" s="3" t="s">
        <v>2939</v>
      </c>
      <c r="L1680" s="1" t="s">
        <v>3646</v>
      </c>
      <c r="M1680" s="22" t="s">
        <v>3643</v>
      </c>
      <c r="N1680" s="22" t="s">
        <v>3647</v>
      </c>
      <c r="O1680" s="70" t="s">
        <v>3645</v>
      </c>
      <c r="P1680" s="71"/>
      <c r="Q1680" s="20">
        <v>0</v>
      </c>
      <c r="R1680" s="20">
        <v>0</v>
      </c>
      <c r="S1680" s="20">
        <f t="shared" si="26"/>
        <v>0</v>
      </c>
    </row>
    <row r="1681" spans="1:19" ht="17.100000000000001" customHeight="1" x14ac:dyDescent="0.25">
      <c r="A1681" s="63" t="s">
        <v>4</v>
      </c>
      <c r="C1681" s="21" t="s">
        <v>16</v>
      </c>
      <c r="D1681" s="1" t="s">
        <v>3648</v>
      </c>
      <c r="E1681">
        <v>2025</v>
      </c>
      <c r="F1681" s="4">
        <v>208</v>
      </c>
      <c r="J1681" s="3" t="s">
        <v>456</v>
      </c>
      <c r="L1681" s="1" t="s">
        <v>3652</v>
      </c>
      <c r="M1681" s="22" t="s">
        <v>3649</v>
      </c>
      <c r="N1681" s="22" t="s">
        <v>3653</v>
      </c>
      <c r="O1681" s="70" t="s">
        <v>3651</v>
      </c>
      <c r="P1681" s="71"/>
      <c r="Q1681" s="20">
        <v>0</v>
      </c>
      <c r="R1681" s="20">
        <v>0</v>
      </c>
      <c r="S1681" s="20">
        <f t="shared" si="26"/>
        <v>0</v>
      </c>
    </row>
    <row r="1682" spans="1:19" ht="17.100000000000001" customHeight="1" x14ac:dyDescent="0.25">
      <c r="A1682" s="63" t="s">
        <v>4</v>
      </c>
      <c r="C1682" s="21" t="s">
        <v>16</v>
      </c>
      <c r="D1682" s="1" t="s">
        <v>3654</v>
      </c>
      <c r="E1682">
        <v>2022</v>
      </c>
      <c r="F1682" s="4">
        <v>10</v>
      </c>
      <c r="G1682" s="4">
        <v>11</v>
      </c>
      <c r="J1682" s="3" t="s">
        <v>14</v>
      </c>
      <c r="L1682" s="1" t="s">
        <v>3658</v>
      </c>
      <c r="M1682" s="22" t="s">
        <v>3655</v>
      </c>
      <c r="N1682" s="22" t="s">
        <v>3659</v>
      </c>
      <c r="O1682" s="70" t="s">
        <v>3657</v>
      </c>
      <c r="P1682" s="71" t="s">
        <v>3656</v>
      </c>
      <c r="Q1682" s="20">
        <v>0</v>
      </c>
      <c r="R1682" s="20">
        <v>0</v>
      </c>
      <c r="S1682" s="20">
        <f t="shared" si="26"/>
        <v>0</v>
      </c>
    </row>
    <row r="1683" spans="1:19" ht="17.100000000000001" customHeight="1" x14ac:dyDescent="0.25">
      <c r="A1683" s="63" t="s">
        <v>4</v>
      </c>
      <c r="C1683" s="21" t="s">
        <v>16</v>
      </c>
      <c r="D1683" s="1" t="s">
        <v>3654</v>
      </c>
      <c r="E1683">
        <v>2024</v>
      </c>
      <c r="F1683" s="4">
        <v>35</v>
      </c>
      <c r="G1683" s="4">
        <v>12</v>
      </c>
      <c r="J1683" s="3" t="s">
        <v>317</v>
      </c>
      <c r="L1683" s="1" t="s">
        <v>3663</v>
      </c>
      <c r="M1683" s="22" t="s">
        <v>3660</v>
      </c>
      <c r="N1683" s="22" t="s">
        <v>3664</v>
      </c>
      <c r="O1683" s="70" t="s">
        <v>3662</v>
      </c>
      <c r="P1683" s="71" t="s">
        <v>3661</v>
      </c>
      <c r="Q1683" s="20">
        <v>0</v>
      </c>
      <c r="R1683" s="20">
        <v>0</v>
      </c>
      <c r="S1683" s="20">
        <f t="shared" si="26"/>
        <v>0</v>
      </c>
    </row>
    <row r="1684" spans="1:19" ht="17.100000000000001" customHeight="1" x14ac:dyDescent="0.25">
      <c r="A1684" s="63" t="s">
        <v>4</v>
      </c>
      <c r="C1684" s="21" t="s">
        <v>16</v>
      </c>
      <c r="D1684" s="1" t="s">
        <v>3665</v>
      </c>
      <c r="E1684">
        <v>2024</v>
      </c>
      <c r="F1684" s="4">
        <v>45</v>
      </c>
      <c r="G1684" s="4">
        <v>5</v>
      </c>
      <c r="H1684" s="3" t="s">
        <v>3668</v>
      </c>
      <c r="J1684" s="3" t="s">
        <v>3667</v>
      </c>
      <c r="L1684" s="1" t="s">
        <v>3671</v>
      </c>
      <c r="M1684" s="22" t="s">
        <v>3666</v>
      </c>
      <c r="N1684" s="22" t="s">
        <v>3672</v>
      </c>
      <c r="O1684" s="70" t="s">
        <v>3670</v>
      </c>
      <c r="P1684" s="71" t="s">
        <v>3669</v>
      </c>
      <c r="Q1684" s="20">
        <v>0</v>
      </c>
      <c r="R1684" s="20">
        <v>0</v>
      </c>
      <c r="S1684" s="20">
        <f t="shared" si="26"/>
        <v>0</v>
      </c>
    </row>
    <row r="1685" spans="1:19" ht="17.100000000000001" customHeight="1" x14ac:dyDescent="0.25">
      <c r="A1685" s="63" t="s">
        <v>4</v>
      </c>
      <c r="B1685" s="1" t="s">
        <v>16619</v>
      </c>
      <c r="C1685" s="21" t="s">
        <v>16</v>
      </c>
      <c r="D1685" s="1" t="s">
        <v>3673</v>
      </c>
      <c r="E1685">
        <v>2023</v>
      </c>
      <c r="F1685" s="4">
        <v>16</v>
      </c>
      <c r="G1685" s="4">
        <v>3</v>
      </c>
      <c r="H1685" s="3" t="s">
        <v>3682</v>
      </c>
      <c r="J1685" s="3" t="s">
        <v>3681</v>
      </c>
      <c r="L1685" s="1" t="s">
        <v>3685</v>
      </c>
      <c r="M1685" s="22" t="s">
        <v>3680</v>
      </c>
      <c r="N1685" s="22" t="s">
        <v>3686</v>
      </c>
      <c r="O1685" s="70" t="s">
        <v>3684</v>
      </c>
      <c r="P1685" s="71" t="s">
        <v>3683</v>
      </c>
      <c r="Q1685" s="20">
        <v>0</v>
      </c>
      <c r="R1685" s="20">
        <v>0</v>
      </c>
      <c r="S1685" s="20">
        <f t="shared" si="26"/>
        <v>0</v>
      </c>
    </row>
    <row r="1686" spans="1:19" ht="17.100000000000001" customHeight="1" x14ac:dyDescent="0.25">
      <c r="A1686" s="63" t="s">
        <v>4</v>
      </c>
      <c r="B1686" s="1" t="s">
        <v>16619</v>
      </c>
      <c r="C1686" s="21" t="s">
        <v>16</v>
      </c>
      <c r="D1686" s="1" t="s">
        <v>3673</v>
      </c>
      <c r="E1686">
        <v>2022</v>
      </c>
      <c r="F1686" s="4">
        <v>36</v>
      </c>
      <c r="G1686" s="4">
        <v>1</v>
      </c>
      <c r="J1686" s="3" t="s">
        <v>3675</v>
      </c>
      <c r="L1686" s="1" t="s">
        <v>3678</v>
      </c>
      <c r="M1686" s="22" t="s">
        <v>3674</v>
      </c>
      <c r="N1686" s="22" t="s">
        <v>3679</v>
      </c>
      <c r="O1686" s="70" t="s">
        <v>3677</v>
      </c>
      <c r="P1686" s="71" t="s">
        <v>3676</v>
      </c>
      <c r="Q1686" s="20">
        <v>0</v>
      </c>
      <c r="R1686" s="20">
        <v>0</v>
      </c>
      <c r="S1686" s="20">
        <f t="shared" si="26"/>
        <v>0</v>
      </c>
    </row>
    <row r="1687" spans="1:19" ht="17.100000000000001" customHeight="1" x14ac:dyDescent="0.25">
      <c r="A1687" s="63" t="s">
        <v>4</v>
      </c>
      <c r="C1687" s="21" t="s">
        <v>16</v>
      </c>
      <c r="D1687" s="1" t="s">
        <v>3687</v>
      </c>
      <c r="E1687">
        <v>2021</v>
      </c>
      <c r="F1687" s="4">
        <v>28</v>
      </c>
      <c r="G1687" s="4" t="s">
        <v>2202</v>
      </c>
      <c r="H1687" s="3" t="s">
        <v>3689</v>
      </c>
      <c r="J1687" s="3" t="s">
        <v>2287</v>
      </c>
      <c r="L1687" s="1" t="s">
        <v>3691</v>
      </c>
      <c r="M1687" s="22" t="s">
        <v>3688</v>
      </c>
      <c r="N1687" s="22" t="s">
        <v>3692</v>
      </c>
      <c r="O1687" s="70" t="s">
        <v>3690</v>
      </c>
      <c r="P1687" s="71"/>
      <c r="Q1687" s="20">
        <v>0</v>
      </c>
      <c r="R1687" s="20">
        <v>0</v>
      </c>
      <c r="S1687" s="20">
        <f t="shared" si="26"/>
        <v>0</v>
      </c>
    </row>
    <row r="1688" spans="1:19" ht="17.100000000000001" customHeight="1" x14ac:dyDescent="0.25">
      <c r="A1688" s="63" t="s">
        <v>4</v>
      </c>
      <c r="B1688" s="1" t="s">
        <v>16619</v>
      </c>
      <c r="C1688" s="21" t="s">
        <v>16</v>
      </c>
      <c r="D1688" s="1" t="s">
        <v>3707</v>
      </c>
      <c r="E1688">
        <v>2024</v>
      </c>
      <c r="F1688" s="4">
        <v>12</v>
      </c>
      <c r="H1688" s="3">
        <v>1383459</v>
      </c>
      <c r="J1688" s="3" t="s">
        <v>598</v>
      </c>
      <c r="L1688" s="1" t="s">
        <v>3712</v>
      </c>
      <c r="M1688" s="22" t="s">
        <v>3708</v>
      </c>
      <c r="N1688" s="22" t="s">
        <v>3713</v>
      </c>
      <c r="O1688" s="70" t="s">
        <v>3711</v>
      </c>
      <c r="P1688" s="71" t="s">
        <v>3710</v>
      </c>
      <c r="Q1688" s="20">
        <v>0</v>
      </c>
      <c r="R1688" s="20">
        <v>0</v>
      </c>
      <c r="S1688" s="20">
        <f t="shared" si="26"/>
        <v>0</v>
      </c>
    </row>
    <row r="1689" spans="1:19" ht="17.100000000000001" customHeight="1" x14ac:dyDescent="0.25">
      <c r="A1689" s="63" t="s">
        <v>4</v>
      </c>
      <c r="B1689" s="1" t="s">
        <v>16619</v>
      </c>
      <c r="C1689" s="21" t="s">
        <v>16</v>
      </c>
      <c r="D1689" s="1" t="s">
        <v>3700</v>
      </c>
      <c r="E1689">
        <v>2021</v>
      </c>
      <c r="F1689" s="4">
        <v>11</v>
      </c>
      <c r="G1689" s="4">
        <v>1</v>
      </c>
      <c r="H1689" s="3">
        <v>12757</v>
      </c>
      <c r="J1689" s="3" t="s">
        <v>759</v>
      </c>
      <c r="L1689" s="1" t="s">
        <v>3705</v>
      </c>
      <c r="M1689" s="22" t="s">
        <v>3701</v>
      </c>
      <c r="N1689" s="22" t="s">
        <v>3706</v>
      </c>
      <c r="O1689" s="70" t="s">
        <v>3704</v>
      </c>
      <c r="P1689" s="71" t="s">
        <v>3703</v>
      </c>
      <c r="Q1689" s="20">
        <v>0</v>
      </c>
      <c r="R1689" s="20">
        <v>0</v>
      </c>
      <c r="S1689" s="20">
        <f t="shared" si="26"/>
        <v>0</v>
      </c>
    </row>
    <row r="1690" spans="1:19" ht="17.100000000000001" customHeight="1" x14ac:dyDescent="0.25">
      <c r="A1690" s="63" t="s">
        <v>4</v>
      </c>
      <c r="C1690" s="21" t="s">
        <v>16</v>
      </c>
      <c r="D1690" s="1" t="s">
        <v>3714</v>
      </c>
      <c r="E1690">
        <v>2023</v>
      </c>
      <c r="F1690" s="4">
        <v>120</v>
      </c>
      <c r="J1690" s="3" t="s">
        <v>1316</v>
      </c>
      <c r="L1690" s="1" t="s">
        <v>3718</v>
      </c>
      <c r="M1690" s="22" t="s">
        <v>3715</v>
      </c>
      <c r="N1690" s="22" t="s">
        <v>3719</v>
      </c>
      <c r="O1690" s="70" t="s">
        <v>3717</v>
      </c>
      <c r="P1690" s="71" t="s">
        <v>3716</v>
      </c>
      <c r="Q1690" s="20">
        <v>0</v>
      </c>
      <c r="R1690" s="20">
        <v>0</v>
      </c>
      <c r="S1690" s="20">
        <f t="shared" si="26"/>
        <v>0</v>
      </c>
    </row>
    <row r="1691" spans="1:19" ht="17.100000000000001" customHeight="1" x14ac:dyDescent="0.25">
      <c r="A1691" s="63" t="s">
        <v>4</v>
      </c>
      <c r="C1691" s="21" t="s">
        <v>16</v>
      </c>
      <c r="D1691" s="1" t="s">
        <v>3859</v>
      </c>
      <c r="E1691">
        <v>2023</v>
      </c>
      <c r="F1691" s="4">
        <v>267</v>
      </c>
      <c r="J1691" s="3" t="s">
        <v>69</v>
      </c>
      <c r="L1691" s="1" t="s">
        <v>3863</v>
      </c>
      <c r="M1691" s="22" t="s">
        <v>3860</v>
      </c>
      <c r="N1691" s="22" t="s">
        <v>3864</v>
      </c>
      <c r="O1691" s="70" t="s">
        <v>3862</v>
      </c>
      <c r="P1691" s="71"/>
      <c r="Q1691" s="20">
        <v>0</v>
      </c>
      <c r="R1691" s="20">
        <v>0</v>
      </c>
      <c r="S1691" s="20">
        <f t="shared" si="26"/>
        <v>0</v>
      </c>
    </row>
    <row r="1692" spans="1:19" ht="17.100000000000001" customHeight="1" x14ac:dyDescent="0.25">
      <c r="A1692" s="63" t="s">
        <v>4</v>
      </c>
      <c r="C1692" s="21" t="s">
        <v>16</v>
      </c>
      <c r="D1692" s="1" t="s">
        <v>3720</v>
      </c>
      <c r="E1692">
        <v>2024</v>
      </c>
      <c r="F1692" s="4">
        <v>31</v>
      </c>
      <c r="G1692" s="4">
        <v>29</v>
      </c>
      <c r="H1692" s="3" t="s">
        <v>3723</v>
      </c>
      <c r="J1692" s="3" t="s">
        <v>3722</v>
      </c>
      <c r="L1692" s="1" t="s">
        <v>3726</v>
      </c>
      <c r="M1692" s="22" t="s">
        <v>3721</v>
      </c>
      <c r="N1692" s="22" t="s">
        <v>3727</v>
      </c>
      <c r="O1692" s="70" t="s">
        <v>3725</v>
      </c>
      <c r="P1692" s="71" t="s">
        <v>3724</v>
      </c>
      <c r="Q1692" s="20">
        <v>0</v>
      </c>
      <c r="R1692" s="20">
        <v>0</v>
      </c>
      <c r="S1692" s="20">
        <f t="shared" si="26"/>
        <v>0</v>
      </c>
    </row>
    <row r="1693" spans="1:19" ht="17.100000000000001" customHeight="1" x14ac:dyDescent="0.25">
      <c r="A1693" s="63" t="s">
        <v>4</v>
      </c>
      <c r="C1693" s="21" t="s">
        <v>16</v>
      </c>
      <c r="D1693" s="1" t="s">
        <v>3734</v>
      </c>
      <c r="E1693">
        <v>2021</v>
      </c>
      <c r="F1693" s="4">
        <v>53</v>
      </c>
      <c r="G1693" s="4">
        <v>1</v>
      </c>
      <c r="H1693" s="3" t="s">
        <v>3738</v>
      </c>
      <c r="J1693" s="3" t="s">
        <v>3736</v>
      </c>
      <c r="L1693" s="1" t="s">
        <v>3741</v>
      </c>
      <c r="M1693" s="22" t="s">
        <v>3735</v>
      </c>
      <c r="N1693" s="22" t="s">
        <v>3742</v>
      </c>
      <c r="O1693" s="70" t="s">
        <v>3740</v>
      </c>
      <c r="P1693" s="71" t="s">
        <v>3739</v>
      </c>
      <c r="Q1693" s="20">
        <v>0</v>
      </c>
      <c r="R1693" s="20">
        <v>0</v>
      </c>
      <c r="S1693" s="20">
        <f t="shared" si="26"/>
        <v>0</v>
      </c>
    </row>
    <row r="1694" spans="1:19" ht="17.100000000000001" customHeight="1" x14ac:dyDescent="0.25">
      <c r="A1694" s="63" t="s">
        <v>4</v>
      </c>
      <c r="B1694" s="1" t="s">
        <v>16619</v>
      </c>
      <c r="C1694" s="21" t="s">
        <v>16</v>
      </c>
      <c r="D1694" s="1" t="s">
        <v>3743</v>
      </c>
      <c r="E1694">
        <v>2023</v>
      </c>
      <c r="F1694" s="4">
        <v>62</v>
      </c>
      <c r="G1694" s="4">
        <v>45</v>
      </c>
      <c r="H1694" s="3" t="s">
        <v>3746</v>
      </c>
      <c r="J1694" s="3" t="s">
        <v>3745</v>
      </c>
      <c r="L1694" s="1" t="s">
        <v>3749</v>
      </c>
      <c r="M1694" s="22" t="s">
        <v>3744</v>
      </c>
      <c r="N1694" s="22" t="s">
        <v>3750</v>
      </c>
      <c r="O1694" s="70" t="s">
        <v>3748</v>
      </c>
      <c r="P1694" s="71" t="s">
        <v>3747</v>
      </c>
      <c r="Q1694" s="20">
        <v>0</v>
      </c>
      <c r="R1694" s="20">
        <v>0</v>
      </c>
      <c r="S1694" s="20">
        <f t="shared" si="26"/>
        <v>0</v>
      </c>
    </row>
    <row r="1695" spans="1:19" ht="17.100000000000001" customHeight="1" x14ac:dyDescent="0.25">
      <c r="A1695" s="63" t="s">
        <v>4</v>
      </c>
      <c r="C1695" s="21" t="s">
        <v>16</v>
      </c>
      <c r="D1695" s="1" t="s">
        <v>3766</v>
      </c>
      <c r="E1695">
        <v>2024</v>
      </c>
      <c r="F1695" s="4">
        <v>76</v>
      </c>
      <c r="H1695" s="3" t="s">
        <v>3770</v>
      </c>
      <c r="J1695" s="3" t="s">
        <v>3768</v>
      </c>
      <c r="L1695" s="1" t="s">
        <v>3773</v>
      </c>
      <c r="M1695" s="22" t="s">
        <v>3767</v>
      </c>
      <c r="N1695" s="22" t="s">
        <v>3774</v>
      </c>
      <c r="O1695" s="70" t="s">
        <v>3772</v>
      </c>
      <c r="P1695" s="71" t="s">
        <v>3771</v>
      </c>
      <c r="Q1695" s="20">
        <v>0</v>
      </c>
      <c r="R1695" s="20">
        <v>0</v>
      </c>
      <c r="S1695" s="20">
        <f t="shared" si="26"/>
        <v>0</v>
      </c>
    </row>
    <row r="1696" spans="1:19" ht="17.100000000000001" customHeight="1" x14ac:dyDescent="0.25">
      <c r="A1696" s="63" t="s">
        <v>4</v>
      </c>
      <c r="B1696" s="1" t="s">
        <v>16619</v>
      </c>
      <c r="C1696" s="21" t="s">
        <v>16</v>
      </c>
      <c r="D1696" s="1" t="s">
        <v>3775</v>
      </c>
      <c r="E1696">
        <v>2022</v>
      </c>
      <c r="F1696" s="4">
        <v>7</v>
      </c>
      <c r="G1696" s="4">
        <v>24</v>
      </c>
      <c r="H1696" s="3" t="s">
        <v>3777</v>
      </c>
      <c r="J1696" s="3" t="s">
        <v>818</v>
      </c>
      <c r="L1696" s="1" t="s">
        <v>3780</v>
      </c>
      <c r="M1696" s="22" t="s">
        <v>3776</v>
      </c>
      <c r="N1696" s="22" t="s">
        <v>3781</v>
      </c>
      <c r="O1696" s="70" t="s">
        <v>3779</v>
      </c>
      <c r="P1696" s="71" t="s">
        <v>3778</v>
      </c>
      <c r="Q1696" s="20">
        <v>0</v>
      </c>
      <c r="R1696" s="20">
        <v>0</v>
      </c>
      <c r="S1696" s="20">
        <f t="shared" si="26"/>
        <v>0</v>
      </c>
    </row>
    <row r="1697" spans="1:19" ht="17.100000000000001" customHeight="1" x14ac:dyDescent="0.25">
      <c r="A1697" s="63" t="s">
        <v>4</v>
      </c>
      <c r="C1697" s="21" t="s">
        <v>16</v>
      </c>
      <c r="D1697" s="1" t="s">
        <v>3789</v>
      </c>
      <c r="E1697">
        <v>2022</v>
      </c>
      <c r="F1697" s="4">
        <v>34</v>
      </c>
      <c r="G1697" s="4">
        <v>10</v>
      </c>
      <c r="J1697" s="3" t="s">
        <v>811</v>
      </c>
      <c r="L1697" s="1" t="s">
        <v>3793</v>
      </c>
      <c r="M1697" s="22" t="s">
        <v>3790</v>
      </c>
      <c r="N1697" s="22" t="s">
        <v>3794</v>
      </c>
      <c r="O1697" s="70" t="s">
        <v>3792</v>
      </c>
      <c r="P1697" s="71" t="s">
        <v>3791</v>
      </c>
      <c r="Q1697" s="20">
        <v>0</v>
      </c>
      <c r="R1697" s="20">
        <v>0</v>
      </c>
      <c r="S1697" s="20">
        <f t="shared" si="26"/>
        <v>0</v>
      </c>
    </row>
    <row r="1698" spans="1:19" ht="17.100000000000001" customHeight="1" x14ac:dyDescent="0.25">
      <c r="A1698" s="63" t="s">
        <v>4</v>
      </c>
      <c r="C1698" s="21" t="s">
        <v>16</v>
      </c>
      <c r="D1698" s="1" t="s">
        <v>3795</v>
      </c>
      <c r="E1698">
        <v>2022</v>
      </c>
      <c r="F1698" s="4">
        <v>38</v>
      </c>
      <c r="G1698" s="4">
        <v>7</v>
      </c>
      <c r="J1698" s="3" t="s">
        <v>3797</v>
      </c>
      <c r="L1698" s="1" t="s">
        <v>3800</v>
      </c>
      <c r="M1698" s="22" t="s">
        <v>3796</v>
      </c>
      <c r="N1698" s="22" t="s">
        <v>3801</v>
      </c>
      <c r="O1698" s="70" t="s">
        <v>3799</v>
      </c>
      <c r="P1698" s="71" t="s">
        <v>3798</v>
      </c>
      <c r="Q1698" s="20">
        <v>0</v>
      </c>
      <c r="R1698" s="20">
        <v>0</v>
      </c>
      <c r="S1698" s="20">
        <f t="shared" si="26"/>
        <v>0</v>
      </c>
    </row>
    <row r="1699" spans="1:19" ht="17.100000000000001" customHeight="1" x14ac:dyDescent="0.25">
      <c r="A1699" s="63" t="s">
        <v>4</v>
      </c>
      <c r="C1699" s="21" t="s">
        <v>16</v>
      </c>
      <c r="D1699" s="1" t="s">
        <v>3802</v>
      </c>
      <c r="E1699">
        <v>2022</v>
      </c>
      <c r="F1699" s="4">
        <v>36</v>
      </c>
      <c r="G1699" s="4">
        <v>10</v>
      </c>
      <c r="H1699" s="3" t="s">
        <v>3805</v>
      </c>
      <c r="J1699" s="3" t="s">
        <v>3804</v>
      </c>
      <c r="L1699" s="1" t="s">
        <v>3808</v>
      </c>
      <c r="M1699" s="22" t="s">
        <v>3803</v>
      </c>
      <c r="N1699" s="22" t="s">
        <v>3809</v>
      </c>
      <c r="O1699" s="70" t="s">
        <v>3807</v>
      </c>
      <c r="P1699" s="71" t="s">
        <v>3806</v>
      </c>
      <c r="Q1699" s="20">
        <v>0</v>
      </c>
      <c r="R1699" s="20">
        <v>0</v>
      </c>
      <c r="S1699" s="20">
        <f t="shared" si="26"/>
        <v>0</v>
      </c>
    </row>
    <row r="1700" spans="1:19" ht="17.100000000000001" customHeight="1" x14ac:dyDescent="0.25">
      <c r="A1700" s="63" t="s">
        <v>4</v>
      </c>
      <c r="B1700" s="1" t="s">
        <v>16619</v>
      </c>
      <c r="C1700" s="21" t="s">
        <v>16</v>
      </c>
      <c r="D1700" s="1" t="s">
        <v>3810</v>
      </c>
      <c r="E1700">
        <v>2024</v>
      </c>
      <c r="F1700" s="4">
        <v>121</v>
      </c>
      <c r="G1700" s="4">
        <v>10</v>
      </c>
      <c r="H1700" s="3" t="s">
        <v>3813</v>
      </c>
      <c r="J1700" s="3" t="s">
        <v>3812</v>
      </c>
      <c r="L1700" s="1" t="s">
        <v>3816</v>
      </c>
      <c r="M1700" s="22" t="s">
        <v>3811</v>
      </c>
      <c r="N1700" s="22" t="s">
        <v>3817</v>
      </c>
      <c r="O1700" s="70" t="s">
        <v>3815</v>
      </c>
      <c r="P1700" s="71" t="s">
        <v>3814</v>
      </c>
      <c r="Q1700" s="20">
        <v>0</v>
      </c>
      <c r="R1700" s="20">
        <v>0</v>
      </c>
      <c r="S1700" s="20">
        <f t="shared" si="26"/>
        <v>0</v>
      </c>
    </row>
    <row r="1701" spans="1:19" ht="17.100000000000001" customHeight="1" x14ac:dyDescent="0.25">
      <c r="A1701" s="63" t="s">
        <v>4</v>
      </c>
      <c r="B1701" s="1" t="s">
        <v>16619</v>
      </c>
      <c r="C1701" s="21" t="s">
        <v>16</v>
      </c>
      <c r="D1701" s="1" t="s">
        <v>3818</v>
      </c>
      <c r="E1701">
        <v>2023</v>
      </c>
      <c r="F1701" s="4">
        <v>159</v>
      </c>
      <c r="G1701" s="4">
        <v>15</v>
      </c>
      <c r="J1701" s="3" t="s">
        <v>2453</v>
      </c>
      <c r="L1701" s="1" t="s">
        <v>3822</v>
      </c>
      <c r="M1701" s="22" t="s">
        <v>3819</v>
      </c>
      <c r="N1701" s="22" t="s">
        <v>3823</v>
      </c>
      <c r="O1701" s="70" t="s">
        <v>3821</v>
      </c>
      <c r="P1701" s="71" t="s">
        <v>3820</v>
      </c>
      <c r="Q1701" s="20">
        <v>0</v>
      </c>
      <c r="R1701" s="20">
        <v>0</v>
      </c>
      <c r="S1701" s="20">
        <f t="shared" si="26"/>
        <v>0</v>
      </c>
    </row>
    <row r="1702" spans="1:19" ht="17.100000000000001" customHeight="1" x14ac:dyDescent="0.25">
      <c r="A1702" s="63" t="s">
        <v>4</v>
      </c>
      <c r="C1702" s="21" t="s">
        <v>16</v>
      </c>
      <c r="D1702" s="1" t="s">
        <v>3824</v>
      </c>
      <c r="E1702">
        <v>2023</v>
      </c>
      <c r="F1702" s="4">
        <v>430</v>
      </c>
      <c r="J1702" s="3" t="s">
        <v>866</v>
      </c>
      <c r="L1702" s="1" t="s">
        <v>3828</v>
      </c>
      <c r="M1702" s="22" t="s">
        <v>3825</v>
      </c>
      <c r="N1702" s="22" t="s">
        <v>3829</v>
      </c>
      <c r="O1702" s="70" t="s">
        <v>3827</v>
      </c>
      <c r="P1702" s="71" t="s">
        <v>3826</v>
      </c>
      <c r="Q1702" s="20">
        <v>0</v>
      </c>
      <c r="R1702" s="20">
        <v>0</v>
      </c>
      <c r="S1702" s="20">
        <f t="shared" si="26"/>
        <v>0</v>
      </c>
    </row>
    <row r="1703" spans="1:19" ht="17.100000000000001" customHeight="1" x14ac:dyDescent="0.25">
      <c r="A1703" s="63" t="s">
        <v>4</v>
      </c>
      <c r="C1703" s="21" t="s">
        <v>16</v>
      </c>
      <c r="D1703" s="1" t="s">
        <v>3852</v>
      </c>
      <c r="E1703">
        <v>2023</v>
      </c>
      <c r="F1703" s="4">
        <v>270</v>
      </c>
      <c r="J1703" s="3" t="s">
        <v>69</v>
      </c>
      <c r="L1703" s="1" t="s">
        <v>3857</v>
      </c>
      <c r="M1703" s="22" t="s">
        <v>3853</v>
      </c>
      <c r="N1703" s="22" t="s">
        <v>3858</v>
      </c>
      <c r="O1703" s="70" t="s">
        <v>3856</v>
      </c>
      <c r="P1703" s="71" t="s">
        <v>3855</v>
      </c>
      <c r="Q1703" s="20">
        <v>0</v>
      </c>
      <c r="R1703" s="20">
        <v>0</v>
      </c>
      <c r="S1703" s="20">
        <f t="shared" si="26"/>
        <v>0</v>
      </c>
    </row>
    <row r="1704" spans="1:19" ht="17.100000000000001" customHeight="1" x14ac:dyDescent="0.25">
      <c r="A1704" s="63" t="s">
        <v>4</v>
      </c>
      <c r="C1704" s="21" t="s">
        <v>16</v>
      </c>
      <c r="D1704" s="1" t="s">
        <v>3865</v>
      </c>
      <c r="E1704">
        <v>2022</v>
      </c>
      <c r="F1704" s="4">
        <v>8</v>
      </c>
      <c r="J1704" s="3" t="s">
        <v>3867</v>
      </c>
      <c r="L1704" s="1" t="s">
        <v>3870</v>
      </c>
      <c r="M1704" s="22" t="s">
        <v>3866</v>
      </c>
      <c r="N1704" s="22" t="s">
        <v>3871</v>
      </c>
      <c r="O1704" s="70" t="s">
        <v>3869</v>
      </c>
      <c r="P1704" s="71" t="s">
        <v>3868</v>
      </c>
      <c r="Q1704" s="20">
        <v>0</v>
      </c>
      <c r="R1704" s="20">
        <v>0</v>
      </c>
      <c r="S1704" s="20">
        <f t="shared" si="26"/>
        <v>0</v>
      </c>
    </row>
    <row r="1705" spans="1:19" ht="17.100000000000001" customHeight="1" x14ac:dyDescent="0.25">
      <c r="A1705" s="63" t="s">
        <v>4</v>
      </c>
      <c r="C1705" s="21" t="s">
        <v>16</v>
      </c>
      <c r="D1705" s="1" t="s">
        <v>3872</v>
      </c>
      <c r="E1705">
        <v>2023</v>
      </c>
      <c r="F1705" s="4">
        <v>35</v>
      </c>
      <c r="G1705" s="4">
        <v>11</v>
      </c>
      <c r="J1705" s="3" t="s">
        <v>811</v>
      </c>
      <c r="L1705" s="1" t="s">
        <v>3876</v>
      </c>
      <c r="M1705" s="22" t="s">
        <v>3873</v>
      </c>
      <c r="N1705" s="22" t="s">
        <v>3877</v>
      </c>
      <c r="O1705" s="70" t="s">
        <v>3875</v>
      </c>
      <c r="P1705" s="71" t="s">
        <v>3874</v>
      </c>
      <c r="Q1705" s="20">
        <v>0</v>
      </c>
      <c r="R1705" s="20">
        <v>0</v>
      </c>
      <c r="S1705" s="20">
        <f t="shared" si="26"/>
        <v>0</v>
      </c>
    </row>
    <row r="1706" spans="1:19" ht="17.100000000000001" customHeight="1" x14ac:dyDescent="0.25">
      <c r="A1706" s="63" t="s">
        <v>4</v>
      </c>
      <c r="C1706" s="21" t="s">
        <v>16</v>
      </c>
      <c r="D1706" s="1" t="s">
        <v>3878</v>
      </c>
      <c r="E1706">
        <v>2022</v>
      </c>
      <c r="F1706" s="4">
        <v>90</v>
      </c>
      <c r="G1706" s="4">
        <v>3</v>
      </c>
      <c r="J1706" s="3" t="s">
        <v>3880</v>
      </c>
      <c r="L1706" s="1" t="s">
        <v>3883</v>
      </c>
      <c r="M1706" s="22" t="s">
        <v>3879</v>
      </c>
      <c r="N1706" s="22" t="s">
        <v>3884</v>
      </c>
      <c r="O1706" s="70" t="s">
        <v>3882</v>
      </c>
      <c r="P1706" s="71" t="s">
        <v>3881</v>
      </c>
      <c r="Q1706" s="20">
        <v>0</v>
      </c>
      <c r="R1706" s="20">
        <v>0</v>
      </c>
      <c r="S1706" s="20">
        <f t="shared" si="26"/>
        <v>0</v>
      </c>
    </row>
    <row r="1707" spans="1:19" ht="17.100000000000001" customHeight="1" x14ac:dyDescent="0.25">
      <c r="A1707" s="63" t="s">
        <v>4</v>
      </c>
      <c r="C1707" s="21" t="s">
        <v>16</v>
      </c>
      <c r="D1707" s="1" t="s">
        <v>3891</v>
      </c>
      <c r="E1707">
        <v>2022</v>
      </c>
      <c r="F1707" s="4">
        <v>34</v>
      </c>
      <c r="G1707" s="4">
        <v>5</v>
      </c>
      <c r="J1707" s="3" t="s">
        <v>3893</v>
      </c>
      <c r="L1707" s="1" t="s">
        <v>3896</v>
      </c>
      <c r="M1707" s="22" t="s">
        <v>3892</v>
      </c>
      <c r="N1707" s="22" t="s">
        <v>3897</v>
      </c>
      <c r="O1707" s="70" t="s">
        <v>3895</v>
      </c>
      <c r="P1707" s="71"/>
      <c r="Q1707" s="20">
        <v>0</v>
      </c>
      <c r="R1707" s="20">
        <v>0</v>
      </c>
      <c r="S1707" s="20">
        <f t="shared" si="26"/>
        <v>0</v>
      </c>
    </row>
    <row r="1708" spans="1:19" ht="17.100000000000001" customHeight="1" x14ac:dyDescent="0.25">
      <c r="A1708" s="63" t="s">
        <v>4</v>
      </c>
      <c r="C1708" s="21" t="s">
        <v>16</v>
      </c>
      <c r="D1708" s="1" t="s">
        <v>3898</v>
      </c>
      <c r="E1708">
        <v>2024</v>
      </c>
      <c r="F1708" s="4">
        <v>14</v>
      </c>
      <c r="G1708" s="4">
        <v>10</v>
      </c>
      <c r="J1708" s="3" t="s">
        <v>3900</v>
      </c>
      <c r="L1708" s="1" t="s">
        <v>3903</v>
      </c>
      <c r="M1708" s="22" t="s">
        <v>3899</v>
      </c>
      <c r="N1708" s="22" t="s">
        <v>3904</v>
      </c>
      <c r="O1708" s="70" t="s">
        <v>3902</v>
      </c>
      <c r="P1708" s="71" t="s">
        <v>3901</v>
      </c>
      <c r="Q1708" s="20">
        <v>0</v>
      </c>
      <c r="R1708" s="20">
        <v>0</v>
      </c>
      <c r="S1708" s="20">
        <f t="shared" si="26"/>
        <v>0</v>
      </c>
    </row>
    <row r="1709" spans="1:19" ht="17.100000000000001" customHeight="1" x14ac:dyDescent="0.25">
      <c r="A1709" s="63" t="s">
        <v>4</v>
      </c>
      <c r="C1709" s="21" t="s">
        <v>16</v>
      </c>
      <c r="D1709" s="1" t="s">
        <v>3905</v>
      </c>
      <c r="E1709">
        <v>2022</v>
      </c>
      <c r="F1709" s="4">
        <v>26</v>
      </c>
      <c r="G1709" s="68">
        <v>45691</v>
      </c>
      <c r="H1709" s="3" t="s">
        <v>3909</v>
      </c>
      <c r="J1709" s="3" t="s">
        <v>3907</v>
      </c>
      <c r="L1709" s="1" t="s">
        <v>3912</v>
      </c>
      <c r="M1709" s="22" t="s">
        <v>3906</v>
      </c>
      <c r="N1709" s="22" t="s">
        <v>3913</v>
      </c>
      <c r="O1709" s="70" t="s">
        <v>3911</v>
      </c>
      <c r="P1709" s="71" t="s">
        <v>3910</v>
      </c>
      <c r="Q1709" s="20">
        <v>0</v>
      </c>
      <c r="R1709" s="20">
        <v>0</v>
      </c>
      <c r="S1709" s="20">
        <f t="shared" si="26"/>
        <v>0</v>
      </c>
    </row>
    <row r="1710" spans="1:19" ht="17.100000000000001" customHeight="1" x14ac:dyDescent="0.25">
      <c r="A1710" s="63" t="s">
        <v>4</v>
      </c>
      <c r="C1710" s="21" t="s">
        <v>16</v>
      </c>
      <c r="D1710" s="1" t="s">
        <v>3919</v>
      </c>
      <c r="E1710">
        <v>2023</v>
      </c>
      <c r="F1710" s="4">
        <v>478</v>
      </c>
      <c r="J1710" s="3" t="s">
        <v>3921</v>
      </c>
      <c r="L1710" s="1" t="s">
        <v>3925</v>
      </c>
      <c r="M1710" s="22" t="s">
        <v>3920</v>
      </c>
      <c r="N1710" s="22" t="s">
        <v>3926</v>
      </c>
      <c r="O1710" s="70" t="s">
        <v>3924</v>
      </c>
      <c r="P1710" s="71" t="s">
        <v>3923</v>
      </c>
      <c r="Q1710" s="20">
        <v>0</v>
      </c>
      <c r="R1710" s="20">
        <v>0</v>
      </c>
      <c r="S1710" s="20">
        <f t="shared" si="26"/>
        <v>0</v>
      </c>
    </row>
    <row r="1711" spans="1:19" ht="17.100000000000001" customHeight="1" x14ac:dyDescent="0.25">
      <c r="A1711" s="63" t="s">
        <v>4</v>
      </c>
      <c r="B1711" s="1" t="s">
        <v>16619</v>
      </c>
      <c r="C1711" s="21" t="s">
        <v>16</v>
      </c>
      <c r="D1711" s="1" t="s">
        <v>3927</v>
      </c>
      <c r="E1711">
        <v>2023</v>
      </c>
      <c r="F1711" s="4">
        <v>13</v>
      </c>
      <c r="G1711" s="4">
        <v>1</v>
      </c>
      <c r="H1711" s="3">
        <v>7155</v>
      </c>
      <c r="J1711" s="3" t="s">
        <v>759</v>
      </c>
      <c r="L1711" s="1" t="s">
        <v>3932</v>
      </c>
      <c r="M1711" s="22" t="s">
        <v>3928</v>
      </c>
      <c r="N1711" s="22" t="s">
        <v>3933</v>
      </c>
      <c r="O1711" s="70" t="s">
        <v>3931</v>
      </c>
      <c r="P1711" s="71" t="s">
        <v>3930</v>
      </c>
      <c r="Q1711" s="20">
        <v>0</v>
      </c>
      <c r="R1711" s="20">
        <v>0</v>
      </c>
      <c r="S1711" s="20">
        <f t="shared" si="26"/>
        <v>0</v>
      </c>
    </row>
    <row r="1712" spans="1:19" ht="17.100000000000001" customHeight="1" x14ac:dyDescent="0.25">
      <c r="A1712" s="63" t="s">
        <v>4</v>
      </c>
      <c r="C1712" s="21" t="s">
        <v>16</v>
      </c>
      <c r="D1712" s="1" t="s">
        <v>3934</v>
      </c>
      <c r="E1712">
        <v>2022</v>
      </c>
      <c r="F1712" s="4">
        <v>12</v>
      </c>
      <c r="G1712" s="4">
        <v>2</v>
      </c>
      <c r="J1712" s="3" t="s">
        <v>2965</v>
      </c>
      <c r="L1712" s="1" t="s">
        <v>3938</v>
      </c>
      <c r="M1712" s="22" t="s">
        <v>3935</v>
      </c>
      <c r="N1712" s="22" t="s">
        <v>3939</v>
      </c>
      <c r="O1712" s="70" t="s">
        <v>3937</v>
      </c>
      <c r="P1712" s="71" t="s">
        <v>3936</v>
      </c>
      <c r="Q1712" s="20">
        <v>0</v>
      </c>
      <c r="R1712" s="20">
        <v>0</v>
      </c>
      <c r="S1712" s="20">
        <f t="shared" si="26"/>
        <v>0</v>
      </c>
    </row>
    <row r="1713" spans="1:19" ht="17.100000000000001" customHeight="1" x14ac:dyDescent="0.25">
      <c r="A1713" s="63" t="s">
        <v>4</v>
      </c>
      <c r="C1713" s="21" t="s">
        <v>16</v>
      </c>
      <c r="D1713" s="1" t="s">
        <v>3940</v>
      </c>
      <c r="E1713">
        <v>2022</v>
      </c>
      <c r="F1713" s="4">
        <v>34</v>
      </c>
      <c r="G1713" s="4">
        <v>7</v>
      </c>
      <c r="J1713" s="3" t="s">
        <v>811</v>
      </c>
      <c r="L1713" s="1" t="s">
        <v>3944</v>
      </c>
      <c r="M1713" s="22" t="s">
        <v>3941</v>
      </c>
      <c r="N1713" s="22" t="s">
        <v>3945</v>
      </c>
      <c r="O1713" s="70" t="s">
        <v>3943</v>
      </c>
      <c r="P1713" s="71" t="s">
        <v>3942</v>
      </c>
      <c r="Q1713" s="20">
        <v>0</v>
      </c>
      <c r="R1713" s="20">
        <v>0</v>
      </c>
      <c r="S1713" s="20">
        <f t="shared" si="26"/>
        <v>0</v>
      </c>
    </row>
    <row r="1714" spans="1:19" ht="17.100000000000001" customHeight="1" x14ac:dyDescent="0.25">
      <c r="A1714" s="63" t="s">
        <v>4</v>
      </c>
      <c r="C1714" s="21" t="s">
        <v>16</v>
      </c>
      <c r="D1714" s="1" t="s">
        <v>3946</v>
      </c>
      <c r="E1714">
        <v>2023</v>
      </c>
      <c r="F1714" s="4">
        <v>11</v>
      </c>
      <c r="G1714" s="4">
        <v>1</v>
      </c>
      <c r="J1714" s="3" t="s">
        <v>1926</v>
      </c>
      <c r="L1714" s="1" t="s">
        <v>3949</v>
      </c>
      <c r="M1714" s="22" t="s">
        <v>3947</v>
      </c>
      <c r="N1714" s="22" t="s">
        <v>3950</v>
      </c>
      <c r="O1714" s="70" t="s">
        <v>3948</v>
      </c>
      <c r="P1714" s="71"/>
      <c r="Q1714" s="20">
        <v>0</v>
      </c>
      <c r="R1714" s="20">
        <v>0</v>
      </c>
      <c r="S1714" s="20">
        <f t="shared" si="26"/>
        <v>0</v>
      </c>
    </row>
    <row r="1715" spans="1:19" ht="17.100000000000001" customHeight="1" x14ac:dyDescent="0.25">
      <c r="A1715" s="63" t="s">
        <v>4</v>
      </c>
      <c r="B1715" s="1" t="s">
        <v>16619</v>
      </c>
      <c r="C1715" s="21" t="s">
        <v>16</v>
      </c>
      <c r="D1715" s="1" t="s">
        <v>3951</v>
      </c>
      <c r="E1715">
        <v>2021</v>
      </c>
      <c r="F1715" s="4">
        <v>7</v>
      </c>
      <c r="G1715" s="4">
        <v>10</v>
      </c>
      <c r="H1715" s="3" t="s">
        <v>3953</v>
      </c>
      <c r="J1715" s="3" t="s">
        <v>2987</v>
      </c>
      <c r="L1715" s="1" t="s">
        <v>3956</v>
      </c>
      <c r="M1715" s="22" t="s">
        <v>3952</v>
      </c>
      <c r="N1715" s="22" t="s">
        <v>3957</v>
      </c>
      <c r="O1715" s="70" t="s">
        <v>3955</v>
      </c>
      <c r="P1715" s="71" t="s">
        <v>3954</v>
      </c>
      <c r="Q1715" s="20">
        <v>0</v>
      </c>
      <c r="R1715" s="20">
        <v>0</v>
      </c>
      <c r="S1715" s="20">
        <f t="shared" si="26"/>
        <v>0</v>
      </c>
    </row>
    <row r="1716" spans="1:19" ht="17.100000000000001" customHeight="1" x14ac:dyDescent="0.25">
      <c r="A1716" s="63" t="s">
        <v>4</v>
      </c>
      <c r="C1716" s="21" t="s">
        <v>16</v>
      </c>
      <c r="D1716" s="1" t="s">
        <v>3958</v>
      </c>
      <c r="E1716">
        <v>2024</v>
      </c>
      <c r="F1716" s="4">
        <v>54</v>
      </c>
      <c r="J1716" s="3" t="s">
        <v>2217</v>
      </c>
      <c r="L1716" s="1" t="s">
        <v>3962</v>
      </c>
      <c r="M1716" s="22" t="s">
        <v>3959</v>
      </c>
      <c r="N1716" s="22" t="s">
        <v>3963</v>
      </c>
      <c r="O1716" s="70" t="s">
        <v>3961</v>
      </c>
      <c r="P1716" s="71" t="s">
        <v>3960</v>
      </c>
      <c r="Q1716" s="20">
        <v>0</v>
      </c>
      <c r="R1716" s="20">
        <v>0</v>
      </c>
      <c r="S1716" s="20">
        <f t="shared" si="26"/>
        <v>0</v>
      </c>
    </row>
    <row r="1717" spans="1:19" ht="17.100000000000001" customHeight="1" x14ac:dyDescent="0.25">
      <c r="A1717" s="63" t="s">
        <v>4</v>
      </c>
      <c r="C1717" s="21" t="s">
        <v>16</v>
      </c>
      <c r="D1717" s="1" t="s">
        <v>3970</v>
      </c>
      <c r="E1717">
        <v>2024</v>
      </c>
      <c r="F1717" s="4">
        <v>13</v>
      </c>
      <c r="G1717" s="4">
        <v>10</v>
      </c>
      <c r="J1717" s="3" t="s">
        <v>3972</v>
      </c>
      <c r="L1717" s="1" t="s">
        <v>3975</v>
      </c>
      <c r="M1717" s="22" t="s">
        <v>3971</v>
      </c>
      <c r="N1717" s="22" t="s">
        <v>3976</v>
      </c>
      <c r="O1717" s="70" t="s">
        <v>3974</v>
      </c>
      <c r="P1717" s="71" t="s">
        <v>3973</v>
      </c>
      <c r="Q1717" s="20">
        <v>0</v>
      </c>
      <c r="R1717" s="20">
        <v>0</v>
      </c>
      <c r="S1717" s="20">
        <f t="shared" si="26"/>
        <v>0</v>
      </c>
    </row>
    <row r="1718" spans="1:19" ht="17.100000000000001" customHeight="1" x14ac:dyDescent="0.25">
      <c r="A1718" s="63" t="s">
        <v>4</v>
      </c>
      <c r="C1718" s="21" t="s">
        <v>16</v>
      </c>
      <c r="D1718" s="1" t="s">
        <v>3977</v>
      </c>
      <c r="E1718">
        <v>2021</v>
      </c>
      <c r="F1718" s="4">
        <v>62</v>
      </c>
      <c r="G1718" s="4">
        <v>2</v>
      </c>
      <c r="H1718" s="3" t="s">
        <v>3980</v>
      </c>
      <c r="J1718" s="3" t="s">
        <v>3979</v>
      </c>
      <c r="L1718" s="1" t="s">
        <v>3982</v>
      </c>
      <c r="M1718" s="22" t="s">
        <v>3978</v>
      </c>
      <c r="N1718" s="22" t="s">
        <v>3983</v>
      </c>
      <c r="O1718" s="70" t="s">
        <v>3981</v>
      </c>
      <c r="P1718" s="71"/>
      <c r="Q1718" s="20">
        <v>0</v>
      </c>
      <c r="R1718" s="20">
        <v>0</v>
      </c>
      <c r="S1718" s="20">
        <f t="shared" ref="S1718:S1778" si="27">Q1718+R1718</f>
        <v>0</v>
      </c>
    </row>
    <row r="1719" spans="1:19" ht="17.100000000000001" customHeight="1" x14ac:dyDescent="0.25">
      <c r="A1719" s="63" t="s">
        <v>4</v>
      </c>
      <c r="C1719" s="21" t="s">
        <v>16</v>
      </c>
      <c r="D1719" s="1" t="s">
        <v>3990</v>
      </c>
      <c r="E1719">
        <v>2022</v>
      </c>
      <c r="F1719" s="4">
        <v>534</v>
      </c>
      <c r="J1719" s="3" t="s">
        <v>3992</v>
      </c>
      <c r="L1719" s="1" t="s">
        <v>3996</v>
      </c>
      <c r="M1719" s="22" t="s">
        <v>3991</v>
      </c>
      <c r="N1719" s="22" t="s">
        <v>3997</v>
      </c>
      <c r="O1719" s="70" t="s">
        <v>3995</v>
      </c>
      <c r="P1719" s="71" t="s">
        <v>3994</v>
      </c>
      <c r="Q1719" s="20">
        <v>0</v>
      </c>
      <c r="R1719" s="20">
        <v>0</v>
      </c>
      <c r="S1719" s="20">
        <f t="shared" si="27"/>
        <v>0</v>
      </c>
    </row>
    <row r="1720" spans="1:19" ht="17.100000000000001" customHeight="1" x14ac:dyDescent="0.25">
      <c r="A1720" s="63" t="s">
        <v>4</v>
      </c>
      <c r="C1720" s="21" t="s">
        <v>16</v>
      </c>
      <c r="D1720" s="1" t="s">
        <v>3998</v>
      </c>
      <c r="E1720">
        <v>2022</v>
      </c>
      <c r="F1720" s="4">
        <v>231</v>
      </c>
      <c r="G1720" s="4" t="s">
        <v>4001</v>
      </c>
      <c r="H1720" s="3" t="s">
        <v>4002</v>
      </c>
      <c r="J1720" s="3" t="s">
        <v>874</v>
      </c>
      <c r="L1720" s="1" t="s">
        <v>4005</v>
      </c>
      <c r="M1720" s="22" t="s">
        <v>3999</v>
      </c>
      <c r="N1720" s="22" t="s">
        <v>4006</v>
      </c>
      <c r="O1720" s="70" t="s">
        <v>4004</v>
      </c>
      <c r="P1720" s="71" t="s">
        <v>4003</v>
      </c>
      <c r="Q1720" s="20">
        <v>0</v>
      </c>
      <c r="R1720" s="20">
        <v>0</v>
      </c>
      <c r="S1720" s="20">
        <f t="shared" si="27"/>
        <v>0</v>
      </c>
    </row>
    <row r="1721" spans="1:19" ht="17.100000000000001" customHeight="1" x14ac:dyDescent="0.25">
      <c r="A1721" s="63" t="s">
        <v>4</v>
      </c>
      <c r="C1721" s="21" t="s">
        <v>16</v>
      </c>
      <c r="D1721" s="1" t="s">
        <v>4007</v>
      </c>
      <c r="E1721">
        <v>2022</v>
      </c>
      <c r="F1721" s="4">
        <v>440</v>
      </c>
      <c r="J1721" s="3" t="s">
        <v>4009</v>
      </c>
      <c r="L1721" s="1" t="s">
        <v>4012</v>
      </c>
      <c r="M1721" s="22" t="s">
        <v>4008</v>
      </c>
      <c r="N1721" s="22" t="s">
        <v>4013</v>
      </c>
      <c r="O1721" s="70" t="s">
        <v>4011</v>
      </c>
      <c r="P1721" s="71" t="s">
        <v>4010</v>
      </c>
      <c r="Q1721" s="20">
        <v>0</v>
      </c>
      <c r="R1721" s="20">
        <v>0</v>
      </c>
      <c r="S1721" s="20">
        <f t="shared" si="27"/>
        <v>0</v>
      </c>
    </row>
    <row r="1722" spans="1:19" ht="17.100000000000001" customHeight="1" x14ac:dyDescent="0.25">
      <c r="A1722" s="63" t="s">
        <v>4</v>
      </c>
      <c r="C1722" s="21" t="s">
        <v>16</v>
      </c>
      <c r="D1722" s="1" t="s">
        <v>4021</v>
      </c>
      <c r="E1722">
        <v>2024</v>
      </c>
      <c r="F1722" s="4">
        <v>60</v>
      </c>
      <c r="G1722" s="4">
        <v>3</v>
      </c>
      <c r="J1722" s="3" t="s">
        <v>1826</v>
      </c>
      <c r="L1722" s="1" t="s">
        <v>4025</v>
      </c>
      <c r="M1722" s="22" t="s">
        <v>4022</v>
      </c>
      <c r="N1722" s="22" t="s">
        <v>4026</v>
      </c>
      <c r="O1722" s="70" t="s">
        <v>4024</v>
      </c>
      <c r="P1722" s="71" t="s">
        <v>4023</v>
      </c>
      <c r="Q1722" s="20">
        <v>0</v>
      </c>
      <c r="R1722" s="20">
        <v>0</v>
      </c>
      <c r="S1722" s="20">
        <f t="shared" si="27"/>
        <v>0</v>
      </c>
    </row>
    <row r="1723" spans="1:19" ht="17.100000000000001" customHeight="1" x14ac:dyDescent="0.25">
      <c r="A1723" s="63" t="s">
        <v>4</v>
      </c>
      <c r="C1723" s="21" t="s">
        <v>16</v>
      </c>
      <c r="D1723" s="1" t="s">
        <v>4027</v>
      </c>
      <c r="E1723">
        <v>2024</v>
      </c>
      <c r="F1723" s="4">
        <v>2024</v>
      </c>
      <c r="J1723" s="3" t="s">
        <v>4029</v>
      </c>
      <c r="L1723" s="1" t="s">
        <v>4032</v>
      </c>
      <c r="M1723" s="22" t="s">
        <v>4028</v>
      </c>
      <c r="N1723" s="22" t="s">
        <v>4033</v>
      </c>
      <c r="O1723" s="70" t="s">
        <v>4031</v>
      </c>
      <c r="P1723" s="71" t="s">
        <v>4030</v>
      </c>
      <c r="Q1723" s="20">
        <v>0</v>
      </c>
      <c r="R1723" s="20">
        <v>0</v>
      </c>
      <c r="S1723" s="20">
        <f t="shared" si="27"/>
        <v>0</v>
      </c>
    </row>
    <row r="1724" spans="1:19" ht="17.100000000000001" customHeight="1" x14ac:dyDescent="0.25">
      <c r="A1724" s="63" t="s">
        <v>4</v>
      </c>
      <c r="B1724" s="1" t="s">
        <v>16619</v>
      </c>
      <c r="C1724" s="21" t="s">
        <v>16</v>
      </c>
      <c r="D1724" s="1" t="s">
        <v>4034</v>
      </c>
      <c r="E1724">
        <v>2021</v>
      </c>
      <c r="F1724" s="4">
        <v>21</v>
      </c>
      <c r="G1724" s="4">
        <v>23</v>
      </c>
      <c r="J1724" s="3" t="s">
        <v>3630</v>
      </c>
      <c r="L1724" s="1" t="s">
        <v>4038</v>
      </c>
      <c r="M1724" s="22" t="s">
        <v>4035</v>
      </c>
      <c r="N1724" s="22" t="s">
        <v>4039</v>
      </c>
      <c r="O1724" s="70" t="s">
        <v>4037</v>
      </c>
      <c r="P1724" s="71" t="s">
        <v>4036</v>
      </c>
      <c r="Q1724" s="20">
        <v>0</v>
      </c>
      <c r="R1724" s="20">
        <v>0</v>
      </c>
      <c r="S1724" s="20">
        <f t="shared" si="27"/>
        <v>0</v>
      </c>
    </row>
    <row r="1725" spans="1:19" ht="17.100000000000001" customHeight="1" x14ac:dyDescent="0.25">
      <c r="A1725" s="63" t="s">
        <v>4</v>
      </c>
      <c r="C1725" s="21" t="s">
        <v>16</v>
      </c>
      <c r="D1725" s="1" t="s">
        <v>4040</v>
      </c>
      <c r="E1725">
        <v>2022</v>
      </c>
      <c r="F1725" s="4">
        <v>639</v>
      </c>
      <c r="J1725" s="3" t="s">
        <v>359</v>
      </c>
      <c r="L1725" s="1" t="s">
        <v>4045</v>
      </c>
      <c r="M1725" s="22" t="s">
        <v>4041</v>
      </c>
      <c r="N1725" s="22" t="s">
        <v>4046</v>
      </c>
      <c r="O1725" s="70" t="s">
        <v>4044</v>
      </c>
      <c r="P1725" s="71" t="s">
        <v>4043</v>
      </c>
      <c r="Q1725" s="20">
        <v>0</v>
      </c>
      <c r="R1725" s="20">
        <v>0</v>
      </c>
      <c r="S1725" s="20">
        <f t="shared" si="27"/>
        <v>0</v>
      </c>
    </row>
    <row r="1726" spans="1:19" ht="17.100000000000001" customHeight="1" x14ac:dyDescent="0.25">
      <c r="A1726" s="63" t="s">
        <v>4</v>
      </c>
      <c r="C1726" s="21" t="s">
        <v>16</v>
      </c>
      <c r="D1726" s="1" t="s">
        <v>4047</v>
      </c>
      <c r="E1726">
        <v>2024</v>
      </c>
      <c r="F1726" s="4">
        <v>245</v>
      </c>
      <c r="J1726" s="3" t="s">
        <v>1013</v>
      </c>
      <c r="L1726" s="1" t="s">
        <v>4051</v>
      </c>
      <c r="M1726" s="22" t="s">
        <v>4048</v>
      </c>
      <c r="N1726" s="22" t="s">
        <v>4052</v>
      </c>
      <c r="O1726" s="70" t="s">
        <v>4050</v>
      </c>
      <c r="P1726" s="71" t="s">
        <v>4049</v>
      </c>
      <c r="Q1726" s="20">
        <v>0</v>
      </c>
      <c r="R1726" s="20">
        <v>0</v>
      </c>
      <c r="S1726" s="20">
        <f t="shared" si="27"/>
        <v>0</v>
      </c>
    </row>
    <row r="1727" spans="1:19" ht="17.100000000000001" customHeight="1" x14ac:dyDescent="0.25">
      <c r="A1727" s="63" t="s">
        <v>4</v>
      </c>
      <c r="C1727" s="21" t="s">
        <v>16</v>
      </c>
      <c r="D1727" s="1" t="s">
        <v>4061</v>
      </c>
      <c r="E1727">
        <v>2023</v>
      </c>
      <c r="F1727" s="4">
        <v>351</v>
      </c>
      <c r="J1727" s="3" t="s">
        <v>590</v>
      </c>
      <c r="L1727" s="1" t="s">
        <v>4066</v>
      </c>
      <c r="M1727" s="22" t="s">
        <v>4062</v>
      </c>
      <c r="N1727" s="22" t="s">
        <v>4067</v>
      </c>
      <c r="O1727" s="70" t="s">
        <v>4065</v>
      </c>
      <c r="P1727" s="71" t="s">
        <v>4064</v>
      </c>
      <c r="Q1727" s="20">
        <v>0</v>
      </c>
      <c r="R1727" s="20">
        <v>0</v>
      </c>
      <c r="S1727" s="20">
        <f t="shared" si="27"/>
        <v>0</v>
      </c>
    </row>
    <row r="1728" spans="1:19" ht="17.100000000000001" customHeight="1" x14ac:dyDescent="0.25">
      <c r="A1728" s="63" t="s">
        <v>4</v>
      </c>
      <c r="C1728" s="21" t="s">
        <v>16</v>
      </c>
      <c r="D1728" s="1" t="s">
        <v>4068</v>
      </c>
      <c r="E1728">
        <v>2023</v>
      </c>
      <c r="F1728" s="4">
        <v>205</v>
      </c>
      <c r="J1728" s="3" t="s">
        <v>791</v>
      </c>
      <c r="L1728" s="1" t="s">
        <v>4072</v>
      </c>
      <c r="M1728" s="22" t="s">
        <v>4069</v>
      </c>
      <c r="N1728" s="22" t="s">
        <v>4073</v>
      </c>
      <c r="O1728" s="70" t="s">
        <v>4071</v>
      </c>
      <c r="P1728" s="71" t="s">
        <v>4070</v>
      </c>
      <c r="Q1728" s="20">
        <v>0</v>
      </c>
      <c r="R1728" s="20">
        <v>0</v>
      </c>
      <c r="S1728" s="20">
        <f t="shared" si="27"/>
        <v>0</v>
      </c>
    </row>
    <row r="1729" spans="1:19" ht="17.100000000000001" customHeight="1" x14ac:dyDescent="0.25">
      <c r="A1729" s="63" t="s">
        <v>4</v>
      </c>
      <c r="C1729" s="21" t="s">
        <v>16</v>
      </c>
      <c r="D1729" s="1" t="s">
        <v>4074</v>
      </c>
      <c r="E1729">
        <v>2022</v>
      </c>
      <c r="F1729" s="4">
        <v>448</v>
      </c>
      <c r="J1729" s="3" t="s">
        <v>1047</v>
      </c>
      <c r="L1729" s="1" t="s">
        <v>4077</v>
      </c>
      <c r="M1729" s="22" t="s">
        <v>4075</v>
      </c>
      <c r="N1729" s="22" t="s">
        <v>4078</v>
      </c>
      <c r="O1729" s="70" t="s">
        <v>4076</v>
      </c>
      <c r="P1729" s="71"/>
      <c r="Q1729" s="20">
        <v>1</v>
      </c>
      <c r="R1729" s="20">
        <v>1</v>
      </c>
      <c r="S1729" s="20">
        <f t="shared" si="27"/>
        <v>2</v>
      </c>
    </row>
    <row r="1730" spans="1:19" ht="17.100000000000001" customHeight="1" x14ac:dyDescent="0.25">
      <c r="A1730" s="63" t="s">
        <v>4</v>
      </c>
      <c r="B1730" s="1" t="s">
        <v>16619</v>
      </c>
      <c r="C1730" s="21" t="s">
        <v>16</v>
      </c>
      <c r="D1730" s="1" t="s">
        <v>4085</v>
      </c>
      <c r="E1730">
        <v>2024</v>
      </c>
      <c r="F1730" s="4">
        <v>176</v>
      </c>
      <c r="H1730" s="3">
        <v>106341</v>
      </c>
      <c r="J1730" s="3" t="s">
        <v>4087</v>
      </c>
      <c r="L1730" s="1" t="s">
        <v>4092</v>
      </c>
      <c r="M1730" s="22" t="s">
        <v>4086</v>
      </c>
      <c r="N1730" s="22" t="s">
        <v>4093</v>
      </c>
      <c r="O1730" s="70" t="s">
        <v>4091</v>
      </c>
      <c r="P1730" s="71" t="s">
        <v>4090</v>
      </c>
      <c r="Q1730" s="20">
        <v>0</v>
      </c>
      <c r="R1730" s="20">
        <v>0</v>
      </c>
      <c r="S1730" s="20">
        <f t="shared" si="27"/>
        <v>0</v>
      </c>
    </row>
    <row r="1731" spans="1:19" ht="17.100000000000001" customHeight="1" x14ac:dyDescent="0.25">
      <c r="A1731" s="63" t="s">
        <v>4</v>
      </c>
      <c r="C1731" s="21" t="s">
        <v>16</v>
      </c>
      <c r="D1731" s="1" t="s">
        <v>4094</v>
      </c>
      <c r="E1731">
        <v>2023</v>
      </c>
      <c r="F1731" s="4">
        <v>119</v>
      </c>
      <c r="J1731" s="3" t="s">
        <v>4096</v>
      </c>
      <c r="L1731" s="1" t="s">
        <v>4099</v>
      </c>
      <c r="M1731" s="22" t="s">
        <v>4095</v>
      </c>
      <c r="N1731" s="22" t="s">
        <v>4100</v>
      </c>
      <c r="O1731" s="70" t="s">
        <v>4098</v>
      </c>
      <c r="P1731" s="71" t="s">
        <v>4097</v>
      </c>
      <c r="Q1731" s="20">
        <v>0</v>
      </c>
      <c r="R1731" s="20">
        <v>0</v>
      </c>
      <c r="S1731" s="20">
        <f t="shared" si="27"/>
        <v>0</v>
      </c>
    </row>
    <row r="1732" spans="1:19" ht="17.100000000000001" customHeight="1" x14ac:dyDescent="0.25">
      <c r="A1732" s="63" t="s">
        <v>4</v>
      </c>
      <c r="C1732" s="21" t="s">
        <v>16</v>
      </c>
      <c r="D1732" s="1" t="s">
        <v>4101</v>
      </c>
      <c r="E1732">
        <v>2021</v>
      </c>
      <c r="F1732" s="4">
        <v>48</v>
      </c>
      <c r="J1732" s="3" t="s">
        <v>4103</v>
      </c>
      <c r="L1732" s="1" t="s">
        <v>4106</v>
      </c>
      <c r="M1732" s="22" t="s">
        <v>4102</v>
      </c>
      <c r="N1732" s="22" t="s">
        <v>4107</v>
      </c>
      <c r="O1732" s="70" t="s">
        <v>4105</v>
      </c>
      <c r="P1732" s="71" t="s">
        <v>4104</v>
      </c>
      <c r="Q1732" s="20">
        <v>0</v>
      </c>
      <c r="R1732" s="20">
        <v>0</v>
      </c>
      <c r="S1732" s="20">
        <f t="shared" si="27"/>
        <v>0</v>
      </c>
    </row>
    <row r="1733" spans="1:19" ht="17.100000000000001" customHeight="1" x14ac:dyDescent="0.25">
      <c r="A1733" s="63" t="s">
        <v>4</v>
      </c>
      <c r="C1733" s="21" t="s">
        <v>16</v>
      </c>
      <c r="D1733" s="1" t="s">
        <v>4108</v>
      </c>
      <c r="E1733">
        <v>2023</v>
      </c>
      <c r="F1733" s="4">
        <v>129</v>
      </c>
      <c r="H1733" s="5">
        <v>45667</v>
      </c>
      <c r="J1733" s="3" t="s">
        <v>1872</v>
      </c>
      <c r="L1733" s="1" t="s">
        <v>4112</v>
      </c>
      <c r="M1733" s="22" t="s">
        <v>4109</v>
      </c>
      <c r="N1733" s="22" t="s">
        <v>4113</v>
      </c>
      <c r="O1733" s="70" t="s">
        <v>4111</v>
      </c>
      <c r="P1733" s="71"/>
      <c r="Q1733" s="20">
        <v>0</v>
      </c>
      <c r="R1733" s="20">
        <v>0</v>
      </c>
      <c r="S1733" s="20">
        <f t="shared" si="27"/>
        <v>0</v>
      </c>
    </row>
    <row r="1734" spans="1:19" ht="17.100000000000001" customHeight="1" x14ac:dyDescent="0.25">
      <c r="A1734" s="63" t="s">
        <v>4</v>
      </c>
      <c r="C1734" s="21" t="s">
        <v>16</v>
      </c>
      <c r="D1734" s="1" t="s">
        <v>4114</v>
      </c>
      <c r="E1734">
        <v>2021</v>
      </c>
      <c r="F1734" s="4">
        <v>388</v>
      </c>
      <c r="H1734" s="3" t="s">
        <v>4117</v>
      </c>
      <c r="J1734" s="3" t="s">
        <v>866</v>
      </c>
      <c r="L1734" s="1" t="s">
        <v>4120</v>
      </c>
      <c r="M1734" s="22" t="s">
        <v>4115</v>
      </c>
      <c r="N1734" s="22" t="s">
        <v>4121</v>
      </c>
      <c r="O1734" s="70" t="s">
        <v>4119</v>
      </c>
      <c r="P1734" s="71" t="s">
        <v>4118</v>
      </c>
      <c r="Q1734" s="20">
        <v>0</v>
      </c>
      <c r="R1734" s="20">
        <v>0</v>
      </c>
      <c r="S1734" s="20">
        <f t="shared" si="27"/>
        <v>0</v>
      </c>
    </row>
    <row r="1735" spans="1:19" ht="17.100000000000001" customHeight="1" x14ac:dyDescent="0.25">
      <c r="A1735" s="63" t="s">
        <v>4</v>
      </c>
      <c r="B1735" s="1" t="s">
        <v>16619</v>
      </c>
      <c r="C1735" s="21" t="s">
        <v>16</v>
      </c>
      <c r="D1735" s="1" t="s">
        <v>4122</v>
      </c>
      <c r="E1735">
        <v>2022</v>
      </c>
      <c r="F1735" s="4">
        <v>606</v>
      </c>
      <c r="G1735" s="4" t="s">
        <v>4126</v>
      </c>
      <c r="H1735" s="3" t="s">
        <v>4127</v>
      </c>
      <c r="J1735" s="3" t="s">
        <v>4124</v>
      </c>
      <c r="L1735" s="1" t="s">
        <v>4130</v>
      </c>
      <c r="M1735" s="22" t="s">
        <v>4123</v>
      </c>
      <c r="N1735" s="22" t="s">
        <v>4131</v>
      </c>
      <c r="O1735" s="70" t="s">
        <v>4129</v>
      </c>
      <c r="P1735" s="71" t="s">
        <v>4128</v>
      </c>
      <c r="Q1735" s="20">
        <v>0</v>
      </c>
      <c r="R1735" s="20">
        <v>0</v>
      </c>
      <c r="S1735" s="20">
        <f t="shared" si="27"/>
        <v>0</v>
      </c>
    </row>
    <row r="1736" spans="1:19" ht="17.100000000000001" customHeight="1" x14ac:dyDescent="0.25">
      <c r="A1736" s="63" t="s">
        <v>4</v>
      </c>
      <c r="C1736" s="21" t="s">
        <v>16</v>
      </c>
      <c r="D1736" s="1" t="s">
        <v>4150</v>
      </c>
      <c r="E1736">
        <v>2023</v>
      </c>
      <c r="F1736" s="4">
        <v>35</v>
      </c>
      <c r="G1736" s="4">
        <v>5</v>
      </c>
      <c r="J1736" s="3" t="s">
        <v>811</v>
      </c>
      <c r="L1736" s="1" t="s">
        <v>4154</v>
      </c>
      <c r="M1736" s="22" t="s">
        <v>4151</v>
      </c>
      <c r="N1736" s="22" t="s">
        <v>4155</v>
      </c>
      <c r="O1736" s="70" t="s">
        <v>4153</v>
      </c>
      <c r="P1736" s="71" t="s">
        <v>4152</v>
      </c>
      <c r="Q1736" s="20">
        <v>0</v>
      </c>
      <c r="R1736" s="20">
        <v>0</v>
      </c>
      <c r="S1736" s="20">
        <f t="shared" si="27"/>
        <v>0</v>
      </c>
    </row>
    <row r="1737" spans="1:19" ht="17.100000000000001" customHeight="1" x14ac:dyDescent="0.25">
      <c r="A1737" s="63" t="s">
        <v>4</v>
      </c>
      <c r="C1737" s="21" t="s">
        <v>16</v>
      </c>
      <c r="D1737" s="1" t="s">
        <v>4178</v>
      </c>
      <c r="E1737">
        <v>2021</v>
      </c>
      <c r="F1737" s="4">
        <v>542</v>
      </c>
      <c r="J1737" s="3" t="s">
        <v>4180</v>
      </c>
      <c r="L1737" s="1" t="s">
        <v>4184</v>
      </c>
      <c r="M1737" s="22" t="s">
        <v>4179</v>
      </c>
      <c r="N1737" s="22" t="s">
        <v>4185</v>
      </c>
      <c r="O1737" s="70" t="s">
        <v>4183</v>
      </c>
      <c r="P1737" s="71" t="s">
        <v>4182</v>
      </c>
      <c r="Q1737" s="20">
        <v>0</v>
      </c>
      <c r="R1737" s="20">
        <v>0</v>
      </c>
      <c r="S1737" s="20">
        <f t="shared" si="27"/>
        <v>0</v>
      </c>
    </row>
    <row r="1738" spans="1:19" ht="17.100000000000001" customHeight="1" x14ac:dyDescent="0.25">
      <c r="A1738" s="63" t="s">
        <v>4</v>
      </c>
      <c r="C1738" s="21" t="s">
        <v>16</v>
      </c>
      <c r="D1738" s="1" t="s">
        <v>4186</v>
      </c>
      <c r="E1738">
        <v>2023</v>
      </c>
      <c r="F1738" s="4">
        <v>15</v>
      </c>
      <c r="G1738" s="4">
        <v>2</v>
      </c>
      <c r="J1738" s="3" t="s">
        <v>2972</v>
      </c>
      <c r="L1738" s="1" t="s">
        <v>4190</v>
      </c>
      <c r="M1738" s="22" t="s">
        <v>4187</v>
      </c>
      <c r="N1738" s="22" t="s">
        <v>4191</v>
      </c>
      <c r="O1738" s="70" t="s">
        <v>4189</v>
      </c>
      <c r="P1738" s="71" t="s">
        <v>4188</v>
      </c>
      <c r="Q1738" s="20">
        <v>0</v>
      </c>
      <c r="R1738" s="20">
        <v>0</v>
      </c>
      <c r="S1738" s="20">
        <f t="shared" si="27"/>
        <v>0</v>
      </c>
    </row>
    <row r="1739" spans="1:19" ht="17.100000000000001" customHeight="1" x14ac:dyDescent="0.25">
      <c r="A1739" s="63" t="s">
        <v>4</v>
      </c>
      <c r="B1739" s="1" t="s">
        <v>16619</v>
      </c>
      <c r="C1739" s="21" t="s">
        <v>16</v>
      </c>
      <c r="D1739" s="1" t="s">
        <v>4192</v>
      </c>
      <c r="E1739">
        <v>2025</v>
      </c>
      <c r="F1739" s="4">
        <v>11</v>
      </c>
      <c r="G1739" s="4">
        <v>2</v>
      </c>
      <c r="H1739" s="3" t="s">
        <v>4195</v>
      </c>
      <c r="J1739" s="3" t="s">
        <v>4194</v>
      </c>
      <c r="L1739" s="1" t="s">
        <v>4198</v>
      </c>
      <c r="M1739" s="22" t="s">
        <v>4193</v>
      </c>
      <c r="N1739" s="22" t="s">
        <v>4199</v>
      </c>
      <c r="O1739" s="70" t="s">
        <v>4197</v>
      </c>
      <c r="P1739" s="71" t="s">
        <v>4196</v>
      </c>
      <c r="Q1739" s="20">
        <v>0</v>
      </c>
      <c r="R1739" s="20">
        <v>0</v>
      </c>
      <c r="S1739" s="20">
        <f t="shared" si="27"/>
        <v>0</v>
      </c>
    </row>
    <row r="1740" spans="1:19" ht="17.100000000000001" customHeight="1" x14ac:dyDescent="0.25">
      <c r="A1740" s="63" t="s">
        <v>4</v>
      </c>
      <c r="C1740" s="21" t="s">
        <v>16</v>
      </c>
      <c r="D1740" s="1" t="s">
        <v>4200</v>
      </c>
      <c r="E1740">
        <v>2022</v>
      </c>
      <c r="F1740" s="4">
        <v>260</v>
      </c>
      <c r="J1740" s="3" t="s">
        <v>69</v>
      </c>
      <c r="L1740" s="1" t="s">
        <v>4205</v>
      </c>
      <c r="M1740" s="22" t="s">
        <v>4201</v>
      </c>
      <c r="N1740" s="22" t="s">
        <v>4206</v>
      </c>
      <c r="O1740" s="70" t="s">
        <v>4204</v>
      </c>
      <c r="P1740" s="71" t="s">
        <v>4203</v>
      </c>
      <c r="Q1740" s="20">
        <v>0</v>
      </c>
      <c r="R1740" s="20">
        <v>0</v>
      </c>
      <c r="S1740" s="20">
        <f t="shared" si="27"/>
        <v>0</v>
      </c>
    </row>
    <row r="1741" spans="1:19" ht="17.100000000000001" customHeight="1" x14ac:dyDescent="0.25">
      <c r="A1741" s="63" t="s">
        <v>4</v>
      </c>
      <c r="C1741" s="21" t="s">
        <v>16</v>
      </c>
      <c r="D1741" s="1" t="s">
        <v>4215</v>
      </c>
      <c r="E1741">
        <v>2024</v>
      </c>
      <c r="F1741" s="4">
        <v>38</v>
      </c>
      <c r="G1741" s="4">
        <v>14</v>
      </c>
      <c r="H1741" s="3" t="s">
        <v>4217</v>
      </c>
      <c r="J1741" s="3" t="s">
        <v>3092</v>
      </c>
      <c r="L1741" s="1" t="s">
        <v>4220</v>
      </c>
      <c r="M1741" s="22" t="s">
        <v>4216</v>
      </c>
      <c r="N1741" s="22" t="s">
        <v>4221</v>
      </c>
      <c r="O1741" s="70" t="s">
        <v>4219</v>
      </c>
      <c r="P1741" s="71" t="s">
        <v>4218</v>
      </c>
      <c r="Q1741" s="20">
        <v>0</v>
      </c>
      <c r="R1741" s="20">
        <v>0</v>
      </c>
      <c r="S1741" s="20">
        <f t="shared" si="27"/>
        <v>0</v>
      </c>
    </row>
    <row r="1742" spans="1:19" ht="17.100000000000001" customHeight="1" x14ac:dyDescent="0.25">
      <c r="A1742" s="63" t="s">
        <v>4</v>
      </c>
      <c r="B1742" s="1" t="s">
        <v>16619</v>
      </c>
      <c r="C1742" s="21" t="s">
        <v>16</v>
      </c>
      <c r="D1742" s="1" t="s">
        <v>4222</v>
      </c>
      <c r="E1742">
        <v>2023</v>
      </c>
      <c r="F1742" s="4">
        <v>10</v>
      </c>
      <c r="G1742" s="4">
        <v>9</v>
      </c>
      <c r="J1742" s="3" t="s">
        <v>4224</v>
      </c>
      <c r="L1742" s="1" t="s">
        <v>4227</v>
      </c>
      <c r="M1742" s="22" t="s">
        <v>4223</v>
      </c>
      <c r="N1742" s="22" t="s">
        <v>4228</v>
      </c>
      <c r="O1742" s="70" t="s">
        <v>4226</v>
      </c>
      <c r="P1742" s="71" t="s">
        <v>4225</v>
      </c>
      <c r="Q1742" s="20">
        <v>0</v>
      </c>
      <c r="R1742" s="20">
        <v>0</v>
      </c>
      <c r="S1742" s="20">
        <f t="shared" si="27"/>
        <v>0</v>
      </c>
    </row>
    <row r="1743" spans="1:19" ht="17.100000000000001" customHeight="1" x14ac:dyDescent="0.25">
      <c r="A1743" s="63" t="s">
        <v>4</v>
      </c>
      <c r="C1743" s="21" t="s">
        <v>16</v>
      </c>
      <c r="D1743" s="1" t="s">
        <v>4229</v>
      </c>
      <c r="E1743">
        <v>2022</v>
      </c>
      <c r="F1743" s="4">
        <v>7</v>
      </c>
      <c r="G1743" s="4">
        <v>4</v>
      </c>
      <c r="H1743" s="3" t="s">
        <v>4232</v>
      </c>
      <c r="J1743" s="3" t="s">
        <v>4231</v>
      </c>
      <c r="L1743" s="1" t="s">
        <v>4235</v>
      </c>
      <c r="M1743" s="22" t="s">
        <v>4230</v>
      </c>
      <c r="N1743" s="22" t="s">
        <v>4236</v>
      </c>
      <c r="O1743" s="70" t="s">
        <v>4234</v>
      </c>
      <c r="P1743" s="71" t="s">
        <v>4233</v>
      </c>
      <c r="Q1743" s="20">
        <v>0</v>
      </c>
      <c r="R1743" s="20">
        <v>0</v>
      </c>
      <c r="S1743" s="20">
        <f t="shared" si="27"/>
        <v>0</v>
      </c>
    </row>
    <row r="1744" spans="1:19" ht="17.100000000000001" customHeight="1" x14ac:dyDescent="0.25">
      <c r="A1744" s="63" t="s">
        <v>4</v>
      </c>
      <c r="C1744" s="21" t="s">
        <v>16</v>
      </c>
      <c r="D1744" s="1" t="s">
        <v>4243</v>
      </c>
      <c r="E1744">
        <v>2022</v>
      </c>
      <c r="F1744" s="4">
        <v>244</v>
      </c>
      <c r="J1744" s="3" t="s">
        <v>69</v>
      </c>
      <c r="L1744" s="1" t="s">
        <v>4247</v>
      </c>
      <c r="M1744" s="22" t="s">
        <v>4244</v>
      </c>
      <c r="N1744" s="22" t="s">
        <v>4248</v>
      </c>
      <c r="O1744" s="70" t="s">
        <v>4246</v>
      </c>
      <c r="P1744" s="71"/>
      <c r="Q1744" s="20">
        <v>0</v>
      </c>
      <c r="R1744" s="20">
        <v>0</v>
      </c>
      <c r="S1744" s="20">
        <f t="shared" si="27"/>
        <v>0</v>
      </c>
    </row>
    <row r="1745" spans="1:19" ht="17.100000000000001" customHeight="1" x14ac:dyDescent="0.25">
      <c r="A1745" s="63" t="s">
        <v>4</v>
      </c>
      <c r="C1745" s="21" t="s">
        <v>16</v>
      </c>
      <c r="D1745" s="1" t="s">
        <v>4263</v>
      </c>
      <c r="E1745">
        <v>2024</v>
      </c>
      <c r="F1745" s="4">
        <v>40</v>
      </c>
      <c r="G1745" s="4">
        <v>2</v>
      </c>
      <c r="J1745" s="3" t="s">
        <v>3797</v>
      </c>
      <c r="L1745" s="1" t="s">
        <v>4267</v>
      </c>
      <c r="M1745" s="22" t="s">
        <v>4264</v>
      </c>
      <c r="N1745" s="22" t="s">
        <v>4268</v>
      </c>
      <c r="O1745" s="70" t="s">
        <v>4266</v>
      </c>
      <c r="P1745" s="71" t="s">
        <v>4265</v>
      </c>
      <c r="Q1745" s="20">
        <v>0</v>
      </c>
      <c r="R1745" s="20">
        <v>0</v>
      </c>
      <c r="S1745" s="20">
        <f t="shared" si="27"/>
        <v>0</v>
      </c>
    </row>
    <row r="1746" spans="1:19" ht="17.100000000000001" customHeight="1" x14ac:dyDescent="0.25">
      <c r="A1746" s="63" t="s">
        <v>4</v>
      </c>
      <c r="B1746" s="1" t="s">
        <v>16619</v>
      </c>
      <c r="C1746" s="21" t="s">
        <v>16</v>
      </c>
      <c r="D1746" s="1" t="s">
        <v>4255</v>
      </c>
      <c r="E1746">
        <v>2023</v>
      </c>
      <c r="F1746" s="4">
        <v>155</v>
      </c>
      <c r="H1746" s="3" t="s">
        <v>4258</v>
      </c>
      <c r="J1746" s="3" t="s">
        <v>4257</v>
      </c>
      <c r="L1746" s="1" t="s">
        <v>4261</v>
      </c>
      <c r="M1746" s="22" t="s">
        <v>4256</v>
      </c>
      <c r="N1746" s="22" t="s">
        <v>4262</v>
      </c>
      <c r="O1746" s="70" t="s">
        <v>4260</v>
      </c>
      <c r="P1746" s="71" t="s">
        <v>4259</v>
      </c>
      <c r="Q1746" s="20">
        <v>0</v>
      </c>
      <c r="R1746" s="20">
        <v>0</v>
      </c>
      <c r="S1746" s="20">
        <f t="shared" si="27"/>
        <v>0</v>
      </c>
    </row>
    <row r="1747" spans="1:19" ht="17.100000000000001" customHeight="1" x14ac:dyDescent="0.25">
      <c r="A1747" s="63" t="s">
        <v>4</v>
      </c>
      <c r="B1747" s="1" t="s">
        <v>16619</v>
      </c>
      <c r="C1747" s="21" t="s">
        <v>16</v>
      </c>
      <c r="D1747" s="1" t="s">
        <v>4283</v>
      </c>
      <c r="E1747">
        <v>2024</v>
      </c>
      <c r="F1747" s="4">
        <v>14</v>
      </c>
      <c r="G1747" s="4">
        <v>1</v>
      </c>
      <c r="H1747" s="3">
        <v>22500</v>
      </c>
      <c r="J1747" s="3" t="s">
        <v>759</v>
      </c>
      <c r="L1747" s="1" t="s">
        <v>4288</v>
      </c>
      <c r="M1747" s="22" t="s">
        <v>4284</v>
      </c>
      <c r="N1747" s="22" t="s">
        <v>4289</v>
      </c>
      <c r="O1747" s="70" t="s">
        <v>4287</v>
      </c>
      <c r="P1747" s="71" t="s">
        <v>4286</v>
      </c>
      <c r="Q1747" s="20">
        <v>0</v>
      </c>
      <c r="R1747" s="20">
        <v>0</v>
      </c>
      <c r="S1747" s="20">
        <f t="shared" si="27"/>
        <v>0</v>
      </c>
    </row>
    <row r="1748" spans="1:19" ht="17.100000000000001" customHeight="1" x14ac:dyDescent="0.25">
      <c r="A1748" s="63" t="s">
        <v>4</v>
      </c>
      <c r="B1748" s="1" t="s">
        <v>16619</v>
      </c>
      <c r="C1748" s="21" t="s">
        <v>16</v>
      </c>
      <c r="D1748" s="1" t="s">
        <v>4290</v>
      </c>
      <c r="E1748">
        <v>2021</v>
      </c>
      <c r="F1748" s="4">
        <v>126</v>
      </c>
      <c r="G1748" s="4">
        <v>13</v>
      </c>
      <c r="H1748" s="3">
        <v>137401</v>
      </c>
      <c r="J1748" s="3" t="s">
        <v>4292</v>
      </c>
      <c r="L1748" s="1" t="s">
        <v>4296</v>
      </c>
      <c r="M1748" s="22" t="s">
        <v>4291</v>
      </c>
      <c r="N1748" s="22" t="s">
        <v>4297</v>
      </c>
      <c r="O1748" s="70" t="s">
        <v>4295</v>
      </c>
      <c r="P1748" s="71" t="s">
        <v>4294</v>
      </c>
      <c r="Q1748" s="20">
        <v>0</v>
      </c>
      <c r="R1748" s="20">
        <v>0</v>
      </c>
      <c r="S1748" s="20">
        <f t="shared" si="27"/>
        <v>0</v>
      </c>
    </row>
    <row r="1749" spans="1:19" ht="17.100000000000001" customHeight="1" x14ac:dyDescent="0.25">
      <c r="A1749" s="63" t="s">
        <v>4</v>
      </c>
      <c r="C1749" s="21" t="s">
        <v>16</v>
      </c>
      <c r="D1749" s="1" t="s">
        <v>4298</v>
      </c>
      <c r="E1749">
        <v>2021</v>
      </c>
      <c r="F1749" s="4">
        <v>33</v>
      </c>
      <c r="G1749" s="4">
        <v>1</v>
      </c>
      <c r="J1749" s="3" t="s">
        <v>811</v>
      </c>
      <c r="L1749" s="1" t="s">
        <v>4302</v>
      </c>
      <c r="M1749" s="22" t="s">
        <v>4299</v>
      </c>
      <c r="N1749" s="22" t="s">
        <v>4303</v>
      </c>
      <c r="O1749" s="70" t="s">
        <v>4301</v>
      </c>
      <c r="P1749" s="71" t="s">
        <v>4300</v>
      </c>
      <c r="Q1749" s="20">
        <v>0</v>
      </c>
      <c r="R1749" s="20">
        <v>0</v>
      </c>
      <c r="S1749" s="20">
        <f t="shared" si="27"/>
        <v>0</v>
      </c>
    </row>
    <row r="1750" spans="1:19" ht="17.100000000000001" customHeight="1" x14ac:dyDescent="0.25">
      <c r="A1750" s="63" t="s">
        <v>4</v>
      </c>
      <c r="C1750" s="21" t="s">
        <v>16</v>
      </c>
      <c r="D1750" s="1" t="s">
        <v>4304</v>
      </c>
      <c r="E1750">
        <v>2022</v>
      </c>
      <c r="F1750" s="4">
        <v>410</v>
      </c>
      <c r="J1750" s="3" t="s">
        <v>866</v>
      </c>
      <c r="L1750" s="1" t="s">
        <v>4309</v>
      </c>
      <c r="M1750" s="22" t="s">
        <v>4305</v>
      </c>
      <c r="N1750" s="22" t="s">
        <v>4310</v>
      </c>
      <c r="O1750" s="70" t="s">
        <v>4308</v>
      </c>
      <c r="P1750" s="71" t="s">
        <v>4307</v>
      </c>
      <c r="Q1750" s="20">
        <v>0</v>
      </c>
      <c r="R1750" s="20">
        <v>0</v>
      </c>
      <c r="S1750" s="20">
        <f t="shared" si="27"/>
        <v>0</v>
      </c>
    </row>
    <row r="1751" spans="1:19" ht="17.100000000000001" customHeight="1" x14ac:dyDescent="0.25">
      <c r="A1751" s="63" t="s">
        <v>4</v>
      </c>
      <c r="C1751" s="21" t="s">
        <v>16</v>
      </c>
      <c r="D1751" s="1" t="s">
        <v>4318</v>
      </c>
      <c r="E1751">
        <v>2024</v>
      </c>
      <c r="F1751" s="4">
        <v>36</v>
      </c>
      <c r="G1751" s="4">
        <v>9</v>
      </c>
      <c r="J1751" s="3" t="s">
        <v>811</v>
      </c>
      <c r="L1751" s="1" t="s">
        <v>4322</v>
      </c>
      <c r="M1751" s="22" t="s">
        <v>4319</v>
      </c>
      <c r="N1751" s="22" t="s">
        <v>4323</v>
      </c>
      <c r="O1751" s="70" t="s">
        <v>4321</v>
      </c>
      <c r="P1751" s="71" t="s">
        <v>4320</v>
      </c>
      <c r="Q1751" s="20">
        <v>0</v>
      </c>
      <c r="R1751" s="20">
        <v>0</v>
      </c>
      <c r="S1751" s="20">
        <f t="shared" si="27"/>
        <v>0</v>
      </c>
    </row>
    <row r="1752" spans="1:19" ht="17.100000000000001" customHeight="1" x14ac:dyDescent="0.25">
      <c r="A1752" s="63" t="s">
        <v>4</v>
      </c>
      <c r="C1752" s="21" t="s">
        <v>16</v>
      </c>
      <c r="D1752" s="1" t="s">
        <v>4330</v>
      </c>
      <c r="E1752">
        <v>2023</v>
      </c>
      <c r="F1752" s="4">
        <v>457</v>
      </c>
      <c r="J1752" s="3" t="s">
        <v>606</v>
      </c>
      <c r="L1752" s="1" t="s">
        <v>4335</v>
      </c>
      <c r="M1752" s="22" t="s">
        <v>4331</v>
      </c>
      <c r="N1752" s="22" t="s">
        <v>4336</v>
      </c>
      <c r="O1752" s="70" t="s">
        <v>4334</v>
      </c>
      <c r="P1752" s="71" t="s">
        <v>4333</v>
      </c>
      <c r="Q1752" s="20">
        <v>0</v>
      </c>
      <c r="R1752" s="20">
        <v>0</v>
      </c>
      <c r="S1752" s="20">
        <f t="shared" si="27"/>
        <v>0</v>
      </c>
    </row>
    <row r="1753" spans="1:19" ht="17.100000000000001" customHeight="1" x14ac:dyDescent="0.25">
      <c r="A1753" s="63" t="s">
        <v>4</v>
      </c>
      <c r="C1753" s="21" t="s">
        <v>16</v>
      </c>
      <c r="D1753" s="1" t="s">
        <v>4337</v>
      </c>
      <c r="E1753">
        <v>2023</v>
      </c>
      <c r="F1753" s="4">
        <v>287</v>
      </c>
      <c r="J1753" s="3" t="s">
        <v>69</v>
      </c>
      <c r="L1753" s="1" t="s">
        <v>4341</v>
      </c>
      <c r="M1753" s="22" t="s">
        <v>4338</v>
      </c>
      <c r="N1753" s="22" t="s">
        <v>4342</v>
      </c>
      <c r="O1753" s="70" t="s">
        <v>4340</v>
      </c>
      <c r="P1753" s="71" t="s">
        <v>4339</v>
      </c>
      <c r="Q1753" s="20">
        <v>0</v>
      </c>
      <c r="R1753" s="20">
        <v>0</v>
      </c>
      <c r="S1753" s="20">
        <f t="shared" si="27"/>
        <v>0</v>
      </c>
    </row>
    <row r="1754" spans="1:19" ht="17.100000000000001" customHeight="1" x14ac:dyDescent="0.25">
      <c r="A1754" s="63" t="s">
        <v>4</v>
      </c>
      <c r="C1754" s="21" t="s">
        <v>16</v>
      </c>
      <c r="D1754" s="1" t="s">
        <v>4349</v>
      </c>
      <c r="E1754">
        <v>2023</v>
      </c>
      <c r="F1754" s="4">
        <v>156</v>
      </c>
      <c r="H1754" s="3" t="s">
        <v>4351</v>
      </c>
      <c r="J1754" s="3" t="s">
        <v>682</v>
      </c>
      <c r="L1754" s="1" t="s">
        <v>4354</v>
      </c>
      <c r="M1754" s="22" t="s">
        <v>4350</v>
      </c>
      <c r="N1754" s="22" t="s">
        <v>4355</v>
      </c>
      <c r="O1754" s="70" t="s">
        <v>4353</v>
      </c>
      <c r="P1754" s="71" t="s">
        <v>4352</v>
      </c>
      <c r="Q1754" s="20">
        <v>0</v>
      </c>
      <c r="R1754" s="20">
        <v>0</v>
      </c>
      <c r="S1754" s="20">
        <f t="shared" si="27"/>
        <v>0</v>
      </c>
    </row>
    <row r="1755" spans="1:19" ht="17.100000000000001" customHeight="1" x14ac:dyDescent="0.25">
      <c r="A1755" s="63" t="s">
        <v>4</v>
      </c>
      <c r="C1755" s="21" t="s">
        <v>16</v>
      </c>
      <c r="D1755" s="1" t="s">
        <v>4356</v>
      </c>
      <c r="E1755">
        <v>2024</v>
      </c>
      <c r="F1755" s="4">
        <v>165</v>
      </c>
      <c r="H1755" s="3" t="s">
        <v>4358</v>
      </c>
      <c r="J1755" s="3" t="s">
        <v>1872</v>
      </c>
      <c r="L1755" s="1" t="s">
        <v>4361</v>
      </c>
      <c r="M1755" s="22" t="s">
        <v>4357</v>
      </c>
      <c r="N1755" s="22" t="s">
        <v>4362</v>
      </c>
      <c r="O1755" s="70" t="s">
        <v>4360</v>
      </c>
      <c r="P1755" s="71" t="s">
        <v>4359</v>
      </c>
      <c r="Q1755" s="20">
        <v>0</v>
      </c>
      <c r="R1755" s="20">
        <v>0</v>
      </c>
      <c r="S1755" s="20">
        <f t="shared" si="27"/>
        <v>0</v>
      </c>
    </row>
    <row r="1756" spans="1:19" ht="17.100000000000001" customHeight="1" x14ac:dyDescent="0.25">
      <c r="A1756" s="63" t="s">
        <v>4</v>
      </c>
      <c r="C1756" s="21" t="s">
        <v>16</v>
      </c>
      <c r="D1756" s="1" t="s">
        <v>4363</v>
      </c>
      <c r="E1756">
        <v>2023</v>
      </c>
      <c r="F1756" s="4">
        <v>15</v>
      </c>
      <c r="G1756" s="4">
        <v>4</v>
      </c>
      <c r="H1756" s="3" t="s">
        <v>4366</v>
      </c>
      <c r="J1756" s="3" t="s">
        <v>4365</v>
      </c>
      <c r="L1756" s="1" t="s">
        <v>4369</v>
      </c>
      <c r="M1756" s="22" t="s">
        <v>4364</v>
      </c>
      <c r="N1756" s="22" t="s">
        <v>4370</v>
      </c>
      <c r="O1756" s="70" t="s">
        <v>4368</v>
      </c>
      <c r="P1756" s="71" t="s">
        <v>4367</v>
      </c>
      <c r="Q1756" s="20">
        <v>0</v>
      </c>
      <c r="R1756" s="20">
        <v>0</v>
      </c>
      <c r="S1756" s="20">
        <f t="shared" si="27"/>
        <v>0</v>
      </c>
    </row>
    <row r="1757" spans="1:19" ht="17.100000000000001" customHeight="1" x14ac:dyDescent="0.25">
      <c r="A1757" s="63" t="s">
        <v>4</v>
      </c>
      <c r="C1757" s="21" t="s">
        <v>16</v>
      </c>
      <c r="D1757" s="1" t="s">
        <v>4371</v>
      </c>
      <c r="E1757">
        <v>2023</v>
      </c>
      <c r="F1757" s="4">
        <v>146</v>
      </c>
      <c r="J1757" s="3" t="s">
        <v>1509</v>
      </c>
      <c r="L1757" s="1" t="s">
        <v>4375</v>
      </c>
      <c r="M1757" s="22" t="s">
        <v>4372</v>
      </c>
      <c r="N1757" s="22" t="s">
        <v>4376</v>
      </c>
      <c r="O1757" s="70" t="s">
        <v>4374</v>
      </c>
      <c r="P1757" s="71" t="s">
        <v>4373</v>
      </c>
      <c r="Q1757" s="20">
        <v>0</v>
      </c>
      <c r="R1757" s="20">
        <v>0</v>
      </c>
      <c r="S1757" s="20">
        <f t="shared" si="27"/>
        <v>0</v>
      </c>
    </row>
    <row r="1758" spans="1:19" ht="17.100000000000001" customHeight="1" x14ac:dyDescent="0.25">
      <c r="A1758" s="63" t="s">
        <v>4</v>
      </c>
      <c r="B1758" s="1" t="s">
        <v>16619</v>
      </c>
      <c r="C1758" s="21" t="s">
        <v>16</v>
      </c>
      <c r="D1758" s="1" t="s">
        <v>4377</v>
      </c>
      <c r="E1758">
        <v>2021</v>
      </c>
      <c r="F1758" s="4">
        <v>133</v>
      </c>
      <c r="H1758" s="3">
        <v>104099</v>
      </c>
      <c r="J1758" s="3" t="s">
        <v>4379</v>
      </c>
      <c r="L1758" s="1" t="s">
        <v>4383</v>
      </c>
      <c r="M1758" s="22" t="s">
        <v>4378</v>
      </c>
      <c r="N1758" s="22" t="s">
        <v>4384</v>
      </c>
      <c r="O1758" s="70" t="s">
        <v>4382</v>
      </c>
      <c r="P1758" s="71" t="s">
        <v>4381</v>
      </c>
      <c r="Q1758" s="20">
        <v>0</v>
      </c>
      <c r="R1758" s="20">
        <v>0</v>
      </c>
      <c r="S1758" s="20">
        <f t="shared" si="27"/>
        <v>0</v>
      </c>
    </row>
    <row r="1759" spans="1:19" ht="17.100000000000001" customHeight="1" x14ac:dyDescent="0.25">
      <c r="A1759" s="63" t="s">
        <v>4</v>
      </c>
      <c r="C1759" s="21" t="s">
        <v>16</v>
      </c>
      <c r="D1759" s="1" t="s">
        <v>4385</v>
      </c>
      <c r="E1759">
        <v>2024</v>
      </c>
      <c r="F1759" s="4">
        <v>14</v>
      </c>
      <c r="G1759" s="4">
        <v>4</v>
      </c>
      <c r="J1759" s="3" t="s">
        <v>1738</v>
      </c>
      <c r="L1759" s="1" t="s">
        <v>4389</v>
      </c>
      <c r="M1759" s="22" t="s">
        <v>4386</v>
      </c>
      <c r="N1759" s="22" t="s">
        <v>4390</v>
      </c>
      <c r="O1759" s="70" t="s">
        <v>4388</v>
      </c>
      <c r="P1759" s="71" t="s">
        <v>4387</v>
      </c>
      <c r="Q1759" s="20">
        <v>0</v>
      </c>
      <c r="R1759" s="20">
        <v>0</v>
      </c>
      <c r="S1759" s="20">
        <f t="shared" si="27"/>
        <v>0</v>
      </c>
    </row>
    <row r="1760" spans="1:19" ht="17.100000000000001" customHeight="1" x14ac:dyDescent="0.25">
      <c r="A1760" s="63" t="s">
        <v>4</v>
      </c>
      <c r="C1760" s="21" t="s">
        <v>16</v>
      </c>
      <c r="D1760" s="1" t="s">
        <v>4391</v>
      </c>
      <c r="E1760">
        <v>2023</v>
      </c>
      <c r="F1760" s="4">
        <v>18</v>
      </c>
      <c r="G1760" s="4">
        <v>1</v>
      </c>
      <c r="J1760" s="3" t="s">
        <v>4393</v>
      </c>
      <c r="L1760" s="1" t="s">
        <v>4396</v>
      </c>
      <c r="M1760" s="22" t="s">
        <v>4392</v>
      </c>
      <c r="N1760" s="22" t="s">
        <v>4397</v>
      </c>
      <c r="O1760" s="70" t="s">
        <v>4395</v>
      </c>
      <c r="P1760" s="71" t="s">
        <v>4394</v>
      </c>
      <c r="Q1760" s="20">
        <v>0</v>
      </c>
      <c r="R1760" s="20">
        <v>0</v>
      </c>
      <c r="S1760" s="20">
        <f t="shared" si="27"/>
        <v>0</v>
      </c>
    </row>
    <row r="1761" spans="1:19" ht="17.100000000000001" customHeight="1" x14ac:dyDescent="0.25">
      <c r="A1761" s="63" t="s">
        <v>4</v>
      </c>
      <c r="C1761" s="21" t="s">
        <v>16</v>
      </c>
      <c r="D1761" s="1" t="s">
        <v>4398</v>
      </c>
      <c r="E1761">
        <v>2022</v>
      </c>
      <c r="F1761" s="4">
        <v>121</v>
      </c>
      <c r="G1761" s="4">
        <v>1</v>
      </c>
      <c r="J1761" s="3" t="s">
        <v>367</v>
      </c>
      <c r="L1761" s="1" t="s">
        <v>4401</v>
      </c>
      <c r="M1761" s="22" t="s">
        <v>4399</v>
      </c>
      <c r="N1761" s="22" t="s">
        <v>4402</v>
      </c>
      <c r="O1761" s="70" t="s">
        <v>4400</v>
      </c>
      <c r="P1761" s="71"/>
      <c r="Q1761" s="20">
        <v>0</v>
      </c>
      <c r="R1761" s="20">
        <v>0</v>
      </c>
      <c r="S1761" s="20">
        <f t="shared" si="27"/>
        <v>0</v>
      </c>
    </row>
    <row r="1762" spans="1:19" ht="17.100000000000001" customHeight="1" x14ac:dyDescent="0.25">
      <c r="A1762" s="63" t="s">
        <v>4</v>
      </c>
      <c r="C1762" s="21" t="s">
        <v>16</v>
      </c>
      <c r="D1762" s="1" t="s">
        <v>4403</v>
      </c>
      <c r="E1762">
        <v>2021</v>
      </c>
      <c r="F1762" s="4">
        <v>119</v>
      </c>
      <c r="G1762" s="4">
        <v>9</v>
      </c>
      <c r="J1762" s="3" t="s">
        <v>367</v>
      </c>
      <c r="L1762" s="1" t="s">
        <v>4407</v>
      </c>
      <c r="M1762" s="22" t="s">
        <v>4404</v>
      </c>
      <c r="N1762" s="22" t="s">
        <v>4408</v>
      </c>
      <c r="O1762" s="70" t="s">
        <v>4406</v>
      </c>
      <c r="P1762" s="71" t="s">
        <v>4405</v>
      </c>
      <c r="Q1762" s="20">
        <v>0</v>
      </c>
      <c r="R1762" s="20">
        <v>0</v>
      </c>
      <c r="S1762" s="20">
        <f t="shared" si="27"/>
        <v>0</v>
      </c>
    </row>
    <row r="1763" spans="1:19" ht="17.100000000000001" customHeight="1" x14ac:dyDescent="0.25">
      <c r="A1763" s="63" t="s">
        <v>4</v>
      </c>
      <c r="C1763" s="21" t="s">
        <v>16</v>
      </c>
      <c r="D1763" s="1" t="s">
        <v>4409</v>
      </c>
      <c r="E1763">
        <v>2022</v>
      </c>
      <c r="F1763" s="4">
        <v>215</v>
      </c>
      <c r="J1763" s="3" t="s">
        <v>928</v>
      </c>
      <c r="L1763" s="1" t="s">
        <v>4413</v>
      </c>
      <c r="M1763" s="22" t="s">
        <v>4410</v>
      </c>
      <c r="N1763" s="22" t="s">
        <v>4414</v>
      </c>
      <c r="O1763" s="70" t="s">
        <v>4412</v>
      </c>
      <c r="P1763" s="71"/>
      <c r="Q1763" s="20">
        <v>0</v>
      </c>
      <c r="R1763" s="20">
        <v>0</v>
      </c>
      <c r="S1763" s="20">
        <f t="shared" si="27"/>
        <v>0</v>
      </c>
    </row>
    <row r="1764" spans="1:19" ht="17.100000000000001" customHeight="1" x14ac:dyDescent="0.25">
      <c r="A1764" s="63" t="s">
        <v>4</v>
      </c>
      <c r="B1764" s="1" t="s">
        <v>16619</v>
      </c>
      <c r="C1764" s="21" t="s">
        <v>16</v>
      </c>
      <c r="D1764" s="1" t="s">
        <v>4426</v>
      </c>
      <c r="E1764">
        <v>2023</v>
      </c>
      <c r="F1764" s="4">
        <v>12</v>
      </c>
      <c r="G1764" s="4">
        <v>14</v>
      </c>
      <c r="J1764" s="3" t="s">
        <v>4428</v>
      </c>
      <c r="L1764" s="1" t="s">
        <v>4431</v>
      </c>
      <c r="M1764" s="22" t="s">
        <v>4427</v>
      </c>
      <c r="N1764" s="22" t="s">
        <v>4432</v>
      </c>
      <c r="O1764" s="70" t="s">
        <v>4430</v>
      </c>
      <c r="P1764" s="71" t="s">
        <v>4429</v>
      </c>
      <c r="Q1764" s="20">
        <v>0</v>
      </c>
      <c r="R1764" s="20">
        <v>0</v>
      </c>
      <c r="S1764" s="20">
        <f t="shared" si="27"/>
        <v>0</v>
      </c>
    </row>
    <row r="1765" spans="1:19" ht="17.100000000000001" customHeight="1" x14ac:dyDescent="0.25">
      <c r="A1765" s="63" t="s">
        <v>4</v>
      </c>
      <c r="C1765" s="21" t="s">
        <v>16</v>
      </c>
      <c r="D1765" s="1" t="s">
        <v>4433</v>
      </c>
      <c r="E1765">
        <v>2021</v>
      </c>
      <c r="F1765" s="4">
        <v>910</v>
      </c>
      <c r="J1765" s="3" t="s">
        <v>936</v>
      </c>
      <c r="L1765" s="1" t="s">
        <v>4438</v>
      </c>
      <c r="M1765" s="22" t="s">
        <v>4434</v>
      </c>
      <c r="N1765" s="22" t="s">
        <v>4439</v>
      </c>
      <c r="O1765" s="70" t="s">
        <v>4437</v>
      </c>
      <c r="P1765" s="71" t="s">
        <v>4436</v>
      </c>
      <c r="Q1765" s="20">
        <v>0</v>
      </c>
      <c r="R1765" s="20">
        <v>0</v>
      </c>
      <c r="S1765" s="20">
        <f t="shared" si="27"/>
        <v>0</v>
      </c>
    </row>
    <row r="1766" spans="1:19" ht="17.100000000000001" customHeight="1" x14ac:dyDescent="0.25">
      <c r="A1766" s="63" t="s">
        <v>4</v>
      </c>
      <c r="C1766" s="21" t="s">
        <v>16</v>
      </c>
      <c r="D1766" s="1" t="s">
        <v>4440</v>
      </c>
      <c r="E1766">
        <v>2021</v>
      </c>
      <c r="F1766" s="4">
        <v>116</v>
      </c>
      <c r="J1766" s="3" t="s">
        <v>4442</v>
      </c>
      <c r="L1766" s="1" t="s">
        <v>4446</v>
      </c>
      <c r="M1766" s="22" t="s">
        <v>4441</v>
      </c>
      <c r="N1766" s="22" t="s">
        <v>4447</v>
      </c>
      <c r="O1766" s="70" t="s">
        <v>4445</v>
      </c>
      <c r="P1766" s="71" t="s">
        <v>4444</v>
      </c>
      <c r="Q1766" s="20">
        <v>0</v>
      </c>
      <c r="R1766" s="20">
        <v>0</v>
      </c>
      <c r="S1766" s="20">
        <f t="shared" si="27"/>
        <v>0</v>
      </c>
    </row>
    <row r="1767" spans="1:19" ht="17.100000000000001" customHeight="1" x14ac:dyDescent="0.25">
      <c r="A1767" s="63" t="s">
        <v>4</v>
      </c>
      <c r="C1767" s="21" t="s">
        <v>16</v>
      </c>
      <c r="D1767" s="1" t="s">
        <v>4448</v>
      </c>
      <c r="E1767">
        <v>2022</v>
      </c>
      <c r="F1767" s="4">
        <v>95</v>
      </c>
      <c r="G1767" s="4">
        <v>4</v>
      </c>
      <c r="H1767" s="3" t="s">
        <v>4451</v>
      </c>
      <c r="J1767" s="3" t="s">
        <v>4450</v>
      </c>
      <c r="L1767" s="1" t="s">
        <v>4453</v>
      </c>
      <c r="M1767" s="22" t="s">
        <v>4449</v>
      </c>
      <c r="N1767" s="22" t="s">
        <v>4454</v>
      </c>
      <c r="O1767" s="70" t="s">
        <v>4452</v>
      </c>
      <c r="P1767" s="71"/>
      <c r="Q1767" s="20">
        <v>0</v>
      </c>
      <c r="R1767" s="20">
        <v>0</v>
      </c>
      <c r="S1767" s="20">
        <f t="shared" si="27"/>
        <v>0</v>
      </c>
    </row>
    <row r="1768" spans="1:19" ht="17.100000000000001" customHeight="1" x14ac:dyDescent="0.25">
      <c r="A1768" s="63" t="s">
        <v>4</v>
      </c>
      <c r="C1768" s="21" t="s">
        <v>16</v>
      </c>
      <c r="D1768" s="1" t="s">
        <v>4455</v>
      </c>
      <c r="E1768">
        <v>2023</v>
      </c>
      <c r="F1768" s="4">
        <v>220</v>
      </c>
      <c r="J1768" s="3" t="s">
        <v>842</v>
      </c>
      <c r="L1768" s="1" t="s">
        <v>4459</v>
      </c>
      <c r="M1768" s="22" t="s">
        <v>4456</v>
      </c>
      <c r="N1768" s="22" t="s">
        <v>4460</v>
      </c>
      <c r="O1768" s="70" t="s">
        <v>4458</v>
      </c>
      <c r="P1768" s="71"/>
      <c r="Q1768" s="20">
        <v>0</v>
      </c>
      <c r="R1768" s="20">
        <v>0</v>
      </c>
      <c r="S1768" s="20">
        <f t="shared" si="27"/>
        <v>0</v>
      </c>
    </row>
    <row r="1769" spans="1:19" ht="17.100000000000001" customHeight="1" x14ac:dyDescent="0.25">
      <c r="A1769" s="63" t="s">
        <v>4</v>
      </c>
      <c r="C1769" s="21" t="s">
        <v>16</v>
      </c>
      <c r="D1769" s="1" t="s">
        <v>4461</v>
      </c>
      <c r="E1769">
        <v>2025</v>
      </c>
      <c r="F1769" s="4">
        <v>258</v>
      </c>
      <c r="J1769" s="3" t="s">
        <v>74</v>
      </c>
      <c r="L1769" s="1" t="s">
        <v>4464</v>
      </c>
      <c r="M1769" s="22" t="s">
        <v>4462</v>
      </c>
      <c r="N1769" s="22" t="s">
        <v>4465</v>
      </c>
      <c r="O1769" s="70" t="s">
        <v>4463</v>
      </c>
      <c r="P1769" s="71"/>
      <c r="Q1769" s="20">
        <v>0</v>
      </c>
      <c r="R1769" s="20">
        <v>0</v>
      </c>
      <c r="S1769" s="20">
        <f t="shared" si="27"/>
        <v>0</v>
      </c>
    </row>
    <row r="1770" spans="1:19" ht="17.100000000000001" customHeight="1" x14ac:dyDescent="0.25">
      <c r="A1770" s="63" t="s">
        <v>4</v>
      </c>
      <c r="B1770" s="1" t="s">
        <v>16619</v>
      </c>
      <c r="C1770" s="21" t="s">
        <v>16</v>
      </c>
      <c r="D1770" s="1" t="s">
        <v>4466</v>
      </c>
      <c r="E1770">
        <v>2023</v>
      </c>
      <c r="F1770" s="4">
        <v>639</v>
      </c>
      <c r="H1770" s="3">
        <v>122979</v>
      </c>
      <c r="J1770" s="3" t="s">
        <v>4468</v>
      </c>
      <c r="L1770" s="1" t="s">
        <v>4472</v>
      </c>
      <c r="M1770" s="22" t="s">
        <v>4467</v>
      </c>
      <c r="N1770" s="22" t="s">
        <v>4473</v>
      </c>
      <c r="O1770" s="70" t="s">
        <v>4471</v>
      </c>
      <c r="P1770" s="71" t="s">
        <v>4470</v>
      </c>
      <c r="Q1770" s="20">
        <v>0</v>
      </c>
      <c r="R1770" s="20">
        <v>0</v>
      </c>
      <c r="S1770" s="20">
        <f t="shared" si="27"/>
        <v>0</v>
      </c>
    </row>
    <row r="1771" spans="1:19" ht="17.100000000000001" customHeight="1" x14ac:dyDescent="0.25">
      <c r="A1771" s="63" t="s">
        <v>4</v>
      </c>
      <c r="B1771" s="1" t="s">
        <v>16619</v>
      </c>
      <c r="C1771" s="21" t="s">
        <v>16</v>
      </c>
      <c r="D1771" s="1" t="s">
        <v>4481</v>
      </c>
      <c r="E1771">
        <v>2021</v>
      </c>
      <c r="F1771" s="4">
        <v>119</v>
      </c>
      <c r="H1771" s="3">
        <v>104530</v>
      </c>
      <c r="J1771" s="3" t="s">
        <v>3496</v>
      </c>
      <c r="L1771" s="1" t="s">
        <v>4486</v>
      </c>
      <c r="M1771" s="22" t="s">
        <v>4482</v>
      </c>
      <c r="N1771" s="22" t="s">
        <v>4487</v>
      </c>
      <c r="O1771" s="70" t="s">
        <v>4485</v>
      </c>
      <c r="P1771" s="71" t="s">
        <v>4484</v>
      </c>
      <c r="Q1771" s="20">
        <v>0</v>
      </c>
      <c r="R1771" s="20">
        <v>0</v>
      </c>
      <c r="S1771" s="20">
        <f t="shared" si="27"/>
        <v>0</v>
      </c>
    </row>
    <row r="1772" spans="1:19" ht="17.100000000000001" customHeight="1" x14ac:dyDescent="0.25">
      <c r="A1772" s="63" t="s">
        <v>4</v>
      </c>
      <c r="C1772" s="21" t="s">
        <v>16</v>
      </c>
      <c r="D1772" s="1" t="s">
        <v>4488</v>
      </c>
      <c r="E1772">
        <v>2023</v>
      </c>
      <c r="F1772" s="4">
        <v>37</v>
      </c>
      <c r="G1772" s="4">
        <v>20</v>
      </c>
      <c r="H1772" s="3" t="s">
        <v>4490</v>
      </c>
      <c r="J1772" s="3" t="s">
        <v>3092</v>
      </c>
      <c r="L1772" s="1" t="s">
        <v>4492</v>
      </c>
      <c r="M1772" s="73" t="s">
        <v>4489</v>
      </c>
      <c r="N1772" s="22" t="s">
        <v>4493</v>
      </c>
      <c r="O1772" s="70" t="s">
        <v>4491</v>
      </c>
      <c r="P1772" s="71"/>
      <c r="Q1772" s="20">
        <v>0</v>
      </c>
      <c r="R1772" s="20">
        <v>0</v>
      </c>
      <c r="S1772" s="20">
        <f t="shared" si="27"/>
        <v>0</v>
      </c>
    </row>
    <row r="1773" spans="1:19" ht="17.100000000000001" customHeight="1" x14ac:dyDescent="0.25">
      <c r="A1773" s="63" t="s">
        <v>4</v>
      </c>
      <c r="C1773" s="21" t="s">
        <v>16</v>
      </c>
      <c r="D1773" s="1" t="s">
        <v>4494</v>
      </c>
      <c r="E1773">
        <v>2021</v>
      </c>
      <c r="F1773" s="4">
        <v>236</v>
      </c>
      <c r="J1773" s="3" t="s">
        <v>69</v>
      </c>
      <c r="L1773" s="1" t="s">
        <v>4498</v>
      </c>
      <c r="M1773" s="22" t="s">
        <v>4495</v>
      </c>
      <c r="N1773" s="22" t="s">
        <v>4499</v>
      </c>
      <c r="O1773" s="70" t="s">
        <v>4497</v>
      </c>
      <c r="P1773" s="71" t="s">
        <v>4496</v>
      </c>
      <c r="Q1773" s="20">
        <v>0</v>
      </c>
      <c r="R1773" s="20">
        <v>0</v>
      </c>
      <c r="S1773" s="20">
        <f t="shared" si="27"/>
        <v>0</v>
      </c>
    </row>
    <row r="1774" spans="1:19" ht="17.100000000000001" customHeight="1" x14ac:dyDescent="0.25">
      <c r="A1774" s="63" t="s">
        <v>4</v>
      </c>
      <c r="C1774" s="21" t="s">
        <v>16</v>
      </c>
      <c r="D1774" s="1" t="s">
        <v>4507</v>
      </c>
      <c r="E1774">
        <v>2023</v>
      </c>
      <c r="F1774" s="4">
        <v>15</v>
      </c>
      <c r="G1774" s="4">
        <v>4</v>
      </c>
      <c r="J1774" s="3" t="s">
        <v>4509</v>
      </c>
      <c r="L1774" s="1" t="s">
        <v>4512</v>
      </c>
      <c r="M1774" s="22" t="s">
        <v>4508</v>
      </c>
      <c r="N1774" s="22" t="s">
        <v>4513</v>
      </c>
      <c r="O1774" s="70" t="s">
        <v>4511</v>
      </c>
      <c r="P1774" s="71" t="s">
        <v>4510</v>
      </c>
      <c r="Q1774" s="20">
        <v>0</v>
      </c>
      <c r="R1774" s="20">
        <v>0</v>
      </c>
      <c r="S1774" s="20">
        <f t="shared" si="27"/>
        <v>0</v>
      </c>
    </row>
    <row r="1775" spans="1:19" ht="17.100000000000001" customHeight="1" x14ac:dyDescent="0.25">
      <c r="A1775" s="63" t="s">
        <v>4</v>
      </c>
      <c r="C1775" s="21" t="s">
        <v>16</v>
      </c>
      <c r="D1775" s="1" t="s">
        <v>4521</v>
      </c>
      <c r="E1775">
        <v>2023</v>
      </c>
      <c r="J1775" s="3" t="s">
        <v>4523</v>
      </c>
      <c r="L1775" s="1" t="s">
        <v>4526</v>
      </c>
      <c r="M1775" s="22" t="s">
        <v>4522</v>
      </c>
      <c r="N1775" s="22" t="s">
        <v>4527</v>
      </c>
      <c r="O1775" s="70" t="s">
        <v>4525</v>
      </c>
      <c r="P1775" s="71" t="s">
        <v>4524</v>
      </c>
      <c r="Q1775" s="20">
        <v>0</v>
      </c>
      <c r="R1775" s="20">
        <v>0</v>
      </c>
      <c r="S1775" s="20">
        <f t="shared" si="27"/>
        <v>0</v>
      </c>
    </row>
    <row r="1776" spans="1:19" ht="17.100000000000001" customHeight="1" x14ac:dyDescent="0.25">
      <c r="A1776" s="63" t="s">
        <v>4</v>
      </c>
      <c r="C1776" s="21" t="s">
        <v>16</v>
      </c>
      <c r="D1776" s="1" t="s">
        <v>4528</v>
      </c>
      <c r="E1776">
        <v>2022</v>
      </c>
      <c r="F1776" s="4">
        <v>44</v>
      </c>
      <c r="G1776" s="4">
        <v>13</v>
      </c>
      <c r="H1776" s="3" t="s">
        <v>4531</v>
      </c>
      <c r="J1776" s="3" t="s">
        <v>4530</v>
      </c>
      <c r="L1776" s="1" t="s">
        <v>4533</v>
      </c>
      <c r="M1776" s="22" t="s">
        <v>4529</v>
      </c>
      <c r="N1776" s="22" t="s">
        <v>4534</v>
      </c>
      <c r="O1776" s="70" t="s">
        <v>4532</v>
      </c>
      <c r="P1776" s="71"/>
      <c r="Q1776" s="20">
        <v>0</v>
      </c>
      <c r="R1776" s="20">
        <v>0</v>
      </c>
      <c r="S1776" s="20">
        <f t="shared" si="27"/>
        <v>0</v>
      </c>
    </row>
    <row r="1777" spans="1:19" ht="17.100000000000001" customHeight="1" x14ac:dyDescent="0.25">
      <c r="A1777" s="63" t="s">
        <v>4</v>
      </c>
      <c r="C1777" s="21" t="s">
        <v>16</v>
      </c>
      <c r="D1777" s="1" t="s">
        <v>4535</v>
      </c>
      <c r="E1777">
        <v>2021</v>
      </c>
      <c r="F1777" s="4">
        <v>525</v>
      </c>
      <c r="J1777" s="3" t="s">
        <v>4537</v>
      </c>
      <c r="L1777" s="1" t="s">
        <v>4540</v>
      </c>
      <c r="M1777" s="22" t="s">
        <v>4536</v>
      </c>
      <c r="N1777" s="22" t="s">
        <v>4541</v>
      </c>
      <c r="O1777" s="70" t="s">
        <v>4539</v>
      </c>
      <c r="P1777" s="71"/>
      <c r="Q1777" s="20">
        <v>0</v>
      </c>
      <c r="R1777" s="20">
        <v>0</v>
      </c>
      <c r="S1777" s="20">
        <f t="shared" si="27"/>
        <v>0</v>
      </c>
    </row>
    <row r="1778" spans="1:19" ht="17.100000000000001" customHeight="1" x14ac:dyDescent="0.25">
      <c r="A1778" s="63" t="s">
        <v>4</v>
      </c>
      <c r="B1778" s="1" t="s">
        <v>16619</v>
      </c>
      <c r="C1778" s="21" t="s">
        <v>16</v>
      </c>
      <c r="D1778" s="1" t="s">
        <v>4542</v>
      </c>
      <c r="E1778">
        <v>2022</v>
      </c>
      <c r="F1778" s="4">
        <v>12</v>
      </c>
      <c r="G1778" s="4">
        <v>1</v>
      </c>
      <c r="H1778" s="3">
        <v>22029</v>
      </c>
      <c r="J1778" s="3" t="s">
        <v>759</v>
      </c>
      <c r="L1778" s="1" t="s">
        <v>4547</v>
      </c>
      <c r="M1778" s="22" t="s">
        <v>4543</v>
      </c>
      <c r="N1778" s="22" t="s">
        <v>4548</v>
      </c>
      <c r="O1778" s="70" t="s">
        <v>4546</v>
      </c>
      <c r="P1778" s="71" t="s">
        <v>4545</v>
      </c>
      <c r="Q1778" s="20">
        <v>0</v>
      </c>
      <c r="R1778" s="20">
        <v>0</v>
      </c>
      <c r="S1778" s="20">
        <f t="shared" si="27"/>
        <v>0</v>
      </c>
    </row>
    <row r="1779" spans="1:19" ht="17.100000000000001" customHeight="1" x14ac:dyDescent="0.25">
      <c r="A1779" s="63" t="s">
        <v>4</v>
      </c>
      <c r="C1779" s="21" t="s">
        <v>16</v>
      </c>
      <c r="D1779" s="1" t="s">
        <v>4549</v>
      </c>
      <c r="E1779">
        <v>2023</v>
      </c>
      <c r="F1779" s="4">
        <v>62</v>
      </c>
      <c r="G1779" s="68">
        <v>45659</v>
      </c>
      <c r="H1779" s="5">
        <v>45921</v>
      </c>
      <c r="J1779" s="3" t="s">
        <v>4551</v>
      </c>
      <c r="L1779" s="1" t="s">
        <v>4555</v>
      </c>
      <c r="M1779" s="22" t="s">
        <v>4550</v>
      </c>
      <c r="N1779" s="22" t="s">
        <v>4556</v>
      </c>
      <c r="O1779" s="70" t="s">
        <v>4554</v>
      </c>
      <c r="P1779" s="71" t="s">
        <v>4553</v>
      </c>
      <c r="Q1779" s="20">
        <v>0</v>
      </c>
      <c r="R1779" s="20">
        <v>0</v>
      </c>
      <c r="S1779" s="20">
        <f t="shared" ref="S1779:S1841" si="28">Q1779+R1779</f>
        <v>0</v>
      </c>
    </row>
    <row r="1780" spans="1:19" ht="17.100000000000001" customHeight="1" x14ac:dyDescent="0.25">
      <c r="A1780" s="63" t="s">
        <v>4</v>
      </c>
      <c r="C1780" s="21" t="s">
        <v>16</v>
      </c>
      <c r="D1780" s="1" t="s">
        <v>4549</v>
      </c>
      <c r="E1780">
        <v>2023</v>
      </c>
      <c r="F1780" s="4">
        <v>62</v>
      </c>
      <c r="G1780" s="68">
        <v>45720</v>
      </c>
      <c r="H1780" s="3" t="s">
        <v>4559</v>
      </c>
      <c r="J1780" s="3" t="s">
        <v>4551</v>
      </c>
      <c r="L1780" s="1" t="s">
        <v>4562</v>
      </c>
      <c r="M1780" s="22" t="s">
        <v>4557</v>
      </c>
      <c r="N1780" s="22" t="s">
        <v>4563</v>
      </c>
      <c r="O1780" s="70" t="s">
        <v>4561</v>
      </c>
      <c r="P1780" s="71" t="s">
        <v>4560</v>
      </c>
      <c r="Q1780" s="20">
        <v>0</v>
      </c>
      <c r="R1780" s="20">
        <v>0</v>
      </c>
      <c r="S1780" s="20">
        <f t="shared" si="28"/>
        <v>0</v>
      </c>
    </row>
    <row r="1781" spans="1:19" ht="17.100000000000001" customHeight="1" x14ac:dyDescent="0.25">
      <c r="A1781" s="63" t="s">
        <v>4</v>
      </c>
      <c r="C1781" s="21" t="s">
        <v>16</v>
      </c>
      <c r="D1781" s="1" t="s">
        <v>4564</v>
      </c>
      <c r="E1781">
        <v>2021</v>
      </c>
      <c r="F1781" s="4">
        <v>33</v>
      </c>
      <c r="G1781" s="4">
        <v>6</v>
      </c>
      <c r="J1781" s="3" t="s">
        <v>811</v>
      </c>
      <c r="L1781" s="1" t="s">
        <v>4568</v>
      </c>
      <c r="M1781" s="22" t="s">
        <v>4565</v>
      </c>
      <c r="N1781" s="22" t="s">
        <v>4569</v>
      </c>
      <c r="O1781" s="70" t="s">
        <v>4567</v>
      </c>
      <c r="P1781" s="71" t="s">
        <v>4566</v>
      </c>
      <c r="Q1781" s="20">
        <v>0</v>
      </c>
      <c r="R1781" s="20">
        <v>0</v>
      </c>
      <c r="S1781" s="20">
        <f t="shared" si="28"/>
        <v>0</v>
      </c>
    </row>
    <row r="1782" spans="1:19" ht="17.100000000000001" customHeight="1" x14ac:dyDescent="0.25">
      <c r="A1782" s="63" t="s">
        <v>4</v>
      </c>
      <c r="C1782" s="21" t="s">
        <v>16</v>
      </c>
      <c r="D1782" s="1" t="s">
        <v>4570</v>
      </c>
      <c r="E1782">
        <v>2024</v>
      </c>
      <c r="F1782" s="4">
        <v>681</v>
      </c>
      <c r="J1782" s="3" t="s">
        <v>4572</v>
      </c>
      <c r="L1782" s="1" t="s">
        <v>4576</v>
      </c>
      <c r="M1782" s="22" t="s">
        <v>4571</v>
      </c>
      <c r="N1782" s="22" t="s">
        <v>4577</v>
      </c>
      <c r="O1782" s="70" t="s">
        <v>4575</v>
      </c>
      <c r="P1782" s="71" t="s">
        <v>4574</v>
      </c>
      <c r="Q1782" s="20">
        <v>0</v>
      </c>
      <c r="R1782" s="20">
        <v>0</v>
      </c>
      <c r="S1782" s="20">
        <f t="shared" si="28"/>
        <v>0</v>
      </c>
    </row>
    <row r="1783" spans="1:19" ht="17.100000000000001" customHeight="1" x14ac:dyDescent="0.25">
      <c r="A1783" s="63" t="s">
        <v>4</v>
      </c>
      <c r="C1783" s="21" t="s">
        <v>16</v>
      </c>
      <c r="D1783" s="1" t="s">
        <v>4578</v>
      </c>
      <c r="E1783">
        <v>2023</v>
      </c>
      <c r="F1783" s="4">
        <v>100</v>
      </c>
      <c r="J1783" s="3" t="s">
        <v>4580</v>
      </c>
      <c r="L1783" s="1" t="s">
        <v>4584</v>
      </c>
      <c r="M1783" s="22" t="s">
        <v>4579</v>
      </c>
      <c r="N1783" s="22" t="s">
        <v>4585</v>
      </c>
      <c r="O1783" s="70" t="s">
        <v>4583</v>
      </c>
      <c r="P1783" s="71" t="s">
        <v>4582</v>
      </c>
      <c r="Q1783" s="20">
        <v>0</v>
      </c>
      <c r="R1783" s="20">
        <v>0</v>
      </c>
      <c r="S1783" s="20">
        <f t="shared" si="28"/>
        <v>0</v>
      </c>
    </row>
    <row r="1784" spans="1:19" ht="17.100000000000001" customHeight="1" x14ac:dyDescent="0.25">
      <c r="A1784" s="63" t="s">
        <v>4</v>
      </c>
      <c r="C1784" s="21" t="s">
        <v>16</v>
      </c>
      <c r="D1784" s="1" t="s">
        <v>4602</v>
      </c>
      <c r="E1784">
        <v>2021</v>
      </c>
      <c r="F1784" s="4">
        <v>9</v>
      </c>
      <c r="J1784" s="3" t="s">
        <v>959</v>
      </c>
      <c r="L1784" s="1" t="s">
        <v>4606</v>
      </c>
      <c r="M1784" s="22" t="s">
        <v>4603</v>
      </c>
      <c r="N1784" s="22" t="s">
        <v>4607</v>
      </c>
      <c r="O1784" s="70" t="s">
        <v>4605</v>
      </c>
      <c r="P1784" s="71" t="s">
        <v>4604</v>
      </c>
      <c r="Q1784" s="20">
        <v>0</v>
      </c>
      <c r="R1784" s="20">
        <v>0</v>
      </c>
      <c r="S1784" s="20">
        <f t="shared" si="28"/>
        <v>0</v>
      </c>
    </row>
    <row r="1785" spans="1:19" ht="17.100000000000001" customHeight="1" x14ac:dyDescent="0.25">
      <c r="A1785" s="63" t="s">
        <v>4</v>
      </c>
      <c r="C1785" s="21" t="s">
        <v>16</v>
      </c>
      <c r="D1785" s="1" t="s">
        <v>4608</v>
      </c>
      <c r="E1785">
        <v>2023</v>
      </c>
      <c r="F1785" s="4">
        <v>164</v>
      </c>
      <c r="J1785" s="3" t="s">
        <v>376</v>
      </c>
      <c r="L1785" s="1" t="s">
        <v>4612</v>
      </c>
      <c r="M1785" s="22" t="s">
        <v>4609</v>
      </c>
      <c r="N1785" s="22" t="s">
        <v>4613</v>
      </c>
      <c r="O1785" s="70" t="s">
        <v>4611</v>
      </c>
      <c r="P1785" s="71" t="s">
        <v>4610</v>
      </c>
      <c r="Q1785" s="20">
        <v>0</v>
      </c>
      <c r="R1785" s="20">
        <v>0</v>
      </c>
      <c r="S1785" s="20">
        <f t="shared" si="28"/>
        <v>0</v>
      </c>
    </row>
    <row r="1786" spans="1:19" ht="17.100000000000001" customHeight="1" x14ac:dyDescent="0.25">
      <c r="A1786" s="63" t="s">
        <v>4</v>
      </c>
      <c r="C1786" s="21" t="s">
        <v>16</v>
      </c>
      <c r="D1786" s="1" t="s">
        <v>4620</v>
      </c>
      <c r="E1786">
        <v>2023</v>
      </c>
      <c r="F1786" s="4">
        <v>40</v>
      </c>
      <c r="G1786" s="4">
        <v>5</v>
      </c>
      <c r="H1786" s="3" t="s">
        <v>4623</v>
      </c>
      <c r="J1786" s="3" t="s">
        <v>4622</v>
      </c>
      <c r="L1786" s="1" t="s">
        <v>4626</v>
      </c>
      <c r="M1786" s="22" t="s">
        <v>4621</v>
      </c>
      <c r="N1786" s="22" t="s">
        <v>4627</v>
      </c>
      <c r="O1786" s="70" t="s">
        <v>4625</v>
      </c>
      <c r="P1786" s="71" t="s">
        <v>4624</v>
      </c>
      <c r="Q1786" s="20">
        <v>0</v>
      </c>
      <c r="R1786" s="20">
        <v>0</v>
      </c>
      <c r="S1786" s="20">
        <f t="shared" si="28"/>
        <v>0</v>
      </c>
    </row>
    <row r="1787" spans="1:19" ht="17.100000000000001" customHeight="1" x14ac:dyDescent="0.25">
      <c r="A1787" s="63" t="s">
        <v>4</v>
      </c>
      <c r="C1787" s="21" t="s">
        <v>16</v>
      </c>
      <c r="D1787" s="1" t="s">
        <v>4628</v>
      </c>
      <c r="E1787">
        <v>2021</v>
      </c>
      <c r="F1787" s="4">
        <v>2021</v>
      </c>
      <c r="J1787" s="3" t="s">
        <v>105</v>
      </c>
      <c r="L1787" s="1" t="s">
        <v>4632</v>
      </c>
      <c r="M1787" s="22" t="s">
        <v>4629</v>
      </c>
      <c r="N1787" s="22" t="s">
        <v>4633</v>
      </c>
      <c r="O1787" s="70" t="s">
        <v>4631</v>
      </c>
      <c r="P1787" s="71" t="s">
        <v>4630</v>
      </c>
      <c r="Q1787" s="20">
        <v>0</v>
      </c>
      <c r="R1787" s="20">
        <v>0</v>
      </c>
      <c r="S1787" s="20">
        <f t="shared" si="28"/>
        <v>0</v>
      </c>
    </row>
    <row r="1788" spans="1:19" ht="17.100000000000001" customHeight="1" x14ac:dyDescent="0.25">
      <c r="A1788" s="63" t="s">
        <v>4</v>
      </c>
      <c r="C1788" s="21" t="s">
        <v>16</v>
      </c>
      <c r="D1788" s="1" t="s">
        <v>4634</v>
      </c>
      <c r="E1788">
        <v>2023</v>
      </c>
      <c r="F1788" s="4">
        <v>37</v>
      </c>
      <c r="G1788" s="4">
        <v>6</v>
      </c>
      <c r="H1788" s="3" t="s">
        <v>4636</v>
      </c>
      <c r="J1788" s="3" t="s">
        <v>3092</v>
      </c>
      <c r="L1788" s="1" t="s">
        <v>4639</v>
      </c>
      <c r="M1788" s="22" t="s">
        <v>4635</v>
      </c>
      <c r="N1788" s="22" t="s">
        <v>4640</v>
      </c>
      <c r="O1788" s="70" t="s">
        <v>4638</v>
      </c>
      <c r="P1788" s="71" t="s">
        <v>4637</v>
      </c>
      <c r="Q1788" s="20">
        <v>0</v>
      </c>
      <c r="R1788" s="20">
        <v>0</v>
      </c>
      <c r="S1788" s="20">
        <f t="shared" si="28"/>
        <v>0</v>
      </c>
    </row>
    <row r="1789" spans="1:19" ht="17.100000000000001" customHeight="1" x14ac:dyDescent="0.25">
      <c r="A1789" s="63" t="s">
        <v>4</v>
      </c>
      <c r="C1789" s="21" t="s">
        <v>16</v>
      </c>
      <c r="D1789" s="1" t="s">
        <v>4641</v>
      </c>
      <c r="E1789">
        <v>2021</v>
      </c>
      <c r="F1789" s="4">
        <v>122</v>
      </c>
      <c r="G1789" s="4">
        <v>9</v>
      </c>
      <c r="H1789" s="3" t="s">
        <v>4643</v>
      </c>
      <c r="J1789" s="3" t="s">
        <v>1766</v>
      </c>
      <c r="L1789" s="1" t="s">
        <v>4646</v>
      </c>
      <c r="M1789" s="22" t="s">
        <v>4642</v>
      </c>
      <c r="N1789" s="22" t="s">
        <v>4647</v>
      </c>
      <c r="O1789" s="70" t="s">
        <v>4645</v>
      </c>
      <c r="P1789" s="71" t="s">
        <v>4644</v>
      </c>
      <c r="Q1789" s="20">
        <v>0</v>
      </c>
      <c r="R1789" s="20">
        <v>0</v>
      </c>
      <c r="S1789" s="20">
        <f t="shared" si="28"/>
        <v>0</v>
      </c>
    </row>
    <row r="1790" spans="1:19" ht="17.100000000000001" customHeight="1" x14ac:dyDescent="0.25">
      <c r="A1790" s="63" t="s">
        <v>4</v>
      </c>
      <c r="C1790" s="21" t="s">
        <v>16</v>
      </c>
      <c r="D1790" s="1" t="s">
        <v>4648</v>
      </c>
      <c r="E1790">
        <v>2022</v>
      </c>
      <c r="F1790" s="4">
        <v>9</v>
      </c>
      <c r="G1790" s="4">
        <v>4</v>
      </c>
      <c r="H1790" s="3" t="s">
        <v>4651</v>
      </c>
      <c r="J1790" s="3" t="s">
        <v>4650</v>
      </c>
      <c r="L1790" s="1" t="s">
        <v>4654</v>
      </c>
      <c r="M1790" s="22" t="s">
        <v>4649</v>
      </c>
      <c r="N1790" s="22" t="s">
        <v>4655</v>
      </c>
      <c r="O1790" s="70" t="s">
        <v>4653</v>
      </c>
      <c r="P1790" s="71" t="s">
        <v>4652</v>
      </c>
      <c r="Q1790" s="20">
        <v>0</v>
      </c>
      <c r="R1790" s="20">
        <v>0</v>
      </c>
      <c r="S1790" s="20">
        <f t="shared" si="28"/>
        <v>0</v>
      </c>
    </row>
    <row r="1791" spans="1:19" ht="17.100000000000001" customHeight="1" x14ac:dyDescent="0.25">
      <c r="A1791" s="63" t="s">
        <v>4</v>
      </c>
      <c r="C1791" s="21" t="s">
        <v>16</v>
      </c>
      <c r="D1791" s="1" t="s">
        <v>4656</v>
      </c>
      <c r="E1791">
        <v>2024</v>
      </c>
      <c r="F1791" s="4">
        <v>293</v>
      </c>
      <c r="J1791" s="3" t="s">
        <v>13</v>
      </c>
      <c r="L1791" s="1" t="s">
        <v>4661</v>
      </c>
      <c r="M1791" s="22" t="s">
        <v>4657</v>
      </c>
      <c r="N1791" s="22" t="s">
        <v>4662</v>
      </c>
      <c r="O1791" s="70" t="s">
        <v>4660</v>
      </c>
      <c r="P1791" s="71" t="s">
        <v>4659</v>
      </c>
      <c r="Q1791" s="20">
        <v>0</v>
      </c>
      <c r="R1791" s="20">
        <v>0</v>
      </c>
      <c r="S1791" s="20">
        <f t="shared" si="28"/>
        <v>0</v>
      </c>
    </row>
    <row r="1792" spans="1:19" ht="17.100000000000001" customHeight="1" x14ac:dyDescent="0.25">
      <c r="A1792" s="63" t="s">
        <v>4</v>
      </c>
      <c r="C1792" s="21" t="s">
        <v>16</v>
      </c>
      <c r="D1792" s="1" t="s">
        <v>4663</v>
      </c>
      <c r="E1792">
        <v>2024</v>
      </c>
      <c r="F1792" s="4">
        <v>218</v>
      </c>
      <c r="J1792" s="3" t="s">
        <v>1970</v>
      </c>
      <c r="L1792" s="1" t="s">
        <v>4668</v>
      </c>
      <c r="M1792" s="22" t="s">
        <v>4664</v>
      </c>
      <c r="N1792" s="22" t="s">
        <v>4669</v>
      </c>
      <c r="O1792" s="70" t="s">
        <v>4667</v>
      </c>
      <c r="P1792" s="71" t="s">
        <v>4666</v>
      </c>
      <c r="Q1792" s="20">
        <v>0</v>
      </c>
      <c r="R1792" s="20">
        <v>0</v>
      </c>
      <c r="S1792" s="20">
        <f t="shared" si="28"/>
        <v>0</v>
      </c>
    </row>
    <row r="1793" spans="1:19" ht="17.100000000000001" customHeight="1" x14ac:dyDescent="0.25">
      <c r="A1793" s="63" t="s">
        <v>4</v>
      </c>
      <c r="C1793" s="21" t="s">
        <v>16</v>
      </c>
      <c r="D1793" s="1" t="s">
        <v>4670</v>
      </c>
      <c r="E1793">
        <v>2024</v>
      </c>
      <c r="F1793" s="4">
        <v>221</v>
      </c>
      <c r="J1793" s="3" t="s">
        <v>1970</v>
      </c>
      <c r="L1793" s="1" t="s">
        <v>4674</v>
      </c>
      <c r="M1793" s="22" t="s">
        <v>4671</v>
      </c>
      <c r="N1793" s="22" t="s">
        <v>4675</v>
      </c>
      <c r="O1793" s="70" t="s">
        <v>4673</v>
      </c>
      <c r="P1793" s="71" t="s">
        <v>4672</v>
      </c>
      <c r="Q1793" s="20">
        <v>0</v>
      </c>
      <c r="R1793" s="20">
        <v>0</v>
      </c>
      <c r="S1793" s="20">
        <f t="shared" si="28"/>
        <v>0</v>
      </c>
    </row>
    <row r="1794" spans="1:19" ht="17.100000000000001" customHeight="1" x14ac:dyDescent="0.25">
      <c r="A1794" s="63" t="s">
        <v>4</v>
      </c>
      <c r="C1794" s="21" t="s">
        <v>16</v>
      </c>
      <c r="D1794" s="1" t="s">
        <v>4676</v>
      </c>
      <c r="E1794">
        <v>2024</v>
      </c>
      <c r="F1794" s="4">
        <v>12</v>
      </c>
      <c r="G1794" s="4">
        <v>11</v>
      </c>
      <c r="H1794" s="3" t="s">
        <v>4679</v>
      </c>
      <c r="J1794" s="3" t="s">
        <v>4678</v>
      </c>
      <c r="L1794" s="1" t="s">
        <v>4682</v>
      </c>
      <c r="M1794" s="22" t="s">
        <v>4677</v>
      </c>
      <c r="N1794" s="22" t="s">
        <v>4683</v>
      </c>
      <c r="O1794" s="70" t="s">
        <v>4681</v>
      </c>
      <c r="P1794" s="71" t="s">
        <v>4680</v>
      </c>
      <c r="Q1794" s="20">
        <v>0</v>
      </c>
      <c r="R1794" s="20">
        <v>0</v>
      </c>
      <c r="S1794" s="20">
        <f t="shared" si="28"/>
        <v>0</v>
      </c>
    </row>
    <row r="1795" spans="1:19" ht="17.100000000000001" customHeight="1" x14ac:dyDescent="0.25">
      <c r="A1795" s="63" t="s">
        <v>4</v>
      </c>
      <c r="C1795" s="21" t="s">
        <v>16</v>
      </c>
      <c r="D1795" s="1" t="s">
        <v>4684</v>
      </c>
      <c r="E1795">
        <v>2024</v>
      </c>
      <c r="J1795" s="3" t="s">
        <v>4686</v>
      </c>
      <c r="L1795" s="1" t="s">
        <v>4689</v>
      </c>
      <c r="M1795" s="22" t="s">
        <v>4685</v>
      </c>
      <c r="N1795" s="22" t="s">
        <v>4690</v>
      </c>
      <c r="O1795" s="70" t="s">
        <v>4688</v>
      </c>
      <c r="P1795" s="71" t="s">
        <v>4687</v>
      </c>
      <c r="Q1795" s="20">
        <v>0</v>
      </c>
      <c r="R1795" s="20">
        <v>0</v>
      </c>
      <c r="S1795" s="20">
        <f t="shared" si="28"/>
        <v>0</v>
      </c>
    </row>
    <row r="1796" spans="1:19" ht="17.100000000000001" customHeight="1" x14ac:dyDescent="0.25">
      <c r="A1796" s="63" t="s">
        <v>4</v>
      </c>
      <c r="C1796" s="21" t="s">
        <v>16</v>
      </c>
      <c r="D1796" s="1" t="s">
        <v>4691</v>
      </c>
      <c r="E1796">
        <v>2024</v>
      </c>
      <c r="F1796" s="4">
        <v>195</v>
      </c>
      <c r="J1796" s="3" t="s">
        <v>4693</v>
      </c>
      <c r="L1796" s="1" t="s">
        <v>4695</v>
      </c>
      <c r="M1796" s="73" t="s">
        <v>4692</v>
      </c>
      <c r="N1796" s="22" t="s">
        <v>4696</v>
      </c>
      <c r="O1796" s="70" t="s">
        <v>4694</v>
      </c>
      <c r="P1796" s="71"/>
      <c r="Q1796" s="20">
        <v>0</v>
      </c>
      <c r="R1796" s="20">
        <v>0</v>
      </c>
      <c r="S1796" s="20">
        <f t="shared" si="28"/>
        <v>0</v>
      </c>
    </row>
    <row r="1797" spans="1:19" ht="17.100000000000001" customHeight="1" x14ac:dyDescent="0.25">
      <c r="A1797" s="63" t="s">
        <v>4</v>
      </c>
      <c r="C1797" s="21" t="s">
        <v>16</v>
      </c>
      <c r="D1797" s="1" t="s">
        <v>4697</v>
      </c>
      <c r="E1797">
        <v>2024</v>
      </c>
      <c r="F1797" s="4">
        <v>691</v>
      </c>
      <c r="J1797" s="3" t="s">
        <v>4572</v>
      </c>
      <c r="L1797" s="1" t="s">
        <v>4702</v>
      </c>
      <c r="M1797" s="22" t="s">
        <v>4698</v>
      </c>
      <c r="N1797" s="22" t="s">
        <v>4703</v>
      </c>
      <c r="O1797" s="70" t="s">
        <v>4701</v>
      </c>
      <c r="P1797" s="71" t="s">
        <v>4700</v>
      </c>
      <c r="Q1797" s="20">
        <v>0</v>
      </c>
      <c r="R1797" s="20">
        <v>0</v>
      </c>
      <c r="S1797" s="20">
        <f t="shared" si="28"/>
        <v>0</v>
      </c>
    </row>
    <row r="1798" spans="1:19" ht="17.100000000000001" customHeight="1" x14ac:dyDescent="0.25">
      <c r="A1798" s="63" t="s">
        <v>4</v>
      </c>
      <c r="C1798" s="21" t="s">
        <v>16</v>
      </c>
      <c r="D1798" s="1" t="s">
        <v>4710</v>
      </c>
      <c r="E1798">
        <v>2023</v>
      </c>
      <c r="F1798" s="4">
        <v>145</v>
      </c>
      <c r="J1798" s="3" t="s">
        <v>2764</v>
      </c>
      <c r="L1798" s="1" t="s">
        <v>4715</v>
      </c>
      <c r="M1798" s="22" t="s">
        <v>4711</v>
      </c>
      <c r="N1798" s="22" t="s">
        <v>4716</v>
      </c>
      <c r="O1798" s="70" t="s">
        <v>4714</v>
      </c>
      <c r="P1798" s="71" t="s">
        <v>4713</v>
      </c>
      <c r="Q1798" s="20">
        <v>0</v>
      </c>
      <c r="R1798" s="20">
        <v>0</v>
      </c>
      <c r="S1798" s="20">
        <f t="shared" si="28"/>
        <v>0</v>
      </c>
    </row>
    <row r="1799" spans="1:19" ht="17.100000000000001" customHeight="1" x14ac:dyDescent="0.25">
      <c r="A1799" s="63" t="s">
        <v>4</v>
      </c>
      <c r="C1799" s="21" t="s">
        <v>16</v>
      </c>
      <c r="D1799" s="1" t="s">
        <v>4723</v>
      </c>
      <c r="E1799">
        <v>2023</v>
      </c>
      <c r="F1799" s="4">
        <v>220</v>
      </c>
      <c r="J1799" s="3" t="s">
        <v>4725</v>
      </c>
      <c r="L1799" s="1" t="s">
        <v>4728</v>
      </c>
      <c r="M1799" s="22" t="s">
        <v>4724</v>
      </c>
      <c r="N1799" s="22" t="s">
        <v>4729</v>
      </c>
      <c r="O1799" s="70" t="s">
        <v>4727</v>
      </c>
      <c r="P1799" s="71" t="s">
        <v>4726</v>
      </c>
      <c r="Q1799" s="20">
        <v>0</v>
      </c>
      <c r="R1799" s="20">
        <v>0</v>
      </c>
      <c r="S1799" s="20">
        <f t="shared" si="28"/>
        <v>0</v>
      </c>
    </row>
    <row r="1800" spans="1:19" ht="17.100000000000001" customHeight="1" x14ac:dyDescent="0.25">
      <c r="A1800" s="63" t="s">
        <v>4</v>
      </c>
      <c r="C1800" s="21" t="s">
        <v>16</v>
      </c>
      <c r="D1800" s="1" t="s">
        <v>4736</v>
      </c>
      <c r="E1800">
        <v>2023</v>
      </c>
      <c r="F1800" s="4">
        <v>427</v>
      </c>
      <c r="J1800" s="3" t="s">
        <v>866</v>
      </c>
      <c r="L1800" s="1" t="s">
        <v>4741</v>
      </c>
      <c r="M1800" s="22" t="s">
        <v>4737</v>
      </c>
      <c r="N1800" s="22" t="s">
        <v>4742</v>
      </c>
      <c r="O1800" s="70" t="s">
        <v>4740</v>
      </c>
      <c r="P1800" s="71" t="s">
        <v>4739</v>
      </c>
      <c r="Q1800" s="20">
        <v>0</v>
      </c>
      <c r="R1800" s="20">
        <v>0</v>
      </c>
      <c r="S1800" s="20">
        <f t="shared" si="28"/>
        <v>0</v>
      </c>
    </row>
    <row r="1801" spans="1:19" ht="17.100000000000001" customHeight="1" x14ac:dyDescent="0.25">
      <c r="A1801" s="63" t="s">
        <v>4</v>
      </c>
      <c r="C1801" s="21" t="s">
        <v>16</v>
      </c>
      <c r="D1801" s="1" t="s">
        <v>4743</v>
      </c>
      <c r="E1801">
        <v>2021</v>
      </c>
      <c r="F1801" s="4">
        <v>393</v>
      </c>
      <c r="H1801" s="3" t="s">
        <v>4746</v>
      </c>
      <c r="J1801" s="3" t="s">
        <v>866</v>
      </c>
      <c r="L1801" s="1" t="s">
        <v>4749</v>
      </c>
      <c r="M1801" s="22" t="s">
        <v>4744</v>
      </c>
      <c r="N1801" s="22" t="s">
        <v>4750</v>
      </c>
      <c r="O1801" s="70" t="s">
        <v>4748</v>
      </c>
      <c r="P1801" s="71" t="s">
        <v>4747</v>
      </c>
      <c r="Q1801" s="20">
        <v>0</v>
      </c>
      <c r="R1801" s="20">
        <v>0</v>
      </c>
      <c r="S1801" s="20">
        <f t="shared" si="28"/>
        <v>0</v>
      </c>
    </row>
    <row r="1802" spans="1:19" ht="17.100000000000001" customHeight="1" x14ac:dyDescent="0.25">
      <c r="A1802" s="63" t="s">
        <v>4</v>
      </c>
      <c r="C1802" s="21" t="s">
        <v>16</v>
      </c>
      <c r="D1802" s="1" t="s">
        <v>4751</v>
      </c>
      <c r="E1802">
        <v>2022</v>
      </c>
      <c r="F1802" s="4">
        <v>197</v>
      </c>
      <c r="J1802" s="3" t="s">
        <v>1970</v>
      </c>
      <c r="L1802" s="1" t="s">
        <v>4756</v>
      </c>
      <c r="M1802" s="22" t="s">
        <v>4752</v>
      </c>
      <c r="N1802" s="22" t="s">
        <v>4757</v>
      </c>
      <c r="O1802" s="70" t="s">
        <v>4755</v>
      </c>
      <c r="P1802" s="71" t="s">
        <v>4754</v>
      </c>
      <c r="Q1802" s="20">
        <v>0</v>
      </c>
      <c r="R1802" s="20">
        <v>0</v>
      </c>
      <c r="S1802" s="20">
        <f t="shared" si="28"/>
        <v>0</v>
      </c>
    </row>
    <row r="1803" spans="1:19" ht="17.100000000000001" customHeight="1" x14ac:dyDescent="0.25">
      <c r="A1803" s="63" t="s">
        <v>4</v>
      </c>
      <c r="C1803" s="21" t="s">
        <v>16</v>
      </c>
      <c r="D1803" s="1" t="s">
        <v>4758</v>
      </c>
      <c r="E1803">
        <v>2022</v>
      </c>
      <c r="F1803" s="4">
        <v>151</v>
      </c>
      <c r="J1803" s="3" t="s">
        <v>1723</v>
      </c>
      <c r="L1803" s="1" t="s">
        <v>4762</v>
      </c>
      <c r="M1803" s="22" t="s">
        <v>4759</v>
      </c>
      <c r="N1803" s="22" t="s">
        <v>4763</v>
      </c>
      <c r="O1803" s="70" t="s">
        <v>4761</v>
      </c>
      <c r="P1803" s="71" t="s">
        <v>4760</v>
      </c>
      <c r="Q1803" s="20">
        <v>0</v>
      </c>
      <c r="R1803" s="20">
        <v>0</v>
      </c>
      <c r="S1803" s="20">
        <f t="shared" si="28"/>
        <v>0</v>
      </c>
    </row>
    <row r="1804" spans="1:19" ht="17.100000000000001" customHeight="1" x14ac:dyDescent="0.25">
      <c r="A1804" s="63" t="s">
        <v>4</v>
      </c>
      <c r="C1804" s="21" t="s">
        <v>16</v>
      </c>
      <c r="D1804" s="1" t="s">
        <v>4764</v>
      </c>
      <c r="E1804">
        <v>2023</v>
      </c>
      <c r="F1804" s="4">
        <v>11</v>
      </c>
      <c r="G1804" s="4">
        <v>6</v>
      </c>
      <c r="J1804" s="3" t="s">
        <v>4766</v>
      </c>
      <c r="L1804" s="1" t="s">
        <v>4769</v>
      </c>
      <c r="M1804" s="22" t="s">
        <v>4765</v>
      </c>
      <c r="N1804" s="22" t="s">
        <v>4770</v>
      </c>
      <c r="O1804" s="70" t="s">
        <v>4768</v>
      </c>
      <c r="P1804" s="71" t="s">
        <v>4767</v>
      </c>
      <c r="Q1804" s="20">
        <v>0</v>
      </c>
      <c r="R1804" s="20">
        <v>0</v>
      </c>
      <c r="S1804" s="20">
        <f t="shared" si="28"/>
        <v>0</v>
      </c>
    </row>
    <row r="1805" spans="1:19" ht="17.100000000000001" customHeight="1" x14ac:dyDescent="0.25">
      <c r="A1805" s="63" t="s">
        <v>4</v>
      </c>
      <c r="C1805" s="21" t="s">
        <v>16</v>
      </c>
      <c r="D1805" s="1" t="s">
        <v>4771</v>
      </c>
      <c r="E1805">
        <v>2022</v>
      </c>
      <c r="J1805" s="3" t="s">
        <v>4773</v>
      </c>
      <c r="L1805" s="1" t="s">
        <v>4776</v>
      </c>
      <c r="M1805" s="22" t="s">
        <v>4772</v>
      </c>
      <c r="N1805" s="22" t="s">
        <v>4777</v>
      </c>
      <c r="O1805" s="70" t="s">
        <v>4775</v>
      </c>
      <c r="P1805" s="71" t="s">
        <v>4774</v>
      </c>
      <c r="Q1805" s="20">
        <v>0</v>
      </c>
      <c r="R1805" s="20">
        <v>0</v>
      </c>
      <c r="S1805" s="20">
        <f t="shared" si="28"/>
        <v>0</v>
      </c>
    </row>
    <row r="1806" spans="1:19" ht="17.100000000000001" customHeight="1" x14ac:dyDescent="0.25">
      <c r="A1806" s="63" t="s">
        <v>4</v>
      </c>
      <c r="C1806" s="21" t="s">
        <v>16</v>
      </c>
      <c r="D1806" s="1" t="s">
        <v>4778</v>
      </c>
      <c r="E1806">
        <v>2022</v>
      </c>
      <c r="F1806" s="4">
        <v>187</v>
      </c>
      <c r="J1806" s="3" t="s">
        <v>791</v>
      </c>
      <c r="L1806" s="1" t="s">
        <v>4783</v>
      </c>
      <c r="M1806" s="22" t="s">
        <v>4779</v>
      </c>
      <c r="N1806" s="22" t="s">
        <v>4784</v>
      </c>
      <c r="O1806" s="70" t="s">
        <v>4782</v>
      </c>
      <c r="P1806" s="71" t="s">
        <v>4781</v>
      </c>
      <c r="Q1806" s="20">
        <v>1</v>
      </c>
      <c r="R1806" s="20">
        <v>0</v>
      </c>
      <c r="S1806" s="20">
        <f t="shared" si="28"/>
        <v>1</v>
      </c>
    </row>
    <row r="1807" spans="1:19" ht="17.100000000000001" customHeight="1" x14ac:dyDescent="0.25">
      <c r="A1807" s="63" t="s">
        <v>4</v>
      </c>
      <c r="C1807" s="21" t="s">
        <v>16</v>
      </c>
      <c r="D1807" s="1" t="s">
        <v>4785</v>
      </c>
      <c r="E1807">
        <v>2021</v>
      </c>
      <c r="F1807" s="4">
        <v>6</v>
      </c>
      <c r="G1807" s="4">
        <v>12</v>
      </c>
      <c r="J1807" s="3" t="s">
        <v>1289</v>
      </c>
      <c r="L1807" s="1" t="s">
        <v>4789</v>
      </c>
      <c r="M1807" s="22" t="s">
        <v>4786</v>
      </c>
      <c r="N1807" s="22" t="s">
        <v>4790</v>
      </c>
      <c r="O1807" s="70" t="s">
        <v>4788</v>
      </c>
      <c r="P1807" s="71" t="s">
        <v>4787</v>
      </c>
      <c r="Q1807" s="20">
        <v>0</v>
      </c>
      <c r="R1807" s="20">
        <v>0</v>
      </c>
      <c r="S1807" s="20">
        <f t="shared" si="28"/>
        <v>0</v>
      </c>
    </row>
    <row r="1808" spans="1:19" ht="17.100000000000001" customHeight="1" x14ac:dyDescent="0.25">
      <c r="A1808" s="63" t="s">
        <v>4</v>
      </c>
      <c r="C1808" s="21" t="s">
        <v>16</v>
      </c>
      <c r="D1808" s="1" t="s">
        <v>4791</v>
      </c>
      <c r="E1808">
        <v>2024</v>
      </c>
      <c r="F1808" s="4">
        <v>140</v>
      </c>
      <c r="G1808" s="4">
        <v>3</v>
      </c>
      <c r="H1808" s="3" t="s">
        <v>4794</v>
      </c>
      <c r="J1808" s="3" t="s">
        <v>4595</v>
      </c>
      <c r="L1808" s="1" t="s">
        <v>4797</v>
      </c>
      <c r="M1808" s="22" t="s">
        <v>4792</v>
      </c>
      <c r="N1808" s="22" t="s">
        <v>4798</v>
      </c>
      <c r="O1808" s="70" t="s">
        <v>4796</v>
      </c>
      <c r="P1808" s="71" t="s">
        <v>4795</v>
      </c>
      <c r="Q1808" s="20">
        <v>0</v>
      </c>
      <c r="R1808" s="20">
        <v>0</v>
      </c>
      <c r="S1808" s="20">
        <f t="shared" si="28"/>
        <v>0</v>
      </c>
    </row>
    <row r="1809" spans="1:19" ht="17.100000000000001" customHeight="1" x14ac:dyDescent="0.25">
      <c r="A1809" s="63" t="s">
        <v>4</v>
      </c>
      <c r="C1809" s="21" t="s">
        <v>16</v>
      </c>
      <c r="D1809" s="1" t="s">
        <v>4806</v>
      </c>
      <c r="E1809">
        <v>2022</v>
      </c>
      <c r="F1809" s="4">
        <v>9</v>
      </c>
      <c r="G1809" s="4">
        <v>1</v>
      </c>
      <c r="J1809" s="3" t="s">
        <v>4808</v>
      </c>
      <c r="L1809" s="1" t="s">
        <v>4811</v>
      </c>
      <c r="M1809" s="22" t="s">
        <v>4807</v>
      </c>
      <c r="N1809" s="22" t="s">
        <v>4812</v>
      </c>
      <c r="O1809" s="70" t="s">
        <v>4810</v>
      </c>
      <c r="P1809" s="71" t="s">
        <v>4809</v>
      </c>
      <c r="Q1809" s="20">
        <v>0</v>
      </c>
      <c r="R1809" s="20">
        <v>0</v>
      </c>
      <c r="S1809" s="20">
        <f t="shared" si="28"/>
        <v>0</v>
      </c>
    </row>
    <row r="1810" spans="1:19" ht="17.100000000000001" customHeight="1" x14ac:dyDescent="0.25">
      <c r="A1810" s="63" t="s">
        <v>4</v>
      </c>
      <c r="B1810" s="1" t="s">
        <v>16619</v>
      </c>
      <c r="C1810" s="21" t="s">
        <v>16</v>
      </c>
      <c r="D1810" s="1" t="s">
        <v>4813</v>
      </c>
      <c r="E1810">
        <v>2023</v>
      </c>
      <c r="F1810" s="4">
        <v>39</v>
      </c>
      <c r="G1810" s="4">
        <v>18</v>
      </c>
      <c r="H1810" s="3" t="s">
        <v>4815</v>
      </c>
      <c r="J1810" s="3" t="s">
        <v>446</v>
      </c>
      <c r="L1810" s="1" t="s">
        <v>4818</v>
      </c>
      <c r="M1810" s="22" t="s">
        <v>4814</v>
      </c>
      <c r="N1810" s="22" t="s">
        <v>4819</v>
      </c>
      <c r="O1810" s="70" t="s">
        <v>4817</v>
      </c>
      <c r="P1810" s="71" t="s">
        <v>4816</v>
      </c>
      <c r="Q1810" s="20">
        <v>0</v>
      </c>
      <c r="R1810" s="20">
        <v>0</v>
      </c>
      <c r="S1810" s="20">
        <f t="shared" si="28"/>
        <v>0</v>
      </c>
    </row>
    <row r="1811" spans="1:19" ht="17.100000000000001" customHeight="1" x14ac:dyDescent="0.25">
      <c r="A1811" s="63" t="s">
        <v>4</v>
      </c>
      <c r="C1811" s="21" t="s">
        <v>16</v>
      </c>
      <c r="D1811" s="1" t="s">
        <v>4820</v>
      </c>
      <c r="E1811">
        <v>2025</v>
      </c>
      <c r="F1811" s="4">
        <v>177</v>
      </c>
      <c r="J1811" s="3" t="s">
        <v>376</v>
      </c>
      <c r="L1811" s="1" t="s">
        <v>4824</v>
      </c>
      <c r="M1811" s="22" t="s">
        <v>4821</v>
      </c>
      <c r="N1811" s="22" t="s">
        <v>4825</v>
      </c>
      <c r="O1811" s="70" t="s">
        <v>4823</v>
      </c>
      <c r="P1811" s="71"/>
      <c r="Q1811" s="20">
        <v>0</v>
      </c>
      <c r="R1811" s="20">
        <v>0</v>
      </c>
      <c r="S1811" s="20">
        <f t="shared" si="28"/>
        <v>0</v>
      </c>
    </row>
    <row r="1812" spans="1:19" ht="17.100000000000001" customHeight="1" x14ac:dyDescent="0.25">
      <c r="A1812" s="63" t="s">
        <v>4</v>
      </c>
      <c r="C1812" s="21" t="s">
        <v>16</v>
      </c>
      <c r="D1812" s="1" t="s">
        <v>4826</v>
      </c>
      <c r="E1812">
        <v>2024</v>
      </c>
      <c r="F1812" s="4">
        <v>469</v>
      </c>
      <c r="J1812" s="3" t="s">
        <v>4828</v>
      </c>
      <c r="L1812" s="1" t="s">
        <v>4830</v>
      </c>
      <c r="M1812" s="22" t="s">
        <v>4827</v>
      </c>
      <c r="N1812" s="22" t="s">
        <v>4831</v>
      </c>
      <c r="O1812" s="70" t="s">
        <v>4829</v>
      </c>
      <c r="P1812" s="71"/>
      <c r="Q1812" s="20">
        <v>0</v>
      </c>
      <c r="R1812" s="20">
        <v>0</v>
      </c>
      <c r="S1812" s="20">
        <f t="shared" si="28"/>
        <v>0</v>
      </c>
    </row>
    <row r="1813" spans="1:19" ht="17.100000000000001" customHeight="1" x14ac:dyDescent="0.25">
      <c r="A1813" s="63" t="s">
        <v>4</v>
      </c>
      <c r="C1813" s="21" t="s">
        <v>16</v>
      </c>
      <c r="D1813" s="1" t="s">
        <v>4832</v>
      </c>
      <c r="E1813">
        <v>2021</v>
      </c>
      <c r="F1813" s="4">
        <v>21</v>
      </c>
      <c r="G1813" s="4">
        <v>7</v>
      </c>
      <c r="J1813" s="3" t="s">
        <v>4834</v>
      </c>
      <c r="L1813" s="1" t="s">
        <v>4837</v>
      </c>
      <c r="M1813" s="22" t="s">
        <v>4833</v>
      </c>
      <c r="N1813" s="22" t="s">
        <v>4838</v>
      </c>
      <c r="O1813" s="70" t="s">
        <v>4836</v>
      </c>
      <c r="P1813" s="71" t="s">
        <v>4835</v>
      </c>
      <c r="Q1813" s="20">
        <v>0</v>
      </c>
      <c r="R1813" s="20">
        <v>0</v>
      </c>
      <c r="S1813" s="20">
        <f t="shared" si="28"/>
        <v>0</v>
      </c>
    </row>
    <row r="1814" spans="1:19" ht="17.100000000000001" customHeight="1" x14ac:dyDescent="0.25">
      <c r="A1814" s="63" t="s">
        <v>4</v>
      </c>
      <c r="C1814" s="21" t="s">
        <v>16</v>
      </c>
      <c r="D1814" s="1" t="s">
        <v>4839</v>
      </c>
      <c r="E1814">
        <v>2023</v>
      </c>
      <c r="F1814" s="4">
        <v>2023</v>
      </c>
      <c r="J1814" s="3" t="s">
        <v>1113</v>
      </c>
      <c r="L1814" s="1" t="s">
        <v>4843</v>
      </c>
      <c r="M1814" s="22" t="s">
        <v>4840</v>
      </c>
      <c r="N1814" s="22" t="s">
        <v>4844</v>
      </c>
      <c r="O1814" s="70" t="s">
        <v>4842</v>
      </c>
      <c r="P1814" s="71" t="s">
        <v>4841</v>
      </c>
      <c r="Q1814" s="20">
        <v>0</v>
      </c>
      <c r="R1814" s="20">
        <v>0</v>
      </c>
      <c r="S1814" s="20">
        <f t="shared" si="28"/>
        <v>0</v>
      </c>
    </row>
    <row r="1815" spans="1:19" ht="17.100000000000001" customHeight="1" x14ac:dyDescent="0.25">
      <c r="A1815" s="63" t="s">
        <v>4</v>
      </c>
      <c r="C1815" s="21" t="s">
        <v>16</v>
      </c>
      <c r="D1815" s="1" t="s">
        <v>4845</v>
      </c>
      <c r="E1815">
        <v>2023</v>
      </c>
      <c r="F1815" s="4">
        <v>62</v>
      </c>
      <c r="G1815" s="4">
        <v>48</v>
      </c>
      <c r="H1815" s="3" t="s">
        <v>4847</v>
      </c>
      <c r="J1815" s="3" t="s">
        <v>1387</v>
      </c>
      <c r="L1815" s="1" t="s">
        <v>4850</v>
      </c>
      <c r="M1815" s="22" t="s">
        <v>4846</v>
      </c>
      <c r="N1815" s="22" t="s">
        <v>4851</v>
      </c>
      <c r="O1815" s="70" t="s">
        <v>4849</v>
      </c>
      <c r="P1815" s="71" t="s">
        <v>4848</v>
      </c>
      <c r="Q1815" s="20">
        <v>0</v>
      </c>
      <c r="R1815" s="20">
        <v>0</v>
      </c>
      <c r="S1815" s="20">
        <f t="shared" si="28"/>
        <v>0</v>
      </c>
    </row>
    <row r="1816" spans="1:19" ht="17.100000000000001" customHeight="1" x14ac:dyDescent="0.25">
      <c r="A1816" s="63" t="s">
        <v>4</v>
      </c>
      <c r="C1816" s="21" t="s">
        <v>16</v>
      </c>
      <c r="D1816" s="1" t="s">
        <v>4852</v>
      </c>
      <c r="E1816">
        <v>2022</v>
      </c>
      <c r="F1816" s="4">
        <v>123</v>
      </c>
      <c r="G1816" s="4">
        <v>18</v>
      </c>
      <c r="H1816" s="3" t="s">
        <v>4854</v>
      </c>
      <c r="J1816" s="3" t="s">
        <v>1766</v>
      </c>
      <c r="L1816" s="1" t="s">
        <v>4857</v>
      </c>
      <c r="M1816" s="22" t="s">
        <v>4853</v>
      </c>
      <c r="N1816" s="22" t="s">
        <v>4858</v>
      </c>
      <c r="O1816" s="70" t="s">
        <v>4856</v>
      </c>
      <c r="P1816" s="71" t="s">
        <v>4855</v>
      </c>
      <c r="Q1816" s="20">
        <v>0</v>
      </c>
      <c r="R1816" s="20">
        <v>0</v>
      </c>
      <c r="S1816" s="20">
        <f t="shared" si="28"/>
        <v>0</v>
      </c>
    </row>
    <row r="1817" spans="1:19" ht="17.100000000000001" customHeight="1" x14ac:dyDescent="0.25">
      <c r="A1817" s="63" t="s">
        <v>4</v>
      </c>
      <c r="C1817" s="21" t="s">
        <v>16</v>
      </c>
      <c r="D1817" s="1" t="s">
        <v>4859</v>
      </c>
      <c r="E1817">
        <v>2024</v>
      </c>
      <c r="F1817" s="4">
        <v>222</v>
      </c>
      <c r="J1817" s="3" t="s">
        <v>4861</v>
      </c>
      <c r="L1817" s="1" t="s">
        <v>4865</v>
      </c>
      <c r="M1817" s="22" t="s">
        <v>4860</v>
      </c>
      <c r="N1817" s="22" t="s">
        <v>4866</v>
      </c>
      <c r="O1817" s="70" t="s">
        <v>4864</v>
      </c>
      <c r="P1817" s="71" t="s">
        <v>4863</v>
      </c>
      <c r="Q1817" s="20">
        <v>0</v>
      </c>
      <c r="R1817" s="20">
        <v>0</v>
      </c>
      <c r="S1817" s="20">
        <f t="shared" si="28"/>
        <v>0</v>
      </c>
    </row>
    <row r="1818" spans="1:19" ht="17.100000000000001" customHeight="1" x14ac:dyDescent="0.25">
      <c r="A1818" s="63" t="s">
        <v>4</v>
      </c>
      <c r="C1818" s="21" t="s">
        <v>16</v>
      </c>
      <c r="D1818" s="1" t="s">
        <v>4867</v>
      </c>
      <c r="E1818">
        <v>2024</v>
      </c>
      <c r="J1818" s="3" t="s">
        <v>4869</v>
      </c>
      <c r="L1818" s="1" t="s">
        <v>4872</v>
      </c>
      <c r="M1818" s="22" t="s">
        <v>4868</v>
      </c>
      <c r="N1818" s="22" t="s">
        <v>4873</v>
      </c>
      <c r="O1818" s="70" t="s">
        <v>4871</v>
      </c>
      <c r="P1818" s="71" t="s">
        <v>4870</v>
      </c>
      <c r="Q1818" s="20">
        <v>0</v>
      </c>
      <c r="R1818" s="20">
        <v>0</v>
      </c>
      <c r="S1818" s="20">
        <f t="shared" si="28"/>
        <v>0</v>
      </c>
    </row>
    <row r="1819" spans="1:19" ht="17.100000000000001" customHeight="1" x14ac:dyDescent="0.25">
      <c r="A1819" s="63" t="s">
        <v>4</v>
      </c>
      <c r="C1819" s="21" t="s">
        <v>16</v>
      </c>
      <c r="D1819" s="1" t="s">
        <v>4880</v>
      </c>
      <c r="E1819">
        <v>2025</v>
      </c>
      <c r="F1819" s="4">
        <v>521</v>
      </c>
      <c r="J1819" s="3" t="s">
        <v>1047</v>
      </c>
      <c r="L1819" s="1" t="s">
        <v>4884</v>
      </c>
      <c r="M1819" s="22" t="s">
        <v>4881</v>
      </c>
      <c r="N1819" s="22" t="s">
        <v>4885</v>
      </c>
      <c r="O1819" s="70" t="s">
        <v>4883</v>
      </c>
      <c r="P1819" s="71"/>
      <c r="Q1819" s="20">
        <v>0</v>
      </c>
      <c r="R1819" s="20">
        <v>0</v>
      </c>
      <c r="S1819" s="20">
        <f t="shared" si="28"/>
        <v>0</v>
      </c>
    </row>
    <row r="1820" spans="1:19" ht="17.100000000000001" customHeight="1" x14ac:dyDescent="0.25">
      <c r="A1820" s="63" t="s">
        <v>4</v>
      </c>
      <c r="C1820" s="21" t="s">
        <v>16</v>
      </c>
      <c r="D1820" s="1" t="s">
        <v>4886</v>
      </c>
      <c r="E1820">
        <v>2024</v>
      </c>
      <c r="F1820" s="4">
        <v>167</v>
      </c>
      <c r="J1820" s="3" t="s">
        <v>376</v>
      </c>
      <c r="L1820" s="1" t="s">
        <v>4890</v>
      </c>
      <c r="M1820" s="22" t="s">
        <v>4887</v>
      </c>
      <c r="N1820" s="22" t="s">
        <v>4891</v>
      </c>
      <c r="O1820" s="70" t="s">
        <v>4889</v>
      </c>
      <c r="P1820" s="71" t="s">
        <v>4888</v>
      </c>
      <c r="Q1820" s="20">
        <v>0</v>
      </c>
      <c r="R1820" s="20">
        <v>0</v>
      </c>
      <c r="S1820" s="20">
        <f t="shared" si="28"/>
        <v>0</v>
      </c>
    </row>
    <row r="1821" spans="1:19" ht="17.100000000000001" customHeight="1" x14ac:dyDescent="0.25">
      <c r="A1821" s="63" t="s">
        <v>4</v>
      </c>
      <c r="C1821" s="21" t="s">
        <v>16</v>
      </c>
      <c r="D1821" s="1" t="s">
        <v>4886</v>
      </c>
      <c r="E1821">
        <v>2024</v>
      </c>
      <c r="F1821" s="4">
        <v>21</v>
      </c>
      <c r="G1821" s="4">
        <v>1</v>
      </c>
      <c r="H1821" s="3" t="s">
        <v>4893</v>
      </c>
      <c r="J1821" s="3" t="s">
        <v>1638</v>
      </c>
      <c r="L1821" s="1" t="s">
        <v>4896</v>
      </c>
      <c r="M1821" s="22" t="s">
        <v>4892</v>
      </c>
      <c r="N1821" s="22" t="s">
        <v>4897</v>
      </c>
      <c r="O1821" s="70" t="s">
        <v>4895</v>
      </c>
      <c r="P1821" s="71" t="s">
        <v>4894</v>
      </c>
      <c r="Q1821" s="20">
        <v>0</v>
      </c>
      <c r="R1821" s="20">
        <v>0</v>
      </c>
      <c r="S1821" s="20">
        <f t="shared" si="28"/>
        <v>0</v>
      </c>
    </row>
    <row r="1822" spans="1:19" ht="17.100000000000001" customHeight="1" x14ac:dyDescent="0.25">
      <c r="A1822" s="63" t="s">
        <v>4</v>
      </c>
      <c r="C1822" s="21" t="s">
        <v>16</v>
      </c>
      <c r="D1822" s="1" t="s">
        <v>4898</v>
      </c>
      <c r="E1822">
        <v>2022</v>
      </c>
      <c r="F1822" s="4">
        <v>124</v>
      </c>
      <c r="G1822" s="4">
        <v>8</v>
      </c>
      <c r="H1822" s="3" t="s">
        <v>4900</v>
      </c>
      <c r="J1822" s="3" t="s">
        <v>1766</v>
      </c>
      <c r="L1822" s="1" t="s">
        <v>4902</v>
      </c>
      <c r="M1822" s="22" t="s">
        <v>4899</v>
      </c>
      <c r="N1822" s="22" t="s">
        <v>4903</v>
      </c>
      <c r="O1822" s="70" t="s">
        <v>4901</v>
      </c>
      <c r="P1822" s="71"/>
      <c r="Q1822" s="20">
        <v>0</v>
      </c>
      <c r="R1822" s="20">
        <v>0</v>
      </c>
      <c r="S1822" s="20">
        <f t="shared" si="28"/>
        <v>0</v>
      </c>
    </row>
    <row r="1823" spans="1:19" ht="17.100000000000001" customHeight="1" x14ac:dyDescent="0.25">
      <c r="A1823" s="63" t="s">
        <v>4</v>
      </c>
      <c r="C1823" s="21" t="s">
        <v>16</v>
      </c>
      <c r="D1823" s="1" t="s">
        <v>4904</v>
      </c>
      <c r="E1823">
        <v>2024</v>
      </c>
      <c r="F1823" s="4">
        <v>15</v>
      </c>
      <c r="G1823" s="4">
        <v>1</v>
      </c>
      <c r="J1823" s="3" t="s">
        <v>4906</v>
      </c>
      <c r="L1823" s="1" t="s">
        <v>4908</v>
      </c>
      <c r="M1823" s="22" t="s">
        <v>4905</v>
      </c>
      <c r="N1823" s="22" t="s">
        <v>4909</v>
      </c>
      <c r="O1823" s="70" t="s">
        <v>4907</v>
      </c>
      <c r="P1823" s="71"/>
      <c r="Q1823" s="20">
        <v>0</v>
      </c>
      <c r="R1823" s="20">
        <v>0</v>
      </c>
      <c r="S1823" s="20">
        <f t="shared" si="28"/>
        <v>0</v>
      </c>
    </row>
    <row r="1824" spans="1:19" ht="17.100000000000001" customHeight="1" x14ac:dyDescent="0.25">
      <c r="A1824" s="63" t="s">
        <v>4</v>
      </c>
      <c r="C1824" s="21" t="s">
        <v>16</v>
      </c>
      <c r="D1824" s="1" t="s">
        <v>4910</v>
      </c>
      <c r="E1824">
        <v>2021</v>
      </c>
      <c r="F1824" s="4">
        <v>234</v>
      </c>
      <c r="J1824" s="3" t="s">
        <v>4912</v>
      </c>
      <c r="L1824" s="1" t="s">
        <v>4914</v>
      </c>
      <c r="M1824" s="22" t="s">
        <v>4911</v>
      </c>
      <c r="N1824" s="22" t="s">
        <v>4915</v>
      </c>
      <c r="O1824" s="70" t="s">
        <v>4913</v>
      </c>
      <c r="P1824" s="71"/>
      <c r="Q1824" s="20">
        <v>0</v>
      </c>
      <c r="R1824" s="20">
        <v>0</v>
      </c>
      <c r="S1824" s="20">
        <f t="shared" si="28"/>
        <v>0</v>
      </c>
    </row>
    <row r="1825" spans="1:19" ht="17.100000000000001" customHeight="1" x14ac:dyDescent="0.25">
      <c r="A1825" s="63" t="s">
        <v>4</v>
      </c>
      <c r="C1825" s="21" t="s">
        <v>16</v>
      </c>
      <c r="D1825" s="1" t="s">
        <v>4916</v>
      </c>
      <c r="E1825">
        <v>2021</v>
      </c>
      <c r="F1825" s="4">
        <v>250</v>
      </c>
      <c r="J1825" s="3" t="s">
        <v>1901</v>
      </c>
      <c r="L1825" s="1" t="s">
        <v>4920</v>
      </c>
      <c r="M1825" s="22" t="s">
        <v>4917</v>
      </c>
      <c r="N1825" s="22" t="s">
        <v>4921</v>
      </c>
      <c r="O1825" s="70" t="s">
        <v>4919</v>
      </c>
      <c r="P1825" s="71" t="s">
        <v>4918</v>
      </c>
      <c r="Q1825" s="20">
        <v>0</v>
      </c>
      <c r="R1825" s="20">
        <v>0</v>
      </c>
      <c r="S1825" s="20">
        <f t="shared" si="28"/>
        <v>0</v>
      </c>
    </row>
    <row r="1826" spans="1:19" ht="17.100000000000001" customHeight="1" x14ac:dyDescent="0.25">
      <c r="A1826" s="63" t="s">
        <v>4</v>
      </c>
      <c r="B1826" s="1" t="s">
        <v>16619</v>
      </c>
      <c r="C1826" s="21" t="s">
        <v>16</v>
      </c>
      <c r="D1826" s="1" t="s">
        <v>4922</v>
      </c>
      <c r="E1826">
        <v>2021</v>
      </c>
      <c r="F1826" s="4">
        <v>150</v>
      </c>
      <c r="G1826" s="4">
        <v>2</v>
      </c>
      <c r="H1826" s="3">
        <v>1013</v>
      </c>
      <c r="J1826" s="3" t="s">
        <v>3351</v>
      </c>
      <c r="L1826" s="1" t="s">
        <v>4927</v>
      </c>
      <c r="M1826" s="22" t="s">
        <v>4923</v>
      </c>
      <c r="N1826" s="22" t="s">
        <v>4928</v>
      </c>
      <c r="O1826" s="70" t="s">
        <v>4926</v>
      </c>
      <c r="P1826" s="71" t="s">
        <v>4925</v>
      </c>
      <c r="Q1826" s="20">
        <v>0</v>
      </c>
      <c r="R1826" s="20">
        <v>0</v>
      </c>
      <c r="S1826" s="20">
        <f t="shared" si="28"/>
        <v>0</v>
      </c>
    </row>
    <row r="1827" spans="1:19" ht="17.100000000000001" customHeight="1" x14ac:dyDescent="0.25">
      <c r="A1827" s="63" t="s">
        <v>4</v>
      </c>
      <c r="C1827" s="21" t="s">
        <v>16</v>
      </c>
      <c r="D1827" s="1" t="s">
        <v>4929</v>
      </c>
      <c r="E1827">
        <v>2021</v>
      </c>
      <c r="F1827" s="4">
        <v>29</v>
      </c>
      <c r="G1827" s="4">
        <v>1</v>
      </c>
      <c r="H1827" s="5">
        <v>45676</v>
      </c>
      <c r="J1827" s="3" t="s">
        <v>1170</v>
      </c>
      <c r="L1827" s="1" t="s">
        <v>4934</v>
      </c>
      <c r="M1827" s="22" t="s">
        <v>4930</v>
      </c>
      <c r="N1827" s="22" t="s">
        <v>4935</v>
      </c>
      <c r="O1827" s="70" t="s">
        <v>4933</v>
      </c>
      <c r="P1827" s="71" t="s">
        <v>4932</v>
      </c>
      <c r="Q1827" s="20">
        <v>0</v>
      </c>
      <c r="R1827" s="20">
        <v>0</v>
      </c>
      <c r="S1827" s="20">
        <f t="shared" si="28"/>
        <v>0</v>
      </c>
    </row>
    <row r="1828" spans="1:19" ht="17.100000000000001" customHeight="1" x14ac:dyDescent="0.25">
      <c r="A1828" s="63" t="s">
        <v>4</v>
      </c>
      <c r="B1828" s="1" t="s">
        <v>16619</v>
      </c>
      <c r="C1828" s="21" t="s">
        <v>16</v>
      </c>
      <c r="D1828" s="1" t="s">
        <v>4936</v>
      </c>
      <c r="E1828">
        <v>2023</v>
      </c>
      <c r="F1828" s="4">
        <v>167</v>
      </c>
      <c r="H1828" s="3" t="s">
        <v>4938</v>
      </c>
      <c r="J1828" s="3" t="s">
        <v>4257</v>
      </c>
      <c r="L1828" s="1" t="s">
        <v>4941</v>
      </c>
      <c r="M1828" s="22" t="s">
        <v>4937</v>
      </c>
      <c r="N1828" s="22" t="s">
        <v>4942</v>
      </c>
      <c r="O1828" s="70" t="s">
        <v>4940</v>
      </c>
      <c r="P1828" s="71" t="s">
        <v>4939</v>
      </c>
      <c r="Q1828" s="20">
        <v>0</v>
      </c>
      <c r="R1828" s="20">
        <v>0</v>
      </c>
      <c r="S1828" s="20">
        <f t="shared" si="28"/>
        <v>0</v>
      </c>
    </row>
    <row r="1829" spans="1:19" ht="17.100000000000001" customHeight="1" x14ac:dyDescent="0.25">
      <c r="A1829" s="63" t="s">
        <v>4</v>
      </c>
      <c r="C1829" s="21" t="s">
        <v>16</v>
      </c>
      <c r="D1829" s="1" t="s">
        <v>4962</v>
      </c>
      <c r="E1829">
        <v>2024</v>
      </c>
      <c r="F1829" s="4">
        <v>224</v>
      </c>
      <c r="J1829" s="3" t="s">
        <v>1970</v>
      </c>
      <c r="L1829" s="1" t="s">
        <v>4967</v>
      </c>
      <c r="M1829" s="22" t="s">
        <v>4963</v>
      </c>
      <c r="N1829" s="22" t="s">
        <v>4968</v>
      </c>
      <c r="O1829" s="70" t="s">
        <v>4966</v>
      </c>
      <c r="P1829" s="71" t="s">
        <v>4965</v>
      </c>
      <c r="Q1829" s="20">
        <v>0</v>
      </c>
      <c r="R1829" s="20">
        <v>0</v>
      </c>
      <c r="S1829" s="20">
        <f t="shared" si="28"/>
        <v>0</v>
      </c>
    </row>
    <row r="1830" spans="1:19" ht="17.100000000000001" customHeight="1" x14ac:dyDescent="0.25">
      <c r="A1830" s="63" t="s">
        <v>4</v>
      </c>
      <c r="C1830" s="21" t="s">
        <v>16</v>
      </c>
      <c r="D1830" s="1" t="s">
        <v>4969</v>
      </c>
      <c r="E1830">
        <v>2024</v>
      </c>
      <c r="F1830" s="4">
        <v>165</v>
      </c>
      <c r="J1830" s="3" t="s">
        <v>376</v>
      </c>
      <c r="L1830" s="1" t="s">
        <v>4972</v>
      </c>
      <c r="M1830" s="22" t="s">
        <v>4970</v>
      </c>
      <c r="N1830" s="22" t="s">
        <v>4973</v>
      </c>
      <c r="O1830" s="70" t="s">
        <v>4971</v>
      </c>
      <c r="P1830" s="71"/>
      <c r="Q1830" s="20">
        <v>0</v>
      </c>
      <c r="R1830" s="20">
        <v>0</v>
      </c>
      <c r="S1830" s="20">
        <f t="shared" si="28"/>
        <v>0</v>
      </c>
    </row>
    <row r="1831" spans="1:19" ht="17.100000000000001" customHeight="1" x14ac:dyDescent="0.25">
      <c r="A1831" s="63" t="s">
        <v>4</v>
      </c>
      <c r="C1831" s="21" t="s">
        <v>16</v>
      </c>
      <c r="D1831" s="1" t="s">
        <v>4974</v>
      </c>
      <c r="E1831">
        <v>2024</v>
      </c>
      <c r="F1831" s="4">
        <v>60</v>
      </c>
      <c r="G1831" s="4">
        <v>10</v>
      </c>
      <c r="J1831" s="3" t="s">
        <v>1021</v>
      </c>
      <c r="L1831" s="1" t="s">
        <v>4978</v>
      </c>
      <c r="M1831" s="22" t="s">
        <v>4975</v>
      </c>
      <c r="N1831" s="22" t="s">
        <v>4979</v>
      </c>
      <c r="O1831" s="70" t="s">
        <v>4977</v>
      </c>
      <c r="P1831" s="71" t="s">
        <v>4976</v>
      </c>
      <c r="Q1831" s="20">
        <v>0</v>
      </c>
      <c r="R1831" s="20">
        <v>0</v>
      </c>
      <c r="S1831" s="20">
        <f t="shared" si="28"/>
        <v>0</v>
      </c>
    </row>
    <row r="1832" spans="1:19" ht="17.100000000000001" customHeight="1" x14ac:dyDescent="0.25">
      <c r="A1832" s="63" t="s">
        <v>4</v>
      </c>
      <c r="C1832" s="21" t="s">
        <v>16</v>
      </c>
      <c r="D1832" s="1" t="s">
        <v>4980</v>
      </c>
      <c r="E1832">
        <v>2024</v>
      </c>
      <c r="F1832" s="4">
        <v>2024</v>
      </c>
      <c r="J1832" s="3" t="s">
        <v>1113</v>
      </c>
      <c r="L1832" s="1" t="s">
        <v>4984</v>
      </c>
      <c r="M1832" s="22" t="s">
        <v>4981</v>
      </c>
      <c r="N1832" s="22" t="s">
        <v>4985</v>
      </c>
      <c r="O1832" s="70" t="s">
        <v>4983</v>
      </c>
      <c r="P1832" s="71" t="s">
        <v>4982</v>
      </c>
      <c r="Q1832" s="20">
        <v>0</v>
      </c>
      <c r="R1832" s="20">
        <v>0</v>
      </c>
      <c r="S1832" s="20">
        <f t="shared" si="28"/>
        <v>0</v>
      </c>
    </row>
    <row r="1833" spans="1:19" ht="17.100000000000001" customHeight="1" x14ac:dyDescent="0.25">
      <c r="A1833" s="63" t="s">
        <v>4</v>
      </c>
      <c r="C1833" s="21" t="s">
        <v>16</v>
      </c>
      <c r="D1833" s="1" t="s">
        <v>4986</v>
      </c>
      <c r="E1833">
        <v>2022</v>
      </c>
      <c r="F1833" s="4">
        <v>12</v>
      </c>
      <c r="G1833" s="4">
        <v>3</v>
      </c>
      <c r="J1833" s="3" t="s">
        <v>1295</v>
      </c>
      <c r="L1833" s="1" t="s">
        <v>4990</v>
      </c>
      <c r="M1833" s="22" t="s">
        <v>4987</v>
      </c>
      <c r="N1833" s="22" t="s">
        <v>4991</v>
      </c>
      <c r="O1833" s="70" t="s">
        <v>4989</v>
      </c>
      <c r="P1833" s="71" t="s">
        <v>4988</v>
      </c>
      <c r="Q1833" s="20">
        <v>0</v>
      </c>
      <c r="R1833" s="20">
        <v>0</v>
      </c>
      <c r="S1833" s="20">
        <f t="shared" si="28"/>
        <v>0</v>
      </c>
    </row>
    <row r="1834" spans="1:19" ht="17.100000000000001" customHeight="1" x14ac:dyDescent="0.25">
      <c r="A1834" s="63" t="s">
        <v>4</v>
      </c>
      <c r="C1834" s="21" t="s">
        <v>16</v>
      </c>
      <c r="D1834" s="1" t="s">
        <v>4992</v>
      </c>
      <c r="E1834">
        <v>2023</v>
      </c>
      <c r="F1834" s="4">
        <v>230</v>
      </c>
      <c r="H1834" s="3" t="s">
        <v>4996</v>
      </c>
      <c r="J1834" s="3" t="s">
        <v>4994</v>
      </c>
      <c r="L1834" s="1" t="s">
        <v>4999</v>
      </c>
      <c r="M1834" s="22" t="s">
        <v>4993</v>
      </c>
      <c r="N1834" s="22" t="s">
        <v>5000</v>
      </c>
      <c r="O1834" s="70" t="s">
        <v>4998</v>
      </c>
      <c r="P1834" s="71" t="s">
        <v>4997</v>
      </c>
      <c r="Q1834" s="20">
        <v>0</v>
      </c>
      <c r="R1834" s="20">
        <v>0</v>
      </c>
      <c r="S1834" s="20">
        <f t="shared" si="28"/>
        <v>0</v>
      </c>
    </row>
    <row r="1835" spans="1:19" ht="17.100000000000001" customHeight="1" x14ac:dyDescent="0.25">
      <c r="A1835" s="63" t="s">
        <v>4</v>
      </c>
      <c r="C1835" s="21" t="s">
        <v>16</v>
      </c>
      <c r="D1835" s="1" t="s">
        <v>5001</v>
      </c>
      <c r="E1835">
        <v>2024</v>
      </c>
      <c r="F1835" s="4">
        <v>14</v>
      </c>
      <c r="G1835" s="4">
        <v>5</v>
      </c>
      <c r="J1835" s="3" t="s">
        <v>1247</v>
      </c>
      <c r="L1835" s="1" t="s">
        <v>5005</v>
      </c>
      <c r="M1835" s="22" t="s">
        <v>5002</v>
      </c>
      <c r="N1835" s="22" t="s">
        <v>5006</v>
      </c>
      <c r="O1835" s="70" t="s">
        <v>5004</v>
      </c>
      <c r="P1835" s="71" t="s">
        <v>5003</v>
      </c>
      <c r="Q1835" s="20">
        <v>0</v>
      </c>
      <c r="R1835" s="20">
        <v>0</v>
      </c>
      <c r="S1835" s="20">
        <f t="shared" si="28"/>
        <v>0</v>
      </c>
    </row>
    <row r="1836" spans="1:19" ht="17.100000000000001" customHeight="1" x14ac:dyDescent="0.25">
      <c r="A1836" s="63" t="s">
        <v>4</v>
      </c>
      <c r="C1836" s="21" t="s">
        <v>16</v>
      </c>
      <c r="D1836" s="1" t="s">
        <v>5007</v>
      </c>
      <c r="E1836">
        <v>2023</v>
      </c>
      <c r="F1836" s="4">
        <v>491</v>
      </c>
      <c r="J1836" s="3" t="s">
        <v>1047</v>
      </c>
      <c r="L1836" s="1" t="s">
        <v>5012</v>
      </c>
      <c r="M1836" s="22" t="s">
        <v>5008</v>
      </c>
      <c r="N1836" s="22" t="s">
        <v>5013</v>
      </c>
      <c r="O1836" s="70" t="s">
        <v>5011</v>
      </c>
      <c r="P1836" s="71" t="s">
        <v>5010</v>
      </c>
      <c r="Q1836" s="20">
        <v>0</v>
      </c>
      <c r="R1836" s="20">
        <v>0</v>
      </c>
      <c r="S1836" s="20">
        <f t="shared" si="28"/>
        <v>0</v>
      </c>
    </row>
    <row r="1837" spans="1:19" ht="17.100000000000001" customHeight="1" x14ac:dyDescent="0.25">
      <c r="A1837" s="63" t="s">
        <v>4</v>
      </c>
      <c r="C1837" s="21" t="s">
        <v>16</v>
      </c>
      <c r="D1837" s="1" t="s">
        <v>5014</v>
      </c>
      <c r="E1837">
        <v>2023</v>
      </c>
      <c r="F1837" s="4">
        <v>34</v>
      </c>
      <c r="G1837" s="4">
        <v>3</v>
      </c>
      <c r="H1837" s="3" t="s">
        <v>5016</v>
      </c>
      <c r="J1837" s="3" t="s">
        <v>1581</v>
      </c>
      <c r="L1837" s="1" t="s">
        <v>5019</v>
      </c>
      <c r="M1837" s="22" t="s">
        <v>5015</v>
      </c>
      <c r="N1837" s="22" t="s">
        <v>5020</v>
      </c>
      <c r="O1837" s="70" t="s">
        <v>5018</v>
      </c>
      <c r="P1837" s="71" t="s">
        <v>5017</v>
      </c>
      <c r="Q1837" s="20">
        <v>0</v>
      </c>
      <c r="R1837" s="20">
        <v>0</v>
      </c>
      <c r="S1837" s="20">
        <f t="shared" si="28"/>
        <v>0</v>
      </c>
    </row>
    <row r="1838" spans="1:19" ht="17.100000000000001" customHeight="1" x14ac:dyDescent="0.25">
      <c r="A1838" s="63" t="s">
        <v>4</v>
      </c>
      <c r="C1838" s="21" t="s">
        <v>16</v>
      </c>
      <c r="D1838" s="1" t="s">
        <v>5021</v>
      </c>
      <c r="E1838">
        <v>2021</v>
      </c>
      <c r="F1838" s="4">
        <v>129</v>
      </c>
      <c r="J1838" s="3" t="s">
        <v>376</v>
      </c>
      <c r="L1838" s="1" t="s">
        <v>5025</v>
      </c>
      <c r="M1838" s="22" t="s">
        <v>5022</v>
      </c>
      <c r="N1838" s="22" t="s">
        <v>5026</v>
      </c>
      <c r="O1838" s="70" t="s">
        <v>5024</v>
      </c>
      <c r="P1838" s="71" t="s">
        <v>5023</v>
      </c>
      <c r="Q1838" s="20">
        <v>0</v>
      </c>
      <c r="R1838" s="20">
        <v>0</v>
      </c>
      <c r="S1838" s="20">
        <f t="shared" si="28"/>
        <v>0</v>
      </c>
    </row>
    <row r="1839" spans="1:19" ht="17.100000000000001" customHeight="1" x14ac:dyDescent="0.25">
      <c r="A1839" s="63" t="s">
        <v>4</v>
      </c>
      <c r="C1839" s="21" t="s">
        <v>16</v>
      </c>
      <c r="D1839" s="1" t="s">
        <v>5027</v>
      </c>
      <c r="E1839">
        <v>2024</v>
      </c>
      <c r="F1839" s="4">
        <v>87</v>
      </c>
      <c r="H1839" s="3" t="s">
        <v>5031</v>
      </c>
      <c r="J1839" s="3" t="s">
        <v>5029</v>
      </c>
      <c r="L1839" s="1" t="s">
        <v>5034</v>
      </c>
      <c r="M1839" s="22" t="s">
        <v>5028</v>
      </c>
      <c r="N1839" s="22" t="s">
        <v>5035</v>
      </c>
      <c r="O1839" s="70" t="s">
        <v>5033</v>
      </c>
      <c r="P1839" s="71" t="s">
        <v>5032</v>
      </c>
      <c r="Q1839" s="20">
        <v>0</v>
      </c>
      <c r="R1839" s="20">
        <v>0</v>
      </c>
      <c r="S1839" s="20">
        <f t="shared" si="28"/>
        <v>0</v>
      </c>
    </row>
    <row r="1840" spans="1:19" ht="17.100000000000001" customHeight="1" x14ac:dyDescent="0.25">
      <c r="A1840" s="63" t="s">
        <v>4</v>
      </c>
      <c r="C1840" s="21" t="s">
        <v>16</v>
      </c>
      <c r="D1840" s="1" t="s">
        <v>5036</v>
      </c>
      <c r="E1840">
        <v>2022</v>
      </c>
      <c r="F1840" s="4">
        <v>217</v>
      </c>
      <c r="J1840" s="3" t="s">
        <v>5038</v>
      </c>
      <c r="L1840" s="1" t="s">
        <v>5041</v>
      </c>
      <c r="M1840" s="22" t="s">
        <v>5037</v>
      </c>
      <c r="N1840" s="22" t="s">
        <v>5042</v>
      </c>
      <c r="O1840" s="70" t="s">
        <v>5040</v>
      </c>
      <c r="P1840" s="71" t="s">
        <v>5039</v>
      </c>
      <c r="Q1840" s="20">
        <v>0</v>
      </c>
      <c r="R1840" s="20">
        <v>0</v>
      </c>
      <c r="S1840" s="20">
        <f t="shared" si="28"/>
        <v>0</v>
      </c>
    </row>
    <row r="1841" spans="1:19" ht="17.100000000000001" customHeight="1" x14ac:dyDescent="0.25">
      <c r="A1841" s="63" t="s">
        <v>4</v>
      </c>
      <c r="C1841" s="21" t="s">
        <v>16</v>
      </c>
      <c r="D1841" s="1" t="s">
        <v>5043</v>
      </c>
      <c r="E1841">
        <v>2022</v>
      </c>
      <c r="F1841" s="4">
        <v>120</v>
      </c>
      <c r="G1841" s="4">
        <v>11</v>
      </c>
      <c r="J1841" s="3" t="s">
        <v>367</v>
      </c>
      <c r="L1841" s="1" t="s">
        <v>5047</v>
      </c>
      <c r="M1841" s="22" t="s">
        <v>5044</v>
      </c>
      <c r="N1841" s="22" t="s">
        <v>5048</v>
      </c>
      <c r="O1841" s="70" t="s">
        <v>5046</v>
      </c>
      <c r="P1841" s="71" t="s">
        <v>5045</v>
      </c>
      <c r="Q1841" s="20">
        <v>0</v>
      </c>
      <c r="R1841" s="20">
        <v>0</v>
      </c>
      <c r="S1841" s="20">
        <f t="shared" si="28"/>
        <v>0</v>
      </c>
    </row>
    <row r="1842" spans="1:19" ht="17.100000000000001" customHeight="1" x14ac:dyDescent="0.25">
      <c r="A1842" s="63" t="s">
        <v>4</v>
      </c>
      <c r="C1842" s="21" t="s">
        <v>16</v>
      </c>
      <c r="D1842" s="1" t="s">
        <v>5043</v>
      </c>
      <c r="E1842">
        <v>2024</v>
      </c>
      <c r="F1842" s="4">
        <v>122</v>
      </c>
      <c r="G1842" s="4">
        <v>13</v>
      </c>
      <c r="J1842" s="3" t="s">
        <v>367</v>
      </c>
      <c r="L1842" s="1" t="s">
        <v>5052</v>
      </c>
      <c r="M1842" s="22" t="s">
        <v>5049</v>
      </c>
      <c r="N1842" s="22" t="s">
        <v>5053</v>
      </c>
      <c r="O1842" s="70" t="s">
        <v>5051</v>
      </c>
      <c r="P1842" s="71" t="s">
        <v>5050</v>
      </c>
      <c r="Q1842" s="20">
        <v>0</v>
      </c>
      <c r="R1842" s="20">
        <v>0</v>
      </c>
      <c r="S1842" s="20">
        <f t="shared" ref="S1842:S1904" si="29">Q1842+R1842</f>
        <v>0</v>
      </c>
    </row>
    <row r="1843" spans="1:19" ht="17.100000000000001" customHeight="1" x14ac:dyDescent="0.25">
      <c r="A1843" s="63" t="s">
        <v>4</v>
      </c>
      <c r="C1843" s="21" t="s">
        <v>16</v>
      </c>
      <c r="D1843" s="1" t="s">
        <v>5054</v>
      </c>
      <c r="E1843">
        <v>2022</v>
      </c>
      <c r="F1843" s="4">
        <v>319</v>
      </c>
      <c r="J1843" s="3" t="s">
        <v>108</v>
      </c>
      <c r="L1843" s="1" t="s">
        <v>5058</v>
      </c>
      <c r="M1843" s="22" t="s">
        <v>5055</v>
      </c>
      <c r="N1843" s="22" t="s">
        <v>5059</v>
      </c>
      <c r="O1843" s="70" t="s">
        <v>5057</v>
      </c>
      <c r="P1843" s="71"/>
      <c r="Q1843" s="20">
        <v>0</v>
      </c>
      <c r="R1843" s="20">
        <v>0</v>
      </c>
      <c r="S1843" s="20">
        <f t="shared" si="29"/>
        <v>0</v>
      </c>
    </row>
    <row r="1844" spans="1:19" ht="17.100000000000001" customHeight="1" x14ac:dyDescent="0.25">
      <c r="A1844" s="63" t="s">
        <v>4</v>
      </c>
      <c r="C1844" s="21" t="s">
        <v>16</v>
      </c>
      <c r="D1844" s="1" t="s">
        <v>5074</v>
      </c>
      <c r="E1844">
        <v>2025</v>
      </c>
      <c r="F1844" s="4">
        <v>170</v>
      </c>
      <c r="J1844" s="3" t="s">
        <v>682</v>
      </c>
      <c r="L1844" s="1" t="s">
        <v>5079</v>
      </c>
      <c r="M1844" s="22" t="s">
        <v>5075</v>
      </c>
      <c r="N1844" s="22" t="s">
        <v>5080</v>
      </c>
      <c r="O1844" s="70" t="s">
        <v>5078</v>
      </c>
      <c r="P1844" s="71" t="s">
        <v>5077</v>
      </c>
      <c r="Q1844" s="20">
        <v>0</v>
      </c>
      <c r="R1844" s="20">
        <v>0</v>
      </c>
      <c r="S1844" s="20">
        <f t="shared" si="29"/>
        <v>0</v>
      </c>
    </row>
    <row r="1845" spans="1:19" ht="17.100000000000001" customHeight="1" x14ac:dyDescent="0.25">
      <c r="A1845" s="63" t="s">
        <v>4</v>
      </c>
      <c r="C1845" s="21" t="s">
        <v>16</v>
      </c>
      <c r="D1845" s="1" t="s">
        <v>5081</v>
      </c>
      <c r="E1845">
        <v>2024</v>
      </c>
      <c r="F1845" s="4">
        <v>419</v>
      </c>
      <c r="J1845" s="3" t="s">
        <v>498</v>
      </c>
      <c r="L1845" s="1" t="s">
        <v>5084</v>
      </c>
      <c r="M1845" s="22" t="s">
        <v>5082</v>
      </c>
      <c r="N1845" s="22" t="s">
        <v>5085</v>
      </c>
      <c r="O1845" s="70" t="s">
        <v>5083</v>
      </c>
      <c r="P1845" s="71"/>
      <c r="Q1845" s="20">
        <v>0</v>
      </c>
      <c r="R1845" s="20">
        <v>0</v>
      </c>
      <c r="S1845" s="20">
        <f t="shared" si="29"/>
        <v>0</v>
      </c>
    </row>
    <row r="1846" spans="1:19" ht="17.100000000000001" customHeight="1" x14ac:dyDescent="0.25">
      <c r="A1846" s="63" t="s">
        <v>4</v>
      </c>
      <c r="C1846" s="21" t="s">
        <v>16</v>
      </c>
      <c r="D1846" s="1" t="s">
        <v>5098</v>
      </c>
      <c r="E1846">
        <v>2024</v>
      </c>
      <c r="F1846" s="4">
        <v>308</v>
      </c>
      <c r="J1846" s="3" t="s">
        <v>13</v>
      </c>
      <c r="L1846" s="1" t="s">
        <v>5103</v>
      </c>
      <c r="M1846" s="22" t="s">
        <v>5099</v>
      </c>
      <c r="N1846" s="22" t="s">
        <v>5104</v>
      </c>
      <c r="O1846" s="70" t="s">
        <v>5102</v>
      </c>
      <c r="P1846" s="71" t="s">
        <v>5101</v>
      </c>
      <c r="Q1846" s="20">
        <v>0</v>
      </c>
      <c r="R1846" s="20">
        <v>0</v>
      </c>
      <c r="S1846" s="20">
        <f t="shared" si="29"/>
        <v>0</v>
      </c>
    </row>
    <row r="1847" spans="1:19" ht="17.100000000000001" customHeight="1" x14ac:dyDescent="0.25">
      <c r="A1847" s="63" t="s">
        <v>4</v>
      </c>
      <c r="C1847" s="21" t="s">
        <v>16</v>
      </c>
      <c r="D1847" s="1" t="s">
        <v>5105</v>
      </c>
      <c r="E1847">
        <v>2022</v>
      </c>
      <c r="F1847" s="4">
        <v>102</v>
      </c>
      <c r="J1847" s="3" t="s">
        <v>309</v>
      </c>
      <c r="L1847" s="1" t="s">
        <v>5109</v>
      </c>
      <c r="M1847" s="22" t="s">
        <v>5106</v>
      </c>
      <c r="N1847" s="22" t="s">
        <v>5110</v>
      </c>
      <c r="O1847" s="70" t="s">
        <v>5108</v>
      </c>
      <c r="P1847" s="71" t="s">
        <v>5107</v>
      </c>
      <c r="Q1847" s="20">
        <v>0</v>
      </c>
      <c r="R1847" s="20">
        <v>0</v>
      </c>
      <c r="S1847" s="20">
        <f t="shared" si="29"/>
        <v>0</v>
      </c>
    </row>
    <row r="1848" spans="1:19" ht="17.100000000000001" customHeight="1" x14ac:dyDescent="0.25">
      <c r="A1848" s="63" t="s">
        <v>4</v>
      </c>
      <c r="C1848" s="21" t="s">
        <v>16</v>
      </c>
      <c r="D1848" s="1" t="s">
        <v>5111</v>
      </c>
      <c r="E1848">
        <v>2021</v>
      </c>
      <c r="F1848" s="4">
        <v>144</v>
      </c>
      <c r="J1848" s="3" t="s">
        <v>1723</v>
      </c>
      <c r="L1848" s="1" t="s">
        <v>5115</v>
      </c>
      <c r="M1848" s="22" t="s">
        <v>5112</v>
      </c>
      <c r="N1848" s="22" t="s">
        <v>5116</v>
      </c>
      <c r="O1848" s="70" t="s">
        <v>5114</v>
      </c>
      <c r="P1848" s="71" t="s">
        <v>5113</v>
      </c>
      <c r="Q1848" s="20">
        <v>0</v>
      </c>
      <c r="R1848" s="20">
        <v>0</v>
      </c>
      <c r="S1848" s="20">
        <f t="shared" si="29"/>
        <v>0</v>
      </c>
    </row>
    <row r="1849" spans="1:19" ht="17.100000000000001" customHeight="1" x14ac:dyDescent="0.25">
      <c r="A1849" s="63" t="s">
        <v>4</v>
      </c>
      <c r="C1849" s="21" t="s">
        <v>16</v>
      </c>
      <c r="D1849" s="1" t="s">
        <v>5117</v>
      </c>
      <c r="E1849">
        <v>2021</v>
      </c>
      <c r="F1849" s="4">
        <v>69</v>
      </c>
      <c r="G1849" s="4">
        <v>1</v>
      </c>
      <c r="H1849" s="3" t="s">
        <v>5120</v>
      </c>
      <c r="J1849" s="3" t="s">
        <v>1193</v>
      </c>
      <c r="L1849" s="1" t="s">
        <v>5122</v>
      </c>
      <c r="M1849" s="22" t="s">
        <v>5118</v>
      </c>
      <c r="N1849" s="22" t="s">
        <v>5123</v>
      </c>
      <c r="O1849" s="70" t="s">
        <v>5121</v>
      </c>
      <c r="P1849" s="71"/>
      <c r="Q1849" s="20">
        <v>0</v>
      </c>
      <c r="R1849" s="20">
        <v>0</v>
      </c>
      <c r="S1849" s="20">
        <f t="shared" si="29"/>
        <v>0</v>
      </c>
    </row>
    <row r="1850" spans="1:19" ht="17.100000000000001" customHeight="1" x14ac:dyDescent="0.25">
      <c r="A1850" s="63" t="s">
        <v>4</v>
      </c>
      <c r="C1850" s="21" t="s">
        <v>16</v>
      </c>
      <c r="D1850" s="1" t="s">
        <v>5124</v>
      </c>
      <c r="E1850">
        <v>2021</v>
      </c>
      <c r="F1850" s="4">
        <v>421</v>
      </c>
      <c r="J1850" s="3" t="s">
        <v>606</v>
      </c>
      <c r="L1850" s="1" t="s">
        <v>5129</v>
      </c>
      <c r="M1850" s="22" t="s">
        <v>5125</v>
      </c>
      <c r="N1850" s="22" t="s">
        <v>5130</v>
      </c>
      <c r="O1850" s="70" t="s">
        <v>5128</v>
      </c>
      <c r="P1850" s="71" t="s">
        <v>5127</v>
      </c>
      <c r="Q1850" s="20">
        <v>0</v>
      </c>
      <c r="R1850" s="20">
        <v>0</v>
      </c>
      <c r="S1850" s="20">
        <f t="shared" si="29"/>
        <v>0</v>
      </c>
    </row>
    <row r="1851" spans="1:19" ht="17.100000000000001" customHeight="1" x14ac:dyDescent="0.25">
      <c r="A1851" s="63" t="s">
        <v>4</v>
      </c>
      <c r="C1851" s="21" t="s">
        <v>16</v>
      </c>
      <c r="D1851" s="1" t="s">
        <v>5131</v>
      </c>
      <c r="E1851">
        <v>2022</v>
      </c>
      <c r="J1851" s="3" t="s">
        <v>2420</v>
      </c>
      <c r="L1851" s="1" t="s">
        <v>5135</v>
      </c>
      <c r="M1851" s="22" t="s">
        <v>5132</v>
      </c>
      <c r="N1851" s="22" t="s">
        <v>5136</v>
      </c>
      <c r="O1851" s="70" t="s">
        <v>5134</v>
      </c>
      <c r="P1851" s="71" t="s">
        <v>5133</v>
      </c>
      <c r="Q1851" s="20">
        <v>0</v>
      </c>
      <c r="R1851" s="20">
        <v>0</v>
      </c>
      <c r="S1851" s="20">
        <f t="shared" si="29"/>
        <v>0</v>
      </c>
    </row>
    <row r="1852" spans="1:19" ht="17.100000000000001" customHeight="1" x14ac:dyDescent="0.25">
      <c r="A1852" s="63" t="s">
        <v>4</v>
      </c>
      <c r="C1852" s="21" t="s">
        <v>16</v>
      </c>
      <c r="D1852" s="1" t="s">
        <v>5137</v>
      </c>
      <c r="E1852">
        <v>2022</v>
      </c>
      <c r="F1852" s="4">
        <v>14</v>
      </c>
      <c r="G1852" s="4">
        <v>6</v>
      </c>
      <c r="J1852" s="3" t="s">
        <v>5139</v>
      </c>
      <c r="L1852" s="1" t="s">
        <v>5142</v>
      </c>
      <c r="M1852" s="22" t="s">
        <v>5138</v>
      </c>
      <c r="N1852" s="22" t="s">
        <v>5143</v>
      </c>
      <c r="O1852" s="70" t="s">
        <v>5141</v>
      </c>
      <c r="P1852" s="71" t="s">
        <v>5140</v>
      </c>
      <c r="Q1852" s="20">
        <v>0</v>
      </c>
      <c r="R1852" s="20">
        <v>0</v>
      </c>
      <c r="S1852" s="20">
        <f t="shared" si="29"/>
        <v>0</v>
      </c>
    </row>
    <row r="1853" spans="1:19" ht="17.100000000000001" customHeight="1" x14ac:dyDescent="0.25">
      <c r="A1853" s="63" t="s">
        <v>4</v>
      </c>
      <c r="C1853" s="21" t="s">
        <v>16</v>
      </c>
      <c r="D1853" s="1" t="s">
        <v>5151</v>
      </c>
      <c r="E1853">
        <v>2023</v>
      </c>
      <c r="F1853" s="4">
        <v>9</v>
      </c>
      <c r="G1853" s="4">
        <v>1</v>
      </c>
      <c r="J1853" s="3" t="s">
        <v>1140</v>
      </c>
      <c r="L1853" s="1" t="s">
        <v>5155</v>
      </c>
      <c r="M1853" s="22" t="s">
        <v>5152</v>
      </c>
      <c r="N1853" s="22" t="s">
        <v>5156</v>
      </c>
      <c r="O1853" s="70" t="s">
        <v>5154</v>
      </c>
      <c r="P1853" s="71" t="s">
        <v>5153</v>
      </c>
      <c r="Q1853" s="20">
        <v>0</v>
      </c>
      <c r="R1853" s="20">
        <v>0</v>
      </c>
      <c r="S1853" s="20">
        <f t="shared" si="29"/>
        <v>0</v>
      </c>
    </row>
    <row r="1854" spans="1:19" ht="17.100000000000001" customHeight="1" x14ac:dyDescent="0.25">
      <c r="A1854" s="63" t="s">
        <v>4</v>
      </c>
      <c r="B1854" s="1" t="s">
        <v>16619</v>
      </c>
      <c r="C1854" s="21" t="s">
        <v>16</v>
      </c>
      <c r="D1854" s="1" t="s">
        <v>5157</v>
      </c>
      <c r="E1854">
        <v>2025</v>
      </c>
      <c r="F1854" s="4">
        <v>10</v>
      </c>
      <c r="G1854" s="4">
        <v>3</v>
      </c>
      <c r="H1854" s="3" t="s">
        <v>5159</v>
      </c>
      <c r="J1854" s="3" t="s">
        <v>818</v>
      </c>
      <c r="L1854" s="1" t="s">
        <v>5162</v>
      </c>
      <c r="M1854" s="22" t="s">
        <v>5158</v>
      </c>
      <c r="N1854" s="22" t="s">
        <v>5163</v>
      </c>
      <c r="O1854" s="70" t="s">
        <v>5161</v>
      </c>
      <c r="P1854" s="71" t="s">
        <v>5160</v>
      </c>
      <c r="Q1854" s="20">
        <v>0</v>
      </c>
      <c r="R1854" s="20">
        <v>0</v>
      </c>
      <c r="S1854" s="20">
        <f t="shared" si="29"/>
        <v>0</v>
      </c>
    </row>
    <row r="1855" spans="1:19" ht="17.100000000000001" customHeight="1" x14ac:dyDescent="0.25">
      <c r="A1855" s="63" t="s">
        <v>4</v>
      </c>
      <c r="C1855" s="21" t="s">
        <v>16</v>
      </c>
      <c r="D1855" s="1" t="s">
        <v>5164</v>
      </c>
      <c r="E1855">
        <v>2025</v>
      </c>
      <c r="F1855" s="4">
        <v>238</v>
      </c>
      <c r="J1855" s="3" t="s">
        <v>88</v>
      </c>
      <c r="L1855" s="1" t="s">
        <v>5167</v>
      </c>
      <c r="M1855" s="22" t="s">
        <v>5165</v>
      </c>
      <c r="N1855" s="22" t="s">
        <v>5168</v>
      </c>
      <c r="O1855" s="70" t="s">
        <v>5166</v>
      </c>
      <c r="P1855" s="71"/>
      <c r="Q1855" s="20">
        <v>0</v>
      </c>
      <c r="R1855" s="20">
        <v>0</v>
      </c>
      <c r="S1855" s="20">
        <f t="shared" si="29"/>
        <v>0</v>
      </c>
    </row>
    <row r="1856" spans="1:19" ht="17.100000000000001" customHeight="1" x14ac:dyDescent="0.25">
      <c r="A1856" s="63" t="s">
        <v>4</v>
      </c>
      <c r="C1856" s="21" t="s">
        <v>16</v>
      </c>
      <c r="D1856" s="1" t="s">
        <v>5169</v>
      </c>
      <c r="E1856">
        <v>2023</v>
      </c>
      <c r="F1856" s="4">
        <v>385</v>
      </c>
      <c r="J1856" s="3" t="s">
        <v>3148</v>
      </c>
      <c r="L1856" s="1" t="s">
        <v>5172</v>
      </c>
      <c r="M1856" s="22" t="s">
        <v>5170</v>
      </c>
      <c r="N1856" s="22" t="s">
        <v>5173</v>
      </c>
      <c r="O1856" s="70" t="s">
        <v>5171</v>
      </c>
      <c r="P1856" s="71"/>
      <c r="Q1856" s="20">
        <v>0</v>
      </c>
      <c r="R1856" s="20">
        <v>0</v>
      </c>
      <c r="S1856" s="20">
        <f t="shared" si="29"/>
        <v>0</v>
      </c>
    </row>
    <row r="1857" spans="1:19" ht="17.100000000000001" customHeight="1" x14ac:dyDescent="0.25">
      <c r="A1857" s="63" t="s">
        <v>4</v>
      </c>
      <c r="B1857" s="1" t="s">
        <v>16619</v>
      </c>
      <c r="C1857" s="21" t="s">
        <v>16</v>
      </c>
      <c r="D1857" s="1" t="s">
        <v>5174</v>
      </c>
      <c r="E1857">
        <v>2023</v>
      </c>
      <c r="F1857" s="4">
        <v>159</v>
      </c>
      <c r="G1857" s="4">
        <v>9</v>
      </c>
      <c r="J1857" s="3" t="s">
        <v>2453</v>
      </c>
      <c r="L1857" s="1" t="s">
        <v>5178</v>
      </c>
      <c r="M1857" s="22" t="s">
        <v>5175</v>
      </c>
      <c r="N1857" s="22" t="s">
        <v>5179</v>
      </c>
      <c r="O1857" s="70" t="s">
        <v>5177</v>
      </c>
      <c r="P1857" s="71" t="s">
        <v>5176</v>
      </c>
      <c r="Q1857" s="20">
        <v>0</v>
      </c>
      <c r="R1857" s="20">
        <v>0</v>
      </c>
      <c r="S1857" s="20">
        <f t="shared" si="29"/>
        <v>0</v>
      </c>
    </row>
    <row r="1858" spans="1:19" ht="17.100000000000001" customHeight="1" x14ac:dyDescent="0.25">
      <c r="A1858" s="63" t="s">
        <v>4</v>
      </c>
      <c r="B1858" s="1" t="s">
        <v>16619</v>
      </c>
      <c r="C1858" s="21" t="s">
        <v>16</v>
      </c>
      <c r="D1858" s="1" t="s">
        <v>5187</v>
      </c>
      <c r="E1858">
        <v>2021</v>
      </c>
      <c r="F1858" s="4">
        <v>110</v>
      </c>
      <c r="H1858" s="3">
        <v>106267</v>
      </c>
      <c r="J1858" s="3" t="s">
        <v>5189</v>
      </c>
      <c r="L1858" s="1" t="s">
        <v>5194</v>
      </c>
      <c r="M1858" s="22" t="s">
        <v>5188</v>
      </c>
      <c r="N1858" s="22" t="s">
        <v>5195</v>
      </c>
      <c r="O1858" s="70" t="s">
        <v>5193</v>
      </c>
      <c r="P1858" s="71" t="s">
        <v>5192</v>
      </c>
      <c r="Q1858" s="20">
        <v>0</v>
      </c>
      <c r="R1858" s="20">
        <v>0</v>
      </c>
      <c r="S1858" s="20">
        <f t="shared" si="29"/>
        <v>0</v>
      </c>
    </row>
    <row r="1859" spans="1:19" ht="17.100000000000001" customHeight="1" x14ac:dyDescent="0.25">
      <c r="A1859" s="63" t="s">
        <v>4</v>
      </c>
      <c r="C1859" s="21" t="s">
        <v>16</v>
      </c>
      <c r="D1859" s="1" t="s">
        <v>5196</v>
      </c>
      <c r="E1859">
        <v>2023</v>
      </c>
      <c r="F1859" s="4">
        <v>66</v>
      </c>
      <c r="G1859" s="4">
        <v>2</v>
      </c>
      <c r="J1859" s="3" t="s">
        <v>5198</v>
      </c>
      <c r="L1859" s="1" t="s">
        <v>5202</v>
      </c>
      <c r="M1859" s="22" t="s">
        <v>5197</v>
      </c>
      <c r="N1859" s="22" t="s">
        <v>5203</v>
      </c>
      <c r="O1859" s="70" t="s">
        <v>5201</v>
      </c>
      <c r="P1859" s="71" t="s">
        <v>5200</v>
      </c>
      <c r="Q1859" s="20">
        <v>0</v>
      </c>
      <c r="R1859" s="20">
        <v>0</v>
      </c>
      <c r="S1859" s="20">
        <f t="shared" si="29"/>
        <v>0</v>
      </c>
    </row>
    <row r="1860" spans="1:19" ht="17.100000000000001" customHeight="1" x14ac:dyDescent="0.25">
      <c r="A1860" s="63" t="s">
        <v>4</v>
      </c>
      <c r="C1860" s="21" t="s">
        <v>16</v>
      </c>
      <c r="D1860" s="1" t="s">
        <v>5204</v>
      </c>
      <c r="E1860">
        <v>2022</v>
      </c>
      <c r="F1860" s="4">
        <v>400</v>
      </c>
      <c r="J1860" s="3" t="s">
        <v>498</v>
      </c>
      <c r="L1860" s="1" t="s">
        <v>5209</v>
      </c>
      <c r="M1860" s="22" t="s">
        <v>5205</v>
      </c>
      <c r="N1860" s="22" t="s">
        <v>5210</v>
      </c>
      <c r="O1860" s="70" t="s">
        <v>5208</v>
      </c>
      <c r="P1860" s="71" t="s">
        <v>5207</v>
      </c>
      <c r="Q1860" s="20">
        <v>0</v>
      </c>
      <c r="R1860" s="20">
        <v>0</v>
      </c>
      <c r="S1860" s="20">
        <f t="shared" si="29"/>
        <v>0</v>
      </c>
    </row>
    <row r="1861" spans="1:19" ht="17.100000000000001" customHeight="1" x14ac:dyDescent="0.25">
      <c r="A1861" s="63" t="s">
        <v>4</v>
      </c>
      <c r="C1861" s="21" t="s">
        <v>16</v>
      </c>
      <c r="D1861" s="1" t="s">
        <v>5211</v>
      </c>
      <c r="E1861">
        <v>2021</v>
      </c>
      <c r="F1861" s="4">
        <v>11</v>
      </c>
      <c r="G1861" s="4">
        <v>6</v>
      </c>
      <c r="J1861" s="3" t="s">
        <v>1738</v>
      </c>
      <c r="L1861" s="1" t="s">
        <v>5215</v>
      </c>
      <c r="M1861" s="22" t="s">
        <v>5212</v>
      </c>
      <c r="N1861" s="22" t="s">
        <v>5216</v>
      </c>
      <c r="O1861" s="70" t="s">
        <v>5214</v>
      </c>
      <c r="P1861" s="71" t="s">
        <v>5213</v>
      </c>
      <c r="Q1861" s="20">
        <v>0</v>
      </c>
      <c r="R1861" s="20">
        <v>0</v>
      </c>
      <c r="S1861" s="20">
        <f t="shared" si="29"/>
        <v>0</v>
      </c>
    </row>
    <row r="1862" spans="1:19" ht="17.100000000000001" customHeight="1" x14ac:dyDescent="0.25">
      <c r="A1862" s="63" t="s">
        <v>4</v>
      </c>
      <c r="C1862" s="21" t="s">
        <v>16</v>
      </c>
      <c r="D1862" s="1" t="s">
        <v>5217</v>
      </c>
      <c r="E1862">
        <v>2022</v>
      </c>
      <c r="F1862" s="4">
        <v>12</v>
      </c>
      <c r="G1862" s="4">
        <v>3</v>
      </c>
      <c r="J1862" s="3" t="s">
        <v>1738</v>
      </c>
      <c r="L1862" s="1" t="s">
        <v>5221</v>
      </c>
      <c r="M1862" s="22" t="s">
        <v>5218</v>
      </c>
      <c r="N1862" s="22" t="s">
        <v>5222</v>
      </c>
      <c r="O1862" s="70" t="s">
        <v>5220</v>
      </c>
      <c r="P1862" s="71" t="s">
        <v>5219</v>
      </c>
      <c r="Q1862" s="20">
        <v>0</v>
      </c>
      <c r="R1862" s="20">
        <v>0</v>
      </c>
      <c r="S1862" s="20">
        <f t="shared" si="29"/>
        <v>0</v>
      </c>
    </row>
    <row r="1863" spans="1:19" ht="17.100000000000001" customHeight="1" x14ac:dyDescent="0.25">
      <c r="A1863" s="63" t="s">
        <v>4</v>
      </c>
      <c r="C1863" s="21" t="s">
        <v>16</v>
      </c>
      <c r="D1863" s="1" t="s">
        <v>5223</v>
      </c>
      <c r="E1863">
        <v>2022</v>
      </c>
      <c r="J1863" s="3" t="s">
        <v>5225</v>
      </c>
      <c r="L1863" s="1" t="s">
        <v>5228</v>
      </c>
      <c r="M1863" s="22" t="s">
        <v>5224</v>
      </c>
      <c r="N1863" s="22" t="s">
        <v>5229</v>
      </c>
      <c r="O1863" s="70" t="s">
        <v>5227</v>
      </c>
      <c r="P1863" s="71" t="s">
        <v>5226</v>
      </c>
      <c r="Q1863" s="20">
        <v>0</v>
      </c>
      <c r="R1863" s="20">
        <v>0</v>
      </c>
      <c r="S1863" s="20">
        <f t="shared" si="29"/>
        <v>0</v>
      </c>
    </row>
    <row r="1864" spans="1:19" ht="17.100000000000001" customHeight="1" x14ac:dyDescent="0.25">
      <c r="A1864" s="63" t="s">
        <v>4</v>
      </c>
      <c r="C1864" s="21" t="s">
        <v>16</v>
      </c>
      <c r="D1864" s="1" t="s">
        <v>5233</v>
      </c>
      <c r="E1864">
        <v>2022</v>
      </c>
      <c r="F1864" s="4">
        <v>187</v>
      </c>
      <c r="H1864" s="3" t="s">
        <v>5235</v>
      </c>
      <c r="J1864" s="3" t="s">
        <v>630</v>
      </c>
      <c r="L1864" s="1" t="s">
        <v>5238</v>
      </c>
      <c r="M1864" s="22" t="s">
        <v>5234</v>
      </c>
      <c r="N1864" s="22" t="s">
        <v>5239</v>
      </c>
      <c r="O1864" s="70" t="s">
        <v>5237</v>
      </c>
      <c r="P1864" s="71" t="s">
        <v>5236</v>
      </c>
      <c r="Q1864" s="20">
        <v>0</v>
      </c>
      <c r="R1864" s="20">
        <v>0</v>
      </c>
      <c r="S1864" s="20">
        <f t="shared" si="29"/>
        <v>0</v>
      </c>
    </row>
    <row r="1865" spans="1:19" ht="17.100000000000001" customHeight="1" x14ac:dyDescent="0.25">
      <c r="A1865" s="63" t="s">
        <v>4</v>
      </c>
      <c r="C1865" s="21" t="s">
        <v>16</v>
      </c>
      <c r="D1865" s="1" t="s">
        <v>5240</v>
      </c>
      <c r="E1865">
        <v>2022</v>
      </c>
      <c r="F1865" s="4">
        <v>157</v>
      </c>
      <c r="J1865" s="3" t="s">
        <v>1723</v>
      </c>
      <c r="L1865" s="1" t="s">
        <v>5245</v>
      </c>
      <c r="M1865" s="22" t="s">
        <v>5241</v>
      </c>
      <c r="N1865" s="22" t="s">
        <v>5246</v>
      </c>
      <c r="O1865" s="70" t="s">
        <v>5244</v>
      </c>
      <c r="P1865" s="71" t="s">
        <v>5243</v>
      </c>
      <c r="Q1865" s="20">
        <v>0</v>
      </c>
      <c r="R1865" s="20">
        <v>0</v>
      </c>
      <c r="S1865" s="20">
        <f t="shared" si="29"/>
        <v>0</v>
      </c>
    </row>
    <row r="1866" spans="1:19" ht="17.100000000000001" customHeight="1" x14ac:dyDescent="0.25">
      <c r="A1866" s="63" t="s">
        <v>4</v>
      </c>
      <c r="C1866" s="21" t="s">
        <v>16</v>
      </c>
      <c r="D1866" s="1" t="s">
        <v>5253</v>
      </c>
      <c r="E1866">
        <v>2023</v>
      </c>
      <c r="F1866" s="4">
        <v>43</v>
      </c>
      <c r="G1866" s="68">
        <v>45783</v>
      </c>
      <c r="H1866" s="3" t="s">
        <v>5257</v>
      </c>
      <c r="J1866" s="3" t="s">
        <v>5255</v>
      </c>
      <c r="L1866" s="1" t="s">
        <v>5260</v>
      </c>
      <c r="M1866" s="22" t="s">
        <v>5254</v>
      </c>
      <c r="N1866" s="22" t="s">
        <v>5261</v>
      </c>
      <c r="O1866" s="70" t="s">
        <v>5259</v>
      </c>
      <c r="P1866" s="71" t="s">
        <v>5258</v>
      </c>
      <c r="Q1866" s="20">
        <v>0</v>
      </c>
      <c r="R1866" s="20">
        <v>0</v>
      </c>
      <c r="S1866" s="20">
        <f t="shared" si="29"/>
        <v>0</v>
      </c>
    </row>
    <row r="1867" spans="1:19" ht="17.100000000000001" customHeight="1" x14ac:dyDescent="0.25">
      <c r="A1867" s="63" t="s">
        <v>4</v>
      </c>
      <c r="C1867" s="21" t="s">
        <v>16</v>
      </c>
      <c r="D1867" s="1" t="s">
        <v>5262</v>
      </c>
      <c r="E1867">
        <v>2023</v>
      </c>
      <c r="F1867" s="4">
        <v>344</v>
      </c>
      <c r="J1867" s="3" t="s">
        <v>590</v>
      </c>
      <c r="L1867" s="1" t="s">
        <v>5267</v>
      </c>
      <c r="M1867" s="22" t="s">
        <v>5263</v>
      </c>
      <c r="N1867" s="22" t="s">
        <v>5268</v>
      </c>
      <c r="O1867" s="70" t="s">
        <v>5266</v>
      </c>
      <c r="P1867" s="71" t="s">
        <v>5265</v>
      </c>
      <c r="Q1867" s="20">
        <v>0</v>
      </c>
      <c r="R1867" s="20">
        <v>0</v>
      </c>
      <c r="S1867" s="20">
        <f t="shared" si="29"/>
        <v>0</v>
      </c>
    </row>
    <row r="1868" spans="1:19" ht="17.100000000000001" customHeight="1" x14ac:dyDescent="0.25">
      <c r="A1868" s="63" t="s">
        <v>4</v>
      </c>
      <c r="C1868" s="21" t="s">
        <v>16</v>
      </c>
      <c r="D1868" s="1" t="s">
        <v>5269</v>
      </c>
      <c r="E1868">
        <v>2023</v>
      </c>
      <c r="F1868" s="4">
        <v>83</v>
      </c>
      <c r="H1868" s="3" t="s">
        <v>5271</v>
      </c>
      <c r="J1868" s="3" t="s">
        <v>335</v>
      </c>
      <c r="L1868" s="1" t="s">
        <v>5274</v>
      </c>
      <c r="M1868" s="22" t="s">
        <v>5270</v>
      </c>
      <c r="N1868" s="22" t="s">
        <v>5275</v>
      </c>
      <c r="O1868" s="70" t="s">
        <v>5273</v>
      </c>
      <c r="P1868" s="71" t="s">
        <v>5272</v>
      </c>
      <c r="Q1868" s="20">
        <v>0</v>
      </c>
      <c r="R1868" s="20">
        <v>0</v>
      </c>
      <c r="S1868" s="20">
        <f t="shared" si="29"/>
        <v>0</v>
      </c>
    </row>
    <row r="1869" spans="1:19" ht="17.100000000000001" customHeight="1" x14ac:dyDescent="0.25">
      <c r="A1869" s="63" t="s">
        <v>4</v>
      </c>
      <c r="C1869" s="21" t="s">
        <v>16</v>
      </c>
      <c r="D1869" s="1" t="s">
        <v>5276</v>
      </c>
      <c r="E1869">
        <v>2022</v>
      </c>
      <c r="F1869" s="4">
        <v>20</v>
      </c>
      <c r="G1869" s="4">
        <v>6</v>
      </c>
      <c r="J1869" s="3" t="s">
        <v>5278</v>
      </c>
      <c r="L1869" s="1" t="s">
        <v>5280</v>
      </c>
      <c r="M1869" s="22" t="s">
        <v>5277</v>
      </c>
      <c r="N1869" s="22" t="s">
        <v>5281</v>
      </c>
      <c r="O1869" s="70" t="s">
        <v>5279</v>
      </c>
      <c r="P1869" s="71"/>
      <c r="Q1869" s="20">
        <v>0</v>
      </c>
      <c r="R1869" s="20">
        <v>0</v>
      </c>
      <c r="S1869" s="20">
        <f t="shared" si="29"/>
        <v>0</v>
      </c>
    </row>
    <row r="1870" spans="1:19" ht="17.100000000000001" customHeight="1" x14ac:dyDescent="0.25">
      <c r="A1870" s="63" t="s">
        <v>4</v>
      </c>
      <c r="C1870" s="21" t="s">
        <v>16</v>
      </c>
      <c r="D1870" s="1" t="s">
        <v>5282</v>
      </c>
      <c r="E1870">
        <v>2024</v>
      </c>
      <c r="F1870" s="4">
        <v>36</v>
      </c>
      <c r="G1870" s="4">
        <v>7</v>
      </c>
      <c r="J1870" s="3" t="s">
        <v>811</v>
      </c>
      <c r="L1870" s="1" t="s">
        <v>5286</v>
      </c>
      <c r="M1870" s="22" t="s">
        <v>5283</v>
      </c>
      <c r="N1870" s="22" t="s">
        <v>5287</v>
      </c>
      <c r="O1870" s="70" t="s">
        <v>5285</v>
      </c>
      <c r="P1870" s="71" t="s">
        <v>5284</v>
      </c>
      <c r="Q1870" s="20">
        <v>0</v>
      </c>
      <c r="R1870" s="20">
        <v>0</v>
      </c>
      <c r="S1870" s="20">
        <f t="shared" si="29"/>
        <v>0</v>
      </c>
    </row>
    <row r="1871" spans="1:19" ht="17.100000000000001" customHeight="1" x14ac:dyDescent="0.25">
      <c r="A1871" s="63" t="s">
        <v>4</v>
      </c>
      <c r="C1871" s="21" t="s">
        <v>16</v>
      </c>
      <c r="D1871" s="1" t="s">
        <v>5288</v>
      </c>
      <c r="E1871">
        <v>2021</v>
      </c>
      <c r="F1871" s="4">
        <v>179</v>
      </c>
      <c r="H1871" s="3" t="s">
        <v>5291</v>
      </c>
      <c r="J1871" s="3" t="s">
        <v>88</v>
      </c>
      <c r="L1871" s="1" t="s">
        <v>5294</v>
      </c>
      <c r="M1871" s="22" t="s">
        <v>5289</v>
      </c>
      <c r="N1871" s="22" t="s">
        <v>5295</v>
      </c>
      <c r="O1871" s="70" t="s">
        <v>5293</v>
      </c>
      <c r="P1871" s="71" t="s">
        <v>5292</v>
      </c>
      <c r="Q1871" s="20">
        <v>0</v>
      </c>
      <c r="R1871" s="20">
        <v>0</v>
      </c>
      <c r="S1871" s="20">
        <f t="shared" si="29"/>
        <v>0</v>
      </c>
    </row>
    <row r="1872" spans="1:19" ht="17.100000000000001" customHeight="1" x14ac:dyDescent="0.25">
      <c r="A1872" s="63" t="s">
        <v>4</v>
      </c>
      <c r="C1872" s="21" t="s">
        <v>16</v>
      </c>
      <c r="D1872" s="1" t="s">
        <v>5296</v>
      </c>
      <c r="E1872">
        <v>2022</v>
      </c>
      <c r="F1872" s="4">
        <v>15</v>
      </c>
      <c r="G1872" s="4">
        <v>6</v>
      </c>
      <c r="J1872" s="3" t="s">
        <v>11</v>
      </c>
      <c r="L1872" s="1" t="s">
        <v>5300</v>
      </c>
      <c r="M1872" s="22" t="s">
        <v>5297</v>
      </c>
      <c r="N1872" s="22" t="s">
        <v>5301</v>
      </c>
      <c r="O1872" s="70" t="s">
        <v>5299</v>
      </c>
      <c r="P1872" s="71" t="s">
        <v>5298</v>
      </c>
      <c r="Q1872" s="20">
        <v>0</v>
      </c>
      <c r="R1872" s="20">
        <v>0</v>
      </c>
      <c r="S1872" s="20">
        <f t="shared" si="29"/>
        <v>0</v>
      </c>
    </row>
    <row r="1873" spans="1:19" ht="17.100000000000001" customHeight="1" x14ac:dyDescent="0.25">
      <c r="A1873" s="63" t="s">
        <v>4</v>
      </c>
      <c r="C1873" s="21" t="s">
        <v>16</v>
      </c>
      <c r="D1873" s="1" t="s">
        <v>5302</v>
      </c>
      <c r="E1873">
        <v>2022</v>
      </c>
      <c r="F1873" s="4">
        <v>120</v>
      </c>
      <c r="J1873" s="3" t="s">
        <v>2151</v>
      </c>
      <c r="L1873" s="1" t="s">
        <v>5306</v>
      </c>
      <c r="M1873" s="22" t="s">
        <v>5303</v>
      </c>
      <c r="N1873" s="22" t="s">
        <v>5307</v>
      </c>
      <c r="O1873" s="70" t="s">
        <v>5305</v>
      </c>
      <c r="P1873" s="71" t="s">
        <v>5304</v>
      </c>
      <c r="Q1873" s="20">
        <v>0</v>
      </c>
      <c r="R1873" s="20">
        <v>0</v>
      </c>
      <c r="S1873" s="20">
        <f t="shared" si="29"/>
        <v>0</v>
      </c>
    </row>
    <row r="1874" spans="1:19" ht="17.100000000000001" customHeight="1" x14ac:dyDescent="0.25">
      <c r="A1874" s="63" t="s">
        <v>4</v>
      </c>
      <c r="C1874" s="21" t="s">
        <v>16</v>
      </c>
      <c r="D1874" s="1" t="s">
        <v>5313</v>
      </c>
      <c r="E1874">
        <v>2023</v>
      </c>
      <c r="F1874" s="4">
        <v>11</v>
      </c>
      <c r="G1874" s="4">
        <v>10</v>
      </c>
      <c r="J1874" s="3" t="s">
        <v>1926</v>
      </c>
      <c r="L1874" s="1" t="s">
        <v>5317</v>
      </c>
      <c r="M1874" s="22" t="s">
        <v>5314</v>
      </c>
      <c r="N1874" s="22" t="s">
        <v>5318</v>
      </c>
      <c r="O1874" s="70" t="s">
        <v>5316</v>
      </c>
      <c r="P1874" s="71" t="s">
        <v>5315</v>
      </c>
      <c r="Q1874" s="20">
        <v>0</v>
      </c>
      <c r="R1874" s="20">
        <v>0</v>
      </c>
      <c r="S1874" s="20">
        <f t="shared" si="29"/>
        <v>0</v>
      </c>
    </row>
    <row r="1875" spans="1:19" ht="17.100000000000001" customHeight="1" x14ac:dyDescent="0.25">
      <c r="A1875" s="63" t="s">
        <v>4</v>
      </c>
      <c r="C1875" s="21" t="s">
        <v>16</v>
      </c>
      <c r="D1875" s="1" t="s">
        <v>5319</v>
      </c>
      <c r="E1875">
        <v>2024</v>
      </c>
      <c r="F1875" s="4">
        <v>433</v>
      </c>
      <c r="J1875" s="3" t="s">
        <v>866</v>
      </c>
      <c r="L1875" s="1" t="s">
        <v>5322</v>
      </c>
      <c r="M1875" s="22" t="s">
        <v>5320</v>
      </c>
      <c r="N1875" s="22" t="s">
        <v>5323</v>
      </c>
      <c r="O1875" s="70" t="s">
        <v>5321</v>
      </c>
      <c r="P1875" s="71"/>
      <c r="Q1875" s="20">
        <v>0</v>
      </c>
      <c r="R1875" s="20">
        <v>0</v>
      </c>
      <c r="S1875" s="20">
        <f t="shared" si="29"/>
        <v>0</v>
      </c>
    </row>
    <row r="1876" spans="1:19" ht="17.100000000000001" customHeight="1" x14ac:dyDescent="0.25">
      <c r="A1876" s="63" t="s">
        <v>4</v>
      </c>
      <c r="C1876" s="21" t="s">
        <v>16</v>
      </c>
      <c r="D1876" s="1" t="s">
        <v>5324</v>
      </c>
      <c r="E1876">
        <v>2021</v>
      </c>
      <c r="F1876" s="4">
        <v>98</v>
      </c>
      <c r="H1876" s="3" t="s">
        <v>5327</v>
      </c>
      <c r="J1876" s="3" t="s">
        <v>1872</v>
      </c>
      <c r="L1876" s="1" t="s">
        <v>5330</v>
      </c>
      <c r="M1876" s="22" t="s">
        <v>5325</v>
      </c>
      <c r="N1876" s="22" t="s">
        <v>5331</v>
      </c>
      <c r="O1876" s="70" t="s">
        <v>5329</v>
      </c>
      <c r="P1876" s="71" t="s">
        <v>5328</v>
      </c>
      <c r="Q1876" s="20">
        <v>0</v>
      </c>
      <c r="R1876" s="20">
        <v>0</v>
      </c>
      <c r="S1876" s="20">
        <f t="shared" si="29"/>
        <v>0</v>
      </c>
    </row>
    <row r="1877" spans="1:19" ht="17.100000000000001" customHeight="1" x14ac:dyDescent="0.25">
      <c r="A1877" s="63" t="s">
        <v>4</v>
      </c>
      <c r="C1877" s="21" t="s">
        <v>16</v>
      </c>
      <c r="D1877" s="1" t="s">
        <v>5338</v>
      </c>
      <c r="E1877">
        <v>2024</v>
      </c>
      <c r="F1877" s="4">
        <v>488</v>
      </c>
      <c r="J1877" s="3" t="s">
        <v>606</v>
      </c>
      <c r="L1877" s="1" t="s">
        <v>5343</v>
      </c>
      <c r="M1877" s="22" t="s">
        <v>5339</v>
      </c>
      <c r="N1877" s="22" t="s">
        <v>5344</v>
      </c>
      <c r="O1877" s="70" t="s">
        <v>5342</v>
      </c>
      <c r="P1877" s="71" t="s">
        <v>5341</v>
      </c>
      <c r="Q1877" s="20">
        <v>0</v>
      </c>
      <c r="R1877" s="20">
        <v>0</v>
      </c>
      <c r="S1877" s="20">
        <f t="shared" si="29"/>
        <v>0</v>
      </c>
    </row>
    <row r="1878" spans="1:19" ht="17.100000000000001" customHeight="1" x14ac:dyDescent="0.25">
      <c r="A1878" s="63" t="s">
        <v>4</v>
      </c>
      <c r="C1878" s="21" t="s">
        <v>16</v>
      </c>
      <c r="D1878" s="1" t="s">
        <v>5345</v>
      </c>
      <c r="E1878">
        <v>2023</v>
      </c>
      <c r="F1878" s="4">
        <v>252</v>
      </c>
      <c r="J1878" s="3" t="s">
        <v>4912</v>
      </c>
      <c r="L1878" s="1" t="s">
        <v>5350</v>
      </c>
      <c r="M1878" s="22" t="s">
        <v>5346</v>
      </c>
      <c r="N1878" s="22" t="s">
        <v>5351</v>
      </c>
      <c r="O1878" s="70" t="s">
        <v>5349</v>
      </c>
      <c r="P1878" s="71" t="s">
        <v>5348</v>
      </c>
      <c r="Q1878" s="20">
        <v>0</v>
      </c>
      <c r="R1878" s="20">
        <v>0</v>
      </c>
      <c r="S1878" s="20">
        <f t="shared" si="29"/>
        <v>0</v>
      </c>
    </row>
    <row r="1879" spans="1:19" ht="17.100000000000001" customHeight="1" x14ac:dyDescent="0.25">
      <c r="A1879" s="63" t="s">
        <v>4</v>
      </c>
      <c r="C1879" s="21" t="s">
        <v>16</v>
      </c>
      <c r="D1879" s="1" t="s">
        <v>5352</v>
      </c>
      <c r="E1879">
        <v>2023</v>
      </c>
      <c r="F1879" s="4">
        <v>33</v>
      </c>
      <c r="G1879" s="4">
        <v>4</v>
      </c>
      <c r="H1879" s="3" t="s">
        <v>5354</v>
      </c>
      <c r="J1879" s="3" t="s">
        <v>1581</v>
      </c>
      <c r="L1879" s="1" t="s">
        <v>5357</v>
      </c>
      <c r="M1879" s="22" t="s">
        <v>5353</v>
      </c>
      <c r="N1879" s="22" t="s">
        <v>5358</v>
      </c>
      <c r="O1879" s="70" t="s">
        <v>5356</v>
      </c>
      <c r="P1879" s="71" t="s">
        <v>5355</v>
      </c>
      <c r="Q1879" s="20">
        <v>0</v>
      </c>
      <c r="R1879" s="20">
        <v>0</v>
      </c>
      <c r="S1879" s="20">
        <f t="shared" si="29"/>
        <v>0</v>
      </c>
    </row>
    <row r="1880" spans="1:19" ht="17.100000000000001" customHeight="1" x14ac:dyDescent="0.25">
      <c r="A1880" s="63" t="s">
        <v>4</v>
      </c>
      <c r="C1880" s="21" t="s">
        <v>16</v>
      </c>
      <c r="D1880" s="1" t="s">
        <v>5359</v>
      </c>
      <c r="E1880">
        <v>2022</v>
      </c>
      <c r="F1880" s="4">
        <v>94</v>
      </c>
      <c r="H1880" s="3" t="s">
        <v>5362</v>
      </c>
      <c r="J1880" s="3" t="s">
        <v>5361</v>
      </c>
      <c r="L1880" s="1" t="s">
        <v>5365</v>
      </c>
      <c r="M1880" s="22" t="s">
        <v>5360</v>
      </c>
      <c r="N1880" s="22" t="s">
        <v>5366</v>
      </c>
      <c r="O1880" s="70" t="s">
        <v>5364</v>
      </c>
      <c r="P1880" s="71" t="s">
        <v>5363</v>
      </c>
      <c r="Q1880" s="20">
        <v>0</v>
      </c>
      <c r="R1880" s="20">
        <v>0</v>
      </c>
      <c r="S1880" s="20">
        <f t="shared" si="29"/>
        <v>0</v>
      </c>
    </row>
    <row r="1881" spans="1:19" ht="17.100000000000001" customHeight="1" x14ac:dyDescent="0.25">
      <c r="A1881" s="63" t="s">
        <v>4</v>
      </c>
      <c r="C1881" s="21" t="s">
        <v>16</v>
      </c>
      <c r="D1881" s="1" t="s">
        <v>5367</v>
      </c>
      <c r="E1881">
        <v>2024</v>
      </c>
      <c r="F1881" s="4">
        <v>295</v>
      </c>
      <c r="J1881" s="3" t="s">
        <v>58</v>
      </c>
      <c r="L1881" s="1" t="s">
        <v>5372</v>
      </c>
      <c r="M1881" s="22" t="s">
        <v>5368</v>
      </c>
      <c r="N1881" s="22" t="s">
        <v>5373</v>
      </c>
      <c r="O1881" s="70" t="s">
        <v>5371</v>
      </c>
      <c r="P1881" s="71" t="s">
        <v>5370</v>
      </c>
      <c r="Q1881" s="20">
        <v>0</v>
      </c>
      <c r="R1881" s="20">
        <v>0</v>
      </c>
      <c r="S1881" s="20">
        <f t="shared" si="29"/>
        <v>0</v>
      </c>
    </row>
    <row r="1882" spans="1:19" ht="17.100000000000001" customHeight="1" x14ac:dyDescent="0.25">
      <c r="A1882" s="63" t="s">
        <v>4</v>
      </c>
      <c r="C1882" s="21" t="s">
        <v>16</v>
      </c>
      <c r="D1882" s="1" t="s">
        <v>5374</v>
      </c>
      <c r="E1882">
        <v>2022</v>
      </c>
      <c r="F1882" s="4">
        <v>49</v>
      </c>
      <c r="G1882" s="4">
        <v>2</v>
      </c>
      <c r="H1882" s="3" t="s">
        <v>5377</v>
      </c>
      <c r="J1882" s="3" t="s">
        <v>5376</v>
      </c>
      <c r="L1882" s="1" t="s">
        <v>5380</v>
      </c>
      <c r="M1882" s="22" t="s">
        <v>5375</v>
      </c>
      <c r="N1882" s="22" t="s">
        <v>5381</v>
      </c>
      <c r="O1882" s="70" t="s">
        <v>5379</v>
      </c>
      <c r="P1882" s="71" t="s">
        <v>5378</v>
      </c>
      <c r="Q1882" s="20">
        <v>0</v>
      </c>
      <c r="R1882" s="20">
        <v>0</v>
      </c>
      <c r="S1882" s="20">
        <f t="shared" si="29"/>
        <v>0</v>
      </c>
    </row>
    <row r="1883" spans="1:19" ht="17.100000000000001" customHeight="1" x14ac:dyDescent="0.25">
      <c r="A1883" s="63" t="s">
        <v>4</v>
      </c>
      <c r="C1883" s="21" t="s">
        <v>16</v>
      </c>
      <c r="D1883" s="1" t="s">
        <v>5382</v>
      </c>
      <c r="E1883">
        <v>2021</v>
      </c>
      <c r="F1883" s="4">
        <v>13</v>
      </c>
      <c r="G1883" s="4">
        <v>20</v>
      </c>
      <c r="J1883" s="3" t="s">
        <v>3637</v>
      </c>
      <c r="L1883" s="1" t="s">
        <v>5386</v>
      </c>
      <c r="M1883" s="22" t="s">
        <v>5383</v>
      </c>
      <c r="N1883" s="22" t="s">
        <v>5387</v>
      </c>
      <c r="O1883" s="70" t="s">
        <v>5385</v>
      </c>
      <c r="P1883" s="71" t="s">
        <v>5384</v>
      </c>
      <c r="Q1883" s="20">
        <v>0</v>
      </c>
      <c r="R1883" s="20">
        <v>0</v>
      </c>
      <c r="S1883" s="20">
        <f t="shared" si="29"/>
        <v>0</v>
      </c>
    </row>
    <row r="1884" spans="1:19" ht="17.100000000000001" customHeight="1" x14ac:dyDescent="0.25">
      <c r="A1884" s="63" t="s">
        <v>4</v>
      </c>
      <c r="C1884" s="21" t="s">
        <v>16</v>
      </c>
      <c r="D1884" s="1" t="s">
        <v>5388</v>
      </c>
      <c r="E1884">
        <v>2024</v>
      </c>
      <c r="F1884" s="4">
        <v>178</v>
      </c>
      <c r="J1884" s="3" t="s">
        <v>5390</v>
      </c>
      <c r="L1884" s="1" t="s">
        <v>5394</v>
      </c>
      <c r="M1884" s="22" t="s">
        <v>5389</v>
      </c>
      <c r="N1884" s="22" t="s">
        <v>5395</v>
      </c>
      <c r="O1884" s="70" t="s">
        <v>5393</v>
      </c>
      <c r="P1884" s="71" t="s">
        <v>5392</v>
      </c>
      <c r="Q1884" s="20">
        <v>0</v>
      </c>
      <c r="R1884" s="20">
        <v>0</v>
      </c>
      <c r="S1884" s="20">
        <f t="shared" si="29"/>
        <v>0</v>
      </c>
    </row>
    <row r="1885" spans="1:19" ht="17.100000000000001" customHeight="1" x14ac:dyDescent="0.25">
      <c r="A1885" s="63" t="s">
        <v>4</v>
      </c>
      <c r="C1885" s="21" t="s">
        <v>16</v>
      </c>
      <c r="D1885" s="1" t="s">
        <v>5396</v>
      </c>
      <c r="E1885">
        <v>2024</v>
      </c>
      <c r="F1885" s="4">
        <v>314</v>
      </c>
      <c r="J1885" s="3" t="s">
        <v>69</v>
      </c>
      <c r="L1885" s="1" t="s">
        <v>5401</v>
      </c>
      <c r="M1885" s="22" t="s">
        <v>5397</v>
      </c>
      <c r="N1885" s="22" t="s">
        <v>5402</v>
      </c>
      <c r="O1885" s="70" t="s">
        <v>5400</v>
      </c>
      <c r="P1885" s="71" t="s">
        <v>5399</v>
      </c>
      <c r="Q1885" s="20">
        <v>0</v>
      </c>
      <c r="R1885" s="20">
        <v>0</v>
      </c>
      <c r="S1885" s="20">
        <f t="shared" si="29"/>
        <v>0</v>
      </c>
    </row>
    <row r="1886" spans="1:19" ht="17.100000000000001" customHeight="1" x14ac:dyDescent="0.25">
      <c r="A1886" s="63" t="s">
        <v>4</v>
      </c>
      <c r="C1886" s="21" t="s">
        <v>16</v>
      </c>
      <c r="D1886" s="1" t="s">
        <v>5410</v>
      </c>
      <c r="E1886">
        <v>2021</v>
      </c>
      <c r="F1886" s="4">
        <v>40</v>
      </c>
      <c r="G1886" s="4">
        <v>4</v>
      </c>
      <c r="H1886" s="3" t="s">
        <v>5413</v>
      </c>
      <c r="J1886" s="3" t="s">
        <v>5412</v>
      </c>
      <c r="L1886" s="1" t="s">
        <v>5416</v>
      </c>
      <c r="M1886" s="22" t="s">
        <v>5411</v>
      </c>
      <c r="N1886" s="22" t="s">
        <v>5417</v>
      </c>
      <c r="O1886" s="70" t="s">
        <v>5415</v>
      </c>
      <c r="P1886" s="71" t="s">
        <v>5414</v>
      </c>
      <c r="Q1886" s="20">
        <v>0</v>
      </c>
      <c r="R1886" s="20">
        <v>0</v>
      </c>
      <c r="S1886" s="20">
        <f t="shared" si="29"/>
        <v>0</v>
      </c>
    </row>
    <row r="1887" spans="1:19" ht="17.100000000000001" customHeight="1" x14ac:dyDescent="0.25">
      <c r="A1887" s="63" t="s">
        <v>4</v>
      </c>
      <c r="C1887" s="21" t="s">
        <v>16</v>
      </c>
      <c r="D1887" s="1" t="s">
        <v>5418</v>
      </c>
      <c r="E1887">
        <v>2021</v>
      </c>
      <c r="F1887" s="4">
        <v>33</v>
      </c>
      <c r="G1887" s="4">
        <v>4</v>
      </c>
      <c r="J1887" s="3" t="s">
        <v>811</v>
      </c>
      <c r="M1887" s="22" t="s">
        <v>5419</v>
      </c>
      <c r="N1887" s="22" t="s">
        <v>5422</v>
      </c>
      <c r="O1887" s="70" t="s">
        <v>5421</v>
      </c>
      <c r="P1887" s="71" t="s">
        <v>5420</v>
      </c>
      <c r="Q1887" s="20">
        <v>0</v>
      </c>
      <c r="R1887" s="20">
        <v>0</v>
      </c>
      <c r="S1887" s="20">
        <f t="shared" si="29"/>
        <v>0</v>
      </c>
    </row>
    <row r="1888" spans="1:19" ht="17.100000000000001" customHeight="1" x14ac:dyDescent="0.25">
      <c r="A1888" s="63" t="s">
        <v>4</v>
      </c>
      <c r="C1888" s="21" t="s">
        <v>16</v>
      </c>
      <c r="D1888" s="1" t="s">
        <v>5435</v>
      </c>
      <c r="E1888">
        <v>2021</v>
      </c>
      <c r="F1888" s="4">
        <v>33</v>
      </c>
      <c r="G1888" s="4">
        <v>12</v>
      </c>
      <c r="J1888" s="3" t="s">
        <v>811</v>
      </c>
      <c r="L1888" s="1" t="s">
        <v>5439</v>
      </c>
      <c r="M1888" s="22" t="s">
        <v>5436</v>
      </c>
      <c r="N1888" s="22" t="s">
        <v>5440</v>
      </c>
      <c r="O1888" s="70" t="s">
        <v>5438</v>
      </c>
      <c r="P1888" s="71" t="s">
        <v>5437</v>
      </c>
      <c r="Q1888" s="20">
        <v>0</v>
      </c>
      <c r="R1888" s="20">
        <v>0</v>
      </c>
      <c r="S1888" s="20">
        <f t="shared" si="29"/>
        <v>0</v>
      </c>
    </row>
    <row r="1889" spans="1:19" ht="17.100000000000001" customHeight="1" x14ac:dyDescent="0.25">
      <c r="A1889" s="63" t="s">
        <v>4</v>
      </c>
      <c r="C1889" s="21" t="s">
        <v>16</v>
      </c>
      <c r="D1889" s="1" t="s">
        <v>5441</v>
      </c>
      <c r="E1889">
        <v>2024</v>
      </c>
      <c r="F1889" s="4">
        <v>301</v>
      </c>
      <c r="J1889" s="3" t="s">
        <v>69</v>
      </c>
      <c r="L1889" s="1" t="s">
        <v>5445</v>
      </c>
      <c r="M1889" s="22" t="s">
        <v>5442</v>
      </c>
      <c r="N1889" s="22" t="s">
        <v>5446</v>
      </c>
      <c r="O1889" s="70" t="s">
        <v>5444</v>
      </c>
      <c r="P1889" s="71" t="s">
        <v>5443</v>
      </c>
      <c r="Q1889" s="20">
        <v>0</v>
      </c>
      <c r="R1889" s="20">
        <v>0</v>
      </c>
      <c r="S1889" s="20">
        <f t="shared" si="29"/>
        <v>0</v>
      </c>
    </row>
    <row r="1890" spans="1:19" ht="17.100000000000001" customHeight="1" x14ac:dyDescent="0.25">
      <c r="A1890" s="63" t="s">
        <v>4</v>
      </c>
      <c r="C1890" s="21" t="s">
        <v>16</v>
      </c>
      <c r="D1890" s="1" t="s">
        <v>5447</v>
      </c>
      <c r="E1890">
        <v>2023</v>
      </c>
      <c r="F1890" s="4">
        <v>15</v>
      </c>
      <c r="G1890" s="4">
        <v>21</v>
      </c>
      <c r="J1890" s="3" t="s">
        <v>3637</v>
      </c>
      <c r="L1890" s="1" t="s">
        <v>5451</v>
      </c>
      <c r="M1890" s="22" t="s">
        <v>5448</v>
      </c>
      <c r="N1890" s="22" t="s">
        <v>5452</v>
      </c>
      <c r="O1890" s="70" t="s">
        <v>5450</v>
      </c>
      <c r="P1890" s="71" t="s">
        <v>5449</v>
      </c>
      <c r="Q1890" s="20">
        <v>0</v>
      </c>
      <c r="R1890" s="20">
        <v>0</v>
      </c>
      <c r="S1890" s="20">
        <f t="shared" si="29"/>
        <v>0</v>
      </c>
    </row>
    <row r="1891" spans="1:19" ht="17.100000000000001" customHeight="1" x14ac:dyDescent="0.25">
      <c r="A1891" s="63" t="s">
        <v>4</v>
      </c>
      <c r="C1891" s="21" t="s">
        <v>16</v>
      </c>
      <c r="D1891" s="1" t="s">
        <v>5429</v>
      </c>
      <c r="E1891">
        <v>2024</v>
      </c>
      <c r="F1891" s="4">
        <v>35</v>
      </c>
      <c r="G1891" s="4">
        <v>3</v>
      </c>
      <c r="J1891" s="3" t="s">
        <v>5431</v>
      </c>
      <c r="L1891" s="1" t="s">
        <v>5433</v>
      </c>
      <c r="M1891" s="22" t="s">
        <v>5430</v>
      </c>
      <c r="N1891" s="22" t="s">
        <v>5434</v>
      </c>
      <c r="O1891" s="70" t="s">
        <v>5432</v>
      </c>
      <c r="P1891" s="71"/>
      <c r="Q1891" s="20">
        <v>0</v>
      </c>
      <c r="R1891" s="20">
        <v>0</v>
      </c>
      <c r="S1891" s="20">
        <f t="shared" si="29"/>
        <v>0</v>
      </c>
    </row>
    <row r="1892" spans="1:19" ht="17.100000000000001" customHeight="1" x14ac:dyDescent="0.25">
      <c r="A1892" s="63" t="s">
        <v>4</v>
      </c>
      <c r="C1892" s="21" t="s">
        <v>16</v>
      </c>
      <c r="D1892" s="1" t="s">
        <v>5423</v>
      </c>
      <c r="E1892">
        <v>2025</v>
      </c>
      <c r="F1892" s="4">
        <v>190</v>
      </c>
      <c r="J1892" s="3" t="s">
        <v>5425</v>
      </c>
      <c r="L1892" s="1" t="s">
        <v>5427</v>
      </c>
      <c r="M1892" s="22" t="s">
        <v>5424</v>
      </c>
      <c r="N1892" s="22" t="s">
        <v>5428</v>
      </c>
      <c r="O1892" s="70" t="s">
        <v>5426</v>
      </c>
      <c r="P1892" s="71"/>
      <c r="Q1892" s="20">
        <v>0</v>
      </c>
      <c r="R1892" s="20">
        <v>0</v>
      </c>
      <c r="S1892" s="20">
        <f t="shared" si="29"/>
        <v>0</v>
      </c>
    </row>
    <row r="1893" spans="1:19" ht="17.100000000000001" customHeight="1" x14ac:dyDescent="0.25">
      <c r="A1893" s="63" t="s">
        <v>4</v>
      </c>
      <c r="C1893" s="21" t="s">
        <v>16</v>
      </c>
      <c r="D1893" s="1" t="s">
        <v>5458</v>
      </c>
      <c r="E1893">
        <v>2021</v>
      </c>
      <c r="F1893" s="4">
        <v>104</v>
      </c>
      <c r="G1893" s="4">
        <v>18</v>
      </c>
      <c r="J1893" s="3" t="s">
        <v>1403</v>
      </c>
      <c r="L1893" s="1" t="s">
        <v>5463</v>
      </c>
      <c r="M1893" s="22" t="s">
        <v>5459</v>
      </c>
      <c r="N1893" s="22" t="s">
        <v>5464</v>
      </c>
      <c r="O1893" s="70" t="s">
        <v>5462</v>
      </c>
      <c r="P1893" s="71" t="s">
        <v>5461</v>
      </c>
      <c r="Q1893" s="20">
        <v>0</v>
      </c>
      <c r="R1893" s="20">
        <v>0</v>
      </c>
      <c r="S1893" s="20">
        <f t="shared" si="29"/>
        <v>0</v>
      </c>
    </row>
    <row r="1894" spans="1:19" ht="17.100000000000001" customHeight="1" x14ac:dyDescent="0.25">
      <c r="A1894" s="63" t="s">
        <v>4</v>
      </c>
      <c r="C1894" s="21" t="s">
        <v>16</v>
      </c>
      <c r="D1894" s="1" t="s">
        <v>5465</v>
      </c>
      <c r="E1894">
        <v>2022</v>
      </c>
      <c r="F1894" s="4">
        <v>46</v>
      </c>
      <c r="G1894" s="4">
        <v>5</v>
      </c>
      <c r="H1894" s="3" t="s">
        <v>5467</v>
      </c>
      <c r="J1894" s="3" t="s">
        <v>4773</v>
      </c>
      <c r="L1894" s="1" t="s">
        <v>5469</v>
      </c>
      <c r="M1894" s="22" t="s">
        <v>5466</v>
      </c>
      <c r="N1894" s="22" t="s">
        <v>5470</v>
      </c>
      <c r="O1894" s="70" t="s">
        <v>5468</v>
      </c>
      <c r="P1894" s="71"/>
      <c r="Q1894" s="20">
        <v>0</v>
      </c>
      <c r="R1894" s="20">
        <v>0</v>
      </c>
      <c r="S1894" s="20">
        <f t="shared" si="29"/>
        <v>0</v>
      </c>
    </row>
    <row r="1895" spans="1:19" ht="17.100000000000001" customHeight="1" x14ac:dyDescent="0.25">
      <c r="A1895" s="63" t="s">
        <v>4</v>
      </c>
      <c r="B1895" s="1" t="s">
        <v>16619</v>
      </c>
      <c r="C1895" s="21" t="s">
        <v>16</v>
      </c>
      <c r="D1895" s="1" t="s">
        <v>5471</v>
      </c>
      <c r="E1895">
        <v>2023</v>
      </c>
      <c r="F1895" s="4">
        <v>88</v>
      </c>
      <c r="G1895" s="4">
        <v>1</v>
      </c>
      <c r="H1895" s="3" t="s">
        <v>5474</v>
      </c>
      <c r="J1895" s="3" t="s">
        <v>5473</v>
      </c>
      <c r="L1895" s="1" t="s">
        <v>5477</v>
      </c>
      <c r="M1895" s="22" t="s">
        <v>5472</v>
      </c>
      <c r="N1895" s="22" t="s">
        <v>5478</v>
      </c>
      <c r="O1895" s="70" t="s">
        <v>5476</v>
      </c>
      <c r="P1895" s="71" t="s">
        <v>5475</v>
      </c>
      <c r="Q1895" s="20">
        <v>0</v>
      </c>
      <c r="R1895" s="20">
        <v>0</v>
      </c>
      <c r="S1895" s="20">
        <f t="shared" si="29"/>
        <v>0</v>
      </c>
    </row>
    <row r="1896" spans="1:19" ht="17.100000000000001" customHeight="1" x14ac:dyDescent="0.25">
      <c r="A1896" s="63" t="s">
        <v>4</v>
      </c>
      <c r="C1896" s="21" t="s">
        <v>16</v>
      </c>
      <c r="D1896" s="1" t="s">
        <v>5479</v>
      </c>
      <c r="E1896">
        <v>2024</v>
      </c>
      <c r="F1896" s="4">
        <v>51</v>
      </c>
      <c r="G1896" s="4">
        <v>1</v>
      </c>
      <c r="H1896" s="3" t="s">
        <v>5481</v>
      </c>
      <c r="J1896" s="3" t="s">
        <v>5376</v>
      </c>
      <c r="L1896" s="1" t="s">
        <v>5484</v>
      </c>
      <c r="M1896" s="22" t="s">
        <v>5480</v>
      </c>
      <c r="N1896" s="22" t="s">
        <v>5485</v>
      </c>
      <c r="O1896" s="70" t="s">
        <v>5483</v>
      </c>
      <c r="P1896" s="71" t="s">
        <v>5482</v>
      </c>
      <c r="Q1896" s="20">
        <v>0</v>
      </c>
      <c r="R1896" s="20">
        <v>0</v>
      </c>
      <c r="S1896" s="20">
        <f t="shared" si="29"/>
        <v>0</v>
      </c>
    </row>
    <row r="1897" spans="1:19" ht="17.100000000000001" customHeight="1" x14ac:dyDescent="0.25">
      <c r="A1897" s="63" t="s">
        <v>4</v>
      </c>
      <c r="C1897" s="21" t="s">
        <v>16</v>
      </c>
      <c r="D1897" s="1" t="s">
        <v>5486</v>
      </c>
      <c r="E1897">
        <v>2023</v>
      </c>
      <c r="F1897" s="4">
        <v>37</v>
      </c>
      <c r="G1897" s="4">
        <v>4</v>
      </c>
      <c r="H1897" s="3" t="s">
        <v>5489</v>
      </c>
      <c r="J1897" s="3" t="s">
        <v>5488</v>
      </c>
      <c r="L1897" s="1" t="s">
        <v>5492</v>
      </c>
      <c r="M1897" s="22" t="s">
        <v>5487</v>
      </c>
      <c r="N1897" s="22" t="s">
        <v>5493</v>
      </c>
      <c r="O1897" s="70" t="s">
        <v>5491</v>
      </c>
      <c r="P1897" s="71" t="s">
        <v>5490</v>
      </c>
      <c r="Q1897" s="20">
        <v>0</v>
      </c>
      <c r="R1897" s="20">
        <v>0</v>
      </c>
      <c r="S1897" s="20">
        <f t="shared" si="29"/>
        <v>0</v>
      </c>
    </row>
    <row r="1898" spans="1:19" ht="17.100000000000001" customHeight="1" x14ac:dyDescent="0.25">
      <c r="A1898" s="63" t="s">
        <v>4</v>
      </c>
      <c r="C1898" s="21" t="s">
        <v>16</v>
      </c>
      <c r="D1898" s="1" t="s">
        <v>5494</v>
      </c>
      <c r="E1898">
        <v>2024</v>
      </c>
      <c r="F1898" s="4">
        <v>11</v>
      </c>
      <c r="G1898" s="4">
        <v>5</v>
      </c>
      <c r="H1898" s="3" t="s">
        <v>5497</v>
      </c>
      <c r="J1898" s="3" t="s">
        <v>5496</v>
      </c>
      <c r="L1898" s="1" t="s">
        <v>5500</v>
      </c>
      <c r="M1898" s="22" t="s">
        <v>5495</v>
      </c>
      <c r="N1898" s="22" t="s">
        <v>5501</v>
      </c>
      <c r="O1898" s="70" t="s">
        <v>5499</v>
      </c>
      <c r="P1898" s="71" t="s">
        <v>5498</v>
      </c>
      <c r="Q1898" s="20">
        <v>0</v>
      </c>
      <c r="R1898" s="20">
        <v>0</v>
      </c>
      <c r="S1898" s="20">
        <f t="shared" si="29"/>
        <v>0</v>
      </c>
    </row>
    <row r="1899" spans="1:19" ht="17.100000000000001" customHeight="1" x14ac:dyDescent="0.25">
      <c r="A1899" s="63" t="s">
        <v>4</v>
      </c>
      <c r="C1899" s="21" t="s">
        <v>16</v>
      </c>
      <c r="D1899" s="1" t="s">
        <v>5502</v>
      </c>
      <c r="E1899">
        <v>2021</v>
      </c>
      <c r="F1899" s="4">
        <v>383</v>
      </c>
      <c r="H1899" s="3" t="s">
        <v>5504</v>
      </c>
      <c r="J1899" s="3" t="s">
        <v>866</v>
      </c>
      <c r="L1899" s="1" t="s">
        <v>5507</v>
      </c>
      <c r="M1899" s="22" t="s">
        <v>5503</v>
      </c>
      <c r="N1899" s="22" t="s">
        <v>5508</v>
      </c>
      <c r="O1899" s="70" t="s">
        <v>5506</v>
      </c>
      <c r="P1899" s="71" t="s">
        <v>5505</v>
      </c>
      <c r="Q1899" s="20">
        <v>1</v>
      </c>
      <c r="R1899" s="20">
        <v>1</v>
      </c>
      <c r="S1899" s="20">
        <f t="shared" si="29"/>
        <v>2</v>
      </c>
    </row>
    <row r="1900" spans="1:19" ht="17.100000000000001" customHeight="1" x14ac:dyDescent="0.25">
      <c r="A1900" s="63" t="s">
        <v>4</v>
      </c>
      <c r="C1900" s="21" t="s">
        <v>16</v>
      </c>
      <c r="D1900" s="1" t="s">
        <v>5509</v>
      </c>
      <c r="E1900">
        <v>2024</v>
      </c>
      <c r="F1900" s="4">
        <v>18</v>
      </c>
      <c r="G1900" s="4">
        <v>1</v>
      </c>
      <c r="J1900" s="3" t="s">
        <v>5511</v>
      </c>
      <c r="L1900" s="1" t="s">
        <v>5514</v>
      </c>
      <c r="M1900" s="22" t="s">
        <v>5510</v>
      </c>
      <c r="N1900" s="22" t="s">
        <v>5515</v>
      </c>
      <c r="O1900" s="70" t="s">
        <v>5513</v>
      </c>
      <c r="P1900" s="71" t="s">
        <v>5512</v>
      </c>
      <c r="Q1900" s="20">
        <v>0</v>
      </c>
      <c r="R1900" s="20">
        <v>0</v>
      </c>
      <c r="S1900" s="20">
        <f t="shared" si="29"/>
        <v>0</v>
      </c>
    </row>
    <row r="1901" spans="1:19" ht="17.100000000000001" customHeight="1" x14ac:dyDescent="0.25">
      <c r="A1901" s="63" t="s">
        <v>4</v>
      </c>
      <c r="C1901" s="21" t="s">
        <v>16</v>
      </c>
      <c r="D1901" s="1" t="s">
        <v>5523</v>
      </c>
      <c r="E1901">
        <v>2021</v>
      </c>
      <c r="F1901" s="4">
        <v>46</v>
      </c>
      <c r="G1901" s="4">
        <v>10</v>
      </c>
      <c r="H1901" s="3" t="s">
        <v>5525</v>
      </c>
      <c r="J1901" s="3" t="s">
        <v>1852</v>
      </c>
      <c r="L1901" s="1" t="s">
        <v>5528</v>
      </c>
      <c r="M1901" s="22" t="s">
        <v>5524</v>
      </c>
      <c r="N1901" s="22" t="s">
        <v>5529</v>
      </c>
      <c r="O1901" s="70" t="s">
        <v>5527</v>
      </c>
      <c r="P1901" s="71" t="s">
        <v>5526</v>
      </c>
      <c r="Q1901" s="20">
        <v>0</v>
      </c>
      <c r="R1901" s="20">
        <v>0</v>
      </c>
      <c r="S1901" s="20">
        <f t="shared" si="29"/>
        <v>0</v>
      </c>
    </row>
    <row r="1902" spans="1:19" ht="17.100000000000001" customHeight="1" x14ac:dyDescent="0.25">
      <c r="A1902" s="63" t="s">
        <v>4</v>
      </c>
      <c r="C1902" s="21" t="s">
        <v>16</v>
      </c>
      <c r="D1902" s="1" t="s">
        <v>5530</v>
      </c>
      <c r="E1902">
        <v>2024</v>
      </c>
      <c r="F1902" s="4">
        <v>14</v>
      </c>
      <c r="G1902" s="4">
        <v>10</v>
      </c>
      <c r="J1902" s="3" t="s">
        <v>700</v>
      </c>
      <c r="L1902" s="1" t="s">
        <v>5534</v>
      </c>
      <c r="M1902" s="22" t="s">
        <v>5531</v>
      </c>
      <c r="N1902" s="22" t="s">
        <v>5535</v>
      </c>
      <c r="O1902" s="70" t="s">
        <v>5533</v>
      </c>
      <c r="P1902" s="71" t="s">
        <v>5532</v>
      </c>
      <c r="Q1902" s="20">
        <v>0</v>
      </c>
      <c r="R1902" s="20">
        <v>0</v>
      </c>
      <c r="S1902" s="20">
        <f t="shared" si="29"/>
        <v>0</v>
      </c>
    </row>
    <row r="1903" spans="1:19" ht="17.100000000000001" customHeight="1" x14ac:dyDescent="0.25">
      <c r="A1903" s="63" t="s">
        <v>4</v>
      </c>
      <c r="B1903" s="1" t="s">
        <v>16619</v>
      </c>
      <c r="C1903" s="21" t="s">
        <v>16</v>
      </c>
      <c r="D1903" s="1" t="s">
        <v>5516</v>
      </c>
      <c r="E1903">
        <v>2023</v>
      </c>
      <c r="F1903" s="4">
        <v>108</v>
      </c>
      <c r="G1903" s="68">
        <v>45690</v>
      </c>
      <c r="H1903" s="3">
        <v>25303</v>
      </c>
      <c r="J1903" s="3" t="s">
        <v>3568</v>
      </c>
      <c r="L1903" s="1" t="s">
        <v>5521</v>
      </c>
      <c r="M1903" s="22" t="s">
        <v>5517</v>
      </c>
      <c r="N1903" s="22" t="s">
        <v>5522</v>
      </c>
      <c r="O1903" s="70" t="s">
        <v>5520</v>
      </c>
      <c r="P1903" s="71" t="s">
        <v>5519</v>
      </c>
      <c r="Q1903" s="20">
        <v>0</v>
      </c>
      <c r="R1903" s="20">
        <v>0</v>
      </c>
      <c r="S1903" s="20">
        <f t="shared" si="29"/>
        <v>0</v>
      </c>
    </row>
    <row r="1904" spans="1:19" ht="17.100000000000001" customHeight="1" x14ac:dyDescent="0.25">
      <c r="A1904" s="63" t="s">
        <v>4</v>
      </c>
      <c r="C1904" s="21" t="s">
        <v>16</v>
      </c>
      <c r="D1904" s="1" t="s">
        <v>5536</v>
      </c>
      <c r="E1904">
        <v>2023</v>
      </c>
      <c r="F1904" s="4">
        <v>4</v>
      </c>
      <c r="G1904" s="4">
        <v>6</v>
      </c>
      <c r="J1904" s="3" t="s">
        <v>5538</v>
      </c>
      <c r="L1904" s="1" t="s">
        <v>5541</v>
      </c>
      <c r="M1904" s="22" t="s">
        <v>5537</v>
      </c>
      <c r="N1904" s="22" t="s">
        <v>5542</v>
      </c>
      <c r="O1904" s="70" t="s">
        <v>5540</v>
      </c>
      <c r="P1904" s="71" t="s">
        <v>5539</v>
      </c>
      <c r="Q1904" s="20">
        <v>0</v>
      </c>
      <c r="R1904" s="20">
        <v>0</v>
      </c>
      <c r="S1904" s="20">
        <f t="shared" si="29"/>
        <v>0</v>
      </c>
    </row>
    <row r="1905" spans="1:19" ht="17.100000000000001" customHeight="1" x14ac:dyDescent="0.25">
      <c r="A1905" s="63" t="s">
        <v>4</v>
      </c>
      <c r="C1905" s="21" t="s">
        <v>16</v>
      </c>
      <c r="D1905" s="1" t="s">
        <v>5543</v>
      </c>
      <c r="E1905">
        <v>2024</v>
      </c>
      <c r="F1905" s="4">
        <v>146</v>
      </c>
      <c r="G1905" s="4">
        <v>5</v>
      </c>
      <c r="J1905" s="3" t="s">
        <v>474</v>
      </c>
      <c r="L1905" s="1" t="s">
        <v>5547</v>
      </c>
      <c r="M1905" s="22" t="s">
        <v>5544</v>
      </c>
      <c r="N1905" s="22" t="s">
        <v>5548</v>
      </c>
      <c r="O1905" s="70" t="s">
        <v>5546</v>
      </c>
      <c r="P1905" s="71" t="s">
        <v>5545</v>
      </c>
      <c r="Q1905" s="20">
        <v>0</v>
      </c>
      <c r="R1905" s="20">
        <v>0</v>
      </c>
      <c r="S1905" s="20">
        <f t="shared" ref="S1905:S1966" si="30">Q1905+R1905</f>
        <v>0</v>
      </c>
    </row>
    <row r="1906" spans="1:19" ht="17.100000000000001" customHeight="1" x14ac:dyDescent="0.25">
      <c r="A1906" s="63" t="s">
        <v>4</v>
      </c>
      <c r="C1906" s="21" t="s">
        <v>16</v>
      </c>
      <c r="D1906" s="1" t="s">
        <v>5549</v>
      </c>
      <c r="E1906">
        <v>2022</v>
      </c>
      <c r="F1906" s="4">
        <v>125</v>
      </c>
      <c r="J1906" s="3" t="s">
        <v>973</v>
      </c>
      <c r="L1906" s="1" t="s">
        <v>5554</v>
      </c>
      <c r="M1906" s="22" t="s">
        <v>5550</v>
      </c>
      <c r="N1906" s="22" t="s">
        <v>5555</v>
      </c>
      <c r="O1906" s="70" t="s">
        <v>5553</v>
      </c>
      <c r="P1906" s="71" t="s">
        <v>5552</v>
      </c>
      <c r="Q1906" s="20">
        <v>0</v>
      </c>
      <c r="R1906" s="20">
        <v>0</v>
      </c>
      <c r="S1906" s="20">
        <f t="shared" si="30"/>
        <v>0</v>
      </c>
    </row>
    <row r="1907" spans="1:19" ht="17.100000000000001" customHeight="1" x14ac:dyDescent="0.25">
      <c r="A1907" s="63" t="s">
        <v>4</v>
      </c>
      <c r="C1907" s="21" t="s">
        <v>16</v>
      </c>
      <c r="D1907" s="1" t="s">
        <v>5556</v>
      </c>
      <c r="E1907">
        <v>2023</v>
      </c>
      <c r="F1907" s="4">
        <v>37</v>
      </c>
      <c r="G1907" s="4">
        <v>1</v>
      </c>
      <c r="H1907" s="3" t="s">
        <v>5559</v>
      </c>
      <c r="J1907" s="3" t="s">
        <v>5558</v>
      </c>
      <c r="L1907" s="1" t="s">
        <v>5561</v>
      </c>
      <c r="M1907" s="22" t="s">
        <v>5557</v>
      </c>
      <c r="N1907" s="22" t="s">
        <v>5562</v>
      </c>
      <c r="O1907" s="70" t="s">
        <v>5560</v>
      </c>
      <c r="P1907" s="71"/>
      <c r="Q1907" s="20">
        <v>0</v>
      </c>
      <c r="R1907" s="20">
        <v>0</v>
      </c>
      <c r="S1907" s="20">
        <f t="shared" si="30"/>
        <v>0</v>
      </c>
    </row>
    <row r="1908" spans="1:19" ht="17.100000000000001" customHeight="1" x14ac:dyDescent="0.25">
      <c r="A1908" s="63" t="s">
        <v>4</v>
      </c>
      <c r="C1908" s="21" t="s">
        <v>16</v>
      </c>
      <c r="D1908" s="1" t="s">
        <v>5563</v>
      </c>
      <c r="E1908">
        <v>2021</v>
      </c>
      <c r="F1908" s="4">
        <v>26</v>
      </c>
      <c r="G1908" s="4">
        <v>13</v>
      </c>
      <c r="H1908" s="3" t="s">
        <v>5565</v>
      </c>
      <c r="J1908" s="3" t="s">
        <v>2939</v>
      </c>
      <c r="L1908" s="1" t="s">
        <v>5567</v>
      </c>
      <c r="M1908" s="22" t="s">
        <v>5564</v>
      </c>
      <c r="N1908" s="22" t="s">
        <v>5568</v>
      </c>
      <c r="O1908" s="70" t="s">
        <v>5566</v>
      </c>
      <c r="P1908" s="71"/>
      <c r="Q1908" s="20">
        <v>0</v>
      </c>
      <c r="R1908" s="20">
        <v>0</v>
      </c>
      <c r="S1908" s="20">
        <f t="shared" si="30"/>
        <v>0</v>
      </c>
    </row>
    <row r="1909" spans="1:19" ht="17.100000000000001" customHeight="1" x14ac:dyDescent="0.25">
      <c r="A1909" s="63" t="s">
        <v>4</v>
      </c>
      <c r="C1909" s="21" t="s">
        <v>16</v>
      </c>
      <c r="D1909" s="1" t="s">
        <v>5569</v>
      </c>
      <c r="E1909">
        <v>2024</v>
      </c>
      <c r="F1909" s="4">
        <v>36</v>
      </c>
      <c r="G1909" s="4">
        <v>1</v>
      </c>
      <c r="J1909" s="3" t="s">
        <v>811</v>
      </c>
      <c r="L1909" s="1" t="s">
        <v>5573</v>
      </c>
      <c r="M1909" s="22" t="s">
        <v>5570</v>
      </c>
      <c r="N1909" s="22" t="s">
        <v>5574</v>
      </c>
      <c r="O1909" s="70" t="s">
        <v>5572</v>
      </c>
      <c r="P1909" s="71" t="s">
        <v>5571</v>
      </c>
      <c r="Q1909" s="20">
        <v>0</v>
      </c>
      <c r="R1909" s="20">
        <v>0</v>
      </c>
      <c r="S1909" s="20">
        <f t="shared" si="30"/>
        <v>0</v>
      </c>
    </row>
    <row r="1910" spans="1:19" ht="17.100000000000001" customHeight="1" x14ac:dyDescent="0.25">
      <c r="A1910" s="63" t="s">
        <v>4</v>
      </c>
      <c r="C1910" s="21" t="s">
        <v>16</v>
      </c>
      <c r="D1910" s="1" t="s">
        <v>5581</v>
      </c>
      <c r="E1910">
        <v>2023</v>
      </c>
      <c r="F1910" s="4">
        <v>267</v>
      </c>
      <c r="J1910" s="3" t="s">
        <v>582</v>
      </c>
      <c r="L1910" s="1" t="s">
        <v>5585</v>
      </c>
      <c r="M1910" s="22" t="s">
        <v>5582</v>
      </c>
      <c r="N1910" s="22" t="s">
        <v>5586</v>
      </c>
      <c r="O1910" s="70" t="s">
        <v>5584</v>
      </c>
      <c r="P1910" s="71" t="s">
        <v>5583</v>
      </c>
      <c r="Q1910" s="20">
        <v>0</v>
      </c>
      <c r="R1910" s="20">
        <v>0</v>
      </c>
      <c r="S1910" s="20">
        <f t="shared" si="30"/>
        <v>0</v>
      </c>
    </row>
    <row r="1911" spans="1:19" ht="17.100000000000001" customHeight="1" x14ac:dyDescent="0.25">
      <c r="A1911" s="63" t="s">
        <v>4</v>
      </c>
      <c r="C1911" s="21" t="s">
        <v>16</v>
      </c>
      <c r="D1911" s="1" t="s">
        <v>5587</v>
      </c>
      <c r="E1911">
        <v>2021</v>
      </c>
      <c r="F1911" s="4">
        <v>33</v>
      </c>
      <c r="G1911" s="4">
        <v>12</v>
      </c>
      <c r="J1911" s="3" t="s">
        <v>811</v>
      </c>
      <c r="L1911" s="1" t="s">
        <v>5591</v>
      </c>
      <c r="M1911" s="22" t="s">
        <v>5588</v>
      </c>
      <c r="N1911" s="22" t="s">
        <v>5592</v>
      </c>
      <c r="O1911" s="70" t="s">
        <v>5590</v>
      </c>
      <c r="P1911" s="71" t="s">
        <v>5589</v>
      </c>
      <c r="Q1911" s="20">
        <v>0</v>
      </c>
      <c r="R1911" s="20">
        <v>0</v>
      </c>
      <c r="S1911" s="20">
        <f t="shared" si="30"/>
        <v>0</v>
      </c>
    </row>
    <row r="1912" spans="1:19" ht="17.100000000000001" customHeight="1" x14ac:dyDescent="0.25">
      <c r="A1912" s="63" t="s">
        <v>4</v>
      </c>
      <c r="C1912" s="21" t="s">
        <v>16</v>
      </c>
      <c r="D1912" s="1" t="s">
        <v>5593</v>
      </c>
      <c r="E1912">
        <v>2022</v>
      </c>
      <c r="F1912" s="4">
        <v>179</v>
      </c>
      <c r="J1912" s="3" t="s">
        <v>103</v>
      </c>
      <c r="L1912" s="1" t="s">
        <v>5597</v>
      </c>
      <c r="M1912" s="22" t="s">
        <v>5594</v>
      </c>
      <c r="N1912" s="22" t="s">
        <v>5598</v>
      </c>
      <c r="O1912" s="70" t="s">
        <v>5596</v>
      </c>
      <c r="P1912" s="71" t="s">
        <v>5595</v>
      </c>
      <c r="Q1912" s="20">
        <v>0</v>
      </c>
      <c r="R1912" s="20">
        <v>0</v>
      </c>
      <c r="S1912" s="20">
        <f t="shared" si="30"/>
        <v>0</v>
      </c>
    </row>
    <row r="1913" spans="1:19" ht="17.100000000000001" customHeight="1" x14ac:dyDescent="0.25">
      <c r="A1913" s="63" t="s">
        <v>4</v>
      </c>
      <c r="C1913" s="21" t="s">
        <v>16</v>
      </c>
      <c r="D1913" s="1" t="s">
        <v>5614</v>
      </c>
      <c r="E1913">
        <v>2021</v>
      </c>
      <c r="F1913" s="4">
        <v>95</v>
      </c>
      <c r="J1913" s="3" t="s">
        <v>309</v>
      </c>
      <c r="L1913" s="1" t="s">
        <v>5618</v>
      </c>
      <c r="M1913" s="22" t="s">
        <v>5615</v>
      </c>
      <c r="N1913" s="22" t="s">
        <v>5619</v>
      </c>
      <c r="O1913" s="70" t="s">
        <v>5617</v>
      </c>
      <c r="P1913" s="71" t="s">
        <v>5616</v>
      </c>
      <c r="Q1913" s="20">
        <v>0</v>
      </c>
      <c r="R1913" s="20">
        <v>0</v>
      </c>
      <c r="S1913" s="20">
        <f t="shared" si="30"/>
        <v>0</v>
      </c>
    </row>
    <row r="1914" spans="1:19" ht="17.100000000000001" customHeight="1" x14ac:dyDescent="0.25">
      <c r="A1914" s="63" t="s">
        <v>4</v>
      </c>
      <c r="C1914" s="21" t="s">
        <v>16</v>
      </c>
      <c r="D1914" s="1" t="s">
        <v>5606</v>
      </c>
      <c r="E1914">
        <v>2024</v>
      </c>
      <c r="F1914" s="4">
        <v>40</v>
      </c>
      <c r="G1914" s="4" t="s">
        <v>5609</v>
      </c>
      <c r="H1914" s="3" t="s">
        <v>5610</v>
      </c>
      <c r="J1914" s="3" t="s">
        <v>5608</v>
      </c>
      <c r="L1914" s="1" t="s">
        <v>5612</v>
      </c>
      <c r="M1914" s="22" t="s">
        <v>5607</v>
      </c>
      <c r="N1914" s="22" t="s">
        <v>5613</v>
      </c>
      <c r="O1914" s="70" t="s">
        <v>5611</v>
      </c>
      <c r="P1914" s="71"/>
      <c r="Q1914" s="20">
        <v>0</v>
      </c>
      <c r="R1914" s="20">
        <v>0</v>
      </c>
      <c r="S1914" s="20">
        <f t="shared" si="30"/>
        <v>0</v>
      </c>
    </row>
    <row r="1915" spans="1:19" ht="17.100000000000001" customHeight="1" x14ac:dyDescent="0.25">
      <c r="A1915" s="63" t="s">
        <v>4</v>
      </c>
      <c r="C1915" s="21" t="s">
        <v>16</v>
      </c>
      <c r="D1915" s="1" t="s">
        <v>5620</v>
      </c>
      <c r="E1915">
        <v>2022</v>
      </c>
      <c r="F1915" s="4">
        <v>213</v>
      </c>
      <c r="J1915" s="3" t="s">
        <v>5622</v>
      </c>
      <c r="L1915" s="1" t="s">
        <v>5625</v>
      </c>
      <c r="M1915" s="22" t="s">
        <v>5621</v>
      </c>
      <c r="N1915" s="22" t="s">
        <v>5626</v>
      </c>
      <c r="O1915" s="70" t="s">
        <v>5624</v>
      </c>
      <c r="P1915" s="71" t="s">
        <v>5623</v>
      </c>
      <c r="Q1915" s="20">
        <v>0</v>
      </c>
      <c r="R1915" s="20">
        <v>0</v>
      </c>
      <c r="S1915" s="20">
        <f t="shared" si="30"/>
        <v>0</v>
      </c>
    </row>
    <row r="1916" spans="1:19" ht="17.100000000000001" customHeight="1" x14ac:dyDescent="0.25">
      <c r="A1916" s="63" t="s">
        <v>4</v>
      </c>
      <c r="C1916" s="21" t="s">
        <v>16</v>
      </c>
      <c r="D1916" s="1" t="s">
        <v>5636</v>
      </c>
      <c r="E1916">
        <v>2023</v>
      </c>
      <c r="J1916" s="3" t="s">
        <v>3092</v>
      </c>
      <c r="L1916" s="1" t="s">
        <v>5640</v>
      </c>
      <c r="M1916" s="22" t="s">
        <v>5637</v>
      </c>
      <c r="N1916" s="22" t="s">
        <v>5641</v>
      </c>
      <c r="O1916" s="70" t="s">
        <v>5639</v>
      </c>
      <c r="P1916" s="71" t="s">
        <v>5638</v>
      </c>
      <c r="Q1916" s="20">
        <v>0</v>
      </c>
      <c r="R1916" s="20">
        <v>0</v>
      </c>
      <c r="S1916" s="20">
        <f t="shared" si="30"/>
        <v>0</v>
      </c>
    </row>
    <row r="1917" spans="1:19" ht="17.100000000000001" customHeight="1" x14ac:dyDescent="0.25">
      <c r="A1917" s="63" t="s">
        <v>4</v>
      </c>
      <c r="C1917" s="21" t="s">
        <v>16</v>
      </c>
      <c r="D1917" s="1" t="s">
        <v>5642</v>
      </c>
      <c r="E1917">
        <v>2023</v>
      </c>
      <c r="F1917" s="4">
        <v>15</v>
      </c>
      <c r="G1917" s="4">
        <v>11</v>
      </c>
      <c r="J1917" s="3" t="s">
        <v>2475</v>
      </c>
      <c r="L1917" s="1" t="s">
        <v>5646</v>
      </c>
      <c r="M1917" s="22" t="s">
        <v>5643</v>
      </c>
      <c r="N1917" s="22" t="s">
        <v>5647</v>
      </c>
      <c r="O1917" s="70" t="s">
        <v>5645</v>
      </c>
      <c r="P1917" s="71" t="s">
        <v>5644</v>
      </c>
      <c r="Q1917" s="20">
        <v>0</v>
      </c>
      <c r="R1917" s="20">
        <v>0</v>
      </c>
      <c r="S1917" s="20">
        <f t="shared" si="30"/>
        <v>0</v>
      </c>
    </row>
    <row r="1918" spans="1:19" ht="17.100000000000001" customHeight="1" x14ac:dyDescent="0.25">
      <c r="A1918" s="63" t="s">
        <v>4</v>
      </c>
      <c r="C1918" s="21" t="s">
        <v>16</v>
      </c>
      <c r="D1918" s="1" t="s">
        <v>5654</v>
      </c>
      <c r="E1918">
        <v>2022</v>
      </c>
      <c r="F1918" s="4">
        <v>97</v>
      </c>
      <c r="G1918" s="4">
        <v>8</v>
      </c>
      <c r="J1918" s="3" t="s">
        <v>2129</v>
      </c>
      <c r="L1918" s="1" t="s">
        <v>5659</v>
      </c>
      <c r="M1918" s="22" t="s">
        <v>5655</v>
      </c>
      <c r="N1918" s="22" t="s">
        <v>5660</v>
      </c>
      <c r="O1918" s="70" t="s">
        <v>5658</v>
      </c>
      <c r="P1918" s="71" t="s">
        <v>5657</v>
      </c>
      <c r="Q1918" s="20">
        <v>0</v>
      </c>
      <c r="R1918" s="20">
        <v>0</v>
      </c>
      <c r="S1918" s="20">
        <f t="shared" si="30"/>
        <v>0</v>
      </c>
    </row>
    <row r="1919" spans="1:19" ht="17.100000000000001" customHeight="1" x14ac:dyDescent="0.25">
      <c r="A1919" s="63" t="s">
        <v>4</v>
      </c>
      <c r="C1919" s="21" t="s">
        <v>16</v>
      </c>
      <c r="D1919" s="1" t="s">
        <v>5667</v>
      </c>
      <c r="E1919">
        <v>2024</v>
      </c>
      <c r="F1919" s="4">
        <v>516</v>
      </c>
      <c r="J1919" s="3" t="s">
        <v>1047</v>
      </c>
      <c r="L1919" s="1" t="s">
        <v>5672</v>
      </c>
      <c r="M1919" s="22" t="s">
        <v>5668</v>
      </c>
      <c r="N1919" s="22" t="s">
        <v>5673</v>
      </c>
      <c r="O1919" s="70" t="s">
        <v>5671</v>
      </c>
      <c r="P1919" s="71" t="s">
        <v>5670</v>
      </c>
      <c r="Q1919" s="20">
        <v>0</v>
      </c>
      <c r="R1919" s="20">
        <v>0</v>
      </c>
      <c r="S1919" s="20">
        <f t="shared" si="30"/>
        <v>0</v>
      </c>
    </row>
    <row r="1920" spans="1:19" ht="17.100000000000001" customHeight="1" x14ac:dyDescent="0.25">
      <c r="A1920" s="63" t="s">
        <v>4</v>
      </c>
      <c r="C1920" s="21" t="s">
        <v>16</v>
      </c>
      <c r="D1920" s="1" t="s">
        <v>5674</v>
      </c>
      <c r="E1920">
        <v>2022</v>
      </c>
      <c r="F1920" s="4">
        <v>10</v>
      </c>
      <c r="G1920" s="4">
        <v>8</v>
      </c>
      <c r="J1920" s="3" t="s">
        <v>109</v>
      </c>
      <c r="L1920" s="1" t="s">
        <v>5678</v>
      </c>
      <c r="M1920" s="22" t="s">
        <v>5675</v>
      </c>
      <c r="N1920" s="22" t="s">
        <v>5679</v>
      </c>
      <c r="O1920" s="70" t="s">
        <v>5677</v>
      </c>
      <c r="P1920" s="71" t="s">
        <v>5676</v>
      </c>
      <c r="Q1920" s="20">
        <v>0</v>
      </c>
      <c r="R1920" s="20">
        <v>0</v>
      </c>
      <c r="S1920" s="20">
        <f t="shared" si="30"/>
        <v>0</v>
      </c>
    </row>
    <row r="1921" spans="1:19" ht="17.100000000000001" customHeight="1" x14ac:dyDescent="0.25">
      <c r="A1921" s="63" t="s">
        <v>4</v>
      </c>
      <c r="C1921" s="21" t="s">
        <v>16</v>
      </c>
      <c r="D1921" s="1" t="s">
        <v>5680</v>
      </c>
      <c r="E1921">
        <v>2021</v>
      </c>
      <c r="F1921" s="4">
        <v>33</v>
      </c>
      <c r="G1921" s="4">
        <v>8</v>
      </c>
      <c r="J1921" s="3" t="s">
        <v>811</v>
      </c>
      <c r="M1921" s="22" t="s">
        <v>5681</v>
      </c>
      <c r="N1921" s="22" t="s">
        <v>5684</v>
      </c>
      <c r="O1921" s="70" t="s">
        <v>5683</v>
      </c>
      <c r="P1921" s="71" t="s">
        <v>5682</v>
      </c>
      <c r="Q1921" s="20">
        <v>0</v>
      </c>
      <c r="R1921" s="20">
        <v>0</v>
      </c>
      <c r="S1921" s="20">
        <f t="shared" si="30"/>
        <v>0</v>
      </c>
    </row>
    <row r="1922" spans="1:19" ht="17.100000000000001" customHeight="1" x14ac:dyDescent="0.25">
      <c r="A1922" s="63" t="s">
        <v>4</v>
      </c>
      <c r="C1922" s="21" t="s">
        <v>16</v>
      </c>
      <c r="D1922" s="1" t="s">
        <v>5685</v>
      </c>
      <c r="E1922">
        <v>2023</v>
      </c>
      <c r="F1922" s="4">
        <v>490</v>
      </c>
      <c r="J1922" s="3" t="s">
        <v>1047</v>
      </c>
      <c r="L1922" s="1" t="s">
        <v>5690</v>
      </c>
      <c r="M1922" s="22" t="s">
        <v>5686</v>
      </c>
      <c r="N1922" s="22" t="s">
        <v>5691</v>
      </c>
      <c r="O1922" s="70" t="s">
        <v>5689</v>
      </c>
      <c r="P1922" s="71" t="s">
        <v>5688</v>
      </c>
      <c r="Q1922" s="20">
        <v>0</v>
      </c>
      <c r="R1922" s="20">
        <v>0</v>
      </c>
      <c r="S1922" s="20">
        <f t="shared" si="30"/>
        <v>0</v>
      </c>
    </row>
    <row r="1923" spans="1:19" ht="17.100000000000001" customHeight="1" x14ac:dyDescent="0.25">
      <c r="A1923" s="63" t="s">
        <v>4</v>
      </c>
      <c r="C1923" s="21" t="s">
        <v>16</v>
      </c>
      <c r="D1923" s="1" t="s">
        <v>5692</v>
      </c>
      <c r="E1923">
        <v>2022</v>
      </c>
      <c r="F1923" s="4">
        <v>46</v>
      </c>
      <c r="J1923" s="3" t="s">
        <v>5694</v>
      </c>
      <c r="L1923" s="1" t="s">
        <v>5697</v>
      </c>
      <c r="M1923" s="22" t="s">
        <v>5693</v>
      </c>
      <c r="N1923" s="22" t="s">
        <v>5698</v>
      </c>
      <c r="O1923" s="70" t="s">
        <v>5696</v>
      </c>
      <c r="P1923" s="71" t="s">
        <v>5695</v>
      </c>
      <c r="Q1923" s="20">
        <v>0</v>
      </c>
      <c r="R1923" s="20">
        <v>0</v>
      </c>
      <c r="S1923" s="20">
        <f t="shared" si="30"/>
        <v>0</v>
      </c>
    </row>
    <row r="1924" spans="1:19" ht="17.100000000000001" customHeight="1" x14ac:dyDescent="0.25">
      <c r="A1924" s="63" t="s">
        <v>4</v>
      </c>
      <c r="C1924" s="21" t="s">
        <v>16</v>
      </c>
      <c r="D1924" s="1" t="s">
        <v>5699</v>
      </c>
      <c r="E1924">
        <v>2024</v>
      </c>
      <c r="J1924" s="3" t="s">
        <v>1688</v>
      </c>
      <c r="L1924" s="1" t="s">
        <v>5703</v>
      </c>
      <c r="M1924" s="22" t="s">
        <v>5700</v>
      </c>
      <c r="N1924" s="22" t="s">
        <v>5704</v>
      </c>
      <c r="O1924" s="70" t="s">
        <v>5702</v>
      </c>
      <c r="P1924" s="71" t="s">
        <v>5701</v>
      </c>
      <c r="Q1924" s="20">
        <v>0</v>
      </c>
      <c r="R1924" s="20">
        <v>0</v>
      </c>
      <c r="S1924" s="20">
        <f t="shared" si="30"/>
        <v>0</v>
      </c>
    </row>
    <row r="1925" spans="1:19" ht="17.100000000000001" customHeight="1" x14ac:dyDescent="0.25">
      <c r="A1925" s="63" t="s">
        <v>4</v>
      </c>
      <c r="C1925" s="21" t="s">
        <v>16</v>
      </c>
      <c r="D1925" s="1" t="s">
        <v>5705</v>
      </c>
      <c r="E1925">
        <v>2024</v>
      </c>
      <c r="F1925" s="4">
        <v>36</v>
      </c>
      <c r="G1925" s="4">
        <v>9</v>
      </c>
      <c r="J1925" s="3" t="s">
        <v>811</v>
      </c>
      <c r="L1925" s="1" t="s">
        <v>5709</v>
      </c>
      <c r="M1925" s="22" t="s">
        <v>5706</v>
      </c>
      <c r="N1925" s="22" t="s">
        <v>5710</v>
      </c>
      <c r="O1925" s="70" t="s">
        <v>5708</v>
      </c>
      <c r="P1925" s="71" t="s">
        <v>5707</v>
      </c>
      <c r="Q1925" s="20">
        <v>0</v>
      </c>
      <c r="R1925" s="20">
        <v>0</v>
      </c>
      <c r="S1925" s="20">
        <f t="shared" si="30"/>
        <v>0</v>
      </c>
    </row>
    <row r="1926" spans="1:19" ht="17.100000000000001" customHeight="1" x14ac:dyDescent="0.25">
      <c r="A1926" s="63" t="s">
        <v>4</v>
      </c>
      <c r="B1926" s="1" t="s">
        <v>16619</v>
      </c>
      <c r="C1926" s="21" t="s">
        <v>16</v>
      </c>
      <c r="D1926" s="1" t="s">
        <v>5711</v>
      </c>
      <c r="E1926">
        <v>2023</v>
      </c>
      <c r="F1926" s="4">
        <v>108</v>
      </c>
      <c r="G1926" s="68">
        <v>45690</v>
      </c>
      <c r="H1926" s="3">
        <v>25304</v>
      </c>
      <c r="J1926" s="3" t="s">
        <v>3568</v>
      </c>
      <c r="L1926" s="1" t="s">
        <v>5716</v>
      </c>
      <c r="M1926" s="22" t="s">
        <v>5712</v>
      </c>
      <c r="N1926" s="22" t="s">
        <v>5717</v>
      </c>
      <c r="O1926" s="70" t="s">
        <v>5715</v>
      </c>
      <c r="P1926" s="71" t="s">
        <v>5714</v>
      </c>
      <c r="Q1926" s="20">
        <v>0</v>
      </c>
      <c r="R1926" s="20">
        <v>0</v>
      </c>
      <c r="S1926" s="20">
        <f t="shared" si="30"/>
        <v>0</v>
      </c>
    </row>
    <row r="1927" spans="1:19" ht="17.100000000000001" customHeight="1" x14ac:dyDescent="0.25">
      <c r="A1927" s="63" t="s">
        <v>4</v>
      </c>
      <c r="C1927" s="21" t="s">
        <v>16</v>
      </c>
      <c r="D1927" s="1" t="s">
        <v>5725</v>
      </c>
      <c r="E1927">
        <v>2021</v>
      </c>
      <c r="F1927" s="4">
        <v>165</v>
      </c>
      <c r="J1927" s="3" t="s">
        <v>456</v>
      </c>
      <c r="L1927" s="1" t="s">
        <v>5729</v>
      </c>
      <c r="M1927" s="22" t="s">
        <v>5726</v>
      </c>
      <c r="N1927" s="22" t="s">
        <v>5730</v>
      </c>
      <c r="O1927" s="70" t="s">
        <v>5728</v>
      </c>
      <c r="P1927" s="71" t="s">
        <v>5727</v>
      </c>
      <c r="Q1927" s="20">
        <v>0</v>
      </c>
      <c r="R1927" s="20">
        <v>0</v>
      </c>
      <c r="S1927" s="20">
        <f t="shared" si="30"/>
        <v>0</v>
      </c>
    </row>
    <row r="1928" spans="1:19" ht="17.100000000000001" customHeight="1" x14ac:dyDescent="0.25">
      <c r="A1928" s="63" t="s">
        <v>4</v>
      </c>
      <c r="C1928" s="21" t="s">
        <v>16</v>
      </c>
      <c r="D1928" s="1" t="s">
        <v>5741</v>
      </c>
      <c r="E1928">
        <v>2024</v>
      </c>
      <c r="F1928" s="4">
        <v>2024</v>
      </c>
      <c r="J1928" s="3" t="s">
        <v>5743</v>
      </c>
      <c r="L1928" s="1" t="s">
        <v>5746</v>
      </c>
      <c r="M1928" s="22" t="s">
        <v>5742</v>
      </c>
      <c r="N1928" s="22" t="s">
        <v>5747</v>
      </c>
      <c r="O1928" s="70" t="s">
        <v>5745</v>
      </c>
      <c r="P1928" s="71" t="s">
        <v>5744</v>
      </c>
      <c r="Q1928" s="20">
        <v>0</v>
      </c>
      <c r="R1928" s="20">
        <v>0</v>
      </c>
      <c r="S1928" s="20">
        <f t="shared" si="30"/>
        <v>0</v>
      </c>
    </row>
    <row r="1929" spans="1:19" ht="17.100000000000001" customHeight="1" x14ac:dyDescent="0.25">
      <c r="A1929" s="63" t="s">
        <v>4</v>
      </c>
      <c r="C1929" s="21" t="s">
        <v>16</v>
      </c>
      <c r="D1929" s="1" t="s">
        <v>5748</v>
      </c>
      <c r="E1929">
        <v>2025</v>
      </c>
      <c r="F1929" s="4">
        <v>17</v>
      </c>
      <c r="G1929" s="4">
        <v>1</v>
      </c>
      <c r="J1929" s="3" t="s">
        <v>5750</v>
      </c>
      <c r="L1929" s="1" t="s">
        <v>5753</v>
      </c>
      <c r="M1929" s="22" t="s">
        <v>5749</v>
      </c>
      <c r="N1929" s="22" t="s">
        <v>5754</v>
      </c>
      <c r="O1929" s="70" t="s">
        <v>5752</v>
      </c>
      <c r="P1929" s="71" t="s">
        <v>5751</v>
      </c>
      <c r="Q1929" s="20">
        <v>0</v>
      </c>
      <c r="R1929" s="20">
        <v>0</v>
      </c>
      <c r="S1929" s="20">
        <f t="shared" si="30"/>
        <v>0</v>
      </c>
    </row>
    <row r="1930" spans="1:19" ht="17.100000000000001" customHeight="1" x14ac:dyDescent="0.25">
      <c r="A1930" s="63" t="s">
        <v>4</v>
      </c>
      <c r="C1930" s="21" t="s">
        <v>16</v>
      </c>
      <c r="D1930" s="1" t="s">
        <v>5755</v>
      </c>
      <c r="E1930">
        <v>2021</v>
      </c>
      <c r="F1930" s="4">
        <v>15</v>
      </c>
      <c r="G1930" s="4">
        <v>4</v>
      </c>
      <c r="J1930" s="3" t="s">
        <v>5757</v>
      </c>
      <c r="L1930" s="1" t="s">
        <v>5760</v>
      </c>
      <c r="M1930" s="22" t="s">
        <v>5756</v>
      </c>
      <c r="N1930" s="22" t="s">
        <v>5761</v>
      </c>
      <c r="O1930" s="70" t="s">
        <v>5759</v>
      </c>
      <c r="P1930" s="71" t="s">
        <v>5758</v>
      </c>
      <c r="Q1930" s="20">
        <v>0</v>
      </c>
      <c r="R1930" s="20">
        <v>0</v>
      </c>
      <c r="S1930" s="20">
        <f t="shared" si="30"/>
        <v>0</v>
      </c>
    </row>
    <row r="1931" spans="1:19" ht="17.100000000000001" customHeight="1" x14ac:dyDescent="0.25">
      <c r="A1931" s="63" t="s">
        <v>4</v>
      </c>
      <c r="C1931" s="21" t="s">
        <v>16</v>
      </c>
      <c r="D1931" s="1" t="s">
        <v>5762</v>
      </c>
      <c r="E1931">
        <v>2024</v>
      </c>
      <c r="F1931" s="4">
        <v>34</v>
      </c>
      <c r="G1931" s="4">
        <v>37</v>
      </c>
      <c r="J1931" s="3" t="s">
        <v>5764</v>
      </c>
      <c r="L1931" s="1" t="s">
        <v>5767</v>
      </c>
      <c r="M1931" s="22" t="s">
        <v>5763</v>
      </c>
      <c r="N1931" s="22" t="s">
        <v>5768</v>
      </c>
      <c r="O1931" s="70" t="s">
        <v>5766</v>
      </c>
      <c r="P1931" s="71" t="s">
        <v>5765</v>
      </c>
      <c r="Q1931" s="20">
        <v>0</v>
      </c>
      <c r="R1931" s="20">
        <v>0</v>
      </c>
      <c r="S1931" s="20">
        <f t="shared" si="30"/>
        <v>0</v>
      </c>
    </row>
    <row r="1932" spans="1:19" ht="17.100000000000001" customHeight="1" x14ac:dyDescent="0.25">
      <c r="A1932" s="63" t="s">
        <v>4</v>
      </c>
      <c r="C1932" s="21" t="s">
        <v>16</v>
      </c>
      <c r="D1932" s="1" t="s">
        <v>5769</v>
      </c>
      <c r="E1932">
        <v>2024</v>
      </c>
      <c r="F1932" s="4">
        <v>36</v>
      </c>
      <c r="G1932" s="4">
        <v>11</v>
      </c>
      <c r="J1932" s="3" t="s">
        <v>811</v>
      </c>
      <c r="L1932" s="1" t="s">
        <v>5773</v>
      </c>
      <c r="M1932" s="22" t="s">
        <v>5770</v>
      </c>
      <c r="N1932" s="22" t="s">
        <v>5774</v>
      </c>
      <c r="O1932" s="70" t="s">
        <v>5772</v>
      </c>
      <c r="P1932" s="71" t="s">
        <v>5771</v>
      </c>
      <c r="Q1932" s="20">
        <v>0</v>
      </c>
      <c r="R1932" s="20">
        <v>0</v>
      </c>
      <c r="S1932" s="20">
        <f t="shared" si="30"/>
        <v>0</v>
      </c>
    </row>
    <row r="1933" spans="1:19" ht="17.100000000000001" customHeight="1" x14ac:dyDescent="0.25">
      <c r="A1933" s="63" t="s">
        <v>4</v>
      </c>
      <c r="C1933" s="21" t="s">
        <v>16</v>
      </c>
      <c r="D1933" s="1" t="s">
        <v>5067</v>
      </c>
      <c r="E1933">
        <v>2024</v>
      </c>
      <c r="F1933" s="4">
        <v>14</v>
      </c>
      <c r="G1933" s="4">
        <v>1</v>
      </c>
      <c r="H1933" s="3" t="s">
        <v>5070</v>
      </c>
      <c r="J1933" s="3" t="s">
        <v>5069</v>
      </c>
      <c r="L1933" s="1" t="s">
        <v>5072</v>
      </c>
      <c r="M1933" s="22" t="s">
        <v>5068</v>
      </c>
      <c r="N1933" s="22" t="s">
        <v>5073</v>
      </c>
      <c r="O1933" s="70" t="s">
        <v>5071</v>
      </c>
      <c r="P1933" s="71"/>
      <c r="Q1933" s="20">
        <v>0</v>
      </c>
      <c r="R1933" s="20">
        <v>0</v>
      </c>
      <c r="S1933" s="20">
        <f t="shared" si="30"/>
        <v>0</v>
      </c>
    </row>
    <row r="1934" spans="1:19" ht="17.100000000000001" customHeight="1" x14ac:dyDescent="0.25">
      <c r="A1934" s="63" t="s">
        <v>4</v>
      </c>
      <c r="C1934" s="21" t="s">
        <v>16</v>
      </c>
      <c r="D1934" s="1" t="s">
        <v>5775</v>
      </c>
      <c r="E1934">
        <v>2022</v>
      </c>
      <c r="F1934" s="4">
        <v>120</v>
      </c>
      <c r="G1934" s="4">
        <v>18</v>
      </c>
      <c r="J1934" s="3" t="s">
        <v>367</v>
      </c>
      <c r="L1934" s="1" t="s">
        <v>5779</v>
      </c>
      <c r="M1934" s="22" t="s">
        <v>5776</v>
      </c>
      <c r="N1934" s="22" t="s">
        <v>5780</v>
      </c>
      <c r="O1934" s="70" t="s">
        <v>5778</v>
      </c>
      <c r="P1934" s="71" t="s">
        <v>5777</v>
      </c>
      <c r="Q1934" s="20">
        <v>0</v>
      </c>
      <c r="R1934" s="20">
        <v>0</v>
      </c>
      <c r="S1934" s="20">
        <f t="shared" si="30"/>
        <v>0</v>
      </c>
    </row>
    <row r="1935" spans="1:19" ht="17.100000000000001" customHeight="1" x14ac:dyDescent="0.25">
      <c r="A1935" s="63" t="s">
        <v>4</v>
      </c>
      <c r="C1935" s="21" t="s">
        <v>16</v>
      </c>
      <c r="D1935" s="1" t="s">
        <v>5787</v>
      </c>
      <c r="E1935">
        <v>2022</v>
      </c>
      <c r="F1935" s="4">
        <v>260</v>
      </c>
      <c r="J1935" s="3" t="s">
        <v>69</v>
      </c>
      <c r="L1935" s="1" t="s">
        <v>5791</v>
      </c>
      <c r="M1935" s="22" t="s">
        <v>5788</v>
      </c>
      <c r="N1935" s="22" t="s">
        <v>5792</v>
      </c>
      <c r="O1935" s="70" t="s">
        <v>5790</v>
      </c>
      <c r="P1935" s="71" t="s">
        <v>5789</v>
      </c>
      <c r="Q1935" s="20">
        <v>0</v>
      </c>
      <c r="R1935" s="20">
        <v>0</v>
      </c>
      <c r="S1935" s="20">
        <f t="shared" si="30"/>
        <v>0</v>
      </c>
    </row>
    <row r="1936" spans="1:19" ht="17.100000000000001" customHeight="1" x14ac:dyDescent="0.25">
      <c r="A1936" s="63" t="s">
        <v>4</v>
      </c>
      <c r="C1936" s="21" t="s">
        <v>16</v>
      </c>
      <c r="D1936" s="1" t="s">
        <v>5793</v>
      </c>
      <c r="E1936">
        <v>2024</v>
      </c>
      <c r="F1936" s="4">
        <v>83</v>
      </c>
      <c r="G1936" s="4">
        <v>13</v>
      </c>
      <c r="J1936" s="3" t="s">
        <v>2062</v>
      </c>
      <c r="L1936" s="1" t="s">
        <v>5797</v>
      </c>
      <c r="M1936" s="22" t="s">
        <v>5794</v>
      </c>
      <c r="N1936" s="22" t="s">
        <v>5798</v>
      </c>
      <c r="O1936" s="70" t="s">
        <v>5796</v>
      </c>
      <c r="P1936" s="71" t="s">
        <v>5795</v>
      </c>
      <c r="Q1936" s="20">
        <v>0</v>
      </c>
      <c r="R1936" s="20">
        <v>0</v>
      </c>
      <c r="S1936" s="20">
        <f t="shared" si="30"/>
        <v>0</v>
      </c>
    </row>
    <row r="1937" spans="1:19" ht="17.100000000000001" customHeight="1" x14ac:dyDescent="0.25">
      <c r="A1937" s="63" t="s">
        <v>4</v>
      </c>
      <c r="C1937" s="21" t="s">
        <v>16</v>
      </c>
      <c r="D1937" s="1" t="s">
        <v>5799</v>
      </c>
      <c r="E1937">
        <v>2024</v>
      </c>
      <c r="F1937" s="4">
        <v>22</v>
      </c>
      <c r="G1937" s="4">
        <v>4</v>
      </c>
      <c r="H1937" s="3" t="s">
        <v>5802</v>
      </c>
      <c r="J1937" s="3" t="s">
        <v>5801</v>
      </c>
      <c r="L1937" s="1" t="s">
        <v>5804</v>
      </c>
      <c r="M1937" s="22" t="s">
        <v>5800</v>
      </c>
      <c r="N1937" s="22" t="s">
        <v>5805</v>
      </c>
      <c r="O1937" s="70"/>
      <c r="P1937" s="71" t="s">
        <v>5803</v>
      </c>
      <c r="Q1937" s="20">
        <v>0</v>
      </c>
      <c r="R1937" s="20">
        <v>0</v>
      </c>
      <c r="S1937" s="20">
        <f t="shared" si="30"/>
        <v>0</v>
      </c>
    </row>
    <row r="1938" spans="1:19" ht="17.100000000000001" customHeight="1" x14ac:dyDescent="0.25">
      <c r="A1938" s="63" t="s">
        <v>4</v>
      </c>
      <c r="C1938" s="21" t="s">
        <v>16</v>
      </c>
      <c r="D1938" s="1" t="s">
        <v>5806</v>
      </c>
      <c r="E1938">
        <v>2022</v>
      </c>
      <c r="J1938" s="3" t="s">
        <v>5808</v>
      </c>
      <c r="L1938" s="1" t="s">
        <v>5811</v>
      </c>
      <c r="M1938" s="22" t="s">
        <v>5807</v>
      </c>
      <c r="N1938" s="22" t="s">
        <v>5812</v>
      </c>
      <c r="O1938" s="70" t="s">
        <v>5810</v>
      </c>
      <c r="P1938" s="71" t="s">
        <v>5809</v>
      </c>
      <c r="Q1938" s="20">
        <v>0</v>
      </c>
      <c r="R1938" s="20">
        <v>0</v>
      </c>
      <c r="S1938" s="20">
        <f t="shared" si="30"/>
        <v>0</v>
      </c>
    </row>
    <row r="1939" spans="1:19" ht="17.100000000000001" customHeight="1" x14ac:dyDescent="0.25">
      <c r="A1939" s="63" t="s">
        <v>4</v>
      </c>
      <c r="C1939" s="21" t="s">
        <v>16</v>
      </c>
      <c r="D1939" s="1" t="s">
        <v>5813</v>
      </c>
      <c r="E1939">
        <v>2023</v>
      </c>
      <c r="F1939" s="4">
        <v>56</v>
      </c>
      <c r="G1939" s="4">
        <v>11</v>
      </c>
      <c r="H1939" s="3" t="s">
        <v>5815</v>
      </c>
      <c r="J1939" s="3" t="s">
        <v>2143</v>
      </c>
      <c r="L1939" s="1" t="s">
        <v>5818</v>
      </c>
      <c r="M1939" s="22" t="s">
        <v>5814</v>
      </c>
      <c r="N1939" s="22" t="s">
        <v>5819</v>
      </c>
      <c r="O1939" s="70" t="s">
        <v>5817</v>
      </c>
      <c r="P1939" s="71" t="s">
        <v>5816</v>
      </c>
      <c r="Q1939" s="20">
        <v>0</v>
      </c>
      <c r="R1939" s="20">
        <v>0</v>
      </c>
      <c r="S1939" s="20">
        <f t="shared" si="30"/>
        <v>0</v>
      </c>
    </row>
    <row r="1940" spans="1:19" ht="17.100000000000001" customHeight="1" x14ac:dyDescent="0.25">
      <c r="A1940" s="63" t="s">
        <v>4</v>
      </c>
      <c r="C1940" s="21" t="s">
        <v>16</v>
      </c>
      <c r="D1940" s="1" t="s">
        <v>5820</v>
      </c>
      <c r="E1940">
        <v>2022</v>
      </c>
      <c r="F1940" s="4">
        <v>35</v>
      </c>
      <c r="G1940" s="4">
        <v>4</v>
      </c>
      <c r="H1940" s="3" t="s">
        <v>5823</v>
      </c>
      <c r="J1940" s="3" t="s">
        <v>5822</v>
      </c>
      <c r="L1940" s="1" t="s">
        <v>5825</v>
      </c>
      <c r="M1940" s="22" t="s">
        <v>5821</v>
      </c>
      <c r="N1940" s="22" t="s">
        <v>5826</v>
      </c>
      <c r="O1940" s="70" t="s">
        <v>5824</v>
      </c>
      <c r="P1940" s="71"/>
      <c r="Q1940" s="20">
        <v>0</v>
      </c>
      <c r="R1940" s="20">
        <v>0</v>
      </c>
      <c r="S1940" s="20">
        <f t="shared" si="30"/>
        <v>0</v>
      </c>
    </row>
    <row r="1941" spans="1:19" ht="17.100000000000001" customHeight="1" x14ac:dyDescent="0.25">
      <c r="A1941" s="63" t="s">
        <v>4</v>
      </c>
      <c r="C1941" s="21" t="s">
        <v>16</v>
      </c>
      <c r="D1941" s="1" t="s">
        <v>5833</v>
      </c>
      <c r="E1941">
        <v>2024</v>
      </c>
      <c r="F1941" s="4">
        <v>198</v>
      </c>
      <c r="J1941" s="3" t="s">
        <v>2186</v>
      </c>
      <c r="L1941" s="1" t="s">
        <v>5837</v>
      </c>
      <c r="M1941" s="22" t="s">
        <v>5834</v>
      </c>
      <c r="N1941" s="22" t="s">
        <v>5838</v>
      </c>
      <c r="O1941" s="70" t="s">
        <v>5836</v>
      </c>
      <c r="P1941" s="71" t="s">
        <v>5835</v>
      </c>
      <c r="Q1941" s="20">
        <v>0</v>
      </c>
      <c r="R1941" s="20">
        <v>0</v>
      </c>
      <c r="S1941" s="20">
        <f t="shared" si="30"/>
        <v>0</v>
      </c>
    </row>
    <row r="1942" spans="1:19" ht="17.100000000000001" customHeight="1" x14ac:dyDescent="0.25">
      <c r="A1942" s="63" t="s">
        <v>4</v>
      </c>
      <c r="C1942" s="21" t="s">
        <v>16</v>
      </c>
      <c r="D1942" s="1" t="s">
        <v>5839</v>
      </c>
      <c r="E1942">
        <v>2021</v>
      </c>
      <c r="F1942" s="4">
        <v>168</v>
      </c>
      <c r="H1942" s="3" t="s">
        <v>5842</v>
      </c>
      <c r="J1942" s="3" t="s">
        <v>88</v>
      </c>
      <c r="L1942" s="1" t="s">
        <v>5845</v>
      </c>
      <c r="M1942" s="22" t="s">
        <v>5840</v>
      </c>
      <c r="N1942" s="22" t="s">
        <v>5846</v>
      </c>
      <c r="O1942" s="70" t="s">
        <v>5844</v>
      </c>
      <c r="P1942" s="71" t="s">
        <v>5843</v>
      </c>
      <c r="Q1942" s="20">
        <v>0</v>
      </c>
      <c r="R1942" s="20">
        <v>0</v>
      </c>
      <c r="S1942" s="20">
        <f t="shared" si="30"/>
        <v>0</v>
      </c>
    </row>
    <row r="1943" spans="1:19" ht="17.100000000000001" customHeight="1" x14ac:dyDescent="0.25">
      <c r="A1943" s="63" t="s">
        <v>4</v>
      </c>
      <c r="C1943" s="21" t="s">
        <v>16</v>
      </c>
      <c r="D1943" s="1" t="s">
        <v>307</v>
      </c>
      <c r="E1943">
        <v>2021</v>
      </c>
      <c r="F1943" s="4">
        <v>95</v>
      </c>
      <c r="J1943" s="3" t="s">
        <v>309</v>
      </c>
      <c r="L1943" s="1" t="s">
        <v>313</v>
      </c>
      <c r="M1943" s="22" t="s">
        <v>308</v>
      </c>
      <c r="N1943" s="22" t="s">
        <v>314</v>
      </c>
      <c r="O1943" s="70" t="s">
        <v>312</v>
      </c>
      <c r="P1943" s="71" t="s">
        <v>311</v>
      </c>
      <c r="Q1943" s="20">
        <v>1</v>
      </c>
      <c r="R1943" s="20">
        <v>1</v>
      </c>
      <c r="S1943" s="20">
        <f t="shared" si="30"/>
        <v>2</v>
      </c>
    </row>
    <row r="1944" spans="1:19" ht="17.100000000000001" customHeight="1" x14ac:dyDescent="0.25">
      <c r="A1944" s="63" t="s">
        <v>4</v>
      </c>
      <c r="C1944" s="21" t="s">
        <v>16</v>
      </c>
      <c r="D1944" s="1" t="s">
        <v>315</v>
      </c>
      <c r="E1944">
        <v>2023</v>
      </c>
      <c r="F1944" s="4">
        <v>34</v>
      </c>
      <c r="G1944" s="4">
        <v>9</v>
      </c>
      <c r="J1944" s="3" t="s">
        <v>317</v>
      </c>
      <c r="L1944" s="1" t="s">
        <v>321</v>
      </c>
      <c r="M1944" s="22" t="s">
        <v>316</v>
      </c>
      <c r="N1944" s="22" t="s">
        <v>322</v>
      </c>
      <c r="O1944" s="70" t="s">
        <v>320</v>
      </c>
      <c r="P1944" s="71" t="s">
        <v>319</v>
      </c>
      <c r="Q1944" s="20">
        <v>1</v>
      </c>
      <c r="R1944" s="20">
        <v>1</v>
      </c>
      <c r="S1944" s="20">
        <f t="shared" si="30"/>
        <v>2</v>
      </c>
    </row>
    <row r="1945" spans="1:19" ht="17.100000000000001" customHeight="1" x14ac:dyDescent="0.25">
      <c r="A1945" s="63" t="s">
        <v>4</v>
      </c>
      <c r="C1945" s="21" t="s">
        <v>16</v>
      </c>
      <c r="D1945" s="1" t="s">
        <v>342</v>
      </c>
      <c r="E1945">
        <v>2022</v>
      </c>
      <c r="F1945" s="4">
        <v>250</v>
      </c>
      <c r="J1945" s="3" t="s">
        <v>69</v>
      </c>
      <c r="L1945" s="1" t="s">
        <v>347</v>
      </c>
      <c r="M1945" s="22" t="s">
        <v>343</v>
      </c>
      <c r="N1945" s="22" t="s">
        <v>348</v>
      </c>
      <c r="O1945" s="70" t="s">
        <v>346</v>
      </c>
      <c r="P1945" s="71" t="s">
        <v>345</v>
      </c>
      <c r="Q1945" s="20">
        <v>0</v>
      </c>
      <c r="R1945" s="20">
        <v>0</v>
      </c>
      <c r="S1945" s="20">
        <f t="shared" si="30"/>
        <v>0</v>
      </c>
    </row>
    <row r="1946" spans="1:19" ht="17.100000000000001" customHeight="1" x14ac:dyDescent="0.25">
      <c r="A1946" s="63" t="s">
        <v>4</v>
      </c>
      <c r="C1946" s="21" t="s">
        <v>16</v>
      </c>
      <c r="D1946" s="1" t="s">
        <v>382</v>
      </c>
      <c r="E1946">
        <v>2022</v>
      </c>
      <c r="F1946" s="4">
        <v>55</v>
      </c>
      <c r="J1946" s="3" t="s">
        <v>97</v>
      </c>
      <c r="L1946" s="1" t="s">
        <v>387</v>
      </c>
      <c r="M1946" s="22" t="s">
        <v>383</v>
      </c>
      <c r="N1946" s="22" t="s">
        <v>388</v>
      </c>
      <c r="O1946" s="70" t="s">
        <v>386</v>
      </c>
      <c r="P1946" s="71" t="s">
        <v>385</v>
      </c>
      <c r="Q1946" s="20">
        <v>0</v>
      </c>
      <c r="R1946" s="20">
        <v>0</v>
      </c>
      <c r="S1946" s="20">
        <f t="shared" si="30"/>
        <v>0</v>
      </c>
    </row>
    <row r="1947" spans="1:19" ht="17.100000000000001" customHeight="1" x14ac:dyDescent="0.25">
      <c r="A1947" s="63" t="s">
        <v>4</v>
      </c>
      <c r="C1947" s="21" t="s">
        <v>16</v>
      </c>
      <c r="D1947" s="1" t="s">
        <v>397</v>
      </c>
      <c r="E1947">
        <v>2021</v>
      </c>
      <c r="F1947" s="4">
        <v>85</v>
      </c>
      <c r="J1947" s="3" t="s">
        <v>309</v>
      </c>
      <c r="L1947" s="1" t="s">
        <v>402</v>
      </c>
      <c r="M1947" s="22" t="s">
        <v>398</v>
      </c>
      <c r="N1947" s="22" t="s">
        <v>403</v>
      </c>
      <c r="O1947" s="70" t="s">
        <v>401</v>
      </c>
      <c r="P1947" s="71" t="s">
        <v>400</v>
      </c>
      <c r="Q1947" s="20">
        <v>1</v>
      </c>
      <c r="R1947" s="20">
        <v>1</v>
      </c>
      <c r="S1947" s="20">
        <f t="shared" si="30"/>
        <v>2</v>
      </c>
    </row>
    <row r="1948" spans="1:19" ht="17.100000000000001" customHeight="1" x14ac:dyDescent="0.25">
      <c r="A1948" s="63" t="s">
        <v>4</v>
      </c>
      <c r="C1948" s="21" t="s">
        <v>16</v>
      </c>
      <c r="D1948" s="1" t="s">
        <v>421</v>
      </c>
      <c r="E1948">
        <v>2023</v>
      </c>
      <c r="F1948" s="4">
        <v>63</v>
      </c>
      <c r="H1948" s="3" t="s">
        <v>425</v>
      </c>
      <c r="J1948" s="3" t="s">
        <v>423</v>
      </c>
      <c r="L1948" s="1" t="s">
        <v>427</v>
      </c>
      <c r="M1948" s="22" t="s">
        <v>422</v>
      </c>
      <c r="N1948" s="22" t="s">
        <v>428</v>
      </c>
      <c r="O1948" s="70" t="s">
        <v>426</v>
      </c>
      <c r="P1948" s="71"/>
      <c r="Q1948" s="20">
        <v>0</v>
      </c>
      <c r="R1948" s="20">
        <v>0</v>
      </c>
      <c r="S1948" s="20">
        <f t="shared" si="30"/>
        <v>0</v>
      </c>
    </row>
    <row r="1949" spans="1:19" ht="17.100000000000001" customHeight="1" x14ac:dyDescent="0.25">
      <c r="A1949" s="63" t="s">
        <v>4</v>
      </c>
      <c r="C1949" s="21" t="s">
        <v>16</v>
      </c>
      <c r="D1949" s="1" t="s">
        <v>496</v>
      </c>
      <c r="E1949">
        <v>2023</v>
      </c>
      <c r="F1949" s="4">
        <v>409</v>
      </c>
      <c r="J1949" s="3" t="s">
        <v>498</v>
      </c>
      <c r="L1949" s="1" t="s">
        <v>502</v>
      </c>
      <c r="M1949" s="22" t="s">
        <v>497</v>
      </c>
      <c r="N1949" s="22" t="s">
        <v>503</v>
      </c>
      <c r="O1949" s="70" t="s">
        <v>501</v>
      </c>
      <c r="P1949" s="71" t="s">
        <v>500</v>
      </c>
      <c r="Q1949" s="20">
        <v>0</v>
      </c>
      <c r="R1949" s="20">
        <v>0</v>
      </c>
      <c r="S1949" s="20">
        <f t="shared" si="30"/>
        <v>0</v>
      </c>
    </row>
    <row r="1950" spans="1:19" ht="17.100000000000001" customHeight="1" x14ac:dyDescent="0.25">
      <c r="A1950" s="63" t="s">
        <v>4</v>
      </c>
      <c r="C1950" s="21" t="s">
        <v>16</v>
      </c>
      <c r="D1950" s="1" t="s">
        <v>612</v>
      </c>
      <c r="E1950">
        <v>2023</v>
      </c>
      <c r="F1950" s="4">
        <v>150</v>
      </c>
      <c r="H1950" s="3" t="s">
        <v>616</v>
      </c>
      <c r="J1950" s="3" t="s">
        <v>614</v>
      </c>
      <c r="L1950" s="1" t="s">
        <v>619</v>
      </c>
      <c r="M1950" s="22" t="s">
        <v>613</v>
      </c>
      <c r="N1950" s="22" t="s">
        <v>620</v>
      </c>
      <c r="O1950" s="70" t="s">
        <v>618</v>
      </c>
      <c r="P1950" s="71" t="s">
        <v>617</v>
      </c>
      <c r="Q1950" s="20">
        <v>0</v>
      </c>
      <c r="R1950" s="20">
        <v>0</v>
      </c>
      <c r="S1950" s="20">
        <f t="shared" si="30"/>
        <v>0</v>
      </c>
    </row>
    <row r="1951" spans="1:19" ht="17.100000000000001" customHeight="1" x14ac:dyDescent="0.25">
      <c r="A1951" s="63" t="s">
        <v>4</v>
      </c>
      <c r="C1951" s="21" t="s">
        <v>16</v>
      </c>
      <c r="D1951" s="1" t="s">
        <v>680</v>
      </c>
      <c r="E1951">
        <v>2023</v>
      </c>
      <c r="F1951" s="4">
        <v>155</v>
      </c>
      <c r="H1951" s="3" t="s">
        <v>684</v>
      </c>
      <c r="J1951" s="3" t="s">
        <v>682</v>
      </c>
      <c r="L1951" s="1" t="s">
        <v>687</v>
      </c>
      <c r="M1951" s="22" t="s">
        <v>681</v>
      </c>
      <c r="N1951" s="22" t="s">
        <v>688</v>
      </c>
      <c r="O1951" s="70" t="s">
        <v>686</v>
      </c>
      <c r="P1951" s="71" t="s">
        <v>685</v>
      </c>
      <c r="Q1951" s="20">
        <v>0</v>
      </c>
      <c r="R1951" s="20">
        <v>0</v>
      </c>
      <c r="S1951" s="20">
        <f t="shared" si="30"/>
        <v>0</v>
      </c>
    </row>
    <row r="1952" spans="1:19" ht="17.100000000000001" customHeight="1" x14ac:dyDescent="0.25">
      <c r="A1952" s="63" t="s">
        <v>4</v>
      </c>
      <c r="C1952" s="21" t="s">
        <v>16</v>
      </c>
      <c r="D1952" s="1" t="s">
        <v>848</v>
      </c>
      <c r="E1952">
        <v>2023</v>
      </c>
      <c r="F1952" s="4">
        <v>3</v>
      </c>
      <c r="G1952" s="4">
        <v>4</v>
      </c>
      <c r="H1952" s="3" t="s">
        <v>851</v>
      </c>
      <c r="J1952" s="3" t="s">
        <v>850</v>
      </c>
      <c r="L1952" s="1" t="s">
        <v>854</v>
      </c>
      <c r="M1952" s="22" t="s">
        <v>849</v>
      </c>
      <c r="N1952" s="22" t="s">
        <v>855</v>
      </c>
      <c r="O1952" s="70" t="s">
        <v>853</v>
      </c>
      <c r="P1952" s="71" t="s">
        <v>852</v>
      </c>
      <c r="Q1952" s="20">
        <v>1</v>
      </c>
      <c r="R1952" s="20">
        <v>0</v>
      </c>
      <c r="S1952" s="20">
        <f t="shared" si="30"/>
        <v>1</v>
      </c>
    </row>
    <row r="1953" spans="1:19" ht="17.100000000000001" customHeight="1" x14ac:dyDescent="0.25">
      <c r="A1953" s="63" t="s">
        <v>4</v>
      </c>
      <c r="C1953" s="21" t="s">
        <v>16</v>
      </c>
      <c r="D1953" s="1" t="s">
        <v>950</v>
      </c>
      <c r="E1953">
        <v>2024</v>
      </c>
      <c r="F1953" s="4">
        <v>304</v>
      </c>
      <c r="J1953" s="3" t="s">
        <v>69</v>
      </c>
      <c r="L1953" s="1" t="s">
        <v>955</v>
      </c>
      <c r="M1953" s="22" t="s">
        <v>951</v>
      </c>
      <c r="N1953" s="22" t="s">
        <v>956</v>
      </c>
      <c r="O1953" s="70" t="s">
        <v>954</v>
      </c>
      <c r="P1953" s="71" t="s">
        <v>953</v>
      </c>
      <c r="Q1953" s="20">
        <v>0</v>
      </c>
      <c r="R1953" s="20">
        <v>0</v>
      </c>
      <c r="S1953" s="20">
        <f t="shared" si="30"/>
        <v>0</v>
      </c>
    </row>
    <row r="1954" spans="1:19" ht="17.100000000000001" customHeight="1" x14ac:dyDescent="0.25">
      <c r="A1954" s="63" t="s">
        <v>4</v>
      </c>
      <c r="C1954" s="21" t="s">
        <v>16</v>
      </c>
      <c r="D1954" s="1" t="s">
        <v>1045</v>
      </c>
      <c r="E1954">
        <v>2022</v>
      </c>
      <c r="F1954" s="4">
        <v>471</v>
      </c>
      <c r="J1954" s="3" t="s">
        <v>1047</v>
      </c>
      <c r="L1954" s="1" t="s">
        <v>1051</v>
      </c>
      <c r="M1954" s="22" t="s">
        <v>1046</v>
      </c>
      <c r="N1954" s="22" t="s">
        <v>1052</v>
      </c>
      <c r="O1954" s="70" t="s">
        <v>1050</v>
      </c>
      <c r="P1954" s="71" t="s">
        <v>1049</v>
      </c>
      <c r="Q1954" s="20">
        <v>0</v>
      </c>
      <c r="R1954" s="20">
        <v>0</v>
      </c>
      <c r="S1954" s="20">
        <f t="shared" si="30"/>
        <v>0</v>
      </c>
    </row>
    <row r="1955" spans="1:19" ht="17.100000000000001" customHeight="1" x14ac:dyDescent="0.25">
      <c r="A1955" s="63" t="s">
        <v>4</v>
      </c>
      <c r="C1955" s="21" t="s">
        <v>16</v>
      </c>
      <c r="D1955" s="1" t="s">
        <v>1153</v>
      </c>
      <c r="E1955">
        <v>2024</v>
      </c>
      <c r="F1955" s="4">
        <v>432</v>
      </c>
      <c r="J1955" s="3" t="s">
        <v>866</v>
      </c>
      <c r="L1955" s="1" t="s">
        <v>1157</v>
      </c>
      <c r="M1955" s="22" t="s">
        <v>1154</v>
      </c>
      <c r="N1955" s="22" t="s">
        <v>1158</v>
      </c>
      <c r="O1955" s="70" t="s">
        <v>1156</v>
      </c>
      <c r="P1955" s="71"/>
      <c r="Q1955" s="20">
        <v>0</v>
      </c>
      <c r="R1955" s="20">
        <v>0</v>
      </c>
      <c r="S1955" s="20">
        <f t="shared" si="30"/>
        <v>0</v>
      </c>
    </row>
    <row r="1956" spans="1:19" ht="17.100000000000001" customHeight="1" x14ac:dyDescent="0.25">
      <c r="A1956" s="63" t="s">
        <v>4</v>
      </c>
      <c r="C1956" s="21" t="s">
        <v>16</v>
      </c>
      <c r="D1956" s="1" t="s">
        <v>1237</v>
      </c>
      <c r="E1956">
        <v>2021</v>
      </c>
      <c r="F1956" s="4">
        <v>36</v>
      </c>
      <c r="G1956" s="4">
        <v>2</v>
      </c>
      <c r="H1956" s="3" t="s">
        <v>1240</v>
      </c>
      <c r="J1956" s="3" t="s">
        <v>1239</v>
      </c>
      <c r="L1956" s="1" t="s">
        <v>1243</v>
      </c>
      <c r="M1956" s="22" t="s">
        <v>1238</v>
      </c>
      <c r="N1956" s="22" t="s">
        <v>1244</v>
      </c>
      <c r="O1956" s="70" t="s">
        <v>1242</v>
      </c>
      <c r="P1956" s="71" t="s">
        <v>1241</v>
      </c>
      <c r="Q1956" s="20">
        <v>0</v>
      </c>
      <c r="R1956" s="20">
        <v>0</v>
      </c>
      <c r="S1956" s="20">
        <f t="shared" si="30"/>
        <v>0</v>
      </c>
    </row>
    <row r="1957" spans="1:19" ht="17.100000000000001" customHeight="1" x14ac:dyDescent="0.25">
      <c r="A1957" s="63" t="s">
        <v>4</v>
      </c>
      <c r="C1957" s="21" t="s">
        <v>16</v>
      </c>
      <c r="D1957" s="1" t="s">
        <v>1252</v>
      </c>
      <c r="E1957">
        <v>2023</v>
      </c>
      <c r="F1957" s="4">
        <v>180</v>
      </c>
      <c r="J1957" s="3" t="s">
        <v>1254</v>
      </c>
      <c r="L1957" s="1" t="s">
        <v>1257</v>
      </c>
      <c r="M1957" s="22" t="s">
        <v>1253</v>
      </c>
      <c r="N1957" s="22" t="s">
        <v>1258</v>
      </c>
      <c r="O1957" s="70" t="s">
        <v>1256</v>
      </c>
      <c r="P1957" s="71"/>
      <c r="Q1957" s="20">
        <v>0</v>
      </c>
      <c r="R1957" s="20">
        <v>0</v>
      </c>
      <c r="S1957" s="20">
        <f t="shared" si="30"/>
        <v>0</v>
      </c>
    </row>
    <row r="1958" spans="1:19" ht="17.100000000000001" customHeight="1" x14ac:dyDescent="0.25">
      <c r="A1958" s="63" t="s">
        <v>4</v>
      </c>
      <c r="C1958" s="21" t="s">
        <v>16</v>
      </c>
      <c r="D1958" s="1" t="s">
        <v>1259</v>
      </c>
      <c r="E1958">
        <v>2022</v>
      </c>
      <c r="F1958" s="4">
        <v>175</v>
      </c>
      <c r="J1958" s="3" t="s">
        <v>1254</v>
      </c>
      <c r="L1958" s="1" t="s">
        <v>1264</v>
      </c>
      <c r="M1958" s="22" t="s">
        <v>1260</v>
      </c>
      <c r="N1958" s="22" t="s">
        <v>1265</v>
      </c>
      <c r="O1958" s="70" t="s">
        <v>1263</v>
      </c>
      <c r="P1958" s="71" t="s">
        <v>1262</v>
      </c>
      <c r="Q1958" s="20">
        <v>0</v>
      </c>
      <c r="R1958" s="20">
        <v>0</v>
      </c>
      <c r="S1958" s="20">
        <f t="shared" si="30"/>
        <v>0</v>
      </c>
    </row>
    <row r="1959" spans="1:19" ht="17.100000000000001" customHeight="1" x14ac:dyDescent="0.25">
      <c r="A1959" s="63" t="s">
        <v>4</v>
      </c>
      <c r="C1959" s="21" t="s">
        <v>16</v>
      </c>
      <c r="D1959" s="1" t="s">
        <v>1314</v>
      </c>
      <c r="E1959">
        <v>2023</v>
      </c>
      <c r="F1959" s="4">
        <v>119</v>
      </c>
      <c r="J1959" s="3" t="s">
        <v>1316</v>
      </c>
      <c r="L1959" s="1" t="s">
        <v>1320</v>
      </c>
      <c r="M1959" s="22" t="s">
        <v>1315</v>
      </c>
      <c r="N1959" s="22" t="s">
        <v>1321</v>
      </c>
      <c r="O1959" s="70" t="s">
        <v>1319</v>
      </c>
      <c r="P1959" s="71" t="s">
        <v>1318</v>
      </c>
      <c r="Q1959" s="20">
        <v>0</v>
      </c>
      <c r="R1959" s="20">
        <v>0</v>
      </c>
      <c r="S1959" s="20">
        <f t="shared" si="30"/>
        <v>0</v>
      </c>
    </row>
    <row r="1960" spans="1:19" ht="17.100000000000001" customHeight="1" x14ac:dyDescent="0.25">
      <c r="A1960" s="63" t="s">
        <v>4</v>
      </c>
      <c r="C1960" s="21" t="s">
        <v>16</v>
      </c>
      <c r="D1960" s="1" t="s">
        <v>1349</v>
      </c>
      <c r="E1960">
        <v>2023</v>
      </c>
      <c r="F1960" s="4">
        <v>15</v>
      </c>
      <c r="G1960" s="4">
        <v>1</v>
      </c>
      <c r="J1960" s="3" t="s">
        <v>1351</v>
      </c>
      <c r="L1960" s="1" t="s">
        <v>1354</v>
      </c>
      <c r="M1960" s="22" t="s">
        <v>1350</v>
      </c>
      <c r="N1960" s="22" t="s">
        <v>1355</v>
      </c>
      <c r="O1960" s="70" t="s">
        <v>1353</v>
      </c>
      <c r="P1960" s="71" t="s">
        <v>1352</v>
      </c>
      <c r="Q1960" s="20">
        <v>0</v>
      </c>
      <c r="R1960" s="20">
        <v>0</v>
      </c>
      <c r="S1960" s="20">
        <f t="shared" si="30"/>
        <v>0</v>
      </c>
    </row>
    <row r="1961" spans="1:19" ht="17.100000000000001" customHeight="1" x14ac:dyDescent="0.25">
      <c r="A1961" s="63" t="s">
        <v>4</v>
      </c>
      <c r="C1961" s="21" t="s">
        <v>16</v>
      </c>
      <c r="D1961" s="1" t="s">
        <v>1385</v>
      </c>
      <c r="E1961">
        <v>2023</v>
      </c>
      <c r="F1961" s="4">
        <v>62</v>
      </c>
      <c r="G1961" s="4">
        <v>44</v>
      </c>
      <c r="H1961" s="3" t="s">
        <v>1390</v>
      </c>
      <c r="J1961" s="3" t="s">
        <v>1387</v>
      </c>
      <c r="L1961" s="1" t="s">
        <v>1393</v>
      </c>
      <c r="M1961" s="22" t="s">
        <v>1386</v>
      </c>
      <c r="N1961" s="22" t="s">
        <v>1394</v>
      </c>
      <c r="O1961" s="70" t="s">
        <v>1392</v>
      </c>
      <c r="P1961" s="71" t="s">
        <v>1391</v>
      </c>
      <c r="Q1961" s="20">
        <v>0</v>
      </c>
      <c r="R1961" s="20">
        <v>0</v>
      </c>
      <c r="S1961" s="20">
        <f t="shared" si="30"/>
        <v>0</v>
      </c>
    </row>
    <row r="1962" spans="1:19" ht="17.100000000000001" customHeight="1" x14ac:dyDescent="0.25">
      <c r="A1962" s="63" t="s">
        <v>4</v>
      </c>
      <c r="C1962" s="21" t="s">
        <v>16</v>
      </c>
      <c r="D1962" s="1" t="s">
        <v>1448</v>
      </c>
      <c r="E1962">
        <v>2023</v>
      </c>
      <c r="F1962" s="4">
        <v>347</v>
      </c>
      <c r="J1962" s="3" t="s">
        <v>1450</v>
      </c>
      <c r="L1962" s="1" t="s">
        <v>1454</v>
      </c>
      <c r="M1962" s="22" t="s">
        <v>1449</v>
      </c>
      <c r="N1962" s="22" t="s">
        <v>1455</v>
      </c>
      <c r="O1962" s="70" t="s">
        <v>1453</v>
      </c>
      <c r="P1962" s="71" t="s">
        <v>1452</v>
      </c>
      <c r="Q1962" s="20">
        <v>0</v>
      </c>
      <c r="R1962" s="20">
        <v>0</v>
      </c>
      <c r="S1962" s="20">
        <f t="shared" si="30"/>
        <v>0</v>
      </c>
    </row>
    <row r="1963" spans="1:19" ht="17.100000000000001" customHeight="1" x14ac:dyDescent="0.25">
      <c r="A1963" s="63" t="s">
        <v>4</v>
      </c>
      <c r="C1963" s="21" t="s">
        <v>16</v>
      </c>
      <c r="D1963" s="1" t="s">
        <v>1476</v>
      </c>
      <c r="E1963">
        <v>2021</v>
      </c>
      <c r="F1963" s="4">
        <v>43</v>
      </c>
      <c r="G1963" s="4">
        <v>6</v>
      </c>
      <c r="J1963" s="3" t="s">
        <v>1478</v>
      </c>
      <c r="L1963" s="1" t="s">
        <v>1481</v>
      </c>
      <c r="M1963" s="22" t="s">
        <v>1477</v>
      </c>
      <c r="N1963" s="22" t="s">
        <v>1482</v>
      </c>
      <c r="O1963" s="70" t="s">
        <v>1480</v>
      </c>
      <c r="P1963" s="71" t="s">
        <v>1479</v>
      </c>
      <c r="Q1963" s="20">
        <v>0</v>
      </c>
      <c r="R1963" s="20">
        <v>0</v>
      </c>
      <c r="S1963" s="20">
        <f t="shared" si="30"/>
        <v>0</v>
      </c>
    </row>
    <row r="1964" spans="1:19" ht="17.100000000000001" customHeight="1" x14ac:dyDescent="0.25">
      <c r="A1964" s="63" t="s">
        <v>4</v>
      </c>
      <c r="C1964" s="21" t="s">
        <v>16</v>
      </c>
      <c r="D1964" s="1" t="s">
        <v>1483</v>
      </c>
      <c r="E1964">
        <v>2022</v>
      </c>
      <c r="F1964" s="4">
        <v>30</v>
      </c>
      <c r="J1964" s="3" t="s">
        <v>1485</v>
      </c>
      <c r="L1964" s="1" t="s">
        <v>1489</v>
      </c>
      <c r="M1964" s="22" t="s">
        <v>1484</v>
      </c>
      <c r="N1964" s="22" t="s">
        <v>1490</v>
      </c>
      <c r="O1964" s="70" t="s">
        <v>1488</v>
      </c>
      <c r="P1964" s="71" t="s">
        <v>1487</v>
      </c>
      <c r="Q1964" s="20">
        <v>0</v>
      </c>
      <c r="R1964" s="20">
        <v>0</v>
      </c>
      <c r="S1964" s="20">
        <f t="shared" si="30"/>
        <v>0</v>
      </c>
    </row>
    <row r="1965" spans="1:19" ht="17.100000000000001" customHeight="1" x14ac:dyDescent="0.25">
      <c r="A1965" s="63" t="s">
        <v>4</v>
      </c>
      <c r="C1965" s="21" t="s">
        <v>16</v>
      </c>
      <c r="D1965" s="1" t="s">
        <v>1571</v>
      </c>
      <c r="E1965">
        <v>2021</v>
      </c>
      <c r="F1965" s="4">
        <v>25</v>
      </c>
      <c r="G1965" s="4">
        <v>2</v>
      </c>
      <c r="H1965" s="3" t="s">
        <v>1574</v>
      </c>
      <c r="J1965" s="3" t="s">
        <v>1573</v>
      </c>
      <c r="L1965" s="1" t="s">
        <v>1577</v>
      </c>
      <c r="M1965" s="22" t="s">
        <v>1572</v>
      </c>
      <c r="N1965" s="22" t="s">
        <v>1578</v>
      </c>
      <c r="O1965" s="70" t="s">
        <v>1576</v>
      </c>
      <c r="P1965" s="71" t="s">
        <v>1575</v>
      </c>
      <c r="Q1965" s="20">
        <v>0</v>
      </c>
      <c r="R1965" s="20">
        <v>0</v>
      </c>
      <c r="S1965" s="20">
        <f t="shared" si="30"/>
        <v>0</v>
      </c>
    </row>
    <row r="1966" spans="1:19" ht="17.100000000000001" customHeight="1" x14ac:dyDescent="0.25">
      <c r="A1966" s="63" t="s">
        <v>4</v>
      </c>
      <c r="C1966" s="21" t="s">
        <v>16</v>
      </c>
      <c r="D1966" s="1" t="s">
        <v>1587</v>
      </c>
      <c r="E1966">
        <v>2023</v>
      </c>
      <c r="F1966" s="4">
        <v>236</v>
      </c>
      <c r="J1966" s="3" t="s">
        <v>1589</v>
      </c>
      <c r="L1966" s="1" t="s">
        <v>1593</v>
      </c>
      <c r="M1966" s="22" t="s">
        <v>1588</v>
      </c>
      <c r="N1966" s="22" t="s">
        <v>1594</v>
      </c>
      <c r="O1966" s="70" t="s">
        <v>1592</v>
      </c>
      <c r="P1966" s="71" t="s">
        <v>1591</v>
      </c>
      <c r="Q1966" s="20">
        <v>0</v>
      </c>
      <c r="R1966" s="20">
        <v>0</v>
      </c>
      <c r="S1966" s="20">
        <f t="shared" si="30"/>
        <v>0</v>
      </c>
    </row>
    <row r="1967" spans="1:19" ht="17.100000000000001" customHeight="1" x14ac:dyDescent="0.25">
      <c r="A1967" s="63" t="s">
        <v>4</v>
      </c>
      <c r="C1967" s="21" t="s">
        <v>16</v>
      </c>
      <c r="D1967" s="1" t="s">
        <v>1629</v>
      </c>
      <c r="E1967">
        <v>2025</v>
      </c>
      <c r="F1967" s="4">
        <v>288</v>
      </c>
      <c r="J1967" s="3" t="s">
        <v>928</v>
      </c>
      <c r="L1967" s="1" t="s">
        <v>1634</v>
      </c>
      <c r="M1967" s="22" t="s">
        <v>1630</v>
      </c>
      <c r="N1967" s="22" t="s">
        <v>1635</v>
      </c>
      <c r="O1967" s="70" t="s">
        <v>1633</v>
      </c>
      <c r="P1967" s="71" t="s">
        <v>1632</v>
      </c>
      <c r="Q1967" s="20">
        <v>0</v>
      </c>
      <c r="R1967" s="20">
        <v>0</v>
      </c>
      <c r="S1967" s="20">
        <f t="shared" ref="S1967:S2030" si="31">Q1967+R1967</f>
        <v>0</v>
      </c>
    </row>
    <row r="1968" spans="1:19" ht="17.100000000000001" customHeight="1" x14ac:dyDescent="0.25">
      <c r="A1968" s="63" t="s">
        <v>4</v>
      </c>
      <c r="C1968" s="21" t="s">
        <v>16</v>
      </c>
      <c r="D1968" s="1" t="s">
        <v>1665</v>
      </c>
      <c r="E1968">
        <v>2024</v>
      </c>
      <c r="F1968" s="4">
        <v>506</v>
      </c>
      <c r="J1968" s="3" t="s">
        <v>1047</v>
      </c>
      <c r="L1968" s="1" t="s">
        <v>1670</v>
      </c>
      <c r="M1968" s="22" t="s">
        <v>1666</v>
      </c>
      <c r="N1968" s="22" t="s">
        <v>1671</v>
      </c>
      <c r="O1968" s="70" t="s">
        <v>1669</v>
      </c>
      <c r="P1968" s="71" t="s">
        <v>1668</v>
      </c>
      <c r="Q1968" s="20">
        <v>0</v>
      </c>
      <c r="R1968" s="20">
        <v>0</v>
      </c>
      <c r="S1968" s="20">
        <f t="shared" si="31"/>
        <v>0</v>
      </c>
    </row>
    <row r="1969" spans="1:19" ht="17.100000000000001" customHeight="1" x14ac:dyDescent="0.25">
      <c r="A1969" s="63" t="s">
        <v>4</v>
      </c>
      <c r="C1969" s="21" t="s">
        <v>16</v>
      </c>
      <c r="D1969" s="1" t="s">
        <v>1736</v>
      </c>
      <c r="E1969">
        <v>2022</v>
      </c>
      <c r="F1969" s="4">
        <v>12</v>
      </c>
      <c r="G1969" s="4">
        <v>7</v>
      </c>
      <c r="J1969" s="3" t="s">
        <v>1738</v>
      </c>
      <c r="M1969" s="22" t="s">
        <v>1737</v>
      </c>
      <c r="N1969" s="22" t="s">
        <v>1741</v>
      </c>
      <c r="O1969" s="70" t="s">
        <v>1740</v>
      </c>
      <c r="P1969" s="71" t="s">
        <v>1739</v>
      </c>
      <c r="Q1969" s="20">
        <v>0</v>
      </c>
      <c r="R1969" s="20">
        <v>0</v>
      </c>
      <c r="S1969" s="20">
        <f t="shared" si="31"/>
        <v>0</v>
      </c>
    </row>
    <row r="1970" spans="1:19" ht="17.100000000000001" customHeight="1" x14ac:dyDescent="0.25">
      <c r="A1970" s="63" t="s">
        <v>4</v>
      </c>
      <c r="C1970" s="21" t="s">
        <v>16</v>
      </c>
      <c r="D1970" s="1" t="s">
        <v>1817</v>
      </c>
      <c r="E1970">
        <v>2023</v>
      </c>
      <c r="F1970" s="4">
        <v>45</v>
      </c>
      <c r="G1970" s="4">
        <v>5</v>
      </c>
      <c r="J1970" s="3" t="s">
        <v>1478</v>
      </c>
      <c r="L1970" s="1" t="s">
        <v>1822</v>
      </c>
      <c r="M1970" s="22" t="s">
        <v>1818</v>
      </c>
      <c r="N1970" s="22" t="s">
        <v>1823</v>
      </c>
      <c r="O1970" s="70" t="s">
        <v>1821</v>
      </c>
      <c r="P1970" s="71" t="s">
        <v>1820</v>
      </c>
      <c r="Q1970" s="20">
        <v>0</v>
      </c>
      <c r="R1970" s="20">
        <v>0</v>
      </c>
      <c r="S1970" s="20">
        <f t="shared" si="31"/>
        <v>0</v>
      </c>
    </row>
    <row r="1971" spans="1:19" ht="17.100000000000001" customHeight="1" x14ac:dyDescent="0.25">
      <c r="A1971" s="63" t="s">
        <v>4</v>
      </c>
      <c r="C1971" s="21" t="s">
        <v>16</v>
      </c>
      <c r="D1971" s="1" t="s">
        <v>1844</v>
      </c>
      <c r="E1971">
        <v>2021</v>
      </c>
      <c r="F1971" s="4">
        <v>2021</v>
      </c>
      <c r="J1971" s="3" t="s">
        <v>95</v>
      </c>
      <c r="L1971" s="1" t="s">
        <v>1848</v>
      </c>
      <c r="M1971" s="22" t="s">
        <v>1845</v>
      </c>
      <c r="N1971" s="22" t="s">
        <v>1849</v>
      </c>
      <c r="O1971" s="70" t="s">
        <v>1847</v>
      </c>
      <c r="P1971" s="71" t="s">
        <v>1846</v>
      </c>
      <c r="Q1971" s="20">
        <v>0</v>
      </c>
      <c r="R1971" s="20">
        <v>0</v>
      </c>
      <c r="S1971" s="20">
        <f t="shared" si="31"/>
        <v>0</v>
      </c>
    </row>
    <row r="1972" spans="1:19" ht="17.100000000000001" customHeight="1" x14ac:dyDescent="0.25">
      <c r="A1972" s="63" t="s">
        <v>4</v>
      </c>
      <c r="C1972" s="21" t="s">
        <v>16</v>
      </c>
      <c r="D1972" s="1" t="s">
        <v>1907</v>
      </c>
      <c r="E1972">
        <v>2023</v>
      </c>
      <c r="F1972" s="4">
        <v>21</v>
      </c>
      <c r="H1972" s="3" t="s">
        <v>1910</v>
      </c>
      <c r="J1972" s="3" t="s">
        <v>1909</v>
      </c>
      <c r="L1972" s="1" t="s">
        <v>1913</v>
      </c>
      <c r="M1972" s="22" t="s">
        <v>1908</v>
      </c>
      <c r="N1972" s="22" t="s">
        <v>1914</v>
      </c>
      <c r="O1972" s="70" t="s">
        <v>1912</v>
      </c>
      <c r="P1972" s="71" t="s">
        <v>1911</v>
      </c>
      <c r="Q1972" s="20">
        <v>0</v>
      </c>
      <c r="R1972" s="20">
        <v>0</v>
      </c>
      <c r="S1972" s="20">
        <f t="shared" si="31"/>
        <v>0</v>
      </c>
    </row>
    <row r="1973" spans="1:19" ht="17.100000000000001" customHeight="1" x14ac:dyDescent="0.25">
      <c r="A1973" s="63" t="s">
        <v>4</v>
      </c>
      <c r="C1973" s="21" t="s">
        <v>16</v>
      </c>
      <c r="D1973" s="1" t="s">
        <v>1915</v>
      </c>
      <c r="E1973">
        <v>2023</v>
      </c>
      <c r="F1973" s="4">
        <v>41</v>
      </c>
      <c r="G1973" s="4">
        <v>2</v>
      </c>
      <c r="H1973" s="3" t="s">
        <v>1919</v>
      </c>
      <c r="J1973" s="3" t="s">
        <v>1917</v>
      </c>
      <c r="L1973" s="1" t="s">
        <v>1922</v>
      </c>
      <c r="M1973" s="22" t="s">
        <v>1916</v>
      </c>
      <c r="N1973" s="22" t="s">
        <v>1923</v>
      </c>
      <c r="O1973" s="70" t="s">
        <v>1921</v>
      </c>
      <c r="P1973" s="71" t="s">
        <v>1920</v>
      </c>
      <c r="Q1973" s="20">
        <v>0</v>
      </c>
      <c r="R1973" s="20">
        <v>0</v>
      </c>
      <c r="S1973" s="20">
        <f t="shared" si="31"/>
        <v>0</v>
      </c>
    </row>
    <row r="1974" spans="1:19" ht="17.100000000000001" customHeight="1" x14ac:dyDescent="0.25">
      <c r="A1974" s="63" t="s">
        <v>4</v>
      </c>
      <c r="C1974" s="21" t="s">
        <v>16</v>
      </c>
      <c r="D1974" s="1" t="s">
        <v>1930</v>
      </c>
      <c r="E1974">
        <v>2024</v>
      </c>
      <c r="F1974" s="4">
        <v>149</v>
      </c>
      <c r="G1974" s="4">
        <v>17</v>
      </c>
      <c r="H1974" s="3" t="s">
        <v>1934</v>
      </c>
      <c r="J1974" s="3" t="s">
        <v>1932</v>
      </c>
      <c r="L1974" s="1" t="s">
        <v>1936</v>
      </c>
      <c r="M1974" s="22" t="s">
        <v>1931</v>
      </c>
      <c r="N1974" s="22" t="s">
        <v>1937</v>
      </c>
      <c r="O1974" s="70" t="s">
        <v>1935</v>
      </c>
      <c r="P1974" s="71"/>
      <c r="Q1974" s="20">
        <v>0</v>
      </c>
      <c r="R1974" s="20">
        <v>0</v>
      </c>
      <c r="S1974" s="20">
        <f t="shared" si="31"/>
        <v>0</v>
      </c>
    </row>
    <row r="1975" spans="1:19" ht="17.100000000000001" customHeight="1" x14ac:dyDescent="0.25">
      <c r="A1975" s="63" t="s">
        <v>4</v>
      </c>
      <c r="C1975" s="21" t="s">
        <v>16</v>
      </c>
      <c r="D1975" s="1" t="s">
        <v>1961</v>
      </c>
      <c r="E1975">
        <v>2022</v>
      </c>
      <c r="F1975" s="4">
        <v>114</v>
      </c>
      <c r="H1975" s="3" t="s">
        <v>91</v>
      </c>
      <c r="J1975" s="3" t="s">
        <v>1872</v>
      </c>
      <c r="L1975" s="1" t="s">
        <v>1966</v>
      </c>
      <c r="M1975" s="22" t="s">
        <v>1962</v>
      </c>
      <c r="N1975" s="22" t="s">
        <v>1967</v>
      </c>
      <c r="O1975" s="70" t="s">
        <v>1965</v>
      </c>
      <c r="P1975" s="71" t="s">
        <v>1964</v>
      </c>
      <c r="Q1975" s="20">
        <v>0</v>
      </c>
      <c r="R1975" s="20">
        <v>0</v>
      </c>
      <c r="S1975" s="20">
        <f t="shared" si="31"/>
        <v>0</v>
      </c>
    </row>
    <row r="1976" spans="1:19" ht="17.100000000000001" customHeight="1" x14ac:dyDescent="0.25">
      <c r="A1976" s="63" t="s">
        <v>4</v>
      </c>
      <c r="C1976" s="21" t="s">
        <v>16</v>
      </c>
      <c r="D1976" s="1" t="s">
        <v>2115</v>
      </c>
      <c r="E1976">
        <v>2024</v>
      </c>
      <c r="F1976" s="4">
        <v>271</v>
      </c>
      <c r="J1976" s="3" t="s">
        <v>928</v>
      </c>
      <c r="L1976" s="1" t="s">
        <v>2119</v>
      </c>
      <c r="M1976" s="22" t="s">
        <v>2116</v>
      </c>
      <c r="N1976" s="22" t="s">
        <v>2120</v>
      </c>
      <c r="O1976" s="70" t="s">
        <v>2118</v>
      </c>
      <c r="P1976" s="71" t="s">
        <v>2117</v>
      </c>
      <c r="Q1976" s="20">
        <v>0</v>
      </c>
      <c r="R1976" s="20">
        <v>0</v>
      </c>
      <c r="S1976" s="20">
        <f t="shared" si="31"/>
        <v>0</v>
      </c>
    </row>
    <row r="1977" spans="1:19" ht="17.100000000000001" customHeight="1" x14ac:dyDescent="0.25">
      <c r="A1977" s="63" t="s">
        <v>4</v>
      </c>
      <c r="C1977" s="21" t="s">
        <v>16</v>
      </c>
      <c r="D1977" s="1" t="s">
        <v>2149</v>
      </c>
      <c r="E1977">
        <v>2022</v>
      </c>
      <c r="F1977" s="4">
        <v>119</v>
      </c>
      <c r="J1977" s="3" t="s">
        <v>2151</v>
      </c>
      <c r="L1977" s="1" t="s">
        <v>2154</v>
      </c>
      <c r="M1977" s="22" t="s">
        <v>2150</v>
      </c>
      <c r="N1977" s="22" t="s">
        <v>2155</v>
      </c>
      <c r="O1977" s="70" t="s">
        <v>2153</v>
      </c>
      <c r="P1977" s="71" t="s">
        <v>2152</v>
      </c>
      <c r="Q1977" s="20">
        <v>1</v>
      </c>
      <c r="R1977" s="20">
        <v>1</v>
      </c>
      <c r="S1977" s="20">
        <f t="shared" si="31"/>
        <v>2</v>
      </c>
    </row>
    <row r="1978" spans="1:19" ht="17.100000000000001" customHeight="1" x14ac:dyDescent="0.25">
      <c r="A1978" s="63" t="s">
        <v>4</v>
      </c>
      <c r="C1978" s="21" t="s">
        <v>16</v>
      </c>
      <c r="D1978" s="1" t="s">
        <v>2184</v>
      </c>
      <c r="E1978">
        <v>2021</v>
      </c>
      <c r="F1978" s="4">
        <v>165</v>
      </c>
      <c r="J1978" s="3" t="s">
        <v>2186</v>
      </c>
      <c r="L1978" s="1" t="s">
        <v>2190</v>
      </c>
      <c r="M1978" s="22" t="s">
        <v>2185</v>
      </c>
      <c r="N1978" s="22" t="s">
        <v>2191</v>
      </c>
      <c r="O1978" s="70" t="s">
        <v>2189</v>
      </c>
      <c r="P1978" s="71" t="s">
        <v>2188</v>
      </c>
      <c r="Q1978" s="20">
        <v>0</v>
      </c>
      <c r="R1978" s="20">
        <v>0</v>
      </c>
      <c r="S1978" s="20">
        <f t="shared" si="31"/>
        <v>0</v>
      </c>
    </row>
    <row r="1979" spans="1:19" ht="17.100000000000001" customHeight="1" x14ac:dyDescent="0.25">
      <c r="A1979" s="63" t="s">
        <v>4</v>
      </c>
      <c r="C1979" s="21" t="s">
        <v>16</v>
      </c>
      <c r="D1979" s="1" t="s">
        <v>2192</v>
      </c>
      <c r="E1979">
        <v>2022</v>
      </c>
      <c r="F1979" s="4">
        <v>403</v>
      </c>
      <c r="J1979" s="3" t="s">
        <v>866</v>
      </c>
      <c r="L1979" s="1" t="s">
        <v>2197</v>
      </c>
      <c r="M1979" s="22" t="s">
        <v>2193</v>
      </c>
      <c r="N1979" s="22" t="s">
        <v>2198</v>
      </c>
      <c r="O1979" s="70" t="s">
        <v>2196</v>
      </c>
      <c r="P1979" s="71" t="s">
        <v>2195</v>
      </c>
      <c r="Q1979" s="20">
        <v>0</v>
      </c>
      <c r="R1979" s="20">
        <v>0</v>
      </c>
      <c r="S1979" s="20">
        <f t="shared" si="31"/>
        <v>0</v>
      </c>
    </row>
    <row r="1980" spans="1:19" ht="17.100000000000001" customHeight="1" x14ac:dyDescent="0.25">
      <c r="A1980" s="63" t="s">
        <v>4</v>
      </c>
      <c r="C1980" s="21" t="s">
        <v>16</v>
      </c>
      <c r="D1980" s="1" t="s">
        <v>2215</v>
      </c>
      <c r="E1980">
        <v>2023</v>
      </c>
      <c r="F1980" s="4">
        <v>45</v>
      </c>
      <c r="J1980" s="3" t="s">
        <v>2217</v>
      </c>
      <c r="L1980" s="1" t="s">
        <v>2220</v>
      </c>
      <c r="M1980" s="22" t="s">
        <v>2216</v>
      </c>
      <c r="N1980" s="22" t="s">
        <v>2221</v>
      </c>
      <c r="O1980" s="70" t="s">
        <v>2219</v>
      </c>
      <c r="P1980" s="71" t="s">
        <v>2218</v>
      </c>
      <c r="Q1980" s="20">
        <v>0</v>
      </c>
      <c r="R1980" s="20">
        <v>0</v>
      </c>
      <c r="S1980" s="20">
        <f t="shared" si="31"/>
        <v>0</v>
      </c>
    </row>
    <row r="1981" spans="1:19" ht="17.100000000000001" customHeight="1" x14ac:dyDescent="0.25">
      <c r="A1981" s="63" t="s">
        <v>4</v>
      </c>
      <c r="C1981" s="21" t="s">
        <v>16</v>
      </c>
      <c r="D1981" s="1" t="s">
        <v>2222</v>
      </c>
      <c r="E1981">
        <v>2024</v>
      </c>
      <c r="F1981" s="4">
        <v>4</v>
      </c>
      <c r="G1981" s="4">
        <v>3</v>
      </c>
      <c r="H1981" s="3" t="s">
        <v>2225</v>
      </c>
      <c r="J1981" s="3" t="s">
        <v>2224</v>
      </c>
      <c r="L1981" s="1" t="s">
        <v>2228</v>
      </c>
      <c r="M1981" s="22" t="s">
        <v>2223</v>
      </c>
      <c r="N1981" s="22" t="s">
        <v>2229</v>
      </c>
      <c r="O1981" s="70" t="s">
        <v>2227</v>
      </c>
      <c r="P1981" s="71" t="s">
        <v>2226</v>
      </c>
      <c r="Q1981" s="20">
        <v>0</v>
      </c>
      <c r="R1981" s="20">
        <v>0</v>
      </c>
      <c r="S1981" s="20">
        <f t="shared" si="31"/>
        <v>0</v>
      </c>
    </row>
    <row r="1982" spans="1:19" ht="17.100000000000001" customHeight="1" x14ac:dyDescent="0.25">
      <c r="A1982" s="63" t="s">
        <v>4</v>
      </c>
      <c r="C1982" s="21" t="s">
        <v>16</v>
      </c>
      <c r="D1982" s="1" t="s">
        <v>2306</v>
      </c>
      <c r="E1982">
        <v>2022</v>
      </c>
      <c r="F1982" s="4">
        <v>454</v>
      </c>
      <c r="J1982" s="3" t="s">
        <v>1047</v>
      </c>
      <c r="L1982" s="1" t="s">
        <v>2311</v>
      </c>
      <c r="M1982" s="22" t="s">
        <v>2307</v>
      </c>
      <c r="N1982" s="22" t="s">
        <v>2312</v>
      </c>
      <c r="O1982" s="70" t="s">
        <v>2310</v>
      </c>
      <c r="P1982" s="71" t="s">
        <v>2309</v>
      </c>
      <c r="Q1982" s="20">
        <v>0</v>
      </c>
      <c r="R1982" s="20">
        <v>0</v>
      </c>
      <c r="S1982" s="20">
        <f t="shared" si="31"/>
        <v>0</v>
      </c>
    </row>
    <row r="1983" spans="1:19" ht="17.100000000000001" customHeight="1" x14ac:dyDescent="0.25">
      <c r="A1983" s="63" t="s">
        <v>4</v>
      </c>
      <c r="C1983" s="21" t="s">
        <v>16</v>
      </c>
      <c r="D1983" s="1" t="s">
        <v>2326</v>
      </c>
      <c r="E1983">
        <v>2024</v>
      </c>
      <c r="F1983" s="4">
        <v>508</v>
      </c>
      <c r="J1983" s="3" t="s">
        <v>1047</v>
      </c>
      <c r="L1983" s="1" t="s">
        <v>2331</v>
      </c>
      <c r="M1983" s="22" t="s">
        <v>2327</v>
      </c>
      <c r="N1983" s="22" t="s">
        <v>2332</v>
      </c>
      <c r="O1983" s="70" t="s">
        <v>2330</v>
      </c>
      <c r="P1983" s="71" t="s">
        <v>2329</v>
      </c>
      <c r="Q1983" s="20">
        <v>0</v>
      </c>
      <c r="R1983" s="20">
        <v>0</v>
      </c>
      <c r="S1983" s="20">
        <f t="shared" si="31"/>
        <v>0</v>
      </c>
    </row>
    <row r="1984" spans="1:19" ht="17.100000000000001" customHeight="1" x14ac:dyDescent="0.25">
      <c r="A1984" s="63" t="s">
        <v>4</v>
      </c>
      <c r="C1984" s="21" t="s">
        <v>16</v>
      </c>
      <c r="D1984" s="1" t="s">
        <v>2432</v>
      </c>
      <c r="E1984">
        <v>2022</v>
      </c>
      <c r="F1984" s="4">
        <v>246</v>
      </c>
      <c r="J1984" s="3" t="s">
        <v>582</v>
      </c>
      <c r="L1984" s="1" t="s">
        <v>2437</v>
      </c>
      <c r="M1984" s="22" t="s">
        <v>2433</v>
      </c>
      <c r="N1984" s="22" t="s">
        <v>2438</v>
      </c>
      <c r="O1984" s="70" t="s">
        <v>2436</v>
      </c>
      <c r="P1984" s="71" t="s">
        <v>2435</v>
      </c>
      <c r="Q1984" s="20">
        <v>0</v>
      </c>
      <c r="R1984" s="20">
        <v>0</v>
      </c>
      <c r="S1984" s="20">
        <f t="shared" si="31"/>
        <v>0</v>
      </c>
    </row>
    <row r="1985" spans="1:19" ht="17.100000000000001" customHeight="1" x14ac:dyDescent="0.25">
      <c r="A1985" s="63" t="s">
        <v>4</v>
      </c>
      <c r="C1985" s="21" t="s">
        <v>16</v>
      </c>
      <c r="D1985" s="1" t="s">
        <v>2509</v>
      </c>
      <c r="E1985">
        <v>2025</v>
      </c>
      <c r="F1985" s="4">
        <v>151</v>
      </c>
      <c r="G1985" s="4">
        <v>2</v>
      </c>
      <c r="J1985" s="3" t="s">
        <v>2511</v>
      </c>
      <c r="L1985" s="1" t="s">
        <v>2515</v>
      </c>
      <c r="M1985" s="22" t="s">
        <v>2510</v>
      </c>
      <c r="N1985" s="22" t="s">
        <v>2516</v>
      </c>
      <c r="O1985" s="70" t="s">
        <v>2514</v>
      </c>
      <c r="P1985" s="71" t="s">
        <v>2513</v>
      </c>
      <c r="Q1985" s="20">
        <v>0</v>
      </c>
      <c r="R1985" s="20">
        <v>0</v>
      </c>
      <c r="S1985" s="20">
        <f t="shared" si="31"/>
        <v>0</v>
      </c>
    </row>
    <row r="1986" spans="1:19" ht="17.100000000000001" customHeight="1" x14ac:dyDescent="0.25">
      <c r="A1986" s="63" t="s">
        <v>4</v>
      </c>
      <c r="C1986" s="21" t="s">
        <v>16</v>
      </c>
      <c r="D1986" s="1" t="s">
        <v>2552</v>
      </c>
      <c r="E1986">
        <v>2023</v>
      </c>
      <c r="F1986" s="4">
        <v>8</v>
      </c>
      <c r="G1986" s="4">
        <v>11</v>
      </c>
      <c r="J1986" s="3" t="s">
        <v>2078</v>
      </c>
      <c r="L1986" s="1" t="s">
        <v>2556</v>
      </c>
      <c r="M1986" s="22" t="s">
        <v>2553</v>
      </c>
      <c r="N1986" s="22" t="s">
        <v>2557</v>
      </c>
      <c r="O1986" s="70" t="s">
        <v>2555</v>
      </c>
      <c r="P1986" s="71" t="s">
        <v>2554</v>
      </c>
      <c r="Q1986" s="20">
        <v>0</v>
      </c>
      <c r="R1986" s="20">
        <v>0</v>
      </c>
      <c r="S1986" s="20">
        <f t="shared" si="31"/>
        <v>0</v>
      </c>
    </row>
    <row r="1987" spans="1:19" ht="17.100000000000001" customHeight="1" x14ac:dyDescent="0.25">
      <c r="A1987" s="63" t="s">
        <v>4</v>
      </c>
      <c r="C1987" s="21" t="s">
        <v>16</v>
      </c>
      <c r="D1987" s="1" t="s">
        <v>2602</v>
      </c>
      <c r="E1987">
        <v>2025</v>
      </c>
      <c r="F1987" s="4">
        <v>437</v>
      </c>
      <c r="J1987" s="3" t="s">
        <v>498</v>
      </c>
      <c r="L1987" s="1" t="s">
        <v>2607</v>
      </c>
      <c r="M1987" s="22" t="s">
        <v>2603</v>
      </c>
      <c r="N1987" s="22" t="s">
        <v>2608</v>
      </c>
      <c r="O1987" s="70" t="s">
        <v>2606</v>
      </c>
      <c r="P1987" s="71" t="s">
        <v>2605</v>
      </c>
      <c r="Q1987" s="20">
        <v>0</v>
      </c>
      <c r="R1987" s="20">
        <v>0</v>
      </c>
      <c r="S1987" s="20">
        <f t="shared" si="31"/>
        <v>0</v>
      </c>
    </row>
    <row r="1988" spans="1:19" ht="17.100000000000001" customHeight="1" x14ac:dyDescent="0.25">
      <c r="A1988" s="63" t="s">
        <v>4</v>
      </c>
      <c r="C1988" s="21" t="s">
        <v>16</v>
      </c>
      <c r="D1988" s="1" t="s">
        <v>2698</v>
      </c>
      <c r="E1988">
        <v>2022</v>
      </c>
      <c r="F1988" s="4">
        <v>189</v>
      </c>
      <c r="J1988" s="3" t="s">
        <v>791</v>
      </c>
      <c r="L1988" s="1" t="s">
        <v>2703</v>
      </c>
      <c r="M1988" s="22" t="s">
        <v>2699</v>
      </c>
      <c r="N1988" s="22" t="s">
        <v>2704</v>
      </c>
      <c r="O1988" s="70" t="s">
        <v>2702</v>
      </c>
      <c r="P1988" s="71" t="s">
        <v>2701</v>
      </c>
      <c r="Q1988" s="20">
        <v>0</v>
      </c>
      <c r="R1988" s="20">
        <v>0</v>
      </c>
      <c r="S1988" s="20">
        <f t="shared" si="31"/>
        <v>0</v>
      </c>
    </row>
    <row r="1989" spans="1:19" ht="17.100000000000001" customHeight="1" x14ac:dyDescent="0.25">
      <c r="A1989" s="63" t="s">
        <v>4</v>
      </c>
      <c r="C1989" s="21" t="s">
        <v>16</v>
      </c>
      <c r="D1989" s="1" t="s">
        <v>2718</v>
      </c>
      <c r="E1989">
        <v>2022</v>
      </c>
      <c r="F1989" s="4">
        <v>433</v>
      </c>
      <c r="J1989" s="3" t="s">
        <v>606</v>
      </c>
      <c r="L1989" s="1" t="s">
        <v>2722</v>
      </c>
      <c r="M1989" s="22" t="s">
        <v>2719</v>
      </c>
      <c r="N1989" s="22" t="s">
        <v>2723</v>
      </c>
      <c r="O1989" s="70" t="s">
        <v>2721</v>
      </c>
      <c r="P1989" s="71" t="s">
        <v>2720</v>
      </c>
      <c r="Q1989" s="20">
        <v>0</v>
      </c>
      <c r="R1989" s="20">
        <v>0</v>
      </c>
      <c r="S1989" s="20">
        <f t="shared" si="31"/>
        <v>0</v>
      </c>
    </row>
    <row r="1990" spans="1:19" ht="17.100000000000001" customHeight="1" x14ac:dyDescent="0.25">
      <c r="A1990" s="63" t="s">
        <v>4</v>
      </c>
      <c r="C1990" s="21" t="s">
        <v>16</v>
      </c>
      <c r="D1990" s="1" t="s">
        <v>2745</v>
      </c>
      <c r="E1990">
        <v>2024</v>
      </c>
      <c r="F1990" s="4">
        <v>271</v>
      </c>
      <c r="J1990" s="3" t="s">
        <v>582</v>
      </c>
      <c r="L1990" s="1" t="s">
        <v>2749</v>
      </c>
      <c r="M1990" s="22" t="s">
        <v>2746</v>
      </c>
      <c r="N1990" s="22" t="s">
        <v>2750</v>
      </c>
      <c r="O1990" s="70" t="s">
        <v>2748</v>
      </c>
      <c r="P1990" s="71" t="s">
        <v>2747</v>
      </c>
      <c r="Q1990" s="20">
        <v>0</v>
      </c>
      <c r="R1990" s="20">
        <v>0</v>
      </c>
      <c r="S1990" s="20">
        <f t="shared" si="31"/>
        <v>0</v>
      </c>
    </row>
    <row r="1991" spans="1:19" ht="17.100000000000001" customHeight="1" x14ac:dyDescent="0.25">
      <c r="A1991" s="63" t="s">
        <v>4</v>
      </c>
      <c r="B1991" s="1" t="s">
        <v>16619</v>
      </c>
      <c r="C1991" s="21" t="s">
        <v>16</v>
      </c>
      <c r="D1991" s="1" t="s">
        <v>2769</v>
      </c>
      <c r="E1991">
        <v>2021</v>
      </c>
      <c r="F1991" s="4">
        <v>11</v>
      </c>
      <c r="G1991" s="4">
        <v>12</v>
      </c>
      <c r="J1991" s="3" t="s">
        <v>2771</v>
      </c>
      <c r="L1991" s="1" t="s">
        <v>2774</v>
      </c>
      <c r="M1991" s="22" t="s">
        <v>2770</v>
      </c>
      <c r="N1991" s="22" t="s">
        <v>2775</v>
      </c>
      <c r="O1991" s="70" t="s">
        <v>2773</v>
      </c>
      <c r="P1991" s="71" t="s">
        <v>2772</v>
      </c>
      <c r="Q1991" s="20">
        <v>0</v>
      </c>
      <c r="R1991" s="20">
        <v>0</v>
      </c>
      <c r="S1991" s="20">
        <f t="shared" si="31"/>
        <v>0</v>
      </c>
    </row>
    <row r="1992" spans="1:19" ht="17.100000000000001" customHeight="1" x14ac:dyDescent="0.25">
      <c r="A1992" s="63" t="s">
        <v>4</v>
      </c>
      <c r="C1992" s="21" t="s">
        <v>16</v>
      </c>
      <c r="D1992" s="1" t="s">
        <v>2867</v>
      </c>
      <c r="E1992">
        <v>2024</v>
      </c>
      <c r="F1992" s="4">
        <v>62</v>
      </c>
      <c r="J1992" s="3" t="s">
        <v>2869</v>
      </c>
      <c r="L1992" s="1" t="s">
        <v>2872</v>
      </c>
      <c r="M1992" s="22" t="s">
        <v>2868</v>
      </c>
      <c r="N1992" s="22" t="s">
        <v>2873</v>
      </c>
      <c r="O1992" s="70" t="s">
        <v>2871</v>
      </c>
      <c r="P1992" s="71" t="s">
        <v>2870</v>
      </c>
      <c r="Q1992" s="20">
        <v>0</v>
      </c>
      <c r="R1992" s="20">
        <v>0</v>
      </c>
      <c r="S1992" s="20">
        <f t="shared" si="31"/>
        <v>0</v>
      </c>
    </row>
    <row r="1993" spans="1:19" ht="17.100000000000001" customHeight="1" x14ac:dyDescent="0.25">
      <c r="A1993" s="63" t="s">
        <v>4</v>
      </c>
      <c r="C1993" s="21" t="s">
        <v>16</v>
      </c>
      <c r="D1993" s="1" t="s">
        <v>2874</v>
      </c>
      <c r="E1993">
        <v>2024</v>
      </c>
      <c r="F1993" s="4">
        <v>67</v>
      </c>
      <c r="G1993" s="4">
        <v>3</v>
      </c>
      <c r="J1993" s="3" t="s">
        <v>2876</v>
      </c>
      <c r="L1993" s="1" t="s">
        <v>2879</v>
      </c>
      <c r="M1993" s="22" t="s">
        <v>2875</v>
      </c>
      <c r="N1993" s="22" t="s">
        <v>2880</v>
      </c>
      <c r="O1993" s="70" t="s">
        <v>2878</v>
      </c>
      <c r="P1993" s="71" t="s">
        <v>2877</v>
      </c>
      <c r="Q1993" s="20">
        <v>0</v>
      </c>
      <c r="R1993" s="20">
        <v>0</v>
      </c>
      <c r="S1993" s="20">
        <f t="shared" si="31"/>
        <v>0</v>
      </c>
    </row>
    <row r="1994" spans="1:19" ht="17.100000000000001" customHeight="1" x14ac:dyDescent="0.25">
      <c r="A1994" s="63" t="s">
        <v>4</v>
      </c>
      <c r="C1994" s="21" t="s">
        <v>16</v>
      </c>
      <c r="D1994" s="1" t="s">
        <v>2888</v>
      </c>
      <c r="E1994">
        <v>2023</v>
      </c>
      <c r="F1994" s="4">
        <v>155</v>
      </c>
      <c r="H1994" s="3" t="s">
        <v>2890</v>
      </c>
      <c r="J1994" s="3" t="s">
        <v>682</v>
      </c>
      <c r="L1994" s="1" t="s">
        <v>2893</v>
      </c>
      <c r="M1994" s="22" t="s">
        <v>2889</v>
      </c>
      <c r="N1994" s="22" t="s">
        <v>2894</v>
      </c>
      <c r="O1994" s="70" t="s">
        <v>2892</v>
      </c>
      <c r="P1994" s="71" t="s">
        <v>2891</v>
      </c>
      <c r="Q1994" s="20">
        <v>0</v>
      </c>
      <c r="R1994" s="20">
        <v>0</v>
      </c>
      <c r="S1994" s="20">
        <f t="shared" si="31"/>
        <v>0</v>
      </c>
    </row>
    <row r="1995" spans="1:19" ht="17.100000000000001" customHeight="1" x14ac:dyDescent="0.25">
      <c r="A1995" s="63" t="s">
        <v>4</v>
      </c>
      <c r="C1995" s="21" t="s">
        <v>16</v>
      </c>
      <c r="D1995" s="1" t="s">
        <v>2978</v>
      </c>
      <c r="E1995">
        <v>2024</v>
      </c>
      <c r="J1995" s="3" t="s">
        <v>2980</v>
      </c>
      <c r="L1995" s="1" t="s">
        <v>2983</v>
      </c>
      <c r="M1995" s="73" t="s">
        <v>2979</v>
      </c>
      <c r="N1995" s="22" t="s">
        <v>2984</v>
      </c>
      <c r="O1995" s="70" t="s">
        <v>2982</v>
      </c>
      <c r="P1995" s="71" t="s">
        <v>2981</v>
      </c>
      <c r="Q1995" s="20">
        <v>0</v>
      </c>
      <c r="R1995" s="20">
        <v>0</v>
      </c>
      <c r="S1995" s="20">
        <f t="shared" si="31"/>
        <v>0</v>
      </c>
    </row>
    <row r="1996" spans="1:19" ht="17.100000000000001" customHeight="1" x14ac:dyDescent="0.25">
      <c r="A1996" s="63" t="s">
        <v>4</v>
      </c>
      <c r="C1996" s="21" t="s">
        <v>16</v>
      </c>
      <c r="D1996" s="1" t="s">
        <v>3186</v>
      </c>
      <c r="E1996">
        <v>2024</v>
      </c>
      <c r="F1996" s="4">
        <v>131</v>
      </c>
      <c r="J1996" s="3" t="s">
        <v>1316</v>
      </c>
      <c r="L1996" s="1" t="s">
        <v>3191</v>
      </c>
      <c r="M1996" s="22" t="s">
        <v>3187</v>
      </c>
      <c r="N1996" s="22" t="s">
        <v>3192</v>
      </c>
      <c r="O1996" s="70" t="s">
        <v>3190</v>
      </c>
      <c r="P1996" s="71" t="s">
        <v>3189</v>
      </c>
      <c r="Q1996" s="20">
        <v>0</v>
      </c>
      <c r="R1996" s="20">
        <v>0</v>
      </c>
      <c r="S1996" s="20">
        <f t="shared" si="31"/>
        <v>0</v>
      </c>
    </row>
    <row r="1997" spans="1:19" ht="17.100000000000001" customHeight="1" x14ac:dyDescent="0.25">
      <c r="A1997" s="63" t="s">
        <v>4</v>
      </c>
      <c r="C1997" s="21" t="s">
        <v>16</v>
      </c>
      <c r="D1997" s="1" t="s">
        <v>3193</v>
      </c>
      <c r="E1997">
        <v>2021</v>
      </c>
      <c r="F1997" s="4">
        <v>124</v>
      </c>
      <c r="H1997" s="3" t="s">
        <v>3195</v>
      </c>
      <c r="J1997" s="3" t="s">
        <v>682</v>
      </c>
      <c r="L1997" s="1" t="s">
        <v>3198</v>
      </c>
      <c r="M1997" s="22" t="s">
        <v>3194</v>
      </c>
      <c r="N1997" s="22" t="s">
        <v>3199</v>
      </c>
      <c r="O1997" s="70" t="s">
        <v>3197</v>
      </c>
      <c r="P1997" s="71" t="s">
        <v>3196</v>
      </c>
      <c r="Q1997" s="20">
        <v>0</v>
      </c>
      <c r="R1997" s="20">
        <v>0</v>
      </c>
      <c r="S1997" s="20">
        <f t="shared" si="31"/>
        <v>0</v>
      </c>
    </row>
    <row r="1998" spans="1:19" ht="17.100000000000001" customHeight="1" x14ac:dyDescent="0.25">
      <c r="A1998" s="63" t="s">
        <v>4</v>
      </c>
      <c r="C1998" s="21" t="s">
        <v>16</v>
      </c>
      <c r="D1998" s="1" t="s">
        <v>3317</v>
      </c>
      <c r="E1998">
        <v>2023</v>
      </c>
      <c r="F1998" s="4">
        <v>52</v>
      </c>
      <c r="G1998" s="4">
        <v>4</v>
      </c>
      <c r="H1998" s="3" t="s">
        <v>3321</v>
      </c>
      <c r="J1998" s="3" t="s">
        <v>3319</v>
      </c>
      <c r="L1998" s="1" t="s">
        <v>3324</v>
      </c>
      <c r="M1998" s="22" t="s">
        <v>3318</v>
      </c>
      <c r="N1998" s="22" t="s">
        <v>3325</v>
      </c>
      <c r="O1998" s="70" t="s">
        <v>3323</v>
      </c>
      <c r="P1998" s="71" t="s">
        <v>3322</v>
      </c>
      <c r="Q1998" s="20">
        <v>0</v>
      </c>
      <c r="R1998" s="20">
        <v>0</v>
      </c>
      <c r="S1998" s="20">
        <f t="shared" si="31"/>
        <v>0</v>
      </c>
    </row>
    <row r="1999" spans="1:19" ht="17.100000000000001" customHeight="1" x14ac:dyDescent="0.25">
      <c r="A1999" s="63" t="s">
        <v>4</v>
      </c>
      <c r="C1999" s="21" t="s">
        <v>16</v>
      </c>
      <c r="D1999" s="1" t="s">
        <v>3326</v>
      </c>
      <c r="E1999">
        <v>2024</v>
      </c>
      <c r="F1999" s="4">
        <v>238</v>
      </c>
      <c r="G1999" s="4">
        <v>4</v>
      </c>
      <c r="H1999" s="3" t="s">
        <v>3329</v>
      </c>
      <c r="J1999" s="3" t="s">
        <v>3328</v>
      </c>
      <c r="L1999" s="1" t="s">
        <v>3332</v>
      </c>
      <c r="M1999" s="22" t="s">
        <v>3327</v>
      </c>
      <c r="N1999" s="22" t="s">
        <v>3333</v>
      </c>
      <c r="O1999" s="70" t="s">
        <v>3331</v>
      </c>
      <c r="P1999" s="71" t="s">
        <v>3330</v>
      </c>
      <c r="Q1999" s="20">
        <v>0</v>
      </c>
      <c r="R1999" s="20">
        <v>0</v>
      </c>
      <c r="S1999" s="20">
        <f t="shared" si="31"/>
        <v>0</v>
      </c>
    </row>
    <row r="2000" spans="1:19" ht="17.100000000000001" customHeight="1" x14ac:dyDescent="0.25">
      <c r="A2000" s="63" t="s">
        <v>4</v>
      </c>
      <c r="C2000" s="21" t="s">
        <v>16</v>
      </c>
      <c r="D2000" s="1" t="s">
        <v>3357</v>
      </c>
      <c r="E2000">
        <v>2022</v>
      </c>
      <c r="F2000" s="4">
        <v>29</v>
      </c>
      <c r="G2000" s="4">
        <v>3</v>
      </c>
      <c r="H2000" s="3" t="s">
        <v>3359</v>
      </c>
      <c r="J2000" s="3" t="s">
        <v>1425</v>
      </c>
      <c r="L2000" s="1" t="s">
        <v>3362</v>
      </c>
      <c r="M2000" s="22" t="s">
        <v>3358</v>
      </c>
      <c r="N2000" s="22" t="s">
        <v>3363</v>
      </c>
      <c r="O2000" s="70" t="s">
        <v>3361</v>
      </c>
      <c r="P2000" s="71" t="s">
        <v>3360</v>
      </c>
      <c r="Q2000" s="20">
        <v>0</v>
      </c>
      <c r="R2000" s="20">
        <v>0</v>
      </c>
      <c r="S2000" s="20">
        <f t="shared" si="31"/>
        <v>0</v>
      </c>
    </row>
    <row r="2001" spans="1:19" ht="17.100000000000001" customHeight="1" x14ac:dyDescent="0.25">
      <c r="A2001" s="63" t="s">
        <v>4</v>
      </c>
      <c r="C2001" s="21" t="s">
        <v>16</v>
      </c>
      <c r="D2001" s="1" t="s">
        <v>3371</v>
      </c>
      <c r="E2001">
        <v>2022</v>
      </c>
      <c r="F2001" s="4">
        <v>173</v>
      </c>
      <c r="J2001" s="3" t="s">
        <v>3373</v>
      </c>
      <c r="L2001" s="1" t="s">
        <v>3376</v>
      </c>
      <c r="M2001" s="73" t="s">
        <v>3372</v>
      </c>
      <c r="N2001" s="22" t="s">
        <v>3377</v>
      </c>
      <c r="O2001" s="70" t="s">
        <v>3375</v>
      </c>
      <c r="P2001" s="71" t="s">
        <v>3374</v>
      </c>
      <c r="Q2001" s="20">
        <v>0</v>
      </c>
      <c r="R2001" s="20">
        <v>0</v>
      </c>
      <c r="S2001" s="20">
        <f t="shared" si="31"/>
        <v>0</v>
      </c>
    </row>
    <row r="2002" spans="1:19" ht="17.100000000000001" customHeight="1" x14ac:dyDescent="0.25">
      <c r="A2002" s="63" t="s">
        <v>4</v>
      </c>
      <c r="C2002" s="21" t="s">
        <v>16</v>
      </c>
      <c r="D2002" s="1" t="s">
        <v>3433</v>
      </c>
      <c r="E2002">
        <v>2023</v>
      </c>
      <c r="F2002" s="4">
        <v>77</v>
      </c>
      <c r="H2002" s="3" t="s">
        <v>3435</v>
      </c>
      <c r="J2002" s="3" t="s">
        <v>423</v>
      </c>
      <c r="L2002" s="1" t="s">
        <v>3438</v>
      </c>
      <c r="M2002" s="22" t="s">
        <v>3434</v>
      </c>
      <c r="N2002" s="22" t="s">
        <v>3439</v>
      </c>
      <c r="O2002" s="70" t="s">
        <v>3437</v>
      </c>
      <c r="P2002" s="71" t="s">
        <v>3436</v>
      </c>
      <c r="Q2002" s="20">
        <v>0</v>
      </c>
      <c r="R2002" s="20">
        <v>0</v>
      </c>
      <c r="S2002" s="20">
        <f t="shared" si="31"/>
        <v>0</v>
      </c>
    </row>
    <row r="2003" spans="1:19" ht="17.100000000000001" customHeight="1" x14ac:dyDescent="0.25">
      <c r="A2003" s="63" t="s">
        <v>4</v>
      </c>
      <c r="C2003" s="21" t="s">
        <v>16</v>
      </c>
      <c r="D2003" s="1" t="s">
        <v>3454</v>
      </c>
      <c r="E2003">
        <v>2022</v>
      </c>
      <c r="F2003" s="4">
        <v>43</v>
      </c>
      <c r="G2003" s="4">
        <v>2</v>
      </c>
      <c r="H2003" s="3" t="s">
        <v>3457</v>
      </c>
      <c r="J2003" s="3" t="s">
        <v>3456</v>
      </c>
      <c r="L2003" s="1" t="s">
        <v>3460</v>
      </c>
      <c r="M2003" s="22" t="s">
        <v>3455</v>
      </c>
      <c r="N2003" s="22" t="s">
        <v>3461</v>
      </c>
      <c r="O2003" s="70" t="s">
        <v>3459</v>
      </c>
      <c r="P2003" s="71" t="s">
        <v>3458</v>
      </c>
      <c r="Q2003" s="20">
        <v>0</v>
      </c>
      <c r="R2003" s="20">
        <v>0</v>
      </c>
      <c r="S2003" s="20">
        <f t="shared" si="31"/>
        <v>0</v>
      </c>
    </row>
    <row r="2004" spans="1:19" ht="17.100000000000001" customHeight="1" x14ac:dyDescent="0.25">
      <c r="A2004" s="63" t="s">
        <v>4</v>
      </c>
      <c r="B2004" s="1" t="s">
        <v>16619</v>
      </c>
      <c r="C2004" s="21" t="s">
        <v>16</v>
      </c>
      <c r="D2004" s="1" t="s">
        <v>3462</v>
      </c>
      <c r="E2004">
        <v>2023</v>
      </c>
      <c r="F2004" s="4">
        <v>16</v>
      </c>
      <c r="G2004" s="4">
        <v>5</v>
      </c>
      <c r="J2004" s="3" t="s">
        <v>431</v>
      </c>
      <c r="L2004" s="1" t="s">
        <v>3466</v>
      </c>
      <c r="M2004" s="22" t="s">
        <v>3463</v>
      </c>
      <c r="N2004" s="22" t="s">
        <v>3467</v>
      </c>
      <c r="O2004" s="70" t="s">
        <v>3465</v>
      </c>
      <c r="P2004" s="71" t="s">
        <v>3464</v>
      </c>
      <c r="Q2004" s="20">
        <v>0</v>
      </c>
      <c r="R2004" s="20">
        <v>0</v>
      </c>
      <c r="S2004" s="20">
        <f t="shared" si="31"/>
        <v>0</v>
      </c>
    </row>
    <row r="2005" spans="1:19" ht="17.100000000000001" customHeight="1" x14ac:dyDescent="0.25">
      <c r="A2005" s="63" t="s">
        <v>4</v>
      </c>
      <c r="C2005" s="21" t="s">
        <v>16</v>
      </c>
      <c r="D2005" s="1" t="s">
        <v>3559</v>
      </c>
      <c r="E2005">
        <v>2022</v>
      </c>
      <c r="F2005" s="4">
        <v>144</v>
      </c>
      <c r="G2005" s="4">
        <v>11</v>
      </c>
      <c r="J2005" s="3" t="s">
        <v>3561</v>
      </c>
      <c r="L2005" s="1" t="s">
        <v>3564</v>
      </c>
      <c r="M2005" s="22" t="s">
        <v>3560</v>
      </c>
      <c r="N2005" s="22" t="s">
        <v>3565</v>
      </c>
      <c r="O2005" s="70" t="s">
        <v>3563</v>
      </c>
      <c r="P2005" s="71" t="s">
        <v>3562</v>
      </c>
      <c r="Q2005" s="20">
        <v>0</v>
      </c>
      <c r="R2005" s="20">
        <v>0</v>
      </c>
      <c r="S2005" s="20">
        <f t="shared" si="31"/>
        <v>0</v>
      </c>
    </row>
    <row r="2006" spans="1:19" ht="17.100000000000001" customHeight="1" x14ac:dyDescent="0.25">
      <c r="A2006" s="63" t="s">
        <v>4</v>
      </c>
      <c r="C2006" s="21" t="s">
        <v>16</v>
      </c>
      <c r="D2006" s="1" t="s">
        <v>3693</v>
      </c>
      <c r="E2006">
        <v>2024</v>
      </c>
      <c r="F2006" s="4">
        <v>309</v>
      </c>
      <c r="J2006" s="3" t="s">
        <v>69</v>
      </c>
      <c r="L2006" s="1" t="s">
        <v>3698</v>
      </c>
      <c r="M2006" s="22" t="s">
        <v>3694</v>
      </c>
      <c r="N2006" s="22" t="s">
        <v>3699</v>
      </c>
      <c r="O2006" s="70" t="s">
        <v>3697</v>
      </c>
      <c r="P2006" s="71" t="s">
        <v>3696</v>
      </c>
      <c r="Q2006" s="20">
        <v>0</v>
      </c>
      <c r="R2006" s="20">
        <v>0</v>
      </c>
      <c r="S2006" s="20">
        <f t="shared" si="31"/>
        <v>0</v>
      </c>
    </row>
    <row r="2007" spans="1:19" ht="17.100000000000001" customHeight="1" x14ac:dyDescent="0.25">
      <c r="A2007" s="63" t="s">
        <v>4</v>
      </c>
      <c r="C2007" s="21" t="s">
        <v>16</v>
      </c>
      <c r="D2007" s="1" t="s">
        <v>3751</v>
      </c>
      <c r="E2007">
        <v>2024</v>
      </c>
      <c r="F2007" s="4">
        <v>192</v>
      </c>
      <c r="J2007" s="3" t="s">
        <v>3373</v>
      </c>
      <c r="L2007" s="1" t="s">
        <v>3756</v>
      </c>
      <c r="M2007" s="73" t="s">
        <v>3752</v>
      </c>
      <c r="N2007" s="22" t="s">
        <v>3757</v>
      </c>
      <c r="O2007" s="70" t="s">
        <v>3755</v>
      </c>
      <c r="P2007" s="71" t="s">
        <v>3754</v>
      </c>
      <c r="Q2007" s="20">
        <v>0</v>
      </c>
      <c r="R2007" s="20">
        <v>0</v>
      </c>
      <c r="S2007" s="20">
        <f t="shared" si="31"/>
        <v>0</v>
      </c>
    </row>
    <row r="2008" spans="1:19" ht="17.100000000000001" customHeight="1" x14ac:dyDescent="0.25">
      <c r="A2008" s="63" t="s">
        <v>4</v>
      </c>
      <c r="C2008" s="21" t="s">
        <v>16</v>
      </c>
      <c r="D2008" s="1" t="s">
        <v>3758</v>
      </c>
      <c r="E2008">
        <v>2021</v>
      </c>
      <c r="F2008" s="4">
        <v>21</v>
      </c>
      <c r="G2008" s="4">
        <v>7</v>
      </c>
      <c r="J2008" s="3" t="s">
        <v>3760</v>
      </c>
      <c r="L2008" s="1" t="s">
        <v>3764</v>
      </c>
      <c r="M2008" s="22" t="s">
        <v>3759</v>
      </c>
      <c r="N2008" s="22" t="s">
        <v>3765</v>
      </c>
      <c r="O2008" s="70" t="s">
        <v>3763</v>
      </c>
      <c r="P2008" s="71" t="s">
        <v>3762</v>
      </c>
      <c r="Q2008" s="20">
        <v>0</v>
      </c>
      <c r="R2008" s="20">
        <v>0</v>
      </c>
      <c r="S2008" s="20">
        <f t="shared" si="31"/>
        <v>0</v>
      </c>
    </row>
    <row r="2009" spans="1:19" ht="17.100000000000001" customHeight="1" x14ac:dyDescent="0.25">
      <c r="A2009" s="63" t="s">
        <v>4</v>
      </c>
      <c r="C2009" s="21" t="s">
        <v>16</v>
      </c>
      <c r="D2009" s="1" t="s">
        <v>3782</v>
      </c>
      <c r="E2009">
        <v>2024</v>
      </c>
      <c r="F2009" s="4">
        <v>500</v>
      </c>
      <c r="J2009" s="3" t="s">
        <v>606</v>
      </c>
      <c r="L2009" s="1" t="s">
        <v>3787</v>
      </c>
      <c r="M2009" s="22" t="s">
        <v>3783</v>
      </c>
      <c r="N2009" s="22" t="s">
        <v>3788</v>
      </c>
      <c r="O2009" s="70" t="s">
        <v>3786</v>
      </c>
      <c r="P2009" s="71" t="s">
        <v>3785</v>
      </c>
      <c r="Q2009" s="20">
        <v>1</v>
      </c>
      <c r="R2009" s="20">
        <v>1</v>
      </c>
      <c r="S2009" s="20">
        <f t="shared" si="31"/>
        <v>2</v>
      </c>
    </row>
    <row r="2010" spans="1:19" ht="17.100000000000001" customHeight="1" x14ac:dyDescent="0.25">
      <c r="A2010" s="63" t="s">
        <v>4</v>
      </c>
      <c r="C2010" s="21" t="s">
        <v>16</v>
      </c>
      <c r="D2010" s="1" t="s">
        <v>3830</v>
      </c>
      <c r="E2010">
        <v>2023</v>
      </c>
      <c r="F2010" s="4">
        <v>193</v>
      </c>
      <c r="H2010" s="3" t="s">
        <v>3834</v>
      </c>
      <c r="J2010" s="3" t="s">
        <v>3832</v>
      </c>
      <c r="L2010" s="1" t="s">
        <v>3836</v>
      </c>
      <c r="M2010" s="22" t="s">
        <v>3831</v>
      </c>
      <c r="N2010" s="22" t="s">
        <v>3837</v>
      </c>
      <c r="O2010" s="70" t="s">
        <v>3835</v>
      </c>
      <c r="P2010" s="71"/>
      <c r="Q2010" s="20">
        <v>1</v>
      </c>
      <c r="R2010" s="20">
        <v>0</v>
      </c>
      <c r="S2010" s="20">
        <f t="shared" si="31"/>
        <v>1</v>
      </c>
    </row>
    <row r="2011" spans="1:19" ht="17.100000000000001" customHeight="1" x14ac:dyDescent="0.25">
      <c r="A2011" s="63" t="s">
        <v>4</v>
      </c>
      <c r="C2011" s="21" t="s">
        <v>16</v>
      </c>
      <c r="D2011" s="1" t="s">
        <v>4014</v>
      </c>
      <c r="E2011">
        <v>2021</v>
      </c>
      <c r="F2011" s="4">
        <v>30</v>
      </c>
      <c r="G2011" s="4">
        <v>4</v>
      </c>
      <c r="J2011" s="3" t="s">
        <v>4016</v>
      </c>
      <c r="L2011" s="1" t="s">
        <v>4019</v>
      </c>
      <c r="M2011" s="22" t="s">
        <v>4015</v>
      </c>
      <c r="N2011" s="22" t="s">
        <v>4020</v>
      </c>
      <c r="O2011" s="70" t="s">
        <v>4018</v>
      </c>
      <c r="P2011" s="71" t="s">
        <v>4017</v>
      </c>
      <c r="Q2011" s="20">
        <v>0</v>
      </c>
      <c r="R2011" s="20">
        <v>0</v>
      </c>
      <c r="S2011" s="20">
        <f t="shared" si="31"/>
        <v>0</v>
      </c>
    </row>
    <row r="2012" spans="1:19" ht="17.100000000000001" customHeight="1" x14ac:dyDescent="0.25">
      <c r="A2012" s="63" t="s">
        <v>4</v>
      </c>
      <c r="C2012" s="21" t="s">
        <v>16</v>
      </c>
      <c r="D2012" s="1" t="s">
        <v>4053</v>
      </c>
      <c r="E2012">
        <v>2021</v>
      </c>
      <c r="F2012" s="4">
        <v>169</v>
      </c>
      <c r="H2012" s="3" t="s">
        <v>4056</v>
      </c>
      <c r="J2012" s="3" t="s">
        <v>88</v>
      </c>
      <c r="L2012" s="1" t="s">
        <v>4059</v>
      </c>
      <c r="M2012" s="22" t="s">
        <v>4054</v>
      </c>
      <c r="N2012" s="22" t="s">
        <v>4060</v>
      </c>
      <c r="O2012" s="70" t="s">
        <v>4058</v>
      </c>
      <c r="P2012" s="71" t="s">
        <v>4057</v>
      </c>
      <c r="Q2012" s="20">
        <v>0</v>
      </c>
      <c r="R2012" s="20">
        <v>0</v>
      </c>
      <c r="S2012" s="20">
        <f t="shared" si="31"/>
        <v>0</v>
      </c>
    </row>
    <row r="2013" spans="1:19" ht="17.100000000000001" customHeight="1" x14ac:dyDescent="0.25">
      <c r="A2013" s="63" t="s">
        <v>4</v>
      </c>
      <c r="C2013" s="21" t="s">
        <v>16</v>
      </c>
      <c r="D2013" s="1" t="s">
        <v>4079</v>
      </c>
      <c r="E2013">
        <v>2023</v>
      </c>
      <c r="F2013" s="4">
        <v>65</v>
      </c>
      <c r="H2013" s="3" t="s">
        <v>4081</v>
      </c>
      <c r="J2013" s="3" t="s">
        <v>423</v>
      </c>
      <c r="L2013" s="1" t="s">
        <v>4083</v>
      </c>
      <c r="M2013" s="22" t="s">
        <v>4080</v>
      </c>
      <c r="N2013" s="22" t="s">
        <v>4084</v>
      </c>
      <c r="O2013" s="70" t="s">
        <v>4082</v>
      </c>
      <c r="P2013" s="71"/>
      <c r="Q2013" s="20">
        <v>0</v>
      </c>
      <c r="R2013" s="20">
        <v>0</v>
      </c>
      <c r="S2013" s="20">
        <f t="shared" si="31"/>
        <v>0</v>
      </c>
    </row>
    <row r="2014" spans="1:19" ht="17.100000000000001" customHeight="1" x14ac:dyDescent="0.25">
      <c r="A2014" s="63" t="s">
        <v>4</v>
      </c>
      <c r="C2014" s="21" t="s">
        <v>16</v>
      </c>
      <c r="D2014" s="1" t="s">
        <v>4132</v>
      </c>
      <c r="E2014">
        <v>2024</v>
      </c>
      <c r="F2014" s="4">
        <v>232</v>
      </c>
      <c r="J2014" s="3" t="s">
        <v>791</v>
      </c>
      <c r="L2014" s="1" t="s">
        <v>4136</v>
      </c>
      <c r="M2014" s="22" t="s">
        <v>4133</v>
      </c>
      <c r="N2014" s="22" t="s">
        <v>4137</v>
      </c>
      <c r="O2014" s="70" t="s">
        <v>4135</v>
      </c>
      <c r="P2014" s="71" t="s">
        <v>4134</v>
      </c>
      <c r="Q2014" s="20">
        <v>0</v>
      </c>
      <c r="R2014" s="20">
        <v>0</v>
      </c>
      <c r="S2014" s="20">
        <f t="shared" si="31"/>
        <v>0</v>
      </c>
    </row>
    <row r="2015" spans="1:19" ht="17.100000000000001" customHeight="1" x14ac:dyDescent="0.25">
      <c r="A2015" s="63" t="s">
        <v>4</v>
      </c>
      <c r="C2015" s="21" t="s">
        <v>16</v>
      </c>
      <c r="D2015" s="1" t="s">
        <v>4143</v>
      </c>
      <c r="E2015">
        <v>2021</v>
      </c>
      <c r="F2015" s="4">
        <v>379</v>
      </c>
      <c r="J2015" s="3" t="s">
        <v>498</v>
      </c>
      <c r="L2015" s="1" t="s">
        <v>4148</v>
      </c>
      <c r="M2015" s="22" t="s">
        <v>4144</v>
      </c>
      <c r="N2015" s="22" t="s">
        <v>4149</v>
      </c>
      <c r="O2015" s="70" t="s">
        <v>4147</v>
      </c>
      <c r="P2015" s="71" t="s">
        <v>4146</v>
      </c>
      <c r="Q2015" s="20">
        <v>0</v>
      </c>
      <c r="R2015" s="20">
        <v>0</v>
      </c>
      <c r="S2015" s="20">
        <f t="shared" si="31"/>
        <v>0</v>
      </c>
    </row>
    <row r="2016" spans="1:19" ht="17.100000000000001" customHeight="1" x14ac:dyDescent="0.25">
      <c r="A2016" s="63" t="s">
        <v>4</v>
      </c>
      <c r="C2016" s="21" t="s">
        <v>16</v>
      </c>
      <c r="D2016" s="1" t="s">
        <v>4156</v>
      </c>
      <c r="E2016">
        <v>2024</v>
      </c>
      <c r="F2016" s="4">
        <v>31</v>
      </c>
      <c r="G2016" s="4">
        <v>1</v>
      </c>
      <c r="H2016" s="3" t="s">
        <v>4159</v>
      </c>
      <c r="J2016" s="3" t="s">
        <v>4158</v>
      </c>
      <c r="L2016" s="1" t="s">
        <v>4162</v>
      </c>
      <c r="M2016" s="22" t="s">
        <v>4157</v>
      </c>
      <c r="N2016" s="22" t="s">
        <v>4163</v>
      </c>
      <c r="O2016" s="70" t="s">
        <v>4161</v>
      </c>
      <c r="P2016" s="71" t="s">
        <v>4160</v>
      </c>
      <c r="Q2016" s="20">
        <v>0</v>
      </c>
      <c r="R2016" s="20">
        <v>0</v>
      </c>
      <c r="S2016" s="20">
        <f t="shared" si="31"/>
        <v>0</v>
      </c>
    </row>
    <row r="2017" spans="1:19" ht="17.100000000000001" customHeight="1" x14ac:dyDescent="0.25">
      <c r="A2017" s="63" t="s">
        <v>4</v>
      </c>
      <c r="C2017" s="21" t="s">
        <v>16</v>
      </c>
      <c r="D2017" s="1" t="s">
        <v>4164</v>
      </c>
      <c r="E2017">
        <v>2023</v>
      </c>
      <c r="F2017" s="4">
        <v>83</v>
      </c>
      <c r="G2017" s="4">
        <v>8</v>
      </c>
      <c r="H2017" s="3" t="s">
        <v>4168</v>
      </c>
      <c r="J2017" s="3" t="s">
        <v>4166</v>
      </c>
      <c r="L2017" s="1" t="s">
        <v>4170</v>
      </c>
      <c r="M2017" s="22" t="s">
        <v>4165</v>
      </c>
      <c r="N2017" s="22" t="s">
        <v>4171</v>
      </c>
      <c r="O2017" s="70" t="s">
        <v>4169</v>
      </c>
      <c r="P2017" s="71"/>
      <c r="Q2017" s="20">
        <v>0</v>
      </c>
      <c r="R2017" s="20">
        <v>0</v>
      </c>
      <c r="S2017" s="20">
        <f t="shared" si="31"/>
        <v>0</v>
      </c>
    </row>
    <row r="2018" spans="1:19" ht="17.100000000000001" customHeight="1" x14ac:dyDescent="0.25">
      <c r="A2018" s="63" t="s">
        <v>4</v>
      </c>
      <c r="C2018" s="21" t="s">
        <v>16</v>
      </c>
      <c r="D2018" s="1" t="s">
        <v>4172</v>
      </c>
      <c r="E2018">
        <v>2023</v>
      </c>
      <c r="F2018" s="4">
        <v>265</v>
      </c>
      <c r="J2018" s="3" t="s">
        <v>582</v>
      </c>
      <c r="L2018" s="1" t="s">
        <v>4176</v>
      </c>
      <c r="M2018" s="22" t="s">
        <v>4173</v>
      </c>
      <c r="N2018" s="22" t="s">
        <v>4177</v>
      </c>
      <c r="O2018" s="70" t="s">
        <v>4175</v>
      </c>
      <c r="P2018" s="71" t="s">
        <v>4174</v>
      </c>
      <c r="Q2018" s="20">
        <v>0</v>
      </c>
      <c r="R2018" s="20">
        <v>0</v>
      </c>
      <c r="S2018" s="20">
        <f t="shared" si="31"/>
        <v>0</v>
      </c>
    </row>
    <row r="2019" spans="1:19" ht="17.100000000000001" customHeight="1" x14ac:dyDescent="0.25">
      <c r="A2019" s="63" t="s">
        <v>4</v>
      </c>
      <c r="C2019" s="21" t="s">
        <v>16</v>
      </c>
      <c r="D2019" s="1" t="s">
        <v>4207</v>
      </c>
      <c r="E2019">
        <v>2024</v>
      </c>
      <c r="F2019" s="4">
        <v>19</v>
      </c>
      <c r="G2019" s="4">
        <v>8</v>
      </c>
      <c r="H2019" s="3" t="s">
        <v>4210</v>
      </c>
      <c r="J2019" s="3" t="s">
        <v>4209</v>
      </c>
      <c r="L2019" s="1" t="s">
        <v>4213</v>
      </c>
      <c r="M2019" s="22" t="s">
        <v>4208</v>
      </c>
      <c r="N2019" s="22" t="s">
        <v>4214</v>
      </c>
      <c r="O2019" s="70" t="s">
        <v>4212</v>
      </c>
      <c r="P2019" s="71" t="s">
        <v>4211</v>
      </c>
      <c r="Q2019" s="20">
        <v>0</v>
      </c>
      <c r="R2019" s="20">
        <v>0</v>
      </c>
      <c r="S2019" s="20">
        <f t="shared" si="31"/>
        <v>0</v>
      </c>
    </row>
    <row r="2020" spans="1:19" ht="17.100000000000001" customHeight="1" x14ac:dyDescent="0.25">
      <c r="A2020" s="63" t="s">
        <v>4</v>
      </c>
      <c r="C2020" s="21" t="s">
        <v>16</v>
      </c>
      <c r="D2020" s="1" t="s">
        <v>4269</v>
      </c>
      <c r="E2020">
        <v>2024</v>
      </c>
      <c r="F2020" s="4">
        <v>307</v>
      </c>
      <c r="J2020" s="3" t="s">
        <v>82</v>
      </c>
      <c r="L2020" s="1" t="s">
        <v>4274</v>
      </c>
      <c r="M2020" s="22" t="s">
        <v>4270</v>
      </c>
      <c r="N2020" s="22" t="s">
        <v>4275</v>
      </c>
      <c r="O2020" s="70" t="s">
        <v>4273</v>
      </c>
      <c r="P2020" s="71" t="s">
        <v>4272</v>
      </c>
      <c r="Q2020" s="20">
        <v>0</v>
      </c>
      <c r="R2020" s="20">
        <v>0</v>
      </c>
      <c r="S2020" s="20">
        <f t="shared" si="31"/>
        <v>0</v>
      </c>
    </row>
    <row r="2021" spans="1:19" ht="17.100000000000001" customHeight="1" x14ac:dyDescent="0.25">
      <c r="A2021" s="63" t="s">
        <v>4</v>
      </c>
      <c r="C2021" s="21" t="s">
        <v>16</v>
      </c>
      <c r="D2021" s="1" t="s">
        <v>4311</v>
      </c>
      <c r="E2021">
        <v>2023</v>
      </c>
      <c r="F2021" s="4">
        <v>217</v>
      </c>
      <c r="J2021" s="3" t="s">
        <v>791</v>
      </c>
      <c r="L2021" s="1" t="s">
        <v>4316</v>
      </c>
      <c r="M2021" s="22" t="s">
        <v>4312</v>
      </c>
      <c r="N2021" s="22" t="s">
        <v>4317</v>
      </c>
      <c r="O2021" s="70" t="s">
        <v>4315</v>
      </c>
      <c r="P2021" s="71" t="s">
        <v>4314</v>
      </c>
      <c r="Q2021" s="20">
        <v>0</v>
      </c>
      <c r="R2021" s="20">
        <v>0</v>
      </c>
      <c r="S2021" s="20">
        <f t="shared" si="31"/>
        <v>0</v>
      </c>
    </row>
    <row r="2022" spans="1:19" ht="17.100000000000001" customHeight="1" x14ac:dyDescent="0.25">
      <c r="A2022" s="63" t="s">
        <v>4</v>
      </c>
      <c r="C2022" s="21" t="s">
        <v>16</v>
      </c>
      <c r="D2022" s="1" t="s">
        <v>4324</v>
      </c>
      <c r="E2022">
        <v>2023</v>
      </c>
      <c r="F2022" s="4">
        <v>35</v>
      </c>
      <c r="G2022" s="4">
        <v>1</v>
      </c>
      <c r="J2022" s="3" t="s">
        <v>811</v>
      </c>
      <c r="L2022" s="1" t="s">
        <v>4328</v>
      </c>
      <c r="M2022" s="22" t="s">
        <v>4325</v>
      </c>
      <c r="N2022" s="22" t="s">
        <v>4329</v>
      </c>
      <c r="O2022" s="70" t="s">
        <v>4327</v>
      </c>
      <c r="P2022" s="71" t="s">
        <v>4326</v>
      </c>
      <c r="Q2022" s="20">
        <v>0</v>
      </c>
      <c r="R2022" s="20">
        <v>0</v>
      </c>
      <c r="S2022" s="20">
        <f t="shared" si="31"/>
        <v>0</v>
      </c>
    </row>
    <row r="2023" spans="1:19" ht="17.100000000000001" customHeight="1" x14ac:dyDescent="0.25">
      <c r="A2023" s="63" t="s">
        <v>4</v>
      </c>
      <c r="C2023" s="21" t="s">
        <v>16</v>
      </c>
      <c r="D2023" s="1" t="s">
        <v>4474</v>
      </c>
      <c r="E2023">
        <v>2022</v>
      </c>
      <c r="F2023" s="4">
        <v>139</v>
      </c>
      <c r="J2023" s="3" t="s">
        <v>1509</v>
      </c>
      <c r="L2023" s="1" t="s">
        <v>4479</v>
      </c>
      <c r="M2023" s="22" t="s">
        <v>4475</v>
      </c>
      <c r="N2023" s="22" t="s">
        <v>4480</v>
      </c>
      <c r="O2023" s="70" t="s">
        <v>4478</v>
      </c>
      <c r="P2023" s="71" t="s">
        <v>4477</v>
      </c>
      <c r="Q2023" s="20">
        <v>0</v>
      </c>
      <c r="R2023" s="20">
        <v>0</v>
      </c>
      <c r="S2023" s="20">
        <f t="shared" si="31"/>
        <v>0</v>
      </c>
    </row>
    <row r="2024" spans="1:19" ht="17.100000000000001" customHeight="1" x14ac:dyDescent="0.25">
      <c r="A2024" s="63" t="s">
        <v>4</v>
      </c>
      <c r="C2024" s="21" t="s">
        <v>16</v>
      </c>
      <c r="D2024" s="1" t="s">
        <v>4500</v>
      </c>
      <c r="E2024">
        <v>2021</v>
      </c>
      <c r="F2024" s="4">
        <v>17</v>
      </c>
      <c r="G2024" s="4">
        <v>4</v>
      </c>
      <c r="H2024" s="3" t="s">
        <v>4502</v>
      </c>
      <c r="J2024" s="3" t="s">
        <v>1781</v>
      </c>
      <c r="L2024" s="1" t="s">
        <v>4505</v>
      </c>
      <c r="M2024" s="22" t="s">
        <v>4501</v>
      </c>
      <c r="N2024" s="22" t="s">
        <v>4506</v>
      </c>
      <c r="O2024" s="70" t="s">
        <v>4504</v>
      </c>
      <c r="P2024" s="71" t="s">
        <v>4503</v>
      </c>
      <c r="Q2024" s="20">
        <v>0</v>
      </c>
      <c r="R2024" s="20">
        <v>0</v>
      </c>
      <c r="S2024" s="20">
        <f t="shared" si="31"/>
        <v>0</v>
      </c>
    </row>
    <row r="2025" spans="1:19" ht="17.100000000000001" customHeight="1" x14ac:dyDescent="0.25">
      <c r="A2025" s="63" t="s">
        <v>4</v>
      </c>
      <c r="C2025" s="21" t="s">
        <v>16</v>
      </c>
      <c r="D2025" s="1" t="s">
        <v>4514</v>
      </c>
      <c r="E2025">
        <v>2022</v>
      </c>
      <c r="F2025" s="4">
        <v>405</v>
      </c>
      <c r="J2025" s="3" t="s">
        <v>866</v>
      </c>
      <c r="L2025" s="1" t="s">
        <v>4519</v>
      </c>
      <c r="M2025" s="22" t="s">
        <v>4515</v>
      </c>
      <c r="N2025" s="22" t="s">
        <v>4520</v>
      </c>
      <c r="O2025" s="70" t="s">
        <v>4518</v>
      </c>
      <c r="P2025" s="71" t="s">
        <v>4517</v>
      </c>
      <c r="Q2025" s="20">
        <v>0</v>
      </c>
      <c r="R2025" s="20">
        <v>0</v>
      </c>
      <c r="S2025" s="20">
        <f t="shared" si="31"/>
        <v>0</v>
      </c>
    </row>
    <row r="2026" spans="1:19" ht="17.100000000000001" customHeight="1" x14ac:dyDescent="0.25">
      <c r="A2026" s="63" t="s">
        <v>4</v>
      </c>
      <c r="C2026" s="21" t="s">
        <v>16</v>
      </c>
      <c r="D2026" s="1" t="s">
        <v>4586</v>
      </c>
      <c r="E2026">
        <v>2022</v>
      </c>
      <c r="F2026" s="4">
        <v>53</v>
      </c>
      <c r="G2026" s="4">
        <v>8</v>
      </c>
      <c r="H2026" s="3" t="s">
        <v>4589</v>
      </c>
      <c r="J2026" s="3" t="s">
        <v>4588</v>
      </c>
      <c r="L2026" s="1" t="s">
        <v>4591</v>
      </c>
      <c r="M2026" s="22" t="s">
        <v>4587</v>
      </c>
      <c r="N2026" s="22" t="s">
        <v>4592</v>
      </c>
      <c r="O2026" s="70"/>
      <c r="P2026" s="71" t="s">
        <v>4590</v>
      </c>
      <c r="Q2026" s="20">
        <v>0</v>
      </c>
      <c r="R2026" s="20">
        <v>0</v>
      </c>
      <c r="S2026" s="20">
        <f t="shared" si="31"/>
        <v>0</v>
      </c>
    </row>
    <row r="2027" spans="1:19" ht="17.100000000000001" customHeight="1" x14ac:dyDescent="0.25">
      <c r="A2027" s="63" t="s">
        <v>4</v>
      </c>
      <c r="C2027" s="21" t="s">
        <v>16</v>
      </c>
      <c r="D2027" s="1" t="s">
        <v>4593</v>
      </c>
      <c r="E2027">
        <v>2023</v>
      </c>
      <c r="F2027" s="4">
        <v>137</v>
      </c>
      <c r="G2027" s="4">
        <v>1</v>
      </c>
      <c r="H2027" s="3" t="s">
        <v>4597</v>
      </c>
      <c r="J2027" s="3" t="s">
        <v>4595</v>
      </c>
      <c r="L2027" s="1" t="s">
        <v>4600</v>
      </c>
      <c r="M2027" s="22" t="s">
        <v>4594</v>
      </c>
      <c r="N2027" s="22" t="s">
        <v>4601</v>
      </c>
      <c r="O2027" s="70" t="s">
        <v>4599</v>
      </c>
      <c r="P2027" s="71" t="s">
        <v>4598</v>
      </c>
      <c r="Q2027" s="20">
        <v>0</v>
      </c>
      <c r="R2027" s="20">
        <v>0</v>
      </c>
      <c r="S2027" s="20">
        <f t="shared" si="31"/>
        <v>0</v>
      </c>
    </row>
    <row r="2028" spans="1:19" ht="17.100000000000001" customHeight="1" x14ac:dyDescent="0.25">
      <c r="A2028" s="63" t="s">
        <v>4</v>
      </c>
      <c r="C2028" s="21" t="s">
        <v>16</v>
      </c>
      <c r="D2028" s="1" t="s">
        <v>4717</v>
      </c>
      <c r="E2028">
        <v>2024</v>
      </c>
      <c r="F2028" s="4">
        <v>36</v>
      </c>
      <c r="G2028" s="4">
        <v>9</v>
      </c>
      <c r="J2028" s="3" t="s">
        <v>811</v>
      </c>
      <c r="L2028" s="1" t="s">
        <v>4721</v>
      </c>
      <c r="M2028" s="22" t="s">
        <v>4718</v>
      </c>
      <c r="N2028" s="22" t="s">
        <v>4722</v>
      </c>
      <c r="O2028" s="70" t="s">
        <v>4720</v>
      </c>
      <c r="P2028" s="71" t="s">
        <v>4719</v>
      </c>
      <c r="Q2028" s="20">
        <v>0</v>
      </c>
      <c r="R2028" s="20">
        <v>0</v>
      </c>
      <c r="S2028" s="20">
        <f t="shared" si="31"/>
        <v>0</v>
      </c>
    </row>
    <row r="2029" spans="1:19" ht="17.100000000000001" customHeight="1" x14ac:dyDescent="0.25">
      <c r="A2029" s="63" t="s">
        <v>4</v>
      </c>
      <c r="C2029" s="21" t="s">
        <v>16</v>
      </c>
      <c r="D2029" s="1" t="s">
        <v>4730</v>
      </c>
      <c r="E2029">
        <v>2022</v>
      </c>
      <c r="F2029" s="4">
        <v>15</v>
      </c>
      <c r="G2029" s="4">
        <v>23</v>
      </c>
      <c r="J2029" s="3" t="s">
        <v>11</v>
      </c>
      <c r="L2029" s="1" t="s">
        <v>4734</v>
      </c>
      <c r="M2029" s="22" t="s">
        <v>4731</v>
      </c>
      <c r="N2029" s="22" t="s">
        <v>4735</v>
      </c>
      <c r="O2029" s="70" t="s">
        <v>4733</v>
      </c>
      <c r="P2029" s="71" t="s">
        <v>4732</v>
      </c>
      <c r="Q2029" s="20">
        <v>0</v>
      </c>
      <c r="R2029" s="20">
        <v>0</v>
      </c>
      <c r="S2029" s="20">
        <f t="shared" si="31"/>
        <v>0</v>
      </c>
    </row>
    <row r="2030" spans="1:19" ht="17.100000000000001" customHeight="1" x14ac:dyDescent="0.25">
      <c r="A2030" s="63" t="s">
        <v>4</v>
      </c>
      <c r="C2030" s="21" t="s">
        <v>16</v>
      </c>
      <c r="D2030" s="1" t="s">
        <v>4799</v>
      </c>
      <c r="E2030">
        <v>2025</v>
      </c>
      <c r="F2030" s="4">
        <v>320</v>
      </c>
      <c r="J2030" s="3" t="s">
        <v>69</v>
      </c>
      <c r="L2030" s="1" t="s">
        <v>4804</v>
      </c>
      <c r="M2030" s="22" t="s">
        <v>4800</v>
      </c>
      <c r="N2030" s="22" t="s">
        <v>4805</v>
      </c>
      <c r="O2030" s="70" t="s">
        <v>4803</v>
      </c>
      <c r="P2030" s="71" t="s">
        <v>4802</v>
      </c>
      <c r="Q2030" s="20">
        <v>0</v>
      </c>
      <c r="R2030" s="20">
        <v>0</v>
      </c>
      <c r="S2030" s="20">
        <f t="shared" si="31"/>
        <v>0</v>
      </c>
    </row>
    <row r="2031" spans="1:19" ht="17.100000000000001" customHeight="1" x14ac:dyDescent="0.25">
      <c r="A2031" s="63" t="s">
        <v>4</v>
      </c>
      <c r="C2031" s="21" t="s">
        <v>16</v>
      </c>
      <c r="D2031" s="1" t="s">
        <v>4948</v>
      </c>
      <c r="E2031">
        <v>2023</v>
      </c>
      <c r="F2031" s="4">
        <v>180</v>
      </c>
      <c r="J2031" s="3" t="s">
        <v>3373</v>
      </c>
      <c r="L2031" s="1" t="s">
        <v>4952</v>
      </c>
      <c r="M2031" s="22" t="s">
        <v>4949</v>
      </c>
      <c r="N2031" s="22" t="s">
        <v>4953</v>
      </c>
      <c r="O2031" s="70" t="s">
        <v>4951</v>
      </c>
      <c r="P2031" s="71" t="s">
        <v>4950</v>
      </c>
      <c r="Q2031" s="20">
        <v>0</v>
      </c>
      <c r="R2031" s="20">
        <v>0</v>
      </c>
      <c r="S2031" s="20">
        <f t="shared" ref="S2031:S2038" si="32">Q2031+R2031</f>
        <v>0</v>
      </c>
    </row>
    <row r="2032" spans="1:19" ht="17.100000000000001" customHeight="1" x14ac:dyDescent="0.25">
      <c r="A2032" s="63" t="s">
        <v>4</v>
      </c>
      <c r="C2032" s="21" t="s">
        <v>16</v>
      </c>
      <c r="D2032" s="1" t="s">
        <v>4954</v>
      </c>
      <c r="E2032">
        <v>2022</v>
      </c>
      <c r="F2032" s="4">
        <v>82</v>
      </c>
      <c r="G2032" s="4">
        <v>12</v>
      </c>
      <c r="H2032" s="3" t="s">
        <v>4957</v>
      </c>
      <c r="J2032" s="3" t="s">
        <v>4956</v>
      </c>
      <c r="L2032" s="1" t="s">
        <v>4960</v>
      </c>
      <c r="M2032" s="22" t="s">
        <v>4955</v>
      </c>
      <c r="N2032" s="22" t="s">
        <v>4961</v>
      </c>
      <c r="O2032" s="70" t="s">
        <v>4959</v>
      </c>
      <c r="P2032" s="71" t="s">
        <v>4958</v>
      </c>
      <c r="Q2032" s="20">
        <v>0</v>
      </c>
      <c r="R2032" s="20">
        <v>0</v>
      </c>
      <c r="S2032" s="20">
        <f t="shared" si="32"/>
        <v>0</v>
      </c>
    </row>
    <row r="2033" spans="1:19" ht="17.100000000000001" customHeight="1" x14ac:dyDescent="0.25">
      <c r="A2033" s="63" t="s">
        <v>4</v>
      </c>
      <c r="C2033" s="21" t="s">
        <v>16</v>
      </c>
      <c r="D2033" s="1" t="s">
        <v>5247</v>
      </c>
      <c r="E2033">
        <v>2023</v>
      </c>
      <c r="F2033" s="4">
        <v>478</v>
      </c>
      <c r="J2033" s="3" t="s">
        <v>1047</v>
      </c>
      <c r="L2033" s="1" t="s">
        <v>5251</v>
      </c>
      <c r="M2033" s="22" t="s">
        <v>5248</v>
      </c>
      <c r="N2033" s="22" t="s">
        <v>5252</v>
      </c>
      <c r="O2033" s="70" t="s">
        <v>5250</v>
      </c>
      <c r="P2033" s="71" t="s">
        <v>5249</v>
      </c>
      <c r="Q2033" s="20">
        <v>0</v>
      </c>
      <c r="R2033" s="20">
        <v>0</v>
      </c>
      <c r="S2033" s="20">
        <f t="shared" si="32"/>
        <v>0</v>
      </c>
    </row>
    <row r="2034" spans="1:19" ht="17.100000000000001" customHeight="1" x14ac:dyDescent="0.25">
      <c r="A2034" s="63" t="s">
        <v>4</v>
      </c>
      <c r="C2034" s="21" t="s">
        <v>16</v>
      </c>
      <c r="D2034" s="1" t="s">
        <v>5575</v>
      </c>
      <c r="E2034">
        <v>2023</v>
      </c>
      <c r="F2034" s="4">
        <v>35</v>
      </c>
      <c r="G2034" s="4">
        <v>4</v>
      </c>
      <c r="J2034" s="3" t="s">
        <v>811</v>
      </c>
      <c r="L2034" s="1" t="s">
        <v>5579</v>
      </c>
      <c r="M2034" s="22" t="s">
        <v>5576</v>
      </c>
      <c r="N2034" s="22" t="s">
        <v>5580</v>
      </c>
      <c r="O2034" s="70" t="s">
        <v>5578</v>
      </c>
      <c r="P2034" s="71" t="s">
        <v>5577</v>
      </c>
      <c r="Q2034" s="20">
        <v>0</v>
      </c>
      <c r="R2034" s="20">
        <v>0</v>
      </c>
      <c r="S2034" s="20">
        <f t="shared" si="32"/>
        <v>0</v>
      </c>
    </row>
    <row r="2035" spans="1:19" ht="17.100000000000001" customHeight="1" x14ac:dyDescent="0.25">
      <c r="A2035" s="63" t="s">
        <v>4</v>
      </c>
      <c r="C2035" s="21" t="s">
        <v>16</v>
      </c>
      <c r="D2035" s="1" t="s">
        <v>5661</v>
      </c>
      <c r="E2035">
        <v>2021</v>
      </c>
      <c r="F2035" s="4">
        <v>196</v>
      </c>
      <c r="J2035" s="3" t="s">
        <v>842</v>
      </c>
      <c r="L2035" s="1" t="s">
        <v>5665</v>
      </c>
      <c r="M2035" s="22" t="s">
        <v>5662</v>
      </c>
      <c r="N2035" s="22" t="s">
        <v>5666</v>
      </c>
      <c r="O2035" s="70" t="s">
        <v>5664</v>
      </c>
      <c r="P2035" s="71"/>
      <c r="Q2035" s="20">
        <v>1</v>
      </c>
      <c r="R2035" s="20">
        <v>1</v>
      </c>
      <c r="S2035" s="20">
        <f t="shared" si="32"/>
        <v>2</v>
      </c>
    </row>
    <row r="2036" spans="1:19" ht="17.100000000000001" customHeight="1" x14ac:dyDescent="0.25">
      <c r="A2036" s="63" t="s">
        <v>4</v>
      </c>
      <c r="B2036" s="1" t="s">
        <v>16619</v>
      </c>
      <c r="C2036" s="21" t="s">
        <v>16</v>
      </c>
      <c r="D2036" s="1" t="s">
        <v>5711</v>
      </c>
      <c r="E2036">
        <v>2025</v>
      </c>
      <c r="F2036" s="4">
        <v>111</v>
      </c>
      <c r="G2036" s="68">
        <v>45659</v>
      </c>
      <c r="H2036" s="3">
        <v>15306</v>
      </c>
      <c r="J2036" s="3" t="s">
        <v>3568</v>
      </c>
      <c r="L2036" s="1" t="s">
        <v>5723</v>
      </c>
      <c r="M2036" s="22" t="s">
        <v>5718</v>
      </c>
      <c r="N2036" s="22" t="s">
        <v>5724</v>
      </c>
      <c r="O2036" s="70" t="s">
        <v>5722</v>
      </c>
      <c r="P2036" s="71" t="s">
        <v>5721</v>
      </c>
      <c r="Q2036" s="20">
        <v>1</v>
      </c>
      <c r="R2036" s="20">
        <v>0</v>
      </c>
      <c r="S2036" s="20">
        <f t="shared" si="32"/>
        <v>1</v>
      </c>
    </row>
    <row r="2037" spans="1:19" ht="17.100000000000001" customHeight="1" x14ac:dyDescent="0.25">
      <c r="A2037" s="63" t="s">
        <v>4</v>
      </c>
      <c r="C2037" s="21" t="s">
        <v>16</v>
      </c>
      <c r="D2037" s="1" t="s">
        <v>5781</v>
      </c>
      <c r="E2037">
        <v>2024</v>
      </c>
      <c r="F2037" s="4">
        <v>14</v>
      </c>
      <c r="G2037" s="4">
        <v>10</v>
      </c>
      <c r="J2037" s="3" t="s">
        <v>3900</v>
      </c>
      <c r="L2037" s="1" t="s">
        <v>5785</v>
      </c>
      <c r="M2037" s="22" t="s">
        <v>5782</v>
      </c>
      <c r="N2037" s="22" t="s">
        <v>5786</v>
      </c>
      <c r="O2037" s="70" t="s">
        <v>5784</v>
      </c>
      <c r="P2037" s="71" t="s">
        <v>5783</v>
      </c>
      <c r="Q2037" s="20">
        <v>0</v>
      </c>
      <c r="R2037" s="20">
        <v>0</v>
      </c>
      <c r="S2037" s="20">
        <f t="shared" si="32"/>
        <v>0</v>
      </c>
    </row>
    <row r="2038" spans="1:19" ht="17.100000000000001" customHeight="1" x14ac:dyDescent="0.25">
      <c r="A2038" s="63" t="s">
        <v>4</v>
      </c>
      <c r="C2038" s="21" t="s">
        <v>16</v>
      </c>
      <c r="D2038" s="1" t="s">
        <v>5827</v>
      </c>
      <c r="E2038">
        <v>2023</v>
      </c>
      <c r="F2038" s="4">
        <v>270</v>
      </c>
      <c r="J2038" s="3" t="s">
        <v>69</v>
      </c>
      <c r="L2038" s="1" t="s">
        <v>5831</v>
      </c>
      <c r="M2038" s="22" t="s">
        <v>5828</v>
      </c>
      <c r="N2038" s="22" t="s">
        <v>5832</v>
      </c>
      <c r="O2038" s="70" t="s">
        <v>5830</v>
      </c>
      <c r="P2038" s="71" t="s">
        <v>5829</v>
      </c>
      <c r="Q2038" s="20">
        <v>0</v>
      </c>
      <c r="R2038" s="20">
        <v>0</v>
      </c>
      <c r="S2038" s="20">
        <f t="shared" si="32"/>
        <v>0</v>
      </c>
    </row>
    <row r="2039" spans="1:19" ht="17.100000000000001" customHeight="1" x14ac:dyDescent="0.25">
      <c r="A2039" s="63" t="s">
        <v>16618</v>
      </c>
      <c r="C2039" s="21" t="s">
        <v>65</v>
      </c>
      <c r="D2039" s="1" t="s">
        <v>14042</v>
      </c>
      <c r="E2039">
        <v>2021</v>
      </c>
      <c r="H2039" s="3" t="s">
        <v>14045</v>
      </c>
      <c r="J2039" s="3" t="s">
        <v>14044</v>
      </c>
      <c r="M2039" s="22" t="s">
        <v>14043</v>
      </c>
      <c r="N2039" s="22" t="s">
        <v>14046</v>
      </c>
      <c r="O2039" s="70"/>
      <c r="P2039" s="71"/>
      <c r="Q2039" s="20">
        <v>0</v>
      </c>
      <c r="R2039" s="20">
        <v>0</v>
      </c>
      <c r="S2039" s="20">
        <f t="shared" ref="S2039:S2061" si="33">Q2039+R2039</f>
        <v>0</v>
      </c>
    </row>
    <row r="2040" spans="1:19" ht="17.100000000000001" customHeight="1" x14ac:dyDescent="0.25">
      <c r="A2040" s="63" t="s">
        <v>16618</v>
      </c>
      <c r="C2040" s="21" t="s">
        <v>65</v>
      </c>
      <c r="D2040" s="1" t="s">
        <v>14047</v>
      </c>
      <c r="E2040">
        <v>2019</v>
      </c>
      <c r="H2040" s="3" t="s">
        <v>14050</v>
      </c>
      <c r="J2040" s="3" t="s">
        <v>14049</v>
      </c>
      <c r="M2040" s="22" t="s">
        <v>14048</v>
      </c>
      <c r="N2040" s="22" t="s">
        <v>14051</v>
      </c>
      <c r="O2040" s="70"/>
      <c r="P2040" s="71"/>
      <c r="Q2040" s="20">
        <v>1</v>
      </c>
      <c r="R2040" s="20">
        <v>1</v>
      </c>
      <c r="S2040" s="20">
        <f t="shared" si="33"/>
        <v>2</v>
      </c>
    </row>
    <row r="2041" spans="1:19" ht="17.100000000000001" customHeight="1" x14ac:dyDescent="0.25">
      <c r="A2041" s="63" t="s">
        <v>16618</v>
      </c>
      <c r="C2041" s="21" t="s">
        <v>65</v>
      </c>
      <c r="D2041" s="1" t="s">
        <v>14148</v>
      </c>
      <c r="E2041">
        <v>2022</v>
      </c>
      <c r="H2041" s="3" t="s">
        <v>14151</v>
      </c>
      <c r="J2041" s="3" t="s">
        <v>14150</v>
      </c>
      <c r="M2041" s="22" t="s">
        <v>14149</v>
      </c>
      <c r="N2041" s="22" t="s">
        <v>14152</v>
      </c>
      <c r="O2041" s="70"/>
      <c r="P2041" s="71"/>
      <c r="Q2041" s="20">
        <v>0</v>
      </c>
      <c r="R2041" s="20">
        <v>0</v>
      </c>
      <c r="S2041" s="20">
        <f t="shared" si="33"/>
        <v>0</v>
      </c>
    </row>
    <row r="2042" spans="1:19" ht="17.100000000000001" customHeight="1" x14ac:dyDescent="0.25">
      <c r="A2042" s="63" t="s">
        <v>16618</v>
      </c>
      <c r="C2042" s="21" t="s">
        <v>65</v>
      </c>
      <c r="D2042" s="1" t="s">
        <v>14167</v>
      </c>
      <c r="E2042">
        <v>2020</v>
      </c>
      <c r="H2042" s="3" t="s">
        <v>14170</v>
      </c>
      <c r="J2042" s="3" t="s">
        <v>14169</v>
      </c>
      <c r="M2042" s="22" t="s">
        <v>14168</v>
      </c>
      <c r="N2042" s="22" t="s">
        <v>14171</v>
      </c>
      <c r="O2042" s="70"/>
      <c r="P2042" s="71"/>
      <c r="Q2042" s="20">
        <v>1</v>
      </c>
      <c r="R2042" s="20">
        <v>1</v>
      </c>
      <c r="S2042" s="20">
        <f t="shared" si="33"/>
        <v>2</v>
      </c>
    </row>
    <row r="2043" spans="1:19" ht="17.100000000000001" customHeight="1" x14ac:dyDescent="0.25">
      <c r="A2043" s="63" t="s">
        <v>16618</v>
      </c>
      <c r="C2043" s="21" t="s">
        <v>65</v>
      </c>
      <c r="D2043" s="1" t="s">
        <v>14258</v>
      </c>
      <c r="E2043">
        <v>2018</v>
      </c>
      <c r="H2043" s="3" t="s">
        <v>14261</v>
      </c>
      <c r="J2043" s="3" t="s">
        <v>14260</v>
      </c>
      <c r="M2043" s="22" t="s">
        <v>14259</v>
      </c>
      <c r="N2043" s="22" t="s">
        <v>14262</v>
      </c>
      <c r="O2043" s="70"/>
      <c r="P2043" s="71"/>
      <c r="Q2043" s="20">
        <v>0</v>
      </c>
      <c r="R2043" s="20">
        <v>0</v>
      </c>
      <c r="S2043" s="20">
        <f t="shared" si="33"/>
        <v>0</v>
      </c>
    </row>
    <row r="2044" spans="1:19" ht="17.100000000000001" customHeight="1" x14ac:dyDescent="0.25">
      <c r="A2044" s="63" t="s">
        <v>16618</v>
      </c>
      <c r="C2044" s="21" t="s">
        <v>65</v>
      </c>
      <c r="D2044" s="1" t="s">
        <v>14264</v>
      </c>
      <c r="E2044">
        <v>2018</v>
      </c>
      <c r="H2044" s="3" t="s">
        <v>14266</v>
      </c>
      <c r="J2044" s="3" t="s">
        <v>14260</v>
      </c>
      <c r="M2044" s="22" t="s">
        <v>14265</v>
      </c>
      <c r="N2044" s="22" t="s">
        <v>14267</v>
      </c>
      <c r="O2044" s="70"/>
      <c r="P2044" s="71"/>
      <c r="Q2044" s="20">
        <v>0</v>
      </c>
      <c r="R2044" s="20">
        <v>0</v>
      </c>
      <c r="S2044" s="20">
        <f t="shared" si="33"/>
        <v>0</v>
      </c>
    </row>
    <row r="2045" spans="1:19" ht="17.100000000000001" customHeight="1" x14ac:dyDescent="0.25">
      <c r="A2045" s="63" t="s">
        <v>16618</v>
      </c>
      <c r="C2045" s="21" t="s">
        <v>65</v>
      </c>
      <c r="D2045" s="1" t="s">
        <v>14298</v>
      </c>
      <c r="E2045">
        <v>2022</v>
      </c>
      <c r="H2045" s="3" t="s">
        <v>14300</v>
      </c>
      <c r="J2045" s="3" t="s">
        <v>14150</v>
      </c>
      <c r="M2045" s="22" t="s">
        <v>14299</v>
      </c>
      <c r="N2045" s="22" t="s">
        <v>14301</v>
      </c>
      <c r="O2045" s="70"/>
      <c r="P2045" s="71"/>
      <c r="Q2045" s="20">
        <v>1</v>
      </c>
      <c r="R2045" s="20">
        <v>1</v>
      </c>
      <c r="S2045" s="20">
        <f t="shared" si="33"/>
        <v>2</v>
      </c>
    </row>
    <row r="2046" spans="1:19" ht="17.100000000000001" customHeight="1" x14ac:dyDescent="0.25">
      <c r="A2046" s="63" t="s">
        <v>16618</v>
      </c>
      <c r="C2046" s="21" t="s">
        <v>65</v>
      </c>
      <c r="D2046" s="1" t="s">
        <v>14316</v>
      </c>
      <c r="E2046">
        <v>2023</v>
      </c>
      <c r="H2046" s="3" t="s">
        <v>14319</v>
      </c>
      <c r="J2046" s="3" t="s">
        <v>14318</v>
      </c>
      <c r="M2046" s="22" t="s">
        <v>14317</v>
      </c>
      <c r="N2046" s="22" t="s">
        <v>14320</v>
      </c>
      <c r="O2046" s="70"/>
      <c r="P2046" s="71"/>
      <c r="Q2046" s="20">
        <v>1</v>
      </c>
      <c r="R2046" s="20">
        <v>1</v>
      </c>
      <c r="S2046" s="20">
        <f t="shared" si="33"/>
        <v>2</v>
      </c>
    </row>
    <row r="2047" spans="1:19" ht="17.100000000000001" customHeight="1" x14ac:dyDescent="0.25">
      <c r="A2047" s="63" t="s">
        <v>16618</v>
      </c>
      <c r="C2047" s="21" t="s">
        <v>65</v>
      </c>
      <c r="D2047" s="1" t="s">
        <v>14348</v>
      </c>
      <c r="E2047">
        <v>2021</v>
      </c>
      <c r="H2047" s="3" t="s">
        <v>14351</v>
      </c>
      <c r="J2047" s="3" t="s">
        <v>14350</v>
      </c>
      <c r="M2047" s="22" t="s">
        <v>14349</v>
      </c>
      <c r="N2047" s="22" t="s">
        <v>14352</v>
      </c>
      <c r="O2047" s="70"/>
      <c r="P2047" s="71"/>
      <c r="Q2047" s="20">
        <v>1</v>
      </c>
      <c r="R2047" s="20">
        <v>0</v>
      </c>
      <c r="S2047" s="20">
        <f t="shared" si="33"/>
        <v>1</v>
      </c>
    </row>
    <row r="2048" spans="1:19" ht="17.100000000000001" customHeight="1" x14ac:dyDescent="0.25">
      <c r="A2048" s="63" t="s">
        <v>16618</v>
      </c>
      <c r="C2048" s="21" t="s">
        <v>65</v>
      </c>
      <c r="D2048" s="1" t="s">
        <v>14432</v>
      </c>
      <c r="E2048">
        <v>2019</v>
      </c>
      <c r="H2048" s="3" t="s">
        <v>14434</v>
      </c>
      <c r="J2048" s="3" t="s">
        <v>14049</v>
      </c>
      <c r="M2048" s="22" t="s">
        <v>14433</v>
      </c>
      <c r="N2048" s="22" t="s">
        <v>14435</v>
      </c>
      <c r="O2048" s="70"/>
      <c r="P2048" s="71"/>
      <c r="Q2048" s="20">
        <v>0</v>
      </c>
      <c r="R2048" s="20">
        <v>0</v>
      </c>
      <c r="S2048" s="20">
        <f t="shared" si="33"/>
        <v>0</v>
      </c>
    </row>
    <row r="2049" spans="1:19" ht="17.100000000000001" customHeight="1" x14ac:dyDescent="0.25">
      <c r="A2049" s="63" t="s">
        <v>16618</v>
      </c>
      <c r="C2049" s="21" t="s">
        <v>65</v>
      </c>
      <c r="D2049" s="1" t="s">
        <v>14436</v>
      </c>
      <c r="E2049">
        <v>2016</v>
      </c>
      <c r="H2049" s="3" t="s">
        <v>14439</v>
      </c>
      <c r="J2049" s="3" t="s">
        <v>14438</v>
      </c>
      <c r="M2049" s="22" t="s">
        <v>14437</v>
      </c>
      <c r="N2049" s="22" t="s">
        <v>14440</v>
      </c>
      <c r="O2049" s="70"/>
      <c r="P2049" s="71"/>
      <c r="Q2049" s="20">
        <v>0</v>
      </c>
      <c r="R2049" s="20">
        <v>0</v>
      </c>
      <c r="S2049" s="20">
        <f t="shared" si="33"/>
        <v>0</v>
      </c>
    </row>
    <row r="2050" spans="1:19" ht="17.100000000000001" customHeight="1" x14ac:dyDescent="0.25">
      <c r="A2050" s="63" t="s">
        <v>16618</v>
      </c>
      <c r="C2050" s="21" t="s">
        <v>65</v>
      </c>
      <c r="D2050" s="1" t="s">
        <v>14446</v>
      </c>
      <c r="E2050">
        <v>2018</v>
      </c>
      <c r="H2050" s="3" t="s">
        <v>14449</v>
      </c>
      <c r="J2050" s="3" t="s">
        <v>14448</v>
      </c>
      <c r="M2050" s="22" t="s">
        <v>14447</v>
      </c>
      <c r="N2050" s="22" t="s">
        <v>14450</v>
      </c>
      <c r="O2050" s="70"/>
      <c r="P2050" s="71"/>
      <c r="Q2050" s="20">
        <v>0</v>
      </c>
      <c r="R2050" s="20">
        <v>0</v>
      </c>
      <c r="S2050" s="20">
        <f t="shared" si="33"/>
        <v>0</v>
      </c>
    </row>
    <row r="2051" spans="1:19" ht="17.100000000000001" customHeight="1" x14ac:dyDescent="0.25">
      <c r="A2051" s="63" t="s">
        <v>16618</v>
      </c>
      <c r="C2051" s="21" t="s">
        <v>65</v>
      </c>
      <c r="D2051" s="1" t="s">
        <v>14458</v>
      </c>
      <c r="E2051">
        <v>2021</v>
      </c>
      <c r="H2051" s="3" t="s">
        <v>14461</v>
      </c>
      <c r="J2051" s="3" t="s">
        <v>14460</v>
      </c>
      <c r="M2051" s="22" t="s">
        <v>14459</v>
      </c>
      <c r="N2051" s="22" t="s">
        <v>14462</v>
      </c>
      <c r="O2051" s="70"/>
      <c r="P2051" s="71"/>
      <c r="Q2051" s="20">
        <v>0</v>
      </c>
      <c r="R2051" s="20">
        <v>0</v>
      </c>
      <c r="S2051" s="20">
        <f t="shared" si="33"/>
        <v>0</v>
      </c>
    </row>
    <row r="2052" spans="1:19" ht="17.100000000000001" customHeight="1" x14ac:dyDescent="0.25">
      <c r="A2052" s="63" t="s">
        <v>16618</v>
      </c>
      <c r="C2052" s="21" t="s">
        <v>65</v>
      </c>
      <c r="D2052" s="1" t="s">
        <v>14574</v>
      </c>
      <c r="E2052">
        <v>2019</v>
      </c>
      <c r="H2052" s="3" t="s">
        <v>14577</v>
      </c>
      <c r="J2052" s="3" t="s">
        <v>14576</v>
      </c>
      <c r="M2052" s="22" t="s">
        <v>14575</v>
      </c>
      <c r="N2052" s="22" t="s">
        <v>14578</v>
      </c>
      <c r="O2052" s="70"/>
      <c r="P2052" s="71"/>
      <c r="Q2052" s="20">
        <v>0</v>
      </c>
      <c r="R2052" s="20">
        <v>0</v>
      </c>
      <c r="S2052" s="20">
        <f t="shared" si="33"/>
        <v>0</v>
      </c>
    </row>
    <row r="2053" spans="1:19" ht="17.100000000000001" customHeight="1" x14ac:dyDescent="0.25">
      <c r="A2053" s="63" t="s">
        <v>16618</v>
      </c>
      <c r="C2053" s="21" t="s">
        <v>65</v>
      </c>
      <c r="D2053" s="1" t="s">
        <v>14599</v>
      </c>
      <c r="E2053">
        <v>2023</v>
      </c>
      <c r="H2053" s="3" t="s">
        <v>14602</v>
      </c>
      <c r="J2053" s="3" t="s">
        <v>14601</v>
      </c>
      <c r="M2053" s="22" t="s">
        <v>14600</v>
      </c>
      <c r="N2053" s="22" t="s">
        <v>14603</v>
      </c>
      <c r="O2053" s="70"/>
      <c r="P2053" s="71"/>
      <c r="Q2053" s="20">
        <v>0</v>
      </c>
      <c r="R2053" s="20">
        <v>0</v>
      </c>
      <c r="S2053" s="20">
        <f t="shared" si="33"/>
        <v>0</v>
      </c>
    </row>
    <row r="2054" spans="1:19" ht="17.100000000000001" customHeight="1" x14ac:dyDescent="0.25">
      <c r="A2054" s="63" t="s">
        <v>16618</v>
      </c>
      <c r="C2054" s="21" t="s">
        <v>65</v>
      </c>
      <c r="D2054" s="1" t="s">
        <v>14656</v>
      </c>
      <c r="E2054">
        <v>2023</v>
      </c>
      <c r="H2054" s="3" t="s">
        <v>14659</v>
      </c>
      <c r="J2054" s="3" t="s">
        <v>14658</v>
      </c>
      <c r="M2054" s="22" t="s">
        <v>14657</v>
      </c>
      <c r="N2054" s="22" t="s">
        <v>14660</v>
      </c>
      <c r="O2054" s="70"/>
      <c r="P2054" s="71"/>
      <c r="Q2054" s="20">
        <v>1</v>
      </c>
      <c r="R2054" s="20">
        <v>1</v>
      </c>
      <c r="S2054" s="20">
        <f t="shared" si="33"/>
        <v>2</v>
      </c>
    </row>
    <row r="2055" spans="1:19" ht="17.100000000000001" customHeight="1" x14ac:dyDescent="0.25">
      <c r="A2055" s="63" t="s">
        <v>16618</v>
      </c>
      <c r="C2055" s="21" t="s">
        <v>65</v>
      </c>
      <c r="D2055" s="1" t="s">
        <v>14694</v>
      </c>
      <c r="E2055">
        <v>2019</v>
      </c>
      <c r="H2055" s="3" t="s">
        <v>14697</v>
      </c>
      <c r="J2055" s="3" t="s">
        <v>14696</v>
      </c>
      <c r="M2055" s="22" t="s">
        <v>14695</v>
      </c>
      <c r="N2055" s="22" t="s">
        <v>14698</v>
      </c>
      <c r="O2055" s="70"/>
      <c r="P2055" s="71"/>
      <c r="Q2055" s="20">
        <v>1</v>
      </c>
      <c r="R2055" s="20">
        <v>0</v>
      </c>
      <c r="S2055" s="20">
        <f t="shared" si="33"/>
        <v>1</v>
      </c>
    </row>
    <row r="2056" spans="1:19" ht="17.100000000000001" customHeight="1" x14ac:dyDescent="0.25">
      <c r="A2056" s="63" t="s">
        <v>16618</v>
      </c>
      <c r="C2056" s="21" t="s">
        <v>65</v>
      </c>
      <c r="D2056" s="1" t="s">
        <v>14741</v>
      </c>
      <c r="E2056">
        <v>2020</v>
      </c>
      <c r="H2056" s="3" t="s">
        <v>14744</v>
      </c>
      <c r="J2056" s="3" t="s">
        <v>14743</v>
      </c>
      <c r="M2056" s="22" t="s">
        <v>14742</v>
      </c>
      <c r="N2056" s="22" t="s">
        <v>14745</v>
      </c>
      <c r="O2056" s="70"/>
      <c r="P2056" s="71"/>
      <c r="Q2056" s="20">
        <v>0</v>
      </c>
      <c r="R2056" s="20">
        <v>0</v>
      </c>
      <c r="S2056" s="20">
        <f t="shared" si="33"/>
        <v>0</v>
      </c>
    </row>
    <row r="2057" spans="1:19" ht="17.100000000000001" customHeight="1" x14ac:dyDescent="0.25">
      <c r="A2057" s="63" t="s">
        <v>16618</v>
      </c>
      <c r="C2057" s="21" t="s">
        <v>65</v>
      </c>
      <c r="D2057" s="1" t="s">
        <v>14773</v>
      </c>
      <c r="E2057">
        <v>2018</v>
      </c>
      <c r="H2057" s="3" t="s">
        <v>14776</v>
      </c>
      <c r="J2057" s="3" t="s">
        <v>14775</v>
      </c>
      <c r="M2057" s="22" t="s">
        <v>14774</v>
      </c>
      <c r="N2057" s="22" t="s">
        <v>14777</v>
      </c>
      <c r="O2057" s="70"/>
      <c r="P2057" s="71"/>
      <c r="Q2057" s="20">
        <v>0</v>
      </c>
      <c r="R2057" s="20">
        <v>0</v>
      </c>
      <c r="S2057" s="20">
        <f t="shared" si="33"/>
        <v>0</v>
      </c>
    </row>
    <row r="2058" spans="1:19" ht="17.100000000000001" customHeight="1" x14ac:dyDescent="0.25">
      <c r="A2058" s="63" t="s">
        <v>16618</v>
      </c>
      <c r="C2058" s="21" t="s">
        <v>65</v>
      </c>
      <c r="D2058" s="1" t="s">
        <v>14861</v>
      </c>
      <c r="E2058">
        <v>2020</v>
      </c>
      <c r="H2058" s="3" t="s">
        <v>14863</v>
      </c>
      <c r="J2058" s="3" t="s">
        <v>14169</v>
      </c>
      <c r="M2058" s="22" t="s">
        <v>14862</v>
      </c>
      <c r="N2058" s="22" t="s">
        <v>14864</v>
      </c>
      <c r="O2058" s="70"/>
      <c r="P2058" s="71"/>
      <c r="Q2058" s="20">
        <v>1</v>
      </c>
      <c r="R2058" s="20">
        <v>0</v>
      </c>
      <c r="S2058" s="20">
        <f t="shared" si="33"/>
        <v>1</v>
      </c>
    </row>
    <row r="2059" spans="1:19" ht="17.100000000000001" customHeight="1" x14ac:dyDescent="0.25">
      <c r="A2059" s="63" t="s">
        <v>16618</v>
      </c>
      <c r="C2059" s="21" t="s">
        <v>65</v>
      </c>
      <c r="D2059" s="1" t="s">
        <v>14865</v>
      </c>
      <c r="E2059">
        <v>2022</v>
      </c>
      <c r="H2059" s="3" t="s">
        <v>14867</v>
      </c>
      <c r="J2059" s="3" t="s">
        <v>14150</v>
      </c>
      <c r="M2059" s="22" t="s">
        <v>14866</v>
      </c>
      <c r="N2059" s="22" t="s">
        <v>14868</v>
      </c>
      <c r="O2059" s="70"/>
      <c r="P2059" s="71"/>
      <c r="Q2059" s="20">
        <v>0</v>
      </c>
      <c r="R2059" s="20">
        <v>0</v>
      </c>
      <c r="S2059" s="20">
        <f t="shared" si="33"/>
        <v>0</v>
      </c>
    </row>
    <row r="2060" spans="1:19" ht="17.100000000000001" customHeight="1" x14ac:dyDescent="0.25">
      <c r="A2060" s="63" t="s">
        <v>16618</v>
      </c>
      <c r="C2060" s="21" t="s">
        <v>65</v>
      </c>
      <c r="D2060" s="1" t="s">
        <v>14869</v>
      </c>
      <c r="E2060">
        <v>2020</v>
      </c>
      <c r="H2060" s="3" t="s">
        <v>14871</v>
      </c>
      <c r="J2060" s="3" t="s">
        <v>14743</v>
      </c>
      <c r="M2060" s="22" t="s">
        <v>14870</v>
      </c>
      <c r="N2060" s="22" t="s">
        <v>14872</v>
      </c>
      <c r="O2060" s="70"/>
      <c r="P2060" s="71"/>
      <c r="Q2060" s="20">
        <v>1</v>
      </c>
      <c r="R2060" s="20">
        <v>1</v>
      </c>
      <c r="S2060" s="20">
        <f t="shared" si="33"/>
        <v>2</v>
      </c>
    </row>
    <row r="2061" spans="1:19" ht="17.100000000000001" customHeight="1" x14ac:dyDescent="0.25">
      <c r="A2061" s="63" t="s">
        <v>16618</v>
      </c>
      <c r="C2061" s="21" t="s">
        <v>65</v>
      </c>
      <c r="D2061" s="1" t="s">
        <v>14906</v>
      </c>
      <c r="E2061">
        <v>2018</v>
      </c>
      <c r="H2061" s="3" t="s">
        <v>14908</v>
      </c>
      <c r="J2061" s="3" t="s">
        <v>14448</v>
      </c>
      <c r="M2061" s="22" t="s">
        <v>14907</v>
      </c>
      <c r="N2061" s="22" t="s">
        <v>14909</v>
      </c>
      <c r="O2061" s="70"/>
      <c r="P2061" s="71"/>
      <c r="Q2061" s="20">
        <v>0</v>
      </c>
      <c r="R2061" s="20">
        <v>0</v>
      </c>
      <c r="S2061" s="20">
        <f t="shared" si="33"/>
        <v>0</v>
      </c>
    </row>
    <row r="2062" spans="1:19" ht="17.100000000000001" customHeight="1" x14ac:dyDescent="0.25">
      <c r="A2062" s="63" t="s">
        <v>16618</v>
      </c>
      <c r="C2062" s="21" t="s">
        <v>65</v>
      </c>
      <c r="D2062" s="1" t="s">
        <v>14940</v>
      </c>
      <c r="E2062">
        <v>2020</v>
      </c>
      <c r="H2062" s="3" t="s">
        <v>14942</v>
      </c>
      <c r="J2062" s="3" t="s">
        <v>14743</v>
      </c>
      <c r="M2062" s="22" t="s">
        <v>14941</v>
      </c>
      <c r="N2062" s="22" t="s">
        <v>14943</v>
      </c>
      <c r="O2062" s="70"/>
      <c r="P2062" s="71"/>
      <c r="Q2062" s="20">
        <v>0</v>
      </c>
      <c r="R2062" s="20">
        <v>0</v>
      </c>
      <c r="S2062" s="20">
        <f t="shared" ref="S2062:S2087" si="34">Q2062+R2062</f>
        <v>0</v>
      </c>
    </row>
    <row r="2063" spans="1:19" ht="17.100000000000001" customHeight="1" x14ac:dyDescent="0.25">
      <c r="A2063" s="63" t="s">
        <v>16618</v>
      </c>
      <c r="C2063" s="21" t="s">
        <v>65</v>
      </c>
      <c r="D2063" s="1" t="s">
        <v>14021</v>
      </c>
      <c r="E2063">
        <v>2017</v>
      </c>
      <c r="H2063" s="3" t="s">
        <v>14024</v>
      </c>
      <c r="J2063" s="3" t="s">
        <v>14023</v>
      </c>
      <c r="M2063" s="22" t="s">
        <v>14022</v>
      </c>
      <c r="N2063" s="22" t="s">
        <v>14027</v>
      </c>
      <c r="O2063" s="70" t="s">
        <v>14026</v>
      </c>
      <c r="P2063" s="71" t="s">
        <v>14025</v>
      </c>
      <c r="Q2063" s="20">
        <v>0</v>
      </c>
      <c r="R2063" s="20">
        <v>0</v>
      </c>
      <c r="S2063" s="20">
        <f t="shared" si="34"/>
        <v>0</v>
      </c>
    </row>
    <row r="2064" spans="1:19" ht="17.100000000000001" customHeight="1" x14ac:dyDescent="0.25">
      <c r="A2064" s="63" t="s">
        <v>16618</v>
      </c>
      <c r="C2064" s="21" t="s">
        <v>65</v>
      </c>
      <c r="D2064" s="1" t="s">
        <v>14028</v>
      </c>
      <c r="E2064">
        <v>2017</v>
      </c>
      <c r="H2064" s="3" t="s">
        <v>14031</v>
      </c>
      <c r="J2064" s="3" t="s">
        <v>14030</v>
      </c>
      <c r="M2064" s="22" t="s">
        <v>14029</v>
      </c>
      <c r="N2064" s="22" t="s">
        <v>14034</v>
      </c>
      <c r="O2064" s="70" t="s">
        <v>14033</v>
      </c>
      <c r="P2064" s="71" t="s">
        <v>14032</v>
      </c>
      <c r="Q2064" s="20">
        <v>0</v>
      </c>
      <c r="R2064" s="20">
        <v>0</v>
      </c>
      <c r="S2064" s="20">
        <f t="shared" si="34"/>
        <v>0</v>
      </c>
    </row>
    <row r="2065" spans="1:19" ht="17.100000000000001" customHeight="1" x14ac:dyDescent="0.25">
      <c r="A2065" s="63" t="s">
        <v>16618</v>
      </c>
      <c r="C2065" s="21" t="s">
        <v>65</v>
      </c>
      <c r="D2065" s="1" t="s">
        <v>14035</v>
      </c>
      <c r="E2065">
        <v>2022</v>
      </c>
      <c r="H2065" s="3" t="s">
        <v>14038</v>
      </c>
      <c r="J2065" s="3" t="s">
        <v>14037</v>
      </c>
      <c r="M2065" s="22" t="s">
        <v>14036</v>
      </c>
      <c r="N2065" s="22" t="s">
        <v>14041</v>
      </c>
      <c r="O2065" s="70" t="s">
        <v>14040</v>
      </c>
      <c r="P2065" s="71" t="s">
        <v>14039</v>
      </c>
      <c r="Q2065" s="20">
        <v>1</v>
      </c>
      <c r="R2065" s="20">
        <v>1</v>
      </c>
      <c r="S2065" s="20">
        <f t="shared" si="34"/>
        <v>2</v>
      </c>
    </row>
    <row r="2066" spans="1:19" ht="17.100000000000001" customHeight="1" x14ac:dyDescent="0.25">
      <c r="A2066" s="63" t="s">
        <v>16618</v>
      </c>
      <c r="C2066" s="21" t="s">
        <v>65</v>
      </c>
      <c r="D2066" s="1" t="s">
        <v>14052</v>
      </c>
      <c r="E2066">
        <v>2021</v>
      </c>
      <c r="H2066" s="3" t="s">
        <v>14055</v>
      </c>
      <c r="J2066" s="3" t="s">
        <v>14054</v>
      </c>
      <c r="M2066" s="22" t="s">
        <v>14053</v>
      </c>
      <c r="N2066" s="22" t="s">
        <v>14058</v>
      </c>
      <c r="O2066" s="70" t="s">
        <v>14057</v>
      </c>
      <c r="P2066" s="71" t="s">
        <v>14056</v>
      </c>
      <c r="Q2066" s="20">
        <v>1</v>
      </c>
      <c r="R2066" s="20">
        <v>1</v>
      </c>
      <c r="S2066" s="20">
        <f t="shared" si="34"/>
        <v>2</v>
      </c>
    </row>
    <row r="2067" spans="1:19" ht="17.100000000000001" customHeight="1" x14ac:dyDescent="0.25">
      <c r="A2067" s="63" t="s">
        <v>16618</v>
      </c>
      <c r="C2067" s="21" t="s">
        <v>16</v>
      </c>
      <c r="D2067" s="1" t="s">
        <v>10171</v>
      </c>
      <c r="E2067">
        <v>2023</v>
      </c>
      <c r="F2067" s="4">
        <v>28</v>
      </c>
      <c r="G2067" s="4">
        <v>5</v>
      </c>
      <c r="H2067" s="3" t="s">
        <v>14061</v>
      </c>
      <c r="J2067" s="3" t="s">
        <v>14060</v>
      </c>
      <c r="M2067" s="22" t="s">
        <v>14059</v>
      </c>
      <c r="N2067" s="22" t="s">
        <v>14064</v>
      </c>
      <c r="O2067" s="70" t="s">
        <v>14063</v>
      </c>
      <c r="P2067" s="71" t="s">
        <v>14062</v>
      </c>
      <c r="Q2067" s="20">
        <v>0</v>
      </c>
      <c r="R2067" s="20">
        <v>0</v>
      </c>
      <c r="S2067" s="20">
        <f t="shared" si="34"/>
        <v>0</v>
      </c>
    </row>
    <row r="2068" spans="1:19" ht="17.100000000000001" customHeight="1" x14ac:dyDescent="0.25">
      <c r="A2068" s="63" t="s">
        <v>16618</v>
      </c>
      <c r="C2068" s="21" t="s">
        <v>65</v>
      </c>
      <c r="D2068" s="1" t="s">
        <v>14065</v>
      </c>
      <c r="E2068">
        <v>2020</v>
      </c>
      <c r="H2068" s="3" t="s">
        <v>14068</v>
      </c>
      <c r="J2068" s="3" t="s">
        <v>14067</v>
      </c>
      <c r="M2068" s="22" t="s">
        <v>14066</v>
      </c>
      <c r="N2068" s="22" t="s">
        <v>14071</v>
      </c>
      <c r="O2068" s="70" t="s">
        <v>14070</v>
      </c>
      <c r="P2068" s="71" t="s">
        <v>14069</v>
      </c>
      <c r="Q2068" s="20">
        <v>0</v>
      </c>
      <c r="R2068" s="20">
        <v>0</v>
      </c>
      <c r="S2068" s="20">
        <f t="shared" si="34"/>
        <v>0</v>
      </c>
    </row>
    <row r="2069" spans="1:19" ht="17.100000000000001" customHeight="1" x14ac:dyDescent="0.25">
      <c r="A2069" s="63" t="s">
        <v>16618</v>
      </c>
      <c r="C2069" s="21" t="s">
        <v>65</v>
      </c>
      <c r="D2069" s="1" t="s">
        <v>14072</v>
      </c>
      <c r="E2069">
        <v>2021</v>
      </c>
      <c r="H2069" s="3" t="s">
        <v>14075</v>
      </c>
      <c r="J2069" s="3" t="s">
        <v>14074</v>
      </c>
      <c r="M2069" s="22" t="s">
        <v>14073</v>
      </c>
      <c r="N2069" s="22" t="s">
        <v>14078</v>
      </c>
      <c r="O2069" s="70" t="s">
        <v>14077</v>
      </c>
      <c r="P2069" s="71" t="s">
        <v>14076</v>
      </c>
      <c r="Q2069" s="20">
        <v>0</v>
      </c>
      <c r="R2069" s="20">
        <v>0</v>
      </c>
      <c r="S2069" s="20">
        <f t="shared" si="34"/>
        <v>0</v>
      </c>
    </row>
    <row r="2070" spans="1:19" ht="17.100000000000001" customHeight="1" x14ac:dyDescent="0.25">
      <c r="A2070" s="63" t="s">
        <v>16618</v>
      </c>
      <c r="C2070" s="21" t="s">
        <v>65</v>
      </c>
      <c r="D2070" s="1" t="s">
        <v>14079</v>
      </c>
      <c r="E2070">
        <v>2020</v>
      </c>
      <c r="H2070" s="3" t="s">
        <v>14082</v>
      </c>
      <c r="J2070" s="3" t="s">
        <v>14081</v>
      </c>
      <c r="M2070" s="22" t="s">
        <v>14080</v>
      </c>
      <c r="N2070" s="22" t="s">
        <v>14085</v>
      </c>
      <c r="O2070" s="70" t="s">
        <v>14084</v>
      </c>
      <c r="P2070" s="71" t="s">
        <v>14083</v>
      </c>
      <c r="Q2070" s="20">
        <v>0</v>
      </c>
      <c r="R2070" s="20">
        <v>0</v>
      </c>
      <c r="S2070" s="20">
        <f t="shared" si="34"/>
        <v>0</v>
      </c>
    </row>
    <row r="2071" spans="1:19" ht="17.100000000000001" customHeight="1" x14ac:dyDescent="0.25">
      <c r="A2071" s="63" t="s">
        <v>16618</v>
      </c>
      <c r="C2071" s="21" t="s">
        <v>16</v>
      </c>
      <c r="D2071" s="1" t="s">
        <v>14086</v>
      </c>
      <c r="E2071">
        <v>2018</v>
      </c>
      <c r="F2071" s="4">
        <v>33</v>
      </c>
      <c r="G2071" s="4">
        <v>2</v>
      </c>
      <c r="H2071" s="3" t="s">
        <v>14089</v>
      </c>
      <c r="J2071" s="3" t="s">
        <v>14088</v>
      </c>
      <c r="M2071" s="22" t="s">
        <v>14087</v>
      </c>
      <c r="N2071" s="22" t="s">
        <v>14092</v>
      </c>
      <c r="O2071" s="70" t="s">
        <v>14091</v>
      </c>
      <c r="P2071" s="71" t="s">
        <v>14090</v>
      </c>
      <c r="Q2071" s="20">
        <v>0</v>
      </c>
      <c r="R2071" s="20">
        <v>0</v>
      </c>
      <c r="S2071" s="20">
        <f t="shared" si="34"/>
        <v>0</v>
      </c>
    </row>
    <row r="2072" spans="1:19" ht="17.100000000000001" customHeight="1" x14ac:dyDescent="0.25">
      <c r="A2072" s="63" t="s">
        <v>16618</v>
      </c>
      <c r="C2072" s="21" t="s">
        <v>65</v>
      </c>
      <c r="D2072" s="1" t="s">
        <v>14094</v>
      </c>
      <c r="E2072">
        <v>2017</v>
      </c>
      <c r="H2072" s="3" t="s">
        <v>14096</v>
      </c>
      <c r="J2072" s="3" t="s">
        <v>14054</v>
      </c>
      <c r="M2072" s="22" t="s">
        <v>14095</v>
      </c>
      <c r="N2072" s="22" t="s">
        <v>14099</v>
      </c>
      <c r="O2072" s="70" t="s">
        <v>14098</v>
      </c>
      <c r="P2072" s="71" t="s">
        <v>14097</v>
      </c>
      <c r="Q2072" s="20">
        <v>1</v>
      </c>
      <c r="R2072" s="20">
        <v>0</v>
      </c>
      <c r="S2072" s="20">
        <f t="shared" si="34"/>
        <v>1</v>
      </c>
    </row>
    <row r="2073" spans="1:19" ht="17.100000000000001" customHeight="1" x14ac:dyDescent="0.25">
      <c r="A2073" s="63" t="s">
        <v>16618</v>
      </c>
      <c r="C2073" s="21" t="s">
        <v>16</v>
      </c>
      <c r="D2073" s="1" t="s">
        <v>14101</v>
      </c>
      <c r="E2073">
        <v>2024</v>
      </c>
      <c r="F2073" s="4">
        <v>29</v>
      </c>
      <c r="G2073" s="4">
        <v>11</v>
      </c>
      <c r="H2073" s="3" t="s">
        <v>14103</v>
      </c>
      <c r="J2073" s="3" t="s">
        <v>14093</v>
      </c>
      <c r="L2073" s="1" t="s">
        <v>14106</v>
      </c>
      <c r="M2073" s="22" t="s">
        <v>14102</v>
      </c>
      <c r="N2073" s="22" t="s">
        <v>14107</v>
      </c>
      <c r="O2073" s="70" t="s">
        <v>14105</v>
      </c>
      <c r="P2073" s="71" t="s">
        <v>14104</v>
      </c>
      <c r="Q2073" s="20">
        <v>0</v>
      </c>
      <c r="R2073" s="20">
        <v>0</v>
      </c>
      <c r="S2073" s="20">
        <f t="shared" si="34"/>
        <v>0</v>
      </c>
    </row>
    <row r="2074" spans="1:19" ht="17.100000000000001" customHeight="1" x14ac:dyDescent="0.25">
      <c r="A2074" s="63" t="s">
        <v>16618</v>
      </c>
      <c r="C2074" s="21" t="s">
        <v>65</v>
      </c>
      <c r="D2074" s="1" t="s">
        <v>14108</v>
      </c>
      <c r="E2074">
        <v>2023</v>
      </c>
      <c r="H2074" s="3" t="s">
        <v>14111</v>
      </c>
      <c r="J2074" s="3" t="s">
        <v>14110</v>
      </c>
      <c r="M2074" s="22" t="s">
        <v>14109</v>
      </c>
      <c r="N2074" s="22" t="s">
        <v>14114</v>
      </c>
      <c r="O2074" s="70" t="s">
        <v>14113</v>
      </c>
      <c r="P2074" s="71" t="s">
        <v>14112</v>
      </c>
      <c r="Q2074" s="20">
        <v>0</v>
      </c>
      <c r="R2074" s="20">
        <v>0</v>
      </c>
      <c r="S2074" s="20">
        <f t="shared" si="34"/>
        <v>0</v>
      </c>
    </row>
    <row r="2075" spans="1:19" ht="17.100000000000001" customHeight="1" x14ac:dyDescent="0.25">
      <c r="A2075" s="63" t="s">
        <v>16618</v>
      </c>
      <c r="C2075" s="21" t="s">
        <v>65</v>
      </c>
      <c r="D2075" s="1" t="s">
        <v>14115</v>
      </c>
      <c r="E2075">
        <v>2018</v>
      </c>
      <c r="H2075" s="3" t="s">
        <v>14118</v>
      </c>
      <c r="J2075" s="3" t="s">
        <v>14117</v>
      </c>
      <c r="M2075" s="22" t="s">
        <v>14116</v>
      </c>
      <c r="N2075" s="22" t="s">
        <v>14121</v>
      </c>
      <c r="O2075" s="70" t="s">
        <v>14120</v>
      </c>
      <c r="P2075" s="71" t="s">
        <v>14119</v>
      </c>
      <c r="Q2075" s="20">
        <v>0</v>
      </c>
      <c r="R2075" s="20">
        <v>0</v>
      </c>
      <c r="S2075" s="20">
        <f t="shared" si="34"/>
        <v>0</v>
      </c>
    </row>
    <row r="2076" spans="1:19" ht="17.100000000000001" customHeight="1" x14ac:dyDescent="0.25">
      <c r="A2076" s="63" t="s">
        <v>16618</v>
      </c>
      <c r="C2076" s="21" t="s">
        <v>65</v>
      </c>
      <c r="D2076" s="1" t="s">
        <v>14122</v>
      </c>
      <c r="E2076">
        <v>2018</v>
      </c>
      <c r="H2076" s="3" t="s">
        <v>14124</v>
      </c>
      <c r="J2076" s="3" t="s">
        <v>14054</v>
      </c>
      <c r="M2076" s="22" t="s">
        <v>14123</v>
      </c>
      <c r="N2076" s="22" t="s">
        <v>14127</v>
      </c>
      <c r="O2076" s="70" t="s">
        <v>14126</v>
      </c>
      <c r="P2076" s="71" t="s">
        <v>14125</v>
      </c>
      <c r="Q2076" s="20">
        <v>0</v>
      </c>
      <c r="R2076" s="20">
        <v>0</v>
      </c>
      <c r="S2076" s="20">
        <f t="shared" si="34"/>
        <v>0</v>
      </c>
    </row>
    <row r="2077" spans="1:19" ht="17.100000000000001" customHeight="1" x14ac:dyDescent="0.25">
      <c r="A2077" s="63" t="s">
        <v>16618</v>
      </c>
      <c r="C2077" s="21" t="s">
        <v>65</v>
      </c>
      <c r="D2077" s="1" t="s">
        <v>14128</v>
      </c>
      <c r="E2077">
        <v>2018</v>
      </c>
      <c r="H2077" s="3" t="s">
        <v>14130</v>
      </c>
      <c r="J2077" s="3" t="s">
        <v>14054</v>
      </c>
      <c r="M2077" s="73" t="s">
        <v>14129</v>
      </c>
      <c r="N2077" s="22" t="s">
        <v>14133</v>
      </c>
      <c r="O2077" s="70" t="s">
        <v>14132</v>
      </c>
      <c r="P2077" s="71" t="s">
        <v>14131</v>
      </c>
      <c r="Q2077" s="20">
        <v>1</v>
      </c>
      <c r="R2077" s="20">
        <v>0</v>
      </c>
      <c r="S2077" s="20">
        <f t="shared" si="34"/>
        <v>1</v>
      </c>
    </row>
    <row r="2078" spans="1:19" ht="17.100000000000001" customHeight="1" x14ac:dyDescent="0.25">
      <c r="A2078" s="63" t="s">
        <v>16618</v>
      </c>
      <c r="C2078" s="21" t="s">
        <v>16</v>
      </c>
      <c r="D2078" s="1" t="s">
        <v>14134</v>
      </c>
      <c r="E2078">
        <v>2017</v>
      </c>
      <c r="F2078" s="4">
        <v>69</v>
      </c>
      <c r="G2078" s="4">
        <v>7</v>
      </c>
      <c r="H2078" s="3" t="s">
        <v>14137</v>
      </c>
      <c r="J2078" s="3" t="s">
        <v>14136</v>
      </c>
      <c r="M2078" s="22" t="s">
        <v>14135</v>
      </c>
      <c r="N2078" s="22" t="s">
        <v>14140</v>
      </c>
      <c r="O2078" s="70" t="s">
        <v>14139</v>
      </c>
      <c r="P2078" s="71" t="s">
        <v>14138</v>
      </c>
      <c r="Q2078" s="20">
        <v>1</v>
      </c>
      <c r="R2078" s="20">
        <v>0</v>
      </c>
      <c r="S2078" s="20">
        <f t="shared" si="34"/>
        <v>1</v>
      </c>
    </row>
    <row r="2079" spans="1:19" ht="17.100000000000001" customHeight="1" x14ac:dyDescent="0.25">
      <c r="A2079" s="63" t="s">
        <v>16618</v>
      </c>
      <c r="C2079" s="21" t="s">
        <v>65</v>
      </c>
      <c r="D2079" s="1" t="s">
        <v>14141</v>
      </c>
      <c r="E2079">
        <v>2023</v>
      </c>
      <c r="H2079" s="3" t="s">
        <v>14144</v>
      </c>
      <c r="J2079" s="3" t="s">
        <v>14143</v>
      </c>
      <c r="M2079" s="22" t="s">
        <v>14142</v>
      </c>
      <c r="N2079" s="22" t="s">
        <v>14147</v>
      </c>
      <c r="O2079" s="70" t="s">
        <v>14146</v>
      </c>
      <c r="P2079" s="71" t="s">
        <v>14145</v>
      </c>
      <c r="Q2079" s="20">
        <v>1</v>
      </c>
      <c r="R2079" s="20">
        <v>1</v>
      </c>
      <c r="S2079" s="20">
        <f t="shared" si="34"/>
        <v>2</v>
      </c>
    </row>
    <row r="2080" spans="1:19" ht="17.100000000000001" customHeight="1" x14ac:dyDescent="0.25">
      <c r="A2080" s="63" t="s">
        <v>16618</v>
      </c>
      <c r="C2080" s="21" t="s">
        <v>65</v>
      </c>
      <c r="D2080" s="1" t="s">
        <v>14153</v>
      </c>
      <c r="E2080">
        <v>2024</v>
      </c>
      <c r="H2080" s="3" t="s">
        <v>14156</v>
      </c>
      <c r="J2080" s="3" t="s">
        <v>14155</v>
      </c>
      <c r="M2080" s="22" t="s">
        <v>14154</v>
      </c>
      <c r="N2080" s="22" t="s">
        <v>14159</v>
      </c>
      <c r="O2080" s="70" t="s">
        <v>14158</v>
      </c>
      <c r="P2080" s="71" t="s">
        <v>14157</v>
      </c>
      <c r="Q2080" s="20">
        <v>0</v>
      </c>
      <c r="R2080" s="20">
        <v>0</v>
      </c>
      <c r="S2080" s="20">
        <f t="shared" si="34"/>
        <v>0</v>
      </c>
    </row>
    <row r="2081" spans="1:19" ht="17.100000000000001" customHeight="1" x14ac:dyDescent="0.25">
      <c r="A2081" s="63" t="s">
        <v>16618</v>
      </c>
      <c r="C2081" s="21" t="s">
        <v>65</v>
      </c>
      <c r="D2081" s="1" t="s">
        <v>14160</v>
      </c>
      <c r="E2081">
        <v>2022</v>
      </c>
      <c r="H2081" s="3" t="s">
        <v>14163</v>
      </c>
      <c r="J2081" s="3" t="s">
        <v>14162</v>
      </c>
      <c r="M2081" s="22" t="s">
        <v>14161</v>
      </c>
      <c r="N2081" s="22" t="s">
        <v>14166</v>
      </c>
      <c r="O2081" s="70" t="s">
        <v>14165</v>
      </c>
      <c r="P2081" s="71" t="s">
        <v>14164</v>
      </c>
      <c r="Q2081" s="20">
        <v>1</v>
      </c>
      <c r="R2081" s="20">
        <v>0</v>
      </c>
      <c r="S2081" s="20">
        <f t="shared" si="34"/>
        <v>1</v>
      </c>
    </row>
    <row r="2082" spans="1:19" ht="17.100000000000001" customHeight="1" x14ac:dyDescent="0.25">
      <c r="A2082" s="63" t="s">
        <v>16618</v>
      </c>
      <c r="C2082" s="21" t="s">
        <v>16</v>
      </c>
      <c r="D2082" s="1" t="s">
        <v>14172</v>
      </c>
      <c r="E2082">
        <v>2018</v>
      </c>
      <c r="F2082" s="4">
        <v>33</v>
      </c>
      <c r="G2082" s="4">
        <v>4</v>
      </c>
      <c r="H2082" s="3" t="s">
        <v>14174</v>
      </c>
      <c r="J2082" s="3" t="s">
        <v>14088</v>
      </c>
      <c r="L2082" s="1" t="s">
        <v>14177</v>
      </c>
      <c r="M2082" s="22" t="s">
        <v>14173</v>
      </c>
      <c r="N2082" s="22" t="s">
        <v>14178</v>
      </c>
      <c r="O2082" s="70" t="s">
        <v>14176</v>
      </c>
      <c r="P2082" s="71" t="s">
        <v>14175</v>
      </c>
      <c r="Q2082" s="20">
        <v>1</v>
      </c>
      <c r="R2082" s="20">
        <v>1</v>
      </c>
      <c r="S2082" s="20">
        <f t="shared" si="34"/>
        <v>2</v>
      </c>
    </row>
    <row r="2083" spans="1:19" ht="17.100000000000001" customHeight="1" x14ac:dyDescent="0.25">
      <c r="A2083" s="63" t="s">
        <v>16618</v>
      </c>
      <c r="C2083" s="21" t="s">
        <v>65</v>
      </c>
      <c r="D2083" s="1" t="s">
        <v>14179</v>
      </c>
      <c r="E2083">
        <v>2019</v>
      </c>
      <c r="H2083" s="3" t="s">
        <v>14181</v>
      </c>
      <c r="J2083" s="3" t="s">
        <v>14054</v>
      </c>
      <c r="M2083" s="22" t="s">
        <v>14180</v>
      </c>
      <c r="N2083" s="22" t="s">
        <v>14184</v>
      </c>
      <c r="O2083" s="70" t="s">
        <v>14183</v>
      </c>
      <c r="P2083" s="71" t="s">
        <v>14182</v>
      </c>
      <c r="Q2083" s="20">
        <v>0</v>
      </c>
      <c r="R2083" s="20">
        <v>0</v>
      </c>
      <c r="S2083" s="20">
        <f t="shared" si="34"/>
        <v>0</v>
      </c>
    </row>
    <row r="2084" spans="1:19" ht="17.100000000000001" customHeight="1" x14ac:dyDescent="0.25">
      <c r="A2084" s="63" t="s">
        <v>16618</v>
      </c>
      <c r="C2084" s="21" t="s">
        <v>65</v>
      </c>
      <c r="D2084" s="1" t="s">
        <v>14185</v>
      </c>
      <c r="E2084">
        <v>2017</v>
      </c>
      <c r="H2084" s="3" t="s">
        <v>14187</v>
      </c>
      <c r="J2084" s="3" t="s">
        <v>14054</v>
      </c>
      <c r="M2084" s="22" t="s">
        <v>14186</v>
      </c>
      <c r="N2084" s="22" t="s">
        <v>14190</v>
      </c>
      <c r="O2084" s="70" t="s">
        <v>14189</v>
      </c>
      <c r="P2084" s="71" t="s">
        <v>14188</v>
      </c>
      <c r="Q2084" s="20">
        <v>1</v>
      </c>
      <c r="R2084" s="20">
        <v>1</v>
      </c>
      <c r="S2084" s="20">
        <f t="shared" si="34"/>
        <v>2</v>
      </c>
    </row>
    <row r="2085" spans="1:19" ht="17.100000000000001" customHeight="1" x14ac:dyDescent="0.25">
      <c r="A2085" s="63" t="s">
        <v>16618</v>
      </c>
      <c r="C2085" s="21" t="s">
        <v>65</v>
      </c>
      <c r="D2085" s="1" t="s">
        <v>14191</v>
      </c>
      <c r="E2085">
        <v>2022</v>
      </c>
      <c r="H2085" s="3" t="s">
        <v>14194</v>
      </c>
      <c r="J2085" s="3" t="s">
        <v>14193</v>
      </c>
      <c r="M2085" s="22" t="s">
        <v>14192</v>
      </c>
      <c r="N2085" s="22" t="s">
        <v>14197</v>
      </c>
      <c r="O2085" s="70" t="s">
        <v>14196</v>
      </c>
      <c r="P2085" s="71" t="s">
        <v>14195</v>
      </c>
      <c r="Q2085" s="20">
        <v>0</v>
      </c>
      <c r="R2085" s="20">
        <v>0</v>
      </c>
      <c r="S2085" s="20">
        <f t="shared" si="34"/>
        <v>0</v>
      </c>
    </row>
    <row r="2086" spans="1:19" ht="17.100000000000001" customHeight="1" x14ac:dyDescent="0.25">
      <c r="A2086" s="63" t="s">
        <v>16618</v>
      </c>
      <c r="C2086" s="21" t="s">
        <v>65</v>
      </c>
      <c r="D2086" s="1" t="s">
        <v>14198</v>
      </c>
      <c r="E2086">
        <v>2021</v>
      </c>
      <c r="H2086" s="3" t="s">
        <v>14201</v>
      </c>
      <c r="J2086" s="3" t="s">
        <v>14200</v>
      </c>
      <c r="M2086" s="22" t="s">
        <v>14199</v>
      </c>
      <c r="N2086" s="22" t="s">
        <v>14204</v>
      </c>
      <c r="O2086" s="70" t="s">
        <v>14203</v>
      </c>
      <c r="P2086" s="71" t="s">
        <v>14202</v>
      </c>
      <c r="Q2086" s="20">
        <v>0</v>
      </c>
      <c r="R2086" s="20">
        <v>0</v>
      </c>
      <c r="S2086" s="20">
        <f t="shared" si="34"/>
        <v>0</v>
      </c>
    </row>
    <row r="2087" spans="1:19" ht="17.100000000000001" customHeight="1" x14ac:dyDescent="0.25">
      <c r="A2087" s="63" t="s">
        <v>16618</v>
      </c>
      <c r="C2087" s="21" t="s">
        <v>65</v>
      </c>
      <c r="D2087" s="1" t="s">
        <v>14205</v>
      </c>
      <c r="E2087">
        <v>2021</v>
      </c>
      <c r="H2087" s="3" t="s">
        <v>14208</v>
      </c>
      <c r="J2087" s="3" t="s">
        <v>14207</v>
      </c>
      <c r="M2087" s="22" t="s">
        <v>14206</v>
      </c>
      <c r="N2087" s="22" t="s">
        <v>14211</v>
      </c>
      <c r="O2087" s="70" t="s">
        <v>14210</v>
      </c>
      <c r="P2087" s="71" t="s">
        <v>14209</v>
      </c>
      <c r="Q2087" s="20">
        <v>0</v>
      </c>
      <c r="R2087" s="20">
        <v>0</v>
      </c>
      <c r="S2087" s="20">
        <f t="shared" si="34"/>
        <v>0</v>
      </c>
    </row>
    <row r="2088" spans="1:19" ht="17.100000000000001" customHeight="1" x14ac:dyDescent="0.25">
      <c r="A2088" s="63" t="s">
        <v>16618</v>
      </c>
      <c r="C2088" s="21" t="s">
        <v>65</v>
      </c>
      <c r="D2088" s="1" t="s">
        <v>14212</v>
      </c>
      <c r="E2088">
        <v>2020</v>
      </c>
      <c r="H2088" s="3" t="s">
        <v>14215</v>
      </c>
      <c r="J2088" s="3" t="s">
        <v>14214</v>
      </c>
      <c r="M2088" s="22" t="s">
        <v>14213</v>
      </c>
      <c r="N2088" s="22" t="s">
        <v>14218</v>
      </c>
      <c r="O2088" s="70" t="s">
        <v>14217</v>
      </c>
      <c r="P2088" s="71" t="s">
        <v>14216</v>
      </c>
      <c r="Q2088" s="20">
        <v>0</v>
      </c>
      <c r="R2088" s="20">
        <v>0</v>
      </c>
      <c r="S2088" s="20">
        <f t="shared" ref="S2088:S2112" si="35">Q2088+R2088</f>
        <v>0</v>
      </c>
    </row>
    <row r="2089" spans="1:19" ht="17.100000000000001" customHeight="1" x14ac:dyDescent="0.25">
      <c r="A2089" s="63" t="s">
        <v>16618</v>
      </c>
      <c r="C2089" s="21" t="s">
        <v>65</v>
      </c>
      <c r="D2089" s="1" t="s">
        <v>14219</v>
      </c>
      <c r="E2089">
        <v>2021</v>
      </c>
      <c r="H2089" s="3" t="s">
        <v>14222</v>
      </c>
      <c r="J2089" s="3" t="s">
        <v>14221</v>
      </c>
      <c r="M2089" s="22" t="s">
        <v>14220</v>
      </c>
      <c r="N2089" s="22" t="s">
        <v>14225</v>
      </c>
      <c r="O2089" s="70" t="s">
        <v>14224</v>
      </c>
      <c r="P2089" s="71" t="s">
        <v>14223</v>
      </c>
      <c r="Q2089" s="20">
        <v>0</v>
      </c>
      <c r="R2089" s="20">
        <v>0</v>
      </c>
      <c r="S2089" s="20">
        <f t="shared" si="35"/>
        <v>0</v>
      </c>
    </row>
    <row r="2090" spans="1:19" ht="17.100000000000001" customHeight="1" x14ac:dyDescent="0.25">
      <c r="A2090" s="63" t="s">
        <v>16618</v>
      </c>
      <c r="C2090" s="21" t="s">
        <v>65</v>
      </c>
      <c r="D2090" s="1" t="s">
        <v>14226</v>
      </c>
      <c r="E2090">
        <v>2018</v>
      </c>
      <c r="H2090" s="3" t="s">
        <v>14229</v>
      </c>
      <c r="J2090" s="3" t="s">
        <v>14228</v>
      </c>
      <c r="M2090" s="22" t="s">
        <v>14227</v>
      </c>
      <c r="N2090" s="22" t="s">
        <v>14232</v>
      </c>
      <c r="O2090" s="70" t="s">
        <v>14231</v>
      </c>
      <c r="P2090" s="71" t="s">
        <v>14230</v>
      </c>
      <c r="Q2090" s="20">
        <v>0</v>
      </c>
      <c r="R2090" s="20">
        <v>0</v>
      </c>
      <c r="S2090" s="20">
        <f t="shared" si="35"/>
        <v>0</v>
      </c>
    </row>
    <row r="2091" spans="1:19" ht="17.100000000000001" customHeight="1" x14ac:dyDescent="0.25">
      <c r="A2091" s="63" t="s">
        <v>16618</v>
      </c>
      <c r="C2091" s="21" t="s">
        <v>16</v>
      </c>
      <c r="D2091" s="1" t="s">
        <v>14233</v>
      </c>
      <c r="E2091">
        <v>2022</v>
      </c>
      <c r="F2091" s="4">
        <v>27</v>
      </c>
      <c r="G2091" s="4">
        <v>6</v>
      </c>
      <c r="H2091" s="3" t="s">
        <v>14235</v>
      </c>
      <c r="J2091" s="3" t="s">
        <v>14093</v>
      </c>
      <c r="L2091" s="1" t="s">
        <v>14238</v>
      </c>
      <c r="M2091" s="22" t="s">
        <v>14234</v>
      </c>
      <c r="N2091" s="22" t="s">
        <v>14239</v>
      </c>
      <c r="O2091" s="70" t="s">
        <v>14237</v>
      </c>
      <c r="P2091" s="71" t="s">
        <v>14236</v>
      </c>
      <c r="Q2091" s="20">
        <v>0</v>
      </c>
      <c r="R2091" s="20">
        <v>0</v>
      </c>
      <c r="S2091" s="20">
        <f t="shared" si="35"/>
        <v>0</v>
      </c>
    </row>
    <row r="2092" spans="1:19" ht="17.100000000000001" customHeight="1" x14ac:dyDescent="0.25">
      <c r="A2092" s="63" t="s">
        <v>16618</v>
      </c>
      <c r="C2092" s="21" t="s">
        <v>65</v>
      </c>
      <c r="D2092" s="1" t="s">
        <v>14240</v>
      </c>
      <c r="E2092">
        <v>2020</v>
      </c>
      <c r="H2092" s="3" t="s">
        <v>14242</v>
      </c>
      <c r="J2092" s="3" t="s">
        <v>14054</v>
      </c>
      <c r="M2092" s="22" t="s">
        <v>14241</v>
      </c>
      <c r="N2092" s="22" t="s">
        <v>14245</v>
      </c>
      <c r="O2092" s="70" t="s">
        <v>14244</v>
      </c>
      <c r="P2092" s="71" t="s">
        <v>14243</v>
      </c>
      <c r="Q2092" s="20">
        <v>0</v>
      </c>
      <c r="R2092" s="20">
        <v>0</v>
      </c>
      <c r="S2092" s="20">
        <f t="shared" si="35"/>
        <v>0</v>
      </c>
    </row>
    <row r="2093" spans="1:19" ht="17.100000000000001" customHeight="1" x14ac:dyDescent="0.25">
      <c r="A2093" s="63" t="s">
        <v>16618</v>
      </c>
      <c r="C2093" s="21" t="s">
        <v>16</v>
      </c>
      <c r="D2093" s="1" t="s">
        <v>14246</v>
      </c>
      <c r="E2093">
        <v>2018</v>
      </c>
      <c r="F2093" s="4">
        <v>33</v>
      </c>
      <c r="G2093" s="4">
        <v>2</v>
      </c>
      <c r="H2093" s="3" t="s">
        <v>14248</v>
      </c>
      <c r="J2093" s="3" t="s">
        <v>1239</v>
      </c>
      <c r="L2093" s="1" t="s">
        <v>14251</v>
      </c>
      <c r="M2093" s="22" t="s">
        <v>14247</v>
      </c>
      <c r="N2093" s="22" t="s">
        <v>14252</v>
      </c>
      <c r="O2093" s="70" t="s">
        <v>14250</v>
      </c>
      <c r="P2093" s="71" t="s">
        <v>14249</v>
      </c>
      <c r="Q2093" s="20">
        <v>0</v>
      </c>
      <c r="R2093" s="20">
        <v>0</v>
      </c>
      <c r="S2093" s="20">
        <f t="shared" si="35"/>
        <v>0</v>
      </c>
    </row>
    <row r="2094" spans="1:19" ht="17.100000000000001" customHeight="1" x14ac:dyDescent="0.25">
      <c r="A2094" s="63" t="s">
        <v>16618</v>
      </c>
      <c r="C2094" s="21" t="s">
        <v>16</v>
      </c>
      <c r="D2094" s="1" t="s">
        <v>14253</v>
      </c>
      <c r="E2094">
        <v>2019</v>
      </c>
      <c r="F2094" s="4">
        <v>71</v>
      </c>
      <c r="G2094" s="4">
        <v>10</v>
      </c>
      <c r="H2094" s="3" t="s">
        <v>14137</v>
      </c>
      <c r="J2094" s="3" t="s">
        <v>14136</v>
      </c>
      <c r="M2094" s="22" t="s">
        <v>14254</v>
      </c>
      <c r="N2094" s="22" t="s">
        <v>14257</v>
      </c>
      <c r="O2094" s="70" t="s">
        <v>14256</v>
      </c>
      <c r="P2094" s="71" t="s">
        <v>14255</v>
      </c>
      <c r="Q2094" s="20">
        <v>0</v>
      </c>
      <c r="R2094" s="20">
        <v>0</v>
      </c>
      <c r="S2094" s="20">
        <f t="shared" si="35"/>
        <v>0</v>
      </c>
    </row>
    <row r="2095" spans="1:19" ht="17.100000000000001" customHeight="1" x14ac:dyDescent="0.25">
      <c r="A2095" s="63" t="s">
        <v>16618</v>
      </c>
      <c r="C2095" s="21" t="s">
        <v>16</v>
      </c>
      <c r="D2095" s="1" t="s">
        <v>14268</v>
      </c>
      <c r="E2095">
        <v>2017</v>
      </c>
      <c r="F2095" s="4">
        <v>58</v>
      </c>
      <c r="G2095" s="4">
        <v>5</v>
      </c>
      <c r="H2095" s="3" t="s">
        <v>14271</v>
      </c>
      <c r="J2095" s="3" t="s">
        <v>14270</v>
      </c>
      <c r="L2095" s="1" t="s">
        <v>14273</v>
      </c>
      <c r="M2095" s="22" t="s">
        <v>14269</v>
      </c>
      <c r="N2095" s="22" t="s">
        <v>14274</v>
      </c>
      <c r="O2095" s="70"/>
      <c r="P2095" s="71" t="s">
        <v>14272</v>
      </c>
      <c r="Q2095" s="20">
        <v>0</v>
      </c>
      <c r="R2095" s="20">
        <v>0</v>
      </c>
      <c r="S2095" s="20">
        <f t="shared" si="35"/>
        <v>0</v>
      </c>
    </row>
    <row r="2096" spans="1:19" ht="17.100000000000001" customHeight="1" x14ac:dyDescent="0.25">
      <c r="A2096" s="63" t="s">
        <v>16618</v>
      </c>
      <c r="C2096" s="21" t="s">
        <v>65</v>
      </c>
      <c r="D2096" s="1" t="s">
        <v>14278</v>
      </c>
      <c r="E2096">
        <v>2018</v>
      </c>
      <c r="H2096" s="3" t="s">
        <v>14281</v>
      </c>
      <c r="J2096" s="3" t="s">
        <v>14280</v>
      </c>
      <c r="M2096" s="22" t="s">
        <v>14279</v>
      </c>
      <c r="N2096" s="22" t="s">
        <v>14284</v>
      </c>
      <c r="O2096" s="70" t="s">
        <v>14283</v>
      </c>
      <c r="P2096" s="71" t="s">
        <v>14282</v>
      </c>
      <c r="Q2096" s="20">
        <v>0</v>
      </c>
      <c r="R2096" s="20">
        <v>0</v>
      </c>
      <c r="S2096" s="20">
        <f t="shared" si="35"/>
        <v>0</v>
      </c>
    </row>
    <row r="2097" spans="1:19" ht="17.100000000000001" customHeight="1" x14ac:dyDescent="0.25">
      <c r="A2097" s="63" t="s">
        <v>16618</v>
      </c>
      <c r="C2097" s="21" t="s">
        <v>65</v>
      </c>
      <c r="D2097" s="1" t="s">
        <v>14285</v>
      </c>
      <c r="E2097">
        <v>2022</v>
      </c>
      <c r="H2097" s="3" t="s">
        <v>14287</v>
      </c>
      <c r="J2097" s="3" t="s">
        <v>14081</v>
      </c>
      <c r="M2097" s="22" t="s">
        <v>14286</v>
      </c>
      <c r="N2097" s="22" t="s">
        <v>14290</v>
      </c>
      <c r="O2097" s="70" t="s">
        <v>14289</v>
      </c>
      <c r="P2097" s="71" t="s">
        <v>14288</v>
      </c>
      <c r="Q2097" s="20">
        <v>0</v>
      </c>
      <c r="R2097" s="20">
        <v>0</v>
      </c>
      <c r="S2097" s="20">
        <f t="shared" si="35"/>
        <v>0</v>
      </c>
    </row>
    <row r="2098" spans="1:19" ht="17.100000000000001" customHeight="1" x14ac:dyDescent="0.25">
      <c r="A2098" s="63" t="s">
        <v>16618</v>
      </c>
      <c r="C2098" s="21" t="s">
        <v>65</v>
      </c>
      <c r="D2098" s="1" t="s">
        <v>14291</v>
      </c>
      <c r="E2098">
        <v>2024</v>
      </c>
      <c r="H2098" s="3" t="s">
        <v>14294</v>
      </c>
      <c r="J2098" s="3" t="s">
        <v>14293</v>
      </c>
      <c r="M2098" s="22" t="s">
        <v>14292</v>
      </c>
      <c r="N2098" s="22" t="s">
        <v>14297</v>
      </c>
      <c r="O2098" s="70" t="s">
        <v>14296</v>
      </c>
      <c r="P2098" s="71" t="s">
        <v>14295</v>
      </c>
      <c r="Q2098" s="20">
        <v>0</v>
      </c>
      <c r="R2098" s="20">
        <v>0</v>
      </c>
      <c r="S2098" s="20">
        <f t="shared" si="35"/>
        <v>0</v>
      </c>
    </row>
    <row r="2099" spans="1:19" ht="17.100000000000001" customHeight="1" x14ac:dyDescent="0.25">
      <c r="A2099" s="63" t="s">
        <v>16618</v>
      </c>
      <c r="C2099" s="21" t="s">
        <v>65</v>
      </c>
      <c r="D2099" s="1" t="s">
        <v>14302</v>
      </c>
      <c r="E2099">
        <v>2023</v>
      </c>
      <c r="H2099" s="3" t="s">
        <v>14305</v>
      </c>
      <c r="J2099" s="3" t="s">
        <v>14304</v>
      </c>
      <c r="M2099" s="22" t="s">
        <v>14303</v>
      </c>
      <c r="N2099" s="22" t="s">
        <v>14308</v>
      </c>
      <c r="O2099" s="70" t="s">
        <v>14307</v>
      </c>
      <c r="P2099" s="71" t="s">
        <v>14306</v>
      </c>
      <c r="Q2099" s="20">
        <v>0</v>
      </c>
      <c r="R2099" s="20">
        <v>0</v>
      </c>
      <c r="S2099" s="20">
        <f t="shared" si="35"/>
        <v>0</v>
      </c>
    </row>
    <row r="2100" spans="1:19" ht="17.100000000000001" customHeight="1" x14ac:dyDescent="0.25">
      <c r="A2100" s="63" t="s">
        <v>16618</v>
      </c>
      <c r="C2100" s="21" t="s">
        <v>16</v>
      </c>
      <c r="D2100" s="1" t="s">
        <v>14309</v>
      </c>
      <c r="E2100">
        <v>2024</v>
      </c>
      <c r="F2100" s="4">
        <v>29</v>
      </c>
      <c r="G2100" s="4">
        <v>3</v>
      </c>
      <c r="H2100" s="3" t="s">
        <v>14311</v>
      </c>
      <c r="J2100" s="3" t="s">
        <v>14093</v>
      </c>
      <c r="L2100" s="1" t="s">
        <v>14314</v>
      </c>
      <c r="M2100" s="22" t="s">
        <v>14310</v>
      </c>
      <c r="N2100" s="22" t="s">
        <v>14315</v>
      </c>
      <c r="O2100" s="70" t="s">
        <v>14313</v>
      </c>
      <c r="P2100" s="71" t="s">
        <v>14312</v>
      </c>
      <c r="Q2100" s="20">
        <v>0</v>
      </c>
      <c r="R2100" s="20">
        <v>0</v>
      </c>
      <c r="S2100" s="20">
        <f t="shared" si="35"/>
        <v>0</v>
      </c>
    </row>
    <row r="2101" spans="1:19" ht="17.100000000000001" customHeight="1" x14ac:dyDescent="0.25">
      <c r="A2101" s="63" t="s">
        <v>16618</v>
      </c>
      <c r="C2101" s="21" t="s">
        <v>65</v>
      </c>
      <c r="D2101" s="1" t="s">
        <v>14321</v>
      </c>
      <c r="E2101">
        <v>2023</v>
      </c>
      <c r="H2101" s="3" t="s">
        <v>14324</v>
      </c>
      <c r="J2101" s="3" t="s">
        <v>14323</v>
      </c>
      <c r="M2101" s="22" t="s">
        <v>14322</v>
      </c>
      <c r="N2101" s="22" t="s">
        <v>14327</v>
      </c>
      <c r="O2101" s="70" t="s">
        <v>14326</v>
      </c>
      <c r="P2101" s="71" t="s">
        <v>14325</v>
      </c>
      <c r="Q2101" s="20">
        <v>0</v>
      </c>
      <c r="R2101" s="20">
        <v>0</v>
      </c>
      <c r="S2101" s="20">
        <f t="shared" si="35"/>
        <v>0</v>
      </c>
    </row>
    <row r="2102" spans="1:19" ht="17.100000000000001" customHeight="1" x14ac:dyDescent="0.25">
      <c r="A2102" s="63" t="s">
        <v>16618</v>
      </c>
      <c r="C2102" s="21" t="s">
        <v>65</v>
      </c>
      <c r="D2102" s="1" t="s">
        <v>14328</v>
      </c>
      <c r="E2102">
        <v>2020</v>
      </c>
      <c r="H2102" s="3" t="s">
        <v>14331</v>
      </c>
      <c r="J2102" s="3" t="s">
        <v>14330</v>
      </c>
      <c r="M2102" s="22" t="s">
        <v>14329</v>
      </c>
      <c r="N2102" s="22" t="s">
        <v>14334</v>
      </c>
      <c r="O2102" s="70" t="s">
        <v>14333</v>
      </c>
      <c r="P2102" s="71" t="s">
        <v>14332</v>
      </c>
      <c r="Q2102" s="20">
        <v>1</v>
      </c>
      <c r="R2102" s="20">
        <v>1</v>
      </c>
      <c r="S2102" s="20">
        <f t="shared" si="35"/>
        <v>2</v>
      </c>
    </row>
    <row r="2103" spans="1:19" ht="17.100000000000001" customHeight="1" x14ac:dyDescent="0.25">
      <c r="A2103" s="63" t="s">
        <v>16618</v>
      </c>
      <c r="C2103" s="21" t="s">
        <v>65</v>
      </c>
      <c r="D2103" s="1" t="s">
        <v>14335</v>
      </c>
      <c r="E2103">
        <v>2018</v>
      </c>
      <c r="H2103" s="3" t="s">
        <v>14337</v>
      </c>
      <c r="J2103" s="3" t="s">
        <v>14081</v>
      </c>
      <c r="M2103" s="22" t="s">
        <v>14336</v>
      </c>
      <c r="N2103" s="22" t="s">
        <v>14340</v>
      </c>
      <c r="O2103" s="70" t="s">
        <v>14339</v>
      </c>
      <c r="P2103" s="71" t="s">
        <v>14338</v>
      </c>
      <c r="Q2103" s="20">
        <v>0</v>
      </c>
      <c r="R2103" s="20">
        <v>0</v>
      </c>
      <c r="S2103" s="20">
        <f t="shared" si="35"/>
        <v>0</v>
      </c>
    </row>
    <row r="2104" spans="1:19" ht="17.100000000000001" customHeight="1" x14ac:dyDescent="0.25">
      <c r="A2104" s="63" t="s">
        <v>16618</v>
      </c>
      <c r="C2104" s="21" t="s">
        <v>65</v>
      </c>
      <c r="D2104" s="1" t="s">
        <v>14341</v>
      </c>
      <c r="E2104">
        <v>2017</v>
      </c>
      <c r="H2104" s="3" t="s">
        <v>14344</v>
      </c>
      <c r="J2104" s="3" t="s">
        <v>14343</v>
      </c>
      <c r="M2104" s="22" t="s">
        <v>14342</v>
      </c>
      <c r="N2104" s="22" t="s">
        <v>14347</v>
      </c>
      <c r="O2104" s="70" t="s">
        <v>14346</v>
      </c>
      <c r="P2104" s="71" t="s">
        <v>14345</v>
      </c>
      <c r="Q2104" s="20">
        <v>0</v>
      </c>
      <c r="R2104" s="20">
        <v>0</v>
      </c>
      <c r="S2104" s="20">
        <f t="shared" si="35"/>
        <v>0</v>
      </c>
    </row>
    <row r="2105" spans="1:19" ht="17.100000000000001" customHeight="1" x14ac:dyDescent="0.25">
      <c r="A2105" s="63" t="s">
        <v>16618</v>
      </c>
      <c r="C2105" s="21" t="s">
        <v>65</v>
      </c>
      <c r="D2105" s="1" t="s">
        <v>14353</v>
      </c>
      <c r="E2105">
        <v>2017</v>
      </c>
      <c r="H2105" s="3" t="s">
        <v>14355</v>
      </c>
      <c r="J2105" s="3" t="s">
        <v>14074</v>
      </c>
      <c r="M2105" s="22" t="s">
        <v>14354</v>
      </c>
      <c r="N2105" s="22" t="s">
        <v>14358</v>
      </c>
      <c r="O2105" s="70" t="s">
        <v>14357</v>
      </c>
      <c r="P2105" s="71" t="s">
        <v>14356</v>
      </c>
      <c r="Q2105" s="20">
        <v>0</v>
      </c>
      <c r="R2105" s="20">
        <v>0</v>
      </c>
      <c r="S2105" s="20">
        <f t="shared" si="35"/>
        <v>0</v>
      </c>
    </row>
    <row r="2106" spans="1:19" ht="17.100000000000001" customHeight="1" x14ac:dyDescent="0.25">
      <c r="A2106" s="63" t="s">
        <v>16618</v>
      </c>
      <c r="C2106" s="21" t="s">
        <v>65</v>
      </c>
      <c r="D2106" s="1" t="s">
        <v>14360</v>
      </c>
      <c r="E2106">
        <v>2019</v>
      </c>
      <c r="H2106" s="3" t="s">
        <v>14362</v>
      </c>
      <c r="J2106" s="3" t="s">
        <v>14359</v>
      </c>
      <c r="M2106" s="22" t="s">
        <v>14361</v>
      </c>
      <c r="N2106" s="22" t="s">
        <v>14365</v>
      </c>
      <c r="O2106" s="70" t="s">
        <v>14364</v>
      </c>
      <c r="P2106" s="71" t="s">
        <v>14363</v>
      </c>
      <c r="Q2106" s="20">
        <v>0</v>
      </c>
      <c r="R2106" s="20">
        <v>0</v>
      </c>
      <c r="S2106" s="20">
        <f t="shared" si="35"/>
        <v>0</v>
      </c>
    </row>
    <row r="2107" spans="1:19" ht="17.100000000000001" customHeight="1" x14ac:dyDescent="0.25">
      <c r="A2107" s="63" t="s">
        <v>16618</v>
      </c>
      <c r="C2107" s="21" t="s">
        <v>65</v>
      </c>
      <c r="D2107" s="1" t="s">
        <v>14366</v>
      </c>
      <c r="E2107">
        <v>2021</v>
      </c>
      <c r="H2107" s="3" t="s">
        <v>14369</v>
      </c>
      <c r="J2107" s="3" t="s">
        <v>14368</v>
      </c>
      <c r="M2107" s="22" t="s">
        <v>14367</v>
      </c>
      <c r="N2107" s="22" t="s">
        <v>14372</v>
      </c>
      <c r="O2107" s="70" t="s">
        <v>14371</v>
      </c>
      <c r="P2107" s="71" t="s">
        <v>14370</v>
      </c>
      <c r="Q2107" s="20">
        <v>0</v>
      </c>
      <c r="R2107" s="20">
        <v>0</v>
      </c>
      <c r="S2107" s="20">
        <f t="shared" si="35"/>
        <v>0</v>
      </c>
    </row>
    <row r="2108" spans="1:19" ht="17.100000000000001" customHeight="1" x14ac:dyDescent="0.25">
      <c r="A2108" s="63" t="s">
        <v>16618</v>
      </c>
      <c r="C2108" s="21" t="s">
        <v>65</v>
      </c>
      <c r="D2108" s="1" t="s">
        <v>14373</v>
      </c>
      <c r="E2108">
        <v>2022</v>
      </c>
      <c r="H2108" s="3" t="s">
        <v>14375</v>
      </c>
      <c r="J2108" s="3" t="s">
        <v>14193</v>
      </c>
      <c r="M2108" s="22" t="s">
        <v>14374</v>
      </c>
      <c r="N2108" s="22" t="s">
        <v>14378</v>
      </c>
      <c r="O2108" s="70" t="s">
        <v>14377</v>
      </c>
      <c r="P2108" s="71" t="s">
        <v>14376</v>
      </c>
      <c r="Q2108" s="20">
        <v>0</v>
      </c>
      <c r="R2108" s="20">
        <v>0</v>
      </c>
      <c r="S2108" s="20">
        <f t="shared" si="35"/>
        <v>0</v>
      </c>
    </row>
    <row r="2109" spans="1:19" ht="17.100000000000001" customHeight="1" x14ac:dyDescent="0.25">
      <c r="A2109" s="63" t="s">
        <v>16618</v>
      </c>
      <c r="C2109" s="21" t="s">
        <v>16</v>
      </c>
      <c r="D2109" s="1" t="s">
        <v>14379</v>
      </c>
      <c r="E2109">
        <v>2022</v>
      </c>
      <c r="F2109" s="4">
        <v>37</v>
      </c>
      <c r="G2109" s="4">
        <v>1</v>
      </c>
      <c r="H2109" s="3" t="s">
        <v>14381</v>
      </c>
      <c r="J2109" s="3" t="s">
        <v>1239</v>
      </c>
      <c r="L2109" s="1" t="s">
        <v>14384</v>
      </c>
      <c r="M2109" s="22" t="s">
        <v>14380</v>
      </c>
      <c r="N2109" s="22" t="s">
        <v>14385</v>
      </c>
      <c r="O2109" s="70" t="s">
        <v>14383</v>
      </c>
      <c r="P2109" s="71" t="s">
        <v>14382</v>
      </c>
      <c r="Q2109" s="20">
        <v>0</v>
      </c>
      <c r="R2109" s="20">
        <v>0</v>
      </c>
      <c r="S2109" s="20">
        <f t="shared" si="35"/>
        <v>0</v>
      </c>
    </row>
    <row r="2110" spans="1:19" ht="17.100000000000001" customHeight="1" x14ac:dyDescent="0.25">
      <c r="A2110" s="63" t="s">
        <v>16618</v>
      </c>
      <c r="C2110" s="21" t="s">
        <v>65</v>
      </c>
      <c r="D2110" s="1" t="s">
        <v>14386</v>
      </c>
      <c r="E2110">
        <v>2020</v>
      </c>
      <c r="H2110" s="3" t="s">
        <v>14389</v>
      </c>
      <c r="J2110" s="3" t="s">
        <v>14388</v>
      </c>
      <c r="M2110" s="22" t="s">
        <v>14387</v>
      </c>
      <c r="N2110" s="22" t="s">
        <v>14392</v>
      </c>
      <c r="O2110" s="70" t="s">
        <v>14391</v>
      </c>
      <c r="P2110" s="71" t="s">
        <v>14390</v>
      </c>
      <c r="Q2110" s="20">
        <v>0</v>
      </c>
      <c r="R2110" s="20">
        <v>0</v>
      </c>
      <c r="S2110" s="20">
        <f t="shared" si="35"/>
        <v>0</v>
      </c>
    </row>
    <row r="2111" spans="1:19" ht="17.100000000000001" customHeight="1" x14ac:dyDescent="0.25">
      <c r="A2111" s="63" t="s">
        <v>16618</v>
      </c>
      <c r="C2111" s="21" t="s">
        <v>16</v>
      </c>
      <c r="D2111" s="1" t="s">
        <v>14393</v>
      </c>
      <c r="E2111">
        <v>2022</v>
      </c>
      <c r="F2111" s="4">
        <v>27</v>
      </c>
      <c r="G2111" s="4">
        <v>4</v>
      </c>
      <c r="H2111" s="3" t="s">
        <v>14395</v>
      </c>
      <c r="J2111" s="3" t="s">
        <v>14093</v>
      </c>
      <c r="L2111" s="1" t="s">
        <v>14398</v>
      </c>
      <c r="M2111" s="22" t="s">
        <v>14394</v>
      </c>
      <c r="N2111" s="22" t="s">
        <v>14399</v>
      </c>
      <c r="O2111" s="70" t="s">
        <v>14397</v>
      </c>
      <c r="P2111" s="71" t="s">
        <v>14396</v>
      </c>
      <c r="Q2111" s="20">
        <v>0</v>
      </c>
      <c r="R2111" s="20">
        <v>0</v>
      </c>
      <c r="S2111" s="20">
        <f t="shared" si="35"/>
        <v>0</v>
      </c>
    </row>
    <row r="2112" spans="1:19" ht="17.100000000000001" customHeight="1" x14ac:dyDescent="0.25">
      <c r="A2112" s="63" t="s">
        <v>16618</v>
      </c>
      <c r="C2112" s="21" t="s">
        <v>65</v>
      </c>
      <c r="D2112" s="1" t="s">
        <v>14400</v>
      </c>
      <c r="E2112">
        <v>2017</v>
      </c>
      <c r="H2112" s="3" t="s">
        <v>14403</v>
      </c>
      <c r="J2112" s="3" t="s">
        <v>14402</v>
      </c>
      <c r="M2112" s="22" t="s">
        <v>14401</v>
      </c>
      <c r="N2112" s="22" t="s">
        <v>14406</v>
      </c>
      <c r="O2112" s="70" t="s">
        <v>14405</v>
      </c>
      <c r="P2112" s="71" t="s">
        <v>14404</v>
      </c>
      <c r="Q2112" s="20">
        <v>0</v>
      </c>
      <c r="R2112" s="20">
        <v>0</v>
      </c>
      <c r="S2112" s="20">
        <f t="shared" si="35"/>
        <v>0</v>
      </c>
    </row>
    <row r="2113" spans="1:19" ht="17.100000000000001" customHeight="1" x14ac:dyDescent="0.25">
      <c r="A2113" s="63" t="s">
        <v>16618</v>
      </c>
      <c r="C2113" s="21" t="s">
        <v>65</v>
      </c>
      <c r="D2113" s="1" t="s">
        <v>14407</v>
      </c>
      <c r="E2113">
        <v>2019</v>
      </c>
      <c r="H2113" s="3" t="s">
        <v>14409</v>
      </c>
      <c r="J2113" s="3" t="s">
        <v>14081</v>
      </c>
      <c r="M2113" s="22" t="s">
        <v>14408</v>
      </c>
      <c r="N2113" s="22" t="s">
        <v>14412</v>
      </c>
      <c r="O2113" s="70" t="s">
        <v>14411</v>
      </c>
      <c r="P2113" s="71" t="s">
        <v>14410</v>
      </c>
      <c r="Q2113" s="20">
        <v>0</v>
      </c>
      <c r="R2113" s="20">
        <v>0</v>
      </c>
      <c r="S2113" s="20">
        <f t="shared" ref="S2113:S2141" si="36">Q2113+R2113</f>
        <v>0</v>
      </c>
    </row>
    <row r="2114" spans="1:19" ht="17.100000000000001" customHeight="1" x14ac:dyDescent="0.25">
      <c r="A2114" s="63" t="s">
        <v>16618</v>
      </c>
      <c r="C2114" s="21" t="s">
        <v>65</v>
      </c>
      <c r="D2114" s="1" t="s">
        <v>14413</v>
      </c>
      <c r="E2114">
        <v>2018</v>
      </c>
      <c r="H2114" s="3" t="s">
        <v>14416</v>
      </c>
      <c r="J2114" s="3" t="s">
        <v>14415</v>
      </c>
      <c r="M2114" s="22" t="s">
        <v>14414</v>
      </c>
      <c r="N2114" s="22" t="s">
        <v>14419</v>
      </c>
      <c r="O2114" s="70" t="s">
        <v>14418</v>
      </c>
      <c r="P2114" s="71" t="s">
        <v>14417</v>
      </c>
      <c r="Q2114" s="20">
        <v>0</v>
      </c>
      <c r="R2114" s="20">
        <v>0</v>
      </c>
      <c r="S2114" s="20">
        <f t="shared" si="36"/>
        <v>0</v>
      </c>
    </row>
    <row r="2115" spans="1:19" ht="17.100000000000001" customHeight="1" x14ac:dyDescent="0.25">
      <c r="A2115" s="63" t="s">
        <v>16618</v>
      </c>
      <c r="C2115" s="21" t="s">
        <v>65</v>
      </c>
      <c r="D2115" s="1" t="s">
        <v>14420</v>
      </c>
      <c r="E2115">
        <v>2018</v>
      </c>
      <c r="H2115" s="3" t="s">
        <v>14422</v>
      </c>
      <c r="J2115" s="3" t="s">
        <v>14081</v>
      </c>
      <c r="M2115" s="22" t="s">
        <v>14421</v>
      </c>
      <c r="N2115" s="22" t="s">
        <v>14425</v>
      </c>
      <c r="O2115" s="70" t="s">
        <v>14424</v>
      </c>
      <c r="P2115" s="71" t="s">
        <v>14423</v>
      </c>
      <c r="Q2115" s="20">
        <v>0</v>
      </c>
      <c r="R2115" s="20">
        <v>0</v>
      </c>
      <c r="S2115" s="20">
        <f t="shared" si="36"/>
        <v>0</v>
      </c>
    </row>
    <row r="2116" spans="1:19" ht="17.100000000000001" customHeight="1" x14ac:dyDescent="0.25">
      <c r="A2116" s="63" t="s">
        <v>16618</v>
      </c>
      <c r="C2116" s="21" t="s">
        <v>65</v>
      </c>
      <c r="D2116" s="1" t="s">
        <v>14426</v>
      </c>
      <c r="E2116">
        <v>2018</v>
      </c>
      <c r="H2116" s="3" t="s">
        <v>14428</v>
      </c>
      <c r="J2116" s="3" t="s">
        <v>14228</v>
      </c>
      <c r="M2116" s="22" t="s">
        <v>14427</v>
      </c>
      <c r="N2116" s="22" t="s">
        <v>14431</v>
      </c>
      <c r="O2116" s="70" t="s">
        <v>14430</v>
      </c>
      <c r="P2116" s="71" t="s">
        <v>14429</v>
      </c>
      <c r="Q2116" s="20">
        <v>1</v>
      </c>
      <c r="R2116" s="20">
        <v>1</v>
      </c>
      <c r="S2116" s="20">
        <f t="shared" si="36"/>
        <v>2</v>
      </c>
    </row>
    <row r="2117" spans="1:19" ht="17.100000000000001" customHeight="1" x14ac:dyDescent="0.25">
      <c r="A2117" s="63" t="s">
        <v>16618</v>
      </c>
      <c r="C2117" s="21" t="s">
        <v>65</v>
      </c>
      <c r="D2117" s="1" t="s">
        <v>14441</v>
      </c>
      <c r="E2117">
        <v>2020</v>
      </c>
      <c r="H2117" s="3" t="s">
        <v>14263</v>
      </c>
      <c r="J2117" s="3" t="s">
        <v>14054</v>
      </c>
      <c r="M2117" s="22" t="s">
        <v>14442</v>
      </c>
      <c r="N2117" s="22" t="s">
        <v>14445</v>
      </c>
      <c r="O2117" s="70" t="s">
        <v>14444</v>
      </c>
      <c r="P2117" s="71" t="s">
        <v>14443</v>
      </c>
      <c r="Q2117" s="20">
        <v>0</v>
      </c>
      <c r="R2117" s="20">
        <v>0</v>
      </c>
      <c r="S2117" s="20">
        <f t="shared" si="36"/>
        <v>0</v>
      </c>
    </row>
    <row r="2118" spans="1:19" ht="17.100000000000001" customHeight="1" x14ac:dyDescent="0.25">
      <c r="A2118" s="63" t="s">
        <v>16618</v>
      </c>
      <c r="C2118" s="21" t="s">
        <v>16</v>
      </c>
      <c r="D2118" s="1" t="s">
        <v>14451</v>
      </c>
      <c r="E2118">
        <v>2024</v>
      </c>
      <c r="F2118" s="4">
        <v>29</v>
      </c>
      <c r="G2118" s="4">
        <v>1</v>
      </c>
      <c r="H2118" s="3" t="s">
        <v>14453</v>
      </c>
      <c r="J2118" s="3" t="s">
        <v>14093</v>
      </c>
      <c r="L2118" s="1" t="s">
        <v>14456</v>
      </c>
      <c r="M2118" s="22" t="s">
        <v>14452</v>
      </c>
      <c r="N2118" s="22" t="s">
        <v>14457</v>
      </c>
      <c r="O2118" s="70" t="s">
        <v>14455</v>
      </c>
      <c r="P2118" s="71" t="s">
        <v>14454</v>
      </c>
      <c r="Q2118" s="20">
        <v>0</v>
      </c>
      <c r="R2118" s="20">
        <v>0</v>
      </c>
      <c r="S2118" s="20">
        <f t="shared" si="36"/>
        <v>0</v>
      </c>
    </row>
    <row r="2119" spans="1:19" ht="17.100000000000001" customHeight="1" x14ac:dyDescent="0.25">
      <c r="A2119" s="63" t="s">
        <v>16618</v>
      </c>
      <c r="C2119" s="21" t="s">
        <v>16</v>
      </c>
      <c r="D2119" s="1" t="s">
        <v>14463</v>
      </c>
      <c r="E2119">
        <v>2022</v>
      </c>
      <c r="F2119" s="4">
        <v>32</v>
      </c>
      <c r="G2119" s="4">
        <v>2</v>
      </c>
      <c r="H2119" s="3" t="s">
        <v>14466</v>
      </c>
      <c r="J2119" s="3" t="s">
        <v>14465</v>
      </c>
      <c r="L2119" s="1" t="s">
        <v>14469</v>
      </c>
      <c r="M2119" s="22" t="s">
        <v>14464</v>
      </c>
      <c r="N2119" s="22" t="s">
        <v>14470</v>
      </c>
      <c r="O2119" s="70" t="s">
        <v>14468</v>
      </c>
      <c r="P2119" s="71" t="s">
        <v>14467</v>
      </c>
      <c r="Q2119" s="20">
        <v>0</v>
      </c>
      <c r="R2119" s="20">
        <v>0</v>
      </c>
      <c r="S2119" s="20">
        <f t="shared" si="36"/>
        <v>0</v>
      </c>
    </row>
    <row r="2120" spans="1:19" ht="17.100000000000001" customHeight="1" x14ac:dyDescent="0.25">
      <c r="A2120" s="63" t="s">
        <v>16618</v>
      </c>
      <c r="C2120" s="21" t="s">
        <v>65</v>
      </c>
      <c r="D2120" s="1" t="s">
        <v>14471</v>
      </c>
      <c r="E2120">
        <v>2023</v>
      </c>
      <c r="H2120" s="3" t="s">
        <v>14473</v>
      </c>
      <c r="J2120" s="3" t="s">
        <v>14081</v>
      </c>
      <c r="M2120" s="22" t="s">
        <v>14472</v>
      </c>
      <c r="N2120" s="22" t="s">
        <v>14476</v>
      </c>
      <c r="O2120" s="70" t="s">
        <v>14475</v>
      </c>
      <c r="P2120" s="71" t="s">
        <v>14474</v>
      </c>
      <c r="Q2120" s="20">
        <v>0</v>
      </c>
      <c r="R2120" s="20">
        <v>0</v>
      </c>
      <c r="S2120" s="20">
        <f t="shared" si="36"/>
        <v>0</v>
      </c>
    </row>
    <row r="2121" spans="1:19" ht="17.100000000000001" customHeight="1" x14ac:dyDescent="0.25">
      <c r="A2121" s="63" t="s">
        <v>16618</v>
      </c>
      <c r="C2121" s="21" t="s">
        <v>65</v>
      </c>
      <c r="D2121" s="1" t="s">
        <v>14477</v>
      </c>
      <c r="E2121">
        <v>2021</v>
      </c>
      <c r="H2121" s="3" t="s">
        <v>14479</v>
      </c>
      <c r="J2121" s="3" t="s">
        <v>14081</v>
      </c>
      <c r="M2121" s="22" t="s">
        <v>14478</v>
      </c>
      <c r="N2121" s="22" t="s">
        <v>14482</v>
      </c>
      <c r="O2121" s="70" t="s">
        <v>14481</v>
      </c>
      <c r="P2121" s="71" t="s">
        <v>14480</v>
      </c>
      <c r="Q2121" s="20">
        <v>0</v>
      </c>
      <c r="R2121" s="20">
        <v>0</v>
      </c>
      <c r="S2121" s="20">
        <f t="shared" si="36"/>
        <v>0</v>
      </c>
    </row>
    <row r="2122" spans="1:19" ht="17.100000000000001" customHeight="1" x14ac:dyDescent="0.25">
      <c r="A2122" s="63" t="s">
        <v>16618</v>
      </c>
      <c r="C2122" s="21" t="s">
        <v>16</v>
      </c>
      <c r="D2122" s="1" t="s">
        <v>14483</v>
      </c>
      <c r="E2122">
        <v>2021</v>
      </c>
      <c r="F2122" s="4">
        <v>36</v>
      </c>
      <c r="G2122" s="4">
        <v>4</v>
      </c>
      <c r="H2122" s="3" t="s">
        <v>14485</v>
      </c>
      <c r="J2122" s="3" t="s">
        <v>14088</v>
      </c>
      <c r="L2122" s="1" t="s">
        <v>1243</v>
      </c>
      <c r="M2122" s="22" t="s">
        <v>14484</v>
      </c>
      <c r="N2122" s="22" t="s">
        <v>14488</v>
      </c>
      <c r="O2122" s="70" t="s">
        <v>14487</v>
      </c>
      <c r="P2122" s="71" t="s">
        <v>14486</v>
      </c>
      <c r="Q2122" s="20">
        <v>0</v>
      </c>
      <c r="R2122" s="20">
        <v>0</v>
      </c>
      <c r="S2122" s="20">
        <f t="shared" si="36"/>
        <v>0</v>
      </c>
    </row>
    <row r="2123" spans="1:19" ht="17.100000000000001" customHeight="1" x14ac:dyDescent="0.25">
      <c r="A2123" s="63" t="s">
        <v>16618</v>
      </c>
      <c r="C2123" s="21" t="s">
        <v>65</v>
      </c>
      <c r="D2123" s="1" t="s">
        <v>14489</v>
      </c>
      <c r="E2123">
        <v>2023</v>
      </c>
      <c r="H2123" s="3" t="s">
        <v>14492</v>
      </c>
      <c r="J2123" s="3" t="s">
        <v>14491</v>
      </c>
      <c r="M2123" s="22" t="s">
        <v>14490</v>
      </c>
      <c r="N2123" s="22" t="s">
        <v>14495</v>
      </c>
      <c r="O2123" s="70" t="s">
        <v>14494</v>
      </c>
      <c r="P2123" s="71" t="s">
        <v>14493</v>
      </c>
      <c r="Q2123" s="20">
        <v>0</v>
      </c>
      <c r="R2123" s="20">
        <v>0</v>
      </c>
      <c r="S2123" s="20">
        <f t="shared" si="36"/>
        <v>0</v>
      </c>
    </row>
    <row r="2124" spans="1:19" ht="17.100000000000001" customHeight="1" x14ac:dyDescent="0.25">
      <c r="A2124" s="63" t="s">
        <v>16618</v>
      </c>
      <c r="C2124" s="21" t="s">
        <v>65</v>
      </c>
      <c r="D2124" s="1" t="s">
        <v>14496</v>
      </c>
      <c r="E2124">
        <v>2022</v>
      </c>
      <c r="H2124" s="3" t="s">
        <v>14498</v>
      </c>
      <c r="J2124" s="3" t="s">
        <v>14054</v>
      </c>
      <c r="M2124" s="22" t="s">
        <v>14497</v>
      </c>
      <c r="N2124" s="22" t="s">
        <v>14501</v>
      </c>
      <c r="O2124" s="70" t="s">
        <v>14500</v>
      </c>
      <c r="P2124" s="71" t="s">
        <v>14499</v>
      </c>
      <c r="Q2124" s="20">
        <v>1</v>
      </c>
      <c r="R2124" s="20">
        <v>1</v>
      </c>
      <c r="S2124" s="20">
        <f t="shared" si="36"/>
        <v>2</v>
      </c>
    </row>
    <row r="2125" spans="1:19" ht="17.100000000000001" customHeight="1" x14ac:dyDescent="0.25">
      <c r="A2125" s="63" t="s">
        <v>16618</v>
      </c>
      <c r="C2125" s="21" t="s">
        <v>65</v>
      </c>
      <c r="D2125" s="1" t="s">
        <v>14502</v>
      </c>
      <c r="E2125">
        <v>2022</v>
      </c>
      <c r="H2125" s="3" t="s">
        <v>14504</v>
      </c>
      <c r="J2125" s="3" t="s">
        <v>14388</v>
      </c>
      <c r="M2125" s="22" t="s">
        <v>14503</v>
      </c>
      <c r="N2125" s="22" t="s">
        <v>14507</v>
      </c>
      <c r="O2125" s="70" t="s">
        <v>14506</v>
      </c>
      <c r="P2125" s="71" t="s">
        <v>14505</v>
      </c>
      <c r="Q2125" s="20">
        <v>1</v>
      </c>
      <c r="R2125" s="20">
        <v>1</v>
      </c>
      <c r="S2125" s="20">
        <f t="shared" si="36"/>
        <v>2</v>
      </c>
    </row>
    <row r="2126" spans="1:19" ht="17.100000000000001" customHeight="1" x14ac:dyDescent="0.25">
      <c r="A2126" s="63" t="s">
        <v>16618</v>
      </c>
      <c r="C2126" s="21" t="s">
        <v>65</v>
      </c>
      <c r="D2126" s="1" t="s">
        <v>14508</v>
      </c>
      <c r="E2126">
        <v>2024</v>
      </c>
      <c r="H2126" s="3" t="s">
        <v>14510</v>
      </c>
      <c r="J2126" s="3" t="s">
        <v>14388</v>
      </c>
      <c r="M2126" s="22" t="s">
        <v>14509</v>
      </c>
      <c r="N2126" s="22" t="s">
        <v>14513</v>
      </c>
      <c r="O2126" s="70" t="s">
        <v>14512</v>
      </c>
      <c r="P2126" s="71" t="s">
        <v>14511</v>
      </c>
      <c r="Q2126" s="20">
        <v>0</v>
      </c>
      <c r="R2126" s="20">
        <v>0</v>
      </c>
      <c r="S2126" s="20">
        <f t="shared" si="36"/>
        <v>0</v>
      </c>
    </row>
    <row r="2127" spans="1:19" ht="17.100000000000001" customHeight="1" x14ac:dyDescent="0.25">
      <c r="A2127" s="63" t="s">
        <v>16618</v>
      </c>
      <c r="C2127" s="21" t="s">
        <v>65</v>
      </c>
      <c r="D2127" s="1" t="s">
        <v>14514</v>
      </c>
      <c r="E2127">
        <v>2018</v>
      </c>
      <c r="H2127" s="3" t="s">
        <v>14516</v>
      </c>
      <c r="J2127" s="3" t="s">
        <v>14228</v>
      </c>
      <c r="M2127" s="22" t="s">
        <v>14515</v>
      </c>
      <c r="N2127" s="22" t="s">
        <v>14519</v>
      </c>
      <c r="O2127" s="70" t="s">
        <v>14518</v>
      </c>
      <c r="P2127" s="71" t="s">
        <v>14517</v>
      </c>
      <c r="Q2127" s="20">
        <v>1</v>
      </c>
      <c r="R2127" s="20">
        <v>1</v>
      </c>
      <c r="S2127" s="20">
        <f t="shared" si="36"/>
        <v>2</v>
      </c>
    </row>
    <row r="2128" spans="1:19" ht="17.100000000000001" customHeight="1" x14ac:dyDescent="0.25">
      <c r="A2128" s="63" t="s">
        <v>16618</v>
      </c>
      <c r="C2128" s="21" t="s">
        <v>16</v>
      </c>
      <c r="D2128" s="1" t="s">
        <v>14527</v>
      </c>
      <c r="E2128">
        <v>2021</v>
      </c>
      <c r="F2128" s="4">
        <v>26</v>
      </c>
      <c r="G2128" s="4">
        <v>1</v>
      </c>
      <c r="H2128" s="3" t="s">
        <v>14528</v>
      </c>
      <c r="J2128" s="3" t="s">
        <v>14093</v>
      </c>
      <c r="L2128" s="1" t="s">
        <v>14531</v>
      </c>
      <c r="M2128" s="22" t="s">
        <v>14521</v>
      </c>
      <c r="N2128" s="22" t="s">
        <v>14532</v>
      </c>
      <c r="O2128" s="70" t="s">
        <v>14530</v>
      </c>
      <c r="P2128" s="71" t="s">
        <v>14529</v>
      </c>
      <c r="Q2128" s="20">
        <v>0</v>
      </c>
      <c r="R2128" s="20">
        <v>0</v>
      </c>
      <c r="S2128" s="20">
        <f t="shared" si="36"/>
        <v>0</v>
      </c>
    </row>
    <row r="2129" spans="1:19" ht="17.100000000000001" customHeight="1" x14ac:dyDescent="0.25">
      <c r="A2129" s="63" t="s">
        <v>16618</v>
      </c>
      <c r="C2129" s="21" t="s">
        <v>16</v>
      </c>
      <c r="D2129" s="1" t="s">
        <v>14533</v>
      </c>
      <c r="E2129">
        <v>2023</v>
      </c>
      <c r="F2129" s="4">
        <v>28</v>
      </c>
      <c r="G2129" s="4">
        <v>3</v>
      </c>
      <c r="H2129" s="3" t="s">
        <v>14535</v>
      </c>
      <c r="J2129" s="3" t="s">
        <v>14093</v>
      </c>
      <c r="L2129" s="1" t="s">
        <v>14538</v>
      </c>
      <c r="M2129" s="22" t="s">
        <v>14534</v>
      </c>
      <c r="N2129" s="22" t="s">
        <v>14539</v>
      </c>
      <c r="O2129" s="70" t="s">
        <v>14537</v>
      </c>
      <c r="P2129" s="71" t="s">
        <v>14536</v>
      </c>
      <c r="Q2129" s="20">
        <v>0</v>
      </c>
      <c r="R2129" s="20">
        <v>0</v>
      </c>
      <c r="S2129" s="20">
        <f t="shared" si="36"/>
        <v>0</v>
      </c>
    </row>
    <row r="2130" spans="1:19" ht="17.100000000000001" customHeight="1" x14ac:dyDescent="0.25">
      <c r="A2130" s="63" t="s">
        <v>16618</v>
      </c>
      <c r="C2130" s="21" t="s">
        <v>16</v>
      </c>
      <c r="D2130" s="1" t="s">
        <v>14540</v>
      </c>
      <c r="E2130">
        <v>2021</v>
      </c>
      <c r="F2130" s="4">
        <v>26</v>
      </c>
      <c r="G2130" s="4">
        <v>1</v>
      </c>
      <c r="H2130" s="3" t="s">
        <v>14542</v>
      </c>
      <c r="J2130" s="3" t="s">
        <v>14093</v>
      </c>
      <c r="L2130" s="1" t="s">
        <v>14545</v>
      </c>
      <c r="M2130" s="22" t="s">
        <v>14541</v>
      </c>
      <c r="N2130" s="22" t="s">
        <v>14546</v>
      </c>
      <c r="O2130" s="70" t="s">
        <v>14544</v>
      </c>
      <c r="P2130" s="71" t="s">
        <v>14543</v>
      </c>
      <c r="Q2130" s="20">
        <v>0</v>
      </c>
      <c r="R2130" s="20">
        <v>0</v>
      </c>
      <c r="S2130" s="20">
        <f t="shared" si="36"/>
        <v>0</v>
      </c>
    </row>
    <row r="2131" spans="1:19" ht="17.100000000000001" customHeight="1" x14ac:dyDescent="0.25">
      <c r="A2131" s="63" t="s">
        <v>16618</v>
      </c>
      <c r="C2131" s="21" t="s">
        <v>65</v>
      </c>
      <c r="D2131" s="1" t="s">
        <v>14547</v>
      </c>
      <c r="E2131">
        <v>2024</v>
      </c>
      <c r="H2131" s="3" t="s">
        <v>14550</v>
      </c>
      <c r="J2131" s="3" t="s">
        <v>14549</v>
      </c>
      <c r="M2131" s="22" t="s">
        <v>14548</v>
      </c>
      <c r="N2131" s="22" t="s">
        <v>14553</v>
      </c>
      <c r="O2131" s="70" t="s">
        <v>14552</v>
      </c>
      <c r="P2131" s="71" t="s">
        <v>14551</v>
      </c>
      <c r="Q2131" s="20">
        <v>1</v>
      </c>
      <c r="R2131" s="20">
        <v>1</v>
      </c>
      <c r="S2131" s="20">
        <f t="shared" si="36"/>
        <v>2</v>
      </c>
    </row>
    <row r="2132" spans="1:19" ht="17.100000000000001" customHeight="1" x14ac:dyDescent="0.25">
      <c r="A2132" s="63" t="s">
        <v>16618</v>
      </c>
      <c r="C2132" s="21" t="s">
        <v>65</v>
      </c>
      <c r="D2132" s="1" t="s">
        <v>14554</v>
      </c>
      <c r="E2132">
        <v>2017</v>
      </c>
      <c r="H2132" s="3" t="s">
        <v>14556</v>
      </c>
      <c r="J2132" s="3" t="s">
        <v>14054</v>
      </c>
      <c r="M2132" s="22" t="s">
        <v>14555</v>
      </c>
      <c r="N2132" s="22" t="s">
        <v>14559</v>
      </c>
      <c r="O2132" s="70" t="s">
        <v>14558</v>
      </c>
      <c r="P2132" s="71" t="s">
        <v>14557</v>
      </c>
      <c r="Q2132" s="20">
        <v>1</v>
      </c>
      <c r="R2132" s="20">
        <v>1</v>
      </c>
      <c r="S2132" s="20">
        <f t="shared" si="36"/>
        <v>2</v>
      </c>
    </row>
    <row r="2133" spans="1:19" ht="17.100000000000001" customHeight="1" x14ac:dyDescent="0.25">
      <c r="A2133" s="63" t="s">
        <v>16618</v>
      </c>
      <c r="C2133" s="21" t="s">
        <v>65</v>
      </c>
      <c r="D2133" s="1" t="s">
        <v>14560</v>
      </c>
      <c r="E2133">
        <v>2019</v>
      </c>
      <c r="H2133" s="3" t="s">
        <v>14563</v>
      </c>
      <c r="J2133" s="3" t="s">
        <v>14562</v>
      </c>
      <c r="M2133" s="22" t="s">
        <v>14561</v>
      </c>
      <c r="N2133" s="22" t="s">
        <v>14566</v>
      </c>
      <c r="O2133" s="70" t="s">
        <v>14565</v>
      </c>
      <c r="P2133" s="71" t="s">
        <v>14564</v>
      </c>
      <c r="Q2133" s="20">
        <v>0</v>
      </c>
      <c r="R2133" s="20">
        <v>0</v>
      </c>
      <c r="S2133" s="20">
        <f t="shared" si="36"/>
        <v>0</v>
      </c>
    </row>
    <row r="2134" spans="1:19" ht="17.100000000000001" customHeight="1" x14ac:dyDescent="0.25">
      <c r="A2134" s="63" t="s">
        <v>16618</v>
      </c>
      <c r="C2134" s="21" t="s">
        <v>65</v>
      </c>
      <c r="D2134" s="1" t="s">
        <v>14567</v>
      </c>
      <c r="E2134">
        <v>2020</v>
      </c>
      <c r="H2134" s="3" t="s">
        <v>14570</v>
      </c>
      <c r="J2134" s="3" t="s">
        <v>14569</v>
      </c>
      <c r="M2134" s="22" t="s">
        <v>14568</v>
      </c>
      <c r="N2134" s="22" t="s">
        <v>14573</v>
      </c>
      <c r="O2134" s="70" t="s">
        <v>14572</v>
      </c>
      <c r="P2134" s="71" t="s">
        <v>14571</v>
      </c>
      <c r="Q2134" s="20">
        <v>0</v>
      </c>
      <c r="R2134" s="20">
        <v>0</v>
      </c>
      <c r="S2134" s="20">
        <f t="shared" si="36"/>
        <v>0</v>
      </c>
    </row>
    <row r="2135" spans="1:19" ht="17.100000000000001" customHeight="1" x14ac:dyDescent="0.25">
      <c r="A2135" s="63" t="s">
        <v>16618</v>
      </c>
      <c r="C2135" s="21" t="s">
        <v>65</v>
      </c>
      <c r="D2135" s="1" t="s">
        <v>14579</v>
      </c>
      <c r="E2135">
        <v>2023</v>
      </c>
      <c r="H2135" s="3" t="s">
        <v>14581</v>
      </c>
      <c r="J2135" s="3" t="s">
        <v>14143</v>
      </c>
      <c r="M2135" s="22" t="s">
        <v>14580</v>
      </c>
      <c r="N2135" s="22" t="s">
        <v>14584</v>
      </c>
      <c r="O2135" s="70" t="s">
        <v>14583</v>
      </c>
      <c r="P2135" s="71" t="s">
        <v>14582</v>
      </c>
      <c r="Q2135" s="20">
        <v>0</v>
      </c>
      <c r="R2135" s="20">
        <v>0</v>
      </c>
      <c r="S2135" s="20">
        <f t="shared" si="36"/>
        <v>0</v>
      </c>
    </row>
    <row r="2136" spans="1:19" ht="17.100000000000001" customHeight="1" x14ac:dyDescent="0.25">
      <c r="A2136" s="63" t="s">
        <v>16618</v>
      </c>
      <c r="C2136" s="21" t="s">
        <v>65</v>
      </c>
      <c r="D2136" s="1" t="s">
        <v>14585</v>
      </c>
      <c r="E2136">
        <v>2018</v>
      </c>
      <c r="H2136" s="3" t="s">
        <v>14588</v>
      </c>
      <c r="J2136" s="3" t="s">
        <v>14587</v>
      </c>
      <c r="M2136" s="22" t="s">
        <v>14586</v>
      </c>
      <c r="N2136" s="22" t="s">
        <v>14591</v>
      </c>
      <c r="O2136" s="70" t="s">
        <v>14590</v>
      </c>
      <c r="P2136" s="71" t="s">
        <v>14589</v>
      </c>
      <c r="Q2136" s="20">
        <v>1</v>
      </c>
      <c r="R2136" s="20">
        <v>1</v>
      </c>
      <c r="S2136" s="20">
        <f t="shared" si="36"/>
        <v>2</v>
      </c>
    </row>
    <row r="2137" spans="1:19" ht="17.100000000000001" customHeight="1" x14ac:dyDescent="0.25">
      <c r="A2137" s="63" t="s">
        <v>16618</v>
      </c>
      <c r="C2137" s="21" t="s">
        <v>65</v>
      </c>
      <c r="D2137" s="1" t="s">
        <v>14592</v>
      </c>
      <c r="E2137">
        <v>2017</v>
      </c>
      <c r="H2137" s="3" t="s">
        <v>14595</v>
      </c>
      <c r="J2137" s="3" t="s">
        <v>14594</v>
      </c>
      <c r="M2137" s="22" t="s">
        <v>14593</v>
      </c>
      <c r="N2137" s="22" t="s">
        <v>14598</v>
      </c>
      <c r="O2137" s="70" t="s">
        <v>14597</v>
      </c>
      <c r="P2137" s="71" t="s">
        <v>14596</v>
      </c>
      <c r="Q2137" s="20">
        <v>0</v>
      </c>
      <c r="R2137" s="20">
        <v>0</v>
      </c>
      <c r="S2137" s="20">
        <f t="shared" si="36"/>
        <v>0</v>
      </c>
    </row>
    <row r="2138" spans="1:19" ht="17.100000000000001" customHeight="1" x14ac:dyDescent="0.25">
      <c r="A2138" s="63" t="s">
        <v>16618</v>
      </c>
      <c r="C2138" s="21" t="s">
        <v>65</v>
      </c>
      <c r="D2138" s="1" t="s">
        <v>14604</v>
      </c>
      <c r="E2138">
        <v>2021</v>
      </c>
      <c r="H2138" s="3" t="s">
        <v>14606</v>
      </c>
      <c r="J2138" s="3" t="s">
        <v>14368</v>
      </c>
      <c r="M2138" s="22" t="s">
        <v>14605</v>
      </c>
      <c r="N2138" s="22" t="s">
        <v>14609</v>
      </c>
      <c r="O2138" s="70" t="s">
        <v>14608</v>
      </c>
      <c r="P2138" s="71" t="s">
        <v>14607</v>
      </c>
      <c r="Q2138" s="20">
        <v>0</v>
      </c>
      <c r="R2138" s="20">
        <v>0</v>
      </c>
      <c r="S2138" s="20">
        <f t="shared" si="36"/>
        <v>0</v>
      </c>
    </row>
    <row r="2139" spans="1:19" ht="17.100000000000001" customHeight="1" x14ac:dyDescent="0.25">
      <c r="A2139" s="63" t="s">
        <v>16618</v>
      </c>
      <c r="C2139" s="21" t="s">
        <v>16</v>
      </c>
      <c r="D2139" s="1" t="s">
        <v>14610</v>
      </c>
      <c r="E2139">
        <v>2021</v>
      </c>
      <c r="F2139" s="4">
        <v>26</v>
      </c>
      <c r="G2139" s="4">
        <v>3</v>
      </c>
      <c r="H2139" s="3" t="s">
        <v>14612</v>
      </c>
      <c r="J2139" s="3" t="s">
        <v>14093</v>
      </c>
      <c r="L2139" s="1" t="s">
        <v>14615</v>
      </c>
      <c r="M2139" s="22" t="s">
        <v>14611</v>
      </c>
      <c r="N2139" s="22" t="s">
        <v>14616</v>
      </c>
      <c r="O2139" s="70" t="s">
        <v>14614</v>
      </c>
      <c r="P2139" s="71" t="s">
        <v>14613</v>
      </c>
      <c r="Q2139" s="20">
        <v>0</v>
      </c>
      <c r="R2139" s="20">
        <v>0</v>
      </c>
      <c r="S2139" s="20">
        <f t="shared" si="36"/>
        <v>0</v>
      </c>
    </row>
    <row r="2140" spans="1:19" ht="17.100000000000001" customHeight="1" x14ac:dyDescent="0.25">
      <c r="A2140" s="63" t="s">
        <v>16618</v>
      </c>
      <c r="C2140" s="21" t="s">
        <v>16</v>
      </c>
      <c r="D2140" s="1" t="s">
        <v>14617</v>
      </c>
      <c r="E2140">
        <v>2017</v>
      </c>
      <c r="F2140" s="4">
        <v>32</v>
      </c>
      <c r="G2140" s="4">
        <v>4</v>
      </c>
      <c r="H2140" s="3" t="s">
        <v>14619</v>
      </c>
      <c r="J2140" s="3" t="s">
        <v>1239</v>
      </c>
      <c r="L2140" s="1" t="s">
        <v>14622</v>
      </c>
      <c r="M2140" s="22" t="s">
        <v>14618</v>
      </c>
      <c r="N2140" s="22" t="s">
        <v>14623</v>
      </c>
      <c r="O2140" s="70" t="s">
        <v>14621</v>
      </c>
      <c r="P2140" s="71" t="s">
        <v>14620</v>
      </c>
      <c r="Q2140" s="20">
        <v>0</v>
      </c>
      <c r="R2140" s="20">
        <v>0</v>
      </c>
      <c r="S2140" s="20">
        <f t="shared" si="36"/>
        <v>0</v>
      </c>
    </row>
    <row r="2141" spans="1:19" ht="17.100000000000001" customHeight="1" x14ac:dyDescent="0.25">
      <c r="A2141" s="63" t="s">
        <v>16618</v>
      </c>
      <c r="C2141" s="21" t="s">
        <v>65</v>
      </c>
      <c r="D2141" s="1" t="s">
        <v>14624</v>
      </c>
      <c r="E2141">
        <v>2020</v>
      </c>
      <c r="H2141" s="3" t="s">
        <v>14627</v>
      </c>
      <c r="J2141" s="3" t="s">
        <v>14626</v>
      </c>
      <c r="M2141" s="22" t="s">
        <v>14625</v>
      </c>
      <c r="N2141" s="22" t="s">
        <v>14630</v>
      </c>
      <c r="O2141" s="70" t="s">
        <v>14629</v>
      </c>
      <c r="P2141" s="71" t="s">
        <v>14628</v>
      </c>
      <c r="Q2141" s="20">
        <v>0</v>
      </c>
      <c r="R2141" s="20">
        <v>0</v>
      </c>
      <c r="S2141" s="20">
        <f t="shared" si="36"/>
        <v>0</v>
      </c>
    </row>
    <row r="2142" spans="1:19" ht="17.100000000000001" customHeight="1" x14ac:dyDescent="0.25">
      <c r="A2142" s="63" t="s">
        <v>16618</v>
      </c>
      <c r="C2142" s="21" t="s">
        <v>65</v>
      </c>
      <c r="D2142" s="1" t="s">
        <v>14631</v>
      </c>
      <c r="E2142">
        <v>2018</v>
      </c>
      <c r="H2142" s="3" t="s">
        <v>14633</v>
      </c>
      <c r="J2142" s="3" t="s">
        <v>14054</v>
      </c>
      <c r="M2142" s="22" t="s">
        <v>14632</v>
      </c>
      <c r="N2142" s="22" t="s">
        <v>14636</v>
      </c>
      <c r="O2142" s="70" t="s">
        <v>14635</v>
      </c>
      <c r="P2142" s="71" t="s">
        <v>14634</v>
      </c>
      <c r="Q2142" s="20">
        <v>0</v>
      </c>
      <c r="R2142" s="20">
        <v>0</v>
      </c>
      <c r="S2142" s="20">
        <f t="shared" ref="S2142:S2165" si="37">Q2142+R2142</f>
        <v>0</v>
      </c>
    </row>
    <row r="2143" spans="1:19" ht="17.100000000000001" customHeight="1" x14ac:dyDescent="0.25">
      <c r="A2143" s="63" t="s">
        <v>16618</v>
      </c>
      <c r="C2143" s="21" t="s">
        <v>65</v>
      </c>
      <c r="D2143" s="1" t="s">
        <v>14637</v>
      </c>
      <c r="E2143">
        <v>2023</v>
      </c>
      <c r="H2143" s="3" t="s">
        <v>14639</v>
      </c>
      <c r="J2143" s="3" t="s">
        <v>14491</v>
      </c>
      <c r="M2143" s="22" t="s">
        <v>14638</v>
      </c>
      <c r="N2143" s="22" t="s">
        <v>14642</v>
      </c>
      <c r="O2143" s="70" t="s">
        <v>14641</v>
      </c>
      <c r="P2143" s="71" t="s">
        <v>14640</v>
      </c>
      <c r="Q2143" s="20">
        <v>0</v>
      </c>
      <c r="R2143" s="20">
        <v>0</v>
      </c>
      <c r="S2143" s="20">
        <f t="shared" si="37"/>
        <v>0</v>
      </c>
    </row>
    <row r="2144" spans="1:19" ht="17.100000000000001" customHeight="1" x14ac:dyDescent="0.25">
      <c r="A2144" s="63" t="s">
        <v>16618</v>
      </c>
      <c r="C2144" s="21" t="s">
        <v>16</v>
      </c>
      <c r="D2144" s="1" t="s">
        <v>14643</v>
      </c>
      <c r="E2144">
        <v>2023</v>
      </c>
      <c r="F2144" s="4">
        <v>28</v>
      </c>
      <c r="G2144" s="4">
        <v>1</v>
      </c>
      <c r="H2144" s="3" t="s">
        <v>14645</v>
      </c>
      <c r="J2144" s="3" t="s">
        <v>14093</v>
      </c>
      <c r="L2144" s="1" t="s">
        <v>14648</v>
      </c>
      <c r="M2144" s="22" t="s">
        <v>14644</v>
      </c>
      <c r="N2144" s="22" t="s">
        <v>14649</v>
      </c>
      <c r="O2144" s="70" t="s">
        <v>14647</v>
      </c>
      <c r="P2144" s="71" t="s">
        <v>14646</v>
      </c>
      <c r="Q2144" s="20">
        <v>0</v>
      </c>
      <c r="R2144" s="20">
        <v>0</v>
      </c>
      <c r="S2144" s="20">
        <f t="shared" si="37"/>
        <v>0</v>
      </c>
    </row>
    <row r="2145" spans="1:19" ht="17.100000000000001" customHeight="1" x14ac:dyDescent="0.25">
      <c r="A2145" s="63" t="s">
        <v>16618</v>
      </c>
      <c r="C2145" s="21" t="s">
        <v>16</v>
      </c>
      <c r="D2145" s="1" t="s">
        <v>14650</v>
      </c>
      <c r="E2145">
        <v>2024</v>
      </c>
      <c r="F2145" s="4">
        <v>29</v>
      </c>
      <c r="G2145" s="4">
        <v>10</v>
      </c>
      <c r="H2145" s="3" t="s">
        <v>14652</v>
      </c>
      <c r="J2145" s="3" t="s">
        <v>14093</v>
      </c>
      <c r="L2145" s="1" t="s">
        <v>1243</v>
      </c>
      <c r="M2145" s="22" t="s">
        <v>14651</v>
      </c>
      <c r="N2145" s="22" t="s">
        <v>14655</v>
      </c>
      <c r="O2145" s="70" t="s">
        <v>14654</v>
      </c>
      <c r="P2145" s="71" t="s">
        <v>14653</v>
      </c>
      <c r="Q2145" s="20">
        <v>0</v>
      </c>
      <c r="R2145" s="20">
        <v>0</v>
      </c>
      <c r="S2145" s="20">
        <f t="shared" si="37"/>
        <v>0</v>
      </c>
    </row>
    <row r="2146" spans="1:19" ht="17.100000000000001" customHeight="1" x14ac:dyDescent="0.25">
      <c r="A2146" s="63" t="s">
        <v>16618</v>
      </c>
      <c r="C2146" s="21" t="s">
        <v>65</v>
      </c>
      <c r="D2146" s="1" t="s">
        <v>14661</v>
      </c>
      <c r="E2146">
        <v>2024</v>
      </c>
      <c r="H2146" s="3" t="s">
        <v>14664</v>
      </c>
      <c r="J2146" s="3" t="s">
        <v>14663</v>
      </c>
      <c r="M2146" s="22" t="s">
        <v>14662</v>
      </c>
      <c r="N2146" s="22" t="s">
        <v>14667</v>
      </c>
      <c r="O2146" s="70" t="s">
        <v>14666</v>
      </c>
      <c r="P2146" s="71" t="s">
        <v>14665</v>
      </c>
      <c r="Q2146" s="20">
        <v>1</v>
      </c>
      <c r="R2146" s="20">
        <v>0</v>
      </c>
      <c r="S2146" s="20">
        <f t="shared" si="37"/>
        <v>1</v>
      </c>
    </row>
    <row r="2147" spans="1:19" ht="17.100000000000001" customHeight="1" x14ac:dyDescent="0.25">
      <c r="A2147" s="63" t="s">
        <v>16618</v>
      </c>
      <c r="C2147" s="21" t="s">
        <v>16</v>
      </c>
      <c r="D2147" s="1" t="s">
        <v>14675</v>
      </c>
      <c r="E2147">
        <v>2024</v>
      </c>
      <c r="F2147" s="4">
        <v>29</v>
      </c>
      <c r="G2147" s="4">
        <v>11</v>
      </c>
      <c r="H2147" s="3" t="s">
        <v>14677</v>
      </c>
      <c r="J2147" s="3" t="s">
        <v>14093</v>
      </c>
      <c r="L2147" s="1" t="s">
        <v>14680</v>
      </c>
      <c r="M2147" s="22" t="s">
        <v>14676</v>
      </c>
      <c r="N2147" s="22" t="s">
        <v>14681</v>
      </c>
      <c r="O2147" s="70" t="s">
        <v>14679</v>
      </c>
      <c r="P2147" s="71" t="s">
        <v>14678</v>
      </c>
      <c r="Q2147" s="20">
        <v>0</v>
      </c>
      <c r="R2147" s="20">
        <v>0</v>
      </c>
      <c r="S2147" s="20">
        <f t="shared" si="37"/>
        <v>0</v>
      </c>
    </row>
    <row r="2148" spans="1:19" ht="17.100000000000001" customHeight="1" x14ac:dyDescent="0.25">
      <c r="A2148" s="63" t="s">
        <v>16618</v>
      </c>
      <c r="C2148" s="21" t="s">
        <v>65</v>
      </c>
      <c r="D2148" s="1" t="s">
        <v>14668</v>
      </c>
      <c r="E2148">
        <v>2023</v>
      </c>
      <c r="H2148" s="3" t="s">
        <v>14671</v>
      </c>
      <c r="J2148" s="3" t="s">
        <v>14670</v>
      </c>
      <c r="M2148" s="22" t="s">
        <v>14669</v>
      </c>
      <c r="N2148" s="22" t="s">
        <v>14674</v>
      </c>
      <c r="O2148" s="70" t="s">
        <v>14673</v>
      </c>
      <c r="P2148" s="71" t="s">
        <v>14672</v>
      </c>
      <c r="Q2148" s="20">
        <v>0</v>
      </c>
      <c r="R2148" s="20">
        <v>0</v>
      </c>
      <c r="S2148" s="20">
        <f t="shared" si="37"/>
        <v>0</v>
      </c>
    </row>
    <row r="2149" spans="1:19" ht="17.100000000000001" customHeight="1" x14ac:dyDescent="0.25">
      <c r="A2149" s="63" t="s">
        <v>16618</v>
      </c>
      <c r="C2149" s="21" t="s">
        <v>65</v>
      </c>
      <c r="D2149" s="1" t="s">
        <v>14682</v>
      </c>
      <c r="E2149">
        <v>2020</v>
      </c>
      <c r="H2149" s="3" t="s">
        <v>14684</v>
      </c>
      <c r="J2149" s="3" t="s">
        <v>14100</v>
      </c>
      <c r="M2149" s="22" t="s">
        <v>14683</v>
      </c>
      <c r="N2149" s="22" t="s">
        <v>14687</v>
      </c>
      <c r="O2149" s="70" t="s">
        <v>14686</v>
      </c>
      <c r="P2149" s="71" t="s">
        <v>14685</v>
      </c>
      <c r="Q2149" s="20">
        <v>1</v>
      </c>
      <c r="R2149" s="20">
        <v>0</v>
      </c>
      <c r="S2149" s="20">
        <f t="shared" si="37"/>
        <v>1</v>
      </c>
    </row>
    <row r="2150" spans="1:19" ht="17.100000000000001" customHeight="1" x14ac:dyDescent="0.25">
      <c r="A2150" s="63" t="s">
        <v>16618</v>
      </c>
      <c r="C2150" s="21" t="s">
        <v>65</v>
      </c>
      <c r="D2150" s="1" t="s">
        <v>14688</v>
      </c>
      <c r="E2150">
        <v>2023</v>
      </c>
      <c r="H2150" s="3" t="s">
        <v>14690</v>
      </c>
      <c r="J2150" s="3" t="s">
        <v>14491</v>
      </c>
      <c r="M2150" s="22" t="s">
        <v>14689</v>
      </c>
      <c r="N2150" s="22" t="s">
        <v>14693</v>
      </c>
      <c r="O2150" s="70" t="s">
        <v>14692</v>
      </c>
      <c r="P2150" s="71" t="s">
        <v>14691</v>
      </c>
      <c r="Q2150" s="20">
        <v>0</v>
      </c>
      <c r="R2150" s="20">
        <v>0</v>
      </c>
      <c r="S2150" s="20">
        <f t="shared" si="37"/>
        <v>0</v>
      </c>
    </row>
    <row r="2151" spans="1:19" ht="17.100000000000001" customHeight="1" x14ac:dyDescent="0.25">
      <c r="A2151" s="63" t="s">
        <v>16618</v>
      </c>
      <c r="C2151" s="21" t="s">
        <v>65</v>
      </c>
      <c r="D2151" s="1" t="s">
        <v>14699</v>
      </c>
      <c r="E2151">
        <v>2021</v>
      </c>
      <c r="H2151" s="3" t="s">
        <v>14701</v>
      </c>
      <c r="J2151" s="3" t="s">
        <v>14143</v>
      </c>
      <c r="M2151" s="22" t="s">
        <v>14700</v>
      </c>
      <c r="N2151" s="22" t="s">
        <v>14704</v>
      </c>
      <c r="O2151" s="70" t="s">
        <v>14703</v>
      </c>
      <c r="P2151" s="71" t="s">
        <v>14702</v>
      </c>
      <c r="Q2151" s="20">
        <v>0</v>
      </c>
      <c r="R2151" s="20">
        <v>0</v>
      </c>
      <c r="S2151" s="20">
        <f t="shared" si="37"/>
        <v>0</v>
      </c>
    </row>
    <row r="2152" spans="1:19" ht="17.100000000000001" customHeight="1" x14ac:dyDescent="0.25">
      <c r="A2152" s="63" t="s">
        <v>16618</v>
      </c>
      <c r="C2152" s="21" t="s">
        <v>65</v>
      </c>
      <c r="D2152" s="1" t="s">
        <v>14705</v>
      </c>
      <c r="E2152">
        <v>2022</v>
      </c>
      <c r="H2152" s="3" t="s">
        <v>14708</v>
      </c>
      <c r="J2152" s="3" t="s">
        <v>14707</v>
      </c>
      <c r="M2152" s="22" t="s">
        <v>14706</v>
      </c>
      <c r="N2152" s="22" t="s">
        <v>14711</v>
      </c>
      <c r="O2152" s="70" t="s">
        <v>14710</v>
      </c>
      <c r="P2152" s="71" t="s">
        <v>14709</v>
      </c>
      <c r="Q2152" s="20">
        <v>0</v>
      </c>
      <c r="R2152" s="20">
        <v>0</v>
      </c>
      <c r="S2152" s="20">
        <f t="shared" si="37"/>
        <v>0</v>
      </c>
    </row>
    <row r="2153" spans="1:19" ht="17.100000000000001" customHeight="1" x14ac:dyDescent="0.25">
      <c r="A2153" s="63" t="s">
        <v>16618</v>
      </c>
      <c r="C2153" s="21" t="s">
        <v>16</v>
      </c>
      <c r="D2153" s="1" t="s">
        <v>14719</v>
      </c>
      <c r="E2153">
        <v>2019</v>
      </c>
      <c r="F2153" s="4">
        <v>24</v>
      </c>
      <c r="G2153" s="4">
        <v>5</v>
      </c>
      <c r="H2153" s="3" t="s">
        <v>14721</v>
      </c>
      <c r="J2153" s="3" t="s">
        <v>14093</v>
      </c>
      <c r="L2153" s="1" t="s">
        <v>14724</v>
      </c>
      <c r="M2153" s="22" t="s">
        <v>14720</v>
      </c>
      <c r="N2153" s="22" t="s">
        <v>14725</v>
      </c>
      <c r="O2153" s="70" t="s">
        <v>14723</v>
      </c>
      <c r="P2153" s="71" t="s">
        <v>14722</v>
      </c>
      <c r="Q2153" s="20">
        <v>0</v>
      </c>
      <c r="R2153" s="20">
        <v>0</v>
      </c>
      <c r="S2153" s="20">
        <f t="shared" si="37"/>
        <v>0</v>
      </c>
    </row>
    <row r="2154" spans="1:19" ht="17.100000000000001" customHeight="1" x14ac:dyDescent="0.25">
      <c r="A2154" s="63" t="s">
        <v>16618</v>
      </c>
      <c r="C2154" s="21" t="s">
        <v>65</v>
      </c>
      <c r="D2154" s="1" t="s">
        <v>14712</v>
      </c>
      <c r="E2154">
        <v>2022</v>
      </c>
      <c r="H2154" s="3" t="s">
        <v>14715</v>
      </c>
      <c r="J2154" s="3" t="s">
        <v>14714</v>
      </c>
      <c r="M2154" s="22" t="s">
        <v>14713</v>
      </c>
      <c r="N2154" s="22" t="s">
        <v>14718</v>
      </c>
      <c r="O2154" s="70" t="s">
        <v>14717</v>
      </c>
      <c r="P2154" s="71" t="s">
        <v>14716</v>
      </c>
      <c r="Q2154" s="20">
        <v>0</v>
      </c>
      <c r="R2154" s="20">
        <v>0</v>
      </c>
      <c r="S2154" s="20">
        <f t="shared" si="37"/>
        <v>0</v>
      </c>
    </row>
    <row r="2155" spans="1:19" ht="17.100000000000001" customHeight="1" x14ac:dyDescent="0.25">
      <c r="A2155" s="63" t="s">
        <v>16618</v>
      </c>
      <c r="C2155" s="21" t="s">
        <v>65</v>
      </c>
      <c r="D2155" s="1" t="s">
        <v>14727</v>
      </c>
      <c r="E2155">
        <v>2020</v>
      </c>
      <c r="H2155" s="3" t="s">
        <v>14730</v>
      </c>
      <c r="J2155" s="3" t="s">
        <v>14729</v>
      </c>
      <c r="M2155" s="22" t="s">
        <v>14728</v>
      </c>
      <c r="N2155" s="22" t="s">
        <v>14733</v>
      </c>
      <c r="O2155" s="70" t="s">
        <v>14732</v>
      </c>
      <c r="P2155" s="71" t="s">
        <v>14731</v>
      </c>
      <c r="Q2155" s="20">
        <v>0</v>
      </c>
      <c r="R2155" s="20">
        <v>0</v>
      </c>
      <c r="S2155" s="20">
        <f t="shared" si="37"/>
        <v>0</v>
      </c>
    </row>
    <row r="2156" spans="1:19" ht="17.100000000000001" customHeight="1" x14ac:dyDescent="0.25">
      <c r="A2156" s="63" t="s">
        <v>16618</v>
      </c>
      <c r="C2156" s="21" t="s">
        <v>16</v>
      </c>
      <c r="D2156" s="1" t="s">
        <v>14734</v>
      </c>
      <c r="E2156">
        <v>2022</v>
      </c>
      <c r="F2156" s="4">
        <v>27</v>
      </c>
      <c r="G2156" s="4">
        <v>5</v>
      </c>
      <c r="H2156" s="3" t="s">
        <v>14736</v>
      </c>
      <c r="J2156" s="3" t="s">
        <v>14093</v>
      </c>
      <c r="L2156" s="1" t="s">
        <v>14739</v>
      </c>
      <c r="M2156" s="22" t="s">
        <v>14735</v>
      </c>
      <c r="N2156" s="22" t="s">
        <v>14740</v>
      </c>
      <c r="O2156" s="70" t="s">
        <v>14738</v>
      </c>
      <c r="P2156" s="71" t="s">
        <v>14737</v>
      </c>
      <c r="Q2156" s="20">
        <v>0</v>
      </c>
      <c r="R2156" s="20">
        <v>0</v>
      </c>
      <c r="S2156" s="20">
        <f t="shared" si="37"/>
        <v>0</v>
      </c>
    </row>
    <row r="2157" spans="1:19" ht="17.100000000000001" customHeight="1" x14ac:dyDescent="0.25">
      <c r="A2157" s="63" t="s">
        <v>16618</v>
      </c>
      <c r="C2157" s="21" t="s">
        <v>16</v>
      </c>
      <c r="D2157" s="1" t="s">
        <v>14746</v>
      </c>
      <c r="E2157">
        <v>2017</v>
      </c>
      <c r="F2157" s="4">
        <v>22</v>
      </c>
      <c r="G2157" s="4">
        <v>4</v>
      </c>
      <c r="H2157" s="3" t="s">
        <v>14748</v>
      </c>
      <c r="J2157" s="3" t="s">
        <v>14093</v>
      </c>
      <c r="L2157" s="1" t="s">
        <v>14751</v>
      </c>
      <c r="M2157" s="22" t="s">
        <v>14747</v>
      </c>
      <c r="N2157" s="22" t="s">
        <v>14752</v>
      </c>
      <c r="O2157" s="70" t="s">
        <v>14750</v>
      </c>
      <c r="P2157" s="71" t="s">
        <v>14749</v>
      </c>
      <c r="Q2157" s="20">
        <v>0</v>
      </c>
      <c r="R2157" s="20">
        <v>0</v>
      </c>
      <c r="S2157" s="20">
        <f t="shared" si="37"/>
        <v>0</v>
      </c>
    </row>
    <row r="2158" spans="1:19" ht="17.100000000000001" customHeight="1" x14ac:dyDescent="0.25">
      <c r="A2158" s="63" t="s">
        <v>16618</v>
      </c>
      <c r="C2158" s="21" t="s">
        <v>16</v>
      </c>
      <c r="D2158" s="1" t="s">
        <v>14753</v>
      </c>
      <c r="E2158">
        <v>2020</v>
      </c>
      <c r="F2158" s="4">
        <v>25</v>
      </c>
      <c r="G2158" s="4">
        <v>3</v>
      </c>
      <c r="H2158" s="3" t="s">
        <v>14755</v>
      </c>
      <c r="J2158" s="3" t="s">
        <v>14093</v>
      </c>
      <c r="L2158" s="1" t="s">
        <v>14758</v>
      </c>
      <c r="M2158" s="22" t="s">
        <v>14754</v>
      </c>
      <c r="N2158" s="22" t="s">
        <v>14759</v>
      </c>
      <c r="O2158" s="70" t="s">
        <v>14757</v>
      </c>
      <c r="P2158" s="71" t="s">
        <v>14756</v>
      </c>
      <c r="Q2158" s="20">
        <v>0</v>
      </c>
      <c r="R2158" s="20">
        <v>0</v>
      </c>
      <c r="S2158" s="20">
        <f t="shared" si="37"/>
        <v>0</v>
      </c>
    </row>
    <row r="2159" spans="1:19" ht="17.100000000000001" customHeight="1" x14ac:dyDescent="0.25">
      <c r="A2159" s="63" t="s">
        <v>16618</v>
      </c>
      <c r="C2159" s="21" t="s">
        <v>65</v>
      </c>
      <c r="D2159" s="1" t="s">
        <v>14760</v>
      </c>
      <c r="E2159">
        <v>2018</v>
      </c>
      <c r="H2159" s="3" t="s">
        <v>14762</v>
      </c>
      <c r="J2159" s="3" t="s">
        <v>14054</v>
      </c>
      <c r="M2159" s="22" t="s">
        <v>14761</v>
      </c>
      <c r="N2159" s="22" t="s">
        <v>14765</v>
      </c>
      <c r="O2159" s="70" t="s">
        <v>14764</v>
      </c>
      <c r="P2159" s="71" t="s">
        <v>14763</v>
      </c>
      <c r="Q2159" s="20">
        <v>0</v>
      </c>
      <c r="R2159" s="20">
        <v>0</v>
      </c>
      <c r="S2159" s="20">
        <f t="shared" si="37"/>
        <v>0</v>
      </c>
    </row>
    <row r="2160" spans="1:19" ht="17.100000000000001" customHeight="1" x14ac:dyDescent="0.25">
      <c r="A2160" s="63" t="s">
        <v>16618</v>
      </c>
      <c r="C2160" s="21" t="s">
        <v>16</v>
      </c>
      <c r="D2160" s="1" t="s">
        <v>14766</v>
      </c>
      <c r="E2160">
        <v>2020</v>
      </c>
      <c r="F2160" s="4">
        <v>25</v>
      </c>
      <c r="G2160" s="4">
        <v>3</v>
      </c>
      <c r="H2160" s="3" t="s">
        <v>14768</v>
      </c>
      <c r="J2160" s="3" t="s">
        <v>14093</v>
      </c>
      <c r="L2160" s="1" t="s">
        <v>14771</v>
      </c>
      <c r="M2160" s="22" t="s">
        <v>14767</v>
      </c>
      <c r="N2160" s="22" t="s">
        <v>14772</v>
      </c>
      <c r="O2160" s="70" t="s">
        <v>14770</v>
      </c>
      <c r="P2160" s="71" t="s">
        <v>14769</v>
      </c>
      <c r="Q2160" s="20">
        <v>0</v>
      </c>
      <c r="R2160" s="20">
        <v>0</v>
      </c>
      <c r="S2160" s="20">
        <f t="shared" si="37"/>
        <v>0</v>
      </c>
    </row>
    <row r="2161" spans="1:19" ht="17.100000000000001" customHeight="1" x14ac:dyDescent="0.25">
      <c r="A2161" s="63" t="s">
        <v>16618</v>
      </c>
      <c r="C2161" s="21" t="s">
        <v>16</v>
      </c>
      <c r="D2161" s="1" t="s">
        <v>14778</v>
      </c>
      <c r="E2161">
        <v>2020</v>
      </c>
      <c r="F2161" s="4">
        <v>35</v>
      </c>
      <c r="G2161" s="4">
        <v>4</v>
      </c>
      <c r="H2161" s="3" t="s">
        <v>14780</v>
      </c>
      <c r="J2161" s="3" t="s">
        <v>1239</v>
      </c>
      <c r="M2161" s="22" t="s">
        <v>14779</v>
      </c>
      <c r="N2161" s="22" t="s">
        <v>14783</v>
      </c>
      <c r="O2161" s="70" t="s">
        <v>14782</v>
      </c>
      <c r="P2161" s="71" t="s">
        <v>14781</v>
      </c>
      <c r="Q2161" s="20">
        <v>0</v>
      </c>
      <c r="R2161" s="20">
        <v>0</v>
      </c>
      <c r="S2161" s="20">
        <f t="shared" si="37"/>
        <v>0</v>
      </c>
    </row>
    <row r="2162" spans="1:19" ht="17.100000000000001" customHeight="1" x14ac:dyDescent="0.25">
      <c r="A2162" s="63" t="s">
        <v>16618</v>
      </c>
      <c r="C2162" s="21" t="s">
        <v>16</v>
      </c>
      <c r="D2162" s="1" t="s">
        <v>14789</v>
      </c>
      <c r="E2162">
        <v>2024</v>
      </c>
      <c r="F2162" s="4">
        <v>29</v>
      </c>
      <c r="G2162" s="4">
        <v>6</v>
      </c>
      <c r="H2162" s="3" t="s">
        <v>14791</v>
      </c>
      <c r="J2162" s="3" t="s">
        <v>14060</v>
      </c>
      <c r="M2162" s="22" t="s">
        <v>14790</v>
      </c>
      <c r="N2162" s="22" t="s">
        <v>14794</v>
      </c>
      <c r="O2162" s="70" t="s">
        <v>14793</v>
      </c>
      <c r="P2162" s="71" t="s">
        <v>14792</v>
      </c>
      <c r="Q2162" s="20">
        <v>0</v>
      </c>
      <c r="R2162" s="20">
        <v>0</v>
      </c>
      <c r="S2162" s="20">
        <f t="shared" si="37"/>
        <v>0</v>
      </c>
    </row>
    <row r="2163" spans="1:19" ht="17.100000000000001" customHeight="1" x14ac:dyDescent="0.25">
      <c r="A2163" s="63" t="s">
        <v>16618</v>
      </c>
      <c r="C2163" s="21" t="s">
        <v>65</v>
      </c>
      <c r="D2163" s="1" t="s">
        <v>14795</v>
      </c>
      <c r="E2163">
        <v>2021</v>
      </c>
      <c r="H2163" s="3" t="s">
        <v>14797</v>
      </c>
      <c r="J2163" s="3" t="s">
        <v>14074</v>
      </c>
      <c r="M2163" s="22" t="s">
        <v>14796</v>
      </c>
      <c r="N2163" s="22" t="s">
        <v>14800</v>
      </c>
      <c r="O2163" s="70" t="s">
        <v>14799</v>
      </c>
      <c r="P2163" s="71" t="s">
        <v>14798</v>
      </c>
      <c r="Q2163" s="20">
        <v>0</v>
      </c>
      <c r="R2163" s="20">
        <v>0</v>
      </c>
      <c r="S2163" s="20">
        <f t="shared" si="37"/>
        <v>0</v>
      </c>
    </row>
    <row r="2164" spans="1:19" ht="17.100000000000001" customHeight="1" x14ac:dyDescent="0.25">
      <c r="A2164" s="63" t="s">
        <v>16618</v>
      </c>
      <c r="C2164" s="21" t="s">
        <v>65</v>
      </c>
      <c r="D2164" s="1" t="s">
        <v>14801</v>
      </c>
      <c r="E2164">
        <v>2017</v>
      </c>
      <c r="H2164" s="3" t="s">
        <v>14803</v>
      </c>
      <c r="J2164" s="3" t="s">
        <v>14726</v>
      </c>
      <c r="M2164" s="22" t="s">
        <v>14802</v>
      </c>
      <c r="N2164" s="22" t="s">
        <v>14806</v>
      </c>
      <c r="O2164" s="70" t="s">
        <v>14805</v>
      </c>
      <c r="P2164" s="71" t="s">
        <v>14804</v>
      </c>
      <c r="Q2164" s="20">
        <v>0</v>
      </c>
      <c r="R2164" s="20">
        <v>0</v>
      </c>
      <c r="S2164" s="20">
        <f t="shared" si="37"/>
        <v>0</v>
      </c>
    </row>
    <row r="2165" spans="1:19" ht="17.100000000000001" customHeight="1" x14ac:dyDescent="0.25">
      <c r="A2165" s="63" t="s">
        <v>16618</v>
      </c>
      <c r="C2165" s="21" t="s">
        <v>65</v>
      </c>
      <c r="D2165" s="1" t="s">
        <v>14807</v>
      </c>
      <c r="E2165">
        <v>2017</v>
      </c>
      <c r="H2165" s="3" t="s">
        <v>14810</v>
      </c>
      <c r="J2165" s="3" t="s">
        <v>14809</v>
      </c>
      <c r="M2165" s="22" t="s">
        <v>14808</v>
      </c>
      <c r="N2165" s="22" t="s">
        <v>14813</v>
      </c>
      <c r="O2165" s="70" t="s">
        <v>14812</v>
      </c>
      <c r="P2165" s="71" t="s">
        <v>14811</v>
      </c>
      <c r="Q2165" s="20">
        <v>0</v>
      </c>
      <c r="R2165" s="20">
        <v>0</v>
      </c>
      <c r="S2165" s="20">
        <f t="shared" si="37"/>
        <v>0</v>
      </c>
    </row>
    <row r="2166" spans="1:19" ht="17.100000000000001" customHeight="1" x14ac:dyDescent="0.25">
      <c r="A2166" s="63" t="s">
        <v>16618</v>
      </c>
      <c r="C2166" s="21" t="s">
        <v>65</v>
      </c>
      <c r="D2166" s="1" t="s">
        <v>14814</v>
      </c>
      <c r="E2166">
        <v>2018</v>
      </c>
      <c r="H2166" s="3" t="s">
        <v>14817</v>
      </c>
      <c r="J2166" s="3" t="s">
        <v>14816</v>
      </c>
      <c r="M2166" s="22" t="s">
        <v>14815</v>
      </c>
      <c r="N2166" s="22" t="s">
        <v>14820</v>
      </c>
      <c r="O2166" s="70" t="s">
        <v>14819</v>
      </c>
      <c r="P2166" s="71" t="s">
        <v>14818</v>
      </c>
      <c r="Q2166" s="20">
        <v>0</v>
      </c>
      <c r="R2166" s="20">
        <v>0</v>
      </c>
      <c r="S2166" s="20">
        <f t="shared" ref="S2166:S2188" si="38">Q2166+R2166</f>
        <v>0</v>
      </c>
    </row>
    <row r="2167" spans="1:19" ht="17.100000000000001" customHeight="1" x14ac:dyDescent="0.25">
      <c r="A2167" s="63" t="s">
        <v>16618</v>
      </c>
      <c r="C2167" s="21" t="s">
        <v>16</v>
      </c>
      <c r="D2167" s="1" t="s">
        <v>14821</v>
      </c>
      <c r="E2167">
        <v>2022</v>
      </c>
      <c r="F2167" s="4">
        <v>27</v>
      </c>
      <c r="G2167" s="4">
        <v>5</v>
      </c>
      <c r="H2167" s="3" t="s">
        <v>14823</v>
      </c>
      <c r="J2167" s="3" t="s">
        <v>14093</v>
      </c>
      <c r="L2167" s="1" t="s">
        <v>14826</v>
      </c>
      <c r="M2167" s="22" t="s">
        <v>14822</v>
      </c>
      <c r="N2167" s="22" t="s">
        <v>14827</v>
      </c>
      <c r="O2167" s="70" t="s">
        <v>14825</v>
      </c>
      <c r="P2167" s="71" t="s">
        <v>14824</v>
      </c>
      <c r="Q2167" s="20">
        <v>0</v>
      </c>
      <c r="R2167" s="20">
        <v>0</v>
      </c>
      <c r="S2167" s="20">
        <f t="shared" si="38"/>
        <v>0</v>
      </c>
    </row>
    <row r="2168" spans="1:19" ht="17.100000000000001" customHeight="1" x14ac:dyDescent="0.25">
      <c r="A2168" s="63" t="s">
        <v>16618</v>
      </c>
      <c r="C2168" s="21" t="s">
        <v>16</v>
      </c>
      <c r="D2168" s="1" t="s">
        <v>14835</v>
      </c>
      <c r="E2168">
        <v>2022</v>
      </c>
      <c r="F2168" s="4">
        <v>27</v>
      </c>
      <c r="G2168" s="4">
        <v>2</v>
      </c>
      <c r="H2168" s="3" t="s">
        <v>14837</v>
      </c>
      <c r="J2168" s="3" t="s">
        <v>14093</v>
      </c>
      <c r="M2168" s="22" t="s">
        <v>14836</v>
      </c>
      <c r="N2168" s="22" t="s">
        <v>14840</v>
      </c>
      <c r="O2168" s="70" t="s">
        <v>14839</v>
      </c>
      <c r="P2168" s="71" t="s">
        <v>14838</v>
      </c>
      <c r="Q2168" s="20">
        <v>0</v>
      </c>
      <c r="R2168" s="20">
        <v>0</v>
      </c>
      <c r="S2168" s="20">
        <f t="shared" si="38"/>
        <v>0</v>
      </c>
    </row>
    <row r="2169" spans="1:19" ht="17.100000000000001" customHeight="1" x14ac:dyDescent="0.25">
      <c r="A2169" s="63" t="s">
        <v>16618</v>
      </c>
      <c r="C2169" s="21" t="s">
        <v>16</v>
      </c>
      <c r="D2169" s="1" t="s">
        <v>14841</v>
      </c>
      <c r="E2169">
        <v>2024</v>
      </c>
      <c r="F2169" s="4">
        <v>29</v>
      </c>
      <c r="G2169" s="4">
        <v>12</v>
      </c>
      <c r="H2169" s="3" t="s">
        <v>14843</v>
      </c>
      <c r="J2169" s="3" t="s">
        <v>14093</v>
      </c>
      <c r="L2169" s="1" t="s">
        <v>14846</v>
      </c>
      <c r="M2169" s="22" t="s">
        <v>14842</v>
      </c>
      <c r="N2169" s="22" t="s">
        <v>14847</v>
      </c>
      <c r="O2169" s="70" t="s">
        <v>14845</v>
      </c>
      <c r="P2169" s="71" t="s">
        <v>14844</v>
      </c>
      <c r="Q2169" s="20">
        <v>0</v>
      </c>
      <c r="R2169" s="20">
        <v>0</v>
      </c>
      <c r="S2169" s="20">
        <f t="shared" si="38"/>
        <v>0</v>
      </c>
    </row>
    <row r="2170" spans="1:19" ht="17.100000000000001" customHeight="1" x14ac:dyDescent="0.25">
      <c r="A2170" s="63" t="s">
        <v>16618</v>
      </c>
      <c r="C2170" s="21" t="s">
        <v>16</v>
      </c>
      <c r="D2170" s="1" t="s">
        <v>14848</v>
      </c>
      <c r="E2170">
        <v>2023</v>
      </c>
      <c r="F2170" s="4">
        <v>29</v>
      </c>
      <c r="G2170" s="4">
        <v>3</v>
      </c>
      <c r="H2170" s="3" t="s">
        <v>14850</v>
      </c>
      <c r="J2170" s="3" t="s">
        <v>14060</v>
      </c>
      <c r="M2170" s="22" t="s">
        <v>14849</v>
      </c>
      <c r="N2170" s="22" t="s">
        <v>14853</v>
      </c>
      <c r="O2170" s="70" t="s">
        <v>14852</v>
      </c>
      <c r="P2170" s="71" t="s">
        <v>14851</v>
      </c>
      <c r="Q2170" s="20">
        <v>0</v>
      </c>
      <c r="R2170" s="20">
        <v>0</v>
      </c>
      <c r="S2170" s="20">
        <f t="shared" si="38"/>
        <v>0</v>
      </c>
    </row>
    <row r="2171" spans="1:19" ht="17.100000000000001" customHeight="1" x14ac:dyDescent="0.25">
      <c r="A2171" s="63" t="s">
        <v>16618</v>
      </c>
      <c r="C2171" s="21" t="s">
        <v>16</v>
      </c>
      <c r="D2171" s="1" t="s">
        <v>14854</v>
      </c>
      <c r="E2171">
        <v>2023</v>
      </c>
      <c r="F2171" s="4">
        <v>28</v>
      </c>
      <c r="G2171" s="4">
        <v>2</v>
      </c>
      <c r="H2171" s="3" t="s">
        <v>14856</v>
      </c>
      <c r="J2171" s="3" t="s">
        <v>14093</v>
      </c>
      <c r="L2171" s="1" t="s">
        <v>14859</v>
      </c>
      <c r="M2171" s="22" t="s">
        <v>14855</v>
      </c>
      <c r="N2171" s="22" t="s">
        <v>14860</v>
      </c>
      <c r="O2171" s="70" t="s">
        <v>14858</v>
      </c>
      <c r="P2171" s="71" t="s">
        <v>14857</v>
      </c>
      <c r="Q2171" s="20">
        <v>0</v>
      </c>
      <c r="R2171" s="20">
        <v>0</v>
      </c>
      <c r="S2171" s="20">
        <f t="shared" si="38"/>
        <v>0</v>
      </c>
    </row>
    <row r="2172" spans="1:19" ht="17.100000000000001" customHeight="1" x14ac:dyDescent="0.25">
      <c r="A2172" s="63" t="s">
        <v>16618</v>
      </c>
      <c r="C2172" s="21" t="s">
        <v>16</v>
      </c>
      <c r="D2172" s="1" t="s">
        <v>14873</v>
      </c>
      <c r="E2172">
        <v>2024</v>
      </c>
      <c r="F2172" s="4">
        <v>29</v>
      </c>
      <c r="G2172" s="4">
        <v>9</v>
      </c>
      <c r="H2172" s="3" t="s">
        <v>14875</v>
      </c>
      <c r="J2172" s="3" t="s">
        <v>14093</v>
      </c>
      <c r="L2172" s="1" t="s">
        <v>14878</v>
      </c>
      <c r="M2172" s="22" t="s">
        <v>14874</v>
      </c>
      <c r="N2172" s="22" t="s">
        <v>14879</v>
      </c>
      <c r="O2172" s="70" t="s">
        <v>14877</v>
      </c>
      <c r="P2172" s="71" t="s">
        <v>14876</v>
      </c>
      <c r="Q2172" s="20">
        <v>0</v>
      </c>
      <c r="R2172" s="20">
        <v>0</v>
      </c>
      <c r="S2172" s="20">
        <f t="shared" si="38"/>
        <v>0</v>
      </c>
    </row>
    <row r="2173" spans="1:19" ht="17.100000000000001" customHeight="1" x14ac:dyDescent="0.25">
      <c r="A2173" s="63" t="s">
        <v>16618</v>
      </c>
      <c r="C2173" s="21" t="s">
        <v>65</v>
      </c>
      <c r="D2173" s="1" t="s">
        <v>14880</v>
      </c>
      <c r="E2173">
        <v>2024</v>
      </c>
      <c r="H2173" s="3" t="s">
        <v>14883</v>
      </c>
      <c r="J2173" s="3" t="s">
        <v>14882</v>
      </c>
      <c r="M2173" s="22" t="s">
        <v>14881</v>
      </c>
      <c r="N2173" s="22" t="s">
        <v>14886</v>
      </c>
      <c r="O2173" s="70" t="s">
        <v>14885</v>
      </c>
      <c r="P2173" s="71" t="s">
        <v>14884</v>
      </c>
      <c r="Q2173" s="20">
        <v>0</v>
      </c>
      <c r="R2173" s="20">
        <v>0</v>
      </c>
      <c r="S2173" s="20">
        <f t="shared" si="38"/>
        <v>0</v>
      </c>
    </row>
    <row r="2174" spans="1:19" ht="17.100000000000001" customHeight="1" x14ac:dyDescent="0.25">
      <c r="A2174" s="63" t="s">
        <v>16618</v>
      </c>
      <c r="C2174" s="21" t="s">
        <v>65</v>
      </c>
      <c r="D2174" s="1" t="s">
        <v>14887</v>
      </c>
      <c r="E2174">
        <v>2020</v>
      </c>
      <c r="H2174" s="3" t="s">
        <v>14890</v>
      </c>
      <c r="J2174" s="3" t="s">
        <v>14889</v>
      </c>
      <c r="M2174" s="22" t="s">
        <v>14888</v>
      </c>
      <c r="N2174" s="22" t="s">
        <v>14893</v>
      </c>
      <c r="O2174" s="70" t="s">
        <v>14892</v>
      </c>
      <c r="P2174" s="71" t="s">
        <v>14891</v>
      </c>
      <c r="Q2174" s="20">
        <v>0</v>
      </c>
      <c r="R2174" s="20">
        <v>0</v>
      </c>
      <c r="S2174" s="20">
        <f t="shared" si="38"/>
        <v>0</v>
      </c>
    </row>
    <row r="2175" spans="1:19" ht="17.100000000000001" customHeight="1" x14ac:dyDescent="0.25">
      <c r="A2175" s="63" t="s">
        <v>16618</v>
      </c>
      <c r="C2175" s="21" t="s">
        <v>16</v>
      </c>
      <c r="D2175" s="1" t="s">
        <v>14899</v>
      </c>
      <c r="E2175">
        <v>2019</v>
      </c>
      <c r="F2175" s="4">
        <v>24</v>
      </c>
      <c r="G2175" s="4">
        <v>4</v>
      </c>
      <c r="H2175" s="3" t="s">
        <v>14901</v>
      </c>
      <c r="J2175" s="3" t="s">
        <v>14093</v>
      </c>
      <c r="L2175" s="1" t="s">
        <v>14904</v>
      </c>
      <c r="M2175" s="22" t="s">
        <v>14900</v>
      </c>
      <c r="N2175" s="22" t="s">
        <v>14905</v>
      </c>
      <c r="O2175" s="70" t="s">
        <v>14903</v>
      </c>
      <c r="P2175" s="71" t="s">
        <v>14902</v>
      </c>
      <c r="Q2175" s="20">
        <v>0</v>
      </c>
      <c r="R2175" s="20">
        <v>0</v>
      </c>
      <c r="S2175" s="20">
        <f t="shared" si="38"/>
        <v>0</v>
      </c>
    </row>
    <row r="2176" spans="1:19" ht="17.100000000000001" customHeight="1" x14ac:dyDescent="0.25">
      <c r="A2176" s="63" t="s">
        <v>16618</v>
      </c>
      <c r="C2176" s="21" t="s">
        <v>65</v>
      </c>
      <c r="D2176" s="1" t="s">
        <v>14894</v>
      </c>
      <c r="E2176">
        <v>2017</v>
      </c>
      <c r="H2176" s="3" t="s">
        <v>14473</v>
      </c>
      <c r="J2176" s="3" t="s">
        <v>14081</v>
      </c>
      <c r="M2176" s="22" t="s">
        <v>14895</v>
      </c>
      <c r="N2176" s="22" t="s">
        <v>14898</v>
      </c>
      <c r="O2176" s="70" t="s">
        <v>14897</v>
      </c>
      <c r="P2176" s="71" t="s">
        <v>14896</v>
      </c>
      <c r="Q2176" s="20">
        <v>0</v>
      </c>
      <c r="R2176" s="20">
        <v>0</v>
      </c>
      <c r="S2176" s="20">
        <f t="shared" si="38"/>
        <v>0</v>
      </c>
    </row>
    <row r="2177" spans="1:19" ht="17.100000000000001" customHeight="1" x14ac:dyDescent="0.25">
      <c r="A2177" s="63" t="s">
        <v>16618</v>
      </c>
      <c r="C2177" s="21" t="s">
        <v>65</v>
      </c>
      <c r="D2177" s="1" t="s">
        <v>14910</v>
      </c>
      <c r="E2177">
        <v>2021</v>
      </c>
      <c r="H2177" s="3" t="s">
        <v>14913</v>
      </c>
      <c r="J2177" s="3" t="s">
        <v>14912</v>
      </c>
      <c r="M2177" s="22" t="s">
        <v>14911</v>
      </c>
      <c r="N2177" s="22" t="s">
        <v>14916</v>
      </c>
      <c r="O2177" s="70" t="s">
        <v>14915</v>
      </c>
      <c r="P2177" s="71" t="s">
        <v>14914</v>
      </c>
      <c r="Q2177" s="20">
        <v>0</v>
      </c>
      <c r="R2177" s="20">
        <v>0</v>
      </c>
      <c r="S2177" s="20">
        <f t="shared" si="38"/>
        <v>0</v>
      </c>
    </row>
    <row r="2178" spans="1:19" ht="17.100000000000001" customHeight="1" x14ac:dyDescent="0.25">
      <c r="A2178" s="63" t="s">
        <v>16618</v>
      </c>
      <c r="C2178" s="21" t="s">
        <v>65</v>
      </c>
      <c r="D2178" s="1" t="s">
        <v>14917</v>
      </c>
      <c r="E2178">
        <v>2020</v>
      </c>
      <c r="H2178" s="3" t="s">
        <v>14919</v>
      </c>
      <c r="J2178" s="3" t="s">
        <v>14143</v>
      </c>
      <c r="M2178" s="22" t="s">
        <v>14918</v>
      </c>
      <c r="N2178" s="22" t="s">
        <v>14922</v>
      </c>
      <c r="O2178" s="70" t="s">
        <v>14921</v>
      </c>
      <c r="P2178" s="71" t="s">
        <v>14920</v>
      </c>
      <c r="Q2178" s="20">
        <v>0</v>
      </c>
      <c r="R2178" s="20">
        <v>0</v>
      </c>
      <c r="S2178" s="20">
        <f t="shared" si="38"/>
        <v>0</v>
      </c>
    </row>
    <row r="2179" spans="1:19" ht="17.100000000000001" customHeight="1" x14ac:dyDescent="0.25">
      <c r="A2179" s="63" t="s">
        <v>16618</v>
      </c>
      <c r="C2179" s="21" t="s">
        <v>16</v>
      </c>
      <c r="D2179" s="1" t="s">
        <v>14923</v>
      </c>
      <c r="E2179">
        <v>2018</v>
      </c>
      <c r="F2179" s="4">
        <v>33</v>
      </c>
      <c r="G2179" s="4">
        <v>4</v>
      </c>
      <c r="H2179" s="3" t="s">
        <v>14925</v>
      </c>
      <c r="J2179" s="3" t="s">
        <v>14088</v>
      </c>
      <c r="M2179" s="22" t="s">
        <v>14924</v>
      </c>
      <c r="N2179" s="22" t="s">
        <v>14928</v>
      </c>
      <c r="O2179" s="70" t="s">
        <v>14927</v>
      </c>
      <c r="P2179" s="71" t="s">
        <v>14926</v>
      </c>
      <c r="Q2179" s="20">
        <v>0</v>
      </c>
      <c r="R2179" s="20">
        <v>0</v>
      </c>
      <c r="S2179" s="20">
        <f t="shared" si="38"/>
        <v>0</v>
      </c>
    </row>
    <row r="2180" spans="1:19" ht="17.100000000000001" customHeight="1" x14ac:dyDescent="0.25">
      <c r="A2180" s="63" t="s">
        <v>16618</v>
      </c>
      <c r="C2180" s="21" t="s">
        <v>65</v>
      </c>
      <c r="D2180" s="1" t="s">
        <v>14929</v>
      </c>
      <c r="E2180">
        <v>2017</v>
      </c>
      <c r="H2180" s="3" t="s">
        <v>14931</v>
      </c>
      <c r="J2180" s="3" t="s">
        <v>14074</v>
      </c>
      <c r="M2180" s="22" t="s">
        <v>14930</v>
      </c>
      <c r="N2180" s="22" t="s">
        <v>14934</v>
      </c>
      <c r="O2180" s="70" t="s">
        <v>14933</v>
      </c>
      <c r="P2180" s="71" t="s">
        <v>14932</v>
      </c>
      <c r="Q2180" s="20">
        <v>0</v>
      </c>
      <c r="R2180" s="20">
        <v>0</v>
      </c>
      <c r="S2180" s="20">
        <f t="shared" si="38"/>
        <v>0</v>
      </c>
    </row>
    <row r="2181" spans="1:19" ht="17.100000000000001" customHeight="1" x14ac:dyDescent="0.25">
      <c r="A2181" s="63" t="s">
        <v>16618</v>
      </c>
      <c r="C2181" s="21" t="s">
        <v>65</v>
      </c>
      <c r="D2181" s="1" t="s">
        <v>14935</v>
      </c>
      <c r="E2181">
        <v>2017</v>
      </c>
      <c r="H2181" s="3" t="s">
        <v>14701</v>
      </c>
      <c r="J2181" s="3" t="s">
        <v>14074</v>
      </c>
      <c r="M2181" s="22" t="s">
        <v>14936</v>
      </c>
      <c r="N2181" s="22" t="s">
        <v>14939</v>
      </c>
      <c r="O2181" s="70" t="s">
        <v>14938</v>
      </c>
      <c r="P2181" s="71" t="s">
        <v>14937</v>
      </c>
      <c r="Q2181" s="20">
        <v>0</v>
      </c>
      <c r="R2181" s="20">
        <v>0</v>
      </c>
      <c r="S2181" s="20">
        <f t="shared" si="38"/>
        <v>0</v>
      </c>
    </row>
    <row r="2182" spans="1:19" ht="17.100000000000001" customHeight="1" x14ac:dyDescent="0.25">
      <c r="A2182" s="63" t="s">
        <v>16618</v>
      </c>
      <c r="C2182" s="21" t="s">
        <v>16</v>
      </c>
      <c r="D2182" s="1" t="s">
        <v>14944</v>
      </c>
      <c r="E2182">
        <v>2022</v>
      </c>
      <c r="F2182" s="4">
        <v>27</v>
      </c>
      <c r="G2182" s="4">
        <v>4</v>
      </c>
      <c r="H2182" s="3" t="s">
        <v>14946</v>
      </c>
      <c r="J2182" s="3" t="s">
        <v>14093</v>
      </c>
      <c r="L2182" s="1" t="s">
        <v>14949</v>
      </c>
      <c r="M2182" s="73" t="s">
        <v>14945</v>
      </c>
      <c r="N2182" s="22" t="s">
        <v>14950</v>
      </c>
      <c r="O2182" s="70" t="s">
        <v>14948</v>
      </c>
      <c r="P2182" s="71" t="s">
        <v>14947</v>
      </c>
      <c r="Q2182" s="20">
        <v>0</v>
      </c>
      <c r="R2182" s="20">
        <v>0</v>
      </c>
      <c r="S2182" s="20">
        <f t="shared" si="38"/>
        <v>0</v>
      </c>
    </row>
    <row r="2183" spans="1:19" ht="17.100000000000001" customHeight="1" x14ac:dyDescent="0.25">
      <c r="A2183" s="63" t="s">
        <v>16618</v>
      </c>
      <c r="C2183" s="21" t="s">
        <v>16</v>
      </c>
      <c r="D2183" s="1" t="s">
        <v>14951</v>
      </c>
      <c r="E2183">
        <v>2020</v>
      </c>
      <c r="F2183" s="4">
        <v>25</v>
      </c>
      <c r="G2183" s="4">
        <v>3</v>
      </c>
      <c r="H2183" s="3" t="s">
        <v>14953</v>
      </c>
      <c r="J2183" s="3" t="s">
        <v>14093</v>
      </c>
      <c r="L2183" s="1" t="s">
        <v>14956</v>
      </c>
      <c r="M2183" s="22" t="s">
        <v>14952</v>
      </c>
      <c r="N2183" s="22" t="s">
        <v>14957</v>
      </c>
      <c r="O2183" s="70" t="s">
        <v>14955</v>
      </c>
      <c r="P2183" s="71" t="s">
        <v>14954</v>
      </c>
      <c r="Q2183" s="20">
        <v>0</v>
      </c>
      <c r="R2183" s="20">
        <v>0</v>
      </c>
      <c r="S2183" s="20">
        <f t="shared" si="38"/>
        <v>0</v>
      </c>
    </row>
    <row r="2184" spans="1:19" ht="17.100000000000001" customHeight="1" x14ac:dyDescent="0.25">
      <c r="A2184" s="63" t="s">
        <v>16618</v>
      </c>
      <c r="C2184" s="21" t="s">
        <v>16</v>
      </c>
      <c r="D2184" s="1" t="s">
        <v>14958</v>
      </c>
      <c r="E2184">
        <v>2017</v>
      </c>
      <c r="F2184" s="4">
        <v>22</v>
      </c>
      <c r="G2184" s="4">
        <v>2</v>
      </c>
      <c r="H2184" s="3" t="s">
        <v>14960</v>
      </c>
      <c r="J2184" s="3" t="s">
        <v>14093</v>
      </c>
      <c r="L2184" s="1" t="s">
        <v>14963</v>
      </c>
      <c r="M2184" s="22" t="s">
        <v>14959</v>
      </c>
      <c r="N2184" s="22" t="s">
        <v>14964</v>
      </c>
      <c r="O2184" s="70" t="s">
        <v>14962</v>
      </c>
      <c r="P2184" s="71" t="s">
        <v>14961</v>
      </c>
      <c r="Q2184" s="20">
        <v>0</v>
      </c>
      <c r="R2184" s="20">
        <v>0</v>
      </c>
      <c r="S2184" s="20">
        <f t="shared" si="38"/>
        <v>0</v>
      </c>
    </row>
    <row r="2185" spans="1:19" ht="17.100000000000001" customHeight="1" x14ac:dyDescent="0.25">
      <c r="A2185" s="63" t="s">
        <v>16618</v>
      </c>
      <c r="C2185" s="21" t="s">
        <v>65</v>
      </c>
      <c r="D2185" s="1" t="s">
        <v>14965</v>
      </c>
      <c r="E2185">
        <v>2019</v>
      </c>
      <c r="H2185" s="3" t="s">
        <v>14968</v>
      </c>
      <c r="J2185" s="3" t="s">
        <v>14967</v>
      </c>
      <c r="M2185" s="22" t="s">
        <v>14966</v>
      </c>
      <c r="N2185" s="22" t="s">
        <v>14971</v>
      </c>
      <c r="O2185" s="70" t="s">
        <v>14970</v>
      </c>
      <c r="P2185" s="71" t="s">
        <v>14969</v>
      </c>
      <c r="Q2185" s="20">
        <v>0</v>
      </c>
      <c r="R2185" s="20">
        <v>0</v>
      </c>
      <c r="S2185" s="20">
        <f t="shared" si="38"/>
        <v>0</v>
      </c>
    </row>
    <row r="2186" spans="1:19" ht="17.100000000000001" customHeight="1" x14ac:dyDescent="0.25">
      <c r="A2186" s="63" t="s">
        <v>16618</v>
      </c>
      <c r="C2186" s="21" t="s">
        <v>65</v>
      </c>
      <c r="D2186" s="1" t="s">
        <v>14972</v>
      </c>
      <c r="E2186">
        <v>2019</v>
      </c>
      <c r="H2186" s="3" t="s">
        <v>14974</v>
      </c>
      <c r="J2186" s="3" t="s">
        <v>14967</v>
      </c>
      <c r="M2186" s="22" t="s">
        <v>14973</v>
      </c>
      <c r="N2186" s="22" t="s">
        <v>14977</v>
      </c>
      <c r="O2186" s="70" t="s">
        <v>14976</v>
      </c>
      <c r="P2186" s="71" t="s">
        <v>14975</v>
      </c>
      <c r="Q2186" s="20">
        <v>0</v>
      </c>
      <c r="R2186" s="20">
        <v>0</v>
      </c>
      <c r="S2186" s="20">
        <f t="shared" si="38"/>
        <v>0</v>
      </c>
    </row>
    <row r="2187" spans="1:19" ht="17.100000000000001" customHeight="1" x14ac:dyDescent="0.25">
      <c r="A2187" s="63" t="s">
        <v>16618</v>
      </c>
      <c r="C2187" s="21" t="s">
        <v>16</v>
      </c>
      <c r="D2187" s="1" t="s">
        <v>14978</v>
      </c>
      <c r="E2187">
        <v>2024</v>
      </c>
      <c r="F2187" s="4">
        <v>29</v>
      </c>
      <c r="G2187" s="4">
        <v>5</v>
      </c>
      <c r="H2187" s="3" t="s">
        <v>14980</v>
      </c>
      <c r="J2187" s="3" t="s">
        <v>14093</v>
      </c>
      <c r="L2187" s="1" t="s">
        <v>14983</v>
      </c>
      <c r="M2187" s="22" t="s">
        <v>14979</v>
      </c>
      <c r="N2187" s="22" t="s">
        <v>14984</v>
      </c>
      <c r="O2187" s="70" t="s">
        <v>14982</v>
      </c>
      <c r="P2187" s="71" t="s">
        <v>14981</v>
      </c>
      <c r="Q2187" s="20">
        <v>0</v>
      </c>
      <c r="R2187" s="20">
        <v>0</v>
      </c>
      <c r="S2187" s="20">
        <f t="shared" si="38"/>
        <v>0</v>
      </c>
    </row>
    <row r="2188" spans="1:19" ht="17.100000000000001" customHeight="1" x14ac:dyDescent="0.25">
      <c r="A2188" s="63" t="s">
        <v>16618</v>
      </c>
      <c r="C2188" s="21" t="s">
        <v>65</v>
      </c>
      <c r="D2188" s="1" t="s">
        <v>14985</v>
      </c>
      <c r="E2188">
        <v>2020</v>
      </c>
      <c r="H2188" s="3" t="s">
        <v>14987</v>
      </c>
      <c r="J2188" s="3" t="s">
        <v>14522</v>
      </c>
      <c r="M2188" s="22" t="s">
        <v>14986</v>
      </c>
      <c r="N2188" s="22" t="s">
        <v>14990</v>
      </c>
      <c r="O2188" s="70" t="s">
        <v>14989</v>
      </c>
      <c r="P2188" s="71" t="s">
        <v>14988</v>
      </c>
      <c r="Q2188" s="20">
        <v>0</v>
      </c>
      <c r="R2188" s="20">
        <v>0</v>
      </c>
      <c r="S2188" s="20">
        <f t="shared" si="38"/>
        <v>0</v>
      </c>
    </row>
    <row r="2189" spans="1:19" ht="17.100000000000001" customHeight="1" x14ac:dyDescent="0.25">
      <c r="A2189" s="63" t="s">
        <v>5</v>
      </c>
      <c r="C2189" s="21" t="s">
        <v>14991</v>
      </c>
      <c r="D2189" s="1" t="s">
        <v>15002</v>
      </c>
      <c r="E2189">
        <v>2022</v>
      </c>
      <c r="F2189" s="4">
        <v>6</v>
      </c>
      <c r="G2189" s="4">
        <v>3</v>
      </c>
      <c r="J2189" s="3" t="s">
        <v>15004</v>
      </c>
      <c r="L2189" s="1" t="s">
        <v>15006</v>
      </c>
      <c r="M2189" s="22" t="s">
        <v>15003</v>
      </c>
      <c r="N2189" s="22" t="s">
        <v>15007</v>
      </c>
      <c r="O2189" s="70" t="s">
        <v>15005</v>
      </c>
      <c r="P2189" s="71"/>
      <c r="Q2189" s="20">
        <v>1</v>
      </c>
      <c r="R2189" s="20">
        <v>1</v>
      </c>
      <c r="S2189" s="20">
        <f t="shared" ref="S2189:S2252" si="39">Q2189+R2189</f>
        <v>2</v>
      </c>
    </row>
    <row r="2190" spans="1:19" ht="17.100000000000001" customHeight="1" x14ac:dyDescent="0.25">
      <c r="A2190" s="63" t="s">
        <v>5</v>
      </c>
      <c r="C2190" s="21" t="s">
        <v>14991</v>
      </c>
      <c r="D2190" s="1" t="s">
        <v>15008</v>
      </c>
      <c r="E2190">
        <v>2022</v>
      </c>
      <c r="F2190" s="4">
        <v>7</v>
      </c>
      <c r="G2190" s="4">
        <v>5</v>
      </c>
      <c r="J2190" s="3" t="s">
        <v>2078</v>
      </c>
      <c r="L2190" s="1" t="s">
        <v>15011</v>
      </c>
      <c r="M2190" s="22" t="s">
        <v>15009</v>
      </c>
      <c r="N2190" s="22" t="s">
        <v>15012</v>
      </c>
      <c r="O2190" s="70" t="s">
        <v>15010</v>
      </c>
      <c r="P2190" s="71"/>
      <c r="Q2190" s="20">
        <v>0</v>
      </c>
      <c r="R2190" s="20">
        <v>0</v>
      </c>
      <c r="S2190" s="20">
        <f t="shared" si="39"/>
        <v>0</v>
      </c>
    </row>
    <row r="2191" spans="1:19" ht="17.100000000000001" customHeight="1" x14ac:dyDescent="0.25">
      <c r="A2191" s="63" t="s">
        <v>5</v>
      </c>
      <c r="C2191" s="21" t="s">
        <v>14991</v>
      </c>
      <c r="D2191" s="1" t="s">
        <v>15018</v>
      </c>
      <c r="E2191">
        <v>2022</v>
      </c>
      <c r="F2191" s="4">
        <v>14</v>
      </c>
      <c r="G2191" s="4">
        <v>7</v>
      </c>
      <c r="J2191" s="3" t="s">
        <v>3637</v>
      </c>
      <c r="L2191" s="1" t="s">
        <v>15021</v>
      </c>
      <c r="M2191" s="22" t="s">
        <v>15019</v>
      </c>
      <c r="N2191" s="22" t="s">
        <v>15022</v>
      </c>
      <c r="O2191" s="70" t="s">
        <v>15020</v>
      </c>
      <c r="P2191" s="71"/>
      <c r="Q2191" s="20">
        <v>0</v>
      </c>
      <c r="R2191" s="20">
        <v>0</v>
      </c>
      <c r="S2191" s="20">
        <f t="shared" si="39"/>
        <v>0</v>
      </c>
    </row>
    <row r="2192" spans="1:19" ht="17.100000000000001" customHeight="1" x14ac:dyDescent="0.25">
      <c r="A2192" s="63" t="s">
        <v>5</v>
      </c>
      <c r="C2192" s="21" t="s">
        <v>14991</v>
      </c>
      <c r="D2192" s="1" t="s">
        <v>15028</v>
      </c>
      <c r="E2192">
        <v>2023</v>
      </c>
      <c r="F2192" s="4">
        <v>28</v>
      </c>
      <c r="G2192" s="4">
        <v>10</v>
      </c>
      <c r="J2192" s="3" t="s">
        <v>15030</v>
      </c>
      <c r="L2192" s="1" t="s">
        <v>15032</v>
      </c>
      <c r="M2192" s="22" t="s">
        <v>15029</v>
      </c>
      <c r="N2192" s="22" t="s">
        <v>15033</v>
      </c>
      <c r="O2192" s="70" t="s">
        <v>15031</v>
      </c>
      <c r="P2192" s="71"/>
      <c r="Q2192" s="20">
        <v>0</v>
      </c>
      <c r="R2192" s="20">
        <v>0</v>
      </c>
      <c r="S2192" s="20">
        <f t="shared" si="39"/>
        <v>0</v>
      </c>
    </row>
    <row r="2193" spans="1:19" ht="17.100000000000001" customHeight="1" x14ac:dyDescent="0.25">
      <c r="A2193" s="63" t="s">
        <v>5</v>
      </c>
      <c r="C2193" s="21" t="s">
        <v>14991</v>
      </c>
      <c r="D2193" s="1" t="s">
        <v>404</v>
      </c>
      <c r="E2193">
        <v>2021</v>
      </c>
      <c r="F2193" s="4">
        <v>14</v>
      </c>
      <c r="G2193" s="4">
        <v>24</v>
      </c>
      <c r="J2193" s="3" t="s">
        <v>11</v>
      </c>
      <c r="L2193" s="1" t="s">
        <v>15040</v>
      </c>
      <c r="M2193" s="22" t="s">
        <v>405</v>
      </c>
      <c r="N2193" s="22" t="s">
        <v>410</v>
      </c>
      <c r="O2193" s="70" t="s">
        <v>15039</v>
      </c>
      <c r="P2193" s="71"/>
      <c r="Q2193" s="20">
        <v>0</v>
      </c>
      <c r="R2193" s="20">
        <v>0</v>
      </c>
      <c r="S2193" s="20">
        <f t="shared" si="39"/>
        <v>0</v>
      </c>
    </row>
    <row r="2194" spans="1:19" ht="17.100000000000001" customHeight="1" x14ac:dyDescent="0.25">
      <c r="A2194" s="63" t="s">
        <v>5</v>
      </c>
      <c r="C2194" s="21" t="s">
        <v>14991</v>
      </c>
      <c r="D2194" s="1" t="s">
        <v>15049</v>
      </c>
      <c r="E2194">
        <v>2023</v>
      </c>
      <c r="F2194" s="4">
        <v>16</v>
      </c>
      <c r="G2194" s="4">
        <v>19</v>
      </c>
      <c r="J2194" s="3" t="s">
        <v>11</v>
      </c>
      <c r="L2194" s="1" t="s">
        <v>15052</v>
      </c>
      <c r="M2194" s="22" t="s">
        <v>15050</v>
      </c>
      <c r="N2194" s="22" t="s">
        <v>15053</v>
      </c>
      <c r="O2194" s="70" t="s">
        <v>15051</v>
      </c>
      <c r="P2194" s="71"/>
      <c r="Q2194" s="20">
        <v>0</v>
      </c>
      <c r="R2194" s="20">
        <v>0</v>
      </c>
      <c r="S2194" s="20">
        <f t="shared" si="39"/>
        <v>0</v>
      </c>
    </row>
    <row r="2195" spans="1:19" ht="17.100000000000001" customHeight="1" x14ac:dyDescent="0.25">
      <c r="A2195" s="63" t="s">
        <v>5</v>
      </c>
      <c r="C2195" s="21" t="s">
        <v>14991</v>
      </c>
      <c r="D2195" s="1" t="s">
        <v>15054</v>
      </c>
      <c r="E2195">
        <v>2023</v>
      </c>
      <c r="F2195" s="4">
        <v>16</v>
      </c>
      <c r="G2195" s="4">
        <v>4</v>
      </c>
      <c r="J2195" s="3" t="s">
        <v>11</v>
      </c>
      <c r="L2195" s="1" t="s">
        <v>15057</v>
      </c>
      <c r="M2195" s="22" t="s">
        <v>15055</v>
      </c>
      <c r="N2195" s="22" t="s">
        <v>15058</v>
      </c>
      <c r="O2195" s="70" t="s">
        <v>15056</v>
      </c>
      <c r="P2195" s="71"/>
      <c r="Q2195" s="20">
        <v>0</v>
      </c>
      <c r="R2195" s="20">
        <v>0</v>
      </c>
      <c r="S2195" s="20">
        <f t="shared" si="39"/>
        <v>0</v>
      </c>
    </row>
    <row r="2196" spans="1:19" ht="17.100000000000001" customHeight="1" x14ac:dyDescent="0.25">
      <c r="A2196" s="63" t="s">
        <v>5</v>
      </c>
      <c r="C2196" s="21" t="s">
        <v>14991</v>
      </c>
      <c r="D2196" s="1" t="s">
        <v>15059</v>
      </c>
      <c r="E2196">
        <v>2023</v>
      </c>
      <c r="F2196" s="4">
        <v>16</v>
      </c>
      <c r="G2196" s="4">
        <v>12</v>
      </c>
      <c r="J2196" s="3" t="s">
        <v>15046</v>
      </c>
      <c r="L2196" s="1" t="s">
        <v>15062</v>
      </c>
      <c r="M2196" s="22" t="s">
        <v>15060</v>
      </c>
      <c r="N2196" s="22" t="s">
        <v>15063</v>
      </c>
      <c r="O2196" s="70" t="s">
        <v>15061</v>
      </c>
      <c r="P2196" s="71"/>
      <c r="Q2196" s="20">
        <v>0</v>
      </c>
      <c r="R2196" s="20">
        <v>0</v>
      </c>
      <c r="S2196" s="20">
        <f t="shared" si="39"/>
        <v>0</v>
      </c>
    </row>
    <row r="2197" spans="1:19" ht="17.100000000000001" customHeight="1" x14ac:dyDescent="0.25">
      <c r="A2197" s="63" t="s">
        <v>5</v>
      </c>
      <c r="C2197" s="21" t="s">
        <v>14991</v>
      </c>
      <c r="D2197" s="1" t="s">
        <v>15089</v>
      </c>
      <c r="E2197">
        <v>2021</v>
      </c>
      <c r="F2197" s="4">
        <v>6</v>
      </c>
      <c r="G2197" s="4">
        <v>12</v>
      </c>
      <c r="J2197" s="3" t="s">
        <v>2078</v>
      </c>
      <c r="L2197" s="1" t="s">
        <v>15092</v>
      </c>
      <c r="M2197" s="22" t="s">
        <v>15090</v>
      </c>
      <c r="N2197" s="22" t="s">
        <v>15093</v>
      </c>
      <c r="O2197" s="70" t="s">
        <v>15091</v>
      </c>
      <c r="P2197" s="71"/>
      <c r="Q2197" s="20">
        <v>0</v>
      </c>
      <c r="R2197" s="20">
        <v>0</v>
      </c>
      <c r="S2197" s="20">
        <f t="shared" si="39"/>
        <v>0</v>
      </c>
    </row>
    <row r="2198" spans="1:19" ht="17.100000000000001" customHeight="1" x14ac:dyDescent="0.25">
      <c r="A2198" s="63" t="s">
        <v>5</v>
      </c>
      <c r="C2198" s="21" t="s">
        <v>14991</v>
      </c>
      <c r="D2198" s="1" t="s">
        <v>15099</v>
      </c>
      <c r="E2198">
        <v>2021</v>
      </c>
      <c r="F2198" s="4">
        <v>11</v>
      </c>
      <c r="G2198" s="4">
        <v>23</v>
      </c>
      <c r="J2198" s="3" t="s">
        <v>14994</v>
      </c>
      <c r="L2198" s="1" t="s">
        <v>15101</v>
      </c>
      <c r="M2198" s="22" t="s">
        <v>575</v>
      </c>
      <c r="N2198" s="22" t="s">
        <v>15102</v>
      </c>
      <c r="O2198" s="70" t="s">
        <v>15100</v>
      </c>
      <c r="P2198" s="71"/>
      <c r="Q2198" s="20">
        <v>0</v>
      </c>
      <c r="R2198" s="20">
        <v>0</v>
      </c>
      <c r="S2198" s="20">
        <f t="shared" si="39"/>
        <v>0</v>
      </c>
    </row>
    <row r="2199" spans="1:19" ht="17.100000000000001" customHeight="1" x14ac:dyDescent="0.25">
      <c r="A2199" s="63" t="s">
        <v>5</v>
      </c>
      <c r="C2199" s="21" t="s">
        <v>14991</v>
      </c>
      <c r="D2199" s="1" t="s">
        <v>15103</v>
      </c>
      <c r="E2199">
        <v>2023</v>
      </c>
      <c r="F2199" s="4">
        <v>13</v>
      </c>
      <c r="G2199" s="4">
        <v>19</v>
      </c>
      <c r="J2199" s="3" t="s">
        <v>14994</v>
      </c>
      <c r="L2199" s="1" t="s">
        <v>15106</v>
      </c>
      <c r="M2199" s="22" t="s">
        <v>15104</v>
      </c>
      <c r="N2199" s="22" t="s">
        <v>15107</v>
      </c>
      <c r="O2199" s="70" t="s">
        <v>15105</v>
      </c>
      <c r="P2199" s="71"/>
      <c r="Q2199" s="20">
        <v>0</v>
      </c>
      <c r="R2199" s="20">
        <v>0</v>
      </c>
      <c r="S2199" s="20">
        <f t="shared" si="39"/>
        <v>0</v>
      </c>
    </row>
    <row r="2200" spans="1:19" ht="17.100000000000001" customHeight="1" x14ac:dyDescent="0.25">
      <c r="A2200" s="63" t="s">
        <v>5</v>
      </c>
      <c r="C2200" s="21" t="s">
        <v>14991</v>
      </c>
      <c r="D2200" s="1" t="s">
        <v>15118</v>
      </c>
      <c r="E2200">
        <v>2021</v>
      </c>
      <c r="F2200" s="4">
        <v>5</v>
      </c>
      <c r="G2200" s="4">
        <v>3</v>
      </c>
      <c r="J2200" s="3" t="s">
        <v>15004</v>
      </c>
      <c r="L2200" s="1" t="s">
        <v>15121</v>
      </c>
      <c r="M2200" s="22" t="s">
        <v>15119</v>
      </c>
      <c r="N2200" s="22" t="s">
        <v>15122</v>
      </c>
      <c r="O2200" s="70" t="s">
        <v>15120</v>
      </c>
      <c r="P2200" s="71"/>
      <c r="Q2200" s="20">
        <v>0</v>
      </c>
      <c r="R2200" s="20">
        <v>0</v>
      </c>
      <c r="S2200" s="20">
        <f t="shared" si="39"/>
        <v>0</v>
      </c>
    </row>
    <row r="2201" spans="1:19" ht="17.100000000000001" customHeight="1" x14ac:dyDescent="0.25">
      <c r="A2201" s="63" t="s">
        <v>5</v>
      </c>
      <c r="C2201" s="21" t="s">
        <v>14991</v>
      </c>
      <c r="D2201" s="1" t="s">
        <v>15133</v>
      </c>
      <c r="E2201">
        <v>2023</v>
      </c>
      <c r="F2201" s="4">
        <v>11</v>
      </c>
      <c r="G2201" s="4">
        <v>4</v>
      </c>
      <c r="J2201" s="3" t="s">
        <v>109</v>
      </c>
      <c r="L2201" s="1" t="s">
        <v>15135</v>
      </c>
      <c r="M2201" s="22" t="s">
        <v>652</v>
      </c>
      <c r="N2201" s="22" t="s">
        <v>656</v>
      </c>
      <c r="O2201" s="70" t="s">
        <v>15134</v>
      </c>
      <c r="P2201" s="71"/>
      <c r="Q2201" s="20">
        <v>0</v>
      </c>
      <c r="R2201" s="20">
        <v>0</v>
      </c>
      <c r="S2201" s="20">
        <f t="shared" si="39"/>
        <v>0</v>
      </c>
    </row>
    <row r="2202" spans="1:19" ht="17.100000000000001" customHeight="1" x14ac:dyDescent="0.25">
      <c r="A2202" s="63" t="s">
        <v>5</v>
      </c>
      <c r="C2202" s="21" t="s">
        <v>14991</v>
      </c>
      <c r="D2202" s="1" t="s">
        <v>15141</v>
      </c>
      <c r="E2202">
        <v>2023</v>
      </c>
      <c r="F2202" s="4">
        <v>13</v>
      </c>
      <c r="G2202" s="4">
        <v>19</v>
      </c>
      <c r="J2202" s="3" t="s">
        <v>14994</v>
      </c>
      <c r="L2202" s="1" t="s">
        <v>15144</v>
      </c>
      <c r="M2202" s="22" t="s">
        <v>15142</v>
      </c>
      <c r="N2202" s="22" t="s">
        <v>15145</v>
      </c>
      <c r="O2202" s="70" t="s">
        <v>15143</v>
      </c>
      <c r="P2202" s="71"/>
      <c r="Q2202" s="20">
        <v>0</v>
      </c>
      <c r="R2202" s="20">
        <v>0</v>
      </c>
      <c r="S2202" s="20">
        <f t="shared" si="39"/>
        <v>0</v>
      </c>
    </row>
    <row r="2203" spans="1:19" ht="17.100000000000001" customHeight="1" x14ac:dyDescent="0.25">
      <c r="A2203" s="63" t="s">
        <v>5</v>
      </c>
      <c r="C2203" s="21" t="s">
        <v>14991</v>
      </c>
      <c r="D2203" s="1" t="s">
        <v>15151</v>
      </c>
      <c r="E2203">
        <v>2023</v>
      </c>
      <c r="F2203" s="4">
        <v>13</v>
      </c>
      <c r="G2203" s="4">
        <v>11</v>
      </c>
      <c r="J2203" s="3" t="s">
        <v>700</v>
      </c>
      <c r="L2203" s="1" t="s">
        <v>15154</v>
      </c>
      <c r="M2203" s="22" t="s">
        <v>15152</v>
      </c>
      <c r="N2203" s="22" t="s">
        <v>15155</v>
      </c>
      <c r="O2203" s="70" t="s">
        <v>15153</v>
      </c>
      <c r="P2203" s="71"/>
      <c r="Q2203" s="20">
        <v>0</v>
      </c>
      <c r="R2203" s="20">
        <v>0</v>
      </c>
      <c r="S2203" s="20">
        <f t="shared" si="39"/>
        <v>0</v>
      </c>
    </row>
    <row r="2204" spans="1:19" ht="17.100000000000001" customHeight="1" x14ac:dyDescent="0.25">
      <c r="A2204" s="63" t="s">
        <v>5</v>
      </c>
      <c r="C2204" s="21" t="s">
        <v>14991</v>
      </c>
      <c r="D2204" s="1" t="s">
        <v>15201</v>
      </c>
      <c r="E2204">
        <v>2021</v>
      </c>
      <c r="F2204" s="4">
        <v>13</v>
      </c>
      <c r="G2204" s="4">
        <v>15</v>
      </c>
      <c r="J2204" s="3" t="s">
        <v>3637</v>
      </c>
      <c r="L2204" s="1" t="s">
        <v>15204</v>
      </c>
      <c r="M2204" s="22" t="s">
        <v>15202</v>
      </c>
      <c r="N2204" s="22" t="s">
        <v>15205</v>
      </c>
      <c r="O2204" s="70" t="s">
        <v>15203</v>
      </c>
      <c r="P2204" s="71"/>
      <c r="Q2204" s="20">
        <v>0</v>
      </c>
      <c r="R2204" s="20">
        <v>0</v>
      </c>
      <c r="S2204" s="20">
        <f t="shared" si="39"/>
        <v>0</v>
      </c>
    </row>
    <row r="2205" spans="1:19" ht="17.100000000000001" customHeight="1" x14ac:dyDescent="0.25">
      <c r="A2205" s="63" t="s">
        <v>5</v>
      </c>
      <c r="C2205" s="21" t="s">
        <v>14991</v>
      </c>
      <c r="D2205" s="1" t="s">
        <v>15206</v>
      </c>
      <c r="E2205">
        <v>2023</v>
      </c>
      <c r="F2205" s="4">
        <v>11</v>
      </c>
      <c r="G2205" s="4">
        <v>4</v>
      </c>
      <c r="J2205" s="3" t="s">
        <v>109</v>
      </c>
      <c r="L2205" s="1" t="s">
        <v>15209</v>
      </c>
      <c r="M2205" s="22" t="s">
        <v>15207</v>
      </c>
      <c r="N2205" s="22" t="s">
        <v>15210</v>
      </c>
      <c r="O2205" s="70" t="s">
        <v>15208</v>
      </c>
      <c r="P2205" s="71"/>
      <c r="Q2205" s="20">
        <v>0</v>
      </c>
      <c r="R2205" s="20">
        <v>0</v>
      </c>
      <c r="S2205" s="20">
        <f t="shared" si="39"/>
        <v>0</v>
      </c>
    </row>
    <row r="2206" spans="1:19" ht="17.100000000000001" customHeight="1" x14ac:dyDescent="0.25">
      <c r="A2206" s="63" t="s">
        <v>5</v>
      </c>
      <c r="C2206" s="21" t="s">
        <v>14991</v>
      </c>
      <c r="D2206" s="1" t="s">
        <v>15221</v>
      </c>
      <c r="E2206">
        <v>2022</v>
      </c>
      <c r="F2206" s="4">
        <v>12</v>
      </c>
      <c r="G2206" s="4">
        <v>1</v>
      </c>
      <c r="J2206" s="3" t="s">
        <v>14994</v>
      </c>
      <c r="L2206" s="1" t="s">
        <v>15224</v>
      </c>
      <c r="M2206" s="22" t="s">
        <v>15222</v>
      </c>
      <c r="N2206" s="22" t="s">
        <v>15225</v>
      </c>
      <c r="O2206" s="70" t="s">
        <v>15223</v>
      </c>
      <c r="P2206" s="71"/>
      <c r="Q2206" s="20">
        <v>0</v>
      </c>
      <c r="R2206" s="20">
        <v>0</v>
      </c>
      <c r="S2206" s="20">
        <f t="shared" si="39"/>
        <v>0</v>
      </c>
    </row>
    <row r="2207" spans="1:19" ht="17.100000000000001" customHeight="1" x14ac:dyDescent="0.25">
      <c r="A2207" s="63" t="s">
        <v>5</v>
      </c>
      <c r="C2207" s="21" t="s">
        <v>14991</v>
      </c>
      <c r="D2207" s="1" t="s">
        <v>15226</v>
      </c>
      <c r="E2207">
        <v>2022</v>
      </c>
      <c r="F2207" s="4">
        <v>12</v>
      </c>
      <c r="G2207" s="4">
        <v>19</v>
      </c>
      <c r="J2207" s="3" t="s">
        <v>14994</v>
      </c>
      <c r="L2207" s="1" t="s">
        <v>15229</v>
      </c>
      <c r="M2207" s="22" t="s">
        <v>15227</v>
      </c>
      <c r="N2207" s="22" t="s">
        <v>15230</v>
      </c>
      <c r="O2207" s="70" t="s">
        <v>15228</v>
      </c>
      <c r="P2207" s="71"/>
      <c r="Q2207" s="20">
        <v>0</v>
      </c>
      <c r="R2207" s="20">
        <v>0</v>
      </c>
      <c r="S2207" s="20">
        <f t="shared" si="39"/>
        <v>0</v>
      </c>
    </row>
    <row r="2208" spans="1:19" ht="17.100000000000001" customHeight="1" x14ac:dyDescent="0.25">
      <c r="A2208" s="63" t="s">
        <v>5</v>
      </c>
      <c r="C2208" s="21" t="s">
        <v>14991</v>
      </c>
      <c r="D2208" s="1" t="s">
        <v>15246</v>
      </c>
      <c r="E2208">
        <v>2022</v>
      </c>
      <c r="F2208" s="4">
        <v>10</v>
      </c>
      <c r="G2208" s="4">
        <v>3</v>
      </c>
      <c r="J2208" s="3" t="s">
        <v>109</v>
      </c>
      <c r="L2208" s="1" t="s">
        <v>15249</v>
      </c>
      <c r="M2208" s="22" t="s">
        <v>15247</v>
      </c>
      <c r="N2208" s="22" t="s">
        <v>15250</v>
      </c>
      <c r="O2208" s="70" t="s">
        <v>15248</v>
      </c>
      <c r="P2208" s="71"/>
      <c r="Q2208" s="20">
        <v>0</v>
      </c>
      <c r="R2208" s="20">
        <v>0</v>
      </c>
      <c r="S2208" s="20">
        <f t="shared" si="39"/>
        <v>0</v>
      </c>
    </row>
    <row r="2209" spans="1:19" ht="17.100000000000001" customHeight="1" x14ac:dyDescent="0.25">
      <c r="A2209" s="63" t="s">
        <v>5</v>
      </c>
      <c r="C2209" s="21" t="s">
        <v>14991</v>
      </c>
      <c r="D2209" s="1" t="s">
        <v>15261</v>
      </c>
      <c r="E2209">
        <v>2022</v>
      </c>
      <c r="F2209" s="4">
        <v>10</v>
      </c>
      <c r="G2209" s="4">
        <v>3</v>
      </c>
      <c r="J2209" s="3" t="s">
        <v>109</v>
      </c>
      <c r="L2209" s="1" t="s">
        <v>15264</v>
      </c>
      <c r="M2209" s="22" t="s">
        <v>15262</v>
      </c>
      <c r="N2209" s="22" t="s">
        <v>15265</v>
      </c>
      <c r="O2209" s="70" t="s">
        <v>15263</v>
      </c>
      <c r="P2209" s="71"/>
      <c r="Q2209" s="20">
        <v>0</v>
      </c>
      <c r="R2209" s="20">
        <v>0</v>
      </c>
      <c r="S2209" s="20">
        <f t="shared" si="39"/>
        <v>0</v>
      </c>
    </row>
    <row r="2210" spans="1:19" ht="17.100000000000001" customHeight="1" x14ac:dyDescent="0.25">
      <c r="A2210" s="63" t="s">
        <v>5</v>
      </c>
      <c r="C2210" s="21" t="s">
        <v>14991</v>
      </c>
      <c r="D2210" s="1" t="s">
        <v>15281</v>
      </c>
      <c r="E2210">
        <v>2022</v>
      </c>
      <c r="F2210" s="4">
        <v>7</v>
      </c>
      <c r="G2210" s="4">
        <v>4</v>
      </c>
      <c r="J2210" s="3" t="s">
        <v>2078</v>
      </c>
      <c r="L2210" s="1" t="s">
        <v>15284</v>
      </c>
      <c r="M2210" s="22" t="s">
        <v>15282</v>
      </c>
      <c r="N2210" s="22" t="s">
        <v>15285</v>
      </c>
      <c r="O2210" s="70" t="s">
        <v>15283</v>
      </c>
      <c r="P2210" s="71"/>
      <c r="Q2210" s="20">
        <v>0</v>
      </c>
      <c r="R2210" s="20">
        <v>0</v>
      </c>
      <c r="S2210" s="20">
        <f t="shared" si="39"/>
        <v>0</v>
      </c>
    </row>
    <row r="2211" spans="1:19" ht="17.100000000000001" customHeight="1" x14ac:dyDescent="0.25">
      <c r="A2211" s="63" t="s">
        <v>5</v>
      </c>
      <c r="C2211" s="21" t="s">
        <v>14991</v>
      </c>
      <c r="D2211" s="1" t="s">
        <v>15296</v>
      </c>
      <c r="E2211">
        <v>2023</v>
      </c>
      <c r="F2211" s="4">
        <v>13</v>
      </c>
      <c r="G2211" s="4">
        <v>17</v>
      </c>
      <c r="J2211" s="3" t="s">
        <v>14994</v>
      </c>
      <c r="L2211" s="1" t="s">
        <v>15299</v>
      </c>
      <c r="M2211" s="22" t="s">
        <v>15297</v>
      </c>
      <c r="N2211" s="22" t="s">
        <v>15300</v>
      </c>
      <c r="O2211" s="70" t="s">
        <v>15298</v>
      </c>
      <c r="P2211" s="71"/>
      <c r="Q2211" s="20">
        <v>0</v>
      </c>
      <c r="R2211" s="20">
        <v>0</v>
      </c>
      <c r="S2211" s="20">
        <f t="shared" si="39"/>
        <v>0</v>
      </c>
    </row>
    <row r="2212" spans="1:19" ht="17.100000000000001" customHeight="1" x14ac:dyDescent="0.25">
      <c r="A2212" s="63" t="s">
        <v>5</v>
      </c>
      <c r="C2212" s="21" t="s">
        <v>14991</v>
      </c>
      <c r="D2212" s="1" t="s">
        <v>15306</v>
      </c>
      <c r="E2212">
        <v>2023</v>
      </c>
      <c r="F2212" s="4">
        <v>11</v>
      </c>
      <c r="G2212" s="4">
        <v>10</v>
      </c>
      <c r="J2212" s="3" t="s">
        <v>109</v>
      </c>
      <c r="L2212" s="1" t="s">
        <v>15309</v>
      </c>
      <c r="M2212" s="22" t="s">
        <v>15307</v>
      </c>
      <c r="N2212" s="22" t="s">
        <v>15310</v>
      </c>
      <c r="O2212" s="70" t="s">
        <v>15308</v>
      </c>
      <c r="P2212" s="71"/>
      <c r="Q2212" s="20">
        <v>0</v>
      </c>
      <c r="R2212" s="20">
        <v>0</v>
      </c>
      <c r="S2212" s="20">
        <f t="shared" si="39"/>
        <v>0</v>
      </c>
    </row>
    <row r="2213" spans="1:19" ht="17.100000000000001" customHeight="1" x14ac:dyDescent="0.25">
      <c r="A2213" s="63" t="s">
        <v>5</v>
      </c>
      <c r="C2213" s="21" t="s">
        <v>14991</v>
      </c>
      <c r="D2213" s="1" t="s">
        <v>15311</v>
      </c>
      <c r="E2213">
        <v>2021</v>
      </c>
      <c r="F2213" s="4">
        <v>11</v>
      </c>
      <c r="G2213" s="4">
        <v>9</v>
      </c>
      <c r="J2213" s="3" t="s">
        <v>15313</v>
      </c>
      <c r="L2213" s="1" t="s">
        <v>15315</v>
      </c>
      <c r="M2213" s="22" t="s">
        <v>15312</v>
      </c>
      <c r="N2213" s="22" t="s">
        <v>15316</v>
      </c>
      <c r="O2213" s="70" t="s">
        <v>15314</v>
      </c>
      <c r="P2213" s="71"/>
      <c r="Q2213" s="20">
        <v>0</v>
      </c>
      <c r="R2213" s="20">
        <v>0</v>
      </c>
      <c r="S2213" s="20">
        <f t="shared" si="39"/>
        <v>0</v>
      </c>
    </row>
    <row r="2214" spans="1:19" ht="17.100000000000001" customHeight="1" x14ac:dyDescent="0.25">
      <c r="A2214" s="63" t="s">
        <v>5</v>
      </c>
      <c r="C2214" s="21" t="s">
        <v>14991</v>
      </c>
      <c r="D2214" s="1" t="s">
        <v>15317</v>
      </c>
      <c r="E2214">
        <v>2021</v>
      </c>
      <c r="F2214" s="4">
        <v>14</v>
      </c>
      <c r="G2214" s="4">
        <v>16</v>
      </c>
      <c r="J2214" s="3" t="s">
        <v>11</v>
      </c>
      <c r="L2214" s="1" t="s">
        <v>15320</v>
      </c>
      <c r="M2214" s="22" t="s">
        <v>15318</v>
      </c>
      <c r="N2214" s="22" t="s">
        <v>15321</v>
      </c>
      <c r="O2214" s="70" t="s">
        <v>15319</v>
      </c>
      <c r="P2214" s="71"/>
      <c r="Q2214" s="20">
        <v>0</v>
      </c>
      <c r="R2214" s="20">
        <v>0</v>
      </c>
      <c r="S2214" s="20">
        <f t="shared" si="39"/>
        <v>0</v>
      </c>
    </row>
    <row r="2215" spans="1:19" ht="17.100000000000001" customHeight="1" x14ac:dyDescent="0.25">
      <c r="A2215" s="63" t="s">
        <v>5</v>
      </c>
      <c r="C2215" s="21" t="s">
        <v>14991</v>
      </c>
      <c r="D2215" s="1" t="s">
        <v>15342</v>
      </c>
      <c r="E2215">
        <v>2022</v>
      </c>
      <c r="F2215" s="4">
        <v>15</v>
      </c>
      <c r="G2215" s="4">
        <v>24</v>
      </c>
      <c r="J2215" s="3" t="s">
        <v>11</v>
      </c>
      <c r="L2215" s="1" t="s">
        <v>15345</v>
      </c>
      <c r="M2215" s="22" t="s">
        <v>15343</v>
      </c>
      <c r="N2215" s="22" t="s">
        <v>15346</v>
      </c>
      <c r="O2215" s="70" t="s">
        <v>15344</v>
      </c>
      <c r="P2215" s="71"/>
      <c r="Q2215" s="20">
        <v>0</v>
      </c>
      <c r="R2215" s="20">
        <v>0</v>
      </c>
      <c r="S2215" s="20">
        <f t="shared" si="39"/>
        <v>0</v>
      </c>
    </row>
    <row r="2216" spans="1:19" ht="17.100000000000001" customHeight="1" x14ac:dyDescent="0.25">
      <c r="A2216" s="63" t="s">
        <v>5</v>
      </c>
      <c r="C2216" s="21" t="s">
        <v>14991</v>
      </c>
      <c r="D2216" s="1" t="s">
        <v>15347</v>
      </c>
      <c r="E2216">
        <v>2023</v>
      </c>
      <c r="F2216" s="4">
        <v>16</v>
      </c>
      <c r="G2216" s="4">
        <v>3</v>
      </c>
      <c r="J2216" s="3" t="s">
        <v>15046</v>
      </c>
      <c r="L2216" s="1" t="s">
        <v>15350</v>
      </c>
      <c r="M2216" s="22" t="s">
        <v>15348</v>
      </c>
      <c r="N2216" s="22" t="s">
        <v>15351</v>
      </c>
      <c r="O2216" s="70" t="s">
        <v>15349</v>
      </c>
      <c r="P2216" s="71"/>
      <c r="Q2216" s="20">
        <v>0</v>
      </c>
      <c r="R2216" s="20">
        <v>0</v>
      </c>
      <c r="S2216" s="20">
        <f t="shared" si="39"/>
        <v>0</v>
      </c>
    </row>
    <row r="2217" spans="1:19" ht="17.100000000000001" customHeight="1" x14ac:dyDescent="0.25">
      <c r="A2217" s="63" t="s">
        <v>5</v>
      </c>
      <c r="C2217" s="21" t="s">
        <v>14991</v>
      </c>
      <c r="D2217" s="1" t="s">
        <v>15358</v>
      </c>
      <c r="E2217">
        <v>2023</v>
      </c>
      <c r="F2217" s="4">
        <v>16</v>
      </c>
      <c r="G2217" s="4">
        <v>2</v>
      </c>
      <c r="J2217" s="3" t="s">
        <v>11</v>
      </c>
      <c r="L2217" s="1" t="s">
        <v>15361</v>
      </c>
      <c r="M2217" s="22" t="s">
        <v>15359</v>
      </c>
      <c r="N2217" s="22" t="s">
        <v>15362</v>
      </c>
      <c r="O2217" s="70" t="s">
        <v>15360</v>
      </c>
      <c r="P2217" s="71"/>
      <c r="Q2217" s="20">
        <v>0</v>
      </c>
      <c r="R2217" s="20">
        <v>0</v>
      </c>
      <c r="S2217" s="20">
        <f t="shared" si="39"/>
        <v>0</v>
      </c>
    </row>
    <row r="2218" spans="1:19" ht="17.100000000000001" customHeight="1" x14ac:dyDescent="0.25">
      <c r="A2218" s="63" t="s">
        <v>5</v>
      </c>
      <c r="C2218" s="21" t="s">
        <v>14991</v>
      </c>
      <c r="D2218" s="1" t="s">
        <v>15363</v>
      </c>
      <c r="E2218">
        <v>2022</v>
      </c>
      <c r="F2218" s="4">
        <v>10</v>
      </c>
      <c r="G2218" s="4">
        <v>10</v>
      </c>
      <c r="J2218" s="3" t="s">
        <v>66</v>
      </c>
      <c r="L2218" s="1" t="s">
        <v>15366</v>
      </c>
      <c r="M2218" s="22" t="s">
        <v>15364</v>
      </c>
      <c r="N2218" s="22" t="s">
        <v>15367</v>
      </c>
      <c r="O2218" s="70" t="s">
        <v>15365</v>
      </c>
      <c r="P2218" s="71"/>
      <c r="Q2218" s="20">
        <v>0</v>
      </c>
      <c r="R2218" s="20">
        <v>0</v>
      </c>
      <c r="S2218" s="20">
        <f t="shared" si="39"/>
        <v>0</v>
      </c>
    </row>
    <row r="2219" spans="1:19" ht="17.100000000000001" customHeight="1" x14ac:dyDescent="0.25">
      <c r="A2219" s="63" t="s">
        <v>5</v>
      </c>
      <c r="C2219" s="21" t="s">
        <v>14991</v>
      </c>
      <c r="D2219" s="1" t="s">
        <v>15373</v>
      </c>
      <c r="E2219">
        <v>2023</v>
      </c>
      <c r="F2219" s="4">
        <v>13</v>
      </c>
      <c r="G2219" s="4">
        <v>12</v>
      </c>
      <c r="J2219" s="3" t="s">
        <v>15313</v>
      </c>
      <c r="L2219" s="1" t="s">
        <v>15374</v>
      </c>
      <c r="M2219" s="22" t="s">
        <v>1417</v>
      </c>
      <c r="N2219" s="22" t="s">
        <v>1422</v>
      </c>
      <c r="O2219" s="70" t="s">
        <v>1420</v>
      </c>
      <c r="P2219" s="71"/>
      <c r="Q2219" s="20">
        <v>0</v>
      </c>
      <c r="R2219" s="20">
        <v>0</v>
      </c>
      <c r="S2219" s="20">
        <f t="shared" si="39"/>
        <v>0</v>
      </c>
    </row>
    <row r="2220" spans="1:19" ht="17.100000000000001" customHeight="1" x14ac:dyDescent="0.25">
      <c r="A2220" s="63" t="s">
        <v>5</v>
      </c>
      <c r="C2220" s="21" t="s">
        <v>14991</v>
      </c>
      <c r="D2220" s="1" t="s">
        <v>15399</v>
      </c>
      <c r="E2220">
        <v>2022</v>
      </c>
      <c r="F2220" s="4">
        <v>15</v>
      </c>
      <c r="G2220" s="4">
        <v>21</v>
      </c>
      <c r="J2220" s="3" t="s">
        <v>11</v>
      </c>
      <c r="L2220" s="1" t="s">
        <v>15402</v>
      </c>
      <c r="M2220" s="22" t="s">
        <v>15400</v>
      </c>
      <c r="N2220" s="22" t="s">
        <v>15403</v>
      </c>
      <c r="O2220" s="70" t="s">
        <v>15401</v>
      </c>
      <c r="P2220" s="71"/>
      <c r="Q2220" s="20">
        <v>0</v>
      </c>
      <c r="R2220" s="20">
        <v>0</v>
      </c>
      <c r="S2220" s="20">
        <f t="shared" si="39"/>
        <v>0</v>
      </c>
    </row>
    <row r="2221" spans="1:19" ht="17.100000000000001" customHeight="1" x14ac:dyDescent="0.25">
      <c r="A2221" s="63" t="s">
        <v>5</v>
      </c>
      <c r="C2221" s="21" t="s">
        <v>14991</v>
      </c>
      <c r="D2221" s="1" t="s">
        <v>15409</v>
      </c>
      <c r="E2221">
        <v>2021</v>
      </c>
      <c r="F2221" s="4">
        <v>14</v>
      </c>
      <c r="G2221" s="4">
        <v>16</v>
      </c>
      <c r="J2221" s="3" t="s">
        <v>15046</v>
      </c>
      <c r="L2221" s="1" t="s">
        <v>15412</v>
      </c>
      <c r="M2221" s="22" t="s">
        <v>15410</v>
      </c>
      <c r="N2221" s="22" t="s">
        <v>15413</v>
      </c>
      <c r="O2221" s="70" t="s">
        <v>15411</v>
      </c>
      <c r="P2221" s="71"/>
      <c r="Q2221" s="20">
        <v>0</v>
      </c>
      <c r="R2221" s="20">
        <v>0</v>
      </c>
      <c r="S2221" s="20">
        <f t="shared" si="39"/>
        <v>0</v>
      </c>
    </row>
    <row r="2222" spans="1:19" ht="17.100000000000001" customHeight="1" x14ac:dyDescent="0.25">
      <c r="A2222" s="63" t="s">
        <v>5</v>
      </c>
      <c r="C2222" s="21" t="s">
        <v>14991</v>
      </c>
      <c r="D2222" s="1" t="s">
        <v>15429</v>
      </c>
      <c r="E2222">
        <v>2021</v>
      </c>
      <c r="F2222" s="4">
        <v>14</v>
      </c>
      <c r="G2222" s="4">
        <v>23</v>
      </c>
      <c r="J2222" s="3" t="s">
        <v>15046</v>
      </c>
      <c r="L2222" s="1" t="s">
        <v>15432</v>
      </c>
      <c r="M2222" s="22" t="s">
        <v>15430</v>
      </c>
      <c r="N2222" s="22" t="s">
        <v>15433</v>
      </c>
      <c r="O2222" s="70" t="s">
        <v>15431</v>
      </c>
      <c r="P2222" s="71"/>
      <c r="Q2222" s="20">
        <v>0</v>
      </c>
      <c r="R2222" s="20">
        <v>0</v>
      </c>
      <c r="S2222" s="20">
        <f t="shared" si="39"/>
        <v>0</v>
      </c>
    </row>
    <row r="2223" spans="1:19" ht="17.100000000000001" customHeight="1" x14ac:dyDescent="0.25">
      <c r="A2223" s="63" t="s">
        <v>5</v>
      </c>
      <c r="C2223" s="21" t="s">
        <v>14991</v>
      </c>
      <c r="D2223" s="1" t="s">
        <v>15439</v>
      </c>
      <c r="E2223">
        <v>2021</v>
      </c>
      <c r="F2223" s="4">
        <v>26</v>
      </c>
      <c r="G2223" s="4">
        <v>22</v>
      </c>
      <c r="J2223" s="3" t="s">
        <v>15030</v>
      </c>
      <c r="L2223" s="1" t="s">
        <v>15442</v>
      </c>
      <c r="M2223" s="22" t="s">
        <v>15440</v>
      </c>
      <c r="N2223" s="22" t="s">
        <v>15443</v>
      </c>
      <c r="O2223" s="70" t="s">
        <v>15441</v>
      </c>
      <c r="P2223" s="71"/>
      <c r="Q2223" s="20">
        <v>0</v>
      </c>
      <c r="R2223" s="20">
        <v>0</v>
      </c>
      <c r="S2223" s="20">
        <f t="shared" si="39"/>
        <v>0</v>
      </c>
    </row>
    <row r="2224" spans="1:19" ht="17.100000000000001" customHeight="1" x14ac:dyDescent="0.25">
      <c r="A2224" s="63" t="s">
        <v>5</v>
      </c>
      <c r="C2224" s="21" t="s">
        <v>14991</v>
      </c>
      <c r="D2224" s="1" t="s">
        <v>15444</v>
      </c>
      <c r="E2224">
        <v>2023</v>
      </c>
      <c r="F2224" s="4">
        <v>11</v>
      </c>
      <c r="G2224" s="4">
        <v>5</v>
      </c>
      <c r="J2224" s="3" t="s">
        <v>4278</v>
      </c>
      <c r="L2224" s="1" t="s">
        <v>15447</v>
      </c>
      <c r="M2224" s="22" t="s">
        <v>15445</v>
      </c>
      <c r="N2224" s="22" t="s">
        <v>15448</v>
      </c>
      <c r="O2224" s="70" t="s">
        <v>15446</v>
      </c>
      <c r="P2224" s="71"/>
      <c r="Q2224" s="20">
        <v>0</v>
      </c>
      <c r="R2224" s="20">
        <v>0</v>
      </c>
      <c r="S2224" s="20">
        <f t="shared" si="39"/>
        <v>0</v>
      </c>
    </row>
    <row r="2225" spans="1:19" ht="17.100000000000001" customHeight="1" x14ac:dyDescent="0.25">
      <c r="A2225" s="63" t="s">
        <v>5</v>
      </c>
      <c r="C2225" s="21" t="s">
        <v>14991</v>
      </c>
      <c r="D2225" s="1" t="s">
        <v>15454</v>
      </c>
      <c r="E2225">
        <v>2021</v>
      </c>
      <c r="F2225" s="4">
        <v>14</v>
      </c>
      <c r="G2225" s="4">
        <v>19</v>
      </c>
      <c r="J2225" s="3" t="s">
        <v>11</v>
      </c>
      <c r="L2225" s="1" t="s">
        <v>15457</v>
      </c>
      <c r="M2225" s="22" t="s">
        <v>15455</v>
      </c>
      <c r="N2225" s="22" t="s">
        <v>15458</v>
      </c>
      <c r="O2225" s="70" t="s">
        <v>15456</v>
      </c>
      <c r="P2225" s="71"/>
      <c r="Q2225" s="20">
        <v>0</v>
      </c>
      <c r="R2225" s="20">
        <v>0</v>
      </c>
      <c r="S2225" s="20">
        <f t="shared" si="39"/>
        <v>0</v>
      </c>
    </row>
    <row r="2226" spans="1:19" ht="17.100000000000001" customHeight="1" x14ac:dyDescent="0.25">
      <c r="A2226" s="63" t="s">
        <v>5</v>
      </c>
      <c r="C2226" s="21" t="s">
        <v>14991</v>
      </c>
      <c r="D2226" s="1" t="s">
        <v>15464</v>
      </c>
      <c r="E2226">
        <v>2022</v>
      </c>
      <c r="F2226" s="4">
        <v>10</v>
      </c>
      <c r="G2226" s="4">
        <v>4</v>
      </c>
      <c r="J2226" s="3" t="s">
        <v>109</v>
      </c>
      <c r="L2226" s="1" t="s">
        <v>15467</v>
      </c>
      <c r="M2226" s="22" t="s">
        <v>15465</v>
      </c>
      <c r="N2226" s="22" t="s">
        <v>15468</v>
      </c>
      <c r="O2226" s="70" t="s">
        <v>15466</v>
      </c>
      <c r="P2226" s="71"/>
      <c r="Q2226" s="20">
        <v>0</v>
      </c>
      <c r="R2226" s="20">
        <v>0</v>
      </c>
      <c r="S2226" s="20">
        <f t="shared" si="39"/>
        <v>0</v>
      </c>
    </row>
    <row r="2227" spans="1:19" ht="17.100000000000001" customHeight="1" x14ac:dyDescent="0.25">
      <c r="A2227" s="63" t="s">
        <v>5</v>
      </c>
      <c r="C2227" s="21" t="s">
        <v>14991</v>
      </c>
      <c r="D2227" s="1" t="s">
        <v>15469</v>
      </c>
      <c r="E2227">
        <v>2023</v>
      </c>
      <c r="F2227" s="4">
        <v>11</v>
      </c>
      <c r="G2227" s="4">
        <v>10</v>
      </c>
      <c r="J2227" s="3" t="s">
        <v>109</v>
      </c>
      <c r="L2227" s="1" t="s">
        <v>15472</v>
      </c>
      <c r="M2227" s="22" t="s">
        <v>15470</v>
      </c>
      <c r="N2227" s="22" t="s">
        <v>15473</v>
      </c>
      <c r="O2227" s="70" t="s">
        <v>15471</v>
      </c>
      <c r="P2227" s="71"/>
      <c r="Q2227" s="20">
        <v>0</v>
      </c>
      <c r="R2227" s="20">
        <v>0</v>
      </c>
      <c r="S2227" s="20">
        <f t="shared" si="39"/>
        <v>0</v>
      </c>
    </row>
    <row r="2228" spans="1:19" ht="17.100000000000001" customHeight="1" x14ac:dyDescent="0.25">
      <c r="A2228" s="63" t="s">
        <v>5</v>
      </c>
      <c r="C2228" s="21" t="s">
        <v>14991</v>
      </c>
      <c r="D2228" s="1" t="s">
        <v>15479</v>
      </c>
      <c r="E2228">
        <v>2023</v>
      </c>
      <c r="F2228" s="4">
        <v>13</v>
      </c>
      <c r="G2228" s="4">
        <v>7</v>
      </c>
      <c r="J2228" s="3" t="s">
        <v>14994</v>
      </c>
      <c r="L2228" s="1" t="s">
        <v>15482</v>
      </c>
      <c r="M2228" s="22" t="s">
        <v>15480</v>
      </c>
      <c r="N2228" s="22" t="s">
        <v>15483</v>
      </c>
      <c r="O2228" s="70" t="s">
        <v>15481</v>
      </c>
      <c r="P2228" s="71"/>
      <c r="Q2228" s="20">
        <v>0</v>
      </c>
      <c r="R2228" s="20">
        <v>0</v>
      </c>
      <c r="S2228" s="20">
        <f t="shared" si="39"/>
        <v>0</v>
      </c>
    </row>
    <row r="2229" spans="1:19" ht="17.100000000000001" customHeight="1" x14ac:dyDescent="0.25">
      <c r="A2229" s="63" t="s">
        <v>5</v>
      </c>
      <c r="C2229" s="21" t="s">
        <v>14991</v>
      </c>
      <c r="D2229" s="1" t="s">
        <v>15484</v>
      </c>
      <c r="E2229">
        <v>2022</v>
      </c>
      <c r="F2229" s="4">
        <v>15</v>
      </c>
      <c r="G2229" s="4">
        <v>23</v>
      </c>
      <c r="J2229" s="3" t="s">
        <v>11</v>
      </c>
      <c r="L2229" s="1" t="s">
        <v>15487</v>
      </c>
      <c r="M2229" s="22" t="s">
        <v>15485</v>
      </c>
      <c r="N2229" s="22" t="s">
        <v>15488</v>
      </c>
      <c r="O2229" s="70" t="s">
        <v>15486</v>
      </c>
      <c r="P2229" s="71"/>
      <c r="Q2229" s="20">
        <v>0</v>
      </c>
      <c r="R2229" s="20">
        <v>0</v>
      </c>
      <c r="S2229" s="20">
        <f t="shared" si="39"/>
        <v>0</v>
      </c>
    </row>
    <row r="2230" spans="1:19" ht="17.100000000000001" customHeight="1" x14ac:dyDescent="0.25">
      <c r="A2230" s="63" t="s">
        <v>5</v>
      </c>
      <c r="C2230" s="21" t="s">
        <v>14991</v>
      </c>
      <c r="D2230" s="1" t="s">
        <v>15504</v>
      </c>
      <c r="E2230">
        <v>2022</v>
      </c>
      <c r="F2230" s="4">
        <v>12</v>
      </c>
      <c r="G2230" s="4">
        <v>3</v>
      </c>
      <c r="J2230" s="3" t="s">
        <v>700</v>
      </c>
      <c r="L2230" s="1" t="s">
        <v>15507</v>
      </c>
      <c r="M2230" s="22" t="s">
        <v>15505</v>
      </c>
      <c r="N2230" s="22" t="s">
        <v>15508</v>
      </c>
      <c r="O2230" s="70" t="s">
        <v>15506</v>
      </c>
      <c r="P2230" s="71"/>
      <c r="Q2230" s="20">
        <v>0</v>
      </c>
      <c r="R2230" s="20">
        <v>0</v>
      </c>
      <c r="S2230" s="20">
        <f t="shared" si="39"/>
        <v>0</v>
      </c>
    </row>
    <row r="2231" spans="1:19" ht="17.100000000000001" customHeight="1" x14ac:dyDescent="0.25">
      <c r="A2231" s="63" t="s">
        <v>5</v>
      </c>
      <c r="C2231" s="21" t="s">
        <v>14991</v>
      </c>
      <c r="D2231" s="1" t="s">
        <v>15521</v>
      </c>
      <c r="E2231">
        <v>2021</v>
      </c>
      <c r="F2231" s="4">
        <v>9</v>
      </c>
      <c r="G2231" s="4">
        <v>9</v>
      </c>
      <c r="J2231" s="3" t="s">
        <v>109</v>
      </c>
      <c r="L2231" s="1" t="s">
        <v>15524</v>
      </c>
      <c r="M2231" s="22" t="s">
        <v>15522</v>
      </c>
      <c r="N2231" s="22" t="s">
        <v>15525</v>
      </c>
      <c r="O2231" s="70" t="s">
        <v>15523</v>
      </c>
      <c r="P2231" s="71"/>
      <c r="Q2231" s="20">
        <v>0</v>
      </c>
      <c r="R2231" s="20">
        <v>0</v>
      </c>
      <c r="S2231" s="20">
        <f t="shared" si="39"/>
        <v>0</v>
      </c>
    </row>
    <row r="2232" spans="1:19" ht="17.100000000000001" customHeight="1" x14ac:dyDescent="0.25">
      <c r="A2232" s="63" t="s">
        <v>5</v>
      </c>
      <c r="C2232" s="21" t="s">
        <v>14991</v>
      </c>
      <c r="D2232" s="1" t="s">
        <v>15545</v>
      </c>
      <c r="E2232">
        <v>2023</v>
      </c>
      <c r="F2232" s="4">
        <v>28</v>
      </c>
      <c r="G2232" s="4">
        <v>17</v>
      </c>
      <c r="J2232" s="3" t="s">
        <v>15030</v>
      </c>
      <c r="L2232" s="1" t="s">
        <v>15548</v>
      </c>
      <c r="M2232" s="22" t="s">
        <v>15546</v>
      </c>
      <c r="N2232" s="22" t="s">
        <v>15549</v>
      </c>
      <c r="O2232" s="70" t="s">
        <v>15547</v>
      </c>
      <c r="P2232" s="71"/>
      <c r="Q2232" s="20">
        <v>0</v>
      </c>
      <c r="R2232" s="20">
        <v>0</v>
      </c>
      <c r="S2232" s="20">
        <f t="shared" si="39"/>
        <v>0</v>
      </c>
    </row>
    <row r="2233" spans="1:19" ht="17.100000000000001" customHeight="1" x14ac:dyDescent="0.25">
      <c r="A2233" s="63" t="s">
        <v>5</v>
      </c>
      <c r="C2233" s="21" t="s">
        <v>14991</v>
      </c>
      <c r="D2233" s="1" t="s">
        <v>15560</v>
      </c>
      <c r="E2233">
        <v>2023</v>
      </c>
      <c r="F2233" s="4">
        <v>16</v>
      </c>
      <c r="G2233" s="4">
        <v>13</v>
      </c>
      <c r="J2233" s="3" t="s">
        <v>15046</v>
      </c>
      <c r="L2233" s="1" t="s">
        <v>15563</v>
      </c>
      <c r="M2233" s="22" t="s">
        <v>15561</v>
      </c>
      <c r="N2233" s="22" t="s">
        <v>15564</v>
      </c>
      <c r="O2233" s="70" t="s">
        <v>15562</v>
      </c>
      <c r="P2233" s="71"/>
      <c r="Q2233" s="20">
        <v>0</v>
      </c>
      <c r="R2233" s="20">
        <v>0</v>
      </c>
      <c r="S2233" s="20">
        <f t="shared" si="39"/>
        <v>0</v>
      </c>
    </row>
    <row r="2234" spans="1:19" ht="17.100000000000001" customHeight="1" x14ac:dyDescent="0.25">
      <c r="A2234" s="63" t="s">
        <v>5</v>
      </c>
      <c r="C2234" s="21" t="s">
        <v>14991</v>
      </c>
      <c r="D2234" s="1" t="s">
        <v>15615</v>
      </c>
      <c r="E2234">
        <v>2021</v>
      </c>
      <c r="F2234" s="4">
        <v>11</v>
      </c>
      <c r="G2234" s="4">
        <v>12</v>
      </c>
      <c r="J2234" s="3" t="s">
        <v>700</v>
      </c>
      <c r="L2234" s="1" t="s">
        <v>15618</v>
      </c>
      <c r="M2234" s="22" t="s">
        <v>15616</v>
      </c>
      <c r="N2234" s="22" t="s">
        <v>15619</v>
      </c>
      <c r="O2234" s="70" t="s">
        <v>15617</v>
      </c>
      <c r="P2234" s="71"/>
      <c r="Q2234" s="20">
        <v>0</v>
      </c>
      <c r="R2234" s="20">
        <v>0</v>
      </c>
      <c r="S2234" s="20">
        <f t="shared" si="39"/>
        <v>0</v>
      </c>
    </row>
    <row r="2235" spans="1:19" ht="17.100000000000001" customHeight="1" x14ac:dyDescent="0.25">
      <c r="A2235" s="63" t="s">
        <v>5</v>
      </c>
      <c r="C2235" s="21" t="s">
        <v>14991</v>
      </c>
      <c r="D2235" s="1" t="s">
        <v>15630</v>
      </c>
      <c r="E2235">
        <v>2021</v>
      </c>
      <c r="F2235" s="4">
        <v>14</v>
      </c>
      <c r="G2235" s="4">
        <v>16</v>
      </c>
      <c r="J2235" s="3" t="s">
        <v>11</v>
      </c>
      <c r="L2235" s="1" t="s">
        <v>15633</v>
      </c>
      <c r="M2235" s="22" t="s">
        <v>15631</v>
      </c>
      <c r="N2235" s="22" t="s">
        <v>15634</v>
      </c>
      <c r="O2235" s="70" t="s">
        <v>15632</v>
      </c>
      <c r="P2235" s="71"/>
      <c r="Q2235" s="20">
        <v>0</v>
      </c>
      <c r="R2235" s="20">
        <v>0</v>
      </c>
      <c r="S2235" s="20">
        <f t="shared" si="39"/>
        <v>0</v>
      </c>
    </row>
    <row r="2236" spans="1:19" ht="17.100000000000001" customHeight="1" x14ac:dyDescent="0.25">
      <c r="A2236" s="63" t="s">
        <v>5</v>
      </c>
      <c r="C2236" s="21" t="s">
        <v>14991</v>
      </c>
      <c r="D2236" s="1" t="s">
        <v>15635</v>
      </c>
      <c r="E2236">
        <v>2022</v>
      </c>
      <c r="F2236" s="4">
        <v>10</v>
      </c>
      <c r="G2236" s="4">
        <v>4</v>
      </c>
      <c r="J2236" s="3" t="s">
        <v>66</v>
      </c>
      <c r="L2236" s="1" t="s">
        <v>15638</v>
      </c>
      <c r="M2236" s="22" t="s">
        <v>15636</v>
      </c>
      <c r="N2236" s="22" t="s">
        <v>15639</v>
      </c>
      <c r="O2236" s="70" t="s">
        <v>15637</v>
      </c>
      <c r="P2236" s="71"/>
      <c r="Q2236" s="20">
        <v>0</v>
      </c>
      <c r="R2236" s="20">
        <v>0</v>
      </c>
      <c r="S2236" s="20">
        <f t="shared" si="39"/>
        <v>0</v>
      </c>
    </row>
    <row r="2237" spans="1:19" ht="17.100000000000001" customHeight="1" x14ac:dyDescent="0.25">
      <c r="A2237" s="63" t="s">
        <v>5</v>
      </c>
      <c r="C2237" s="21" t="s">
        <v>14991</v>
      </c>
      <c r="D2237" s="1" t="s">
        <v>15650</v>
      </c>
      <c r="E2237">
        <v>2022</v>
      </c>
      <c r="F2237" s="4">
        <v>14</v>
      </c>
      <c r="G2237" s="4">
        <v>18</v>
      </c>
      <c r="J2237" s="3" t="s">
        <v>3637</v>
      </c>
      <c r="L2237" s="1" t="s">
        <v>15653</v>
      </c>
      <c r="M2237" s="22" t="s">
        <v>15651</v>
      </c>
      <c r="N2237" s="22" t="s">
        <v>15654</v>
      </c>
      <c r="O2237" s="70" t="s">
        <v>15652</v>
      </c>
      <c r="P2237" s="71"/>
      <c r="Q2237" s="20">
        <v>0</v>
      </c>
      <c r="R2237" s="20">
        <v>0</v>
      </c>
      <c r="S2237" s="20">
        <f t="shared" si="39"/>
        <v>0</v>
      </c>
    </row>
    <row r="2238" spans="1:19" ht="17.100000000000001" customHeight="1" x14ac:dyDescent="0.25">
      <c r="A2238" s="63" t="s">
        <v>5</v>
      </c>
      <c r="C2238" s="21" t="s">
        <v>14991</v>
      </c>
      <c r="D2238" s="1" t="s">
        <v>15660</v>
      </c>
      <c r="E2238">
        <v>2022</v>
      </c>
      <c r="F2238" s="4">
        <v>27</v>
      </c>
      <c r="G2238" s="4">
        <v>4</v>
      </c>
      <c r="J2238" s="3" t="s">
        <v>15030</v>
      </c>
      <c r="L2238" s="1" t="s">
        <v>15663</v>
      </c>
      <c r="M2238" s="22" t="s">
        <v>15661</v>
      </c>
      <c r="N2238" s="22" t="s">
        <v>15664</v>
      </c>
      <c r="O2238" s="70" t="s">
        <v>15662</v>
      </c>
      <c r="P2238" s="71"/>
      <c r="Q2238" s="20">
        <v>0</v>
      </c>
      <c r="R2238" s="20">
        <v>0</v>
      </c>
      <c r="S2238" s="20">
        <f t="shared" si="39"/>
        <v>0</v>
      </c>
    </row>
    <row r="2239" spans="1:19" ht="17.100000000000001" customHeight="1" x14ac:dyDescent="0.25">
      <c r="A2239" s="63" t="s">
        <v>5</v>
      </c>
      <c r="C2239" s="21" t="s">
        <v>14991</v>
      </c>
      <c r="D2239" s="1" t="s">
        <v>15665</v>
      </c>
      <c r="E2239">
        <v>2021</v>
      </c>
      <c r="F2239" s="4">
        <v>2</v>
      </c>
      <c r="G2239" s="4">
        <v>3</v>
      </c>
      <c r="H2239" s="3" t="s">
        <v>15667</v>
      </c>
      <c r="J2239" s="3" t="s">
        <v>7047</v>
      </c>
      <c r="L2239" s="1" t="s">
        <v>15669</v>
      </c>
      <c r="M2239" s="22" t="s">
        <v>15666</v>
      </c>
      <c r="N2239" s="22" t="s">
        <v>15670</v>
      </c>
      <c r="O2239" s="70" t="s">
        <v>15668</v>
      </c>
      <c r="P2239" s="71"/>
      <c r="Q2239" s="20">
        <v>0</v>
      </c>
      <c r="R2239" s="20">
        <v>0</v>
      </c>
      <c r="S2239" s="20">
        <f t="shared" si="39"/>
        <v>0</v>
      </c>
    </row>
    <row r="2240" spans="1:19" ht="17.100000000000001" customHeight="1" x14ac:dyDescent="0.25">
      <c r="A2240" s="63" t="s">
        <v>5</v>
      </c>
      <c r="C2240" s="21" t="s">
        <v>14991</v>
      </c>
      <c r="D2240" s="1" t="s">
        <v>2546</v>
      </c>
      <c r="E2240">
        <v>2022</v>
      </c>
      <c r="F2240" s="4">
        <v>15</v>
      </c>
      <c r="G2240" s="4">
        <v>8</v>
      </c>
      <c r="J2240" s="3" t="s">
        <v>15046</v>
      </c>
      <c r="L2240" s="1" t="s">
        <v>15682</v>
      </c>
      <c r="M2240" s="22" t="s">
        <v>15681</v>
      </c>
      <c r="N2240" s="22" t="s">
        <v>15683</v>
      </c>
      <c r="O2240" s="70" t="s">
        <v>2549</v>
      </c>
      <c r="P2240" s="71"/>
      <c r="Q2240" s="20">
        <v>0</v>
      </c>
      <c r="R2240" s="20">
        <v>0</v>
      </c>
      <c r="S2240" s="20">
        <f t="shared" si="39"/>
        <v>0</v>
      </c>
    </row>
    <row r="2241" spans="1:19" ht="17.100000000000001" customHeight="1" x14ac:dyDescent="0.25">
      <c r="A2241" s="63" t="s">
        <v>5</v>
      </c>
      <c r="C2241" s="21" t="s">
        <v>14991</v>
      </c>
      <c r="D2241" s="1" t="s">
        <v>15689</v>
      </c>
      <c r="E2241">
        <v>2021</v>
      </c>
      <c r="F2241" s="4">
        <v>11</v>
      </c>
      <c r="G2241" s="4">
        <v>20</v>
      </c>
      <c r="J2241" s="3" t="s">
        <v>14994</v>
      </c>
      <c r="L2241" s="1" t="s">
        <v>15692</v>
      </c>
      <c r="M2241" s="22" t="s">
        <v>15690</v>
      </c>
      <c r="N2241" s="22" t="s">
        <v>15693</v>
      </c>
      <c r="O2241" s="70" t="s">
        <v>15691</v>
      </c>
      <c r="P2241" s="71"/>
      <c r="Q2241" s="20">
        <v>0</v>
      </c>
      <c r="R2241" s="20">
        <v>0</v>
      </c>
      <c r="S2241" s="20">
        <f t="shared" si="39"/>
        <v>0</v>
      </c>
    </row>
    <row r="2242" spans="1:19" ht="17.100000000000001" customHeight="1" x14ac:dyDescent="0.25">
      <c r="A2242" s="63" t="s">
        <v>5</v>
      </c>
      <c r="C2242" s="21" t="s">
        <v>14991</v>
      </c>
      <c r="D2242" s="1" t="s">
        <v>15694</v>
      </c>
      <c r="E2242">
        <v>2023</v>
      </c>
      <c r="F2242" s="4">
        <v>13</v>
      </c>
      <c r="G2242" s="4">
        <v>20</v>
      </c>
      <c r="J2242" s="3" t="s">
        <v>14994</v>
      </c>
      <c r="L2242" s="1" t="s">
        <v>15696</v>
      </c>
      <c r="M2242" s="22" t="s">
        <v>2658</v>
      </c>
      <c r="N2242" s="22" t="s">
        <v>15697</v>
      </c>
      <c r="O2242" s="70" t="s">
        <v>15695</v>
      </c>
      <c r="P2242" s="71"/>
      <c r="Q2242" s="20">
        <v>0</v>
      </c>
      <c r="R2242" s="20">
        <v>0</v>
      </c>
      <c r="S2242" s="20">
        <f t="shared" si="39"/>
        <v>0</v>
      </c>
    </row>
    <row r="2243" spans="1:19" ht="17.100000000000001" customHeight="1" x14ac:dyDescent="0.25">
      <c r="A2243" s="63" t="s">
        <v>5</v>
      </c>
      <c r="C2243" s="21" t="s">
        <v>14991</v>
      </c>
      <c r="D2243" s="1" t="s">
        <v>15711</v>
      </c>
      <c r="E2243">
        <v>2022</v>
      </c>
      <c r="F2243" s="4">
        <v>15</v>
      </c>
      <c r="G2243" s="4">
        <v>24</v>
      </c>
      <c r="J2243" s="3" t="s">
        <v>11</v>
      </c>
      <c r="L2243" s="1" t="s">
        <v>15713</v>
      </c>
      <c r="M2243" s="22" t="s">
        <v>2693</v>
      </c>
      <c r="N2243" s="22" t="s">
        <v>15714</v>
      </c>
      <c r="O2243" s="70" t="s">
        <v>15712</v>
      </c>
      <c r="P2243" s="71"/>
      <c r="Q2243" s="20">
        <v>0</v>
      </c>
      <c r="R2243" s="20">
        <v>0</v>
      </c>
      <c r="S2243" s="20">
        <f t="shared" si="39"/>
        <v>0</v>
      </c>
    </row>
    <row r="2244" spans="1:19" ht="17.100000000000001" customHeight="1" x14ac:dyDescent="0.25">
      <c r="A2244" s="63" t="s">
        <v>5</v>
      </c>
      <c r="C2244" s="21" t="s">
        <v>14991</v>
      </c>
      <c r="D2244" s="1" t="s">
        <v>15730</v>
      </c>
      <c r="E2244">
        <v>2022</v>
      </c>
      <c r="F2244" s="4">
        <v>15</v>
      </c>
      <c r="G2244" s="4">
        <v>9</v>
      </c>
      <c r="J2244" s="3" t="s">
        <v>11</v>
      </c>
      <c r="L2244" s="1" t="s">
        <v>15732</v>
      </c>
      <c r="M2244" s="22" t="s">
        <v>2752</v>
      </c>
      <c r="N2244" s="22" t="s">
        <v>15733</v>
      </c>
      <c r="O2244" s="70" t="s">
        <v>15731</v>
      </c>
      <c r="P2244" s="71"/>
      <c r="Q2244" s="20">
        <v>0</v>
      </c>
      <c r="R2244" s="20">
        <v>0</v>
      </c>
      <c r="S2244" s="20">
        <f t="shared" si="39"/>
        <v>0</v>
      </c>
    </row>
    <row r="2245" spans="1:19" ht="17.100000000000001" customHeight="1" x14ac:dyDescent="0.25">
      <c r="A2245" s="63" t="s">
        <v>5</v>
      </c>
      <c r="C2245" s="21" t="s">
        <v>14991</v>
      </c>
      <c r="D2245" s="1" t="s">
        <v>15744</v>
      </c>
      <c r="E2245">
        <v>2023</v>
      </c>
      <c r="F2245" s="4">
        <v>11</v>
      </c>
      <c r="G2245" s="4">
        <v>1</v>
      </c>
      <c r="J2245" s="3" t="s">
        <v>109</v>
      </c>
      <c r="L2245" s="1" t="s">
        <v>15747</v>
      </c>
      <c r="M2245" s="22" t="s">
        <v>15745</v>
      </c>
      <c r="N2245" s="22" t="s">
        <v>15748</v>
      </c>
      <c r="O2245" s="70" t="s">
        <v>15746</v>
      </c>
      <c r="P2245" s="71"/>
      <c r="Q2245" s="20">
        <v>0</v>
      </c>
      <c r="R2245" s="20">
        <v>0</v>
      </c>
      <c r="S2245" s="20">
        <f t="shared" si="39"/>
        <v>0</v>
      </c>
    </row>
    <row r="2246" spans="1:19" ht="17.100000000000001" customHeight="1" x14ac:dyDescent="0.25">
      <c r="A2246" s="63" t="s">
        <v>5</v>
      </c>
      <c r="C2246" s="21" t="s">
        <v>14991</v>
      </c>
      <c r="D2246" s="1" t="s">
        <v>15754</v>
      </c>
      <c r="E2246">
        <v>2023</v>
      </c>
      <c r="F2246" s="4">
        <v>16</v>
      </c>
      <c r="G2246" s="4">
        <v>8</v>
      </c>
      <c r="J2246" s="3" t="s">
        <v>11</v>
      </c>
      <c r="L2246" s="1" t="s">
        <v>15757</v>
      </c>
      <c r="M2246" s="22" t="s">
        <v>15755</v>
      </c>
      <c r="N2246" s="22" t="s">
        <v>15758</v>
      </c>
      <c r="O2246" s="70" t="s">
        <v>15756</v>
      </c>
      <c r="P2246" s="71"/>
      <c r="Q2246" s="20">
        <v>0</v>
      </c>
      <c r="R2246" s="20">
        <v>0</v>
      </c>
      <c r="S2246" s="20">
        <f t="shared" si="39"/>
        <v>0</v>
      </c>
    </row>
    <row r="2247" spans="1:19" ht="17.100000000000001" customHeight="1" x14ac:dyDescent="0.25">
      <c r="A2247" s="63" t="s">
        <v>5</v>
      </c>
      <c r="C2247" s="21" t="s">
        <v>14991</v>
      </c>
      <c r="D2247" s="1" t="s">
        <v>15759</v>
      </c>
      <c r="E2247">
        <v>2023</v>
      </c>
      <c r="F2247" s="4">
        <v>11</v>
      </c>
      <c r="G2247" s="4">
        <v>4</v>
      </c>
      <c r="J2247" s="3" t="s">
        <v>66</v>
      </c>
      <c r="L2247" s="1" t="s">
        <v>15761</v>
      </c>
      <c r="M2247" s="22" t="s">
        <v>2808</v>
      </c>
      <c r="N2247" s="22" t="s">
        <v>15762</v>
      </c>
      <c r="O2247" s="70" t="s">
        <v>15760</v>
      </c>
      <c r="P2247" s="71"/>
      <c r="Q2247" s="20">
        <v>0</v>
      </c>
      <c r="R2247" s="20">
        <v>0</v>
      </c>
      <c r="S2247" s="20">
        <f t="shared" si="39"/>
        <v>0</v>
      </c>
    </row>
    <row r="2248" spans="1:19" ht="17.100000000000001" customHeight="1" x14ac:dyDescent="0.25">
      <c r="A2248" s="63" t="s">
        <v>5</v>
      </c>
      <c r="C2248" s="21" t="s">
        <v>14991</v>
      </c>
      <c r="D2248" s="1" t="s">
        <v>15768</v>
      </c>
      <c r="E2248">
        <v>2022</v>
      </c>
      <c r="F2248" s="4">
        <v>10</v>
      </c>
      <c r="G2248" s="4">
        <v>9</v>
      </c>
      <c r="J2248" s="3" t="s">
        <v>66</v>
      </c>
      <c r="L2248" s="1" t="s">
        <v>15771</v>
      </c>
      <c r="M2248" s="22" t="s">
        <v>15769</v>
      </c>
      <c r="N2248" s="22" t="s">
        <v>15772</v>
      </c>
      <c r="O2248" s="70" t="s">
        <v>15770</v>
      </c>
      <c r="P2248" s="71"/>
      <c r="Q2248" s="20">
        <v>0</v>
      </c>
      <c r="R2248" s="20">
        <v>0</v>
      </c>
      <c r="S2248" s="20">
        <f t="shared" si="39"/>
        <v>0</v>
      </c>
    </row>
    <row r="2249" spans="1:19" ht="17.100000000000001" customHeight="1" x14ac:dyDescent="0.25">
      <c r="A2249" s="63" t="s">
        <v>5</v>
      </c>
      <c r="C2249" s="21" t="s">
        <v>14991</v>
      </c>
      <c r="D2249" s="1" t="s">
        <v>15773</v>
      </c>
      <c r="E2249">
        <v>2022</v>
      </c>
      <c r="F2249" s="4">
        <v>10</v>
      </c>
      <c r="G2249" s="4">
        <v>6</v>
      </c>
      <c r="J2249" s="3" t="s">
        <v>66</v>
      </c>
      <c r="L2249" s="1" t="s">
        <v>15776</v>
      </c>
      <c r="M2249" s="22" t="s">
        <v>15774</v>
      </c>
      <c r="N2249" s="22" t="s">
        <v>15777</v>
      </c>
      <c r="O2249" s="70" t="s">
        <v>15775</v>
      </c>
      <c r="P2249" s="71"/>
      <c r="Q2249" s="20">
        <v>1</v>
      </c>
      <c r="R2249" s="20">
        <v>0</v>
      </c>
      <c r="S2249" s="20">
        <f t="shared" si="39"/>
        <v>1</v>
      </c>
    </row>
    <row r="2250" spans="1:19" ht="17.100000000000001" customHeight="1" x14ac:dyDescent="0.25">
      <c r="A2250" s="63" t="s">
        <v>5</v>
      </c>
      <c r="C2250" s="21" t="s">
        <v>14991</v>
      </c>
      <c r="D2250" s="1" t="s">
        <v>15778</v>
      </c>
      <c r="E2250">
        <v>2022</v>
      </c>
      <c r="F2250" s="4">
        <v>10</v>
      </c>
      <c r="G2250" s="4">
        <v>7</v>
      </c>
      <c r="J2250" s="3" t="s">
        <v>109</v>
      </c>
      <c r="L2250" s="1" t="s">
        <v>15781</v>
      </c>
      <c r="M2250" s="22" t="s">
        <v>15779</v>
      </c>
      <c r="N2250" s="22" t="s">
        <v>15782</v>
      </c>
      <c r="O2250" s="70" t="s">
        <v>15780</v>
      </c>
      <c r="P2250" s="71"/>
      <c r="Q2250" s="20">
        <v>0</v>
      </c>
      <c r="R2250" s="20">
        <v>0</v>
      </c>
      <c r="S2250" s="20">
        <f t="shared" si="39"/>
        <v>0</v>
      </c>
    </row>
    <row r="2251" spans="1:19" ht="17.100000000000001" customHeight="1" x14ac:dyDescent="0.25">
      <c r="A2251" s="63" t="s">
        <v>5</v>
      </c>
      <c r="C2251" s="21" t="s">
        <v>14991</v>
      </c>
      <c r="D2251" s="1" t="s">
        <v>15783</v>
      </c>
      <c r="E2251">
        <v>2022</v>
      </c>
      <c r="F2251" s="4">
        <v>12</v>
      </c>
      <c r="G2251" s="4">
        <v>14</v>
      </c>
      <c r="J2251" s="3" t="s">
        <v>14994</v>
      </c>
      <c r="L2251" s="1" t="s">
        <v>15786</v>
      </c>
      <c r="M2251" s="22" t="s">
        <v>15784</v>
      </c>
      <c r="N2251" s="22" t="s">
        <v>15787</v>
      </c>
      <c r="O2251" s="70" t="s">
        <v>15785</v>
      </c>
      <c r="P2251" s="71"/>
      <c r="Q2251" s="20">
        <v>0</v>
      </c>
      <c r="R2251" s="20">
        <v>0</v>
      </c>
      <c r="S2251" s="20">
        <f t="shared" si="39"/>
        <v>0</v>
      </c>
    </row>
    <row r="2252" spans="1:19" ht="17.100000000000001" customHeight="1" x14ac:dyDescent="0.25">
      <c r="A2252" s="63" t="s">
        <v>5</v>
      </c>
      <c r="C2252" s="21" t="s">
        <v>14991</v>
      </c>
      <c r="D2252" s="1" t="s">
        <v>15788</v>
      </c>
      <c r="E2252">
        <v>2022</v>
      </c>
      <c r="F2252" s="4">
        <v>12</v>
      </c>
      <c r="G2252" s="4">
        <v>17</v>
      </c>
      <c r="J2252" s="3" t="s">
        <v>14994</v>
      </c>
      <c r="L2252" s="1" t="s">
        <v>15791</v>
      </c>
      <c r="M2252" s="22" t="s">
        <v>15789</v>
      </c>
      <c r="N2252" s="22" t="s">
        <v>15792</v>
      </c>
      <c r="O2252" s="70" t="s">
        <v>15790</v>
      </c>
      <c r="P2252" s="71"/>
      <c r="Q2252" s="20">
        <v>0</v>
      </c>
      <c r="R2252" s="20">
        <v>0</v>
      </c>
      <c r="S2252" s="20">
        <f t="shared" si="39"/>
        <v>0</v>
      </c>
    </row>
    <row r="2253" spans="1:19" ht="17.100000000000001" customHeight="1" x14ac:dyDescent="0.25">
      <c r="A2253" s="63" t="s">
        <v>5</v>
      </c>
      <c r="C2253" s="21" t="s">
        <v>14991</v>
      </c>
      <c r="D2253" s="1" t="s">
        <v>15823</v>
      </c>
      <c r="E2253">
        <v>2021</v>
      </c>
      <c r="F2253" s="4">
        <v>14</v>
      </c>
      <c r="G2253" s="4">
        <v>22</v>
      </c>
      <c r="J2253" s="3" t="s">
        <v>11</v>
      </c>
      <c r="L2253" s="1" t="s">
        <v>15826</v>
      </c>
      <c r="M2253" s="22" t="s">
        <v>15824</v>
      </c>
      <c r="N2253" s="22" t="s">
        <v>15827</v>
      </c>
      <c r="O2253" s="70" t="s">
        <v>15825</v>
      </c>
      <c r="P2253" s="71"/>
      <c r="Q2253" s="20">
        <v>0</v>
      </c>
      <c r="R2253" s="20">
        <v>0</v>
      </c>
      <c r="S2253" s="20">
        <f t="shared" ref="S2253:S2316" si="40">Q2253+R2253</f>
        <v>0</v>
      </c>
    </row>
    <row r="2254" spans="1:19" ht="17.100000000000001" customHeight="1" x14ac:dyDescent="0.25">
      <c r="A2254" s="63" t="s">
        <v>5</v>
      </c>
      <c r="C2254" s="21" t="s">
        <v>14991</v>
      </c>
      <c r="D2254" s="1" t="s">
        <v>15843</v>
      </c>
      <c r="E2254">
        <v>2022</v>
      </c>
      <c r="F2254" s="4">
        <v>10</v>
      </c>
      <c r="G2254" s="4">
        <v>1</v>
      </c>
      <c r="J2254" s="3" t="s">
        <v>15192</v>
      </c>
      <c r="L2254" s="1" t="s">
        <v>15846</v>
      </c>
      <c r="M2254" s="22" t="s">
        <v>15844</v>
      </c>
      <c r="N2254" s="22" t="s">
        <v>15847</v>
      </c>
      <c r="O2254" s="70" t="s">
        <v>15845</v>
      </c>
      <c r="P2254" s="71"/>
      <c r="Q2254" s="20">
        <v>0</v>
      </c>
      <c r="R2254" s="20">
        <v>0</v>
      </c>
      <c r="S2254" s="20">
        <f t="shared" si="40"/>
        <v>0</v>
      </c>
    </row>
    <row r="2255" spans="1:19" ht="17.100000000000001" customHeight="1" x14ac:dyDescent="0.25">
      <c r="A2255" s="63" t="s">
        <v>5</v>
      </c>
      <c r="C2255" s="21" t="s">
        <v>14991</v>
      </c>
      <c r="D2255" s="1" t="s">
        <v>15848</v>
      </c>
      <c r="E2255">
        <v>2022</v>
      </c>
      <c r="F2255" s="4">
        <v>15</v>
      </c>
      <c r="G2255" s="4">
        <v>19</v>
      </c>
      <c r="J2255" s="3" t="s">
        <v>15046</v>
      </c>
      <c r="L2255" s="1" t="s">
        <v>15851</v>
      </c>
      <c r="M2255" s="22" t="s">
        <v>15849</v>
      </c>
      <c r="N2255" s="22" t="s">
        <v>15852</v>
      </c>
      <c r="O2255" s="70" t="s">
        <v>15850</v>
      </c>
      <c r="P2255" s="71"/>
      <c r="Q2255" s="20">
        <v>0</v>
      </c>
      <c r="R2255" s="20">
        <v>0</v>
      </c>
      <c r="S2255" s="20">
        <f t="shared" si="40"/>
        <v>0</v>
      </c>
    </row>
    <row r="2256" spans="1:19" ht="17.100000000000001" customHeight="1" x14ac:dyDescent="0.25">
      <c r="A2256" s="63" t="s">
        <v>5</v>
      </c>
      <c r="C2256" s="21" t="s">
        <v>14991</v>
      </c>
      <c r="D2256" s="1" t="s">
        <v>15873</v>
      </c>
      <c r="E2256">
        <v>2022</v>
      </c>
      <c r="F2256" s="4">
        <v>12</v>
      </c>
      <c r="G2256" s="4">
        <v>8</v>
      </c>
      <c r="J2256" s="3" t="s">
        <v>700</v>
      </c>
      <c r="L2256" s="1" t="s">
        <v>15876</v>
      </c>
      <c r="M2256" s="22" t="s">
        <v>15874</v>
      </c>
      <c r="N2256" s="22" t="s">
        <v>15877</v>
      </c>
      <c r="O2256" s="70" t="s">
        <v>15875</v>
      </c>
      <c r="P2256" s="71"/>
      <c r="Q2256" s="20">
        <v>0</v>
      </c>
      <c r="R2256" s="20">
        <v>0</v>
      </c>
      <c r="S2256" s="20">
        <f t="shared" si="40"/>
        <v>0</v>
      </c>
    </row>
    <row r="2257" spans="1:19" ht="17.100000000000001" customHeight="1" x14ac:dyDescent="0.25">
      <c r="A2257" s="63" t="s">
        <v>5</v>
      </c>
      <c r="C2257" s="21" t="s">
        <v>14991</v>
      </c>
      <c r="D2257" s="1" t="s">
        <v>15886</v>
      </c>
      <c r="E2257">
        <v>2022</v>
      </c>
      <c r="F2257" s="4">
        <v>27</v>
      </c>
      <c r="G2257" s="4">
        <v>5</v>
      </c>
      <c r="J2257" s="3" t="s">
        <v>15030</v>
      </c>
      <c r="L2257" s="1" t="s">
        <v>15889</v>
      </c>
      <c r="M2257" s="22" t="s">
        <v>15887</v>
      </c>
      <c r="N2257" s="22" t="s">
        <v>15890</v>
      </c>
      <c r="O2257" s="70" t="s">
        <v>15888</v>
      </c>
      <c r="P2257" s="71"/>
      <c r="Q2257" s="20">
        <v>0</v>
      </c>
      <c r="R2257" s="20">
        <v>0</v>
      </c>
      <c r="S2257" s="20">
        <f t="shared" si="40"/>
        <v>0</v>
      </c>
    </row>
    <row r="2258" spans="1:19" ht="17.100000000000001" customHeight="1" x14ac:dyDescent="0.25">
      <c r="A2258" s="63" t="s">
        <v>5</v>
      </c>
      <c r="C2258" s="21" t="s">
        <v>14991</v>
      </c>
      <c r="D2258" s="1" t="s">
        <v>15891</v>
      </c>
      <c r="E2258">
        <v>2023</v>
      </c>
      <c r="F2258" s="4">
        <v>15</v>
      </c>
      <c r="G2258" s="4">
        <v>6</v>
      </c>
      <c r="J2258" s="3" t="s">
        <v>3637</v>
      </c>
      <c r="L2258" s="1" t="s">
        <v>15894</v>
      </c>
      <c r="M2258" s="22" t="s">
        <v>15892</v>
      </c>
      <c r="N2258" s="22" t="s">
        <v>15895</v>
      </c>
      <c r="O2258" s="70" t="s">
        <v>15893</v>
      </c>
      <c r="P2258" s="71"/>
      <c r="Q2258" s="20">
        <v>0</v>
      </c>
      <c r="R2258" s="20">
        <v>0</v>
      </c>
      <c r="S2258" s="20">
        <f t="shared" si="40"/>
        <v>0</v>
      </c>
    </row>
    <row r="2259" spans="1:19" ht="17.100000000000001" customHeight="1" x14ac:dyDescent="0.25">
      <c r="A2259" s="63" t="s">
        <v>5</v>
      </c>
      <c r="C2259" s="21" t="s">
        <v>14991</v>
      </c>
      <c r="D2259" s="1" t="s">
        <v>15931</v>
      </c>
      <c r="E2259">
        <v>2022</v>
      </c>
      <c r="F2259" s="4">
        <v>7</v>
      </c>
      <c r="G2259" s="4">
        <v>1</v>
      </c>
      <c r="J2259" s="3" t="s">
        <v>2078</v>
      </c>
      <c r="L2259" s="1" t="s">
        <v>15934</v>
      </c>
      <c r="M2259" s="22" t="s">
        <v>15932</v>
      </c>
      <c r="N2259" s="22" t="s">
        <v>15935</v>
      </c>
      <c r="O2259" s="70" t="s">
        <v>15933</v>
      </c>
      <c r="P2259" s="71"/>
      <c r="Q2259" s="20">
        <v>0</v>
      </c>
      <c r="R2259" s="20">
        <v>0</v>
      </c>
      <c r="S2259" s="20">
        <f t="shared" si="40"/>
        <v>0</v>
      </c>
    </row>
    <row r="2260" spans="1:19" ht="17.100000000000001" customHeight="1" x14ac:dyDescent="0.25">
      <c r="A2260" s="63" t="s">
        <v>5</v>
      </c>
      <c r="C2260" s="21" t="s">
        <v>14991</v>
      </c>
      <c r="D2260" s="1" t="s">
        <v>15946</v>
      </c>
      <c r="E2260">
        <v>2021</v>
      </c>
      <c r="F2260" s="4">
        <v>14</v>
      </c>
      <c r="G2260" s="4">
        <v>23</v>
      </c>
      <c r="J2260" s="3" t="s">
        <v>15046</v>
      </c>
      <c r="L2260" s="1" t="s">
        <v>15949</v>
      </c>
      <c r="M2260" s="22" t="s">
        <v>15947</v>
      </c>
      <c r="N2260" s="22" t="s">
        <v>15950</v>
      </c>
      <c r="O2260" s="70" t="s">
        <v>15948</v>
      </c>
      <c r="P2260" s="71"/>
      <c r="Q2260" s="20">
        <v>1</v>
      </c>
      <c r="R2260" s="20">
        <v>0</v>
      </c>
      <c r="S2260" s="20">
        <f t="shared" si="40"/>
        <v>1</v>
      </c>
    </row>
    <row r="2261" spans="1:19" ht="17.100000000000001" customHeight="1" x14ac:dyDescent="0.25">
      <c r="A2261" s="63" t="s">
        <v>5</v>
      </c>
      <c r="C2261" s="21" t="s">
        <v>14991</v>
      </c>
      <c r="D2261" s="1" t="s">
        <v>3462</v>
      </c>
      <c r="E2261">
        <v>2023</v>
      </c>
      <c r="F2261" s="4">
        <v>16</v>
      </c>
      <c r="G2261" s="4">
        <v>5</v>
      </c>
      <c r="J2261" s="3" t="s">
        <v>15046</v>
      </c>
      <c r="L2261" s="1" t="s">
        <v>15952</v>
      </c>
      <c r="M2261" s="22" t="s">
        <v>15951</v>
      </c>
      <c r="N2261" s="22" t="s">
        <v>15953</v>
      </c>
      <c r="O2261" s="70" t="s">
        <v>3465</v>
      </c>
      <c r="P2261" s="71"/>
      <c r="Q2261" s="20">
        <v>0</v>
      </c>
      <c r="R2261" s="20">
        <v>0</v>
      </c>
      <c r="S2261" s="20">
        <f t="shared" si="40"/>
        <v>0</v>
      </c>
    </row>
    <row r="2262" spans="1:19" ht="17.100000000000001" customHeight="1" x14ac:dyDescent="0.25">
      <c r="A2262" s="63" t="s">
        <v>5</v>
      </c>
      <c r="C2262" s="21" t="s">
        <v>14991</v>
      </c>
      <c r="D2262" s="1" t="s">
        <v>15969</v>
      </c>
      <c r="E2262">
        <v>2022</v>
      </c>
      <c r="F2262" s="4">
        <v>15</v>
      </c>
      <c r="G2262" s="4">
        <v>8</v>
      </c>
      <c r="J2262" s="3" t="s">
        <v>11</v>
      </c>
      <c r="L2262" s="1" t="s">
        <v>15972</v>
      </c>
      <c r="M2262" s="22" t="s">
        <v>15970</v>
      </c>
      <c r="N2262" s="22" t="s">
        <v>15973</v>
      </c>
      <c r="O2262" s="70" t="s">
        <v>15971</v>
      </c>
      <c r="P2262" s="71"/>
      <c r="Q2262" s="20">
        <v>0</v>
      </c>
      <c r="R2262" s="20">
        <v>0</v>
      </c>
      <c r="S2262" s="20">
        <f t="shared" si="40"/>
        <v>0</v>
      </c>
    </row>
    <row r="2263" spans="1:19" ht="17.100000000000001" customHeight="1" x14ac:dyDescent="0.25">
      <c r="A2263" s="63" t="s">
        <v>5</v>
      </c>
      <c r="C2263" s="21" t="s">
        <v>14991</v>
      </c>
      <c r="D2263" s="1" t="s">
        <v>15974</v>
      </c>
      <c r="E2263">
        <v>2022</v>
      </c>
      <c r="F2263" s="4">
        <v>15</v>
      </c>
      <c r="G2263" s="4">
        <v>7</v>
      </c>
      <c r="J2263" s="3" t="s">
        <v>11</v>
      </c>
      <c r="L2263" s="1" t="s">
        <v>15977</v>
      </c>
      <c r="M2263" s="22" t="s">
        <v>15975</v>
      </c>
      <c r="N2263" s="22" t="s">
        <v>15978</v>
      </c>
      <c r="O2263" s="70" t="s">
        <v>15976</v>
      </c>
      <c r="P2263" s="71"/>
      <c r="Q2263" s="20">
        <v>0</v>
      </c>
      <c r="R2263" s="20">
        <v>0</v>
      </c>
      <c r="S2263" s="20">
        <f t="shared" si="40"/>
        <v>0</v>
      </c>
    </row>
    <row r="2264" spans="1:19" ht="17.100000000000001" customHeight="1" x14ac:dyDescent="0.25">
      <c r="A2264" s="63" t="s">
        <v>5</v>
      </c>
      <c r="C2264" s="21" t="s">
        <v>14991</v>
      </c>
      <c r="D2264" s="1" t="s">
        <v>15979</v>
      </c>
      <c r="E2264">
        <v>2022</v>
      </c>
      <c r="F2264" s="4">
        <v>15</v>
      </c>
      <c r="G2264" s="4">
        <v>3</v>
      </c>
      <c r="J2264" s="3" t="s">
        <v>15046</v>
      </c>
      <c r="L2264" s="1" t="s">
        <v>15982</v>
      </c>
      <c r="M2264" s="22" t="s">
        <v>15980</v>
      </c>
      <c r="N2264" s="22" t="s">
        <v>15983</v>
      </c>
      <c r="O2264" s="70" t="s">
        <v>15981</v>
      </c>
      <c r="P2264" s="71"/>
      <c r="Q2264" s="20">
        <v>0</v>
      </c>
      <c r="R2264" s="20">
        <v>0</v>
      </c>
      <c r="S2264" s="20">
        <f t="shared" si="40"/>
        <v>0</v>
      </c>
    </row>
    <row r="2265" spans="1:19" ht="17.100000000000001" customHeight="1" x14ac:dyDescent="0.25">
      <c r="A2265" s="63" t="s">
        <v>5</v>
      </c>
      <c r="C2265" s="21" t="s">
        <v>14991</v>
      </c>
      <c r="D2265" s="1" t="s">
        <v>15984</v>
      </c>
      <c r="E2265">
        <v>2022</v>
      </c>
      <c r="F2265" s="4">
        <v>27</v>
      </c>
      <c r="G2265" s="4">
        <v>13</v>
      </c>
      <c r="J2265" s="3" t="s">
        <v>15030</v>
      </c>
      <c r="L2265" s="1" t="s">
        <v>15987</v>
      </c>
      <c r="M2265" s="22" t="s">
        <v>15985</v>
      </c>
      <c r="N2265" s="22" t="s">
        <v>15988</v>
      </c>
      <c r="O2265" s="70" t="s">
        <v>15986</v>
      </c>
      <c r="P2265" s="71"/>
      <c r="Q2265" s="20">
        <v>0</v>
      </c>
      <c r="R2265" s="20">
        <v>0</v>
      </c>
      <c r="S2265" s="20">
        <f t="shared" si="40"/>
        <v>0</v>
      </c>
    </row>
    <row r="2266" spans="1:19" ht="17.100000000000001" customHeight="1" x14ac:dyDescent="0.25">
      <c r="A2266" s="63" t="s">
        <v>5</v>
      </c>
      <c r="C2266" s="21" t="s">
        <v>14991</v>
      </c>
      <c r="D2266" s="1" t="s">
        <v>15989</v>
      </c>
      <c r="E2266">
        <v>2023</v>
      </c>
      <c r="F2266" s="4">
        <v>11</v>
      </c>
      <c r="G2266" s="4">
        <v>8</v>
      </c>
      <c r="J2266" s="3" t="s">
        <v>109</v>
      </c>
      <c r="L2266" s="1" t="s">
        <v>15992</v>
      </c>
      <c r="M2266" s="22" t="s">
        <v>15990</v>
      </c>
      <c r="N2266" s="22" t="s">
        <v>15993</v>
      </c>
      <c r="O2266" s="70" t="s">
        <v>15991</v>
      </c>
      <c r="P2266" s="71"/>
      <c r="Q2266" s="20">
        <v>0</v>
      </c>
      <c r="R2266" s="20">
        <v>0</v>
      </c>
      <c r="S2266" s="20">
        <f t="shared" si="40"/>
        <v>0</v>
      </c>
    </row>
    <row r="2267" spans="1:19" ht="17.100000000000001" customHeight="1" x14ac:dyDescent="0.25">
      <c r="A2267" s="63" t="s">
        <v>5</v>
      </c>
      <c r="C2267" s="21" t="s">
        <v>14991</v>
      </c>
      <c r="D2267" s="1" t="s">
        <v>15999</v>
      </c>
      <c r="E2267">
        <v>2023</v>
      </c>
      <c r="F2267" s="4">
        <v>8</v>
      </c>
      <c r="G2267" s="4">
        <v>2</v>
      </c>
      <c r="J2267" s="3" t="s">
        <v>2078</v>
      </c>
      <c r="L2267" s="1" t="s">
        <v>16002</v>
      </c>
      <c r="M2267" s="22" t="s">
        <v>16000</v>
      </c>
      <c r="N2267" s="22" t="s">
        <v>16003</v>
      </c>
      <c r="O2267" s="70" t="s">
        <v>16001</v>
      </c>
      <c r="P2267" s="71"/>
      <c r="Q2267" s="20">
        <v>0</v>
      </c>
      <c r="R2267" s="20">
        <v>0</v>
      </c>
      <c r="S2267" s="20">
        <f t="shared" si="40"/>
        <v>0</v>
      </c>
    </row>
    <row r="2268" spans="1:19" ht="17.100000000000001" customHeight="1" x14ac:dyDescent="0.25">
      <c r="A2268" s="63" t="s">
        <v>5</v>
      </c>
      <c r="C2268" s="21" t="s">
        <v>14991</v>
      </c>
      <c r="D2268" s="1" t="s">
        <v>16004</v>
      </c>
      <c r="E2268">
        <v>2021</v>
      </c>
      <c r="F2268" s="4">
        <v>26</v>
      </c>
      <c r="G2268" s="4">
        <v>15</v>
      </c>
      <c r="J2268" s="3" t="s">
        <v>15030</v>
      </c>
      <c r="L2268" s="1" t="s">
        <v>16007</v>
      </c>
      <c r="M2268" s="22" t="s">
        <v>16005</v>
      </c>
      <c r="N2268" s="22" t="s">
        <v>16008</v>
      </c>
      <c r="O2268" s="70" t="s">
        <v>16006</v>
      </c>
      <c r="P2268" s="71"/>
      <c r="Q2268" s="20">
        <v>0</v>
      </c>
      <c r="R2268" s="20">
        <v>0</v>
      </c>
      <c r="S2268" s="20">
        <f t="shared" si="40"/>
        <v>0</v>
      </c>
    </row>
    <row r="2269" spans="1:19" ht="17.100000000000001" customHeight="1" x14ac:dyDescent="0.25">
      <c r="A2269" s="63" t="s">
        <v>5</v>
      </c>
      <c r="C2269" s="21" t="s">
        <v>14991</v>
      </c>
      <c r="D2269" s="1" t="s">
        <v>16014</v>
      </c>
      <c r="E2269">
        <v>2021</v>
      </c>
      <c r="F2269" s="4">
        <v>9</v>
      </c>
      <c r="G2269" s="4">
        <v>10</v>
      </c>
      <c r="J2269" s="3" t="s">
        <v>109</v>
      </c>
      <c r="L2269" s="1" t="s">
        <v>16017</v>
      </c>
      <c r="M2269" s="22" t="s">
        <v>16015</v>
      </c>
      <c r="N2269" s="22" t="s">
        <v>16018</v>
      </c>
      <c r="O2269" s="70" t="s">
        <v>16016</v>
      </c>
      <c r="P2269" s="71"/>
      <c r="Q2269" s="20">
        <v>1</v>
      </c>
      <c r="R2269" s="20">
        <v>0</v>
      </c>
      <c r="S2269" s="20">
        <f t="shared" si="40"/>
        <v>1</v>
      </c>
    </row>
    <row r="2270" spans="1:19" ht="17.100000000000001" customHeight="1" x14ac:dyDescent="0.25">
      <c r="A2270" s="63" t="s">
        <v>5</v>
      </c>
      <c r="C2270" s="21" t="s">
        <v>14991</v>
      </c>
      <c r="D2270" s="1" t="s">
        <v>16019</v>
      </c>
      <c r="E2270">
        <v>2022</v>
      </c>
      <c r="F2270" s="4">
        <v>12</v>
      </c>
      <c r="G2270" s="4">
        <v>7</v>
      </c>
      <c r="J2270" s="3" t="s">
        <v>15158</v>
      </c>
      <c r="L2270" s="1" t="s">
        <v>16022</v>
      </c>
      <c r="M2270" s="22" t="s">
        <v>16020</v>
      </c>
      <c r="N2270" s="22" t="s">
        <v>16023</v>
      </c>
      <c r="O2270" s="70" t="s">
        <v>16021</v>
      </c>
      <c r="P2270" s="71"/>
      <c r="Q2270" s="20">
        <v>1</v>
      </c>
      <c r="R2270" s="20">
        <v>0</v>
      </c>
      <c r="S2270" s="20">
        <f t="shared" si="40"/>
        <v>1</v>
      </c>
    </row>
    <row r="2271" spans="1:19" ht="17.100000000000001" customHeight="1" x14ac:dyDescent="0.25">
      <c r="A2271" s="63" t="s">
        <v>5</v>
      </c>
      <c r="C2271" s="21" t="s">
        <v>14991</v>
      </c>
      <c r="D2271" s="1" t="s">
        <v>16029</v>
      </c>
      <c r="E2271">
        <v>2023</v>
      </c>
      <c r="F2271" s="4">
        <v>15</v>
      </c>
      <c r="G2271" s="4">
        <v>6</v>
      </c>
      <c r="J2271" s="3" t="s">
        <v>3637</v>
      </c>
      <c r="L2271" s="1" t="s">
        <v>16032</v>
      </c>
      <c r="M2271" s="22" t="s">
        <v>16030</v>
      </c>
      <c r="N2271" s="22" t="s">
        <v>16033</v>
      </c>
      <c r="O2271" s="70" t="s">
        <v>16031</v>
      </c>
      <c r="P2271" s="71"/>
      <c r="Q2271" s="20">
        <v>0</v>
      </c>
      <c r="R2271" s="20">
        <v>0</v>
      </c>
      <c r="S2271" s="20">
        <f t="shared" si="40"/>
        <v>0</v>
      </c>
    </row>
    <row r="2272" spans="1:19" ht="17.100000000000001" customHeight="1" x14ac:dyDescent="0.25">
      <c r="A2272" s="63" t="s">
        <v>5</v>
      </c>
      <c r="C2272" s="21" t="s">
        <v>14991</v>
      </c>
      <c r="D2272" s="1" t="s">
        <v>3728</v>
      </c>
      <c r="E2272">
        <v>2021</v>
      </c>
      <c r="F2272" s="4">
        <v>6</v>
      </c>
      <c r="G2272" s="4">
        <v>12</v>
      </c>
      <c r="J2272" s="3" t="s">
        <v>2078</v>
      </c>
      <c r="L2272" s="1" t="s">
        <v>16045</v>
      </c>
      <c r="M2272" s="22" t="s">
        <v>3729</v>
      </c>
      <c r="N2272" s="22" t="s">
        <v>16046</v>
      </c>
      <c r="O2272" s="70" t="s">
        <v>16044</v>
      </c>
      <c r="P2272" s="71"/>
      <c r="Q2272" s="20">
        <v>1</v>
      </c>
      <c r="R2272" s="20">
        <v>1</v>
      </c>
      <c r="S2272" s="20">
        <f t="shared" si="40"/>
        <v>2</v>
      </c>
    </row>
    <row r="2273" spans="1:19" ht="17.100000000000001" customHeight="1" x14ac:dyDescent="0.25">
      <c r="A2273" s="63" t="s">
        <v>5</v>
      </c>
      <c r="C2273" s="21" t="s">
        <v>14991</v>
      </c>
      <c r="D2273" s="1" t="s">
        <v>16067</v>
      </c>
      <c r="E2273">
        <v>2023</v>
      </c>
      <c r="F2273" s="4">
        <v>13</v>
      </c>
      <c r="G2273" s="4">
        <v>8</v>
      </c>
      <c r="J2273" s="3" t="s">
        <v>15158</v>
      </c>
      <c r="L2273" s="1" t="s">
        <v>16070</v>
      </c>
      <c r="M2273" s="22" t="s">
        <v>16068</v>
      </c>
      <c r="N2273" s="22" t="s">
        <v>16071</v>
      </c>
      <c r="O2273" s="70" t="s">
        <v>16069</v>
      </c>
      <c r="P2273" s="71"/>
      <c r="Q2273" s="20">
        <v>0</v>
      </c>
      <c r="R2273" s="20">
        <v>0</v>
      </c>
      <c r="S2273" s="20">
        <f t="shared" si="40"/>
        <v>0</v>
      </c>
    </row>
    <row r="2274" spans="1:19" ht="17.100000000000001" customHeight="1" x14ac:dyDescent="0.25">
      <c r="A2274" s="63" t="s">
        <v>5</v>
      </c>
      <c r="C2274" s="21" t="s">
        <v>14991</v>
      </c>
      <c r="D2274" s="1" t="s">
        <v>16077</v>
      </c>
      <c r="E2274">
        <v>2022</v>
      </c>
      <c r="F2274" s="4">
        <v>10</v>
      </c>
      <c r="G2274" s="4">
        <v>8</v>
      </c>
      <c r="J2274" s="3" t="s">
        <v>109</v>
      </c>
      <c r="L2274" s="1" t="s">
        <v>16080</v>
      </c>
      <c r="M2274" s="22" t="s">
        <v>16078</v>
      </c>
      <c r="N2274" s="22" t="s">
        <v>16081</v>
      </c>
      <c r="O2274" s="70" t="s">
        <v>16079</v>
      </c>
      <c r="P2274" s="71"/>
      <c r="Q2274" s="20">
        <v>0</v>
      </c>
      <c r="R2274" s="20">
        <v>0</v>
      </c>
      <c r="S2274" s="20">
        <f t="shared" si="40"/>
        <v>0</v>
      </c>
    </row>
    <row r="2275" spans="1:19" ht="17.100000000000001" customHeight="1" x14ac:dyDescent="0.25">
      <c r="A2275" s="63" t="s">
        <v>5</v>
      </c>
      <c r="C2275" s="21" t="s">
        <v>14991</v>
      </c>
      <c r="D2275" s="1" t="s">
        <v>16087</v>
      </c>
      <c r="E2275">
        <v>2023</v>
      </c>
      <c r="F2275" s="4">
        <v>16</v>
      </c>
      <c r="G2275" s="4">
        <v>6</v>
      </c>
      <c r="J2275" s="3" t="s">
        <v>15046</v>
      </c>
      <c r="L2275" s="1" t="s">
        <v>16090</v>
      </c>
      <c r="M2275" s="22" t="s">
        <v>16088</v>
      </c>
      <c r="N2275" s="22" t="s">
        <v>16091</v>
      </c>
      <c r="O2275" s="70" t="s">
        <v>16089</v>
      </c>
      <c r="P2275" s="71"/>
      <c r="Q2275" s="20">
        <v>0</v>
      </c>
      <c r="R2275" s="20">
        <v>0</v>
      </c>
      <c r="S2275" s="20">
        <f t="shared" si="40"/>
        <v>0</v>
      </c>
    </row>
    <row r="2276" spans="1:19" ht="17.100000000000001" customHeight="1" x14ac:dyDescent="0.25">
      <c r="A2276" s="63" t="s">
        <v>5</v>
      </c>
      <c r="C2276" s="21" t="s">
        <v>14991</v>
      </c>
      <c r="D2276" s="1" t="s">
        <v>8753</v>
      </c>
      <c r="E2276">
        <v>2022</v>
      </c>
      <c r="F2276" s="4">
        <v>15</v>
      </c>
      <c r="G2276" s="4">
        <v>23</v>
      </c>
      <c r="J2276" s="3" t="s">
        <v>11</v>
      </c>
      <c r="L2276" s="1" t="s">
        <v>16103</v>
      </c>
      <c r="M2276" s="22" t="s">
        <v>8754</v>
      </c>
      <c r="N2276" s="22" t="s">
        <v>16104</v>
      </c>
      <c r="O2276" s="70" t="s">
        <v>16102</v>
      </c>
      <c r="P2276" s="71"/>
      <c r="Q2276" s="20">
        <v>0</v>
      </c>
      <c r="R2276" s="20">
        <v>0</v>
      </c>
      <c r="S2276" s="20">
        <f t="shared" si="40"/>
        <v>0</v>
      </c>
    </row>
    <row r="2277" spans="1:19" ht="17.100000000000001" customHeight="1" x14ac:dyDescent="0.25">
      <c r="A2277" s="63" t="s">
        <v>5</v>
      </c>
      <c r="C2277" s="21" t="s">
        <v>14991</v>
      </c>
      <c r="D2277" s="1" t="s">
        <v>3964</v>
      </c>
      <c r="E2277">
        <v>2022</v>
      </c>
      <c r="F2277" s="4">
        <v>15</v>
      </c>
      <c r="G2277" s="4">
        <v>17</v>
      </c>
      <c r="J2277" s="3" t="s">
        <v>11</v>
      </c>
      <c r="L2277" s="1" t="s">
        <v>16106</v>
      </c>
      <c r="M2277" s="22" t="s">
        <v>3965</v>
      </c>
      <c r="N2277" s="22" t="s">
        <v>16107</v>
      </c>
      <c r="O2277" s="70" t="s">
        <v>16105</v>
      </c>
      <c r="P2277" s="71"/>
      <c r="Q2277" s="20">
        <v>0</v>
      </c>
      <c r="R2277" s="20">
        <v>0</v>
      </c>
      <c r="S2277" s="20">
        <f t="shared" si="40"/>
        <v>0</v>
      </c>
    </row>
    <row r="2278" spans="1:19" ht="17.100000000000001" customHeight="1" x14ac:dyDescent="0.25">
      <c r="A2278" s="63" t="s">
        <v>5</v>
      </c>
      <c r="C2278" s="21" t="s">
        <v>14991</v>
      </c>
      <c r="D2278" s="1" t="s">
        <v>16114</v>
      </c>
      <c r="E2278">
        <v>2023</v>
      </c>
      <c r="F2278" s="4">
        <v>16</v>
      </c>
      <c r="G2278" s="4">
        <v>12</v>
      </c>
      <c r="J2278" s="3" t="s">
        <v>11</v>
      </c>
      <c r="L2278" s="1" t="s">
        <v>16117</v>
      </c>
      <c r="M2278" s="22" t="s">
        <v>16115</v>
      </c>
      <c r="N2278" s="22" t="s">
        <v>16118</v>
      </c>
      <c r="O2278" s="70" t="s">
        <v>16116</v>
      </c>
      <c r="P2278" s="71"/>
      <c r="Q2278" s="20">
        <v>0</v>
      </c>
      <c r="R2278" s="20">
        <v>0</v>
      </c>
      <c r="S2278" s="20">
        <f t="shared" si="40"/>
        <v>0</v>
      </c>
    </row>
    <row r="2279" spans="1:19" ht="17.100000000000001" customHeight="1" x14ac:dyDescent="0.25">
      <c r="A2279" s="63" t="s">
        <v>5</v>
      </c>
      <c r="C2279" s="21" t="s">
        <v>14991</v>
      </c>
      <c r="D2279" s="1" t="s">
        <v>16123</v>
      </c>
      <c r="E2279">
        <v>2023</v>
      </c>
      <c r="F2279" s="4">
        <v>13</v>
      </c>
      <c r="G2279" s="4">
        <v>3</v>
      </c>
      <c r="J2279" s="3" t="s">
        <v>14994</v>
      </c>
      <c r="L2279" s="1" t="s">
        <v>16126</v>
      </c>
      <c r="M2279" s="22" t="s">
        <v>16124</v>
      </c>
      <c r="N2279" s="22" t="s">
        <v>16127</v>
      </c>
      <c r="O2279" s="70" t="s">
        <v>16125</v>
      </c>
      <c r="P2279" s="71"/>
      <c r="Q2279" s="20">
        <v>0</v>
      </c>
      <c r="R2279" s="20">
        <v>0</v>
      </c>
      <c r="S2279" s="20">
        <f t="shared" si="40"/>
        <v>0</v>
      </c>
    </row>
    <row r="2280" spans="1:19" ht="17.100000000000001" customHeight="1" x14ac:dyDescent="0.25">
      <c r="A2280" s="63" t="s">
        <v>5</v>
      </c>
      <c r="C2280" s="21" t="s">
        <v>14991</v>
      </c>
      <c r="D2280" s="1" t="s">
        <v>16143</v>
      </c>
      <c r="E2280">
        <v>2022</v>
      </c>
      <c r="F2280" s="4">
        <v>15</v>
      </c>
      <c r="G2280" s="4">
        <v>4</v>
      </c>
      <c r="J2280" s="3" t="s">
        <v>11</v>
      </c>
      <c r="L2280" s="1" t="s">
        <v>16146</v>
      </c>
      <c r="M2280" s="22" t="s">
        <v>16144</v>
      </c>
      <c r="N2280" s="22" t="s">
        <v>16147</v>
      </c>
      <c r="O2280" s="70" t="s">
        <v>16145</v>
      </c>
      <c r="P2280" s="71"/>
      <c r="Q2280" s="20">
        <v>0</v>
      </c>
      <c r="R2280" s="20">
        <v>0</v>
      </c>
      <c r="S2280" s="20">
        <f t="shared" si="40"/>
        <v>0</v>
      </c>
    </row>
    <row r="2281" spans="1:19" ht="17.100000000000001" customHeight="1" x14ac:dyDescent="0.25">
      <c r="A2281" s="63" t="s">
        <v>5</v>
      </c>
      <c r="C2281" s="21" t="s">
        <v>14991</v>
      </c>
      <c r="D2281" s="1" t="s">
        <v>16148</v>
      </c>
      <c r="E2281">
        <v>2022</v>
      </c>
      <c r="F2281" s="4">
        <v>12</v>
      </c>
      <c r="G2281" s="4">
        <v>9</v>
      </c>
      <c r="J2281" s="3" t="s">
        <v>14994</v>
      </c>
      <c r="L2281" s="1" t="s">
        <v>16151</v>
      </c>
      <c r="M2281" s="22" t="s">
        <v>16149</v>
      </c>
      <c r="N2281" s="22" t="s">
        <v>16152</v>
      </c>
      <c r="O2281" s="70" t="s">
        <v>16150</v>
      </c>
      <c r="P2281" s="71"/>
      <c r="Q2281" s="20">
        <v>0</v>
      </c>
      <c r="R2281" s="20">
        <v>0</v>
      </c>
      <c r="S2281" s="20">
        <f t="shared" si="40"/>
        <v>0</v>
      </c>
    </row>
    <row r="2282" spans="1:19" ht="17.100000000000001" customHeight="1" x14ac:dyDescent="0.25">
      <c r="A2282" s="63" t="s">
        <v>5</v>
      </c>
      <c r="C2282" s="21" t="s">
        <v>14991</v>
      </c>
      <c r="D2282" s="1" t="s">
        <v>16153</v>
      </c>
      <c r="E2282">
        <v>2021</v>
      </c>
      <c r="F2282" s="4">
        <v>9</v>
      </c>
      <c r="G2282" s="4">
        <v>9</v>
      </c>
      <c r="J2282" s="3" t="s">
        <v>66</v>
      </c>
      <c r="L2282" s="1" t="s">
        <v>16156</v>
      </c>
      <c r="M2282" s="22" t="s">
        <v>16154</v>
      </c>
      <c r="N2282" s="22" t="s">
        <v>16157</v>
      </c>
      <c r="O2282" s="70" t="s">
        <v>16155</v>
      </c>
      <c r="P2282" s="71"/>
      <c r="Q2282" s="20">
        <v>1</v>
      </c>
      <c r="R2282" s="20">
        <v>1</v>
      </c>
      <c r="S2282" s="20">
        <f t="shared" si="40"/>
        <v>2</v>
      </c>
    </row>
    <row r="2283" spans="1:19" ht="17.100000000000001" customHeight="1" x14ac:dyDescent="0.25">
      <c r="A2283" s="63" t="s">
        <v>5</v>
      </c>
      <c r="C2283" s="21" t="s">
        <v>14991</v>
      </c>
      <c r="D2283" s="1" t="s">
        <v>16161</v>
      </c>
      <c r="E2283">
        <v>2022</v>
      </c>
      <c r="F2283" s="4">
        <v>7</v>
      </c>
      <c r="G2283" s="4">
        <v>9</v>
      </c>
      <c r="J2283" s="3" t="s">
        <v>2078</v>
      </c>
      <c r="L2283" s="1" t="s">
        <v>16164</v>
      </c>
      <c r="M2283" s="22" t="s">
        <v>16162</v>
      </c>
      <c r="N2283" s="22" t="s">
        <v>16165</v>
      </c>
      <c r="O2283" s="70" t="s">
        <v>16163</v>
      </c>
      <c r="P2283" s="71"/>
      <c r="Q2283" s="20">
        <v>0</v>
      </c>
      <c r="R2283" s="20">
        <v>0</v>
      </c>
      <c r="S2283" s="20">
        <f t="shared" si="40"/>
        <v>0</v>
      </c>
    </row>
    <row r="2284" spans="1:19" ht="17.100000000000001" customHeight="1" x14ac:dyDescent="0.25">
      <c r="A2284" s="63" t="s">
        <v>5</v>
      </c>
      <c r="C2284" s="21" t="s">
        <v>14991</v>
      </c>
      <c r="D2284" s="1" t="s">
        <v>16166</v>
      </c>
      <c r="E2284">
        <v>2023</v>
      </c>
      <c r="F2284" s="4">
        <v>8</v>
      </c>
      <c r="G2284" s="4">
        <v>8</v>
      </c>
      <c r="J2284" s="3" t="s">
        <v>2078</v>
      </c>
      <c r="L2284" s="1" t="s">
        <v>16169</v>
      </c>
      <c r="M2284" s="22" t="s">
        <v>16167</v>
      </c>
      <c r="N2284" s="22" t="s">
        <v>16170</v>
      </c>
      <c r="O2284" s="70" t="s">
        <v>16168</v>
      </c>
      <c r="P2284" s="71"/>
      <c r="Q2284" s="20">
        <v>0</v>
      </c>
      <c r="R2284" s="20">
        <v>0</v>
      </c>
      <c r="S2284" s="20">
        <f t="shared" si="40"/>
        <v>0</v>
      </c>
    </row>
    <row r="2285" spans="1:19" ht="17.100000000000001" customHeight="1" x14ac:dyDescent="0.25">
      <c r="A2285" s="63" t="s">
        <v>5</v>
      </c>
      <c r="C2285" s="21" t="s">
        <v>14991</v>
      </c>
      <c r="D2285" s="1" t="s">
        <v>16171</v>
      </c>
      <c r="E2285">
        <v>2023</v>
      </c>
      <c r="F2285" s="4">
        <v>15</v>
      </c>
      <c r="G2285" s="4">
        <v>17</v>
      </c>
      <c r="J2285" s="3" t="s">
        <v>3637</v>
      </c>
      <c r="L2285" s="1" t="s">
        <v>16173</v>
      </c>
      <c r="M2285" s="22" t="s">
        <v>4250</v>
      </c>
      <c r="N2285" s="22" t="s">
        <v>4254</v>
      </c>
      <c r="O2285" s="70" t="s">
        <v>16172</v>
      </c>
      <c r="P2285" s="71"/>
      <c r="Q2285" s="20">
        <v>0</v>
      </c>
      <c r="R2285" s="20">
        <v>0</v>
      </c>
      <c r="S2285" s="20">
        <f t="shared" si="40"/>
        <v>0</v>
      </c>
    </row>
    <row r="2286" spans="1:19" ht="17.100000000000001" customHeight="1" x14ac:dyDescent="0.25">
      <c r="A2286" s="63" t="s">
        <v>5</v>
      </c>
      <c r="C2286" s="21" t="s">
        <v>14991</v>
      </c>
      <c r="D2286" s="1" t="s">
        <v>16179</v>
      </c>
      <c r="E2286">
        <v>2022</v>
      </c>
      <c r="F2286" s="4">
        <v>10</v>
      </c>
      <c r="G2286" s="4">
        <v>11</v>
      </c>
      <c r="J2286" s="3" t="s">
        <v>4278</v>
      </c>
      <c r="L2286" s="1" t="s">
        <v>16181</v>
      </c>
      <c r="M2286" s="22" t="s">
        <v>4277</v>
      </c>
      <c r="N2286" s="22" t="s">
        <v>16182</v>
      </c>
      <c r="O2286" s="70" t="s">
        <v>16180</v>
      </c>
      <c r="P2286" s="71"/>
      <c r="Q2286" s="20">
        <v>0</v>
      </c>
      <c r="R2286" s="20">
        <v>0</v>
      </c>
      <c r="S2286" s="20">
        <f t="shared" si="40"/>
        <v>0</v>
      </c>
    </row>
    <row r="2287" spans="1:19" ht="17.100000000000001" customHeight="1" x14ac:dyDescent="0.25">
      <c r="A2287" s="63" t="s">
        <v>5</v>
      </c>
      <c r="C2287" s="21" t="s">
        <v>14991</v>
      </c>
      <c r="D2287" s="1" t="s">
        <v>4420</v>
      </c>
      <c r="E2287">
        <v>2022</v>
      </c>
      <c r="F2287" s="4">
        <v>15</v>
      </c>
      <c r="G2287" s="4">
        <v>11</v>
      </c>
      <c r="J2287" s="3" t="s">
        <v>11</v>
      </c>
      <c r="L2287" s="1" t="s">
        <v>16189</v>
      </c>
      <c r="M2287" s="22" t="s">
        <v>4421</v>
      </c>
      <c r="N2287" s="22" t="s">
        <v>16190</v>
      </c>
      <c r="O2287" s="70" t="s">
        <v>16188</v>
      </c>
      <c r="P2287" s="71"/>
      <c r="Q2287" s="20">
        <v>0</v>
      </c>
      <c r="R2287" s="20">
        <v>0</v>
      </c>
      <c r="S2287" s="20">
        <f t="shared" si="40"/>
        <v>0</v>
      </c>
    </row>
    <row r="2288" spans="1:19" ht="17.100000000000001" customHeight="1" x14ac:dyDescent="0.25">
      <c r="A2288" s="63" t="s">
        <v>5</v>
      </c>
      <c r="C2288" s="21" t="s">
        <v>14991</v>
      </c>
      <c r="D2288" s="1" t="s">
        <v>16191</v>
      </c>
      <c r="E2288">
        <v>2023</v>
      </c>
      <c r="F2288" s="4">
        <v>11</v>
      </c>
      <c r="G2288" s="4">
        <v>5</v>
      </c>
      <c r="J2288" s="3" t="s">
        <v>109</v>
      </c>
      <c r="L2288" s="1" t="s">
        <v>16194</v>
      </c>
      <c r="M2288" s="22" t="s">
        <v>16192</v>
      </c>
      <c r="N2288" s="22" t="s">
        <v>16195</v>
      </c>
      <c r="O2288" s="70" t="s">
        <v>16193</v>
      </c>
      <c r="P2288" s="71"/>
      <c r="Q2288" s="20">
        <v>0</v>
      </c>
      <c r="R2288" s="20">
        <v>0</v>
      </c>
      <c r="S2288" s="20">
        <f t="shared" si="40"/>
        <v>0</v>
      </c>
    </row>
    <row r="2289" spans="1:19" ht="17.100000000000001" customHeight="1" x14ac:dyDescent="0.25">
      <c r="A2289" s="63" t="s">
        <v>5</v>
      </c>
      <c r="C2289" s="21" t="s">
        <v>14991</v>
      </c>
      <c r="D2289" s="1" t="s">
        <v>16196</v>
      </c>
      <c r="E2289">
        <v>2021</v>
      </c>
      <c r="F2289" s="4">
        <v>14</v>
      </c>
      <c r="G2289" s="4">
        <v>16</v>
      </c>
      <c r="J2289" s="3" t="s">
        <v>11</v>
      </c>
      <c r="L2289" s="1" t="s">
        <v>16199</v>
      </c>
      <c r="M2289" s="22" t="s">
        <v>16197</v>
      </c>
      <c r="N2289" s="22" t="s">
        <v>16200</v>
      </c>
      <c r="O2289" s="70" t="s">
        <v>16198</v>
      </c>
      <c r="P2289" s="71"/>
      <c r="Q2289" s="20">
        <v>0</v>
      </c>
      <c r="R2289" s="20">
        <v>0</v>
      </c>
      <c r="S2289" s="20">
        <f t="shared" si="40"/>
        <v>0</v>
      </c>
    </row>
    <row r="2290" spans="1:19" ht="17.100000000000001" customHeight="1" x14ac:dyDescent="0.25">
      <c r="A2290" s="63" t="s">
        <v>5</v>
      </c>
      <c r="C2290" s="21" t="s">
        <v>14991</v>
      </c>
      <c r="D2290" s="1" t="s">
        <v>16216</v>
      </c>
      <c r="E2290">
        <v>2022</v>
      </c>
      <c r="F2290" s="4">
        <v>10</v>
      </c>
      <c r="G2290" s="4">
        <v>9</v>
      </c>
      <c r="J2290" s="3" t="s">
        <v>109</v>
      </c>
      <c r="L2290" s="1" t="s">
        <v>16219</v>
      </c>
      <c r="M2290" s="22" t="s">
        <v>16217</v>
      </c>
      <c r="N2290" s="22" t="s">
        <v>16220</v>
      </c>
      <c r="O2290" s="70" t="s">
        <v>16218</v>
      </c>
      <c r="P2290" s="71"/>
      <c r="Q2290" s="20">
        <v>0</v>
      </c>
      <c r="R2290" s="20">
        <v>0</v>
      </c>
      <c r="S2290" s="20">
        <f t="shared" si="40"/>
        <v>0</v>
      </c>
    </row>
    <row r="2291" spans="1:19" ht="17.100000000000001" customHeight="1" x14ac:dyDescent="0.25">
      <c r="A2291" s="63" t="s">
        <v>5</v>
      </c>
      <c r="C2291" s="21" t="s">
        <v>14991</v>
      </c>
      <c r="D2291" s="1" t="s">
        <v>16226</v>
      </c>
      <c r="E2291">
        <v>2022</v>
      </c>
      <c r="F2291" s="4">
        <v>12</v>
      </c>
      <c r="G2291" s="4">
        <v>11</v>
      </c>
      <c r="J2291" s="3" t="s">
        <v>14994</v>
      </c>
      <c r="L2291" s="1" t="s">
        <v>16229</v>
      </c>
      <c r="M2291" s="22" t="s">
        <v>16227</v>
      </c>
      <c r="N2291" s="22" t="s">
        <v>16230</v>
      </c>
      <c r="O2291" s="70" t="s">
        <v>16228</v>
      </c>
      <c r="P2291" s="71"/>
      <c r="Q2291" s="20">
        <v>0</v>
      </c>
      <c r="R2291" s="20">
        <v>0</v>
      </c>
      <c r="S2291" s="20">
        <f t="shared" si="40"/>
        <v>0</v>
      </c>
    </row>
    <row r="2292" spans="1:19" ht="17.100000000000001" customHeight="1" x14ac:dyDescent="0.25">
      <c r="A2292" s="63" t="s">
        <v>5</v>
      </c>
      <c r="C2292" s="21" t="s">
        <v>14991</v>
      </c>
      <c r="D2292" s="1" t="s">
        <v>16231</v>
      </c>
      <c r="E2292">
        <v>2022</v>
      </c>
      <c r="F2292" s="4">
        <v>10</v>
      </c>
      <c r="G2292" s="4">
        <v>6</v>
      </c>
      <c r="J2292" s="3" t="s">
        <v>66</v>
      </c>
      <c r="L2292" s="1" t="s">
        <v>16234</v>
      </c>
      <c r="M2292" s="22" t="s">
        <v>16232</v>
      </c>
      <c r="N2292" s="22" t="s">
        <v>16235</v>
      </c>
      <c r="O2292" s="70" t="s">
        <v>16233</v>
      </c>
      <c r="P2292" s="71"/>
      <c r="Q2292" s="20">
        <v>0</v>
      </c>
      <c r="R2292" s="20">
        <v>0</v>
      </c>
      <c r="S2292" s="20">
        <f t="shared" si="40"/>
        <v>0</v>
      </c>
    </row>
    <row r="2293" spans="1:19" ht="17.100000000000001" customHeight="1" x14ac:dyDescent="0.25">
      <c r="A2293" s="63" t="s">
        <v>5</v>
      </c>
      <c r="C2293" s="21" t="s">
        <v>14991</v>
      </c>
      <c r="D2293" s="1" t="s">
        <v>16236</v>
      </c>
      <c r="E2293">
        <v>2022</v>
      </c>
      <c r="F2293" s="4">
        <v>10</v>
      </c>
      <c r="G2293" s="4">
        <v>5</v>
      </c>
      <c r="J2293" s="3" t="s">
        <v>66</v>
      </c>
      <c r="L2293" s="1" t="s">
        <v>16239</v>
      </c>
      <c r="M2293" s="22" t="s">
        <v>16237</v>
      </c>
      <c r="N2293" s="22" t="s">
        <v>16240</v>
      </c>
      <c r="O2293" s="70" t="s">
        <v>16238</v>
      </c>
      <c r="P2293" s="71"/>
      <c r="Q2293" s="20">
        <v>0</v>
      </c>
      <c r="R2293" s="20">
        <v>0</v>
      </c>
      <c r="S2293" s="20">
        <f t="shared" si="40"/>
        <v>0</v>
      </c>
    </row>
    <row r="2294" spans="1:19" ht="17.100000000000001" customHeight="1" x14ac:dyDescent="0.25">
      <c r="A2294" s="63" t="s">
        <v>5</v>
      </c>
      <c r="C2294" s="21" t="s">
        <v>14991</v>
      </c>
      <c r="D2294" s="1" t="s">
        <v>16241</v>
      </c>
      <c r="E2294">
        <v>2021</v>
      </c>
      <c r="F2294" s="4">
        <v>9</v>
      </c>
      <c r="G2294" s="4">
        <v>11</v>
      </c>
      <c r="J2294" s="3" t="s">
        <v>66</v>
      </c>
      <c r="L2294" s="1" t="s">
        <v>16244</v>
      </c>
      <c r="M2294" s="22" t="s">
        <v>16242</v>
      </c>
      <c r="N2294" s="22" t="s">
        <v>16245</v>
      </c>
      <c r="O2294" s="70" t="s">
        <v>16243</v>
      </c>
      <c r="P2294" s="71"/>
      <c r="Q2294" s="20">
        <v>0</v>
      </c>
      <c r="R2294" s="20">
        <v>0</v>
      </c>
      <c r="S2294" s="20">
        <f t="shared" si="40"/>
        <v>0</v>
      </c>
    </row>
    <row r="2295" spans="1:19" ht="17.100000000000001" customHeight="1" x14ac:dyDescent="0.25">
      <c r="A2295" s="63" t="s">
        <v>5</v>
      </c>
      <c r="C2295" s="21" t="s">
        <v>14991</v>
      </c>
      <c r="D2295" s="1" t="s">
        <v>16258</v>
      </c>
      <c r="E2295">
        <v>2023</v>
      </c>
      <c r="F2295" s="4">
        <v>16</v>
      </c>
      <c r="G2295" s="4">
        <v>6</v>
      </c>
      <c r="J2295" s="3" t="s">
        <v>11</v>
      </c>
      <c r="L2295" s="1" t="s">
        <v>16261</v>
      </c>
      <c r="M2295" s="22" t="s">
        <v>16259</v>
      </c>
      <c r="N2295" s="22" t="s">
        <v>16262</v>
      </c>
      <c r="O2295" s="70" t="s">
        <v>16260</v>
      </c>
      <c r="P2295" s="71"/>
      <c r="Q2295" s="20">
        <v>0</v>
      </c>
      <c r="R2295" s="20">
        <v>0</v>
      </c>
      <c r="S2295" s="20">
        <f t="shared" si="40"/>
        <v>0</v>
      </c>
    </row>
    <row r="2296" spans="1:19" ht="17.100000000000001" customHeight="1" x14ac:dyDescent="0.25">
      <c r="A2296" s="63" t="s">
        <v>5</v>
      </c>
      <c r="C2296" s="21" t="s">
        <v>14991</v>
      </c>
      <c r="D2296" s="1" t="s">
        <v>16268</v>
      </c>
      <c r="E2296">
        <v>2023</v>
      </c>
      <c r="F2296" s="4">
        <v>15</v>
      </c>
      <c r="G2296" s="4">
        <v>13</v>
      </c>
      <c r="J2296" s="3" t="s">
        <v>3637</v>
      </c>
      <c r="L2296" s="1" t="s">
        <v>16271</v>
      </c>
      <c r="M2296" s="22" t="s">
        <v>16269</v>
      </c>
      <c r="N2296" s="22" t="s">
        <v>16272</v>
      </c>
      <c r="O2296" s="70" t="s">
        <v>16270</v>
      </c>
      <c r="P2296" s="71"/>
      <c r="Q2296" s="20">
        <v>0</v>
      </c>
      <c r="R2296" s="20">
        <v>0</v>
      </c>
      <c r="S2296" s="20">
        <f t="shared" si="40"/>
        <v>0</v>
      </c>
    </row>
    <row r="2297" spans="1:19" ht="17.100000000000001" customHeight="1" x14ac:dyDescent="0.25">
      <c r="A2297" s="63" t="s">
        <v>5</v>
      </c>
      <c r="C2297" s="21" t="s">
        <v>14991</v>
      </c>
      <c r="D2297" s="1" t="s">
        <v>16278</v>
      </c>
      <c r="E2297">
        <v>2022</v>
      </c>
      <c r="F2297" s="4">
        <v>10</v>
      </c>
      <c r="G2297" s="4">
        <v>9</v>
      </c>
      <c r="J2297" s="3" t="s">
        <v>109</v>
      </c>
      <c r="L2297" s="1" t="s">
        <v>16281</v>
      </c>
      <c r="M2297" s="22" t="s">
        <v>16279</v>
      </c>
      <c r="N2297" s="22" t="s">
        <v>16282</v>
      </c>
      <c r="O2297" s="70" t="s">
        <v>16280</v>
      </c>
      <c r="P2297" s="71"/>
      <c r="Q2297" s="20">
        <v>0</v>
      </c>
      <c r="R2297" s="20">
        <v>0</v>
      </c>
      <c r="S2297" s="20">
        <f t="shared" si="40"/>
        <v>0</v>
      </c>
    </row>
    <row r="2298" spans="1:19" ht="17.100000000000001" customHeight="1" x14ac:dyDescent="0.25">
      <c r="A2298" s="63" t="s">
        <v>5</v>
      </c>
      <c r="C2298" s="21" t="s">
        <v>14991</v>
      </c>
      <c r="D2298" s="1" t="s">
        <v>16288</v>
      </c>
      <c r="E2298">
        <v>2023</v>
      </c>
      <c r="F2298" s="4">
        <v>13</v>
      </c>
      <c r="G2298" s="4">
        <v>19</v>
      </c>
      <c r="J2298" s="3" t="s">
        <v>14994</v>
      </c>
      <c r="L2298" s="1" t="s">
        <v>16291</v>
      </c>
      <c r="M2298" s="22" t="s">
        <v>16289</v>
      </c>
      <c r="N2298" s="22" t="s">
        <v>16292</v>
      </c>
      <c r="O2298" s="70" t="s">
        <v>16290</v>
      </c>
      <c r="P2298" s="71"/>
      <c r="Q2298" s="20">
        <v>0</v>
      </c>
      <c r="R2298" s="20">
        <v>0</v>
      </c>
      <c r="S2298" s="20">
        <f t="shared" si="40"/>
        <v>0</v>
      </c>
    </row>
    <row r="2299" spans="1:19" ht="17.100000000000001" customHeight="1" x14ac:dyDescent="0.25">
      <c r="A2299" s="63" t="s">
        <v>5</v>
      </c>
      <c r="C2299" s="21" t="s">
        <v>14991</v>
      </c>
      <c r="D2299" s="1" t="s">
        <v>4704</v>
      </c>
      <c r="E2299">
        <v>2021</v>
      </c>
      <c r="F2299" s="4">
        <v>6</v>
      </c>
      <c r="G2299" s="4">
        <v>8</v>
      </c>
      <c r="J2299" s="3" t="s">
        <v>2078</v>
      </c>
      <c r="L2299" s="1" t="s">
        <v>16294</v>
      </c>
      <c r="M2299" s="22" t="s">
        <v>4705</v>
      </c>
      <c r="N2299" s="22" t="s">
        <v>16295</v>
      </c>
      <c r="O2299" s="70" t="s">
        <v>16293</v>
      </c>
      <c r="P2299" s="71"/>
      <c r="Q2299" s="20">
        <v>0</v>
      </c>
      <c r="R2299" s="20">
        <v>0</v>
      </c>
      <c r="S2299" s="20">
        <f t="shared" si="40"/>
        <v>0</v>
      </c>
    </row>
    <row r="2300" spans="1:19" ht="17.100000000000001" customHeight="1" x14ac:dyDescent="0.25">
      <c r="A2300" s="63" t="s">
        <v>5</v>
      </c>
      <c r="C2300" s="21" t="s">
        <v>14991</v>
      </c>
      <c r="D2300" s="1" t="s">
        <v>16311</v>
      </c>
      <c r="E2300">
        <v>2022</v>
      </c>
      <c r="F2300" s="4">
        <v>10</v>
      </c>
      <c r="G2300" s="4">
        <v>11</v>
      </c>
      <c r="J2300" s="3" t="s">
        <v>4278</v>
      </c>
      <c r="L2300" s="1" t="s">
        <v>16314</v>
      </c>
      <c r="M2300" s="22" t="s">
        <v>16312</v>
      </c>
      <c r="N2300" s="22" t="s">
        <v>16315</v>
      </c>
      <c r="O2300" s="70" t="s">
        <v>16313</v>
      </c>
      <c r="P2300" s="71"/>
      <c r="Q2300" s="20">
        <v>0</v>
      </c>
      <c r="R2300" s="20">
        <v>0</v>
      </c>
      <c r="S2300" s="20">
        <f t="shared" si="40"/>
        <v>0</v>
      </c>
    </row>
    <row r="2301" spans="1:19" ht="17.100000000000001" customHeight="1" x14ac:dyDescent="0.25">
      <c r="A2301" s="63" t="s">
        <v>5</v>
      </c>
      <c r="C2301" s="21" t="s">
        <v>14991</v>
      </c>
      <c r="D2301" s="1" t="s">
        <v>16331</v>
      </c>
      <c r="E2301">
        <v>2023</v>
      </c>
      <c r="F2301" s="4">
        <v>4</v>
      </c>
      <c r="G2301" s="4">
        <v>2</v>
      </c>
      <c r="H2301" s="3" t="s">
        <v>16333</v>
      </c>
      <c r="J2301" s="3" t="s">
        <v>7047</v>
      </c>
      <c r="L2301" s="1" t="s">
        <v>16335</v>
      </c>
      <c r="M2301" s="22" t="s">
        <v>16332</v>
      </c>
      <c r="N2301" s="22" t="s">
        <v>16336</v>
      </c>
      <c r="O2301" s="70" t="s">
        <v>16334</v>
      </c>
      <c r="P2301" s="71"/>
      <c r="Q2301" s="20">
        <v>0</v>
      </c>
      <c r="R2301" s="20">
        <v>0</v>
      </c>
      <c r="S2301" s="20">
        <f t="shared" si="40"/>
        <v>0</v>
      </c>
    </row>
    <row r="2302" spans="1:19" ht="17.100000000000001" customHeight="1" x14ac:dyDescent="0.25">
      <c r="A2302" s="63" t="s">
        <v>5</v>
      </c>
      <c r="C2302" s="21" t="s">
        <v>14991</v>
      </c>
      <c r="D2302" s="1" t="s">
        <v>16352</v>
      </c>
      <c r="E2302">
        <v>2022</v>
      </c>
      <c r="F2302" s="4">
        <v>12</v>
      </c>
      <c r="G2302" s="4">
        <v>18</v>
      </c>
      <c r="J2302" s="3" t="s">
        <v>15313</v>
      </c>
      <c r="L2302" s="1" t="s">
        <v>16355</v>
      </c>
      <c r="M2302" s="22" t="s">
        <v>16353</v>
      </c>
      <c r="N2302" s="22" t="s">
        <v>16356</v>
      </c>
      <c r="O2302" s="70" t="s">
        <v>16354</v>
      </c>
      <c r="P2302" s="71"/>
      <c r="Q2302" s="20">
        <v>0</v>
      </c>
      <c r="R2302" s="20">
        <v>0</v>
      </c>
      <c r="S2302" s="20">
        <f t="shared" si="40"/>
        <v>0</v>
      </c>
    </row>
    <row r="2303" spans="1:19" ht="17.100000000000001" customHeight="1" x14ac:dyDescent="0.25">
      <c r="A2303" s="63" t="s">
        <v>5</v>
      </c>
      <c r="C2303" s="21" t="s">
        <v>14991</v>
      </c>
      <c r="D2303" s="1" t="s">
        <v>16357</v>
      </c>
      <c r="E2303">
        <v>2023</v>
      </c>
      <c r="F2303" s="4">
        <v>15</v>
      </c>
      <c r="G2303" s="4">
        <v>2</v>
      </c>
      <c r="J2303" s="3" t="s">
        <v>3637</v>
      </c>
      <c r="L2303" s="1" t="s">
        <v>16360</v>
      </c>
      <c r="M2303" s="22" t="s">
        <v>16358</v>
      </c>
      <c r="N2303" s="22" t="s">
        <v>16361</v>
      </c>
      <c r="O2303" s="70" t="s">
        <v>16359</v>
      </c>
      <c r="P2303" s="71"/>
      <c r="Q2303" s="20">
        <v>0</v>
      </c>
      <c r="R2303" s="20">
        <v>0</v>
      </c>
      <c r="S2303" s="20">
        <f t="shared" si="40"/>
        <v>0</v>
      </c>
    </row>
    <row r="2304" spans="1:19" ht="17.100000000000001" customHeight="1" x14ac:dyDescent="0.25">
      <c r="A2304" s="63" t="s">
        <v>5</v>
      </c>
      <c r="C2304" s="21" t="s">
        <v>14991</v>
      </c>
      <c r="D2304" s="1" t="s">
        <v>16367</v>
      </c>
      <c r="E2304">
        <v>2022</v>
      </c>
      <c r="F2304" s="4">
        <v>10</v>
      </c>
      <c r="G2304" s="4">
        <v>11</v>
      </c>
      <c r="J2304" s="3" t="s">
        <v>109</v>
      </c>
      <c r="L2304" s="1" t="s">
        <v>16370</v>
      </c>
      <c r="M2304" s="22" t="s">
        <v>16368</v>
      </c>
      <c r="N2304" s="22" t="s">
        <v>16371</v>
      </c>
      <c r="O2304" s="70" t="s">
        <v>16369</v>
      </c>
      <c r="P2304" s="71"/>
      <c r="Q2304" s="20">
        <v>0</v>
      </c>
      <c r="R2304" s="20">
        <v>0</v>
      </c>
      <c r="S2304" s="20">
        <f t="shared" si="40"/>
        <v>0</v>
      </c>
    </row>
    <row r="2305" spans="1:19" ht="17.100000000000001" customHeight="1" x14ac:dyDescent="0.25">
      <c r="A2305" s="63" t="s">
        <v>5</v>
      </c>
      <c r="C2305" s="21" t="s">
        <v>14991</v>
      </c>
      <c r="D2305" s="1" t="s">
        <v>16377</v>
      </c>
      <c r="E2305">
        <v>2022</v>
      </c>
      <c r="F2305" s="4">
        <v>15</v>
      </c>
      <c r="G2305" s="4">
        <v>22</v>
      </c>
      <c r="J2305" s="3" t="s">
        <v>11</v>
      </c>
      <c r="L2305" s="1" t="s">
        <v>16379</v>
      </c>
      <c r="M2305" s="22" t="s">
        <v>9610</v>
      </c>
      <c r="N2305" s="22" t="s">
        <v>16380</v>
      </c>
      <c r="O2305" s="70" t="s">
        <v>16378</v>
      </c>
      <c r="P2305" s="71"/>
      <c r="Q2305" s="20">
        <v>0</v>
      </c>
      <c r="R2305" s="20">
        <v>0</v>
      </c>
      <c r="S2305" s="20">
        <f t="shared" si="40"/>
        <v>0</v>
      </c>
    </row>
    <row r="2306" spans="1:19" ht="17.100000000000001" customHeight="1" x14ac:dyDescent="0.25">
      <c r="A2306" s="63" t="s">
        <v>5</v>
      </c>
      <c r="C2306" s="21" t="s">
        <v>14991</v>
      </c>
      <c r="D2306" s="1" t="s">
        <v>16386</v>
      </c>
      <c r="E2306">
        <v>2022</v>
      </c>
      <c r="F2306" s="4">
        <v>12</v>
      </c>
      <c r="G2306" s="4">
        <v>21</v>
      </c>
      <c r="J2306" s="3" t="s">
        <v>14994</v>
      </c>
      <c r="L2306" s="1" t="s">
        <v>16389</v>
      </c>
      <c r="M2306" s="22" t="s">
        <v>16387</v>
      </c>
      <c r="N2306" s="22" t="s">
        <v>16390</v>
      </c>
      <c r="O2306" s="70" t="s">
        <v>16388</v>
      </c>
      <c r="P2306" s="71"/>
      <c r="Q2306" s="20">
        <v>0</v>
      </c>
      <c r="R2306" s="20">
        <v>0</v>
      </c>
      <c r="S2306" s="20">
        <f t="shared" si="40"/>
        <v>0</v>
      </c>
    </row>
    <row r="2307" spans="1:19" ht="17.100000000000001" customHeight="1" x14ac:dyDescent="0.25">
      <c r="A2307" s="63" t="s">
        <v>5</v>
      </c>
      <c r="C2307" s="21" t="s">
        <v>14991</v>
      </c>
      <c r="D2307" s="1" t="s">
        <v>16396</v>
      </c>
      <c r="E2307">
        <v>2022</v>
      </c>
      <c r="F2307" s="4">
        <v>12</v>
      </c>
      <c r="G2307" s="4">
        <v>7</v>
      </c>
      <c r="J2307" s="3" t="s">
        <v>14994</v>
      </c>
      <c r="L2307" s="1" t="s">
        <v>16399</v>
      </c>
      <c r="M2307" s="22" t="s">
        <v>16397</v>
      </c>
      <c r="N2307" s="22" t="s">
        <v>16400</v>
      </c>
      <c r="O2307" s="70" t="s">
        <v>16398</v>
      </c>
      <c r="P2307" s="71"/>
      <c r="Q2307" s="20">
        <v>0</v>
      </c>
      <c r="R2307" s="20">
        <v>0</v>
      </c>
      <c r="S2307" s="20">
        <f t="shared" si="40"/>
        <v>0</v>
      </c>
    </row>
    <row r="2308" spans="1:19" ht="17.100000000000001" customHeight="1" x14ac:dyDescent="0.25">
      <c r="A2308" s="63" t="s">
        <v>5</v>
      </c>
      <c r="C2308" s="21" t="s">
        <v>14991</v>
      </c>
      <c r="D2308" s="1" t="s">
        <v>16446</v>
      </c>
      <c r="E2308">
        <v>2022</v>
      </c>
      <c r="F2308" s="4">
        <v>12</v>
      </c>
      <c r="G2308" s="4">
        <v>24</v>
      </c>
      <c r="J2308" s="3" t="s">
        <v>14994</v>
      </c>
      <c r="L2308" s="1" t="s">
        <v>16449</v>
      </c>
      <c r="M2308" s="22" t="s">
        <v>16447</v>
      </c>
      <c r="N2308" s="22" t="s">
        <v>16450</v>
      </c>
      <c r="O2308" s="70" t="s">
        <v>16448</v>
      </c>
      <c r="P2308" s="71"/>
      <c r="Q2308" s="20">
        <v>0</v>
      </c>
      <c r="R2308" s="20">
        <v>0</v>
      </c>
      <c r="S2308" s="20">
        <f t="shared" si="40"/>
        <v>0</v>
      </c>
    </row>
    <row r="2309" spans="1:19" ht="17.100000000000001" customHeight="1" x14ac:dyDescent="0.25">
      <c r="A2309" s="63" t="s">
        <v>5</v>
      </c>
      <c r="C2309" s="21" t="s">
        <v>14991</v>
      </c>
      <c r="D2309" s="1" t="s">
        <v>16451</v>
      </c>
      <c r="E2309">
        <v>2022</v>
      </c>
      <c r="F2309" s="4">
        <v>12</v>
      </c>
      <c r="G2309" s="4">
        <v>11</v>
      </c>
      <c r="J2309" s="3" t="s">
        <v>14994</v>
      </c>
      <c r="L2309" s="1" t="s">
        <v>16454</v>
      </c>
      <c r="M2309" s="22" t="s">
        <v>16452</v>
      </c>
      <c r="N2309" s="22" t="s">
        <v>16455</v>
      </c>
      <c r="O2309" s="70" t="s">
        <v>16453</v>
      </c>
      <c r="P2309" s="71"/>
      <c r="Q2309" s="20">
        <v>0</v>
      </c>
      <c r="R2309" s="20">
        <v>0</v>
      </c>
      <c r="S2309" s="20">
        <f t="shared" si="40"/>
        <v>0</v>
      </c>
    </row>
    <row r="2310" spans="1:19" ht="17.100000000000001" customHeight="1" x14ac:dyDescent="0.25">
      <c r="A2310" s="63" t="s">
        <v>5</v>
      </c>
      <c r="C2310" s="21" t="s">
        <v>14991</v>
      </c>
      <c r="D2310" s="1" t="s">
        <v>9865</v>
      </c>
      <c r="E2310">
        <v>2023</v>
      </c>
      <c r="F2310" s="4">
        <v>13</v>
      </c>
      <c r="G2310" s="4">
        <v>6</v>
      </c>
      <c r="J2310" s="3" t="s">
        <v>15313</v>
      </c>
      <c r="L2310" s="1" t="s">
        <v>16456</v>
      </c>
      <c r="M2310" s="22" t="s">
        <v>9866</v>
      </c>
      <c r="N2310" s="22" t="s">
        <v>9870</v>
      </c>
      <c r="O2310" s="70" t="s">
        <v>9868</v>
      </c>
      <c r="P2310" s="71"/>
      <c r="Q2310" s="20">
        <v>0</v>
      </c>
      <c r="R2310" s="20">
        <v>0</v>
      </c>
      <c r="S2310" s="20">
        <f t="shared" si="40"/>
        <v>0</v>
      </c>
    </row>
    <row r="2311" spans="1:19" ht="17.100000000000001" customHeight="1" x14ac:dyDescent="0.25">
      <c r="A2311" s="63" t="s">
        <v>5</v>
      </c>
      <c r="C2311" s="21" t="s">
        <v>14991</v>
      </c>
      <c r="D2311" s="1" t="s">
        <v>16457</v>
      </c>
      <c r="E2311">
        <v>2021</v>
      </c>
      <c r="F2311" s="4">
        <v>11</v>
      </c>
      <c r="G2311" s="4">
        <v>9</v>
      </c>
      <c r="J2311" s="3" t="s">
        <v>15158</v>
      </c>
      <c r="L2311" s="1" t="s">
        <v>16460</v>
      </c>
      <c r="M2311" s="22" t="s">
        <v>16458</v>
      </c>
      <c r="N2311" s="22" t="s">
        <v>16461</v>
      </c>
      <c r="O2311" s="70" t="s">
        <v>16459</v>
      </c>
      <c r="P2311" s="71"/>
      <c r="Q2311" s="20">
        <v>0</v>
      </c>
      <c r="R2311" s="20">
        <v>0</v>
      </c>
      <c r="S2311" s="20">
        <f t="shared" si="40"/>
        <v>0</v>
      </c>
    </row>
    <row r="2312" spans="1:19" ht="17.100000000000001" customHeight="1" x14ac:dyDescent="0.25">
      <c r="A2312" s="63" t="s">
        <v>5</v>
      </c>
      <c r="C2312" s="21" t="s">
        <v>14991</v>
      </c>
      <c r="D2312" s="1" t="s">
        <v>16462</v>
      </c>
      <c r="E2312">
        <v>2022</v>
      </c>
      <c r="F2312" s="4">
        <v>12</v>
      </c>
      <c r="G2312" s="4">
        <v>6</v>
      </c>
      <c r="J2312" s="3" t="s">
        <v>15313</v>
      </c>
      <c r="L2312" s="1" t="s">
        <v>16465</v>
      </c>
      <c r="M2312" s="22" t="s">
        <v>16463</v>
      </c>
      <c r="N2312" s="22" t="s">
        <v>16466</v>
      </c>
      <c r="O2312" s="70" t="s">
        <v>16464</v>
      </c>
      <c r="P2312" s="71"/>
      <c r="Q2312" s="20">
        <v>0</v>
      </c>
      <c r="R2312" s="20">
        <v>0</v>
      </c>
      <c r="S2312" s="20">
        <f t="shared" si="40"/>
        <v>0</v>
      </c>
    </row>
    <row r="2313" spans="1:19" ht="17.100000000000001" customHeight="1" x14ac:dyDescent="0.25">
      <c r="A2313" s="63" t="s">
        <v>5</v>
      </c>
      <c r="C2313" s="21" t="s">
        <v>14991</v>
      </c>
      <c r="D2313" s="1" t="s">
        <v>16475</v>
      </c>
      <c r="E2313">
        <v>2022</v>
      </c>
      <c r="F2313" s="4">
        <v>10</v>
      </c>
      <c r="G2313" s="4">
        <v>1</v>
      </c>
      <c r="J2313" s="3" t="s">
        <v>109</v>
      </c>
      <c r="L2313" s="1" t="s">
        <v>16478</v>
      </c>
      <c r="M2313" s="22" t="s">
        <v>16476</v>
      </c>
      <c r="N2313" s="22" t="s">
        <v>16479</v>
      </c>
      <c r="O2313" s="70" t="s">
        <v>16477</v>
      </c>
      <c r="P2313" s="71"/>
      <c r="Q2313" s="20">
        <v>0</v>
      </c>
      <c r="R2313" s="20">
        <v>0</v>
      </c>
      <c r="S2313" s="20">
        <f t="shared" si="40"/>
        <v>0</v>
      </c>
    </row>
    <row r="2314" spans="1:19" ht="17.100000000000001" customHeight="1" x14ac:dyDescent="0.25">
      <c r="A2314" s="63" t="s">
        <v>5</v>
      </c>
      <c r="C2314" s="21" t="s">
        <v>14991</v>
      </c>
      <c r="D2314" s="1" t="s">
        <v>16480</v>
      </c>
      <c r="E2314">
        <v>2021</v>
      </c>
      <c r="F2314" s="4">
        <v>14</v>
      </c>
      <c r="G2314" s="4">
        <v>15</v>
      </c>
      <c r="J2314" s="3" t="s">
        <v>15046</v>
      </c>
      <c r="L2314" s="1" t="s">
        <v>16483</v>
      </c>
      <c r="M2314" s="22" t="s">
        <v>16481</v>
      </c>
      <c r="N2314" s="22" t="s">
        <v>16484</v>
      </c>
      <c r="O2314" s="70" t="s">
        <v>16482</v>
      </c>
      <c r="P2314" s="71"/>
      <c r="Q2314" s="20">
        <v>0</v>
      </c>
      <c r="R2314" s="20">
        <v>0</v>
      </c>
      <c r="S2314" s="20">
        <f t="shared" si="40"/>
        <v>0</v>
      </c>
    </row>
    <row r="2315" spans="1:19" ht="17.100000000000001" customHeight="1" x14ac:dyDescent="0.25">
      <c r="A2315" s="63" t="s">
        <v>5</v>
      </c>
      <c r="C2315" s="21" t="s">
        <v>14991</v>
      </c>
      <c r="D2315" s="1" t="s">
        <v>16485</v>
      </c>
      <c r="E2315">
        <v>2023</v>
      </c>
      <c r="F2315" s="4">
        <v>13</v>
      </c>
      <c r="G2315" s="4">
        <v>7</v>
      </c>
      <c r="J2315" s="3" t="s">
        <v>700</v>
      </c>
      <c r="L2315" s="1" t="s">
        <v>16488</v>
      </c>
      <c r="M2315" s="22" t="s">
        <v>16486</v>
      </c>
      <c r="N2315" s="22" t="s">
        <v>16489</v>
      </c>
      <c r="O2315" s="70" t="s">
        <v>16487</v>
      </c>
      <c r="P2315" s="71"/>
      <c r="Q2315" s="20">
        <v>0</v>
      </c>
      <c r="R2315" s="20">
        <v>0</v>
      </c>
      <c r="S2315" s="20">
        <f t="shared" si="40"/>
        <v>0</v>
      </c>
    </row>
    <row r="2316" spans="1:19" ht="17.100000000000001" customHeight="1" x14ac:dyDescent="0.25">
      <c r="A2316" s="63" t="s">
        <v>5</v>
      </c>
      <c r="C2316" s="21" t="s">
        <v>14991</v>
      </c>
      <c r="D2316" s="1" t="s">
        <v>16500</v>
      </c>
      <c r="E2316">
        <v>2022</v>
      </c>
      <c r="F2316" s="4">
        <v>10</v>
      </c>
      <c r="G2316" s="4">
        <v>11</v>
      </c>
      <c r="J2316" s="3" t="s">
        <v>109</v>
      </c>
      <c r="L2316" s="1" t="s">
        <v>16503</v>
      </c>
      <c r="M2316" s="22" t="s">
        <v>16501</v>
      </c>
      <c r="N2316" s="22" t="s">
        <v>16504</v>
      </c>
      <c r="O2316" s="70" t="s">
        <v>16502</v>
      </c>
      <c r="P2316" s="71"/>
      <c r="Q2316" s="20">
        <v>0</v>
      </c>
      <c r="R2316" s="20">
        <v>0</v>
      </c>
      <c r="S2316" s="20">
        <f t="shared" si="40"/>
        <v>0</v>
      </c>
    </row>
    <row r="2317" spans="1:19" ht="17.100000000000001" customHeight="1" x14ac:dyDescent="0.25">
      <c r="A2317" s="63" t="s">
        <v>5</v>
      </c>
      <c r="C2317" s="21" t="s">
        <v>14991</v>
      </c>
      <c r="D2317" s="1" t="s">
        <v>16519</v>
      </c>
      <c r="E2317">
        <v>2022</v>
      </c>
      <c r="F2317" s="4">
        <v>15</v>
      </c>
      <c r="G2317" s="4">
        <v>18</v>
      </c>
      <c r="J2317" s="3" t="s">
        <v>11</v>
      </c>
      <c r="L2317" s="1" t="s">
        <v>16522</v>
      </c>
      <c r="M2317" s="22" t="s">
        <v>16520</v>
      </c>
      <c r="N2317" s="22" t="s">
        <v>16523</v>
      </c>
      <c r="O2317" s="70" t="s">
        <v>16521</v>
      </c>
      <c r="P2317" s="71"/>
      <c r="Q2317" s="20">
        <v>0</v>
      </c>
      <c r="R2317" s="20">
        <v>0</v>
      </c>
      <c r="S2317" s="20">
        <f t="shared" ref="S2317:S2380" si="41">Q2317+R2317</f>
        <v>0</v>
      </c>
    </row>
    <row r="2318" spans="1:19" ht="17.100000000000001" customHeight="1" x14ac:dyDescent="0.25">
      <c r="A2318" s="63" t="s">
        <v>5</v>
      </c>
      <c r="C2318" s="21" t="s">
        <v>14991</v>
      </c>
      <c r="D2318" s="1" t="s">
        <v>16529</v>
      </c>
      <c r="E2318">
        <v>2022</v>
      </c>
      <c r="F2318" s="4">
        <v>10</v>
      </c>
      <c r="G2318" s="4">
        <v>2</v>
      </c>
      <c r="J2318" s="3" t="s">
        <v>66</v>
      </c>
      <c r="L2318" s="1" t="s">
        <v>16531</v>
      </c>
      <c r="M2318" s="22" t="s">
        <v>5649</v>
      </c>
      <c r="N2318" s="22" t="s">
        <v>16532</v>
      </c>
      <c r="O2318" s="70" t="s">
        <v>16530</v>
      </c>
      <c r="P2318" s="71"/>
      <c r="Q2318" s="20">
        <v>0</v>
      </c>
      <c r="R2318" s="20">
        <v>0</v>
      </c>
      <c r="S2318" s="20">
        <f t="shared" si="41"/>
        <v>0</v>
      </c>
    </row>
    <row r="2319" spans="1:19" ht="17.100000000000001" customHeight="1" x14ac:dyDescent="0.25">
      <c r="A2319" s="63" t="s">
        <v>5</v>
      </c>
      <c r="C2319" s="21" t="s">
        <v>14991</v>
      </c>
      <c r="D2319" s="1" t="s">
        <v>16533</v>
      </c>
      <c r="E2319">
        <v>2022</v>
      </c>
      <c r="F2319" s="4">
        <v>15</v>
      </c>
      <c r="G2319" s="4">
        <v>13</v>
      </c>
      <c r="J2319" s="3" t="s">
        <v>11</v>
      </c>
      <c r="L2319" s="1" t="s">
        <v>16536</v>
      </c>
      <c r="M2319" s="22" t="s">
        <v>16534</v>
      </c>
      <c r="N2319" s="22" t="s">
        <v>16537</v>
      </c>
      <c r="O2319" s="70" t="s">
        <v>16535</v>
      </c>
      <c r="P2319" s="71"/>
      <c r="Q2319" s="20">
        <v>0</v>
      </c>
      <c r="R2319" s="20">
        <v>0</v>
      </c>
      <c r="S2319" s="20">
        <f t="shared" si="41"/>
        <v>0</v>
      </c>
    </row>
    <row r="2320" spans="1:19" ht="17.100000000000001" customHeight="1" x14ac:dyDescent="0.25">
      <c r="A2320" s="63" t="s">
        <v>5</v>
      </c>
      <c r="C2320" s="21" t="s">
        <v>14991</v>
      </c>
      <c r="D2320" s="1" t="s">
        <v>16538</v>
      </c>
      <c r="E2320">
        <v>2022</v>
      </c>
      <c r="F2320" s="4">
        <v>15</v>
      </c>
      <c r="G2320" s="4">
        <v>3</v>
      </c>
      <c r="J2320" s="3" t="s">
        <v>15046</v>
      </c>
      <c r="L2320" s="1" t="s">
        <v>16541</v>
      </c>
      <c r="M2320" s="22" t="s">
        <v>16539</v>
      </c>
      <c r="N2320" s="22" t="s">
        <v>16542</v>
      </c>
      <c r="O2320" s="70" t="s">
        <v>16540</v>
      </c>
      <c r="P2320" s="71"/>
      <c r="Q2320" s="20">
        <v>0</v>
      </c>
      <c r="R2320" s="20">
        <v>0</v>
      </c>
      <c r="S2320" s="20">
        <f t="shared" si="41"/>
        <v>0</v>
      </c>
    </row>
    <row r="2321" spans="1:19" ht="17.100000000000001" customHeight="1" x14ac:dyDescent="0.25">
      <c r="A2321" s="63" t="s">
        <v>5</v>
      </c>
      <c r="C2321" s="21" t="s">
        <v>14991</v>
      </c>
      <c r="D2321" s="1" t="s">
        <v>16555</v>
      </c>
      <c r="E2321">
        <v>2023</v>
      </c>
      <c r="F2321" s="4">
        <v>13</v>
      </c>
      <c r="G2321" s="4">
        <v>1</v>
      </c>
      <c r="J2321" s="3" t="s">
        <v>14994</v>
      </c>
      <c r="L2321" s="1" t="s">
        <v>16558</v>
      </c>
      <c r="M2321" s="22" t="s">
        <v>16556</v>
      </c>
      <c r="N2321" s="22" t="s">
        <v>16559</v>
      </c>
      <c r="O2321" s="70" t="s">
        <v>16557</v>
      </c>
      <c r="P2321" s="71"/>
      <c r="Q2321" s="20">
        <v>0</v>
      </c>
      <c r="R2321" s="20">
        <v>0</v>
      </c>
      <c r="S2321" s="20">
        <f t="shared" si="41"/>
        <v>0</v>
      </c>
    </row>
    <row r="2322" spans="1:19" ht="17.100000000000001" customHeight="1" x14ac:dyDescent="0.25">
      <c r="A2322" s="63" t="s">
        <v>5</v>
      </c>
      <c r="C2322" s="21" t="s">
        <v>14991</v>
      </c>
      <c r="D2322" s="1" t="s">
        <v>16570</v>
      </c>
      <c r="E2322">
        <v>2022</v>
      </c>
      <c r="F2322" s="4">
        <v>10</v>
      </c>
      <c r="G2322" s="4">
        <v>5</v>
      </c>
      <c r="J2322" s="3" t="s">
        <v>66</v>
      </c>
      <c r="L2322" s="1" t="s">
        <v>16573</v>
      </c>
      <c r="M2322" s="22" t="s">
        <v>16571</v>
      </c>
      <c r="N2322" s="22" t="s">
        <v>16574</v>
      </c>
      <c r="O2322" s="70" t="s">
        <v>16572</v>
      </c>
      <c r="P2322" s="71"/>
      <c r="Q2322" s="20">
        <v>0</v>
      </c>
      <c r="R2322" s="20">
        <v>0</v>
      </c>
      <c r="S2322" s="20">
        <f t="shared" si="41"/>
        <v>0</v>
      </c>
    </row>
    <row r="2323" spans="1:19" ht="17.100000000000001" customHeight="1" x14ac:dyDescent="0.25">
      <c r="A2323" s="63" t="s">
        <v>5</v>
      </c>
      <c r="C2323" s="21" t="s">
        <v>14991</v>
      </c>
      <c r="D2323" s="1" t="s">
        <v>16590</v>
      </c>
      <c r="E2323">
        <v>2023</v>
      </c>
      <c r="F2323" s="4">
        <v>13</v>
      </c>
      <c r="G2323" s="4">
        <v>17</v>
      </c>
      <c r="J2323" s="3" t="s">
        <v>14994</v>
      </c>
      <c r="L2323" s="1" t="s">
        <v>16593</v>
      </c>
      <c r="M2323" s="22" t="s">
        <v>16591</v>
      </c>
      <c r="N2323" s="22" t="s">
        <v>16594</v>
      </c>
      <c r="O2323" s="70" t="s">
        <v>16592</v>
      </c>
      <c r="P2323" s="71"/>
      <c r="Q2323" s="20">
        <v>0</v>
      </c>
      <c r="R2323" s="20">
        <v>0</v>
      </c>
      <c r="S2323" s="20">
        <f t="shared" si="41"/>
        <v>0</v>
      </c>
    </row>
    <row r="2324" spans="1:19" ht="17.100000000000001" customHeight="1" x14ac:dyDescent="0.25">
      <c r="A2324" s="63" t="s">
        <v>5</v>
      </c>
      <c r="C2324" s="21" t="s">
        <v>14991</v>
      </c>
      <c r="D2324" s="1" t="s">
        <v>16605</v>
      </c>
      <c r="E2324">
        <v>2022</v>
      </c>
      <c r="F2324" s="4">
        <v>10</v>
      </c>
      <c r="G2324" s="4">
        <v>5</v>
      </c>
      <c r="J2324" s="3" t="s">
        <v>66</v>
      </c>
      <c r="L2324" s="1" t="s">
        <v>16608</v>
      </c>
      <c r="M2324" s="22" t="s">
        <v>16606</v>
      </c>
      <c r="N2324" s="22" t="s">
        <v>16609</v>
      </c>
      <c r="O2324" s="70" t="s">
        <v>16607</v>
      </c>
      <c r="P2324" s="71"/>
      <c r="Q2324" s="20">
        <v>0</v>
      </c>
      <c r="R2324" s="20">
        <v>0</v>
      </c>
      <c r="S2324" s="20">
        <f t="shared" si="41"/>
        <v>0</v>
      </c>
    </row>
    <row r="2325" spans="1:19" ht="17.100000000000001" customHeight="1" x14ac:dyDescent="0.25">
      <c r="A2325" s="63" t="s">
        <v>5</v>
      </c>
      <c r="C2325" s="21" t="s">
        <v>14991</v>
      </c>
      <c r="D2325" s="1" t="s">
        <v>16610</v>
      </c>
      <c r="E2325">
        <v>2022</v>
      </c>
      <c r="F2325" s="4">
        <v>15</v>
      </c>
      <c r="G2325" s="4">
        <v>7</v>
      </c>
      <c r="J2325" s="3" t="s">
        <v>11</v>
      </c>
      <c r="L2325" s="1" t="s">
        <v>16613</v>
      </c>
      <c r="M2325" s="22" t="s">
        <v>16611</v>
      </c>
      <c r="N2325" s="22" t="s">
        <v>16614</v>
      </c>
      <c r="O2325" s="70" t="s">
        <v>16612</v>
      </c>
      <c r="P2325" s="71"/>
      <c r="Q2325" s="20">
        <v>0</v>
      </c>
      <c r="R2325" s="20">
        <v>0</v>
      </c>
      <c r="S2325" s="20">
        <f t="shared" si="41"/>
        <v>0</v>
      </c>
    </row>
    <row r="2326" spans="1:19" ht="17.100000000000001" customHeight="1" x14ac:dyDescent="0.25">
      <c r="A2326" s="63" t="s">
        <v>5</v>
      </c>
      <c r="C2326" s="21" t="s">
        <v>14991</v>
      </c>
      <c r="D2326" s="1" t="s">
        <v>14992</v>
      </c>
      <c r="E2326">
        <v>2024</v>
      </c>
      <c r="F2326" s="4">
        <v>14</v>
      </c>
      <c r="G2326" s="4">
        <v>5</v>
      </c>
      <c r="J2326" s="3" t="s">
        <v>14994</v>
      </c>
      <c r="L2326" s="1" t="s">
        <v>14996</v>
      </c>
      <c r="M2326" s="22" t="s">
        <v>14993</v>
      </c>
      <c r="N2326" s="22" t="s">
        <v>14997</v>
      </c>
      <c r="O2326" s="70" t="s">
        <v>14995</v>
      </c>
      <c r="P2326" s="71"/>
      <c r="Q2326" s="20">
        <v>0</v>
      </c>
      <c r="R2326" s="20">
        <v>0</v>
      </c>
      <c r="S2326" s="20">
        <f t="shared" si="41"/>
        <v>0</v>
      </c>
    </row>
    <row r="2327" spans="1:19" ht="17.100000000000001" customHeight="1" x14ac:dyDescent="0.25">
      <c r="A2327" s="63" t="s">
        <v>5</v>
      </c>
      <c r="C2327" s="21" t="s">
        <v>14991</v>
      </c>
      <c r="D2327" s="1" t="s">
        <v>15013</v>
      </c>
      <c r="E2327">
        <v>2024</v>
      </c>
      <c r="F2327" s="4">
        <v>17</v>
      </c>
      <c r="G2327" s="4">
        <v>23</v>
      </c>
      <c r="J2327" s="3" t="s">
        <v>11</v>
      </c>
      <c r="L2327" s="1" t="s">
        <v>15016</v>
      </c>
      <c r="M2327" s="22" t="s">
        <v>15014</v>
      </c>
      <c r="N2327" s="22" t="s">
        <v>15017</v>
      </c>
      <c r="O2327" s="70" t="s">
        <v>15015</v>
      </c>
      <c r="P2327" s="71"/>
      <c r="Q2327" s="20">
        <v>0</v>
      </c>
      <c r="R2327" s="20">
        <v>0</v>
      </c>
      <c r="S2327" s="20">
        <f t="shared" si="41"/>
        <v>0</v>
      </c>
    </row>
    <row r="2328" spans="1:19" ht="17.100000000000001" customHeight="1" x14ac:dyDescent="0.25">
      <c r="A2328" s="63" t="s">
        <v>5</v>
      </c>
      <c r="C2328" s="21" t="s">
        <v>14991</v>
      </c>
      <c r="D2328" s="1" t="s">
        <v>15034</v>
      </c>
      <c r="E2328">
        <v>2024</v>
      </c>
      <c r="F2328" s="4">
        <v>14</v>
      </c>
      <c r="G2328" s="4">
        <v>1</v>
      </c>
      <c r="J2328" s="3" t="s">
        <v>14994</v>
      </c>
      <c r="L2328" s="1" t="s">
        <v>15037</v>
      </c>
      <c r="M2328" s="22" t="s">
        <v>15035</v>
      </c>
      <c r="N2328" s="22" t="s">
        <v>15038</v>
      </c>
      <c r="O2328" s="70" t="s">
        <v>15036</v>
      </c>
      <c r="P2328" s="71"/>
      <c r="Q2328" s="20">
        <v>0</v>
      </c>
      <c r="R2328" s="20">
        <v>0</v>
      </c>
      <c r="S2328" s="20">
        <f t="shared" si="41"/>
        <v>0</v>
      </c>
    </row>
    <row r="2329" spans="1:19" ht="17.100000000000001" customHeight="1" x14ac:dyDescent="0.25">
      <c r="A2329" s="63" t="s">
        <v>5</v>
      </c>
      <c r="C2329" s="21" t="s">
        <v>14991</v>
      </c>
      <c r="D2329" s="1" t="s">
        <v>429</v>
      </c>
      <c r="E2329">
        <v>2024</v>
      </c>
      <c r="F2329" s="4">
        <v>17</v>
      </c>
      <c r="G2329" s="4">
        <v>2</v>
      </c>
      <c r="J2329" s="3" t="s">
        <v>15046</v>
      </c>
      <c r="L2329" s="1" t="s">
        <v>15047</v>
      </c>
      <c r="M2329" s="22" t="s">
        <v>430</v>
      </c>
      <c r="N2329" s="22" t="s">
        <v>15048</v>
      </c>
      <c r="O2329" s="70" t="s">
        <v>434</v>
      </c>
      <c r="P2329" s="71"/>
      <c r="Q2329" s="20">
        <v>1</v>
      </c>
      <c r="R2329" s="20">
        <v>1</v>
      </c>
      <c r="S2329" s="20">
        <f t="shared" si="41"/>
        <v>2</v>
      </c>
    </row>
    <row r="2330" spans="1:19" ht="17.100000000000001" customHeight="1" x14ac:dyDescent="0.25">
      <c r="A2330" s="63" t="s">
        <v>5</v>
      </c>
      <c r="C2330" s="21" t="s">
        <v>14991</v>
      </c>
      <c r="D2330" s="1" t="s">
        <v>15094</v>
      </c>
      <c r="E2330">
        <v>2025</v>
      </c>
      <c r="F2330" s="4">
        <v>13</v>
      </c>
      <c r="G2330" s="4">
        <v>1</v>
      </c>
      <c r="J2330" s="3" t="s">
        <v>66</v>
      </c>
      <c r="L2330" s="1" t="s">
        <v>15097</v>
      </c>
      <c r="M2330" s="22" t="s">
        <v>15095</v>
      </c>
      <c r="N2330" s="22" t="s">
        <v>15098</v>
      </c>
      <c r="O2330" s="70" t="s">
        <v>15096</v>
      </c>
      <c r="P2330" s="71"/>
      <c r="Q2330" s="20">
        <v>0</v>
      </c>
      <c r="R2330" s="20">
        <v>0</v>
      </c>
      <c r="S2330" s="20">
        <f t="shared" si="41"/>
        <v>0</v>
      </c>
    </row>
    <row r="2331" spans="1:19" ht="17.100000000000001" customHeight="1" x14ac:dyDescent="0.25">
      <c r="A2331" s="63" t="s">
        <v>5</v>
      </c>
      <c r="C2331" s="21" t="s">
        <v>14991</v>
      </c>
      <c r="D2331" s="1" t="s">
        <v>15128</v>
      </c>
      <c r="E2331">
        <v>2023</v>
      </c>
      <c r="F2331" s="4">
        <v>13</v>
      </c>
      <c r="G2331" s="4">
        <v>22</v>
      </c>
      <c r="J2331" s="3" t="s">
        <v>14994</v>
      </c>
      <c r="L2331" s="1" t="s">
        <v>15131</v>
      </c>
      <c r="M2331" s="22" t="s">
        <v>15129</v>
      </c>
      <c r="N2331" s="22" t="s">
        <v>15132</v>
      </c>
      <c r="O2331" s="70" t="s">
        <v>15130</v>
      </c>
      <c r="P2331" s="71"/>
      <c r="Q2331" s="20">
        <v>0</v>
      </c>
      <c r="R2331" s="20">
        <v>0</v>
      </c>
      <c r="S2331" s="20">
        <f t="shared" si="41"/>
        <v>0</v>
      </c>
    </row>
    <row r="2332" spans="1:19" ht="17.100000000000001" customHeight="1" x14ac:dyDescent="0.25">
      <c r="A2332" s="63" t="s">
        <v>5</v>
      </c>
      <c r="C2332" s="21" t="s">
        <v>14991</v>
      </c>
      <c r="D2332" s="1" t="s">
        <v>15156</v>
      </c>
      <c r="E2332">
        <v>2024</v>
      </c>
      <c r="F2332" s="4">
        <v>14</v>
      </c>
      <c r="G2332" s="4">
        <v>4</v>
      </c>
      <c r="J2332" s="3" t="s">
        <v>15158</v>
      </c>
      <c r="L2332" s="1" t="s">
        <v>15160</v>
      </c>
      <c r="M2332" s="22" t="s">
        <v>15157</v>
      </c>
      <c r="N2332" s="22" t="s">
        <v>15161</v>
      </c>
      <c r="O2332" s="70" t="s">
        <v>15159</v>
      </c>
      <c r="P2332" s="71"/>
      <c r="Q2332" s="20">
        <v>0</v>
      </c>
      <c r="R2332" s="20">
        <v>0</v>
      </c>
      <c r="S2332" s="20">
        <f t="shared" si="41"/>
        <v>0</v>
      </c>
    </row>
    <row r="2333" spans="1:19" ht="17.100000000000001" customHeight="1" x14ac:dyDescent="0.25">
      <c r="A2333" s="63" t="s">
        <v>5</v>
      </c>
      <c r="C2333" s="21" t="s">
        <v>14991</v>
      </c>
      <c r="D2333" s="1" t="s">
        <v>15171</v>
      </c>
      <c r="E2333">
        <v>2024</v>
      </c>
      <c r="F2333" s="4">
        <v>17</v>
      </c>
      <c r="G2333" s="4">
        <v>24</v>
      </c>
      <c r="J2333" s="3" t="s">
        <v>15046</v>
      </c>
      <c r="L2333" s="1" t="s">
        <v>15173</v>
      </c>
      <c r="M2333" s="22" t="s">
        <v>15172</v>
      </c>
      <c r="N2333" s="22" t="s">
        <v>15174</v>
      </c>
      <c r="O2333" s="70" t="s">
        <v>6311</v>
      </c>
      <c r="P2333" s="71"/>
      <c r="Q2333" s="20">
        <v>0</v>
      </c>
      <c r="R2333" s="20">
        <v>0</v>
      </c>
      <c r="S2333" s="20">
        <f t="shared" si="41"/>
        <v>0</v>
      </c>
    </row>
    <row r="2334" spans="1:19" ht="17.100000000000001" customHeight="1" x14ac:dyDescent="0.25">
      <c r="A2334" s="63" t="s">
        <v>5</v>
      </c>
      <c r="C2334" s="21" t="s">
        <v>14991</v>
      </c>
      <c r="D2334" s="1" t="s">
        <v>15180</v>
      </c>
      <c r="E2334">
        <v>2024</v>
      </c>
      <c r="F2334" s="4">
        <v>9</v>
      </c>
      <c r="G2334" s="4">
        <v>11</v>
      </c>
      <c r="J2334" s="3" t="s">
        <v>2078</v>
      </c>
      <c r="L2334" s="1" t="s">
        <v>15183</v>
      </c>
      <c r="M2334" s="22" t="s">
        <v>15181</v>
      </c>
      <c r="N2334" s="22" t="s">
        <v>15184</v>
      </c>
      <c r="O2334" s="70" t="s">
        <v>15182</v>
      </c>
      <c r="P2334" s="71"/>
      <c r="Q2334" s="20">
        <v>0</v>
      </c>
      <c r="R2334" s="20">
        <v>0</v>
      </c>
      <c r="S2334" s="20">
        <f t="shared" si="41"/>
        <v>0</v>
      </c>
    </row>
    <row r="2335" spans="1:19" ht="17.100000000000001" customHeight="1" x14ac:dyDescent="0.25">
      <c r="A2335" s="63" t="s">
        <v>5</v>
      </c>
      <c r="C2335" s="21" t="s">
        <v>14991</v>
      </c>
      <c r="D2335" s="1" t="s">
        <v>15196</v>
      </c>
      <c r="E2335">
        <v>2024</v>
      </c>
      <c r="F2335" s="4">
        <v>12</v>
      </c>
      <c r="G2335" s="4">
        <v>4</v>
      </c>
      <c r="J2335" s="3" t="s">
        <v>109</v>
      </c>
      <c r="L2335" s="1" t="s">
        <v>15199</v>
      </c>
      <c r="M2335" s="22" t="s">
        <v>15197</v>
      </c>
      <c r="N2335" s="22" t="s">
        <v>15200</v>
      </c>
      <c r="O2335" s="70" t="s">
        <v>15198</v>
      </c>
      <c r="P2335" s="71"/>
      <c r="Q2335" s="20">
        <v>0</v>
      </c>
      <c r="R2335" s="20">
        <v>0</v>
      </c>
      <c r="S2335" s="20">
        <f t="shared" si="41"/>
        <v>0</v>
      </c>
    </row>
    <row r="2336" spans="1:19" ht="17.100000000000001" customHeight="1" x14ac:dyDescent="0.25">
      <c r="A2336" s="63" t="s">
        <v>5</v>
      </c>
      <c r="C2336" s="21" t="s">
        <v>14991</v>
      </c>
      <c r="D2336" s="1" t="s">
        <v>15236</v>
      </c>
      <c r="E2336">
        <v>2024</v>
      </c>
      <c r="F2336" s="4">
        <v>12</v>
      </c>
      <c r="G2336" s="4">
        <v>3</v>
      </c>
      <c r="J2336" s="3" t="s">
        <v>109</v>
      </c>
      <c r="L2336" s="1" t="s">
        <v>15239</v>
      </c>
      <c r="M2336" s="73" t="s">
        <v>15237</v>
      </c>
      <c r="N2336" s="22" t="s">
        <v>15240</v>
      </c>
      <c r="O2336" s="70" t="s">
        <v>15238</v>
      </c>
      <c r="P2336" s="71"/>
      <c r="Q2336" s="20">
        <v>0</v>
      </c>
      <c r="R2336" s="20">
        <v>0</v>
      </c>
      <c r="S2336" s="20">
        <f t="shared" si="41"/>
        <v>0</v>
      </c>
    </row>
    <row r="2337" spans="1:19" ht="17.100000000000001" customHeight="1" x14ac:dyDescent="0.25">
      <c r="A2337" s="63" t="s">
        <v>5</v>
      </c>
      <c r="C2337" s="21" t="s">
        <v>14991</v>
      </c>
      <c r="D2337" s="1" t="s">
        <v>15301</v>
      </c>
      <c r="E2337">
        <v>2024</v>
      </c>
      <c r="F2337" s="4">
        <v>14</v>
      </c>
      <c r="G2337" s="4">
        <v>17</v>
      </c>
      <c r="J2337" s="3" t="s">
        <v>14994</v>
      </c>
      <c r="L2337" s="1" t="s">
        <v>15304</v>
      </c>
      <c r="M2337" s="22" t="s">
        <v>15302</v>
      </c>
      <c r="N2337" s="22" t="s">
        <v>15305</v>
      </c>
      <c r="O2337" s="70" t="s">
        <v>15303</v>
      </c>
      <c r="P2337" s="71"/>
      <c r="Q2337" s="20">
        <v>0</v>
      </c>
      <c r="R2337" s="20">
        <v>0</v>
      </c>
      <c r="S2337" s="20">
        <f t="shared" si="41"/>
        <v>0</v>
      </c>
    </row>
    <row r="2338" spans="1:19" ht="17.100000000000001" customHeight="1" x14ac:dyDescent="0.25">
      <c r="A2338" s="63" t="s">
        <v>5</v>
      </c>
      <c r="C2338" s="21" t="s">
        <v>14991</v>
      </c>
      <c r="D2338" s="1" t="s">
        <v>15337</v>
      </c>
      <c r="E2338">
        <v>2024</v>
      </c>
      <c r="F2338" s="4">
        <v>14</v>
      </c>
      <c r="G2338" s="4">
        <v>4</v>
      </c>
      <c r="J2338" s="3" t="s">
        <v>700</v>
      </c>
      <c r="L2338" s="1" t="s">
        <v>15340</v>
      </c>
      <c r="M2338" s="22" t="s">
        <v>15338</v>
      </c>
      <c r="N2338" s="22" t="s">
        <v>15341</v>
      </c>
      <c r="O2338" s="70" t="s">
        <v>15339</v>
      </c>
      <c r="P2338" s="71"/>
      <c r="Q2338" s="20">
        <v>0</v>
      </c>
      <c r="R2338" s="20">
        <v>0</v>
      </c>
      <c r="S2338" s="20">
        <f t="shared" si="41"/>
        <v>0</v>
      </c>
    </row>
    <row r="2339" spans="1:19" ht="17.100000000000001" customHeight="1" x14ac:dyDescent="0.25">
      <c r="A2339" s="63" t="s">
        <v>5</v>
      </c>
      <c r="C2339" s="21" t="s">
        <v>14991</v>
      </c>
      <c r="D2339" s="1" t="s">
        <v>15352</v>
      </c>
      <c r="E2339">
        <v>2024</v>
      </c>
      <c r="F2339" s="4">
        <v>5</v>
      </c>
      <c r="G2339" s="4">
        <v>3</v>
      </c>
      <c r="H2339" s="3" t="s">
        <v>15354</v>
      </c>
      <c r="J2339" s="3" t="s">
        <v>7047</v>
      </c>
      <c r="L2339" s="1" t="s">
        <v>15356</v>
      </c>
      <c r="M2339" s="22" t="s">
        <v>15353</v>
      </c>
      <c r="N2339" s="22" t="s">
        <v>15357</v>
      </c>
      <c r="O2339" s="70" t="s">
        <v>15355</v>
      </c>
      <c r="P2339" s="71"/>
      <c r="Q2339" s="20">
        <v>0</v>
      </c>
      <c r="R2339" s="20">
        <v>0</v>
      </c>
      <c r="S2339" s="20">
        <f t="shared" si="41"/>
        <v>0</v>
      </c>
    </row>
    <row r="2340" spans="1:19" ht="17.100000000000001" customHeight="1" x14ac:dyDescent="0.25">
      <c r="A2340" s="63" t="s">
        <v>5</v>
      </c>
      <c r="C2340" s="21" t="s">
        <v>14991</v>
      </c>
      <c r="D2340" s="1" t="s">
        <v>15368</v>
      </c>
      <c r="E2340">
        <v>2024</v>
      </c>
      <c r="F2340" s="4">
        <v>17</v>
      </c>
      <c r="G2340" s="4">
        <v>11</v>
      </c>
      <c r="J2340" s="3" t="s">
        <v>11</v>
      </c>
      <c r="L2340" s="1" t="s">
        <v>15371</v>
      </c>
      <c r="M2340" s="22" t="s">
        <v>15369</v>
      </c>
      <c r="N2340" s="22" t="s">
        <v>15372</v>
      </c>
      <c r="O2340" s="70" t="s">
        <v>15370</v>
      </c>
      <c r="P2340" s="71"/>
      <c r="Q2340" s="20">
        <v>0</v>
      </c>
      <c r="R2340" s="20">
        <v>0</v>
      </c>
      <c r="S2340" s="20">
        <f t="shared" si="41"/>
        <v>0</v>
      </c>
    </row>
    <row r="2341" spans="1:19" ht="17.100000000000001" customHeight="1" x14ac:dyDescent="0.25">
      <c r="A2341" s="63" t="s">
        <v>5</v>
      </c>
      <c r="C2341" s="21" t="s">
        <v>14991</v>
      </c>
      <c r="D2341" s="1" t="s">
        <v>15375</v>
      </c>
      <c r="E2341">
        <v>2025</v>
      </c>
      <c r="F2341" s="4">
        <v>18</v>
      </c>
      <c r="G2341" s="4">
        <v>1</v>
      </c>
      <c r="J2341" s="3" t="s">
        <v>15046</v>
      </c>
      <c r="L2341" s="1" t="s">
        <v>15378</v>
      </c>
      <c r="M2341" s="22" t="s">
        <v>15376</v>
      </c>
      <c r="N2341" s="22" t="s">
        <v>15379</v>
      </c>
      <c r="O2341" s="70" t="s">
        <v>15377</v>
      </c>
      <c r="P2341" s="71"/>
      <c r="Q2341" s="20">
        <v>0</v>
      </c>
      <c r="R2341" s="20">
        <v>0</v>
      </c>
      <c r="S2341" s="20">
        <f t="shared" si="41"/>
        <v>0</v>
      </c>
    </row>
    <row r="2342" spans="1:19" ht="17.100000000000001" customHeight="1" x14ac:dyDescent="0.25">
      <c r="A2342" s="63" t="s">
        <v>5</v>
      </c>
      <c r="C2342" s="21" t="s">
        <v>14991</v>
      </c>
      <c r="D2342" s="1" t="s">
        <v>15380</v>
      </c>
      <c r="E2342">
        <v>2024</v>
      </c>
      <c r="F2342" s="4">
        <v>14</v>
      </c>
      <c r="G2342" s="4">
        <v>12</v>
      </c>
      <c r="J2342" s="3" t="s">
        <v>14994</v>
      </c>
      <c r="L2342" s="1" t="s">
        <v>15382</v>
      </c>
      <c r="M2342" s="22" t="s">
        <v>6797</v>
      </c>
      <c r="N2342" s="22" t="s">
        <v>15383</v>
      </c>
      <c r="O2342" s="70" t="s">
        <v>15381</v>
      </c>
      <c r="P2342" s="71"/>
      <c r="Q2342" s="20">
        <v>0</v>
      </c>
      <c r="R2342" s="20">
        <v>0</v>
      </c>
      <c r="S2342" s="20">
        <f t="shared" si="41"/>
        <v>0</v>
      </c>
    </row>
    <row r="2343" spans="1:19" ht="17.100000000000001" customHeight="1" x14ac:dyDescent="0.25">
      <c r="A2343" s="63" t="s">
        <v>5</v>
      </c>
      <c r="C2343" s="21" t="s">
        <v>14991</v>
      </c>
      <c r="D2343" s="1" t="s">
        <v>15389</v>
      </c>
      <c r="E2343">
        <v>2024</v>
      </c>
      <c r="F2343" s="4">
        <v>29</v>
      </c>
      <c r="G2343" s="4">
        <v>2</v>
      </c>
      <c r="J2343" s="3" t="s">
        <v>15030</v>
      </c>
      <c r="L2343" s="1" t="s">
        <v>15392</v>
      </c>
      <c r="M2343" s="22" t="s">
        <v>15390</v>
      </c>
      <c r="N2343" s="22" t="s">
        <v>15393</v>
      </c>
      <c r="O2343" s="70" t="s">
        <v>15391</v>
      </c>
      <c r="P2343" s="71"/>
      <c r="Q2343" s="20">
        <v>0</v>
      </c>
      <c r="R2343" s="20">
        <v>0</v>
      </c>
      <c r="S2343" s="20">
        <f t="shared" si="41"/>
        <v>0</v>
      </c>
    </row>
    <row r="2344" spans="1:19" ht="17.100000000000001" customHeight="1" x14ac:dyDescent="0.25">
      <c r="A2344" s="63" t="s">
        <v>5</v>
      </c>
      <c r="C2344" s="21" t="s">
        <v>14991</v>
      </c>
      <c r="D2344" s="1" t="s">
        <v>15494</v>
      </c>
      <c r="E2344">
        <v>2023</v>
      </c>
      <c r="F2344" s="4">
        <v>8</v>
      </c>
      <c r="G2344" s="4">
        <v>12</v>
      </c>
      <c r="J2344" s="3" t="s">
        <v>2078</v>
      </c>
      <c r="L2344" s="1" t="s">
        <v>15497</v>
      </c>
      <c r="M2344" s="22" t="s">
        <v>15495</v>
      </c>
      <c r="N2344" s="22" t="s">
        <v>15498</v>
      </c>
      <c r="O2344" s="70" t="s">
        <v>15496</v>
      </c>
      <c r="P2344" s="71"/>
      <c r="Q2344" s="20">
        <v>0</v>
      </c>
      <c r="R2344" s="20">
        <v>0</v>
      </c>
      <c r="S2344" s="20">
        <f t="shared" si="41"/>
        <v>0</v>
      </c>
    </row>
    <row r="2345" spans="1:19" ht="17.100000000000001" customHeight="1" x14ac:dyDescent="0.25">
      <c r="A2345" s="63" t="s">
        <v>5</v>
      </c>
      <c r="C2345" s="21" t="s">
        <v>14991</v>
      </c>
      <c r="D2345" s="1" t="s">
        <v>15509</v>
      </c>
      <c r="E2345">
        <v>2023</v>
      </c>
      <c r="F2345" s="4">
        <v>11</v>
      </c>
      <c r="G2345" s="4">
        <v>12</v>
      </c>
      <c r="J2345" s="3" t="s">
        <v>66</v>
      </c>
      <c r="L2345" s="1" t="s">
        <v>15512</v>
      </c>
      <c r="M2345" s="22" t="s">
        <v>15510</v>
      </c>
      <c r="N2345" s="22" t="s">
        <v>15513</v>
      </c>
      <c r="O2345" s="70" t="s">
        <v>15511</v>
      </c>
      <c r="P2345" s="71"/>
      <c r="Q2345" s="20">
        <v>0</v>
      </c>
      <c r="R2345" s="20">
        <v>0</v>
      </c>
      <c r="S2345" s="20">
        <f t="shared" si="41"/>
        <v>0</v>
      </c>
    </row>
    <row r="2346" spans="1:19" ht="17.100000000000001" customHeight="1" x14ac:dyDescent="0.25">
      <c r="A2346" s="63" t="s">
        <v>5</v>
      </c>
      <c r="C2346" s="21" t="s">
        <v>14991</v>
      </c>
      <c r="D2346" s="1" t="s">
        <v>15575</v>
      </c>
      <c r="E2346">
        <v>2024</v>
      </c>
      <c r="F2346" s="4">
        <v>14</v>
      </c>
      <c r="G2346" s="4">
        <v>15</v>
      </c>
      <c r="J2346" s="3" t="s">
        <v>14994</v>
      </c>
      <c r="L2346" s="1" t="s">
        <v>15578</v>
      </c>
      <c r="M2346" s="22" t="s">
        <v>15576</v>
      </c>
      <c r="N2346" s="22" t="s">
        <v>15579</v>
      </c>
      <c r="O2346" s="70" t="s">
        <v>15577</v>
      </c>
      <c r="P2346" s="71"/>
      <c r="Q2346" s="20">
        <v>0</v>
      </c>
      <c r="R2346" s="20">
        <v>0</v>
      </c>
      <c r="S2346" s="20">
        <f t="shared" si="41"/>
        <v>0</v>
      </c>
    </row>
    <row r="2347" spans="1:19" ht="17.100000000000001" customHeight="1" x14ac:dyDescent="0.25">
      <c r="A2347" s="63" t="s">
        <v>5</v>
      </c>
      <c r="C2347" s="21" t="s">
        <v>14991</v>
      </c>
      <c r="D2347" s="1" t="s">
        <v>15580</v>
      </c>
      <c r="E2347">
        <v>2024</v>
      </c>
      <c r="F2347" s="4">
        <v>12</v>
      </c>
      <c r="G2347" s="4">
        <v>7</v>
      </c>
      <c r="J2347" s="3" t="s">
        <v>109</v>
      </c>
      <c r="L2347" s="1" t="s">
        <v>15583</v>
      </c>
      <c r="M2347" s="22" t="s">
        <v>15581</v>
      </c>
      <c r="N2347" s="22" t="s">
        <v>15584</v>
      </c>
      <c r="O2347" s="70" t="s">
        <v>15582</v>
      </c>
      <c r="P2347" s="71"/>
      <c r="Q2347" s="20">
        <v>0</v>
      </c>
      <c r="R2347" s="20">
        <v>0</v>
      </c>
      <c r="S2347" s="20">
        <f t="shared" si="41"/>
        <v>0</v>
      </c>
    </row>
    <row r="2348" spans="1:19" ht="17.100000000000001" customHeight="1" x14ac:dyDescent="0.25">
      <c r="A2348" s="63" t="s">
        <v>5</v>
      </c>
      <c r="C2348" s="21" t="s">
        <v>14991</v>
      </c>
      <c r="D2348" s="1" t="s">
        <v>15590</v>
      </c>
      <c r="E2348">
        <v>2024</v>
      </c>
      <c r="F2348" s="4">
        <v>14</v>
      </c>
      <c r="G2348" s="4">
        <v>7</v>
      </c>
      <c r="J2348" s="3" t="s">
        <v>14994</v>
      </c>
      <c r="L2348" s="1" t="s">
        <v>15593</v>
      </c>
      <c r="M2348" s="22" t="s">
        <v>15591</v>
      </c>
      <c r="N2348" s="22" t="s">
        <v>15594</v>
      </c>
      <c r="O2348" s="70" t="s">
        <v>15592</v>
      </c>
      <c r="P2348" s="71"/>
      <c r="Q2348" s="20">
        <v>0</v>
      </c>
      <c r="R2348" s="20">
        <v>0</v>
      </c>
      <c r="S2348" s="20">
        <f t="shared" si="41"/>
        <v>0</v>
      </c>
    </row>
    <row r="2349" spans="1:19" ht="17.100000000000001" customHeight="1" x14ac:dyDescent="0.25">
      <c r="A2349" s="63" t="s">
        <v>5</v>
      </c>
      <c r="C2349" s="21" t="s">
        <v>14991</v>
      </c>
      <c r="D2349" s="1" t="s">
        <v>15605</v>
      </c>
      <c r="E2349">
        <v>2024</v>
      </c>
      <c r="F2349" s="4">
        <v>12</v>
      </c>
      <c r="G2349" s="4">
        <v>2</v>
      </c>
      <c r="J2349" s="3" t="s">
        <v>66</v>
      </c>
      <c r="L2349" s="1" t="s">
        <v>15608</v>
      </c>
      <c r="M2349" s="22" t="s">
        <v>15606</v>
      </c>
      <c r="N2349" s="22" t="s">
        <v>15609</v>
      </c>
      <c r="O2349" s="70" t="s">
        <v>15607</v>
      </c>
      <c r="P2349" s="71"/>
      <c r="Q2349" s="20">
        <v>0</v>
      </c>
      <c r="R2349" s="20">
        <v>0</v>
      </c>
      <c r="S2349" s="20">
        <f t="shared" si="41"/>
        <v>0</v>
      </c>
    </row>
    <row r="2350" spans="1:19" ht="17.100000000000001" customHeight="1" x14ac:dyDescent="0.25">
      <c r="A2350" s="63" t="s">
        <v>5</v>
      </c>
      <c r="C2350" s="21" t="s">
        <v>14991</v>
      </c>
      <c r="D2350" s="1" t="s">
        <v>15625</v>
      </c>
      <c r="E2350">
        <v>2023</v>
      </c>
      <c r="F2350" s="4">
        <v>11</v>
      </c>
      <c r="G2350" s="4">
        <v>11</v>
      </c>
      <c r="J2350" s="3" t="s">
        <v>66</v>
      </c>
      <c r="L2350" s="1" t="s">
        <v>15628</v>
      </c>
      <c r="M2350" s="22" t="s">
        <v>15626</v>
      </c>
      <c r="N2350" s="22" t="s">
        <v>15629</v>
      </c>
      <c r="O2350" s="70" t="s">
        <v>15627</v>
      </c>
      <c r="P2350" s="71"/>
      <c r="Q2350" s="20">
        <v>0</v>
      </c>
      <c r="R2350" s="20">
        <v>0</v>
      </c>
      <c r="S2350" s="20">
        <f t="shared" si="41"/>
        <v>0</v>
      </c>
    </row>
    <row r="2351" spans="1:19" ht="17.100000000000001" customHeight="1" x14ac:dyDescent="0.25">
      <c r="A2351" s="63" t="s">
        <v>5</v>
      </c>
      <c r="C2351" s="21" t="s">
        <v>14991</v>
      </c>
      <c r="D2351" s="1" t="s">
        <v>15640</v>
      </c>
      <c r="E2351">
        <v>2024</v>
      </c>
      <c r="F2351" s="4">
        <v>9</v>
      </c>
      <c r="G2351" s="4">
        <v>7</v>
      </c>
      <c r="J2351" s="3" t="s">
        <v>2078</v>
      </c>
      <c r="L2351" s="1" t="s">
        <v>15643</v>
      </c>
      <c r="M2351" s="22" t="s">
        <v>15641</v>
      </c>
      <c r="N2351" s="22" t="s">
        <v>15644</v>
      </c>
      <c r="O2351" s="70" t="s">
        <v>15642</v>
      </c>
      <c r="P2351" s="71"/>
      <c r="Q2351" s="20">
        <v>0</v>
      </c>
      <c r="R2351" s="20">
        <v>0</v>
      </c>
      <c r="S2351" s="20">
        <f t="shared" si="41"/>
        <v>0</v>
      </c>
    </row>
    <row r="2352" spans="1:19" ht="17.100000000000001" customHeight="1" x14ac:dyDescent="0.25">
      <c r="A2352" s="63" t="s">
        <v>5</v>
      </c>
      <c r="C2352" s="21" t="s">
        <v>14991</v>
      </c>
      <c r="D2352" s="1" t="s">
        <v>15645</v>
      </c>
      <c r="E2352">
        <v>2024</v>
      </c>
      <c r="F2352" s="4">
        <v>14</v>
      </c>
      <c r="G2352" s="4">
        <v>22</v>
      </c>
      <c r="J2352" s="3" t="s">
        <v>14994</v>
      </c>
      <c r="L2352" s="1" t="s">
        <v>15648</v>
      </c>
      <c r="M2352" s="22" t="s">
        <v>15646</v>
      </c>
      <c r="N2352" s="22" t="s">
        <v>15649</v>
      </c>
      <c r="O2352" s="70" t="s">
        <v>15647</v>
      </c>
      <c r="P2352" s="71"/>
      <c r="Q2352" s="20">
        <v>0</v>
      </c>
      <c r="R2352" s="20">
        <v>0</v>
      </c>
      <c r="S2352" s="20">
        <f t="shared" si="41"/>
        <v>0</v>
      </c>
    </row>
    <row r="2353" spans="1:19" ht="17.100000000000001" customHeight="1" x14ac:dyDescent="0.25">
      <c r="A2353" s="63" t="s">
        <v>5</v>
      </c>
      <c r="C2353" s="21" t="s">
        <v>14991</v>
      </c>
      <c r="D2353" s="1" t="s">
        <v>15676</v>
      </c>
      <c r="E2353">
        <v>2025</v>
      </c>
      <c r="F2353" s="4">
        <v>15</v>
      </c>
      <c r="G2353" s="4">
        <v>3</v>
      </c>
      <c r="J2353" s="3" t="s">
        <v>14994</v>
      </c>
      <c r="L2353" s="1" t="s">
        <v>15679</v>
      </c>
      <c r="M2353" s="22" t="s">
        <v>15677</v>
      </c>
      <c r="N2353" s="22" t="s">
        <v>15680</v>
      </c>
      <c r="O2353" s="70" t="s">
        <v>15678</v>
      </c>
      <c r="P2353" s="71"/>
      <c r="Q2353" s="20">
        <v>0</v>
      </c>
      <c r="R2353" s="20">
        <v>0</v>
      </c>
      <c r="S2353" s="20">
        <f t="shared" si="41"/>
        <v>0</v>
      </c>
    </row>
    <row r="2354" spans="1:19" ht="17.100000000000001" customHeight="1" x14ac:dyDescent="0.25">
      <c r="A2354" s="63" t="s">
        <v>5</v>
      </c>
      <c r="C2354" s="21" t="s">
        <v>14991</v>
      </c>
      <c r="D2354" s="1" t="s">
        <v>15694</v>
      </c>
      <c r="E2354">
        <v>2023</v>
      </c>
      <c r="F2354" s="4">
        <v>13</v>
      </c>
      <c r="G2354" s="4">
        <v>23</v>
      </c>
      <c r="J2354" s="3" t="s">
        <v>14994</v>
      </c>
      <c r="L2354" s="1" t="s">
        <v>15699</v>
      </c>
      <c r="M2354" s="73" t="s">
        <v>2653</v>
      </c>
      <c r="N2354" s="22" t="s">
        <v>15700</v>
      </c>
      <c r="O2354" s="70" t="s">
        <v>15698</v>
      </c>
      <c r="P2354" s="71"/>
      <c r="Q2354" s="20">
        <v>0</v>
      </c>
      <c r="R2354" s="20">
        <v>0</v>
      </c>
      <c r="S2354" s="20">
        <f t="shared" si="41"/>
        <v>0</v>
      </c>
    </row>
    <row r="2355" spans="1:19" ht="17.100000000000001" customHeight="1" x14ac:dyDescent="0.25">
      <c r="A2355" s="63" t="s">
        <v>5</v>
      </c>
      <c r="C2355" s="21" t="s">
        <v>14991</v>
      </c>
      <c r="D2355" s="1" t="s">
        <v>15720</v>
      </c>
      <c r="E2355">
        <v>2024</v>
      </c>
      <c r="F2355" s="4">
        <v>12</v>
      </c>
      <c r="G2355" s="4">
        <v>8</v>
      </c>
      <c r="J2355" s="3" t="s">
        <v>109</v>
      </c>
      <c r="L2355" s="1" t="s">
        <v>15723</v>
      </c>
      <c r="M2355" s="22" t="s">
        <v>15721</v>
      </c>
      <c r="N2355" s="22" t="s">
        <v>15724</v>
      </c>
      <c r="O2355" s="70" t="s">
        <v>15722</v>
      </c>
      <c r="P2355" s="71"/>
      <c r="Q2355" s="20">
        <v>0</v>
      </c>
      <c r="R2355" s="20">
        <v>0</v>
      </c>
      <c r="S2355" s="20">
        <f t="shared" si="41"/>
        <v>0</v>
      </c>
    </row>
    <row r="2356" spans="1:19" ht="17.100000000000001" customHeight="1" x14ac:dyDescent="0.25">
      <c r="A2356" s="63" t="s">
        <v>5</v>
      </c>
      <c r="C2356" s="21" t="s">
        <v>14991</v>
      </c>
      <c r="D2356" s="1" t="s">
        <v>15725</v>
      </c>
      <c r="E2356">
        <v>2024</v>
      </c>
      <c r="F2356" s="4">
        <v>14</v>
      </c>
      <c r="G2356" s="4">
        <v>2</v>
      </c>
      <c r="J2356" s="3" t="s">
        <v>15313</v>
      </c>
      <c r="L2356" s="1" t="s">
        <v>15728</v>
      </c>
      <c r="M2356" s="22" t="s">
        <v>15726</v>
      </c>
      <c r="N2356" s="22" t="s">
        <v>15729</v>
      </c>
      <c r="O2356" s="70" t="s">
        <v>15727</v>
      </c>
      <c r="P2356" s="71"/>
      <c r="Q2356" s="20">
        <v>0</v>
      </c>
      <c r="R2356" s="20">
        <v>0</v>
      </c>
      <c r="S2356" s="20">
        <f t="shared" si="41"/>
        <v>0</v>
      </c>
    </row>
    <row r="2357" spans="1:19" ht="17.100000000000001" customHeight="1" x14ac:dyDescent="0.25">
      <c r="A2357" s="63" t="s">
        <v>5</v>
      </c>
      <c r="C2357" s="21" t="s">
        <v>14991</v>
      </c>
      <c r="D2357" s="1" t="s">
        <v>15749</v>
      </c>
      <c r="E2357">
        <v>2024</v>
      </c>
      <c r="F2357" s="4">
        <v>16</v>
      </c>
      <c r="G2357" s="4">
        <v>1</v>
      </c>
      <c r="J2357" s="3" t="s">
        <v>3637</v>
      </c>
      <c r="L2357" s="1" t="s">
        <v>15752</v>
      </c>
      <c r="M2357" s="22" t="s">
        <v>15750</v>
      </c>
      <c r="N2357" s="22" t="s">
        <v>15753</v>
      </c>
      <c r="O2357" s="70" t="s">
        <v>15751</v>
      </c>
      <c r="P2357" s="71"/>
      <c r="Q2357" s="20">
        <v>0</v>
      </c>
      <c r="R2357" s="20">
        <v>0</v>
      </c>
      <c r="S2357" s="20">
        <f t="shared" si="41"/>
        <v>0</v>
      </c>
    </row>
    <row r="2358" spans="1:19" ht="17.100000000000001" customHeight="1" x14ac:dyDescent="0.25">
      <c r="A2358" s="63" t="s">
        <v>5</v>
      </c>
      <c r="C2358" s="21" t="s">
        <v>14991</v>
      </c>
      <c r="D2358" s="1" t="s">
        <v>15828</v>
      </c>
      <c r="E2358">
        <v>2025</v>
      </c>
      <c r="F2358" s="4">
        <v>13</v>
      </c>
      <c r="G2358" s="4">
        <v>2</v>
      </c>
      <c r="J2358" s="3" t="s">
        <v>109</v>
      </c>
      <c r="L2358" s="1" t="s">
        <v>15831</v>
      </c>
      <c r="M2358" s="22" t="s">
        <v>15829</v>
      </c>
      <c r="N2358" s="22" t="s">
        <v>15832</v>
      </c>
      <c r="O2358" s="70" t="s">
        <v>15830</v>
      </c>
      <c r="P2358" s="71"/>
      <c r="Q2358" s="20">
        <v>0</v>
      </c>
      <c r="R2358" s="20">
        <v>0</v>
      </c>
      <c r="S2358" s="20">
        <f t="shared" si="41"/>
        <v>0</v>
      </c>
    </row>
    <row r="2359" spans="1:19" ht="17.100000000000001" customHeight="1" x14ac:dyDescent="0.25">
      <c r="A2359" s="63" t="s">
        <v>5</v>
      </c>
      <c r="C2359" s="21" t="s">
        <v>14991</v>
      </c>
      <c r="D2359" s="1" t="s">
        <v>15833</v>
      </c>
      <c r="E2359">
        <v>2024</v>
      </c>
      <c r="F2359" s="4">
        <v>14</v>
      </c>
      <c r="G2359" s="4">
        <v>22</v>
      </c>
      <c r="J2359" s="3" t="s">
        <v>14994</v>
      </c>
      <c r="L2359" s="1" t="s">
        <v>15836</v>
      </c>
      <c r="M2359" s="22" t="s">
        <v>15834</v>
      </c>
      <c r="N2359" s="22" t="s">
        <v>15837</v>
      </c>
      <c r="O2359" s="70" t="s">
        <v>15835</v>
      </c>
      <c r="P2359" s="71"/>
      <c r="Q2359" s="20">
        <v>0</v>
      </c>
      <c r="R2359" s="20">
        <v>0</v>
      </c>
      <c r="S2359" s="20">
        <f t="shared" si="41"/>
        <v>0</v>
      </c>
    </row>
    <row r="2360" spans="1:19" ht="17.100000000000001" customHeight="1" x14ac:dyDescent="0.25">
      <c r="A2360" s="63" t="s">
        <v>5</v>
      </c>
      <c r="C2360" s="21" t="s">
        <v>14991</v>
      </c>
      <c r="D2360" s="1" t="s">
        <v>15863</v>
      </c>
      <c r="E2360">
        <v>2025</v>
      </c>
      <c r="F2360" s="4">
        <v>18</v>
      </c>
      <c r="G2360" s="4">
        <v>4</v>
      </c>
      <c r="J2360" s="3" t="s">
        <v>11</v>
      </c>
      <c r="L2360" s="1" t="s">
        <v>15866</v>
      </c>
      <c r="M2360" s="22" t="s">
        <v>15864</v>
      </c>
      <c r="N2360" s="22" t="s">
        <v>15867</v>
      </c>
      <c r="O2360" s="70" t="s">
        <v>15865</v>
      </c>
      <c r="P2360" s="71"/>
      <c r="Q2360" s="20">
        <v>0</v>
      </c>
      <c r="R2360" s="20">
        <v>0</v>
      </c>
      <c r="S2360" s="20">
        <f t="shared" si="41"/>
        <v>0</v>
      </c>
    </row>
    <row r="2361" spans="1:19" ht="17.100000000000001" customHeight="1" x14ac:dyDescent="0.25">
      <c r="A2361" s="63" t="s">
        <v>5</v>
      </c>
      <c r="C2361" s="21" t="s">
        <v>14991</v>
      </c>
      <c r="D2361" s="1" t="s">
        <v>3228</v>
      </c>
      <c r="E2361">
        <v>2023</v>
      </c>
      <c r="F2361" s="4">
        <v>13</v>
      </c>
      <c r="G2361" s="4">
        <v>21</v>
      </c>
      <c r="J2361" s="3" t="s">
        <v>14994</v>
      </c>
      <c r="L2361" s="1" t="s">
        <v>15879</v>
      </c>
      <c r="M2361" s="22" t="s">
        <v>3229</v>
      </c>
      <c r="N2361" s="22" t="s">
        <v>15880</v>
      </c>
      <c r="O2361" s="70" t="s">
        <v>15878</v>
      </c>
      <c r="P2361" s="71"/>
      <c r="Q2361" s="20">
        <v>0</v>
      </c>
      <c r="R2361" s="20">
        <v>0</v>
      </c>
      <c r="S2361" s="20">
        <f t="shared" si="41"/>
        <v>0</v>
      </c>
    </row>
    <row r="2362" spans="1:19" ht="17.100000000000001" customHeight="1" x14ac:dyDescent="0.25">
      <c r="A2362" s="63" t="s">
        <v>5</v>
      </c>
      <c r="C2362" s="21" t="s">
        <v>14991</v>
      </c>
      <c r="D2362" s="1" t="s">
        <v>15921</v>
      </c>
      <c r="E2362">
        <v>2025</v>
      </c>
      <c r="F2362" s="4">
        <v>17</v>
      </c>
      <c r="G2362" s="4">
        <v>3</v>
      </c>
      <c r="J2362" s="3" t="s">
        <v>3637</v>
      </c>
      <c r="L2362" s="1" t="s">
        <v>15924</v>
      </c>
      <c r="M2362" s="22" t="s">
        <v>15922</v>
      </c>
      <c r="N2362" s="22" t="s">
        <v>15925</v>
      </c>
      <c r="O2362" s="70" t="s">
        <v>15923</v>
      </c>
      <c r="P2362" s="71"/>
      <c r="Q2362" s="20">
        <v>0</v>
      </c>
      <c r="R2362" s="20">
        <v>0</v>
      </c>
      <c r="S2362" s="20">
        <f t="shared" si="41"/>
        <v>0</v>
      </c>
    </row>
    <row r="2363" spans="1:19" ht="17.100000000000001" customHeight="1" x14ac:dyDescent="0.25">
      <c r="A2363" s="63" t="s">
        <v>5</v>
      </c>
      <c r="C2363" s="21" t="s">
        <v>14991</v>
      </c>
      <c r="D2363" s="1" t="s">
        <v>15941</v>
      </c>
      <c r="E2363">
        <v>2024</v>
      </c>
      <c r="F2363" s="4">
        <v>14</v>
      </c>
      <c r="G2363" s="4">
        <v>5</v>
      </c>
      <c r="J2363" s="3" t="s">
        <v>14994</v>
      </c>
      <c r="L2363" s="1" t="s">
        <v>15944</v>
      </c>
      <c r="M2363" s="22" t="s">
        <v>15942</v>
      </c>
      <c r="N2363" s="22" t="s">
        <v>15945</v>
      </c>
      <c r="O2363" s="70" t="s">
        <v>15943</v>
      </c>
      <c r="P2363" s="71"/>
      <c r="Q2363" s="20">
        <v>0</v>
      </c>
      <c r="R2363" s="20">
        <v>0</v>
      </c>
      <c r="S2363" s="20">
        <f t="shared" si="41"/>
        <v>0</v>
      </c>
    </row>
    <row r="2364" spans="1:19" ht="17.100000000000001" customHeight="1" x14ac:dyDescent="0.25">
      <c r="A2364" s="63" t="s">
        <v>5</v>
      </c>
      <c r="C2364" s="21" t="s">
        <v>14991</v>
      </c>
      <c r="D2364" s="1" t="s">
        <v>15994</v>
      </c>
      <c r="E2364">
        <v>2024</v>
      </c>
      <c r="F2364" s="4">
        <v>17</v>
      </c>
      <c r="G2364" s="4">
        <v>3</v>
      </c>
      <c r="J2364" s="3" t="s">
        <v>11</v>
      </c>
      <c r="L2364" s="1" t="s">
        <v>15997</v>
      </c>
      <c r="M2364" s="22" t="s">
        <v>15995</v>
      </c>
      <c r="N2364" s="22" t="s">
        <v>15998</v>
      </c>
      <c r="O2364" s="70" t="s">
        <v>15996</v>
      </c>
      <c r="P2364" s="71"/>
      <c r="Q2364" s="20">
        <v>0</v>
      </c>
      <c r="R2364" s="20">
        <v>0</v>
      </c>
      <c r="S2364" s="20">
        <f t="shared" si="41"/>
        <v>0</v>
      </c>
    </row>
    <row r="2365" spans="1:19" ht="17.100000000000001" customHeight="1" x14ac:dyDescent="0.25">
      <c r="A2365" s="63" t="s">
        <v>5</v>
      </c>
      <c r="C2365" s="21" t="s">
        <v>14991</v>
      </c>
      <c r="D2365" s="1" t="s">
        <v>16024</v>
      </c>
      <c r="E2365">
        <v>2024</v>
      </c>
      <c r="F2365" s="4">
        <v>12</v>
      </c>
      <c r="G2365" s="4">
        <v>9</v>
      </c>
      <c r="J2365" s="3" t="s">
        <v>4278</v>
      </c>
      <c r="L2365" s="1" t="s">
        <v>16027</v>
      </c>
      <c r="M2365" s="22" t="s">
        <v>16025</v>
      </c>
      <c r="N2365" s="22" t="s">
        <v>16028</v>
      </c>
      <c r="O2365" s="70" t="s">
        <v>16026</v>
      </c>
      <c r="P2365" s="71"/>
      <c r="Q2365" s="20">
        <v>0</v>
      </c>
      <c r="R2365" s="20">
        <v>0</v>
      </c>
      <c r="S2365" s="20">
        <f t="shared" si="41"/>
        <v>0</v>
      </c>
    </row>
    <row r="2366" spans="1:19" ht="17.100000000000001" customHeight="1" x14ac:dyDescent="0.25">
      <c r="A2366" s="63" t="s">
        <v>5</v>
      </c>
      <c r="C2366" s="21" t="s">
        <v>14991</v>
      </c>
      <c r="D2366" s="1" t="s">
        <v>16047</v>
      </c>
      <c r="E2366">
        <v>2025</v>
      </c>
      <c r="F2366" s="4">
        <v>9</v>
      </c>
      <c r="G2366" s="4">
        <v>1</v>
      </c>
      <c r="J2366" s="3" t="s">
        <v>15004</v>
      </c>
      <c r="L2366" s="1" t="s">
        <v>16050</v>
      </c>
      <c r="M2366" s="22" t="s">
        <v>16048</v>
      </c>
      <c r="N2366" s="22" t="s">
        <v>16051</v>
      </c>
      <c r="O2366" s="70" t="s">
        <v>16049</v>
      </c>
      <c r="P2366" s="71"/>
      <c r="Q2366" s="20">
        <v>0</v>
      </c>
      <c r="R2366" s="20">
        <v>0</v>
      </c>
      <c r="S2366" s="20">
        <f t="shared" si="41"/>
        <v>0</v>
      </c>
    </row>
    <row r="2367" spans="1:19" ht="17.100000000000001" customHeight="1" x14ac:dyDescent="0.25">
      <c r="A2367" s="63" t="s">
        <v>5</v>
      </c>
      <c r="C2367" s="21" t="s">
        <v>14991</v>
      </c>
      <c r="D2367" s="1" t="s">
        <v>16092</v>
      </c>
      <c r="E2367">
        <v>2024</v>
      </c>
      <c r="F2367" s="4">
        <v>17</v>
      </c>
      <c r="G2367" s="4">
        <v>12</v>
      </c>
      <c r="J2367" s="3" t="s">
        <v>11</v>
      </c>
      <c r="L2367" s="1" t="s">
        <v>16095</v>
      </c>
      <c r="M2367" s="22" t="s">
        <v>16093</v>
      </c>
      <c r="N2367" s="22" t="s">
        <v>16096</v>
      </c>
      <c r="O2367" s="70" t="s">
        <v>16094</v>
      </c>
      <c r="P2367" s="71"/>
      <c r="Q2367" s="20">
        <v>0</v>
      </c>
      <c r="R2367" s="20">
        <v>0</v>
      </c>
      <c r="S2367" s="20">
        <f t="shared" si="41"/>
        <v>0</v>
      </c>
    </row>
    <row r="2368" spans="1:19" ht="17.100000000000001" customHeight="1" x14ac:dyDescent="0.25">
      <c r="A2368" s="63" t="s">
        <v>5</v>
      </c>
      <c r="C2368" s="21" t="s">
        <v>14991</v>
      </c>
      <c r="D2368" s="1" t="s">
        <v>16133</v>
      </c>
      <c r="E2368">
        <v>2024</v>
      </c>
      <c r="F2368" s="4">
        <v>14</v>
      </c>
      <c r="G2368" s="4">
        <v>24</v>
      </c>
      <c r="J2368" s="3" t="s">
        <v>15313</v>
      </c>
      <c r="L2368" s="1" t="s">
        <v>16136</v>
      </c>
      <c r="M2368" s="22" t="s">
        <v>16134</v>
      </c>
      <c r="N2368" s="22" t="s">
        <v>16137</v>
      </c>
      <c r="O2368" s="70" t="s">
        <v>16135</v>
      </c>
      <c r="P2368" s="71"/>
      <c r="Q2368" s="20">
        <v>0</v>
      </c>
      <c r="R2368" s="20">
        <v>0</v>
      </c>
      <c r="S2368" s="20">
        <f t="shared" si="41"/>
        <v>0</v>
      </c>
    </row>
    <row r="2369" spans="1:19" ht="17.100000000000001" customHeight="1" x14ac:dyDescent="0.25">
      <c r="A2369" s="63" t="s">
        <v>5</v>
      </c>
      <c r="C2369" s="21" t="s">
        <v>14991</v>
      </c>
      <c r="D2369" s="1" t="s">
        <v>16183</v>
      </c>
      <c r="E2369">
        <v>2024</v>
      </c>
      <c r="F2369" s="4">
        <v>12</v>
      </c>
      <c r="G2369" s="4">
        <v>11</v>
      </c>
      <c r="J2369" s="3" t="s">
        <v>109</v>
      </c>
      <c r="L2369" s="1" t="s">
        <v>16186</v>
      </c>
      <c r="M2369" s="22" t="s">
        <v>16184</v>
      </c>
      <c r="N2369" s="22" t="s">
        <v>16187</v>
      </c>
      <c r="O2369" s="70" t="s">
        <v>16185</v>
      </c>
      <c r="P2369" s="71"/>
      <c r="Q2369" s="20">
        <v>0</v>
      </c>
      <c r="R2369" s="20">
        <v>0</v>
      </c>
      <c r="S2369" s="20">
        <f t="shared" si="41"/>
        <v>0</v>
      </c>
    </row>
    <row r="2370" spans="1:19" ht="17.100000000000001" customHeight="1" x14ac:dyDescent="0.25">
      <c r="A2370" s="63" t="s">
        <v>5</v>
      </c>
      <c r="C2370" s="21" t="s">
        <v>14991</v>
      </c>
      <c r="D2370" s="1" t="s">
        <v>16206</v>
      </c>
      <c r="E2370">
        <v>2024</v>
      </c>
      <c r="F2370" s="4">
        <v>14</v>
      </c>
      <c r="G2370" s="4">
        <v>14</v>
      </c>
      <c r="J2370" s="3" t="s">
        <v>14994</v>
      </c>
      <c r="L2370" s="1" t="s">
        <v>16209</v>
      </c>
      <c r="M2370" s="22" t="s">
        <v>16207</v>
      </c>
      <c r="N2370" s="22" t="s">
        <v>16210</v>
      </c>
      <c r="O2370" s="70" t="s">
        <v>16208</v>
      </c>
      <c r="P2370" s="71"/>
      <c r="Q2370" s="20">
        <v>0</v>
      </c>
      <c r="R2370" s="20">
        <v>0</v>
      </c>
      <c r="S2370" s="20">
        <f t="shared" si="41"/>
        <v>0</v>
      </c>
    </row>
    <row r="2371" spans="1:19" ht="17.100000000000001" customHeight="1" x14ac:dyDescent="0.25">
      <c r="A2371" s="63" t="s">
        <v>5</v>
      </c>
      <c r="C2371" s="21" t="s">
        <v>14991</v>
      </c>
      <c r="D2371" s="1" t="s">
        <v>16273</v>
      </c>
      <c r="E2371">
        <v>2025</v>
      </c>
      <c r="F2371" s="4">
        <v>18</v>
      </c>
      <c r="G2371" s="4">
        <v>1</v>
      </c>
      <c r="J2371" s="3" t="s">
        <v>11</v>
      </c>
      <c r="L2371" s="1" t="s">
        <v>16276</v>
      </c>
      <c r="M2371" s="22" t="s">
        <v>16274</v>
      </c>
      <c r="N2371" s="22" t="s">
        <v>16277</v>
      </c>
      <c r="O2371" s="70" t="s">
        <v>16275</v>
      </c>
      <c r="P2371" s="71"/>
      <c r="Q2371" s="20">
        <v>0</v>
      </c>
      <c r="R2371" s="20">
        <v>0</v>
      </c>
      <c r="S2371" s="20">
        <f t="shared" si="41"/>
        <v>0</v>
      </c>
    </row>
    <row r="2372" spans="1:19" ht="17.100000000000001" customHeight="1" x14ac:dyDescent="0.25">
      <c r="A2372" s="63" t="s">
        <v>5</v>
      </c>
      <c r="C2372" s="21" t="s">
        <v>14991</v>
      </c>
      <c r="D2372" s="1" t="s">
        <v>16316</v>
      </c>
      <c r="E2372">
        <v>2025</v>
      </c>
      <c r="F2372" s="4">
        <v>17</v>
      </c>
      <c r="G2372" s="4">
        <v>3</v>
      </c>
      <c r="J2372" s="3" t="s">
        <v>3637</v>
      </c>
      <c r="L2372" s="1" t="s">
        <v>16319</v>
      </c>
      <c r="M2372" s="22" t="s">
        <v>16317</v>
      </c>
      <c r="N2372" s="22" t="s">
        <v>16320</v>
      </c>
      <c r="O2372" s="70" t="s">
        <v>16318</v>
      </c>
      <c r="P2372" s="71"/>
      <c r="Q2372" s="20">
        <v>0</v>
      </c>
      <c r="R2372" s="20">
        <v>0</v>
      </c>
      <c r="S2372" s="20">
        <f t="shared" si="41"/>
        <v>0</v>
      </c>
    </row>
    <row r="2373" spans="1:19" ht="17.100000000000001" customHeight="1" x14ac:dyDescent="0.25">
      <c r="A2373" s="63" t="s">
        <v>5</v>
      </c>
      <c r="C2373" s="21" t="s">
        <v>14991</v>
      </c>
      <c r="D2373" s="1" t="s">
        <v>16321</v>
      </c>
      <c r="E2373">
        <v>2024</v>
      </c>
      <c r="F2373" s="4">
        <v>16</v>
      </c>
      <c r="G2373" s="4">
        <v>23</v>
      </c>
      <c r="J2373" s="3" t="s">
        <v>3637</v>
      </c>
      <c r="L2373" s="1" t="s">
        <v>16324</v>
      </c>
      <c r="M2373" s="22" t="s">
        <v>16322</v>
      </c>
      <c r="N2373" s="22" t="s">
        <v>16325</v>
      </c>
      <c r="O2373" s="70" t="s">
        <v>16323</v>
      </c>
      <c r="P2373" s="71"/>
      <c r="Q2373" s="20">
        <v>0</v>
      </c>
      <c r="R2373" s="20">
        <v>0</v>
      </c>
      <c r="S2373" s="20">
        <f t="shared" si="41"/>
        <v>0</v>
      </c>
    </row>
    <row r="2374" spans="1:19" ht="17.100000000000001" customHeight="1" x14ac:dyDescent="0.25">
      <c r="A2374" s="63" t="s">
        <v>5</v>
      </c>
      <c r="C2374" s="21" t="s">
        <v>14991</v>
      </c>
      <c r="D2374" s="1" t="s">
        <v>16326</v>
      </c>
      <c r="E2374">
        <v>2024</v>
      </c>
      <c r="F2374" s="4">
        <v>12</v>
      </c>
      <c r="G2374" s="4">
        <v>4</v>
      </c>
      <c r="J2374" s="3" t="s">
        <v>109</v>
      </c>
      <c r="L2374" s="1" t="s">
        <v>16329</v>
      </c>
      <c r="M2374" s="22" t="s">
        <v>16327</v>
      </c>
      <c r="N2374" s="22" t="s">
        <v>16330</v>
      </c>
      <c r="O2374" s="70" t="s">
        <v>16328</v>
      </c>
      <c r="P2374" s="71"/>
      <c r="Q2374" s="20">
        <v>0</v>
      </c>
      <c r="R2374" s="20">
        <v>0</v>
      </c>
      <c r="S2374" s="20">
        <f t="shared" si="41"/>
        <v>0</v>
      </c>
    </row>
    <row r="2375" spans="1:19" ht="17.100000000000001" customHeight="1" x14ac:dyDescent="0.25">
      <c r="A2375" s="63" t="s">
        <v>5</v>
      </c>
      <c r="C2375" s="21" t="s">
        <v>14991</v>
      </c>
      <c r="D2375" s="1" t="s">
        <v>16337</v>
      </c>
      <c r="E2375">
        <v>2024</v>
      </c>
      <c r="F2375" s="4">
        <v>14</v>
      </c>
      <c r="G2375" s="4">
        <v>17</v>
      </c>
      <c r="J2375" s="3" t="s">
        <v>14994</v>
      </c>
      <c r="L2375" s="1" t="s">
        <v>16340</v>
      </c>
      <c r="M2375" s="22" t="s">
        <v>16338</v>
      </c>
      <c r="N2375" s="22" t="s">
        <v>16341</v>
      </c>
      <c r="O2375" s="70" t="s">
        <v>16339</v>
      </c>
      <c r="P2375" s="71"/>
      <c r="Q2375" s="20">
        <v>0</v>
      </c>
      <c r="R2375" s="20">
        <v>0</v>
      </c>
      <c r="S2375" s="20">
        <f t="shared" si="41"/>
        <v>0</v>
      </c>
    </row>
    <row r="2376" spans="1:19" ht="17.100000000000001" customHeight="1" x14ac:dyDescent="0.25">
      <c r="A2376" s="63" t="s">
        <v>5</v>
      </c>
      <c r="C2376" s="21" t="s">
        <v>14991</v>
      </c>
      <c r="D2376" s="1" t="s">
        <v>16381</v>
      </c>
      <c r="E2376">
        <v>2024</v>
      </c>
      <c r="F2376" s="4">
        <v>14</v>
      </c>
      <c r="G2376" s="4">
        <v>18</v>
      </c>
      <c r="J2376" s="3" t="s">
        <v>14994</v>
      </c>
      <c r="L2376" s="1" t="s">
        <v>16384</v>
      </c>
      <c r="M2376" s="22" t="s">
        <v>16382</v>
      </c>
      <c r="N2376" s="22" t="s">
        <v>16385</v>
      </c>
      <c r="O2376" s="70" t="s">
        <v>16383</v>
      </c>
      <c r="P2376" s="71"/>
      <c r="Q2376" s="20">
        <v>0</v>
      </c>
      <c r="R2376" s="20">
        <v>0</v>
      </c>
      <c r="S2376" s="20">
        <f t="shared" si="41"/>
        <v>0</v>
      </c>
    </row>
    <row r="2377" spans="1:19" ht="17.100000000000001" customHeight="1" x14ac:dyDescent="0.25">
      <c r="A2377" s="63" t="s">
        <v>5</v>
      </c>
      <c r="C2377" s="21" t="s">
        <v>14991</v>
      </c>
      <c r="D2377" s="1" t="s">
        <v>16406</v>
      </c>
      <c r="E2377">
        <v>2024</v>
      </c>
      <c r="F2377" s="4">
        <v>12</v>
      </c>
      <c r="G2377" s="4">
        <v>4</v>
      </c>
      <c r="J2377" s="3" t="s">
        <v>66</v>
      </c>
      <c r="L2377" s="1" t="s">
        <v>16409</v>
      </c>
      <c r="M2377" s="22" t="s">
        <v>16407</v>
      </c>
      <c r="N2377" s="22" t="s">
        <v>16410</v>
      </c>
      <c r="O2377" s="70" t="s">
        <v>16408</v>
      </c>
      <c r="P2377" s="71"/>
      <c r="Q2377" s="20">
        <v>0</v>
      </c>
      <c r="R2377" s="20">
        <v>0</v>
      </c>
      <c r="S2377" s="20">
        <f t="shared" si="41"/>
        <v>0</v>
      </c>
    </row>
    <row r="2378" spans="1:19" ht="17.100000000000001" customHeight="1" x14ac:dyDescent="0.25">
      <c r="A2378" s="63" t="s">
        <v>5</v>
      </c>
      <c r="C2378" s="21" t="s">
        <v>14991</v>
      </c>
      <c r="D2378" s="1" t="s">
        <v>16416</v>
      </c>
      <c r="E2378">
        <v>2025</v>
      </c>
      <c r="F2378" s="4">
        <v>15</v>
      </c>
      <c r="G2378" s="4">
        <v>5</v>
      </c>
      <c r="J2378" s="3" t="s">
        <v>14994</v>
      </c>
      <c r="L2378" s="1" t="s">
        <v>16419</v>
      </c>
      <c r="M2378" s="22" t="s">
        <v>16417</v>
      </c>
      <c r="N2378" s="22" t="s">
        <v>16420</v>
      </c>
      <c r="O2378" s="70" t="s">
        <v>16418</v>
      </c>
      <c r="P2378" s="71"/>
      <c r="Q2378" s="20">
        <v>0</v>
      </c>
      <c r="R2378" s="20">
        <v>0</v>
      </c>
      <c r="S2378" s="20">
        <f t="shared" si="41"/>
        <v>0</v>
      </c>
    </row>
    <row r="2379" spans="1:19" ht="17.100000000000001" customHeight="1" x14ac:dyDescent="0.25">
      <c r="A2379" s="63" t="s">
        <v>5</v>
      </c>
      <c r="C2379" s="21" t="s">
        <v>14991</v>
      </c>
      <c r="D2379" s="1" t="s">
        <v>16436</v>
      </c>
      <c r="E2379">
        <v>2024</v>
      </c>
      <c r="F2379" s="4">
        <v>12</v>
      </c>
      <c r="G2379" s="4">
        <v>9</v>
      </c>
      <c r="J2379" s="3" t="s">
        <v>109</v>
      </c>
      <c r="L2379" s="1" t="s">
        <v>16439</v>
      </c>
      <c r="M2379" s="22" t="s">
        <v>16437</v>
      </c>
      <c r="N2379" s="22" t="s">
        <v>16440</v>
      </c>
      <c r="O2379" s="70" t="s">
        <v>16438</v>
      </c>
      <c r="P2379" s="71"/>
      <c r="Q2379" s="20">
        <v>0</v>
      </c>
      <c r="R2379" s="20">
        <v>0</v>
      </c>
      <c r="S2379" s="20">
        <f t="shared" si="41"/>
        <v>0</v>
      </c>
    </row>
    <row r="2380" spans="1:19" ht="17.100000000000001" customHeight="1" x14ac:dyDescent="0.25">
      <c r="A2380" s="63" t="s">
        <v>5</v>
      </c>
      <c r="C2380" s="21" t="s">
        <v>14991</v>
      </c>
      <c r="D2380" s="1" t="s">
        <v>16441</v>
      </c>
      <c r="E2380">
        <v>2024</v>
      </c>
      <c r="F2380" s="4">
        <v>12</v>
      </c>
      <c r="G2380" s="4">
        <v>7</v>
      </c>
      <c r="J2380" s="3" t="s">
        <v>66</v>
      </c>
      <c r="L2380" s="1" t="s">
        <v>16444</v>
      </c>
      <c r="M2380" s="22" t="s">
        <v>16442</v>
      </c>
      <c r="N2380" s="22" t="s">
        <v>16445</v>
      </c>
      <c r="O2380" s="70" t="s">
        <v>16443</v>
      </c>
      <c r="P2380" s="71"/>
      <c r="Q2380" s="20">
        <v>0</v>
      </c>
      <c r="R2380" s="20">
        <v>0</v>
      </c>
      <c r="S2380" s="20">
        <f t="shared" si="41"/>
        <v>0</v>
      </c>
    </row>
    <row r="2381" spans="1:19" ht="17.100000000000001" customHeight="1" x14ac:dyDescent="0.25">
      <c r="A2381" s="63" t="s">
        <v>5</v>
      </c>
      <c r="C2381" s="21" t="s">
        <v>14991</v>
      </c>
      <c r="D2381" s="1" t="s">
        <v>16467</v>
      </c>
      <c r="E2381">
        <v>2024</v>
      </c>
      <c r="F2381" s="4">
        <v>16</v>
      </c>
      <c r="G2381" s="4">
        <v>14</v>
      </c>
      <c r="J2381" s="3" t="s">
        <v>3637</v>
      </c>
      <c r="L2381" s="1" t="s">
        <v>16469</v>
      </c>
      <c r="M2381" s="22" t="s">
        <v>5333</v>
      </c>
      <c r="N2381" s="22" t="s">
        <v>5337</v>
      </c>
      <c r="O2381" s="70" t="s">
        <v>16468</v>
      </c>
      <c r="P2381" s="71"/>
      <c r="Q2381" s="20">
        <v>0</v>
      </c>
      <c r="R2381" s="20">
        <v>0</v>
      </c>
      <c r="S2381" s="20">
        <f t="shared" ref="S2381:S2436" si="42">Q2381+R2381</f>
        <v>0</v>
      </c>
    </row>
    <row r="2382" spans="1:19" ht="17.100000000000001" customHeight="1" x14ac:dyDescent="0.25">
      <c r="A2382" s="63" t="s">
        <v>5</v>
      </c>
      <c r="C2382" s="21" t="s">
        <v>14991</v>
      </c>
      <c r="D2382" s="1" t="s">
        <v>16470</v>
      </c>
      <c r="E2382">
        <v>2023</v>
      </c>
      <c r="F2382" s="4">
        <v>13</v>
      </c>
      <c r="G2382" s="4">
        <v>21</v>
      </c>
      <c r="J2382" s="3" t="s">
        <v>14994</v>
      </c>
      <c r="L2382" s="1" t="s">
        <v>16473</v>
      </c>
      <c r="M2382" s="22" t="s">
        <v>16471</v>
      </c>
      <c r="N2382" s="22" t="s">
        <v>16474</v>
      </c>
      <c r="O2382" s="70" t="s">
        <v>16472</v>
      </c>
      <c r="P2382" s="71"/>
      <c r="Q2382" s="20">
        <v>0</v>
      </c>
      <c r="R2382" s="20">
        <v>0</v>
      </c>
      <c r="S2382" s="20">
        <f t="shared" si="42"/>
        <v>0</v>
      </c>
    </row>
    <row r="2383" spans="1:19" ht="17.100000000000001" customHeight="1" x14ac:dyDescent="0.25">
      <c r="A2383" s="63" t="s">
        <v>5</v>
      </c>
      <c r="C2383" s="21" t="s">
        <v>14991</v>
      </c>
      <c r="D2383" s="1" t="s">
        <v>16490</v>
      </c>
      <c r="E2383">
        <v>2023</v>
      </c>
      <c r="F2383" s="4">
        <v>15</v>
      </c>
      <c r="G2383" s="4">
        <v>21</v>
      </c>
      <c r="J2383" s="3" t="s">
        <v>3637</v>
      </c>
      <c r="L2383" s="1" t="s">
        <v>16493</v>
      </c>
      <c r="M2383" s="22" t="s">
        <v>16491</v>
      </c>
      <c r="N2383" s="22" t="s">
        <v>16494</v>
      </c>
      <c r="O2383" s="70" t="s">
        <v>16492</v>
      </c>
      <c r="P2383" s="71"/>
      <c r="Q2383" s="20">
        <v>0</v>
      </c>
      <c r="R2383" s="20">
        <v>0</v>
      </c>
      <c r="S2383" s="20">
        <f t="shared" si="42"/>
        <v>0</v>
      </c>
    </row>
    <row r="2384" spans="1:19" ht="17.100000000000001" customHeight="1" x14ac:dyDescent="0.25">
      <c r="A2384" s="63" t="s">
        <v>5</v>
      </c>
      <c r="C2384" s="21" t="s">
        <v>14991</v>
      </c>
      <c r="D2384" s="1" t="s">
        <v>16505</v>
      </c>
      <c r="E2384">
        <v>2024</v>
      </c>
      <c r="F2384" s="4">
        <v>14</v>
      </c>
      <c r="G2384" s="4">
        <v>9</v>
      </c>
      <c r="J2384" s="3" t="s">
        <v>14994</v>
      </c>
      <c r="L2384" s="1" t="s">
        <v>16508</v>
      </c>
      <c r="M2384" s="22" t="s">
        <v>16506</v>
      </c>
      <c r="N2384" s="22" t="s">
        <v>16509</v>
      </c>
      <c r="O2384" s="70" t="s">
        <v>16507</v>
      </c>
      <c r="P2384" s="71"/>
      <c r="Q2384" s="20">
        <v>0</v>
      </c>
      <c r="R2384" s="20">
        <v>0</v>
      </c>
      <c r="S2384" s="20">
        <f t="shared" si="42"/>
        <v>0</v>
      </c>
    </row>
    <row r="2385" spans="1:19" ht="17.100000000000001" customHeight="1" x14ac:dyDescent="0.25">
      <c r="A2385" s="63" t="s">
        <v>5</v>
      </c>
      <c r="C2385" s="21" t="s">
        <v>14991</v>
      </c>
      <c r="D2385" s="1" t="s">
        <v>16524</v>
      </c>
      <c r="E2385">
        <v>2024</v>
      </c>
      <c r="F2385" s="4">
        <v>14</v>
      </c>
      <c r="G2385" s="4">
        <v>9</v>
      </c>
      <c r="J2385" s="3" t="s">
        <v>14994</v>
      </c>
      <c r="L2385" s="1" t="s">
        <v>16527</v>
      </c>
      <c r="M2385" s="22" t="s">
        <v>16525</v>
      </c>
      <c r="N2385" s="22" t="s">
        <v>16528</v>
      </c>
      <c r="O2385" s="70" t="s">
        <v>16526</v>
      </c>
      <c r="P2385" s="71"/>
      <c r="Q2385" s="20">
        <v>0</v>
      </c>
      <c r="R2385" s="20">
        <v>0</v>
      </c>
      <c r="S2385" s="20">
        <f t="shared" si="42"/>
        <v>0</v>
      </c>
    </row>
    <row r="2386" spans="1:19" ht="17.100000000000001" customHeight="1" x14ac:dyDescent="0.25">
      <c r="A2386" s="63" t="s">
        <v>5</v>
      </c>
      <c r="C2386" s="21" t="s">
        <v>14991</v>
      </c>
      <c r="D2386" s="1" t="s">
        <v>16543</v>
      </c>
      <c r="E2386">
        <v>2024</v>
      </c>
      <c r="F2386" s="4">
        <v>12</v>
      </c>
      <c r="G2386" s="4">
        <v>10</v>
      </c>
      <c r="J2386" s="3" t="s">
        <v>109</v>
      </c>
      <c r="L2386" s="1" t="s">
        <v>16546</v>
      </c>
      <c r="M2386" s="22" t="s">
        <v>16544</v>
      </c>
      <c r="N2386" s="22" t="s">
        <v>16547</v>
      </c>
      <c r="O2386" s="70" t="s">
        <v>16545</v>
      </c>
      <c r="P2386" s="71"/>
      <c r="Q2386" s="20">
        <v>0</v>
      </c>
      <c r="R2386" s="20">
        <v>0</v>
      </c>
      <c r="S2386" s="20">
        <f t="shared" si="42"/>
        <v>0</v>
      </c>
    </row>
    <row r="2387" spans="1:19" ht="17.100000000000001" customHeight="1" x14ac:dyDescent="0.25">
      <c r="A2387" s="63" t="s">
        <v>5</v>
      </c>
      <c r="C2387" s="21" t="s">
        <v>14991</v>
      </c>
      <c r="D2387" s="1" t="s">
        <v>10008</v>
      </c>
      <c r="E2387">
        <v>2025</v>
      </c>
      <c r="F2387" s="4">
        <v>13</v>
      </c>
      <c r="G2387" s="4">
        <v>1</v>
      </c>
      <c r="J2387" s="3" t="s">
        <v>66</v>
      </c>
      <c r="L2387" s="1" t="s">
        <v>16549</v>
      </c>
      <c r="M2387" s="22" t="s">
        <v>10009</v>
      </c>
      <c r="N2387" s="22" t="s">
        <v>10013</v>
      </c>
      <c r="O2387" s="70" t="s">
        <v>16548</v>
      </c>
      <c r="P2387" s="71"/>
      <c r="Q2387" s="20">
        <v>0</v>
      </c>
      <c r="R2387" s="20">
        <v>0</v>
      </c>
      <c r="S2387" s="20">
        <f t="shared" si="42"/>
        <v>0</v>
      </c>
    </row>
    <row r="2388" spans="1:19" ht="17.100000000000001" customHeight="1" x14ac:dyDescent="0.25">
      <c r="A2388" s="63" t="s">
        <v>5</v>
      </c>
      <c r="C2388" s="21" t="s">
        <v>14991</v>
      </c>
      <c r="D2388" s="1" t="s">
        <v>16585</v>
      </c>
      <c r="E2388">
        <v>2024</v>
      </c>
      <c r="F2388" s="4">
        <v>12</v>
      </c>
      <c r="G2388" s="4">
        <v>7</v>
      </c>
      <c r="J2388" s="3" t="s">
        <v>66</v>
      </c>
      <c r="L2388" s="1" t="s">
        <v>16588</v>
      </c>
      <c r="M2388" s="22" t="s">
        <v>16586</v>
      </c>
      <c r="N2388" s="22" t="s">
        <v>16589</v>
      </c>
      <c r="O2388" s="70" t="s">
        <v>16587</v>
      </c>
      <c r="P2388" s="71"/>
      <c r="Q2388" s="20">
        <v>0</v>
      </c>
      <c r="R2388" s="20">
        <v>0</v>
      </c>
      <c r="S2388" s="20">
        <f t="shared" si="42"/>
        <v>0</v>
      </c>
    </row>
    <row r="2389" spans="1:19" ht="17.100000000000001" customHeight="1" x14ac:dyDescent="0.25">
      <c r="A2389" s="63" t="s">
        <v>5</v>
      </c>
      <c r="C2389" s="21" t="s">
        <v>14991</v>
      </c>
      <c r="D2389" s="1" t="s">
        <v>15434</v>
      </c>
      <c r="E2389">
        <v>2017</v>
      </c>
      <c r="F2389" s="4">
        <v>10</v>
      </c>
      <c r="G2389" s="4">
        <v>1</v>
      </c>
      <c r="J2389" s="3" t="s">
        <v>11</v>
      </c>
      <c r="L2389" s="1" t="s">
        <v>15437</v>
      </c>
      <c r="M2389" s="22" t="s">
        <v>15435</v>
      </c>
      <c r="N2389" s="22" t="s">
        <v>15438</v>
      </c>
      <c r="O2389" s="70" t="s">
        <v>15436</v>
      </c>
      <c r="P2389" s="71"/>
      <c r="Q2389" s="20">
        <v>0</v>
      </c>
      <c r="R2389" s="20">
        <v>0</v>
      </c>
      <c r="S2389" s="20">
        <f t="shared" si="42"/>
        <v>0</v>
      </c>
    </row>
    <row r="2390" spans="1:19" ht="17.100000000000001" customHeight="1" x14ac:dyDescent="0.25">
      <c r="A2390" s="63" t="s">
        <v>5</v>
      </c>
      <c r="C2390" s="21" t="s">
        <v>14991</v>
      </c>
      <c r="D2390" s="1" t="s">
        <v>15550</v>
      </c>
      <c r="E2390">
        <v>2017</v>
      </c>
      <c r="F2390" s="4">
        <v>2</v>
      </c>
      <c r="G2390" s="4">
        <v>1</v>
      </c>
      <c r="J2390" s="3" t="s">
        <v>2078</v>
      </c>
      <c r="L2390" s="1" t="s">
        <v>15553</v>
      </c>
      <c r="M2390" s="22" t="s">
        <v>15551</v>
      </c>
      <c r="N2390" s="22" t="s">
        <v>15554</v>
      </c>
      <c r="O2390" s="70" t="s">
        <v>15552</v>
      </c>
      <c r="P2390" s="71"/>
      <c r="Q2390" s="20">
        <v>0</v>
      </c>
      <c r="R2390" s="20">
        <v>0</v>
      </c>
      <c r="S2390" s="20">
        <f t="shared" si="42"/>
        <v>0</v>
      </c>
    </row>
    <row r="2391" spans="1:19" ht="17.100000000000001" customHeight="1" x14ac:dyDescent="0.25">
      <c r="A2391" s="63" t="s">
        <v>5</v>
      </c>
      <c r="C2391" s="21" t="s">
        <v>14991</v>
      </c>
      <c r="D2391" s="1" t="s">
        <v>15936</v>
      </c>
      <c r="E2391">
        <v>2017</v>
      </c>
      <c r="F2391" s="4">
        <v>2</v>
      </c>
      <c r="G2391" s="4">
        <v>1</v>
      </c>
      <c r="J2391" s="3" t="s">
        <v>2078</v>
      </c>
      <c r="L2391" s="1" t="s">
        <v>15939</v>
      </c>
      <c r="M2391" s="22" t="s">
        <v>15937</v>
      </c>
      <c r="N2391" s="22" t="s">
        <v>15940</v>
      </c>
      <c r="O2391" s="70" t="s">
        <v>15938</v>
      </c>
      <c r="P2391" s="71"/>
      <c r="Q2391" s="20">
        <v>0</v>
      </c>
      <c r="R2391" s="20">
        <v>0</v>
      </c>
      <c r="S2391" s="20">
        <f t="shared" si="42"/>
        <v>0</v>
      </c>
    </row>
    <row r="2392" spans="1:19" ht="17.100000000000001" customHeight="1" x14ac:dyDescent="0.25">
      <c r="A2392" s="63" t="s">
        <v>5</v>
      </c>
      <c r="C2392" s="21" t="s">
        <v>14991</v>
      </c>
      <c r="D2392" s="1" t="s">
        <v>5881</v>
      </c>
      <c r="E2392">
        <v>2018</v>
      </c>
      <c r="F2392" s="4">
        <v>10</v>
      </c>
      <c r="G2392" s="4">
        <v>12</v>
      </c>
      <c r="J2392" s="3" t="s">
        <v>3637</v>
      </c>
      <c r="L2392" s="1" t="s">
        <v>15000</v>
      </c>
      <c r="M2392" s="22" t="s">
        <v>14998</v>
      </c>
      <c r="N2392" s="22" t="s">
        <v>15001</v>
      </c>
      <c r="O2392" s="70" t="s">
        <v>14999</v>
      </c>
      <c r="P2392" s="71"/>
      <c r="Q2392" s="20">
        <v>0</v>
      </c>
      <c r="R2392" s="20">
        <v>0</v>
      </c>
      <c r="S2392" s="20">
        <f t="shared" si="42"/>
        <v>0</v>
      </c>
    </row>
    <row r="2393" spans="1:19" ht="17.100000000000001" customHeight="1" x14ac:dyDescent="0.25">
      <c r="A2393" s="63" t="s">
        <v>5</v>
      </c>
      <c r="C2393" s="21" t="s">
        <v>14991</v>
      </c>
      <c r="D2393" s="1" t="s">
        <v>15023</v>
      </c>
      <c r="E2393">
        <v>2018</v>
      </c>
      <c r="F2393" s="4">
        <v>8</v>
      </c>
      <c r="G2393" s="4">
        <v>6</v>
      </c>
      <c r="J2393" s="3" t="s">
        <v>14994</v>
      </c>
      <c r="L2393" s="1" t="s">
        <v>15026</v>
      </c>
      <c r="M2393" s="22" t="s">
        <v>15024</v>
      </c>
      <c r="N2393" s="22" t="s">
        <v>15027</v>
      </c>
      <c r="O2393" s="70" t="s">
        <v>15025</v>
      </c>
      <c r="P2393" s="71"/>
      <c r="Q2393" s="20">
        <v>0</v>
      </c>
      <c r="R2393" s="20">
        <v>0</v>
      </c>
      <c r="S2393" s="20">
        <f t="shared" si="42"/>
        <v>0</v>
      </c>
    </row>
    <row r="2394" spans="1:19" ht="17.100000000000001" customHeight="1" x14ac:dyDescent="0.25">
      <c r="A2394" s="63" t="s">
        <v>5</v>
      </c>
      <c r="C2394" s="21" t="s">
        <v>14991</v>
      </c>
      <c r="D2394" s="1" t="s">
        <v>15041</v>
      </c>
      <c r="E2394">
        <v>2020</v>
      </c>
      <c r="F2394" s="4">
        <v>8</v>
      </c>
      <c r="G2394" s="4">
        <v>8</v>
      </c>
      <c r="J2394" s="3" t="s">
        <v>66</v>
      </c>
      <c r="L2394" s="1" t="s">
        <v>15044</v>
      </c>
      <c r="M2394" s="22" t="s">
        <v>15042</v>
      </c>
      <c r="N2394" s="22" t="s">
        <v>15045</v>
      </c>
      <c r="O2394" s="70" t="s">
        <v>15043</v>
      </c>
      <c r="P2394" s="71"/>
      <c r="Q2394" s="20">
        <v>0</v>
      </c>
      <c r="R2394" s="20">
        <v>0</v>
      </c>
      <c r="S2394" s="20">
        <f t="shared" si="42"/>
        <v>0</v>
      </c>
    </row>
    <row r="2395" spans="1:19" ht="17.100000000000001" customHeight="1" x14ac:dyDescent="0.25">
      <c r="A2395" s="63" t="s">
        <v>5</v>
      </c>
      <c r="C2395" s="21" t="s">
        <v>14991</v>
      </c>
      <c r="D2395" s="1" t="s">
        <v>15064</v>
      </c>
      <c r="E2395">
        <v>2021</v>
      </c>
      <c r="F2395" s="4">
        <v>6</v>
      </c>
      <c r="G2395" s="4">
        <v>2</v>
      </c>
      <c r="J2395" s="3" t="s">
        <v>2078</v>
      </c>
      <c r="L2395" s="1" t="s">
        <v>15067</v>
      </c>
      <c r="M2395" s="22" t="s">
        <v>15065</v>
      </c>
      <c r="N2395" s="22" t="s">
        <v>15068</v>
      </c>
      <c r="O2395" s="70" t="s">
        <v>15066</v>
      </c>
      <c r="P2395" s="71"/>
      <c r="Q2395" s="20">
        <v>1</v>
      </c>
      <c r="R2395" s="20">
        <v>0</v>
      </c>
      <c r="S2395" s="20">
        <f t="shared" si="42"/>
        <v>1</v>
      </c>
    </row>
    <row r="2396" spans="1:19" ht="17.100000000000001" customHeight="1" x14ac:dyDescent="0.25">
      <c r="A2396" s="63" t="s">
        <v>5</v>
      </c>
      <c r="C2396" s="21" t="s">
        <v>14991</v>
      </c>
      <c r="D2396" s="1" t="s">
        <v>15069</v>
      </c>
      <c r="E2396">
        <v>2019</v>
      </c>
      <c r="F2396" s="4">
        <v>9</v>
      </c>
      <c r="G2396" s="4">
        <v>19</v>
      </c>
      <c r="J2396" s="3" t="s">
        <v>14994</v>
      </c>
      <c r="L2396" s="1" t="s">
        <v>15072</v>
      </c>
      <c r="M2396" s="22" t="s">
        <v>15070</v>
      </c>
      <c r="N2396" s="22" t="s">
        <v>15073</v>
      </c>
      <c r="O2396" s="70" t="s">
        <v>15071</v>
      </c>
      <c r="P2396" s="71"/>
      <c r="Q2396" s="20">
        <v>0</v>
      </c>
      <c r="R2396" s="20">
        <v>0</v>
      </c>
      <c r="S2396" s="20">
        <f t="shared" si="42"/>
        <v>0</v>
      </c>
    </row>
    <row r="2397" spans="1:19" ht="17.100000000000001" customHeight="1" x14ac:dyDescent="0.25">
      <c r="A2397" s="63" t="s">
        <v>5</v>
      </c>
      <c r="C2397" s="21" t="s">
        <v>14991</v>
      </c>
      <c r="D2397" s="1" t="s">
        <v>15074</v>
      </c>
      <c r="E2397">
        <v>2020</v>
      </c>
      <c r="F2397" s="4">
        <v>8</v>
      </c>
      <c r="G2397" s="4">
        <v>12</v>
      </c>
      <c r="J2397" s="3" t="s">
        <v>66</v>
      </c>
      <c r="L2397" s="1" t="s">
        <v>15077</v>
      </c>
      <c r="M2397" s="22" t="s">
        <v>15075</v>
      </c>
      <c r="N2397" s="22" t="s">
        <v>15078</v>
      </c>
      <c r="O2397" s="70" t="s">
        <v>15076</v>
      </c>
      <c r="P2397" s="71"/>
      <c r="Q2397" s="20">
        <v>0</v>
      </c>
      <c r="R2397" s="20">
        <v>0</v>
      </c>
      <c r="S2397" s="20">
        <f t="shared" si="42"/>
        <v>0</v>
      </c>
    </row>
    <row r="2398" spans="1:19" ht="17.100000000000001" customHeight="1" x14ac:dyDescent="0.25">
      <c r="A2398" s="63" t="s">
        <v>5</v>
      </c>
      <c r="C2398" s="21" t="s">
        <v>14991</v>
      </c>
      <c r="D2398" s="1" t="s">
        <v>15079</v>
      </c>
      <c r="E2398">
        <v>2019</v>
      </c>
      <c r="F2398" s="4">
        <v>9</v>
      </c>
      <c r="G2398" s="4">
        <v>8</v>
      </c>
      <c r="J2398" s="3" t="s">
        <v>14994</v>
      </c>
      <c r="L2398" s="1" t="s">
        <v>15082</v>
      </c>
      <c r="M2398" s="22" t="s">
        <v>15080</v>
      </c>
      <c r="N2398" s="22" t="s">
        <v>15083</v>
      </c>
      <c r="O2398" s="70" t="s">
        <v>15081</v>
      </c>
      <c r="P2398" s="71"/>
      <c r="Q2398" s="20">
        <v>0</v>
      </c>
      <c r="R2398" s="20">
        <v>0</v>
      </c>
      <c r="S2398" s="20">
        <f t="shared" si="42"/>
        <v>0</v>
      </c>
    </row>
    <row r="2399" spans="1:19" ht="17.100000000000001" customHeight="1" x14ac:dyDescent="0.25">
      <c r="A2399" s="63" t="s">
        <v>5</v>
      </c>
      <c r="C2399" s="21" t="s">
        <v>14991</v>
      </c>
      <c r="D2399" s="1" t="s">
        <v>15084</v>
      </c>
      <c r="E2399">
        <v>2019</v>
      </c>
      <c r="F2399" s="4">
        <v>4</v>
      </c>
      <c r="G2399" s="4">
        <v>3</v>
      </c>
      <c r="J2399" s="3" t="s">
        <v>2078</v>
      </c>
      <c r="L2399" s="1" t="s">
        <v>15087</v>
      </c>
      <c r="M2399" s="22" t="s">
        <v>15085</v>
      </c>
      <c r="N2399" s="22" t="s">
        <v>15088</v>
      </c>
      <c r="O2399" s="70" t="s">
        <v>15086</v>
      </c>
      <c r="P2399" s="71"/>
      <c r="Q2399" s="20">
        <v>0</v>
      </c>
      <c r="R2399" s="20">
        <v>0</v>
      </c>
      <c r="S2399" s="20">
        <f t="shared" si="42"/>
        <v>0</v>
      </c>
    </row>
    <row r="2400" spans="1:19" ht="17.100000000000001" customHeight="1" x14ac:dyDescent="0.25">
      <c r="A2400" s="63" t="s">
        <v>5</v>
      </c>
      <c r="C2400" s="21" t="s">
        <v>14991</v>
      </c>
      <c r="D2400" s="1" t="s">
        <v>15108</v>
      </c>
      <c r="E2400">
        <v>2021</v>
      </c>
      <c r="F2400" s="4">
        <v>9</v>
      </c>
      <c r="G2400" s="4">
        <v>6</v>
      </c>
      <c r="J2400" s="3" t="s">
        <v>4278</v>
      </c>
      <c r="L2400" s="1" t="s">
        <v>15111</v>
      </c>
      <c r="M2400" s="22" t="s">
        <v>15109</v>
      </c>
      <c r="N2400" s="22" t="s">
        <v>15112</v>
      </c>
      <c r="O2400" s="70" t="s">
        <v>15110</v>
      </c>
      <c r="P2400" s="71"/>
      <c r="Q2400" s="20">
        <v>0</v>
      </c>
      <c r="R2400" s="20">
        <v>0</v>
      </c>
      <c r="S2400" s="20">
        <f t="shared" si="42"/>
        <v>0</v>
      </c>
    </row>
    <row r="2401" spans="1:19" ht="17.100000000000001" customHeight="1" x14ac:dyDescent="0.25">
      <c r="A2401" s="63" t="s">
        <v>5</v>
      </c>
      <c r="C2401" s="21" t="s">
        <v>14991</v>
      </c>
      <c r="D2401" s="1" t="s">
        <v>15113</v>
      </c>
      <c r="E2401">
        <v>2020</v>
      </c>
      <c r="F2401" s="4">
        <v>10</v>
      </c>
      <c r="G2401" s="4">
        <v>3</v>
      </c>
      <c r="J2401" s="3" t="s">
        <v>14994</v>
      </c>
      <c r="L2401" s="1" t="s">
        <v>15116</v>
      </c>
      <c r="M2401" s="22" t="s">
        <v>15114</v>
      </c>
      <c r="N2401" s="22" t="s">
        <v>15117</v>
      </c>
      <c r="O2401" s="70" t="s">
        <v>15115</v>
      </c>
      <c r="P2401" s="71"/>
      <c r="Q2401" s="20">
        <v>0</v>
      </c>
      <c r="R2401" s="20">
        <v>0</v>
      </c>
      <c r="S2401" s="20">
        <f t="shared" si="42"/>
        <v>0</v>
      </c>
    </row>
    <row r="2402" spans="1:19" ht="17.100000000000001" customHeight="1" x14ac:dyDescent="0.25">
      <c r="A2402" s="63" t="s">
        <v>5</v>
      </c>
      <c r="C2402" s="21" t="s">
        <v>14991</v>
      </c>
      <c r="D2402" s="1" t="s">
        <v>15123</v>
      </c>
      <c r="E2402">
        <v>2021</v>
      </c>
      <c r="F2402" s="4">
        <v>9</v>
      </c>
      <c r="G2402" s="4">
        <v>1</v>
      </c>
      <c r="J2402" s="3" t="s">
        <v>109</v>
      </c>
      <c r="L2402" s="1" t="s">
        <v>15126</v>
      </c>
      <c r="M2402" s="22" t="s">
        <v>15124</v>
      </c>
      <c r="N2402" s="22" t="s">
        <v>15127</v>
      </c>
      <c r="O2402" s="70" t="s">
        <v>15125</v>
      </c>
      <c r="P2402" s="71"/>
      <c r="Q2402" s="20">
        <v>0</v>
      </c>
      <c r="R2402" s="20">
        <v>0</v>
      </c>
      <c r="S2402" s="20">
        <f t="shared" si="42"/>
        <v>0</v>
      </c>
    </row>
    <row r="2403" spans="1:19" ht="17.100000000000001" customHeight="1" x14ac:dyDescent="0.25">
      <c r="A2403" s="63" t="s">
        <v>5</v>
      </c>
      <c r="C2403" s="21" t="s">
        <v>14991</v>
      </c>
      <c r="D2403" s="1" t="s">
        <v>15136</v>
      </c>
      <c r="E2403">
        <v>2021</v>
      </c>
      <c r="F2403" s="4">
        <v>11</v>
      </c>
      <c r="G2403" s="4">
        <v>6</v>
      </c>
      <c r="J2403" s="3" t="s">
        <v>14994</v>
      </c>
      <c r="L2403" s="1" t="s">
        <v>15139</v>
      </c>
      <c r="M2403" s="22" t="s">
        <v>15137</v>
      </c>
      <c r="N2403" s="22" t="s">
        <v>15140</v>
      </c>
      <c r="O2403" s="70" t="s">
        <v>15138</v>
      </c>
      <c r="P2403" s="71"/>
      <c r="Q2403" s="20">
        <v>0</v>
      </c>
      <c r="R2403" s="20">
        <v>0</v>
      </c>
      <c r="S2403" s="20">
        <f t="shared" si="42"/>
        <v>0</v>
      </c>
    </row>
    <row r="2404" spans="1:19" ht="17.100000000000001" customHeight="1" x14ac:dyDescent="0.25">
      <c r="A2404" s="63" t="s">
        <v>5</v>
      </c>
      <c r="C2404" s="21" t="s">
        <v>14991</v>
      </c>
      <c r="D2404" s="1" t="s">
        <v>15146</v>
      </c>
      <c r="E2404">
        <v>2020</v>
      </c>
      <c r="F2404" s="4">
        <v>13</v>
      </c>
      <c r="G2404" s="4">
        <v>9</v>
      </c>
      <c r="J2404" s="3" t="s">
        <v>11</v>
      </c>
      <c r="L2404" s="1" t="s">
        <v>15149</v>
      </c>
      <c r="M2404" s="22" t="s">
        <v>15147</v>
      </c>
      <c r="N2404" s="22" t="s">
        <v>15150</v>
      </c>
      <c r="O2404" s="70" t="s">
        <v>15148</v>
      </c>
      <c r="P2404" s="71"/>
      <c r="Q2404" s="20">
        <v>0</v>
      </c>
      <c r="R2404" s="20">
        <v>0</v>
      </c>
      <c r="S2404" s="20">
        <f t="shared" si="42"/>
        <v>0</v>
      </c>
    </row>
    <row r="2405" spans="1:19" ht="17.100000000000001" customHeight="1" x14ac:dyDescent="0.25">
      <c r="A2405" s="63" t="s">
        <v>5</v>
      </c>
      <c r="C2405" s="21" t="s">
        <v>14991</v>
      </c>
      <c r="D2405" s="1" t="s">
        <v>15162</v>
      </c>
      <c r="E2405">
        <v>2021</v>
      </c>
      <c r="F2405" s="4">
        <v>14</v>
      </c>
      <c r="G2405" s="4">
        <v>14</v>
      </c>
      <c r="J2405" s="3" t="s">
        <v>15046</v>
      </c>
      <c r="L2405" s="1" t="s">
        <v>15165</v>
      </c>
      <c r="M2405" s="22" t="s">
        <v>15163</v>
      </c>
      <c r="N2405" s="22" t="s">
        <v>15166</v>
      </c>
      <c r="O2405" s="70" t="s">
        <v>15164</v>
      </c>
      <c r="P2405" s="71"/>
      <c r="Q2405" s="20">
        <v>0</v>
      </c>
      <c r="R2405" s="20">
        <v>0</v>
      </c>
      <c r="S2405" s="20">
        <f t="shared" si="42"/>
        <v>0</v>
      </c>
    </row>
    <row r="2406" spans="1:19" ht="17.100000000000001" customHeight="1" x14ac:dyDescent="0.25">
      <c r="A2406" s="63" t="s">
        <v>5</v>
      </c>
      <c r="C2406" s="21" t="s">
        <v>14991</v>
      </c>
      <c r="D2406" s="1" t="s">
        <v>6302</v>
      </c>
      <c r="E2406">
        <v>2021</v>
      </c>
      <c r="F2406" s="4">
        <v>14</v>
      </c>
      <c r="G2406" s="4">
        <v>14</v>
      </c>
      <c r="J2406" s="3" t="s">
        <v>11</v>
      </c>
      <c r="L2406" s="1" t="s">
        <v>15169</v>
      </c>
      <c r="M2406" s="22" t="s">
        <v>15167</v>
      </c>
      <c r="N2406" s="22" t="s">
        <v>15170</v>
      </c>
      <c r="O2406" s="70" t="s">
        <v>15168</v>
      </c>
      <c r="P2406" s="71"/>
      <c r="Q2406" s="20">
        <v>0</v>
      </c>
      <c r="R2406" s="20">
        <v>0</v>
      </c>
      <c r="S2406" s="20">
        <f t="shared" si="42"/>
        <v>0</v>
      </c>
    </row>
    <row r="2407" spans="1:19" ht="17.100000000000001" customHeight="1" x14ac:dyDescent="0.25">
      <c r="A2407" s="63" t="s">
        <v>5</v>
      </c>
      <c r="C2407" s="21" t="s">
        <v>14991</v>
      </c>
      <c r="D2407" s="1" t="s">
        <v>15175</v>
      </c>
      <c r="E2407">
        <v>2019</v>
      </c>
      <c r="F2407" s="4">
        <v>7</v>
      </c>
      <c r="G2407" s="4">
        <v>10</v>
      </c>
      <c r="J2407" s="3" t="s">
        <v>66</v>
      </c>
      <c r="L2407" s="1" t="s">
        <v>15178</v>
      </c>
      <c r="M2407" s="22" t="s">
        <v>15176</v>
      </c>
      <c r="N2407" s="22" t="s">
        <v>15179</v>
      </c>
      <c r="O2407" s="70" t="s">
        <v>15177</v>
      </c>
      <c r="P2407" s="71"/>
      <c r="Q2407" s="20">
        <v>0</v>
      </c>
      <c r="R2407" s="20">
        <v>0</v>
      </c>
      <c r="S2407" s="20">
        <f t="shared" si="42"/>
        <v>0</v>
      </c>
    </row>
    <row r="2408" spans="1:19" ht="17.100000000000001" customHeight="1" x14ac:dyDescent="0.25">
      <c r="A2408" s="63" t="s">
        <v>5</v>
      </c>
      <c r="C2408" s="21" t="s">
        <v>14991</v>
      </c>
      <c r="D2408" s="1" t="s">
        <v>15185</v>
      </c>
      <c r="E2408">
        <v>2021</v>
      </c>
      <c r="F2408" s="4">
        <v>14</v>
      </c>
      <c r="G2408" s="4">
        <v>7</v>
      </c>
      <c r="J2408" s="3" t="s">
        <v>15046</v>
      </c>
      <c r="L2408" s="1" t="s">
        <v>15188</v>
      </c>
      <c r="M2408" s="22" t="s">
        <v>15186</v>
      </c>
      <c r="N2408" s="22" t="s">
        <v>15189</v>
      </c>
      <c r="O2408" s="70" t="s">
        <v>15187</v>
      </c>
      <c r="P2408" s="71"/>
      <c r="Q2408" s="20">
        <v>0</v>
      </c>
      <c r="R2408" s="20">
        <v>0</v>
      </c>
      <c r="S2408" s="20">
        <f t="shared" si="42"/>
        <v>0</v>
      </c>
    </row>
    <row r="2409" spans="1:19" ht="17.100000000000001" customHeight="1" x14ac:dyDescent="0.25">
      <c r="A2409" s="63" t="s">
        <v>5</v>
      </c>
      <c r="C2409" s="21" t="s">
        <v>14991</v>
      </c>
      <c r="D2409" s="1" t="s">
        <v>15190</v>
      </c>
      <c r="E2409">
        <v>2021</v>
      </c>
      <c r="F2409" s="4">
        <v>9</v>
      </c>
      <c r="G2409" s="4">
        <v>2</v>
      </c>
      <c r="J2409" s="3" t="s">
        <v>15192</v>
      </c>
      <c r="L2409" s="1" t="s">
        <v>15194</v>
      </c>
      <c r="M2409" s="22" t="s">
        <v>15191</v>
      </c>
      <c r="N2409" s="22" t="s">
        <v>15195</v>
      </c>
      <c r="O2409" s="70" t="s">
        <v>15193</v>
      </c>
      <c r="P2409" s="71"/>
      <c r="Q2409" s="20">
        <v>0</v>
      </c>
      <c r="R2409" s="20">
        <v>0</v>
      </c>
      <c r="S2409" s="20">
        <f t="shared" si="42"/>
        <v>0</v>
      </c>
    </row>
    <row r="2410" spans="1:19" ht="17.100000000000001" customHeight="1" x14ac:dyDescent="0.25">
      <c r="A2410" s="63" t="s">
        <v>5</v>
      </c>
      <c r="C2410" s="21" t="s">
        <v>14991</v>
      </c>
      <c r="D2410" s="1" t="s">
        <v>15211</v>
      </c>
      <c r="E2410">
        <v>2018</v>
      </c>
      <c r="F2410" s="4">
        <v>8</v>
      </c>
      <c r="G2410" s="4">
        <v>4</v>
      </c>
      <c r="J2410" s="3" t="s">
        <v>15158</v>
      </c>
      <c r="L2410" s="1" t="s">
        <v>15214</v>
      </c>
      <c r="M2410" s="22" t="s">
        <v>15212</v>
      </c>
      <c r="N2410" s="22" t="s">
        <v>15215</v>
      </c>
      <c r="O2410" s="70" t="s">
        <v>15213</v>
      </c>
      <c r="P2410" s="71"/>
      <c r="Q2410" s="20">
        <v>0</v>
      </c>
      <c r="R2410" s="20">
        <v>0</v>
      </c>
      <c r="S2410" s="20">
        <f t="shared" si="42"/>
        <v>0</v>
      </c>
    </row>
    <row r="2411" spans="1:19" ht="17.100000000000001" customHeight="1" x14ac:dyDescent="0.25">
      <c r="A2411" s="63" t="s">
        <v>5</v>
      </c>
      <c r="C2411" s="21" t="s">
        <v>14991</v>
      </c>
      <c r="D2411" s="1" t="s">
        <v>15216</v>
      </c>
      <c r="E2411">
        <v>2019</v>
      </c>
      <c r="F2411" s="4">
        <v>24</v>
      </c>
      <c r="G2411" s="4">
        <v>3</v>
      </c>
      <c r="J2411" s="3" t="s">
        <v>15030</v>
      </c>
      <c r="L2411" s="1" t="s">
        <v>15219</v>
      </c>
      <c r="M2411" s="22" t="s">
        <v>15217</v>
      </c>
      <c r="N2411" s="22" t="s">
        <v>15220</v>
      </c>
      <c r="O2411" s="70" t="s">
        <v>15218</v>
      </c>
      <c r="P2411" s="71"/>
      <c r="Q2411" s="20">
        <v>0</v>
      </c>
      <c r="R2411" s="20">
        <v>0</v>
      </c>
      <c r="S2411" s="20">
        <f t="shared" si="42"/>
        <v>0</v>
      </c>
    </row>
    <row r="2412" spans="1:19" ht="17.100000000000001" customHeight="1" x14ac:dyDescent="0.25">
      <c r="A2412" s="63" t="s">
        <v>5</v>
      </c>
      <c r="C2412" s="21" t="s">
        <v>14991</v>
      </c>
      <c r="D2412" s="1" t="s">
        <v>15231</v>
      </c>
      <c r="E2412">
        <v>2018</v>
      </c>
      <c r="F2412" s="4">
        <v>11</v>
      </c>
      <c r="G2412" s="4">
        <v>10</v>
      </c>
      <c r="J2412" s="3" t="s">
        <v>11</v>
      </c>
      <c r="L2412" s="1" t="s">
        <v>15234</v>
      </c>
      <c r="M2412" s="22" t="s">
        <v>15232</v>
      </c>
      <c r="N2412" s="22" t="s">
        <v>15235</v>
      </c>
      <c r="O2412" s="70" t="s">
        <v>15233</v>
      </c>
      <c r="P2412" s="71"/>
      <c r="Q2412" s="20">
        <v>0</v>
      </c>
      <c r="R2412" s="20">
        <v>0</v>
      </c>
      <c r="S2412" s="20">
        <f t="shared" si="42"/>
        <v>0</v>
      </c>
    </row>
    <row r="2413" spans="1:19" ht="17.100000000000001" customHeight="1" x14ac:dyDescent="0.25">
      <c r="A2413" s="63" t="s">
        <v>5</v>
      </c>
      <c r="C2413" s="21" t="s">
        <v>14991</v>
      </c>
      <c r="D2413" s="1" t="s">
        <v>15241</v>
      </c>
      <c r="E2413">
        <v>2018</v>
      </c>
      <c r="F2413" s="4">
        <v>11</v>
      </c>
      <c r="G2413" s="4">
        <v>9</v>
      </c>
      <c r="J2413" s="3" t="s">
        <v>11</v>
      </c>
      <c r="L2413" s="1" t="s">
        <v>15244</v>
      </c>
      <c r="M2413" s="22" t="s">
        <v>15242</v>
      </c>
      <c r="N2413" s="22" t="s">
        <v>15245</v>
      </c>
      <c r="O2413" s="70" t="s">
        <v>15243</v>
      </c>
      <c r="P2413" s="71"/>
      <c r="Q2413" s="20">
        <v>1</v>
      </c>
      <c r="R2413" s="20">
        <v>0</v>
      </c>
      <c r="S2413" s="20">
        <f t="shared" si="42"/>
        <v>1</v>
      </c>
    </row>
    <row r="2414" spans="1:19" ht="17.100000000000001" customHeight="1" x14ac:dyDescent="0.25">
      <c r="A2414" s="63" t="s">
        <v>5</v>
      </c>
      <c r="C2414" s="21" t="s">
        <v>14991</v>
      </c>
      <c r="D2414" s="1" t="s">
        <v>15251</v>
      </c>
      <c r="E2414">
        <v>2019</v>
      </c>
      <c r="F2414" s="4">
        <v>9</v>
      </c>
      <c r="G2414" s="4">
        <v>1</v>
      </c>
      <c r="J2414" s="3" t="s">
        <v>15158</v>
      </c>
      <c r="L2414" s="1" t="s">
        <v>15254</v>
      </c>
      <c r="M2414" s="22" t="s">
        <v>15252</v>
      </c>
      <c r="N2414" s="22" t="s">
        <v>15255</v>
      </c>
      <c r="O2414" s="70" t="s">
        <v>15253</v>
      </c>
      <c r="P2414" s="71"/>
      <c r="Q2414" s="20">
        <v>0</v>
      </c>
      <c r="R2414" s="20">
        <v>0</v>
      </c>
      <c r="S2414" s="20">
        <f t="shared" si="42"/>
        <v>0</v>
      </c>
    </row>
    <row r="2415" spans="1:19" ht="17.100000000000001" customHeight="1" x14ac:dyDescent="0.25">
      <c r="A2415" s="63" t="s">
        <v>5</v>
      </c>
      <c r="C2415" s="21" t="s">
        <v>14991</v>
      </c>
      <c r="D2415" s="1" t="s">
        <v>15256</v>
      </c>
      <c r="E2415">
        <v>2019</v>
      </c>
      <c r="F2415" s="4">
        <v>7</v>
      </c>
      <c r="G2415" s="4">
        <v>10</v>
      </c>
      <c r="J2415" s="3" t="s">
        <v>66</v>
      </c>
      <c r="L2415" s="1" t="s">
        <v>15259</v>
      </c>
      <c r="M2415" s="22" t="s">
        <v>15257</v>
      </c>
      <c r="N2415" s="22" t="s">
        <v>15260</v>
      </c>
      <c r="O2415" s="70" t="s">
        <v>15258</v>
      </c>
      <c r="P2415" s="71"/>
      <c r="Q2415" s="20">
        <v>0</v>
      </c>
      <c r="R2415" s="20">
        <v>0</v>
      </c>
      <c r="S2415" s="20">
        <f t="shared" si="42"/>
        <v>0</v>
      </c>
    </row>
    <row r="2416" spans="1:19" ht="17.100000000000001" customHeight="1" x14ac:dyDescent="0.25">
      <c r="A2416" s="63" t="s">
        <v>5</v>
      </c>
      <c r="C2416" s="21" t="s">
        <v>14991</v>
      </c>
      <c r="D2416" s="1" t="s">
        <v>15266</v>
      </c>
      <c r="E2416">
        <v>2019</v>
      </c>
      <c r="F2416" s="4">
        <v>12</v>
      </c>
      <c r="G2416" s="4">
        <v>6</v>
      </c>
      <c r="J2416" s="3" t="s">
        <v>11</v>
      </c>
      <c r="L2416" s="1" t="s">
        <v>15269</v>
      </c>
      <c r="M2416" s="22" t="s">
        <v>15267</v>
      </c>
      <c r="N2416" s="22" t="s">
        <v>15270</v>
      </c>
      <c r="O2416" s="70" t="s">
        <v>15268</v>
      </c>
      <c r="P2416" s="71"/>
      <c r="Q2416" s="20">
        <v>0</v>
      </c>
      <c r="R2416" s="20">
        <v>0</v>
      </c>
      <c r="S2416" s="20">
        <f t="shared" si="42"/>
        <v>0</v>
      </c>
    </row>
    <row r="2417" spans="1:19" ht="17.100000000000001" customHeight="1" x14ac:dyDescent="0.25">
      <c r="A2417" s="63" t="s">
        <v>5</v>
      </c>
      <c r="C2417" s="21" t="s">
        <v>14991</v>
      </c>
      <c r="D2417" s="1" t="s">
        <v>15271</v>
      </c>
      <c r="E2417">
        <v>2020</v>
      </c>
      <c r="F2417" s="4">
        <v>12</v>
      </c>
      <c r="G2417" s="4">
        <v>4</v>
      </c>
      <c r="J2417" s="3" t="s">
        <v>3637</v>
      </c>
      <c r="L2417" s="1" t="s">
        <v>15274</v>
      </c>
      <c r="M2417" s="22" t="s">
        <v>15272</v>
      </c>
      <c r="N2417" s="22" t="s">
        <v>15275</v>
      </c>
      <c r="O2417" s="70" t="s">
        <v>15273</v>
      </c>
      <c r="P2417" s="71"/>
      <c r="Q2417" s="20">
        <v>0</v>
      </c>
      <c r="R2417" s="20">
        <v>0</v>
      </c>
      <c r="S2417" s="20">
        <f t="shared" si="42"/>
        <v>0</v>
      </c>
    </row>
    <row r="2418" spans="1:19" ht="17.100000000000001" customHeight="1" x14ac:dyDescent="0.25">
      <c r="A2418" s="63" t="s">
        <v>5</v>
      </c>
      <c r="C2418" s="21" t="s">
        <v>14991</v>
      </c>
      <c r="D2418" s="1" t="s">
        <v>15276</v>
      </c>
      <c r="E2418">
        <v>2021</v>
      </c>
      <c r="F2418" s="4">
        <v>14</v>
      </c>
      <c r="G2418" s="4">
        <v>6</v>
      </c>
      <c r="J2418" s="3" t="s">
        <v>11</v>
      </c>
      <c r="L2418" s="1" t="s">
        <v>15279</v>
      </c>
      <c r="M2418" s="22" t="s">
        <v>15277</v>
      </c>
      <c r="N2418" s="22" t="s">
        <v>15280</v>
      </c>
      <c r="O2418" s="70" t="s">
        <v>15278</v>
      </c>
      <c r="P2418" s="71"/>
      <c r="Q2418" s="20">
        <v>0</v>
      </c>
      <c r="R2418" s="20">
        <v>0</v>
      </c>
      <c r="S2418" s="20">
        <f t="shared" si="42"/>
        <v>0</v>
      </c>
    </row>
    <row r="2419" spans="1:19" ht="17.100000000000001" customHeight="1" x14ac:dyDescent="0.25">
      <c r="A2419" s="63" t="s">
        <v>5</v>
      </c>
      <c r="C2419" s="21" t="s">
        <v>14991</v>
      </c>
      <c r="D2419" s="1" t="s">
        <v>15286</v>
      </c>
      <c r="E2419">
        <v>2018</v>
      </c>
      <c r="F2419" s="4">
        <v>11</v>
      </c>
      <c r="G2419" s="4">
        <v>5</v>
      </c>
      <c r="J2419" s="3" t="s">
        <v>15046</v>
      </c>
      <c r="L2419" s="1" t="s">
        <v>15289</v>
      </c>
      <c r="M2419" s="22" t="s">
        <v>15287</v>
      </c>
      <c r="N2419" s="22" t="s">
        <v>15290</v>
      </c>
      <c r="O2419" s="70" t="s">
        <v>15288</v>
      </c>
      <c r="P2419" s="71"/>
      <c r="Q2419" s="20">
        <v>0</v>
      </c>
      <c r="R2419" s="20">
        <v>0</v>
      </c>
      <c r="S2419" s="20">
        <f t="shared" si="42"/>
        <v>0</v>
      </c>
    </row>
    <row r="2420" spans="1:19" ht="17.100000000000001" customHeight="1" x14ac:dyDescent="0.25">
      <c r="A2420" s="63" t="s">
        <v>5</v>
      </c>
      <c r="C2420" s="21" t="s">
        <v>14991</v>
      </c>
      <c r="D2420" s="1" t="s">
        <v>15291</v>
      </c>
      <c r="E2420">
        <v>2018</v>
      </c>
      <c r="F2420" s="4">
        <v>11</v>
      </c>
      <c r="G2420" s="4">
        <v>9</v>
      </c>
      <c r="J2420" s="3" t="s">
        <v>15046</v>
      </c>
      <c r="L2420" s="1" t="s">
        <v>15294</v>
      </c>
      <c r="M2420" s="22" t="s">
        <v>15292</v>
      </c>
      <c r="N2420" s="22" t="s">
        <v>15295</v>
      </c>
      <c r="O2420" s="70" t="s">
        <v>15293</v>
      </c>
      <c r="P2420" s="71"/>
      <c r="Q2420" s="20">
        <v>0</v>
      </c>
      <c r="R2420" s="20">
        <v>0</v>
      </c>
      <c r="S2420" s="20">
        <f t="shared" si="42"/>
        <v>0</v>
      </c>
    </row>
    <row r="2421" spans="1:19" ht="17.100000000000001" customHeight="1" x14ac:dyDescent="0.25">
      <c r="A2421" s="63" t="s">
        <v>5</v>
      </c>
      <c r="C2421" s="21" t="s">
        <v>14991</v>
      </c>
      <c r="D2421" s="1" t="s">
        <v>15322</v>
      </c>
      <c r="E2421">
        <v>2019</v>
      </c>
      <c r="F2421" s="4">
        <v>12</v>
      </c>
      <c r="G2421" s="4">
        <v>14</v>
      </c>
      <c r="J2421" s="3" t="s">
        <v>11</v>
      </c>
      <c r="L2421" s="1" t="s">
        <v>15325</v>
      </c>
      <c r="M2421" s="22" t="s">
        <v>15323</v>
      </c>
      <c r="N2421" s="22" t="s">
        <v>15326</v>
      </c>
      <c r="O2421" s="70" t="s">
        <v>15324</v>
      </c>
      <c r="P2421" s="71"/>
      <c r="Q2421" s="20">
        <v>0</v>
      </c>
      <c r="R2421" s="20">
        <v>0</v>
      </c>
      <c r="S2421" s="20">
        <f t="shared" si="42"/>
        <v>0</v>
      </c>
    </row>
    <row r="2422" spans="1:19" ht="17.100000000000001" customHeight="1" x14ac:dyDescent="0.25">
      <c r="A2422" s="63" t="s">
        <v>5</v>
      </c>
      <c r="C2422" s="21" t="s">
        <v>14991</v>
      </c>
      <c r="D2422" s="1" t="s">
        <v>15327</v>
      </c>
      <c r="E2422">
        <v>2021</v>
      </c>
      <c r="F2422" s="4">
        <v>5</v>
      </c>
      <c r="G2422" s="4">
        <v>3</v>
      </c>
      <c r="J2422" s="3" t="s">
        <v>15004</v>
      </c>
      <c r="L2422" s="1" t="s">
        <v>15330</v>
      </c>
      <c r="M2422" s="22" t="s">
        <v>15328</v>
      </c>
      <c r="N2422" s="22" t="s">
        <v>15331</v>
      </c>
      <c r="O2422" s="70" t="s">
        <v>15329</v>
      </c>
      <c r="P2422" s="71"/>
      <c r="Q2422" s="20">
        <v>1</v>
      </c>
      <c r="R2422" s="20">
        <v>0</v>
      </c>
      <c r="S2422" s="20">
        <f t="shared" si="42"/>
        <v>1</v>
      </c>
    </row>
    <row r="2423" spans="1:19" ht="17.100000000000001" customHeight="1" x14ac:dyDescent="0.25">
      <c r="A2423" s="63" t="s">
        <v>5</v>
      </c>
      <c r="C2423" s="21" t="s">
        <v>14991</v>
      </c>
      <c r="D2423" s="1" t="s">
        <v>15332</v>
      </c>
      <c r="E2423">
        <v>2019</v>
      </c>
      <c r="F2423" s="4">
        <v>7</v>
      </c>
      <c r="G2423" s="4">
        <v>12</v>
      </c>
      <c r="J2423" s="3" t="s">
        <v>66</v>
      </c>
      <c r="L2423" s="1" t="s">
        <v>15335</v>
      </c>
      <c r="M2423" s="22" t="s">
        <v>15333</v>
      </c>
      <c r="N2423" s="22" t="s">
        <v>15336</v>
      </c>
      <c r="O2423" s="70" t="s">
        <v>15334</v>
      </c>
      <c r="P2423" s="71"/>
      <c r="Q2423" s="20">
        <v>0</v>
      </c>
      <c r="R2423" s="20">
        <v>0</v>
      </c>
      <c r="S2423" s="20">
        <f t="shared" si="42"/>
        <v>0</v>
      </c>
    </row>
    <row r="2424" spans="1:19" ht="17.100000000000001" customHeight="1" x14ac:dyDescent="0.25">
      <c r="A2424" s="63" t="s">
        <v>5</v>
      </c>
      <c r="C2424" s="21" t="s">
        <v>14991</v>
      </c>
      <c r="D2424" s="1" t="s">
        <v>15384</v>
      </c>
      <c r="E2424">
        <v>2018</v>
      </c>
      <c r="F2424" s="4">
        <v>8</v>
      </c>
      <c r="G2424" s="4">
        <v>5</v>
      </c>
      <c r="J2424" s="3" t="s">
        <v>14994</v>
      </c>
      <c r="L2424" s="1" t="s">
        <v>15387</v>
      </c>
      <c r="M2424" s="22" t="s">
        <v>15385</v>
      </c>
      <c r="N2424" s="22" t="s">
        <v>15388</v>
      </c>
      <c r="O2424" s="70" t="s">
        <v>15386</v>
      </c>
      <c r="P2424" s="71"/>
      <c r="Q2424" s="20">
        <v>0</v>
      </c>
      <c r="R2424" s="20">
        <v>0</v>
      </c>
      <c r="S2424" s="20">
        <f t="shared" si="42"/>
        <v>0</v>
      </c>
    </row>
    <row r="2425" spans="1:19" ht="17.100000000000001" customHeight="1" x14ac:dyDescent="0.25">
      <c r="A2425" s="63" t="s">
        <v>5</v>
      </c>
      <c r="C2425" s="21" t="s">
        <v>14991</v>
      </c>
      <c r="D2425" s="1" t="s">
        <v>15394</v>
      </c>
      <c r="E2425">
        <v>2020</v>
      </c>
      <c r="F2425" s="4">
        <v>10</v>
      </c>
      <c r="G2425" s="4">
        <v>5</v>
      </c>
      <c r="J2425" s="3" t="s">
        <v>15313</v>
      </c>
      <c r="L2425" s="1" t="s">
        <v>15397</v>
      </c>
      <c r="M2425" s="22" t="s">
        <v>15395</v>
      </c>
      <c r="N2425" s="22" t="s">
        <v>15398</v>
      </c>
      <c r="O2425" s="70" t="s">
        <v>15396</v>
      </c>
      <c r="P2425" s="71"/>
      <c r="Q2425" s="20">
        <v>0</v>
      </c>
      <c r="R2425" s="20">
        <v>0</v>
      </c>
      <c r="S2425" s="20">
        <f t="shared" si="42"/>
        <v>0</v>
      </c>
    </row>
    <row r="2426" spans="1:19" ht="17.100000000000001" customHeight="1" x14ac:dyDescent="0.25">
      <c r="A2426" s="63" t="s">
        <v>5</v>
      </c>
      <c r="C2426" s="21" t="s">
        <v>14991</v>
      </c>
      <c r="D2426" s="1" t="s">
        <v>15404</v>
      </c>
      <c r="E2426">
        <v>2019</v>
      </c>
      <c r="F2426" s="4">
        <v>11</v>
      </c>
      <c r="G2426" s="4">
        <v>7</v>
      </c>
      <c r="J2426" s="3" t="s">
        <v>3637</v>
      </c>
      <c r="L2426" s="1" t="s">
        <v>15407</v>
      </c>
      <c r="M2426" s="22" t="s">
        <v>15405</v>
      </c>
      <c r="N2426" s="22" t="s">
        <v>15408</v>
      </c>
      <c r="O2426" s="70" t="s">
        <v>15406</v>
      </c>
      <c r="P2426" s="71"/>
      <c r="Q2426" s="20">
        <v>0</v>
      </c>
      <c r="R2426" s="20">
        <v>0</v>
      </c>
      <c r="S2426" s="20">
        <f t="shared" si="42"/>
        <v>0</v>
      </c>
    </row>
    <row r="2427" spans="1:19" ht="17.100000000000001" customHeight="1" x14ac:dyDescent="0.25">
      <c r="A2427" s="63" t="s">
        <v>5</v>
      </c>
      <c r="C2427" s="21" t="s">
        <v>14991</v>
      </c>
      <c r="D2427" s="1" t="s">
        <v>15414</v>
      </c>
      <c r="E2427">
        <v>2019</v>
      </c>
      <c r="F2427" s="4">
        <v>12</v>
      </c>
      <c r="G2427" s="4">
        <v>11</v>
      </c>
      <c r="J2427" s="3" t="s">
        <v>15046</v>
      </c>
      <c r="L2427" s="1" t="s">
        <v>15417</v>
      </c>
      <c r="M2427" s="22" t="s">
        <v>15415</v>
      </c>
      <c r="N2427" s="22" t="s">
        <v>15418</v>
      </c>
      <c r="O2427" s="70" t="s">
        <v>15416</v>
      </c>
      <c r="P2427" s="71"/>
      <c r="Q2427" s="20">
        <v>0</v>
      </c>
      <c r="R2427" s="20">
        <v>0</v>
      </c>
      <c r="S2427" s="20">
        <f t="shared" si="42"/>
        <v>0</v>
      </c>
    </row>
    <row r="2428" spans="1:19" ht="17.100000000000001" customHeight="1" x14ac:dyDescent="0.25">
      <c r="A2428" s="63" t="s">
        <v>5</v>
      </c>
      <c r="C2428" s="21" t="s">
        <v>14991</v>
      </c>
      <c r="D2428" s="1" t="s">
        <v>15419</v>
      </c>
      <c r="E2428">
        <v>2020</v>
      </c>
      <c r="F2428" s="4">
        <v>13</v>
      </c>
      <c r="G2428" s="4">
        <v>20</v>
      </c>
      <c r="J2428" s="3" t="s">
        <v>15046</v>
      </c>
      <c r="L2428" s="1" t="s">
        <v>15422</v>
      </c>
      <c r="M2428" s="22" t="s">
        <v>15420</v>
      </c>
      <c r="N2428" s="22" t="s">
        <v>15423</v>
      </c>
      <c r="O2428" s="70" t="s">
        <v>15421</v>
      </c>
      <c r="P2428" s="71"/>
      <c r="Q2428" s="20">
        <v>0</v>
      </c>
      <c r="R2428" s="20">
        <v>0</v>
      </c>
      <c r="S2428" s="20">
        <f t="shared" si="42"/>
        <v>0</v>
      </c>
    </row>
    <row r="2429" spans="1:19" ht="17.100000000000001" customHeight="1" x14ac:dyDescent="0.25">
      <c r="A2429" s="63" t="s">
        <v>5</v>
      </c>
      <c r="C2429" s="21" t="s">
        <v>14991</v>
      </c>
      <c r="D2429" s="1" t="s">
        <v>15424</v>
      </c>
      <c r="E2429">
        <v>2019</v>
      </c>
      <c r="F2429" s="4">
        <v>12</v>
      </c>
      <c r="G2429" s="4">
        <v>6</v>
      </c>
      <c r="J2429" s="3" t="s">
        <v>15046</v>
      </c>
      <c r="L2429" s="1" t="s">
        <v>15427</v>
      </c>
      <c r="M2429" s="22" t="s">
        <v>15425</v>
      </c>
      <c r="N2429" s="22" t="s">
        <v>15428</v>
      </c>
      <c r="O2429" s="70" t="s">
        <v>15426</v>
      </c>
      <c r="P2429" s="71"/>
      <c r="Q2429" s="20">
        <v>0</v>
      </c>
      <c r="R2429" s="20">
        <v>0</v>
      </c>
      <c r="S2429" s="20">
        <f t="shared" si="42"/>
        <v>0</v>
      </c>
    </row>
    <row r="2430" spans="1:19" ht="17.100000000000001" customHeight="1" x14ac:dyDescent="0.25">
      <c r="A2430" s="63" t="s">
        <v>5</v>
      </c>
      <c r="C2430" s="21" t="s">
        <v>14991</v>
      </c>
      <c r="D2430" s="1" t="s">
        <v>15449</v>
      </c>
      <c r="E2430">
        <v>2021</v>
      </c>
      <c r="F2430" s="4">
        <v>11</v>
      </c>
      <c r="G2430" s="4">
        <v>1</v>
      </c>
      <c r="J2430" s="3" t="s">
        <v>15313</v>
      </c>
      <c r="L2430" s="1" t="s">
        <v>15452</v>
      </c>
      <c r="M2430" s="22" t="s">
        <v>15450</v>
      </c>
      <c r="N2430" s="22" t="s">
        <v>15453</v>
      </c>
      <c r="O2430" s="70" t="s">
        <v>15451</v>
      </c>
      <c r="P2430" s="71"/>
      <c r="Q2430" s="20">
        <v>0</v>
      </c>
      <c r="R2430" s="20">
        <v>0</v>
      </c>
      <c r="S2430" s="20">
        <f t="shared" si="42"/>
        <v>0</v>
      </c>
    </row>
    <row r="2431" spans="1:19" ht="17.100000000000001" customHeight="1" x14ac:dyDescent="0.25">
      <c r="A2431" s="63" t="s">
        <v>5</v>
      </c>
      <c r="C2431" s="21" t="s">
        <v>14991</v>
      </c>
      <c r="D2431" s="1" t="s">
        <v>15459</v>
      </c>
      <c r="E2431">
        <v>2020</v>
      </c>
      <c r="F2431" s="4">
        <v>12</v>
      </c>
      <c r="G2431" s="4">
        <v>9</v>
      </c>
      <c r="J2431" s="3" t="s">
        <v>3637</v>
      </c>
      <c r="L2431" s="1" t="s">
        <v>15462</v>
      </c>
      <c r="M2431" s="22" t="s">
        <v>15460</v>
      </c>
      <c r="N2431" s="22" t="s">
        <v>15463</v>
      </c>
      <c r="O2431" s="70" t="s">
        <v>15461</v>
      </c>
      <c r="P2431" s="71"/>
      <c r="Q2431" s="20">
        <v>1</v>
      </c>
      <c r="R2431" s="20">
        <v>0</v>
      </c>
      <c r="S2431" s="20">
        <f t="shared" si="42"/>
        <v>1</v>
      </c>
    </row>
    <row r="2432" spans="1:19" ht="17.100000000000001" customHeight="1" x14ac:dyDescent="0.25">
      <c r="A2432" s="63" t="s">
        <v>5</v>
      </c>
      <c r="C2432" s="21" t="s">
        <v>14991</v>
      </c>
      <c r="D2432" s="1" t="s">
        <v>15474</v>
      </c>
      <c r="E2432">
        <v>2020</v>
      </c>
      <c r="F2432" s="4">
        <v>12</v>
      </c>
      <c r="G2432" s="4">
        <v>1</v>
      </c>
      <c r="J2432" s="3" t="s">
        <v>3637</v>
      </c>
      <c r="L2432" s="1" t="s">
        <v>15477</v>
      </c>
      <c r="M2432" s="22" t="s">
        <v>15475</v>
      </c>
      <c r="N2432" s="22" t="s">
        <v>15478</v>
      </c>
      <c r="O2432" s="70" t="s">
        <v>15476</v>
      </c>
      <c r="P2432" s="71"/>
      <c r="Q2432" s="20">
        <v>0</v>
      </c>
      <c r="R2432" s="20">
        <v>0</v>
      </c>
      <c r="S2432" s="20">
        <f t="shared" si="42"/>
        <v>0</v>
      </c>
    </row>
    <row r="2433" spans="1:19" ht="17.100000000000001" customHeight="1" x14ac:dyDescent="0.25">
      <c r="A2433" s="63" t="s">
        <v>5</v>
      </c>
      <c r="C2433" s="21" t="s">
        <v>14991</v>
      </c>
      <c r="D2433" s="1" t="s">
        <v>15489</v>
      </c>
      <c r="E2433">
        <v>2020</v>
      </c>
      <c r="F2433" s="4">
        <v>10</v>
      </c>
      <c r="G2433" s="4">
        <v>8</v>
      </c>
      <c r="J2433" s="3" t="s">
        <v>15313</v>
      </c>
      <c r="L2433" s="1" t="s">
        <v>15492</v>
      </c>
      <c r="M2433" s="22" t="s">
        <v>15490</v>
      </c>
      <c r="N2433" s="22" t="s">
        <v>15493</v>
      </c>
      <c r="O2433" s="70" t="s">
        <v>15491</v>
      </c>
      <c r="P2433" s="71"/>
      <c r="Q2433" s="20">
        <v>0</v>
      </c>
      <c r="R2433" s="20">
        <v>0</v>
      </c>
      <c r="S2433" s="20">
        <f t="shared" si="42"/>
        <v>0</v>
      </c>
    </row>
    <row r="2434" spans="1:19" ht="17.100000000000001" customHeight="1" x14ac:dyDescent="0.25">
      <c r="A2434" s="63" t="s">
        <v>5</v>
      </c>
      <c r="C2434" s="21" t="s">
        <v>14991</v>
      </c>
      <c r="D2434" s="1" t="s">
        <v>15499</v>
      </c>
      <c r="E2434">
        <v>2020</v>
      </c>
      <c r="F2434" s="4">
        <v>8</v>
      </c>
      <c r="G2434" s="4">
        <v>12</v>
      </c>
      <c r="J2434" s="3" t="s">
        <v>66</v>
      </c>
      <c r="L2434" s="1" t="s">
        <v>15502</v>
      </c>
      <c r="M2434" s="22" t="s">
        <v>15500</v>
      </c>
      <c r="N2434" s="22" t="s">
        <v>15503</v>
      </c>
      <c r="O2434" s="70" t="s">
        <v>15501</v>
      </c>
      <c r="P2434" s="71"/>
      <c r="Q2434" s="20">
        <v>0</v>
      </c>
      <c r="R2434" s="20">
        <v>0</v>
      </c>
      <c r="S2434" s="20">
        <f t="shared" si="42"/>
        <v>0</v>
      </c>
    </row>
    <row r="2435" spans="1:19" ht="17.100000000000001" customHeight="1" x14ac:dyDescent="0.25">
      <c r="A2435" s="63" t="s">
        <v>5</v>
      </c>
      <c r="C2435" s="21" t="s">
        <v>14991</v>
      </c>
      <c r="D2435" s="1" t="s">
        <v>15514</v>
      </c>
      <c r="E2435">
        <v>2021</v>
      </c>
      <c r="F2435" s="4">
        <v>14</v>
      </c>
      <c r="G2435" s="4">
        <v>4</v>
      </c>
      <c r="J2435" s="3" t="s">
        <v>11</v>
      </c>
      <c r="L2435" s="1" t="s">
        <v>15517</v>
      </c>
      <c r="M2435" s="22" t="s">
        <v>15515</v>
      </c>
      <c r="N2435" s="22" t="s">
        <v>15518</v>
      </c>
      <c r="O2435" s="70" t="s">
        <v>15516</v>
      </c>
      <c r="P2435" s="71"/>
      <c r="Q2435" s="20">
        <v>1</v>
      </c>
      <c r="R2435" s="20">
        <v>0</v>
      </c>
      <c r="S2435" s="20">
        <f t="shared" si="42"/>
        <v>1</v>
      </c>
    </row>
    <row r="2436" spans="1:19" ht="17.100000000000001" customHeight="1" x14ac:dyDescent="0.25">
      <c r="A2436" s="63" t="s">
        <v>5</v>
      </c>
      <c r="C2436" s="21" t="s">
        <v>14991</v>
      </c>
      <c r="D2436" s="1" t="s">
        <v>2076</v>
      </c>
      <c r="E2436">
        <v>2021</v>
      </c>
      <c r="F2436" s="4">
        <v>6</v>
      </c>
      <c r="G2436" s="4">
        <v>3</v>
      </c>
      <c r="J2436" s="3" t="s">
        <v>2078</v>
      </c>
      <c r="L2436" s="1" t="s">
        <v>15520</v>
      </c>
      <c r="M2436" s="22" t="s">
        <v>2077</v>
      </c>
      <c r="N2436" s="22" t="s">
        <v>2082</v>
      </c>
      <c r="O2436" s="70" t="s">
        <v>15519</v>
      </c>
      <c r="P2436" s="71"/>
      <c r="Q2436" s="20">
        <v>0</v>
      </c>
      <c r="R2436" s="20">
        <v>0</v>
      </c>
      <c r="S2436" s="20">
        <f t="shared" si="42"/>
        <v>0</v>
      </c>
    </row>
    <row r="2437" spans="1:19" ht="17.100000000000001" customHeight="1" x14ac:dyDescent="0.25">
      <c r="A2437" s="63" t="s">
        <v>5</v>
      </c>
      <c r="C2437" s="21" t="s">
        <v>14991</v>
      </c>
      <c r="D2437" s="1" t="s">
        <v>15526</v>
      </c>
      <c r="E2437">
        <v>2020</v>
      </c>
      <c r="F2437" s="4">
        <v>8</v>
      </c>
      <c r="G2437" s="4">
        <v>9</v>
      </c>
      <c r="J2437" s="3" t="s">
        <v>109</v>
      </c>
      <c r="L2437" s="1" t="s">
        <v>15529</v>
      </c>
      <c r="M2437" s="22" t="s">
        <v>15527</v>
      </c>
      <c r="N2437" s="22" t="s">
        <v>15530</v>
      </c>
      <c r="O2437" s="70" t="s">
        <v>15528</v>
      </c>
      <c r="P2437" s="71"/>
      <c r="Q2437" s="20">
        <v>0</v>
      </c>
      <c r="R2437" s="20">
        <v>0</v>
      </c>
      <c r="S2437" s="20">
        <f t="shared" ref="S2437:S2499" si="43">Q2437+R2437</f>
        <v>0</v>
      </c>
    </row>
    <row r="2438" spans="1:19" ht="17.100000000000001" customHeight="1" x14ac:dyDescent="0.25">
      <c r="A2438" s="63" t="s">
        <v>5</v>
      </c>
      <c r="C2438" s="21" t="s">
        <v>14991</v>
      </c>
      <c r="D2438" s="1" t="s">
        <v>15535</v>
      </c>
      <c r="E2438">
        <v>2019</v>
      </c>
      <c r="F2438" s="4">
        <v>7</v>
      </c>
      <c r="G2438" s="4">
        <v>7</v>
      </c>
      <c r="J2438" s="3" t="s">
        <v>66</v>
      </c>
      <c r="L2438" s="1" t="s">
        <v>15538</v>
      </c>
      <c r="M2438" s="22" t="s">
        <v>15536</v>
      </c>
      <c r="N2438" s="22" t="s">
        <v>15539</v>
      </c>
      <c r="O2438" s="70" t="s">
        <v>15537</v>
      </c>
      <c r="P2438" s="71"/>
      <c r="Q2438" s="20">
        <v>0</v>
      </c>
      <c r="R2438" s="20">
        <v>0</v>
      </c>
      <c r="S2438" s="20">
        <f t="shared" si="43"/>
        <v>0</v>
      </c>
    </row>
    <row r="2439" spans="1:19" ht="17.100000000000001" customHeight="1" x14ac:dyDescent="0.25">
      <c r="A2439" s="63" t="s">
        <v>5</v>
      </c>
      <c r="C2439" s="21" t="s">
        <v>14991</v>
      </c>
      <c r="D2439" s="1" t="s">
        <v>15540</v>
      </c>
      <c r="E2439">
        <v>2020</v>
      </c>
      <c r="F2439" s="4">
        <v>10</v>
      </c>
      <c r="G2439" s="4">
        <v>24</v>
      </c>
      <c r="J2439" s="3" t="s">
        <v>14994</v>
      </c>
      <c r="L2439" s="1" t="s">
        <v>15543</v>
      </c>
      <c r="M2439" s="22" t="s">
        <v>15541</v>
      </c>
      <c r="N2439" s="22" t="s">
        <v>15544</v>
      </c>
      <c r="O2439" s="70" t="s">
        <v>15542</v>
      </c>
      <c r="P2439" s="71"/>
      <c r="Q2439" s="20">
        <v>0</v>
      </c>
      <c r="R2439" s="20">
        <v>0</v>
      </c>
      <c r="S2439" s="20">
        <f t="shared" si="43"/>
        <v>0</v>
      </c>
    </row>
    <row r="2440" spans="1:19" ht="17.100000000000001" customHeight="1" x14ac:dyDescent="0.25">
      <c r="A2440" s="63" t="s">
        <v>5</v>
      </c>
      <c r="C2440" s="21" t="s">
        <v>14991</v>
      </c>
      <c r="D2440" s="1" t="s">
        <v>15555</v>
      </c>
      <c r="E2440">
        <v>2021</v>
      </c>
      <c r="F2440" s="4">
        <v>14</v>
      </c>
      <c r="G2440" s="4">
        <v>6</v>
      </c>
      <c r="J2440" s="3" t="s">
        <v>11</v>
      </c>
      <c r="L2440" s="1" t="s">
        <v>15558</v>
      </c>
      <c r="M2440" s="22" t="s">
        <v>15556</v>
      </c>
      <c r="N2440" s="22" t="s">
        <v>15559</v>
      </c>
      <c r="O2440" s="70" t="s">
        <v>15557</v>
      </c>
      <c r="P2440" s="71"/>
      <c r="Q2440" s="20">
        <v>0</v>
      </c>
      <c r="R2440" s="20">
        <v>0</v>
      </c>
      <c r="S2440" s="20">
        <f t="shared" si="43"/>
        <v>0</v>
      </c>
    </row>
    <row r="2441" spans="1:19" ht="17.100000000000001" customHeight="1" x14ac:dyDescent="0.25">
      <c r="A2441" s="63" t="s">
        <v>5</v>
      </c>
      <c r="C2441" s="21" t="s">
        <v>14991</v>
      </c>
      <c r="D2441" s="1" t="s">
        <v>15565</v>
      </c>
      <c r="E2441">
        <v>2019</v>
      </c>
      <c r="F2441" s="4">
        <v>12</v>
      </c>
      <c r="G2441" s="4">
        <v>5</v>
      </c>
      <c r="J2441" s="3" t="s">
        <v>11</v>
      </c>
      <c r="L2441" s="1" t="s">
        <v>15568</v>
      </c>
      <c r="M2441" s="22" t="s">
        <v>15566</v>
      </c>
      <c r="N2441" s="22" t="s">
        <v>15569</v>
      </c>
      <c r="O2441" s="70" t="s">
        <v>15567</v>
      </c>
      <c r="P2441" s="71"/>
      <c r="Q2441" s="20">
        <v>0</v>
      </c>
      <c r="R2441" s="20">
        <v>0</v>
      </c>
      <c r="S2441" s="20">
        <f t="shared" si="43"/>
        <v>0</v>
      </c>
    </row>
    <row r="2442" spans="1:19" ht="17.100000000000001" customHeight="1" x14ac:dyDescent="0.25">
      <c r="A2442" s="63" t="s">
        <v>5</v>
      </c>
      <c r="C2442" s="21" t="s">
        <v>14991</v>
      </c>
      <c r="D2442" s="1" t="s">
        <v>15570</v>
      </c>
      <c r="E2442">
        <v>2020</v>
      </c>
      <c r="F2442" s="4">
        <v>8</v>
      </c>
      <c r="G2442" s="4">
        <v>12</v>
      </c>
      <c r="J2442" s="3" t="s">
        <v>66</v>
      </c>
      <c r="L2442" s="1" t="s">
        <v>15573</v>
      </c>
      <c r="M2442" s="22" t="s">
        <v>15571</v>
      </c>
      <c r="N2442" s="22" t="s">
        <v>15574</v>
      </c>
      <c r="O2442" s="70" t="s">
        <v>15572</v>
      </c>
      <c r="P2442" s="71"/>
      <c r="Q2442" s="20">
        <v>0</v>
      </c>
      <c r="R2442" s="20">
        <v>0</v>
      </c>
      <c r="S2442" s="20">
        <f t="shared" si="43"/>
        <v>0</v>
      </c>
    </row>
    <row r="2443" spans="1:19" ht="17.100000000000001" customHeight="1" x14ac:dyDescent="0.25">
      <c r="A2443" s="63" t="s">
        <v>5</v>
      </c>
      <c r="C2443" s="21" t="s">
        <v>14991</v>
      </c>
      <c r="D2443" s="1" t="s">
        <v>15585</v>
      </c>
      <c r="E2443">
        <v>2018</v>
      </c>
      <c r="F2443" s="4">
        <v>10</v>
      </c>
      <c r="G2443" s="4">
        <v>11</v>
      </c>
      <c r="J2443" s="3" t="s">
        <v>3637</v>
      </c>
      <c r="L2443" s="1" t="s">
        <v>15588</v>
      </c>
      <c r="M2443" s="22" t="s">
        <v>15586</v>
      </c>
      <c r="N2443" s="22" t="s">
        <v>15589</v>
      </c>
      <c r="O2443" s="70" t="s">
        <v>15587</v>
      </c>
      <c r="P2443" s="71"/>
      <c r="Q2443" s="20">
        <v>0</v>
      </c>
      <c r="R2443" s="20">
        <v>0</v>
      </c>
      <c r="S2443" s="20">
        <f t="shared" si="43"/>
        <v>0</v>
      </c>
    </row>
    <row r="2444" spans="1:19" ht="17.100000000000001" customHeight="1" x14ac:dyDescent="0.25">
      <c r="A2444" s="63" t="s">
        <v>5</v>
      </c>
      <c r="C2444" s="21" t="s">
        <v>14991</v>
      </c>
      <c r="D2444" s="1" t="s">
        <v>15595</v>
      </c>
      <c r="E2444">
        <v>2019</v>
      </c>
      <c r="F2444" s="4">
        <v>9</v>
      </c>
      <c r="G2444" s="4">
        <v>16</v>
      </c>
      <c r="J2444" s="3" t="s">
        <v>14994</v>
      </c>
      <c r="L2444" s="1" t="s">
        <v>15598</v>
      </c>
      <c r="M2444" s="22" t="s">
        <v>15596</v>
      </c>
      <c r="N2444" s="22" t="s">
        <v>15599</v>
      </c>
      <c r="O2444" s="70" t="s">
        <v>15597</v>
      </c>
      <c r="P2444" s="71"/>
      <c r="Q2444" s="20">
        <v>0</v>
      </c>
      <c r="R2444" s="20">
        <v>0</v>
      </c>
      <c r="S2444" s="20">
        <f t="shared" si="43"/>
        <v>0</v>
      </c>
    </row>
    <row r="2445" spans="1:19" ht="17.100000000000001" customHeight="1" x14ac:dyDescent="0.25">
      <c r="A2445" s="63" t="s">
        <v>5</v>
      </c>
      <c r="C2445" s="21" t="s">
        <v>14991</v>
      </c>
      <c r="D2445" s="1" t="s">
        <v>15600</v>
      </c>
      <c r="E2445">
        <v>2020</v>
      </c>
      <c r="F2445" s="4">
        <v>10</v>
      </c>
      <c r="G2445" s="4">
        <v>7</v>
      </c>
      <c r="J2445" s="3" t="s">
        <v>14994</v>
      </c>
      <c r="L2445" s="1" t="s">
        <v>15603</v>
      </c>
      <c r="M2445" s="22" t="s">
        <v>15601</v>
      </c>
      <c r="N2445" s="22" t="s">
        <v>15604</v>
      </c>
      <c r="O2445" s="70" t="s">
        <v>15602</v>
      </c>
      <c r="P2445" s="71"/>
      <c r="Q2445" s="20">
        <v>0</v>
      </c>
      <c r="R2445" s="20">
        <v>0</v>
      </c>
      <c r="S2445" s="20">
        <f t="shared" si="43"/>
        <v>0</v>
      </c>
    </row>
    <row r="2446" spans="1:19" ht="17.100000000000001" customHeight="1" x14ac:dyDescent="0.25">
      <c r="A2446" s="63" t="s">
        <v>5</v>
      </c>
      <c r="C2446" s="21" t="s">
        <v>14991</v>
      </c>
      <c r="D2446" s="1" t="s">
        <v>15610</v>
      </c>
      <c r="E2446">
        <v>2019</v>
      </c>
      <c r="F2446" s="4">
        <v>12</v>
      </c>
      <c r="G2446" s="4">
        <v>21</v>
      </c>
      <c r="J2446" s="3" t="s">
        <v>11</v>
      </c>
      <c r="L2446" s="1" t="s">
        <v>15613</v>
      </c>
      <c r="M2446" s="22" t="s">
        <v>15611</v>
      </c>
      <c r="N2446" s="22" t="s">
        <v>15614</v>
      </c>
      <c r="O2446" s="70" t="s">
        <v>15612</v>
      </c>
      <c r="P2446" s="71"/>
      <c r="Q2446" s="20">
        <v>0</v>
      </c>
      <c r="R2446" s="20">
        <v>0</v>
      </c>
      <c r="S2446" s="20">
        <f t="shared" si="43"/>
        <v>0</v>
      </c>
    </row>
    <row r="2447" spans="1:19" ht="17.100000000000001" customHeight="1" x14ac:dyDescent="0.25">
      <c r="A2447" s="63" t="s">
        <v>5</v>
      </c>
      <c r="C2447" s="21" t="s">
        <v>14991</v>
      </c>
      <c r="D2447" s="1" t="s">
        <v>15620</v>
      </c>
      <c r="E2447">
        <v>2019</v>
      </c>
      <c r="F2447" s="4">
        <v>9</v>
      </c>
      <c r="G2447" s="4">
        <v>11</v>
      </c>
      <c r="J2447" s="3" t="s">
        <v>14994</v>
      </c>
      <c r="L2447" s="1" t="s">
        <v>15623</v>
      </c>
      <c r="M2447" s="22" t="s">
        <v>15621</v>
      </c>
      <c r="N2447" s="22" t="s">
        <v>15624</v>
      </c>
      <c r="O2447" s="70" t="s">
        <v>15622</v>
      </c>
      <c r="P2447" s="71"/>
      <c r="Q2447" s="20">
        <v>0</v>
      </c>
      <c r="R2447" s="20">
        <v>0</v>
      </c>
      <c r="S2447" s="20">
        <f t="shared" si="43"/>
        <v>0</v>
      </c>
    </row>
    <row r="2448" spans="1:19" ht="17.100000000000001" customHeight="1" x14ac:dyDescent="0.25">
      <c r="A2448" s="63" t="s">
        <v>5</v>
      </c>
      <c r="C2448" s="21" t="s">
        <v>14991</v>
      </c>
      <c r="D2448" s="1" t="s">
        <v>15655</v>
      </c>
      <c r="E2448">
        <v>2020</v>
      </c>
      <c r="F2448" s="4">
        <v>13</v>
      </c>
      <c r="G2448" s="4">
        <v>10</v>
      </c>
      <c r="J2448" s="3" t="s">
        <v>15046</v>
      </c>
      <c r="L2448" s="1" t="s">
        <v>15658</v>
      </c>
      <c r="M2448" s="22" t="s">
        <v>15656</v>
      </c>
      <c r="N2448" s="22" t="s">
        <v>15659</v>
      </c>
      <c r="O2448" s="70" t="s">
        <v>15657</v>
      </c>
      <c r="P2448" s="71"/>
      <c r="Q2448" s="20">
        <v>0</v>
      </c>
      <c r="R2448" s="20">
        <v>0</v>
      </c>
      <c r="S2448" s="20">
        <f t="shared" si="43"/>
        <v>0</v>
      </c>
    </row>
    <row r="2449" spans="1:19" ht="17.100000000000001" customHeight="1" x14ac:dyDescent="0.25">
      <c r="A2449" s="63" t="s">
        <v>5</v>
      </c>
      <c r="C2449" s="21" t="s">
        <v>14991</v>
      </c>
      <c r="D2449" s="1" t="s">
        <v>15671</v>
      </c>
      <c r="E2449">
        <v>2021</v>
      </c>
      <c r="F2449" s="4">
        <v>26</v>
      </c>
      <c r="G2449" s="4">
        <v>9</v>
      </c>
      <c r="J2449" s="3" t="s">
        <v>15030</v>
      </c>
      <c r="L2449" s="1" t="s">
        <v>15674</v>
      </c>
      <c r="M2449" s="22" t="s">
        <v>15672</v>
      </c>
      <c r="N2449" s="22" t="s">
        <v>15675</v>
      </c>
      <c r="O2449" s="70" t="s">
        <v>15673</v>
      </c>
      <c r="P2449" s="71"/>
      <c r="Q2449" s="20">
        <v>0</v>
      </c>
      <c r="R2449" s="20">
        <v>0</v>
      </c>
      <c r="S2449" s="20">
        <f t="shared" si="43"/>
        <v>0</v>
      </c>
    </row>
    <row r="2450" spans="1:19" ht="17.100000000000001" customHeight="1" x14ac:dyDescent="0.25">
      <c r="A2450" s="63" t="s">
        <v>5</v>
      </c>
      <c r="C2450" s="21" t="s">
        <v>14991</v>
      </c>
      <c r="D2450" s="1" t="s">
        <v>15684</v>
      </c>
      <c r="E2450">
        <v>2019</v>
      </c>
      <c r="F2450" s="4">
        <v>24</v>
      </c>
      <c r="G2450" s="4">
        <v>23</v>
      </c>
      <c r="J2450" s="3" t="s">
        <v>15030</v>
      </c>
      <c r="L2450" s="1" t="s">
        <v>15687</v>
      </c>
      <c r="M2450" s="22" t="s">
        <v>15685</v>
      </c>
      <c r="N2450" s="22" t="s">
        <v>15688</v>
      </c>
      <c r="O2450" s="70" t="s">
        <v>15686</v>
      </c>
      <c r="P2450" s="71"/>
      <c r="Q2450" s="20">
        <v>0</v>
      </c>
      <c r="R2450" s="20">
        <v>0</v>
      </c>
      <c r="S2450" s="20">
        <f t="shared" si="43"/>
        <v>0</v>
      </c>
    </row>
    <row r="2451" spans="1:19" ht="17.100000000000001" customHeight="1" x14ac:dyDescent="0.25">
      <c r="A2451" s="63" t="s">
        <v>5</v>
      </c>
      <c r="C2451" s="21" t="s">
        <v>14991</v>
      </c>
      <c r="D2451" s="1" t="s">
        <v>15701</v>
      </c>
      <c r="E2451">
        <v>2019</v>
      </c>
      <c r="F2451" s="4">
        <v>9</v>
      </c>
      <c r="G2451" s="4">
        <v>20</v>
      </c>
      <c r="J2451" s="3" t="s">
        <v>14994</v>
      </c>
      <c r="L2451" s="1" t="s">
        <v>15704</v>
      </c>
      <c r="M2451" s="22" t="s">
        <v>15702</v>
      </c>
      <c r="N2451" s="22" t="s">
        <v>15705</v>
      </c>
      <c r="O2451" s="70" t="s">
        <v>15703</v>
      </c>
      <c r="P2451" s="71"/>
      <c r="Q2451" s="20">
        <v>0</v>
      </c>
      <c r="R2451" s="20">
        <v>0</v>
      </c>
      <c r="S2451" s="20">
        <f t="shared" si="43"/>
        <v>0</v>
      </c>
    </row>
    <row r="2452" spans="1:19" ht="17.100000000000001" customHeight="1" x14ac:dyDescent="0.25">
      <c r="A2452" s="63" t="s">
        <v>5</v>
      </c>
      <c r="C2452" s="21" t="s">
        <v>14991</v>
      </c>
      <c r="D2452" s="1" t="s">
        <v>15706</v>
      </c>
      <c r="E2452">
        <v>2020</v>
      </c>
      <c r="F2452" s="4">
        <v>10</v>
      </c>
      <c r="G2452" s="4">
        <v>18</v>
      </c>
      <c r="J2452" s="3" t="s">
        <v>14994</v>
      </c>
      <c r="L2452" s="1" t="s">
        <v>15709</v>
      </c>
      <c r="M2452" s="22" t="s">
        <v>15707</v>
      </c>
      <c r="N2452" s="22" t="s">
        <v>15710</v>
      </c>
      <c r="O2452" s="70" t="s">
        <v>15708</v>
      </c>
      <c r="P2452" s="71"/>
      <c r="Q2452" s="20">
        <v>0</v>
      </c>
      <c r="R2452" s="20">
        <v>0</v>
      </c>
      <c r="S2452" s="20">
        <f t="shared" si="43"/>
        <v>0</v>
      </c>
    </row>
    <row r="2453" spans="1:19" ht="17.100000000000001" customHeight="1" x14ac:dyDescent="0.25">
      <c r="A2453" s="63" t="s">
        <v>5</v>
      </c>
      <c r="C2453" s="21" t="s">
        <v>14991</v>
      </c>
      <c r="D2453" s="1" t="s">
        <v>15715</v>
      </c>
      <c r="E2453">
        <v>2017</v>
      </c>
      <c r="F2453" s="4">
        <v>7</v>
      </c>
      <c r="G2453" s="4">
        <v>9</v>
      </c>
      <c r="J2453" s="3" t="s">
        <v>15313</v>
      </c>
      <c r="L2453" s="1" t="s">
        <v>15718</v>
      </c>
      <c r="M2453" s="22" t="s">
        <v>15716</v>
      </c>
      <c r="N2453" s="22" t="s">
        <v>15719</v>
      </c>
      <c r="O2453" s="70" t="s">
        <v>15717</v>
      </c>
      <c r="P2453" s="71"/>
      <c r="Q2453" s="20">
        <v>0</v>
      </c>
      <c r="R2453" s="20">
        <v>0</v>
      </c>
      <c r="S2453" s="20">
        <f t="shared" si="43"/>
        <v>0</v>
      </c>
    </row>
    <row r="2454" spans="1:19" ht="17.100000000000001" customHeight="1" x14ac:dyDescent="0.25">
      <c r="A2454" s="63" t="s">
        <v>5</v>
      </c>
      <c r="C2454" s="21" t="s">
        <v>14991</v>
      </c>
      <c r="D2454" s="1" t="s">
        <v>15734</v>
      </c>
      <c r="E2454">
        <v>2019</v>
      </c>
      <c r="F2454" s="4">
        <v>11</v>
      </c>
      <c r="G2454" s="4">
        <v>11</v>
      </c>
      <c r="J2454" s="3" t="s">
        <v>3637</v>
      </c>
      <c r="L2454" s="1" t="s">
        <v>15737</v>
      </c>
      <c r="M2454" s="22" t="s">
        <v>15735</v>
      </c>
      <c r="N2454" s="22" t="s">
        <v>15738</v>
      </c>
      <c r="O2454" s="70" t="s">
        <v>15736</v>
      </c>
      <c r="P2454" s="71"/>
      <c r="Q2454" s="20">
        <v>0</v>
      </c>
      <c r="R2454" s="20">
        <v>0</v>
      </c>
      <c r="S2454" s="20">
        <f t="shared" si="43"/>
        <v>0</v>
      </c>
    </row>
    <row r="2455" spans="1:19" ht="17.100000000000001" customHeight="1" x14ac:dyDescent="0.25">
      <c r="A2455" s="63" t="s">
        <v>5</v>
      </c>
      <c r="C2455" s="21" t="s">
        <v>14991</v>
      </c>
      <c r="D2455" s="1" t="s">
        <v>15739</v>
      </c>
      <c r="E2455">
        <v>2017</v>
      </c>
      <c r="F2455" s="4">
        <v>10</v>
      </c>
      <c r="G2455" s="4">
        <v>12</v>
      </c>
      <c r="J2455" s="3" t="s">
        <v>11</v>
      </c>
      <c r="L2455" s="1" t="s">
        <v>15742</v>
      </c>
      <c r="M2455" s="22" t="s">
        <v>15740</v>
      </c>
      <c r="N2455" s="22" t="s">
        <v>15743</v>
      </c>
      <c r="O2455" s="70" t="s">
        <v>15741</v>
      </c>
      <c r="P2455" s="71"/>
      <c r="Q2455" s="20">
        <v>0</v>
      </c>
      <c r="R2455" s="20">
        <v>0</v>
      </c>
      <c r="S2455" s="20">
        <f t="shared" si="43"/>
        <v>0</v>
      </c>
    </row>
    <row r="2456" spans="1:19" ht="17.100000000000001" customHeight="1" x14ac:dyDescent="0.25">
      <c r="A2456" s="63" t="s">
        <v>5</v>
      </c>
      <c r="C2456" s="21" t="s">
        <v>14991</v>
      </c>
      <c r="D2456" s="1" t="s">
        <v>15763</v>
      </c>
      <c r="E2456">
        <v>2018</v>
      </c>
      <c r="F2456" s="4">
        <v>11</v>
      </c>
      <c r="G2456" s="4">
        <v>10</v>
      </c>
      <c r="J2456" s="3" t="s">
        <v>15046</v>
      </c>
      <c r="L2456" s="1" t="s">
        <v>15766</v>
      </c>
      <c r="M2456" s="22" t="s">
        <v>15764</v>
      </c>
      <c r="N2456" s="22" t="s">
        <v>15767</v>
      </c>
      <c r="O2456" s="70" t="s">
        <v>15765</v>
      </c>
      <c r="P2456" s="71"/>
      <c r="Q2456" s="20">
        <v>0</v>
      </c>
      <c r="R2456" s="20">
        <v>0</v>
      </c>
      <c r="S2456" s="20">
        <f t="shared" si="43"/>
        <v>0</v>
      </c>
    </row>
    <row r="2457" spans="1:19" ht="17.100000000000001" customHeight="1" x14ac:dyDescent="0.25">
      <c r="A2457" s="63" t="s">
        <v>5</v>
      </c>
      <c r="C2457" s="21" t="s">
        <v>14991</v>
      </c>
      <c r="D2457" s="1" t="s">
        <v>15793</v>
      </c>
      <c r="E2457">
        <v>2019</v>
      </c>
      <c r="F2457" s="4">
        <v>12</v>
      </c>
      <c r="G2457" s="4">
        <v>17</v>
      </c>
      <c r="J2457" s="3" t="s">
        <v>11</v>
      </c>
      <c r="L2457" s="1" t="s">
        <v>15796</v>
      </c>
      <c r="M2457" s="22" t="s">
        <v>15794</v>
      </c>
      <c r="N2457" s="22" t="s">
        <v>15797</v>
      </c>
      <c r="O2457" s="70" t="s">
        <v>15795</v>
      </c>
      <c r="P2457" s="71"/>
      <c r="Q2457" s="20">
        <v>0</v>
      </c>
      <c r="R2457" s="20">
        <v>0</v>
      </c>
      <c r="S2457" s="20">
        <f t="shared" si="43"/>
        <v>0</v>
      </c>
    </row>
    <row r="2458" spans="1:19" ht="17.100000000000001" customHeight="1" x14ac:dyDescent="0.25">
      <c r="A2458" s="63" t="s">
        <v>5</v>
      </c>
      <c r="C2458" s="21" t="s">
        <v>14991</v>
      </c>
      <c r="D2458" s="1" t="s">
        <v>15798</v>
      </c>
      <c r="E2458">
        <v>2019</v>
      </c>
      <c r="F2458" s="4">
        <v>9</v>
      </c>
      <c r="G2458" s="4">
        <v>12</v>
      </c>
      <c r="J2458" s="3" t="s">
        <v>15313</v>
      </c>
      <c r="L2458" s="1" t="s">
        <v>15801</v>
      </c>
      <c r="M2458" s="22" t="s">
        <v>15799</v>
      </c>
      <c r="N2458" s="22" t="s">
        <v>15802</v>
      </c>
      <c r="O2458" s="70" t="s">
        <v>15800</v>
      </c>
      <c r="P2458" s="71"/>
      <c r="Q2458" s="20">
        <v>0</v>
      </c>
      <c r="R2458" s="20">
        <v>0</v>
      </c>
      <c r="S2458" s="20">
        <f t="shared" si="43"/>
        <v>0</v>
      </c>
    </row>
    <row r="2459" spans="1:19" ht="17.100000000000001" customHeight="1" x14ac:dyDescent="0.25">
      <c r="A2459" s="63" t="s">
        <v>5</v>
      </c>
      <c r="C2459" s="21" t="s">
        <v>14991</v>
      </c>
      <c r="D2459" s="1" t="s">
        <v>15803</v>
      </c>
      <c r="E2459">
        <v>2020</v>
      </c>
      <c r="F2459" s="4">
        <v>25</v>
      </c>
      <c r="G2459" s="4">
        <v>6</v>
      </c>
      <c r="J2459" s="3" t="s">
        <v>15030</v>
      </c>
      <c r="L2459" s="1" t="s">
        <v>15806</v>
      </c>
      <c r="M2459" s="22" t="s">
        <v>15804</v>
      </c>
      <c r="N2459" s="22" t="s">
        <v>15807</v>
      </c>
      <c r="O2459" s="70" t="s">
        <v>15805</v>
      </c>
      <c r="P2459" s="71"/>
      <c r="Q2459" s="20">
        <v>0</v>
      </c>
      <c r="R2459" s="20">
        <v>0</v>
      </c>
      <c r="S2459" s="20">
        <f t="shared" si="43"/>
        <v>0</v>
      </c>
    </row>
    <row r="2460" spans="1:19" ht="17.100000000000001" customHeight="1" x14ac:dyDescent="0.25">
      <c r="A2460" s="63" t="s">
        <v>5</v>
      </c>
      <c r="C2460" s="21" t="s">
        <v>14991</v>
      </c>
      <c r="D2460" s="1" t="s">
        <v>15808</v>
      </c>
      <c r="E2460">
        <v>2021</v>
      </c>
      <c r="F2460" s="4">
        <v>14</v>
      </c>
      <c r="G2460" s="4">
        <v>6</v>
      </c>
      <c r="J2460" s="3" t="s">
        <v>11</v>
      </c>
      <c r="L2460" s="1" t="s">
        <v>15811</v>
      </c>
      <c r="M2460" s="22" t="s">
        <v>15809</v>
      </c>
      <c r="N2460" s="22" t="s">
        <v>15812</v>
      </c>
      <c r="O2460" s="70" t="s">
        <v>15810</v>
      </c>
      <c r="P2460" s="71"/>
      <c r="Q2460" s="20">
        <v>0</v>
      </c>
      <c r="R2460" s="20">
        <v>0</v>
      </c>
      <c r="S2460" s="20">
        <f t="shared" si="43"/>
        <v>0</v>
      </c>
    </row>
    <row r="2461" spans="1:19" ht="17.100000000000001" customHeight="1" x14ac:dyDescent="0.25">
      <c r="A2461" s="63" t="s">
        <v>5</v>
      </c>
      <c r="C2461" s="21" t="s">
        <v>14991</v>
      </c>
      <c r="D2461" s="1" t="s">
        <v>15813</v>
      </c>
      <c r="E2461">
        <v>2018</v>
      </c>
      <c r="F2461" s="4">
        <v>11</v>
      </c>
      <c r="G2461" s="4">
        <v>9</v>
      </c>
      <c r="J2461" s="3" t="s">
        <v>11</v>
      </c>
      <c r="L2461" s="1" t="s">
        <v>15816</v>
      </c>
      <c r="M2461" s="22" t="s">
        <v>15814</v>
      </c>
      <c r="N2461" s="22" t="s">
        <v>15817</v>
      </c>
      <c r="O2461" s="70" t="s">
        <v>15815</v>
      </c>
      <c r="P2461" s="71"/>
      <c r="Q2461" s="20">
        <v>0</v>
      </c>
      <c r="R2461" s="20">
        <v>0</v>
      </c>
      <c r="S2461" s="20">
        <f t="shared" si="43"/>
        <v>0</v>
      </c>
    </row>
    <row r="2462" spans="1:19" ht="17.100000000000001" customHeight="1" x14ac:dyDescent="0.25">
      <c r="A2462" s="63" t="s">
        <v>5</v>
      </c>
      <c r="C2462" s="21" t="s">
        <v>14991</v>
      </c>
      <c r="D2462" s="1" t="s">
        <v>15818</v>
      </c>
      <c r="E2462">
        <v>2018</v>
      </c>
      <c r="F2462" s="4">
        <v>11</v>
      </c>
      <c r="G2462" s="4">
        <v>2</v>
      </c>
      <c r="J2462" s="3" t="s">
        <v>15046</v>
      </c>
      <c r="L2462" s="1" t="s">
        <v>15821</v>
      </c>
      <c r="M2462" s="22" t="s">
        <v>15819</v>
      </c>
      <c r="N2462" s="22" t="s">
        <v>15822</v>
      </c>
      <c r="O2462" s="70" t="s">
        <v>15820</v>
      </c>
      <c r="P2462" s="71"/>
      <c r="Q2462" s="20">
        <v>0</v>
      </c>
      <c r="R2462" s="20">
        <v>0</v>
      </c>
      <c r="S2462" s="20">
        <f t="shared" si="43"/>
        <v>0</v>
      </c>
    </row>
    <row r="2463" spans="1:19" ht="17.100000000000001" customHeight="1" x14ac:dyDescent="0.25">
      <c r="A2463" s="63" t="s">
        <v>5</v>
      </c>
      <c r="C2463" s="21" t="s">
        <v>14991</v>
      </c>
      <c r="D2463" s="1" t="s">
        <v>15838</v>
      </c>
      <c r="E2463">
        <v>2021</v>
      </c>
      <c r="F2463" s="4">
        <v>9</v>
      </c>
      <c r="G2463" s="4">
        <v>7</v>
      </c>
      <c r="J2463" s="3" t="s">
        <v>66</v>
      </c>
      <c r="L2463" s="1" t="s">
        <v>15841</v>
      </c>
      <c r="M2463" s="22" t="s">
        <v>15839</v>
      </c>
      <c r="N2463" s="22" t="s">
        <v>15842</v>
      </c>
      <c r="O2463" s="70" t="s">
        <v>15840</v>
      </c>
      <c r="P2463" s="71"/>
      <c r="Q2463" s="20">
        <v>0</v>
      </c>
      <c r="R2463" s="20">
        <v>0</v>
      </c>
      <c r="S2463" s="20">
        <f t="shared" si="43"/>
        <v>0</v>
      </c>
    </row>
    <row r="2464" spans="1:19" ht="17.100000000000001" customHeight="1" x14ac:dyDescent="0.25">
      <c r="A2464" s="63" t="s">
        <v>5</v>
      </c>
      <c r="C2464" s="21" t="s">
        <v>14991</v>
      </c>
      <c r="D2464" s="1" t="s">
        <v>15853</v>
      </c>
      <c r="E2464">
        <v>2017</v>
      </c>
      <c r="F2464" s="4">
        <v>5</v>
      </c>
      <c r="G2464" s="4">
        <v>3</v>
      </c>
      <c r="J2464" s="3" t="s">
        <v>15192</v>
      </c>
      <c r="L2464" s="1" t="s">
        <v>15856</v>
      </c>
      <c r="M2464" s="22" t="s">
        <v>15854</v>
      </c>
      <c r="N2464" s="22" t="s">
        <v>15857</v>
      </c>
      <c r="O2464" s="70" t="s">
        <v>15855</v>
      </c>
      <c r="P2464" s="71"/>
      <c r="Q2464" s="20">
        <v>0</v>
      </c>
      <c r="R2464" s="20">
        <v>0</v>
      </c>
      <c r="S2464" s="20">
        <f t="shared" si="43"/>
        <v>0</v>
      </c>
    </row>
    <row r="2465" spans="1:19" ht="17.100000000000001" customHeight="1" x14ac:dyDescent="0.25">
      <c r="A2465" s="63" t="s">
        <v>5</v>
      </c>
      <c r="C2465" s="21" t="s">
        <v>14991</v>
      </c>
      <c r="D2465" s="1" t="s">
        <v>15858</v>
      </c>
      <c r="E2465">
        <v>2019</v>
      </c>
      <c r="F2465" s="4">
        <v>7</v>
      </c>
      <c r="G2465" s="4">
        <v>2</v>
      </c>
      <c r="J2465" s="3" t="s">
        <v>15192</v>
      </c>
      <c r="L2465" s="1" t="s">
        <v>15861</v>
      </c>
      <c r="M2465" s="22" t="s">
        <v>15859</v>
      </c>
      <c r="N2465" s="22" t="s">
        <v>15862</v>
      </c>
      <c r="O2465" s="70" t="s">
        <v>15860</v>
      </c>
      <c r="P2465" s="71"/>
      <c r="Q2465" s="20">
        <v>0</v>
      </c>
      <c r="R2465" s="20">
        <v>0</v>
      </c>
      <c r="S2465" s="20">
        <f t="shared" si="43"/>
        <v>0</v>
      </c>
    </row>
    <row r="2466" spans="1:19" ht="17.100000000000001" customHeight="1" x14ac:dyDescent="0.25">
      <c r="A2466" s="63" t="s">
        <v>5</v>
      </c>
      <c r="C2466" s="21" t="s">
        <v>14991</v>
      </c>
      <c r="D2466" s="1" t="s">
        <v>15868</v>
      </c>
      <c r="E2466">
        <v>2020</v>
      </c>
      <c r="F2466" s="4">
        <v>10</v>
      </c>
      <c r="G2466" s="4">
        <v>3</v>
      </c>
      <c r="J2466" s="3" t="s">
        <v>14994</v>
      </c>
      <c r="L2466" s="1" t="s">
        <v>15871</v>
      </c>
      <c r="M2466" s="22" t="s">
        <v>15869</v>
      </c>
      <c r="N2466" s="22" t="s">
        <v>15872</v>
      </c>
      <c r="O2466" s="70" t="s">
        <v>15870</v>
      </c>
      <c r="P2466" s="71"/>
      <c r="Q2466" s="20">
        <v>0</v>
      </c>
      <c r="R2466" s="20">
        <v>0</v>
      </c>
      <c r="S2466" s="20">
        <f t="shared" si="43"/>
        <v>0</v>
      </c>
    </row>
    <row r="2467" spans="1:19" ht="17.100000000000001" customHeight="1" x14ac:dyDescent="0.25">
      <c r="A2467" s="63" t="s">
        <v>5</v>
      </c>
      <c r="C2467" s="21" t="s">
        <v>14991</v>
      </c>
      <c r="D2467" s="1" t="s">
        <v>15881</v>
      </c>
      <c r="E2467">
        <v>2020</v>
      </c>
      <c r="F2467" s="4">
        <v>4</v>
      </c>
      <c r="G2467" s="4">
        <v>3</v>
      </c>
      <c r="J2467" s="3" t="s">
        <v>15004</v>
      </c>
      <c r="L2467" s="1" t="s">
        <v>15884</v>
      </c>
      <c r="M2467" s="22" t="s">
        <v>15882</v>
      </c>
      <c r="N2467" s="22" t="s">
        <v>15885</v>
      </c>
      <c r="O2467" s="70" t="s">
        <v>15883</v>
      </c>
      <c r="P2467" s="71"/>
      <c r="Q2467" s="20">
        <v>0</v>
      </c>
      <c r="R2467" s="20">
        <v>0</v>
      </c>
      <c r="S2467" s="20">
        <f t="shared" si="43"/>
        <v>0</v>
      </c>
    </row>
    <row r="2468" spans="1:19" ht="17.100000000000001" customHeight="1" x14ac:dyDescent="0.25">
      <c r="A2468" s="63" t="s">
        <v>5</v>
      </c>
      <c r="C2468" s="21" t="s">
        <v>14991</v>
      </c>
      <c r="D2468" s="1" t="s">
        <v>15896</v>
      </c>
      <c r="E2468">
        <v>2017</v>
      </c>
      <c r="F2468" s="4">
        <v>10</v>
      </c>
      <c r="G2468" s="4">
        <v>11</v>
      </c>
      <c r="J2468" s="3" t="s">
        <v>11</v>
      </c>
      <c r="L2468" s="1" t="s">
        <v>15899</v>
      </c>
      <c r="M2468" s="22" t="s">
        <v>15897</v>
      </c>
      <c r="N2468" s="22" t="s">
        <v>15900</v>
      </c>
      <c r="O2468" s="70" t="s">
        <v>15898</v>
      </c>
      <c r="P2468" s="71"/>
      <c r="Q2468" s="20">
        <v>0</v>
      </c>
      <c r="R2468" s="20">
        <v>0</v>
      </c>
      <c r="S2468" s="20">
        <f t="shared" si="43"/>
        <v>0</v>
      </c>
    </row>
    <row r="2469" spans="1:19" ht="17.100000000000001" customHeight="1" x14ac:dyDescent="0.25">
      <c r="A2469" s="63" t="s">
        <v>5</v>
      </c>
      <c r="C2469" s="21" t="s">
        <v>14991</v>
      </c>
      <c r="D2469" s="1" t="s">
        <v>15901</v>
      </c>
      <c r="E2469">
        <v>2019</v>
      </c>
      <c r="F2469" s="4">
        <v>12</v>
      </c>
      <c r="G2469" s="4">
        <v>5</v>
      </c>
      <c r="J2469" s="3" t="s">
        <v>15046</v>
      </c>
      <c r="L2469" s="1" t="s">
        <v>15904</v>
      </c>
      <c r="M2469" s="22" t="s">
        <v>15902</v>
      </c>
      <c r="N2469" s="22" t="s">
        <v>15905</v>
      </c>
      <c r="O2469" s="70" t="s">
        <v>15903</v>
      </c>
      <c r="P2469" s="71"/>
      <c r="Q2469" s="20">
        <v>0</v>
      </c>
      <c r="R2469" s="20">
        <v>0</v>
      </c>
      <c r="S2469" s="20">
        <f t="shared" si="43"/>
        <v>0</v>
      </c>
    </row>
    <row r="2470" spans="1:19" ht="17.100000000000001" customHeight="1" x14ac:dyDescent="0.25">
      <c r="A2470" s="63" t="s">
        <v>5</v>
      </c>
      <c r="C2470" s="21" t="s">
        <v>14991</v>
      </c>
      <c r="D2470" s="1" t="s">
        <v>15906</v>
      </c>
      <c r="E2470">
        <v>2018</v>
      </c>
      <c r="F2470" s="4">
        <v>6</v>
      </c>
      <c r="G2470" s="4">
        <v>9</v>
      </c>
      <c r="J2470" s="3" t="s">
        <v>66</v>
      </c>
      <c r="L2470" s="1" t="s">
        <v>15909</v>
      </c>
      <c r="M2470" s="22" t="s">
        <v>15907</v>
      </c>
      <c r="N2470" s="22" t="s">
        <v>15910</v>
      </c>
      <c r="O2470" s="70" t="s">
        <v>15908</v>
      </c>
      <c r="P2470" s="71"/>
      <c r="Q2470" s="20">
        <v>0</v>
      </c>
      <c r="R2470" s="20">
        <v>0</v>
      </c>
      <c r="S2470" s="20">
        <f t="shared" si="43"/>
        <v>0</v>
      </c>
    </row>
    <row r="2471" spans="1:19" ht="17.100000000000001" customHeight="1" x14ac:dyDescent="0.25">
      <c r="A2471" s="63" t="s">
        <v>5</v>
      </c>
      <c r="C2471" s="21" t="s">
        <v>14991</v>
      </c>
      <c r="D2471" s="1" t="s">
        <v>15911</v>
      </c>
      <c r="E2471">
        <v>2020</v>
      </c>
      <c r="F2471" s="4">
        <v>13</v>
      </c>
      <c r="G2471" s="4">
        <v>8</v>
      </c>
      <c r="J2471" s="3" t="s">
        <v>11</v>
      </c>
      <c r="L2471" s="1" t="s">
        <v>15914</v>
      </c>
      <c r="M2471" s="22" t="s">
        <v>15912</v>
      </c>
      <c r="N2471" s="22" t="s">
        <v>15915</v>
      </c>
      <c r="O2471" s="70" t="s">
        <v>15913</v>
      </c>
      <c r="P2471" s="71"/>
      <c r="Q2471" s="20">
        <v>0</v>
      </c>
      <c r="R2471" s="20">
        <v>0</v>
      </c>
      <c r="S2471" s="20">
        <f t="shared" si="43"/>
        <v>0</v>
      </c>
    </row>
    <row r="2472" spans="1:19" ht="17.100000000000001" customHeight="1" x14ac:dyDescent="0.25">
      <c r="A2472" s="63" t="s">
        <v>5</v>
      </c>
      <c r="C2472" s="21" t="s">
        <v>14991</v>
      </c>
      <c r="D2472" s="1" t="s">
        <v>15916</v>
      </c>
      <c r="E2472">
        <v>2021</v>
      </c>
      <c r="F2472" s="4">
        <v>6</v>
      </c>
      <c r="G2472" s="4">
        <v>6</v>
      </c>
      <c r="J2472" s="3" t="s">
        <v>2078</v>
      </c>
      <c r="L2472" s="1" t="s">
        <v>15919</v>
      </c>
      <c r="M2472" s="22" t="s">
        <v>15917</v>
      </c>
      <c r="N2472" s="22" t="s">
        <v>15920</v>
      </c>
      <c r="O2472" s="70" t="s">
        <v>15918</v>
      </c>
      <c r="P2472" s="71"/>
      <c r="Q2472" s="20">
        <v>0</v>
      </c>
      <c r="R2472" s="20">
        <v>0</v>
      </c>
      <c r="S2472" s="20">
        <f t="shared" si="43"/>
        <v>0</v>
      </c>
    </row>
    <row r="2473" spans="1:19" ht="17.100000000000001" customHeight="1" x14ac:dyDescent="0.25">
      <c r="A2473" s="63" t="s">
        <v>5</v>
      </c>
      <c r="C2473" s="21" t="s">
        <v>14991</v>
      </c>
      <c r="D2473" s="1" t="s">
        <v>15926</v>
      </c>
      <c r="E2473">
        <v>2020</v>
      </c>
      <c r="F2473" s="4">
        <v>8</v>
      </c>
      <c r="G2473" s="4">
        <v>9</v>
      </c>
      <c r="J2473" s="3" t="s">
        <v>109</v>
      </c>
      <c r="L2473" s="1" t="s">
        <v>15929</v>
      </c>
      <c r="M2473" s="22" t="s">
        <v>15927</v>
      </c>
      <c r="N2473" s="22" t="s">
        <v>15930</v>
      </c>
      <c r="O2473" s="70" t="s">
        <v>15928</v>
      </c>
      <c r="P2473" s="71"/>
      <c r="Q2473" s="20">
        <v>0</v>
      </c>
      <c r="R2473" s="20">
        <v>0</v>
      </c>
      <c r="S2473" s="20">
        <f t="shared" si="43"/>
        <v>0</v>
      </c>
    </row>
    <row r="2474" spans="1:19" ht="17.100000000000001" customHeight="1" x14ac:dyDescent="0.25">
      <c r="A2474" s="63" t="s">
        <v>5</v>
      </c>
      <c r="C2474" s="21" t="s">
        <v>14991</v>
      </c>
      <c r="D2474" s="1" t="s">
        <v>15954</v>
      </c>
      <c r="E2474">
        <v>2017</v>
      </c>
      <c r="F2474" s="4">
        <v>7</v>
      </c>
      <c r="G2474" s="4">
        <v>6</v>
      </c>
      <c r="J2474" s="3" t="s">
        <v>14994</v>
      </c>
      <c r="L2474" s="1" t="s">
        <v>15957</v>
      </c>
      <c r="M2474" s="22" t="s">
        <v>15955</v>
      </c>
      <c r="N2474" s="22" t="s">
        <v>15958</v>
      </c>
      <c r="O2474" s="70" t="s">
        <v>15956</v>
      </c>
      <c r="P2474" s="71"/>
      <c r="Q2474" s="20">
        <v>0</v>
      </c>
      <c r="R2474" s="20">
        <v>0</v>
      </c>
      <c r="S2474" s="20">
        <f t="shared" si="43"/>
        <v>0</v>
      </c>
    </row>
    <row r="2475" spans="1:19" ht="17.100000000000001" customHeight="1" x14ac:dyDescent="0.25">
      <c r="A2475" s="63" t="s">
        <v>5</v>
      </c>
      <c r="C2475" s="21" t="s">
        <v>14991</v>
      </c>
      <c r="D2475" s="1" t="s">
        <v>15959</v>
      </c>
      <c r="E2475">
        <v>2020</v>
      </c>
      <c r="F2475" s="4">
        <v>8</v>
      </c>
      <c r="G2475" s="4">
        <v>8</v>
      </c>
      <c r="J2475" s="3" t="s">
        <v>66</v>
      </c>
      <c r="L2475" s="1" t="s">
        <v>15962</v>
      </c>
      <c r="M2475" s="22" t="s">
        <v>15960</v>
      </c>
      <c r="N2475" s="22" t="s">
        <v>15963</v>
      </c>
      <c r="O2475" s="70" t="s">
        <v>15961</v>
      </c>
      <c r="P2475" s="71"/>
      <c r="Q2475" s="20">
        <v>0</v>
      </c>
      <c r="R2475" s="20">
        <v>0</v>
      </c>
      <c r="S2475" s="20">
        <f t="shared" si="43"/>
        <v>0</v>
      </c>
    </row>
    <row r="2476" spans="1:19" ht="17.100000000000001" customHeight="1" x14ac:dyDescent="0.25">
      <c r="A2476" s="63" t="s">
        <v>5</v>
      </c>
      <c r="C2476" s="21" t="s">
        <v>14991</v>
      </c>
      <c r="D2476" s="1" t="s">
        <v>15964</v>
      </c>
      <c r="E2476">
        <v>2017</v>
      </c>
      <c r="F2476" s="4">
        <v>7</v>
      </c>
      <c r="G2476" s="4">
        <v>9</v>
      </c>
      <c r="J2476" s="3" t="s">
        <v>700</v>
      </c>
      <c r="L2476" s="1" t="s">
        <v>15967</v>
      </c>
      <c r="M2476" s="22" t="s">
        <v>15965</v>
      </c>
      <c r="N2476" s="22" t="s">
        <v>15968</v>
      </c>
      <c r="O2476" s="70" t="s">
        <v>15966</v>
      </c>
      <c r="P2476" s="71"/>
      <c r="Q2476" s="20">
        <v>0</v>
      </c>
      <c r="R2476" s="20">
        <v>0</v>
      </c>
      <c r="S2476" s="20">
        <f t="shared" si="43"/>
        <v>0</v>
      </c>
    </row>
    <row r="2477" spans="1:19" ht="17.100000000000001" customHeight="1" x14ac:dyDescent="0.25">
      <c r="A2477" s="63" t="s">
        <v>5</v>
      </c>
      <c r="C2477" s="21" t="s">
        <v>14991</v>
      </c>
      <c r="D2477" s="1" t="s">
        <v>16009</v>
      </c>
      <c r="E2477">
        <v>2018</v>
      </c>
      <c r="F2477" s="4">
        <v>11</v>
      </c>
      <c r="G2477" s="4">
        <v>4</v>
      </c>
      <c r="J2477" s="3" t="s">
        <v>11</v>
      </c>
      <c r="L2477" s="1" t="s">
        <v>16012</v>
      </c>
      <c r="M2477" s="22" t="s">
        <v>16010</v>
      </c>
      <c r="N2477" s="22" t="s">
        <v>16013</v>
      </c>
      <c r="O2477" s="70" t="s">
        <v>16011</v>
      </c>
      <c r="P2477" s="71"/>
      <c r="Q2477" s="20">
        <v>0</v>
      </c>
      <c r="R2477" s="20">
        <v>0</v>
      </c>
      <c r="S2477" s="20">
        <f t="shared" si="43"/>
        <v>0</v>
      </c>
    </row>
    <row r="2478" spans="1:19" ht="17.100000000000001" customHeight="1" x14ac:dyDescent="0.25">
      <c r="A2478" s="63" t="s">
        <v>5</v>
      </c>
      <c r="C2478" s="21" t="s">
        <v>14991</v>
      </c>
      <c r="D2478" s="1" t="s">
        <v>16034</v>
      </c>
      <c r="E2478">
        <v>2020</v>
      </c>
      <c r="F2478" s="4">
        <v>25</v>
      </c>
      <c r="G2478" s="4">
        <v>15</v>
      </c>
      <c r="J2478" s="3" t="s">
        <v>15030</v>
      </c>
      <c r="L2478" s="1" t="s">
        <v>16037</v>
      </c>
      <c r="M2478" s="22" t="s">
        <v>16035</v>
      </c>
      <c r="N2478" s="22" t="s">
        <v>16038</v>
      </c>
      <c r="O2478" s="70" t="s">
        <v>16036</v>
      </c>
      <c r="P2478" s="71"/>
      <c r="Q2478" s="20">
        <v>0</v>
      </c>
      <c r="R2478" s="20">
        <v>0</v>
      </c>
      <c r="S2478" s="20">
        <f t="shared" si="43"/>
        <v>0</v>
      </c>
    </row>
    <row r="2479" spans="1:19" ht="17.100000000000001" customHeight="1" x14ac:dyDescent="0.25">
      <c r="A2479" s="63" t="s">
        <v>5</v>
      </c>
      <c r="C2479" s="21" t="s">
        <v>14991</v>
      </c>
      <c r="D2479" s="1" t="s">
        <v>16039</v>
      </c>
      <c r="E2479">
        <v>2021</v>
      </c>
      <c r="F2479" s="4">
        <v>5</v>
      </c>
      <c r="G2479" s="4">
        <v>3</v>
      </c>
      <c r="J2479" s="3" t="s">
        <v>15004</v>
      </c>
      <c r="L2479" s="1" t="s">
        <v>16042</v>
      </c>
      <c r="M2479" s="22" t="s">
        <v>16040</v>
      </c>
      <c r="N2479" s="22" t="s">
        <v>16043</v>
      </c>
      <c r="O2479" s="70" t="s">
        <v>16041</v>
      </c>
      <c r="P2479" s="71"/>
      <c r="Q2479" s="20">
        <v>0</v>
      </c>
      <c r="R2479" s="20">
        <v>0</v>
      </c>
      <c r="S2479" s="20">
        <f t="shared" si="43"/>
        <v>0</v>
      </c>
    </row>
    <row r="2480" spans="1:19" ht="17.100000000000001" customHeight="1" x14ac:dyDescent="0.25">
      <c r="A2480" s="63" t="s">
        <v>5</v>
      </c>
      <c r="C2480" s="21" t="s">
        <v>14991</v>
      </c>
      <c r="D2480" s="1" t="s">
        <v>16052</v>
      </c>
      <c r="E2480">
        <v>2019</v>
      </c>
      <c r="F2480" s="4">
        <v>9</v>
      </c>
      <c r="G2480" s="4">
        <v>16</v>
      </c>
      <c r="J2480" s="3" t="s">
        <v>14994</v>
      </c>
      <c r="L2480" s="1" t="s">
        <v>16055</v>
      </c>
      <c r="M2480" s="22" t="s">
        <v>16053</v>
      </c>
      <c r="N2480" s="22" t="s">
        <v>16056</v>
      </c>
      <c r="O2480" s="70" t="s">
        <v>16054</v>
      </c>
      <c r="P2480" s="71"/>
      <c r="Q2480" s="20">
        <v>0</v>
      </c>
      <c r="R2480" s="20">
        <v>0</v>
      </c>
      <c r="S2480" s="20">
        <f t="shared" si="43"/>
        <v>0</v>
      </c>
    </row>
    <row r="2481" spans="1:19" ht="17.100000000000001" customHeight="1" x14ac:dyDescent="0.25">
      <c r="A2481" s="63" t="s">
        <v>5</v>
      </c>
      <c r="C2481" s="21" t="s">
        <v>14991</v>
      </c>
      <c r="D2481" s="1" t="s">
        <v>16057</v>
      </c>
      <c r="E2481">
        <v>2019</v>
      </c>
      <c r="F2481" s="4">
        <v>7</v>
      </c>
      <c r="G2481" s="4">
        <v>1</v>
      </c>
      <c r="J2481" s="3" t="s">
        <v>15192</v>
      </c>
      <c r="L2481" s="1" t="s">
        <v>16060</v>
      </c>
      <c r="M2481" s="22" t="s">
        <v>16058</v>
      </c>
      <c r="N2481" s="22" t="s">
        <v>16061</v>
      </c>
      <c r="O2481" s="70" t="s">
        <v>16059</v>
      </c>
      <c r="P2481" s="71"/>
      <c r="Q2481" s="20">
        <v>0</v>
      </c>
      <c r="R2481" s="20">
        <v>0</v>
      </c>
      <c r="S2481" s="20">
        <f t="shared" si="43"/>
        <v>0</v>
      </c>
    </row>
    <row r="2482" spans="1:19" ht="17.100000000000001" customHeight="1" x14ac:dyDescent="0.25">
      <c r="A2482" s="63" t="s">
        <v>5</v>
      </c>
      <c r="C2482" s="21" t="s">
        <v>14991</v>
      </c>
      <c r="D2482" s="1" t="s">
        <v>16062</v>
      </c>
      <c r="E2482">
        <v>2021</v>
      </c>
      <c r="F2482" s="4">
        <v>9</v>
      </c>
      <c r="G2482" s="4">
        <v>5</v>
      </c>
      <c r="J2482" s="3" t="s">
        <v>15192</v>
      </c>
      <c r="L2482" s="1" t="s">
        <v>16065</v>
      </c>
      <c r="M2482" s="22" t="s">
        <v>16063</v>
      </c>
      <c r="N2482" s="22" t="s">
        <v>16066</v>
      </c>
      <c r="O2482" s="70" t="s">
        <v>16064</v>
      </c>
      <c r="P2482" s="71"/>
      <c r="Q2482" s="20">
        <v>0</v>
      </c>
      <c r="R2482" s="20">
        <v>0</v>
      </c>
      <c r="S2482" s="20">
        <f t="shared" si="43"/>
        <v>0</v>
      </c>
    </row>
    <row r="2483" spans="1:19" ht="17.100000000000001" customHeight="1" x14ac:dyDescent="0.25">
      <c r="A2483" s="63" t="s">
        <v>5</v>
      </c>
      <c r="C2483" s="21" t="s">
        <v>14991</v>
      </c>
      <c r="D2483" s="1" t="s">
        <v>16072</v>
      </c>
      <c r="E2483">
        <v>2019</v>
      </c>
      <c r="F2483" s="4">
        <v>12</v>
      </c>
      <c r="G2483" s="4">
        <v>5</v>
      </c>
      <c r="J2483" s="3" t="s">
        <v>11</v>
      </c>
      <c r="L2483" s="1" t="s">
        <v>16075</v>
      </c>
      <c r="M2483" s="22" t="s">
        <v>16073</v>
      </c>
      <c r="N2483" s="22" t="s">
        <v>16076</v>
      </c>
      <c r="O2483" s="70" t="s">
        <v>16074</v>
      </c>
      <c r="P2483" s="71"/>
      <c r="Q2483" s="20">
        <v>0</v>
      </c>
      <c r="R2483" s="20">
        <v>0</v>
      </c>
      <c r="S2483" s="20">
        <f t="shared" si="43"/>
        <v>0</v>
      </c>
    </row>
    <row r="2484" spans="1:19" ht="17.100000000000001" customHeight="1" x14ac:dyDescent="0.25">
      <c r="A2484" s="63" t="s">
        <v>5</v>
      </c>
      <c r="C2484" s="21" t="s">
        <v>14991</v>
      </c>
      <c r="D2484" s="1" t="s">
        <v>16082</v>
      </c>
      <c r="E2484">
        <v>2020</v>
      </c>
      <c r="F2484" s="4">
        <v>10</v>
      </c>
      <c r="G2484" s="4">
        <v>8</v>
      </c>
      <c r="J2484" s="3" t="s">
        <v>15313</v>
      </c>
      <c r="L2484" s="1" t="s">
        <v>16085</v>
      </c>
      <c r="M2484" s="22" t="s">
        <v>16083</v>
      </c>
      <c r="N2484" s="22" t="s">
        <v>16086</v>
      </c>
      <c r="O2484" s="70" t="s">
        <v>16084</v>
      </c>
      <c r="P2484" s="71"/>
      <c r="Q2484" s="20">
        <v>0</v>
      </c>
      <c r="R2484" s="20">
        <v>0</v>
      </c>
      <c r="S2484" s="20">
        <f t="shared" si="43"/>
        <v>0</v>
      </c>
    </row>
    <row r="2485" spans="1:19" ht="17.100000000000001" customHeight="1" x14ac:dyDescent="0.25">
      <c r="A2485" s="63" t="s">
        <v>5</v>
      </c>
      <c r="C2485" s="21" t="s">
        <v>14991</v>
      </c>
      <c r="D2485" s="1" t="s">
        <v>16097</v>
      </c>
      <c r="E2485">
        <v>2020</v>
      </c>
      <c r="F2485" s="4">
        <v>10</v>
      </c>
      <c r="G2485" s="4">
        <v>2</v>
      </c>
      <c r="J2485" s="3" t="s">
        <v>14994</v>
      </c>
      <c r="L2485" s="1" t="s">
        <v>16100</v>
      </c>
      <c r="M2485" s="22" t="s">
        <v>16098</v>
      </c>
      <c r="N2485" s="22" t="s">
        <v>16101</v>
      </c>
      <c r="O2485" s="70" t="s">
        <v>16099</v>
      </c>
      <c r="P2485" s="71"/>
      <c r="Q2485" s="20">
        <v>0</v>
      </c>
      <c r="R2485" s="20">
        <v>0</v>
      </c>
      <c r="S2485" s="20">
        <f t="shared" si="43"/>
        <v>0</v>
      </c>
    </row>
    <row r="2486" spans="1:19" ht="17.100000000000001" customHeight="1" x14ac:dyDescent="0.25">
      <c r="A2486" s="63" t="s">
        <v>5</v>
      </c>
      <c r="C2486" s="21" t="s">
        <v>14991</v>
      </c>
      <c r="D2486" s="1" t="s">
        <v>16108</v>
      </c>
      <c r="E2486">
        <v>2018</v>
      </c>
      <c r="F2486" s="4">
        <v>2</v>
      </c>
      <c r="G2486" s="4">
        <v>13</v>
      </c>
      <c r="J2486" s="3" t="s">
        <v>16110</v>
      </c>
      <c r="L2486" s="1" t="s">
        <v>16112</v>
      </c>
      <c r="M2486" s="22" t="s">
        <v>16109</v>
      </c>
      <c r="N2486" s="22" t="s">
        <v>16113</v>
      </c>
      <c r="O2486" s="70" t="s">
        <v>16111</v>
      </c>
      <c r="P2486" s="71"/>
      <c r="Q2486" s="20">
        <v>0</v>
      </c>
      <c r="R2486" s="20">
        <v>0</v>
      </c>
      <c r="S2486" s="20">
        <f t="shared" si="43"/>
        <v>0</v>
      </c>
    </row>
    <row r="2487" spans="1:19" ht="17.100000000000001" customHeight="1" x14ac:dyDescent="0.25">
      <c r="A2487" s="63" t="s">
        <v>5</v>
      </c>
      <c r="C2487" s="21" t="s">
        <v>14991</v>
      </c>
      <c r="D2487" s="1" t="s">
        <v>8965</v>
      </c>
      <c r="E2487">
        <v>2019</v>
      </c>
      <c r="F2487" s="4">
        <v>12</v>
      </c>
      <c r="G2487" s="4">
        <v>4</v>
      </c>
      <c r="J2487" s="3" t="s">
        <v>11</v>
      </c>
      <c r="L2487" s="1" t="s">
        <v>16121</v>
      </c>
      <c r="M2487" s="22" t="s">
        <v>16119</v>
      </c>
      <c r="N2487" s="22" t="s">
        <v>16122</v>
      </c>
      <c r="O2487" s="70" t="s">
        <v>16120</v>
      </c>
      <c r="P2487" s="71"/>
      <c r="Q2487" s="20">
        <v>0</v>
      </c>
      <c r="R2487" s="20">
        <v>0</v>
      </c>
      <c r="S2487" s="20">
        <f t="shared" si="43"/>
        <v>0</v>
      </c>
    </row>
    <row r="2488" spans="1:19" ht="17.100000000000001" customHeight="1" x14ac:dyDescent="0.25">
      <c r="A2488" s="63" t="s">
        <v>5</v>
      </c>
      <c r="C2488" s="21" t="s">
        <v>14991</v>
      </c>
      <c r="D2488" s="1" t="s">
        <v>16128</v>
      </c>
      <c r="E2488">
        <v>2020</v>
      </c>
      <c r="F2488" s="4">
        <v>8</v>
      </c>
      <c r="G2488" s="4">
        <v>5</v>
      </c>
      <c r="J2488" s="3" t="s">
        <v>66</v>
      </c>
      <c r="L2488" s="1" t="s">
        <v>16131</v>
      </c>
      <c r="M2488" s="22" t="s">
        <v>16129</v>
      </c>
      <c r="N2488" s="22" t="s">
        <v>16132</v>
      </c>
      <c r="O2488" s="70" t="s">
        <v>16130</v>
      </c>
      <c r="P2488" s="71"/>
      <c r="Q2488" s="20">
        <v>0</v>
      </c>
      <c r="R2488" s="20">
        <v>0</v>
      </c>
      <c r="S2488" s="20">
        <f t="shared" si="43"/>
        <v>0</v>
      </c>
    </row>
    <row r="2489" spans="1:19" ht="17.100000000000001" customHeight="1" x14ac:dyDescent="0.25">
      <c r="A2489" s="63" t="s">
        <v>5</v>
      </c>
      <c r="C2489" s="21" t="s">
        <v>14991</v>
      </c>
      <c r="D2489" s="1" t="s">
        <v>16138</v>
      </c>
      <c r="E2489">
        <v>2020</v>
      </c>
      <c r="F2489" s="4">
        <v>13</v>
      </c>
      <c r="G2489" s="4">
        <v>22</v>
      </c>
      <c r="J2489" s="3" t="s">
        <v>11</v>
      </c>
      <c r="L2489" s="1" t="s">
        <v>16141</v>
      </c>
      <c r="M2489" s="22" t="s">
        <v>16139</v>
      </c>
      <c r="N2489" s="22" t="s">
        <v>16142</v>
      </c>
      <c r="O2489" s="70" t="s">
        <v>16140</v>
      </c>
      <c r="P2489" s="71"/>
      <c r="Q2489" s="20">
        <v>0</v>
      </c>
      <c r="R2489" s="20">
        <v>0</v>
      </c>
      <c r="S2489" s="20">
        <f t="shared" si="43"/>
        <v>0</v>
      </c>
    </row>
    <row r="2490" spans="1:19" ht="17.100000000000001" customHeight="1" x14ac:dyDescent="0.25">
      <c r="A2490" s="63" t="s">
        <v>5</v>
      </c>
      <c r="C2490" s="21" t="s">
        <v>14991</v>
      </c>
      <c r="D2490" s="1" t="s">
        <v>16158</v>
      </c>
      <c r="E2490">
        <v>2018</v>
      </c>
      <c r="F2490" s="4">
        <v>11</v>
      </c>
      <c r="G2490" s="4">
        <v>7</v>
      </c>
      <c r="J2490" s="3" t="s">
        <v>11</v>
      </c>
      <c r="L2490" s="1" t="s">
        <v>16160</v>
      </c>
      <c r="M2490" s="22" t="s">
        <v>9112</v>
      </c>
      <c r="N2490" s="22" t="s">
        <v>9116</v>
      </c>
      <c r="O2490" s="70" t="s">
        <v>16159</v>
      </c>
      <c r="P2490" s="71"/>
      <c r="Q2490" s="20">
        <v>0</v>
      </c>
      <c r="R2490" s="20">
        <v>0</v>
      </c>
      <c r="S2490" s="20">
        <f t="shared" si="43"/>
        <v>0</v>
      </c>
    </row>
    <row r="2491" spans="1:19" ht="17.100000000000001" customHeight="1" x14ac:dyDescent="0.25">
      <c r="A2491" s="63" t="s">
        <v>5</v>
      </c>
      <c r="C2491" s="21" t="s">
        <v>14991</v>
      </c>
      <c r="D2491" s="1" t="s">
        <v>16174</v>
      </c>
      <c r="E2491">
        <v>2020</v>
      </c>
      <c r="F2491" s="4">
        <v>13</v>
      </c>
      <c r="G2491" s="4">
        <v>24</v>
      </c>
      <c r="J2491" s="3" t="s">
        <v>11</v>
      </c>
      <c r="L2491" s="1" t="s">
        <v>16177</v>
      </c>
      <c r="M2491" s="22" t="s">
        <v>16175</v>
      </c>
      <c r="N2491" s="22" t="s">
        <v>16178</v>
      </c>
      <c r="O2491" s="70" t="s">
        <v>16176</v>
      </c>
      <c r="P2491" s="71"/>
      <c r="Q2491" s="20">
        <v>0</v>
      </c>
      <c r="R2491" s="20">
        <v>0</v>
      </c>
      <c r="S2491" s="20">
        <f t="shared" si="43"/>
        <v>0</v>
      </c>
    </row>
    <row r="2492" spans="1:19" ht="17.100000000000001" customHeight="1" x14ac:dyDescent="0.25">
      <c r="A2492" s="63" t="s">
        <v>5</v>
      </c>
      <c r="C2492" s="21" t="s">
        <v>14991</v>
      </c>
      <c r="D2492" s="1" t="s">
        <v>16201</v>
      </c>
      <c r="E2492">
        <v>2020</v>
      </c>
      <c r="F2492" s="4">
        <v>13</v>
      </c>
      <c r="G2492" s="4">
        <v>19</v>
      </c>
      <c r="J2492" s="3" t="s">
        <v>11</v>
      </c>
      <c r="L2492" s="1" t="s">
        <v>16204</v>
      </c>
      <c r="M2492" s="22" t="s">
        <v>16202</v>
      </c>
      <c r="N2492" s="22" t="s">
        <v>16205</v>
      </c>
      <c r="O2492" s="70" t="s">
        <v>16203</v>
      </c>
      <c r="P2492" s="71"/>
      <c r="Q2492" s="20">
        <v>1</v>
      </c>
      <c r="R2492" s="20">
        <v>0</v>
      </c>
      <c r="S2492" s="20">
        <f t="shared" si="43"/>
        <v>1</v>
      </c>
    </row>
    <row r="2493" spans="1:19" ht="17.100000000000001" customHeight="1" x14ac:dyDescent="0.25">
      <c r="A2493" s="63" t="s">
        <v>5</v>
      </c>
      <c r="C2493" s="21" t="s">
        <v>14991</v>
      </c>
      <c r="D2493" s="1" t="s">
        <v>16211</v>
      </c>
      <c r="E2493">
        <v>2021</v>
      </c>
      <c r="F2493" s="4">
        <v>9</v>
      </c>
      <c r="G2493" s="4">
        <v>8</v>
      </c>
      <c r="J2493" s="3" t="s">
        <v>66</v>
      </c>
      <c r="L2493" s="1" t="s">
        <v>16214</v>
      </c>
      <c r="M2493" s="22" t="s">
        <v>16212</v>
      </c>
      <c r="N2493" s="22" t="s">
        <v>16215</v>
      </c>
      <c r="O2493" s="70" t="s">
        <v>16213</v>
      </c>
      <c r="P2493" s="71"/>
      <c r="Q2493" s="20">
        <v>0</v>
      </c>
      <c r="R2493" s="20">
        <v>0</v>
      </c>
      <c r="S2493" s="20">
        <f t="shared" si="43"/>
        <v>0</v>
      </c>
    </row>
    <row r="2494" spans="1:19" ht="17.100000000000001" customHeight="1" x14ac:dyDescent="0.25">
      <c r="A2494" s="63" t="s">
        <v>5</v>
      </c>
      <c r="C2494" s="21" t="s">
        <v>14991</v>
      </c>
      <c r="D2494" s="1" t="s">
        <v>16221</v>
      </c>
      <c r="E2494">
        <v>2018</v>
      </c>
      <c r="F2494" s="4">
        <v>6</v>
      </c>
      <c r="G2494" s="4">
        <v>3</v>
      </c>
      <c r="J2494" s="3" t="s">
        <v>109</v>
      </c>
      <c r="L2494" s="1" t="s">
        <v>16224</v>
      </c>
      <c r="M2494" s="22" t="s">
        <v>16222</v>
      </c>
      <c r="N2494" s="22" t="s">
        <v>16225</v>
      </c>
      <c r="O2494" s="70" t="s">
        <v>16223</v>
      </c>
      <c r="P2494" s="71"/>
      <c r="Q2494" s="20">
        <v>0</v>
      </c>
      <c r="R2494" s="20">
        <v>0</v>
      </c>
      <c r="S2494" s="20">
        <f t="shared" si="43"/>
        <v>0</v>
      </c>
    </row>
    <row r="2495" spans="1:19" ht="17.100000000000001" customHeight="1" x14ac:dyDescent="0.25">
      <c r="A2495" s="63" t="s">
        <v>5</v>
      </c>
      <c r="C2495" s="21" t="s">
        <v>14991</v>
      </c>
      <c r="D2495" s="1" t="s">
        <v>16246</v>
      </c>
      <c r="E2495">
        <v>2021</v>
      </c>
      <c r="F2495" s="4">
        <v>6</v>
      </c>
      <c r="G2495" s="4">
        <v>3</v>
      </c>
      <c r="J2495" s="3" t="s">
        <v>2078</v>
      </c>
      <c r="L2495" s="1" t="s">
        <v>16249</v>
      </c>
      <c r="M2495" s="22" t="s">
        <v>16247</v>
      </c>
      <c r="N2495" s="22" t="s">
        <v>16250</v>
      </c>
      <c r="O2495" s="70" t="s">
        <v>16248</v>
      </c>
      <c r="P2495" s="71"/>
      <c r="Q2495" s="20">
        <v>0</v>
      </c>
      <c r="R2495" s="20">
        <v>0</v>
      </c>
      <c r="S2495" s="20">
        <f t="shared" si="43"/>
        <v>0</v>
      </c>
    </row>
    <row r="2496" spans="1:19" ht="17.100000000000001" customHeight="1" x14ac:dyDescent="0.25">
      <c r="A2496" s="63" t="s">
        <v>5</v>
      </c>
      <c r="C2496" s="21" t="s">
        <v>14991</v>
      </c>
      <c r="D2496" s="1" t="s">
        <v>16251</v>
      </c>
      <c r="E2496">
        <v>2020</v>
      </c>
      <c r="F2496" s="4">
        <v>10</v>
      </c>
      <c r="G2496" s="4">
        <v>8</v>
      </c>
      <c r="J2496" s="3" t="s">
        <v>14994</v>
      </c>
      <c r="L2496" s="1" t="s">
        <v>16254</v>
      </c>
      <c r="M2496" s="22" t="s">
        <v>16252</v>
      </c>
      <c r="N2496" s="22" t="s">
        <v>16255</v>
      </c>
      <c r="O2496" s="70" t="s">
        <v>16253</v>
      </c>
      <c r="P2496" s="71"/>
      <c r="Q2496" s="20">
        <v>0</v>
      </c>
      <c r="R2496" s="20">
        <v>0</v>
      </c>
      <c r="S2496" s="20">
        <f t="shared" si="43"/>
        <v>0</v>
      </c>
    </row>
    <row r="2497" spans="1:19" ht="17.100000000000001" customHeight="1" x14ac:dyDescent="0.25">
      <c r="A2497" s="63" t="s">
        <v>5</v>
      </c>
      <c r="C2497" s="21" t="s">
        <v>14991</v>
      </c>
      <c r="D2497" s="1" t="s">
        <v>9415</v>
      </c>
      <c r="E2497">
        <v>2020</v>
      </c>
      <c r="F2497" s="4">
        <v>13</v>
      </c>
      <c r="G2497" s="4">
        <v>9</v>
      </c>
      <c r="J2497" s="3" t="s">
        <v>11</v>
      </c>
      <c r="L2497" s="1" t="s">
        <v>16256</v>
      </c>
      <c r="M2497" s="22" t="s">
        <v>9416</v>
      </c>
      <c r="N2497" s="22" t="s">
        <v>16257</v>
      </c>
      <c r="O2497" s="70" t="s">
        <v>9418</v>
      </c>
      <c r="P2497" s="71"/>
      <c r="Q2497" s="20">
        <v>0</v>
      </c>
      <c r="R2497" s="20">
        <v>0</v>
      </c>
      <c r="S2497" s="20">
        <f t="shared" si="43"/>
        <v>0</v>
      </c>
    </row>
    <row r="2498" spans="1:19" ht="17.100000000000001" customHeight="1" x14ac:dyDescent="0.25">
      <c r="A2498" s="63" t="s">
        <v>5</v>
      </c>
      <c r="C2498" s="21" t="s">
        <v>14991</v>
      </c>
      <c r="D2498" s="1" t="s">
        <v>16263</v>
      </c>
      <c r="E2498">
        <v>2018</v>
      </c>
      <c r="F2498" s="4">
        <v>11</v>
      </c>
      <c r="G2498" s="4">
        <v>11</v>
      </c>
      <c r="J2498" s="3" t="s">
        <v>11</v>
      </c>
      <c r="L2498" s="1" t="s">
        <v>16266</v>
      </c>
      <c r="M2498" s="22" t="s">
        <v>16264</v>
      </c>
      <c r="N2498" s="22" t="s">
        <v>16267</v>
      </c>
      <c r="O2498" s="70" t="s">
        <v>16265</v>
      </c>
      <c r="P2498" s="71"/>
      <c r="Q2498" s="20">
        <v>0</v>
      </c>
      <c r="R2498" s="20">
        <v>0</v>
      </c>
      <c r="S2498" s="20">
        <f t="shared" si="43"/>
        <v>0</v>
      </c>
    </row>
    <row r="2499" spans="1:19" ht="17.100000000000001" customHeight="1" x14ac:dyDescent="0.25">
      <c r="A2499" s="63" t="s">
        <v>5</v>
      </c>
      <c r="C2499" s="21" t="s">
        <v>14991</v>
      </c>
      <c r="D2499" s="1" t="s">
        <v>16283</v>
      </c>
      <c r="E2499">
        <v>2021</v>
      </c>
      <c r="F2499" s="4">
        <v>11</v>
      </c>
      <c r="G2499" s="4">
        <v>13</v>
      </c>
      <c r="J2499" s="3" t="s">
        <v>14994</v>
      </c>
      <c r="L2499" s="1" t="s">
        <v>16286</v>
      </c>
      <c r="M2499" s="22" t="s">
        <v>16284</v>
      </c>
      <c r="N2499" s="22" t="s">
        <v>16287</v>
      </c>
      <c r="O2499" s="70" t="s">
        <v>16285</v>
      </c>
      <c r="P2499" s="71"/>
      <c r="Q2499" s="20">
        <v>0</v>
      </c>
      <c r="R2499" s="20">
        <v>0</v>
      </c>
      <c r="S2499" s="20">
        <f t="shared" si="43"/>
        <v>0</v>
      </c>
    </row>
    <row r="2500" spans="1:19" ht="17.100000000000001" customHeight="1" x14ac:dyDescent="0.25">
      <c r="A2500" s="63" t="s">
        <v>5</v>
      </c>
      <c r="C2500" s="21" t="s">
        <v>14991</v>
      </c>
      <c r="D2500" s="1" t="s">
        <v>16296</v>
      </c>
      <c r="E2500">
        <v>2020</v>
      </c>
      <c r="F2500" s="4">
        <v>10</v>
      </c>
      <c r="G2500" s="4">
        <v>6</v>
      </c>
      <c r="J2500" s="3" t="s">
        <v>14994</v>
      </c>
      <c r="L2500" s="1" t="s">
        <v>16299</v>
      </c>
      <c r="M2500" s="22" t="s">
        <v>16297</v>
      </c>
      <c r="N2500" s="22" t="s">
        <v>16300</v>
      </c>
      <c r="O2500" s="70" t="s">
        <v>16298</v>
      </c>
      <c r="P2500" s="71"/>
      <c r="Q2500" s="20">
        <v>0</v>
      </c>
      <c r="R2500" s="20">
        <v>0</v>
      </c>
      <c r="S2500" s="20">
        <f t="shared" ref="S2500:S2522" si="44">Q2500+R2500</f>
        <v>0</v>
      </c>
    </row>
    <row r="2501" spans="1:19" ht="17.100000000000001" customHeight="1" x14ac:dyDescent="0.25">
      <c r="A2501" s="63" t="s">
        <v>5</v>
      </c>
      <c r="C2501" s="21" t="s">
        <v>14991</v>
      </c>
      <c r="D2501" s="1" t="s">
        <v>16301</v>
      </c>
      <c r="E2501">
        <v>2021</v>
      </c>
      <c r="F2501" s="4">
        <v>13</v>
      </c>
      <c r="G2501" s="4">
        <v>2</v>
      </c>
      <c r="J2501" s="3" t="s">
        <v>3637</v>
      </c>
      <c r="L2501" s="1" t="s">
        <v>16304</v>
      </c>
      <c r="M2501" s="22" t="s">
        <v>16302</v>
      </c>
      <c r="N2501" s="22" t="s">
        <v>16305</v>
      </c>
      <c r="O2501" s="70" t="s">
        <v>16303</v>
      </c>
      <c r="P2501" s="71"/>
      <c r="Q2501" s="20">
        <v>0</v>
      </c>
      <c r="R2501" s="20">
        <v>0</v>
      </c>
      <c r="S2501" s="20">
        <f t="shared" si="44"/>
        <v>0</v>
      </c>
    </row>
    <row r="2502" spans="1:19" ht="17.100000000000001" customHeight="1" x14ac:dyDescent="0.25">
      <c r="A2502" s="63" t="s">
        <v>5</v>
      </c>
      <c r="C2502" s="21" t="s">
        <v>14991</v>
      </c>
      <c r="D2502" s="1" t="s">
        <v>16306</v>
      </c>
      <c r="E2502">
        <v>2020</v>
      </c>
      <c r="F2502" s="4">
        <v>12</v>
      </c>
      <c r="G2502" s="4">
        <v>1</v>
      </c>
      <c r="J2502" s="3" t="s">
        <v>3637</v>
      </c>
      <c r="L2502" s="1" t="s">
        <v>16309</v>
      </c>
      <c r="M2502" s="22" t="s">
        <v>16307</v>
      </c>
      <c r="N2502" s="22" t="s">
        <v>16310</v>
      </c>
      <c r="O2502" s="70" t="s">
        <v>16308</v>
      </c>
      <c r="P2502" s="71"/>
      <c r="Q2502" s="20">
        <v>0</v>
      </c>
      <c r="R2502" s="20">
        <v>0</v>
      </c>
      <c r="S2502" s="20">
        <f t="shared" si="44"/>
        <v>0</v>
      </c>
    </row>
    <row r="2503" spans="1:19" ht="17.100000000000001" customHeight="1" x14ac:dyDescent="0.25">
      <c r="A2503" s="63" t="s">
        <v>5</v>
      </c>
      <c r="C2503" s="21" t="s">
        <v>14991</v>
      </c>
      <c r="D2503" s="1" t="s">
        <v>16342</v>
      </c>
      <c r="E2503">
        <v>2018</v>
      </c>
      <c r="F2503" s="4">
        <v>10</v>
      </c>
      <c r="G2503" s="4">
        <v>9</v>
      </c>
      <c r="J2503" s="3" t="s">
        <v>3637</v>
      </c>
      <c r="L2503" s="1" t="s">
        <v>16345</v>
      </c>
      <c r="M2503" s="22" t="s">
        <v>16343</v>
      </c>
      <c r="N2503" s="22" t="s">
        <v>16346</v>
      </c>
      <c r="O2503" s="70" t="s">
        <v>16344</v>
      </c>
      <c r="P2503" s="71"/>
      <c r="Q2503" s="20">
        <v>0</v>
      </c>
      <c r="R2503" s="20">
        <v>0</v>
      </c>
      <c r="S2503" s="20">
        <f t="shared" si="44"/>
        <v>0</v>
      </c>
    </row>
    <row r="2504" spans="1:19" ht="17.100000000000001" customHeight="1" x14ac:dyDescent="0.25">
      <c r="A2504" s="63" t="s">
        <v>5</v>
      </c>
      <c r="C2504" s="21" t="s">
        <v>14991</v>
      </c>
      <c r="D2504" s="1" t="s">
        <v>16347</v>
      </c>
      <c r="E2504">
        <v>2021</v>
      </c>
      <c r="F2504" s="4">
        <v>11</v>
      </c>
      <c r="G2504" s="4">
        <v>5</v>
      </c>
      <c r="J2504" s="3" t="s">
        <v>15313</v>
      </c>
      <c r="L2504" s="1" t="s">
        <v>16350</v>
      </c>
      <c r="M2504" s="22" t="s">
        <v>16348</v>
      </c>
      <c r="N2504" s="22" t="s">
        <v>16351</v>
      </c>
      <c r="O2504" s="70" t="s">
        <v>16349</v>
      </c>
      <c r="P2504" s="71"/>
      <c r="Q2504" s="20">
        <v>0</v>
      </c>
      <c r="R2504" s="20">
        <v>0</v>
      </c>
      <c r="S2504" s="20">
        <f t="shared" si="44"/>
        <v>0</v>
      </c>
    </row>
    <row r="2505" spans="1:19" ht="17.100000000000001" customHeight="1" x14ac:dyDescent="0.25">
      <c r="A2505" s="63" t="s">
        <v>5</v>
      </c>
      <c r="C2505" s="21" t="s">
        <v>14991</v>
      </c>
      <c r="D2505" s="1" t="s">
        <v>16362</v>
      </c>
      <c r="E2505">
        <v>2021</v>
      </c>
      <c r="F2505" s="4">
        <v>13</v>
      </c>
      <c r="G2505" s="4">
        <v>7</v>
      </c>
      <c r="J2505" s="3" t="s">
        <v>3637</v>
      </c>
      <c r="L2505" s="1" t="s">
        <v>16365</v>
      </c>
      <c r="M2505" s="22" t="s">
        <v>16363</v>
      </c>
      <c r="N2505" s="22" t="s">
        <v>16366</v>
      </c>
      <c r="O2505" s="70" t="s">
        <v>16364</v>
      </c>
      <c r="P2505" s="71"/>
      <c r="Q2505" s="20">
        <v>0</v>
      </c>
      <c r="R2505" s="20">
        <v>0</v>
      </c>
      <c r="S2505" s="20">
        <f t="shared" si="44"/>
        <v>0</v>
      </c>
    </row>
    <row r="2506" spans="1:19" ht="17.100000000000001" customHeight="1" x14ac:dyDescent="0.25">
      <c r="A2506" s="63" t="s">
        <v>5</v>
      </c>
      <c r="C2506" s="21" t="s">
        <v>14991</v>
      </c>
      <c r="D2506" s="1" t="s">
        <v>16372</v>
      </c>
      <c r="E2506">
        <v>2018</v>
      </c>
      <c r="F2506" s="4">
        <v>8</v>
      </c>
      <c r="G2506" s="4">
        <v>7</v>
      </c>
      <c r="J2506" s="3" t="s">
        <v>15158</v>
      </c>
      <c r="L2506" s="1" t="s">
        <v>16375</v>
      </c>
      <c r="M2506" s="22" t="s">
        <v>16373</v>
      </c>
      <c r="N2506" s="22" t="s">
        <v>16376</v>
      </c>
      <c r="O2506" s="70" t="s">
        <v>16374</v>
      </c>
      <c r="P2506" s="71"/>
      <c r="Q2506" s="20">
        <v>0</v>
      </c>
      <c r="R2506" s="20">
        <v>0</v>
      </c>
      <c r="S2506" s="20">
        <f t="shared" si="44"/>
        <v>0</v>
      </c>
    </row>
    <row r="2507" spans="1:19" ht="17.100000000000001" customHeight="1" x14ac:dyDescent="0.25">
      <c r="A2507" s="63" t="s">
        <v>5</v>
      </c>
      <c r="C2507" s="21" t="s">
        <v>14991</v>
      </c>
      <c r="D2507" s="1" t="s">
        <v>16391</v>
      </c>
      <c r="E2507">
        <v>2020</v>
      </c>
      <c r="F2507" s="4">
        <v>13</v>
      </c>
      <c r="G2507" s="4">
        <v>19</v>
      </c>
      <c r="J2507" s="3" t="s">
        <v>11</v>
      </c>
      <c r="L2507" s="1" t="s">
        <v>16394</v>
      </c>
      <c r="M2507" s="22" t="s">
        <v>16392</v>
      </c>
      <c r="N2507" s="22" t="s">
        <v>16395</v>
      </c>
      <c r="O2507" s="70" t="s">
        <v>16393</v>
      </c>
      <c r="P2507" s="71"/>
      <c r="Q2507" s="20">
        <v>0</v>
      </c>
      <c r="R2507" s="20">
        <v>0</v>
      </c>
      <c r="S2507" s="20">
        <f t="shared" si="44"/>
        <v>0</v>
      </c>
    </row>
    <row r="2508" spans="1:19" ht="17.100000000000001" customHeight="1" x14ac:dyDescent="0.25">
      <c r="A2508" s="63" t="s">
        <v>5</v>
      </c>
      <c r="C2508" s="21" t="s">
        <v>14991</v>
      </c>
      <c r="D2508" s="1" t="s">
        <v>16401</v>
      </c>
      <c r="E2508">
        <v>2021</v>
      </c>
      <c r="F2508" s="4">
        <v>14</v>
      </c>
      <c r="G2508" s="4">
        <v>13</v>
      </c>
      <c r="J2508" s="3" t="s">
        <v>11</v>
      </c>
      <c r="L2508" s="1" t="s">
        <v>16404</v>
      </c>
      <c r="M2508" s="22" t="s">
        <v>16402</v>
      </c>
      <c r="N2508" s="22" t="s">
        <v>16405</v>
      </c>
      <c r="O2508" s="70" t="s">
        <v>16403</v>
      </c>
      <c r="P2508" s="71"/>
      <c r="Q2508" s="20">
        <v>0</v>
      </c>
      <c r="R2508" s="20">
        <v>0</v>
      </c>
      <c r="S2508" s="20">
        <f t="shared" si="44"/>
        <v>0</v>
      </c>
    </row>
    <row r="2509" spans="1:19" ht="17.100000000000001" customHeight="1" x14ac:dyDescent="0.25">
      <c r="A2509" s="63" t="s">
        <v>5</v>
      </c>
      <c r="C2509" s="21" t="s">
        <v>14991</v>
      </c>
      <c r="D2509" s="1" t="s">
        <v>16411</v>
      </c>
      <c r="E2509">
        <v>2018</v>
      </c>
      <c r="F2509" s="4">
        <v>8</v>
      </c>
      <c r="G2509" s="4">
        <v>5</v>
      </c>
      <c r="J2509" s="3" t="s">
        <v>14994</v>
      </c>
      <c r="L2509" s="1" t="s">
        <v>16414</v>
      </c>
      <c r="M2509" s="22" t="s">
        <v>16412</v>
      </c>
      <c r="N2509" s="22" t="s">
        <v>16415</v>
      </c>
      <c r="O2509" s="70" t="s">
        <v>16413</v>
      </c>
      <c r="P2509" s="71"/>
      <c r="Q2509" s="20">
        <v>0</v>
      </c>
      <c r="R2509" s="20">
        <v>0</v>
      </c>
      <c r="S2509" s="20">
        <f t="shared" si="44"/>
        <v>0</v>
      </c>
    </row>
    <row r="2510" spans="1:19" ht="17.100000000000001" customHeight="1" x14ac:dyDescent="0.25">
      <c r="A2510" s="63" t="s">
        <v>5</v>
      </c>
      <c r="C2510" s="21" t="s">
        <v>14991</v>
      </c>
      <c r="D2510" s="1" t="s">
        <v>16421</v>
      </c>
      <c r="E2510">
        <v>2019</v>
      </c>
      <c r="F2510" s="4">
        <v>9</v>
      </c>
      <c r="G2510" s="4">
        <v>17</v>
      </c>
      <c r="J2510" s="3" t="s">
        <v>14994</v>
      </c>
      <c r="L2510" s="1" t="s">
        <v>16424</v>
      </c>
      <c r="M2510" s="22" t="s">
        <v>16422</v>
      </c>
      <c r="N2510" s="22" t="s">
        <v>16425</v>
      </c>
      <c r="O2510" s="70" t="s">
        <v>16423</v>
      </c>
      <c r="P2510" s="71"/>
      <c r="Q2510" s="20">
        <v>0</v>
      </c>
      <c r="R2510" s="20">
        <v>0</v>
      </c>
      <c r="S2510" s="20">
        <f t="shared" si="44"/>
        <v>0</v>
      </c>
    </row>
    <row r="2511" spans="1:19" ht="17.100000000000001" customHeight="1" x14ac:dyDescent="0.25">
      <c r="A2511" s="63" t="s">
        <v>5</v>
      </c>
      <c r="C2511" s="21" t="s">
        <v>14991</v>
      </c>
      <c r="D2511" s="1" t="s">
        <v>16426</v>
      </c>
      <c r="E2511">
        <v>2019</v>
      </c>
      <c r="F2511" s="4">
        <v>9</v>
      </c>
      <c r="G2511" s="4">
        <v>18</v>
      </c>
      <c r="J2511" s="3" t="s">
        <v>14994</v>
      </c>
      <c r="L2511" s="1" t="s">
        <v>16429</v>
      </c>
      <c r="M2511" s="22" t="s">
        <v>16427</v>
      </c>
      <c r="N2511" s="22" t="s">
        <v>16430</v>
      </c>
      <c r="O2511" s="70" t="s">
        <v>16428</v>
      </c>
      <c r="P2511" s="71"/>
      <c r="Q2511" s="20">
        <v>0</v>
      </c>
      <c r="R2511" s="20">
        <v>0</v>
      </c>
      <c r="S2511" s="20">
        <f t="shared" si="44"/>
        <v>0</v>
      </c>
    </row>
    <row r="2512" spans="1:19" ht="17.100000000000001" customHeight="1" x14ac:dyDescent="0.25">
      <c r="A2512" s="63" t="s">
        <v>5</v>
      </c>
      <c r="C2512" s="21" t="s">
        <v>14991</v>
      </c>
      <c r="D2512" s="1" t="s">
        <v>16431</v>
      </c>
      <c r="E2512">
        <v>2020</v>
      </c>
      <c r="F2512" s="4">
        <v>8</v>
      </c>
      <c r="G2512" s="4">
        <v>6</v>
      </c>
      <c r="J2512" s="3" t="s">
        <v>109</v>
      </c>
      <c r="L2512" s="1" t="s">
        <v>16434</v>
      </c>
      <c r="M2512" s="22" t="s">
        <v>16432</v>
      </c>
      <c r="N2512" s="22" t="s">
        <v>16435</v>
      </c>
      <c r="O2512" s="70" t="s">
        <v>16433</v>
      </c>
      <c r="P2512" s="71"/>
      <c r="Q2512" s="20">
        <v>0</v>
      </c>
      <c r="R2512" s="20">
        <v>0</v>
      </c>
      <c r="S2512" s="20">
        <f t="shared" si="44"/>
        <v>0</v>
      </c>
    </row>
    <row r="2513" spans="1:19" ht="17.100000000000001" customHeight="1" x14ac:dyDescent="0.25">
      <c r="A2513" s="63" t="s">
        <v>5</v>
      </c>
      <c r="C2513" s="21" t="s">
        <v>14991</v>
      </c>
      <c r="D2513" s="1" t="s">
        <v>16495</v>
      </c>
      <c r="E2513">
        <v>2019</v>
      </c>
      <c r="F2513" s="4">
        <v>7</v>
      </c>
      <c r="G2513" s="4">
        <v>12</v>
      </c>
      <c r="J2513" s="3" t="s">
        <v>66</v>
      </c>
      <c r="L2513" s="1" t="s">
        <v>16498</v>
      </c>
      <c r="M2513" s="22" t="s">
        <v>16496</v>
      </c>
      <c r="N2513" s="22" t="s">
        <v>16499</v>
      </c>
      <c r="O2513" s="70" t="s">
        <v>16497</v>
      </c>
      <c r="P2513" s="71"/>
      <c r="Q2513" s="20">
        <v>0</v>
      </c>
      <c r="R2513" s="20">
        <v>0</v>
      </c>
      <c r="S2513" s="20">
        <f t="shared" si="44"/>
        <v>0</v>
      </c>
    </row>
    <row r="2514" spans="1:19" ht="17.100000000000001" customHeight="1" x14ac:dyDescent="0.25">
      <c r="A2514" s="63" t="s">
        <v>5</v>
      </c>
      <c r="C2514" s="21" t="s">
        <v>14991</v>
      </c>
      <c r="D2514" s="1" t="s">
        <v>16510</v>
      </c>
      <c r="E2514">
        <v>2021</v>
      </c>
      <c r="F2514" s="4">
        <v>11</v>
      </c>
      <c r="G2514" s="4">
        <v>8</v>
      </c>
      <c r="J2514" s="3" t="s">
        <v>14994</v>
      </c>
      <c r="L2514" s="1" t="s">
        <v>16512</v>
      </c>
      <c r="M2514" s="22" t="s">
        <v>9952</v>
      </c>
      <c r="N2514" s="22" t="s">
        <v>16513</v>
      </c>
      <c r="O2514" s="70" t="s">
        <v>16511</v>
      </c>
      <c r="P2514" s="71"/>
      <c r="Q2514" s="20">
        <v>0</v>
      </c>
      <c r="R2514" s="20">
        <v>0</v>
      </c>
      <c r="S2514" s="20">
        <f t="shared" si="44"/>
        <v>0</v>
      </c>
    </row>
    <row r="2515" spans="1:19" ht="17.100000000000001" customHeight="1" x14ac:dyDescent="0.25">
      <c r="A2515" s="63" t="s">
        <v>5</v>
      </c>
      <c r="C2515" s="21" t="s">
        <v>14991</v>
      </c>
      <c r="D2515" s="1" t="s">
        <v>16514</v>
      </c>
      <c r="E2515">
        <v>2020</v>
      </c>
      <c r="F2515" s="4">
        <v>13</v>
      </c>
      <c r="G2515" s="4">
        <v>21</v>
      </c>
      <c r="J2515" s="3" t="s">
        <v>15046</v>
      </c>
      <c r="L2515" s="1" t="s">
        <v>16517</v>
      </c>
      <c r="M2515" s="22" t="s">
        <v>16515</v>
      </c>
      <c r="N2515" s="22" t="s">
        <v>16518</v>
      </c>
      <c r="O2515" s="70" t="s">
        <v>16516</v>
      </c>
      <c r="P2515" s="71"/>
      <c r="Q2515" s="20">
        <v>0</v>
      </c>
      <c r="R2515" s="20">
        <v>0</v>
      </c>
      <c r="S2515" s="20">
        <f t="shared" si="44"/>
        <v>0</v>
      </c>
    </row>
    <row r="2516" spans="1:19" ht="17.100000000000001" customHeight="1" x14ac:dyDescent="0.25">
      <c r="A2516" s="63" t="s">
        <v>5</v>
      </c>
      <c r="C2516" s="21" t="s">
        <v>14991</v>
      </c>
      <c r="D2516" s="1" t="s">
        <v>16550</v>
      </c>
      <c r="E2516">
        <v>2020</v>
      </c>
      <c r="F2516" s="4">
        <v>13</v>
      </c>
      <c r="G2516" s="4">
        <v>11</v>
      </c>
      <c r="J2516" s="3" t="s">
        <v>11</v>
      </c>
      <c r="L2516" s="1" t="s">
        <v>16553</v>
      </c>
      <c r="M2516" s="22" t="s">
        <v>16551</v>
      </c>
      <c r="N2516" s="22" t="s">
        <v>16554</v>
      </c>
      <c r="O2516" s="70" t="s">
        <v>16552</v>
      </c>
      <c r="P2516" s="71"/>
      <c r="Q2516" s="20">
        <v>0</v>
      </c>
      <c r="R2516" s="20">
        <v>0</v>
      </c>
      <c r="S2516" s="20">
        <f t="shared" si="44"/>
        <v>0</v>
      </c>
    </row>
    <row r="2517" spans="1:19" ht="17.100000000000001" customHeight="1" x14ac:dyDescent="0.25">
      <c r="A2517" s="63" t="s">
        <v>5</v>
      </c>
      <c r="C2517" s="21" t="s">
        <v>14991</v>
      </c>
      <c r="D2517" s="1" t="s">
        <v>16560</v>
      </c>
      <c r="E2517">
        <v>2021</v>
      </c>
      <c r="F2517" s="4">
        <v>14</v>
      </c>
      <c r="G2517" s="4">
        <v>13</v>
      </c>
      <c r="J2517" s="3" t="s">
        <v>11</v>
      </c>
      <c r="L2517" s="1" t="s">
        <v>16563</v>
      </c>
      <c r="M2517" s="22" t="s">
        <v>16561</v>
      </c>
      <c r="N2517" s="22" t="s">
        <v>16564</v>
      </c>
      <c r="O2517" s="70" t="s">
        <v>16562</v>
      </c>
      <c r="P2517" s="71"/>
      <c r="Q2517" s="20">
        <v>0</v>
      </c>
      <c r="R2517" s="20">
        <v>0</v>
      </c>
      <c r="S2517" s="20">
        <f t="shared" si="44"/>
        <v>0</v>
      </c>
    </row>
    <row r="2518" spans="1:19" ht="17.100000000000001" customHeight="1" x14ac:dyDescent="0.25">
      <c r="A2518" s="63" t="s">
        <v>5</v>
      </c>
      <c r="C2518" s="21" t="s">
        <v>14991</v>
      </c>
      <c r="D2518" s="1" t="s">
        <v>16565</v>
      </c>
      <c r="E2518">
        <v>2019</v>
      </c>
      <c r="F2518" s="4">
        <v>11</v>
      </c>
      <c r="G2518" s="4">
        <v>11</v>
      </c>
      <c r="J2518" s="3" t="s">
        <v>3637</v>
      </c>
      <c r="L2518" s="1" t="s">
        <v>16568</v>
      </c>
      <c r="M2518" s="22" t="s">
        <v>16566</v>
      </c>
      <c r="N2518" s="22" t="s">
        <v>16569</v>
      </c>
      <c r="O2518" s="70" t="s">
        <v>16567</v>
      </c>
      <c r="P2518" s="71"/>
      <c r="Q2518" s="20">
        <v>1</v>
      </c>
      <c r="R2518" s="20">
        <v>1</v>
      </c>
      <c r="S2518" s="20">
        <f t="shared" si="44"/>
        <v>2</v>
      </c>
    </row>
    <row r="2519" spans="1:19" ht="17.100000000000001" customHeight="1" x14ac:dyDescent="0.25">
      <c r="A2519" s="63" t="s">
        <v>5</v>
      </c>
      <c r="C2519" s="21" t="s">
        <v>14991</v>
      </c>
      <c r="D2519" s="1" t="s">
        <v>16575</v>
      </c>
      <c r="E2519">
        <v>2021</v>
      </c>
      <c r="F2519" s="4">
        <v>9</v>
      </c>
      <c r="G2519" s="4">
        <v>3</v>
      </c>
      <c r="J2519" s="3" t="s">
        <v>66</v>
      </c>
      <c r="L2519" s="1" t="s">
        <v>16578</v>
      </c>
      <c r="M2519" s="22" t="s">
        <v>16576</v>
      </c>
      <c r="N2519" s="22" t="s">
        <v>16579</v>
      </c>
      <c r="O2519" s="70" t="s">
        <v>16577</v>
      </c>
      <c r="P2519" s="71"/>
      <c r="Q2519" s="20">
        <v>0</v>
      </c>
      <c r="R2519" s="20">
        <v>0</v>
      </c>
      <c r="S2519" s="20">
        <f t="shared" si="44"/>
        <v>0</v>
      </c>
    </row>
    <row r="2520" spans="1:19" ht="17.100000000000001" customHeight="1" x14ac:dyDescent="0.25">
      <c r="A2520" s="63" t="s">
        <v>5</v>
      </c>
      <c r="C2520" s="21" t="s">
        <v>14991</v>
      </c>
      <c r="D2520" s="1" t="s">
        <v>16580</v>
      </c>
      <c r="E2520">
        <v>2019</v>
      </c>
      <c r="F2520" s="4">
        <v>12</v>
      </c>
      <c r="G2520" s="4">
        <v>13</v>
      </c>
      <c r="J2520" s="3" t="s">
        <v>11</v>
      </c>
      <c r="L2520" s="1" t="s">
        <v>16583</v>
      </c>
      <c r="M2520" s="22" t="s">
        <v>16581</v>
      </c>
      <c r="N2520" s="22" t="s">
        <v>16584</v>
      </c>
      <c r="O2520" s="70" t="s">
        <v>16582</v>
      </c>
      <c r="P2520" s="71"/>
      <c r="Q2520" s="20">
        <v>0</v>
      </c>
      <c r="R2520" s="20">
        <v>0</v>
      </c>
      <c r="S2520" s="20">
        <f t="shared" si="44"/>
        <v>0</v>
      </c>
    </row>
    <row r="2521" spans="1:19" ht="17.100000000000001" customHeight="1" x14ac:dyDescent="0.25">
      <c r="A2521" s="63" t="s">
        <v>5</v>
      </c>
      <c r="C2521" s="21" t="s">
        <v>14991</v>
      </c>
      <c r="D2521" s="1" t="s">
        <v>16595</v>
      </c>
      <c r="E2521">
        <v>2018</v>
      </c>
      <c r="F2521" s="4">
        <v>8</v>
      </c>
      <c r="G2521" s="4">
        <v>6</v>
      </c>
      <c r="J2521" s="3" t="s">
        <v>14994</v>
      </c>
      <c r="L2521" s="1" t="s">
        <v>16598</v>
      </c>
      <c r="M2521" s="22" t="s">
        <v>16596</v>
      </c>
      <c r="N2521" s="22" t="s">
        <v>16599</v>
      </c>
      <c r="O2521" s="70" t="s">
        <v>16597</v>
      </c>
      <c r="P2521" s="71"/>
      <c r="Q2521" s="20">
        <v>0</v>
      </c>
      <c r="R2521" s="20">
        <v>0</v>
      </c>
      <c r="S2521" s="20">
        <f t="shared" si="44"/>
        <v>0</v>
      </c>
    </row>
    <row r="2522" spans="1:19" ht="17.100000000000001" customHeight="1" x14ac:dyDescent="0.25">
      <c r="A2522" s="63" t="s">
        <v>5</v>
      </c>
      <c r="C2522" s="21" t="s">
        <v>14991</v>
      </c>
      <c r="D2522" s="1" t="s">
        <v>16600</v>
      </c>
      <c r="E2522">
        <v>2019</v>
      </c>
      <c r="F2522" s="4">
        <v>9</v>
      </c>
      <c r="G2522" s="4">
        <v>4</v>
      </c>
      <c r="J2522" s="3" t="s">
        <v>14994</v>
      </c>
      <c r="L2522" s="1" t="s">
        <v>16603</v>
      </c>
      <c r="M2522" s="22" t="s">
        <v>16601</v>
      </c>
      <c r="N2522" s="22" t="s">
        <v>16604</v>
      </c>
      <c r="O2522" s="70" t="s">
        <v>16602</v>
      </c>
      <c r="P2522" s="71"/>
      <c r="Q2522" s="20">
        <v>0</v>
      </c>
      <c r="R2522" s="20">
        <v>0</v>
      </c>
      <c r="S2522" s="20">
        <f t="shared" si="44"/>
        <v>0</v>
      </c>
    </row>
  </sheetData>
  <sortState xmlns:xlrd2="http://schemas.microsoft.com/office/spreadsheetml/2017/richdata2" ref="B2:T835">
    <sortCondition descending="1" ref="S2:S835"/>
  </sortState>
  <conditionalFormatting sqref="M2:M2522">
    <cfRule type="duplicateValues" dxfId="96" priority="1471"/>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3508F8AF-3B0C-427B-8158-684B8D071038}">
            <x14:iconSet iconSet="3Stars">
              <x14:cfvo type="percent">
                <xm:f>0</xm:f>
              </x14:cfvo>
              <x14:cfvo type="num">
                <xm:f>1</xm:f>
              </x14:cfvo>
              <x14:cfvo type="num">
                <xm:f>2</xm:f>
              </x14:cfvo>
            </x14:iconSet>
          </x14:cfRule>
          <xm:sqref>Q1:Q1048576</xm:sqref>
        </x14:conditionalFormatting>
        <x14:conditionalFormatting xmlns:xm="http://schemas.microsoft.com/office/excel/2006/main">
          <x14:cfRule type="iconSet" priority="3" id="{6A7E08FD-CEBB-4D5D-9110-915FB5A1C5E1}">
            <x14:iconSet iconSet="3Stars">
              <x14:cfvo type="percent">
                <xm:f>0</xm:f>
              </x14:cfvo>
              <x14:cfvo type="num">
                <xm:f>1</xm:f>
              </x14:cfvo>
              <x14:cfvo type="num">
                <xm:f>2</xm:f>
              </x14:cfvo>
            </x14:iconSet>
          </x14:cfRule>
          <xm:sqref>R1:R1048576</xm:sqref>
        </x14:conditionalFormatting>
        <x14:conditionalFormatting xmlns:xm="http://schemas.microsoft.com/office/excel/2006/main">
          <x14:cfRule type="iconSet" priority="2" id="{44332029-4D09-48E4-A865-268476EDFD90}">
            <x14:iconSet iconSet="3Stars">
              <x14:cfvo type="percent">
                <xm:f>0</xm:f>
              </x14:cfvo>
              <x14:cfvo type="num">
                <xm:f>1</xm:f>
              </x14:cfvo>
              <x14:cfvo type="num">
                <xm:f>2</xm:f>
              </x14:cfvo>
            </x14:iconSet>
          </x14:cfRule>
          <xm:sqref>S1:S1048576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4D87A-9A74-418C-8B1B-28834F35BB6F}">
  <sheetPr>
    <tabColor theme="4"/>
  </sheetPr>
  <dimension ref="A1:X2762"/>
  <sheetViews>
    <sheetView topLeftCell="A2156" workbookViewId="0">
      <selection activeCell="O2170" sqref="O2170"/>
    </sheetView>
  </sheetViews>
  <sheetFormatPr defaultRowHeight="15" x14ac:dyDescent="0.25"/>
  <cols>
    <col min="1" max="1" width="17.42578125" bestFit="1" customWidth="1"/>
    <col min="2" max="2" width="17" customWidth="1"/>
    <col min="3" max="3" width="17.28515625" customWidth="1"/>
    <col min="4" max="4" width="13" customWidth="1"/>
    <col min="5" max="5" width="31.85546875" customWidth="1"/>
    <col min="6" max="6" width="18.85546875" customWidth="1"/>
    <col min="7" max="7" width="12.85546875" customWidth="1"/>
    <col min="8" max="8" width="13.85546875" bestFit="1" customWidth="1"/>
    <col min="9" max="9" width="11.5703125" customWidth="1"/>
    <col min="10" max="10" width="15.42578125" customWidth="1"/>
    <col min="12" max="12" width="27.85546875" customWidth="1"/>
    <col min="13" max="13" width="20" customWidth="1"/>
    <col min="14" max="14" width="15.140625" customWidth="1"/>
    <col min="15" max="15" width="23.5703125" customWidth="1"/>
  </cols>
  <sheetData>
    <row r="1" spans="1:24" s="7" customFormat="1" ht="37.5" customHeight="1" x14ac:dyDescent="0.25">
      <c r="A1" s="55" t="s">
        <v>34</v>
      </c>
      <c r="B1" s="55" t="s">
        <v>15</v>
      </c>
      <c r="C1" s="55" t="s">
        <v>25</v>
      </c>
      <c r="D1" s="55" t="s">
        <v>8</v>
      </c>
      <c r="E1" s="55" t="s">
        <v>37</v>
      </c>
      <c r="F1" s="55" t="s">
        <v>16615</v>
      </c>
      <c r="G1" s="55" t="s">
        <v>26</v>
      </c>
      <c r="H1" s="55" t="s">
        <v>16617</v>
      </c>
      <c r="I1" s="55" t="s">
        <v>28</v>
      </c>
      <c r="J1" s="55" t="s">
        <v>29</v>
      </c>
      <c r="K1" s="55"/>
      <c r="L1" s="55" t="s">
        <v>36</v>
      </c>
      <c r="M1" s="55" t="s">
        <v>32</v>
      </c>
      <c r="N1" s="55" t="s">
        <v>33</v>
      </c>
      <c r="O1" s="55" t="s">
        <v>35</v>
      </c>
      <c r="P1" s="55"/>
      <c r="Q1" s="58"/>
      <c r="R1" s="58"/>
      <c r="S1" s="58"/>
      <c r="T1" s="59"/>
      <c r="U1" s="59"/>
      <c r="V1" s="59"/>
      <c r="W1" s="59"/>
      <c r="X1" s="60"/>
    </row>
    <row r="2" spans="1:24" s="1" customFormat="1" ht="15" customHeight="1" x14ac:dyDescent="0.25">
      <c r="A2" s="61" t="s">
        <v>3</v>
      </c>
      <c r="B2" s="17" t="s">
        <v>16</v>
      </c>
      <c r="C2" s="17" t="s">
        <v>5847</v>
      </c>
      <c r="D2" s="17">
        <v>2023</v>
      </c>
      <c r="E2" s="37" t="s">
        <v>5848</v>
      </c>
      <c r="F2" s="17" t="s">
        <v>2363</v>
      </c>
      <c r="G2" s="37" t="s">
        <v>229</v>
      </c>
      <c r="H2" s="37" t="s">
        <v>43</v>
      </c>
      <c r="I2" s="62" t="s">
        <v>43</v>
      </c>
      <c r="J2" s="17" t="s">
        <v>5849</v>
      </c>
      <c r="K2" s="17" t="s">
        <v>43</v>
      </c>
      <c r="L2" s="17" t="s">
        <v>5850</v>
      </c>
      <c r="M2" s="17" t="s">
        <v>5851</v>
      </c>
      <c r="N2" s="17" t="s">
        <v>5852</v>
      </c>
      <c r="O2" s="17" t="s">
        <v>5853</v>
      </c>
    </row>
    <row r="3" spans="1:24" s="1" customFormat="1" ht="15" customHeight="1" x14ac:dyDescent="0.25">
      <c r="A3" s="61" t="s">
        <v>3</v>
      </c>
      <c r="B3" s="17" t="s">
        <v>16</v>
      </c>
      <c r="C3" s="17" t="s">
        <v>5854</v>
      </c>
      <c r="D3" s="17">
        <v>2018</v>
      </c>
      <c r="E3" s="37" t="s">
        <v>5855</v>
      </c>
      <c r="F3" s="17" t="s">
        <v>1738</v>
      </c>
      <c r="G3" s="37" t="s">
        <v>327</v>
      </c>
      <c r="H3" s="37" t="s">
        <v>230</v>
      </c>
      <c r="I3" s="62" t="s">
        <v>43</v>
      </c>
      <c r="J3" s="17" t="s">
        <v>5856</v>
      </c>
      <c r="K3" s="17" t="s">
        <v>43</v>
      </c>
      <c r="L3" s="17" t="s">
        <v>5857</v>
      </c>
      <c r="M3" s="17" t="s">
        <v>5858</v>
      </c>
      <c r="N3" s="17" t="s">
        <v>5859</v>
      </c>
      <c r="O3" s="17" t="s">
        <v>5860</v>
      </c>
    </row>
    <row r="4" spans="1:24" s="1" customFormat="1" ht="15" customHeight="1" x14ac:dyDescent="0.25">
      <c r="A4" s="61" t="s">
        <v>3</v>
      </c>
      <c r="B4" s="17" t="s">
        <v>16</v>
      </c>
      <c r="C4" s="17" t="s">
        <v>5861</v>
      </c>
      <c r="D4" s="17">
        <v>2019</v>
      </c>
      <c r="E4" s="37" t="s">
        <v>5862</v>
      </c>
      <c r="F4" s="17" t="s">
        <v>95</v>
      </c>
      <c r="G4" s="37" t="s">
        <v>5863</v>
      </c>
      <c r="H4" s="37" t="s">
        <v>43</v>
      </c>
      <c r="I4" s="62" t="s">
        <v>43</v>
      </c>
      <c r="J4" s="17" t="s">
        <v>44</v>
      </c>
      <c r="K4" s="17" t="s">
        <v>43</v>
      </c>
      <c r="L4" s="17" t="s">
        <v>5864</v>
      </c>
      <c r="M4" s="17" t="s">
        <v>5865</v>
      </c>
      <c r="N4" s="17" t="s">
        <v>5866</v>
      </c>
      <c r="O4" s="17" t="s">
        <v>5867</v>
      </c>
    </row>
    <row r="5" spans="1:24" s="1" customFormat="1" ht="15" customHeight="1" x14ac:dyDescent="0.25">
      <c r="A5" s="61" t="s">
        <v>3</v>
      </c>
      <c r="B5" s="17" t="s">
        <v>16</v>
      </c>
      <c r="C5" s="17" t="s">
        <v>5868</v>
      </c>
      <c r="D5" s="17">
        <v>2020</v>
      </c>
      <c r="E5" s="37" t="s">
        <v>5869</v>
      </c>
      <c r="F5" s="17" t="s">
        <v>498</v>
      </c>
      <c r="G5" s="37" t="s">
        <v>5870</v>
      </c>
      <c r="H5" s="37" t="s">
        <v>43</v>
      </c>
      <c r="I5" s="62" t="s">
        <v>43</v>
      </c>
      <c r="J5" s="17" t="s">
        <v>47</v>
      </c>
      <c r="K5" s="17" t="s">
        <v>43</v>
      </c>
      <c r="L5" s="17" t="s">
        <v>5871</v>
      </c>
      <c r="M5" s="17" t="s">
        <v>5872</v>
      </c>
      <c r="N5" s="17" t="s">
        <v>5873</v>
      </c>
      <c r="O5" s="17" t="s">
        <v>5874</v>
      </c>
    </row>
    <row r="6" spans="1:24" s="1" customFormat="1" ht="15" customHeight="1" x14ac:dyDescent="0.25">
      <c r="A6" s="61" t="s">
        <v>3</v>
      </c>
      <c r="B6" s="17" t="s">
        <v>16</v>
      </c>
      <c r="C6" s="17" t="s">
        <v>5875</v>
      </c>
      <c r="D6" s="17">
        <v>2021</v>
      </c>
      <c r="E6" s="37" t="s">
        <v>5876</v>
      </c>
      <c r="F6" s="17" t="s">
        <v>1509</v>
      </c>
      <c r="G6" s="37" t="s">
        <v>1325</v>
      </c>
      <c r="H6" s="37" t="s">
        <v>43</v>
      </c>
      <c r="I6" s="62" t="s">
        <v>43</v>
      </c>
      <c r="J6" s="17" t="s">
        <v>45</v>
      </c>
      <c r="K6" s="17" t="s">
        <v>43</v>
      </c>
      <c r="L6" s="17" t="s">
        <v>5877</v>
      </c>
      <c r="M6" s="17" t="s">
        <v>5878</v>
      </c>
      <c r="N6" s="17" t="s">
        <v>5879</v>
      </c>
      <c r="O6" s="17" t="s">
        <v>5880</v>
      </c>
    </row>
    <row r="7" spans="1:24" s="1" customFormat="1" ht="15" customHeight="1" x14ac:dyDescent="0.25">
      <c r="A7" s="61" t="s">
        <v>3</v>
      </c>
      <c r="B7" s="17" t="s">
        <v>16</v>
      </c>
      <c r="C7" s="17" t="s">
        <v>5881</v>
      </c>
      <c r="D7" s="17">
        <v>2020</v>
      </c>
      <c r="E7" s="37" t="s">
        <v>5882</v>
      </c>
      <c r="F7" s="17" t="s">
        <v>3992</v>
      </c>
      <c r="G7" s="37" t="s">
        <v>5883</v>
      </c>
      <c r="H7" s="37" t="s">
        <v>43</v>
      </c>
      <c r="I7" s="62" t="s">
        <v>43</v>
      </c>
      <c r="J7" s="17" t="s">
        <v>62</v>
      </c>
      <c r="K7" s="17" t="s">
        <v>43</v>
      </c>
      <c r="L7" s="17" t="s">
        <v>5884</v>
      </c>
      <c r="M7" s="17" t="s">
        <v>5885</v>
      </c>
      <c r="N7" s="17" t="s">
        <v>5886</v>
      </c>
      <c r="O7" s="17" t="s">
        <v>5887</v>
      </c>
    </row>
    <row r="8" spans="1:24" s="1" customFormat="1" ht="15" customHeight="1" x14ac:dyDescent="0.25">
      <c r="A8" s="61" t="s">
        <v>3</v>
      </c>
      <c r="B8" s="17" t="s">
        <v>16</v>
      </c>
      <c r="C8" s="17" t="s">
        <v>5888</v>
      </c>
      <c r="D8" s="17">
        <v>2022</v>
      </c>
      <c r="E8" s="37" t="s">
        <v>5889</v>
      </c>
      <c r="F8" s="17" t="s">
        <v>1932</v>
      </c>
      <c r="G8" s="37" t="s">
        <v>1099</v>
      </c>
      <c r="H8" s="37" t="s">
        <v>292</v>
      </c>
      <c r="I8" s="62" t="s">
        <v>5890</v>
      </c>
      <c r="J8" s="17" t="s">
        <v>84</v>
      </c>
      <c r="K8" s="17" t="s">
        <v>43</v>
      </c>
      <c r="L8" s="17" t="s">
        <v>5891</v>
      </c>
      <c r="M8" s="17" t="s">
        <v>5892</v>
      </c>
      <c r="N8" s="17" t="s">
        <v>5893</v>
      </c>
      <c r="O8" s="17" t="s">
        <v>5894</v>
      </c>
    </row>
    <row r="9" spans="1:24" s="1" customFormat="1" ht="15" customHeight="1" x14ac:dyDescent="0.25">
      <c r="A9" s="61" t="s">
        <v>3</v>
      </c>
      <c r="B9" s="17" t="s">
        <v>17</v>
      </c>
      <c r="C9" s="17" t="s">
        <v>5895</v>
      </c>
      <c r="D9" s="17">
        <v>2021</v>
      </c>
      <c r="E9" s="37" t="s">
        <v>5896</v>
      </c>
      <c r="F9" s="17" t="s">
        <v>5897</v>
      </c>
      <c r="G9" s="37" t="s">
        <v>43</v>
      </c>
      <c r="H9" s="37" t="s">
        <v>43</v>
      </c>
      <c r="I9" s="62" t="s">
        <v>5898</v>
      </c>
      <c r="J9" s="17" t="s">
        <v>48</v>
      </c>
      <c r="K9" s="17" t="s">
        <v>43</v>
      </c>
      <c r="L9" s="17" t="s">
        <v>5899</v>
      </c>
      <c r="M9" s="17" t="s">
        <v>5900</v>
      </c>
      <c r="N9" s="17" t="s">
        <v>5901</v>
      </c>
      <c r="O9" s="17" t="s">
        <v>5902</v>
      </c>
    </row>
    <row r="10" spans="1:24" s="1" customFormat="1" ht="15" customHeight="1" x14ac:dyDescent="0.25">
      <c r="A10" s="61" t="s">
        <v>3</v>
      </c>
      <c r="B10" s="17" t="s">
        <v>16</v>
      </c>
      <c r="C10" s="17" t="s">
        <v>5903</v>
      </c>
      <c r="D10" s="17">
        <v>2021</v>
      </c>
      <c r="E10" s="37" t="s">
        <v>5904</v>
      </c>
      <c r="F10" s="17" t="s">
        <v>1509</v>
      </c>
      <c r="G10" s="37" t="s">
        <v>1615</v>
      </c>
      <c r="H10" s="37" t="s">
        <v>43</v>
      </c>
      <c r="I10" s="62" t="s">
        <v>43</v>
      </c>
      <c r="J10" s="17" t="s">
        <v>45</v>
      </c>
      <c r="K10" s="17" t="s">
        <v>43</v>
      </c>
      <c r="L10" s="17" t="s">
        <v>5905</v>
      </c>
      <c r="M10" s="17" t="s">
        <v>5906</v>
      </c>
      <c r="N10" s="17" t="s">
        <v>5907</v>
      </c>
      <c r="O10" s="17" t="s">
        <v>5908</v>
      </c>
    </row>
    <row r="11" spans="1:24" s="1" customFormat="1" ht="15" customHeight="1" x14ac:dyDescent="0.25">
      <c r="A11" s="61" t="s">
        <v>3</v>
      </c>
      <c r="B11" s="17" t="s">
        <v>16</v>
      </c>
      <c r="C11" s="17" t="s">
        <v>5909</v>
      </c>
      <c r="D11" s="17">
        <v>2024</v>
      </c>
      <c r="E11" s="37" t="s">
        <v>5910</v>
      </c>
      <c r="F11" s="17" t="s">
        <v>4537</v>
      </c>
      <c r="G11" s="37" t="s">
        <v>5911</v>
      </c>
      <c r="H11" s="37" t="s">
        <v>43</v>
      </c>
      <c r="I11" s="62" t="s">
        <v>43</v>
      </c>
      <c r="J11" s="17" t="s">
        <v>47</v>
      </c>
      <c r="K11" s="17" t="s">
        <v>43</v>
      </c>
      <c r="L11" s="17" t="s">
        <v>5912</v>
      </c>
      <c r="M11" s="17" t="s">
        <v>5913</v>
      </c>
      <c r="N11" s="17" t="s">
        <v>5914</v>
      </c>
      <c r="O11" s="17" t="s">
        <v>5915</v>
      </c>
    </row>
    <row r="12" spans="1:24" s="1" customFormat="1" ht="15" customHeight="1" x14ac:dyDescent="0.25">
      <c r="A12" s="61" t="s">
        <v>3</v>
      </c>
      <c r="B12" s="17" t="s">
        <v>16</v>
      </c>
      <c r="C12" s="17" t="s">
        <v>5916</v>
      </c>
      <c r="D12" s="17">
        <v>2022</v>
      </c>
      <c r="E12" s="37" t="s">
        <v>5917</v>
      </c>
      <c r="F12" s="17" t="s">
        <v>5918</v>
      </c>
      <c r="G12" s="37" t="s">
        <v>5919</v>
      </c>
      <c r="H12" s="37" t="s">
        <v>43</v>
      </c>
      <c r="I12" s="62" t="s">
        <v>43</v>
      </c>
      <c r="J12" s="17" t="s">
        <v>45</v>
      </c>
      <c r="K12" s="17" t="s">
        <v>43</v>
      </c>
      <c r="L12" s="17" t="s">
        <v>5920</v>
      </c>
      <c r="M12" s="17" t="s">
        <v>5921</v>
      </c>
      <c r="N12" s="17" t="s">
        <v>5922</v>
      </c>
      <c r="O12" s="17" t="s">
        <v>5923</v>
      </c>
    </row>
    <row r="13" spans="1:24" s="1" customFormat="1" ht="15" customHeight="1" x14ac:dyDescent="0.25">
      <c r="A13" s="61" t="s">
        <v>3</v>
      </c>
      <c r="B13" s="17" t="s">
        <v>16</v>
      </c>
      <c r="C13" s="17" t="s">
        <v>342</v>
      </c>
      <c r="D13" s="17">
        <v>2022</v>
      </c>
      <c r="E13" s="37" t="s">
        <v>343</v>
      </c>
      <c r="F13" s="17" t="s">
        <v>69</v>
      </c>
      <c r="G13" s="37" t="s">
        <v>344</v>
      </c>
      <c r="H13" s="37" t="s">
        <v>43</v>
      </c>
      <c r="I13" s="62" t="s">
        <v>43</v>
      </c>
      <c r="J13" s="17" t="s">
        <v>45</v>
      </c>
      <c r="K13" s="17" t="s">
        <v>43</v>
      </c>
      <c r="L13" s="17" t="s">
        <v>345</v>
      </c>
      <c r="M13" s="17" t="s">
        <v>346</v>
      </c>
      <c r="N13" s="17" t="s">
        <v>347</v>
      </c>
      <c r="O13" s="17" t="s">
        <v>348</v>
      </c>
    </row>
    <row r="14" spans="1:24" s="1" customFormat="1" ht="15" customHeight="1" x14ac:dyDescent="0.25">
      <c r="A14" s="61" t="s">
        <v>3</v>
      </c>
      <c r="B14" s="17" t="s">
        <v>16</v>
      </c>
      <c r="C14" s="17" t="s">
        <v>5924</v>
      </c>
      <c r="D14" s="17">
        <v>2020</v>
      </c>
      <c r="E14" s="37" t="s">
        <v>5925</v>
      </c>
      <c r="F14" s="17" t="s">
        <v>5926</v>
      </c>
      <c r="G14" s="37" t="s">
        <v>185</v>
      </c>
      <c r="H14" s="37" t="s">
        <v>415</v>
      </c>
      <c r="I14" s="62" t="s">
        <v>5927</v>
      </c>
      <c r="J14" s="17" t="s">
        <v>5928</v>
      </c>
      <c r="K14" s="17" t="s">
        <v>43</v>
      </c>
      <c r="L14" s="17" t="s">
        <v>5929</v>
      </c>
      <c r="M14" s="17" t="s">
        <v>5930</v>
      </c>
      <c r="N14" s="17" t="s">
        <v>5931</v>
      </c>
      <c r="O14" s="17" t="s">
        <v>5932</v>
      </c>
    </row>
    <row r="15" spans="1:24" s="1" customFormat="1" ht="15" customHeight="1" x14ac:dyDescent="0.25">
      <c r="A15" s="61" t="s">
        <v>3</v>
      </c>
      <c r="B15" s="17" t="s">
        <v>16</v>
      </c>
      <c r="C15" s="17" t="s">
        <v>5933</v>
      </c>
      <c r="D15" s="17">
        <v>2024</v>
      </c>
      <c r="E15" s="37" t="s">
        <v>5934</v>
      </c>
      <c r="F15" s="17" t="s">
        <v>811</v>
      </c>
      <c r="G15" s="37" t="s">
        <v>990</v>
      </c>
      <c r="H15" s="37" t="s">
        <v>274</v>
      </c>
      <c r="I15" s="62" t="s">
        <v>43</v>
      </c>
      <c r="J15" s="17" t="s">
        <v>5935</v>
      </c>
      <c r="K15" s="17" t="s">
        <v>43</v>
      </c>
      <c r="L15" s="17" t="s">
        <v>5936</v>
      </c>
      <c r="M15" s="17" t="s">
        <v>5937</v>
      </c>
      <c r="N15" s="17" t="s">
        <v>5938</v>
      </c>
      <c r="O15" s="17" t="s">
        <v>5939</v>
      </c>
    </row>
    <row r="16" spans="1:24" s="1" customFormat="1" ht="15" customHeight="1" x14ac:dyDescent="0.25">
      <c r="A16" s="61" t="s">
        <v>3</v>
      </c>
      <c r="B16" s="17" t="s">
        <v>16</v>
      </c>
      <c r="C16" s="17" t="s">
        <v>5940</v>
      </c>
      <c r="D16" s="17">
        <v>2020</v>
      </c>
      <c r="E16" s="37" t="s">
        <v>5941</v>
      </c>
      <c r="F16" s="17" t="s">
        <v>69</v>
      </c>
      <c r="G16" s="37" t="s">
        <v>5942</v>
      </c>
      <c r="H16" s="37" t="s">
        <v>43</v>
      </c>
      <c r="I16" s="62" t="s">
        <v>43</v>
      </c>
      <c r="J16" s="17" t="s">
        <v>45</v>
      </c>
      <c r="K16" s="17" t="s">
        <v>43</v>
      </c>
      <c r="L16" s="17" t="s">
        <v>5943</v>
      </c>
      <c r="M16" s="17" t="s">
        <v>5944</v>
      </c>
      <c r="N16" s="17" t="s">
        <v>5945</v>
      </c>
      <c r="O16" s="17" t="s">
        <v>5946</v>
      </c>
    </row>
    <row r="17" spans="1:15" s="1" customFormat="1" ht="15" customHeight="1" x14ac:dyDescent="0.25">
      <c r="A17" s="61" t="s">
        <v>3</v>
      </c>
      <c r="B17" s="17" t="s">
        <v>16</v>
      </c>
      <c r="C17" s="17" t="s">
        <v>5947</v>
      </c>
      <c r="D17" s="17">
        <v>2024</v>
      </c>
      <c r="E17" s="37" t="s">
        <v>533</v>
      </c>
      <c r="F17" s="17" t="s">
        <v>534</v>
      </c>
      <c r="G17" s="37" t="s">
        <v>43</v>
      </c>
      <c r="H17" s="37" t="s">
        <v>43</v>
      </c>
      <c r="I17" s="62" t="s">
        <v>3265</v>
      </c>
      <c r="J17" s="17" t="s">
        <v>90</v>
      </c>
      <c r="K17" s="17" t="s">
        <v>43</v>
      </c>
      <c r="L17" s="17" t="s">
        <v>5948</v>
      </c>
      <c r="M17" s="17" t="s">
        <v>536</v>
      </c>
      <c r="N17" s="17" t="s">
        <v>5949</v>
      </c>
      <c r="O17" s="17" t="s">
        <v>5950</v>
      </c>
    </row>
    <row r="18" spans="1:15" s="1" customFormat="1" ht="15" customHeight="1" x14ac:dyDescent="0.25">
      <c r="A18" s="61" t="s">
        <v>3</v>
      </c>
      <c r="B18" s="17" t="s">
        <v>16</v>
      </c>
      <c r="C18" s="17" t="s">
        <v>5951</v>
      </c>
      <c r="D18" s="17">
        <v>2023</v>
      </c>
      <c r="E18" s="37" t="s">
        <v>5952</v>
      </c>
      <c r="F18" s="17" t="s">
        <v>5953</v>
      </c>
      <c r="G18" s="37" t="s">
        <v>1090</v>
      </c>
      <c r="H18" s="37" t="s">
        <v>43</v>
      </c>
      <c r="I18" s="62" t="s">
        <v>43</v>
      </c>
      <c r="J18" s="17" t="s">
        <v>47</v>
      </c>
      <c r="K18" s="17" t="s">
        <v>43</v>
      </c>
      <c r="L18" s="17" t="s">
        <v>5954</v>
      </c>
      <c r="M18" s="17" t="s">
        <v>5955</v>
      </c>
      <c r="N18" s="17" t="s">
        <v>5956</v>
      </c>
      <c r="O18" s="17" t="s">
        <v>5957</v>
      </c>
    </row>
    <row r="19" spans="1:15" s="1" customFormat="1" ht="15" customHeight="1" x14ac:dyDescent="0.25">
      <c r="A19" s="61" t="s">
        <v>3</v>
      </c>
      <c r="B19" s="17" t="s">
        <v>16</v>
      </c>
      <c r="C19" s="17" t="s">
        <v>5958</v>
      </c>
      <c r="D19" s="17">
        <v>2024</v>
      </c>
      <c r="E19" s="37" t="s">
        <v>5959</v>
      </c>
      <c r="F19" s="17" t="s">
        <v>4956</v>
      </c>
      <c r="G19" s="37" t="s">
        <v>43</v>
      </c>
      <c r="H19" s="37" t="s">
        <v>43</v>
      </c>
      <c r="I19" s="62" t="s">
        <v>43</v>
      </c>
      <c r="J19" s="17" t="s">
        <v>90</v>
      </c>
      <c r="K19" s="17" t="s">
        <v>43</v>
      </c>
      <c r="L19" s="17" t="s">
        <v>5960</v>
      </c>
      <c r="M19" s="17" t="s">
        <v>5961</v>
      </c>
      <c r="N19" s="17" t="s">
        <v>5962</v>
      </c>
      <c r="O19" s="17" t="s">
        <v>5963</v>
      </c>
    </row>
    <row r="20" spans="1:15" s="1" customFormat="1" ht="15" customHeight="1" x14ac:dyDescent="0.25">
      <c r="A20" s="61" t="s">
        <v>3</v>
      </c>
      <c r="B20" s="17" t="s">
        <v>16</v>
      </c>
      <c r="C20" s="17" t="s">
        <v>5964</v>
      </c>
      <c r="D20" s="17">
        <v>2023</v>
      </c>
      <c r="E20" s="37" t="s">
        <v>5965</v>
      </c>
      <c r="F20" s="17" t="s">
        <v>4537</v>
      </c>
      <c r="G20" s="37" t="s">
        <v>5966</v>
      </c>
      <c r="H20" s="37" t="s">
        <v>43</v>
      </c>
      <c r="I20" s="62" t="s">
        <v>43</v>
      </c>
      <c r="J20" s="17" t="s">
        <v>47</v>
      </c>
      <c r="K20" s="17" t="s">
        <v>43</v>
      </c>
      <c r="L20" s="17" t="s">
        <v>5967</v>
      </c>
      <c r="M20" s="17" t="s">
        <v>5968</v>
      </c>
      <c r="N20" s="17" t="s">
        <v>5969</v>
      </c>
      <c r="O20" s="17" t="s">
        <v>5970</v>
      </c>
    </row>
    <row r="21" spans="1:15" s="1" customFormat="1" ht="15" customHeight="1" x14ac:dyDescent="0.25">
      <c r="A21" s="61" t="s">
        <v>3</v>
      </c>
      <c r="B21" s="17" t="s">
        <v>16</v>
      </c>
      <c r="C21" s="17" t="s">
        <v>5971</v>
      </c>
      <c r="D21" s="17">
        <v>2020</v>
      </c>
      <c r="E21" s="37" t="s">
        <v>5972</v>
      </c>
      <c r="F21" s="17" t="s">
        <v>1932</v>
      </c>
      <c r="G21" s="37" t="s">
        <v>4476</v>
      </c>
      <c r="H21" s="37" t="s">
        <v>466</v>
      </c>
      <c r="I21" s="62" t="s">
        <v>5973</v>
      </c>
      <c r="J21" s="17" t="s">
        <v>5974</v>
      </c>
      <c r="K21" s="17" t="s">
        <v>43</v>
      </c>
      <c r="L21" s="17" t="s">
        <v>5975</v>
      </c>
      <c r="M21" s="17" t="s">
        <v>5976</v>
      </c>
      <c r="N21" s="17" t="s">
        <v>5977</v>
      </c>
      <c r="O21" s="17" t="s">
        <v>5978</v>
      </c>
    </row>
    <row r="22" spans="1:15" s="1" customFormat="1" ht="15" customHeight="1" x14ac:dyDescent="0.25">
      <c r="A22" s="61" t="s">
        <v>3</v>
      </c>
      <c r="B22" s="17" t="s">
        <v>16</v>
      </c>
      <c r="C22" s="17" t="s">
        <v>5979</v>
      </c>
      <c r="D22" s="17">
        <v>2023</v>
      </c>
      <c r="E22" s="37" t="s">
        <v>5980</v>
      </c>
      <c r="F22" s="17" t="s">
        <v>5981</v>
      </c>
      <c r="G22" s="37" t="s">
        <v>760</v>
      </c>
      <c r="H22" s="37" t="s">
        <v>466</v>
      </c>
      <c r="I22" s="62" t="s">
        <v>5982</v>
      </c>
      <c r="J22" s="17" t="s">
        <v>5983</v>
      </c>
      <c r="K22" s="17" t="s">
        <v>43</v>
      </c>
      <c r="L22" s="17" t="s">
        <v>5984</v>
      </c>
      <c r="M22" s="17" t="s">
        <v>5985</v>
      </c>
      <c r="N22" s="17" t="s">
        <v>5986</v>
      </c>
      <c r="O22" s="17" t="s">
        <v>5987</v>
      </c>
    </row>
    <row r="23" spans="1:15" s="1" customFormat="1" ht="15" customHeight="1" x14ac:dyDescent="0.25">
      <c r="A23" s="61" t="s">
        <v>3</v>
      </c>
      <c r="B23" s="17" t="s">
        <v>16</v>
      </c>
      <c r="C23" s="17" t="s">
        <v>382</v>
      </c>
      <c r="D23" s="17">
        <v>2022</v>
      </c>
      <c r="E23" s="37" t="s">
        <v>383</v>
      </c>
      <c r="F23" s="17" t="s">
        <v>97</v>
      </c>
      <c r="G23" s="37" t="s">
        <v>384</v>
      </c>
      <c r="H23" s="37" t="s">
        <v>43</v>
      </c>
      <c r="I23" s="62" t="s">
        <v>43</v>
      </c>
      <c r="J23" s="17" t="s">
        <v>45</v>
      </c>
      <c r="K23" s="17" t="s">
        <v>43</v>
      </c>
      <c r="L23" s="17" t="s">
        <v>385</v>
      </c>
      <c r="M23" s="17" t="s">
        <v>386</v>
      </c>
      <c r="N23" s="17" t="s">
        <v>387</v>
      </c>
      <c r="O23" s="17" t="s">
        <v>388</v>
      </c>
    </row>
    <row r="24" spans="1:15" s="1" customFormat="1" ht="15" customHeight="1" x14ac:dyDescent="0.25">
      <c r="A24" s="61" t="s">
        <v>3</v>
      </c>
      <c r="B24" s="17" t="s">
        <v>16</v>
      </c>
      <c r="C24" s="17" t="s">
        <v>5988</v>
      </c>
      <c r="D24" s="17">
        <v>2020</v>
      </c>
      <c r="E24" s="37" t="s">
        <v>5989</v>
      </c>
      <c r="F24" s="17" t="s">
        <v>5990</v>
      </c>
      <c r="G24" s="37" t="s">
        <v>212</v>
      </c>
      <c r="H24" s="37" t="s">
        <v>415</v>
      </c>
      <c r="I24" s="62" t="s">
        <v>5991</v>
      </c>
      <c r="J24" s="17" t="s">
        <v>5992</v>
      </c>
      <c r="K24" s="17" t="s">
        <v>43</v>
      </c>
      <c r="L24" s="17" t="s">
        <v>5993</v>
      </c>
      <c r="M24" s="17" t="s">
        <v>5994</v>
      </c>
      <c r="N24" s="17" t="s">
        <v>5995</v>
      </c>
      <c r="O24" s="17" t="s">
        <v>5996</v>
      </c>
    </row>
    <row r="25" spans="1:15" s="1" customFormat="1" ht="15" customHeight="1" x14ac:dyDescent="0.25">
      <c r="A25" s="61" t="s">
        <v>3</v>
      </c>
      <c r="B25" s="17" t="s">
        <v>16</v>
      </c>
      <c r="C25" s="17" t="s">
        <v>5997</v>
      </c>
      <c r="D25" s="17">
        <v>2022</v>
      </c>
      <c r="E25" s="37" t="s">
        <v>5998</v>
      </c>
      <c r="F25" s="17" t="s">
        <v>1932</v>
      </c>
      <c r="G25" s="37" t="s">
        <v>1099</v>
      </c>
      <c r="H25" s="37" t="s">
        <v>483</v>
      </c>
      <c r="I25" s="62" t="s">
        <v>5999</v>
      </c>
      <c r="J25" s="17" t="s">
        <v>84</v>
      </c>
      <c r="K25" s="17" t="s">
        <v>43</v>
      </c>
      <c r="L25" s="17" t="s">
        <v>6000</v>
      </c>
      <c r="M25" s="17" t="s">
        <v>6001</v>
      </c>
      <c r="N25" s="17" t="s">
        <v>6002</v>
      </c>
      <c r="O25" s="17" t="s">
        <v>6003</v>
      </c>
    </row>
    <row r="26" spans="1:15" s="1" customFormat="1" ht="15" customHeight="1" x14ac:dyDescent="0.25">
      <c r="A26" s="61" t="s">
        <v>3</v>
      </c>
      <c r="B26" s="17" t="s">
        <v>16</v>
      </c>
      <c r="C26" s="17" t="s">
        <v>6004</v>
      </c>
      <c r="D26" s="17">
        <v>2024</v>
      </c>
      <c r="E26" s="37" t="s">
        <v>6005</v>
      </c>
      <c r="F26" s="17" t="s">
        <v>6006</v>
      </c>
      <c r="G26" s="37" t="s">
        <v>414</v>
      </c>
      <c r="H26" s="37" t="s">
        <v>43</v>
      </c>
      <c r="I26" s="62" t="s">
        <v>43</v>
      </c>
      <c r="J26" s="17" t="s">
        <v>47</v>
      </c>
      <c r="K26" s="17" t="s">
        <v>43</v>
      </c>
      <c r="L26" s="17" t="s">
        <v>6007</v>
      </c>
      <c r="M26" s="17" t="s">
        <v>6008</v>
      </c>
      <c r="N26" s="17" t="s">
        <v>6009</v>
      </c>
      <c r="O26" s="17" t="s">
        <v>6010</v>
      </c>
    </row>
    <row r="27" spans="1:15" s="1" customFormat="1" ht="15" customHeight="1" x14ac:dyDescent="0.25">
      <c r="A27" s="61" t="s">
        <v>3</v>
      </c>
      <c r="B27" s="17" t="s">
        <v>16</v>
      </c>
      <c r="C27" s="17" t="s">
        <v>6011</v>
      </c>
      <c r="D27" s="17">
        <v>2023</v>
      </c>
      <c r="E27" s="37" t="s">
        <v>6012</v>
      </c>
      <c r="F27" s="17" t="s">
        <v>1485</v>
      </c>
      <c r="G27" s="37" t="s">
        <v>249</v>
      </c>
      <c r="H27" s="37" t="s">
        <v>43</v>
      </c>
      <c r="I27" s="62" t="s">
        <v>43</v>
      </c>
      <c r="J27" s="17" t="s">
        <v>45</v>
      </c>
      <c r="K27" s="17" t="s">
        <v>43</v>
      </c>
      <c r="L27" s="17" t="s">
        <v>6013</v>
      </c>
      <c r="M27" s="17" t="s">
        <v>6014</v>
      </c>
      <c r="N27" s="17" t="s">
        <v>6015</v>
      </c>
      <c r="O27" s="17" t="s">
        <v>6016</v>
      </c>
    </row>
    <row r="28" spans="1:15" s="1" customFormat="1" ht="15" customHeight="1" x14ac:dyDescent="0.25">
      <c r="A28" s="61" t="s">
        <v>3</v>
      </c>
      <c r="B28" s="17" t="s">
        <v>16</v>
      </c>
      <c r="C28" s="17" t="s">
        <v>404</v>
      </c>
      <c r="D28" s="17">
        <v>2021</v>
      </c>
      <c r="E28" s="37" t="s">
        <v>405</v>
      </c>
      <c r="F28" s="17" t="s">
        <v>11</v>
      </c>
      <c r="G28" s="37" t="s">
        <v>292</v>
      </c>
      <c r="H28" s="37" t="s">
        <v>406</v>
      </c>
      <c r="I28" s="62" t="s">
        <v>43</v>
      </c>
      <c r="J28" s="17" t="s">
        <v>5</v>
      </c>
      <c r="K28" s="17" t="s">
        <v>43</v>
      </c>
      <c r="L28" s="17" t="s">
        <v>407</v>
      </c>
      <c r="M28" s="17" t="s">
        <v>408</v>
      </c>
      <c r="N28" s="17" t="s">
        <v>409</v>
      </c>
      <c r="O28" s="17" t="s">
        <v>410</v>
      </c>
    </row>
    <row r="29" spans="1:15" s="1" customFormat="1" ht="15" customHeight="1" x14ac:dyDescent="0.25">
      <c r="A29" s="61" t="s">
        <v>3</v>
      </c>
      <c r="B29" s="17" t="s">
        <v>16</v>
      </c>
      <c r="C29" s="17" t="s">
        <v>6017</v>
      </c>
      <c r="D29" s="17">
        <v>2020</v>
      </c>
      <c r="E29" s="37" t="s">
        <v>6018</v>
      </c>
      <c r="F29" s="17" t="s">
        <v>6019</v>
      </c>
      <c r="G29" s="37" t="s">
        <v>2421</v>
      </c>
      <c r="H29" s="37" t="s">
        <v>195</v>
      </c>
      <c r="I29" s="62" t="s">
        <v>6020</v>
      </c>
      <c r="J29" s="17" t="s">
        <v>6021</v>
      </c>
      <c r="K29" s="17" t="s">
        <v>43</v>
      </c>
      <c r="L29" s="17" t="s">
        <v>6022</v>
      </c>
      <c r="M29" s="17" t="s">
        <v>6023</v>
      </c>
      <c r="N29" s="17" t="s">
        <v>6024</v>
      </c>
      <c r="O29" s="17" t="s">
        <v>6025</v>
      </c>
    </row>
    <row r="30" spans="1:15" s="1" customFormat="1" ht="15" customHeight="1" x14ac:dyDescent="0.25">
      <c r="A30" s="61" t="s">
        <v>3</v>
      </c>
      <c r="B30" s="17" t="s">
        <v>16</v>
      </c>
      <c r="C30" s="17" t="s">
        <v>6026</v>
      </c>
      <c r="D30" s="17">
        <v>2019</v>
      </c>
      <c r="E30" s="37" t="s">
        <v>6027</v>
      </c>
      <c r="F30" s="17" t="s">
        <v>2453</v>
      </c>
      <c r="G30" s="37" t="s">
        <v>2512</v>
      </c>
      <c r="H30" s="37" t="s">
        <v>693</v>
      </c>
      <c r="I30" s="62" t="s">
        <v>6028</v>
      </c>
      <c r="J30" s="17" t="s">
        <v>5856</v>
      </c>
      <c r="K30" s="17" t="s">
        <v>43</v>
      </c>
      <c r="L30" s="17" t="s">
        <v>6029</v>
      </c>
      <c r="M30" s="17" t="s">
        <v>6030</v>
      </c>
      <c r="N30" s="17" t="s">
        <v>43</v>
      </c>
      <c r="O30" s="17" t="s">
        <v>6031</v>
      </c>
    </row>
    <row r="31" spans="1:15" s="1" customFormat="1" ht="15" customHeight="1" x14ac:dyDescent="0.25">
      <c r="A31" s="61" t="s">
        <v>3</v>
      </c>
      <c r="B31" s="17" t="s">
        <v>16</v>
      </c>
      <c r="C31" s="17" t="s">
        <v>6032</v>
      </c>
      <c r="D31" s="17">
        <v>2025</v>
      </c>
      <c r="E31" s="37" t="s">
        <v>6033</v>
      </c>
      <c r="F31" s="17" t="s">
        <v>423</v>
      </c>
      <c r="G31" s="37" t="s">
        <v>1317</v>
      </c>
      <c r="H31" s="37" t="s">
        <v>43</v>
      </c>
      <c r="I31" s="62" t="s">
        <v>6034</v>
      </c>
      <c r="J31" s="17" t="s">
        <v>47</v>
      </c>
      <c r="K31" s="17" t="s">
        <v>43</v>
      </c>
      <c r="L31" s="17" t="s">
        <v>6035</v>
      </c>
      <c r="M31" s="17" t="s">
        <v>6036</v>
      </c>
      <c r="N31" s="17" t="s">
        <v>6037</v>
      </c>
      <c r="O31" s="17" t="s">
        <v>6038</v>
      </c>
    </row>
    <row r="32" spans="1:15" s="1" customFormat="1" ht="15" customHeight="1" x14ac:dyDescent="0.25">
      <c r="A32" s="61" t="s">
        <v>3</v>
      </c>
      <c r="B32" s="17" t="s">
        <v>16</v>
      </c>
      <c r="C32" s="17" t="s">
        <v>6039</v>
      </c>
      <c r="D32" s="17">
        <v>2024</v>
      </c>
      <c r="E32" s="37" t="s">
        <v>6040</v>
      </c>
      <c r="F32" s="17" t="s">
        <v>6041</v>
      </c>
      <c r="G32" s="37" t="s">
        <v>43</v>
      </c>
      <c r="H32" s="37" t="s">
        <v>43</v>
      </c>
      <c r="I32" s="62" t="s">
        <v>43</v>
      </c>
      <c r="J32" s="17" t="s">
        <v>47</v>
      </c>
      <c r="K32" s="17" t="s">
        <v>43</v>
      </c>
      <c r="L32" s="17" t="s">
        <v>6042</v>
      </c>
      <c r="M32" s="17" t="s">
        <v>6043</v>
      </c>
      <c r="N32" s="17" t="s">
        <v>6044</v>
      </c>
      <c r="O32" s="17" t="s">
        <v>6045</v>
      </c>
    </row>
    <row r="33" spans="1:15" s="1" customFormat="1" ht="15" customHeight="1" x14ac:dyDescent="0.25">
      <c r="A33" s="61" t="s">
        <v>3</v>
      </c>
      <c r="B33" s="17" t="s">
        <v>16</v>
      </c>
      <c r="C33" s="17" t="s">
        <v>6046</v>
      </c>
      <c r="D33" s="17">
        <v>2019</v>
      </c>
      <c r="E33" s="37" t="s">
        <v>6047</v>
      </c>
      <c r="F33" s="17" t="s">
        <v>6048</v>
      </c>
      <c r="G33" s="37" t="s">
        <v>1941</v>
      </c>
      <c r="H33" s="37" t="s">
        <v>274</v>
      </c>
      <c r="I33" s="62" t="s">
        <v>6049</v>
      </c>
      <c r="J33" s="17" t="s">
        <v>6050</v>
      </c>
      <c r="K33" s="17" t="s">
        <v>43</v>
      </c>
      <c r="L33" s="17" t="s">
        <v>6051</v>
      </c>
      <c r="M33" s="17" t="s">
        <v>6052</v>
      </c>
      <c r="N33" s="17" t="s">
        <v>6053</v>
      </c>
      <c r="O33" s="17" t="s">
        <v>6054</v>
      </c>
    </row>
    <row r="34" spans="1:15" s="1" customFormat="1" ht="15" customHeight="1" x14ac:dyDescent="0.25">
      <c r="A34" s="61" t="s">
        <v>3</v>
      </c>
      <c r="B34" s="17" t="s">
        <v>16</v>
      </c>
      <c r="C34" s="17" t="s">
        <v>6055</v>
      </c>
      <c r="D34" s="17">
        <v>2019</v>
      </c>
      <c r="E34" s="37" t="s">
        <v>6056</v>
      </c>
      <c r="F34" s="17" t="s">
        <v>791</v>
      </c>
      <c r="G34" s="37" t="s">
        <v>4793</v>
      </c>
      <c r="H34" s="37" t="s">
        <v>43</v>
      </c>
      <c r="I34" s="62" t="s">
        <v>6057</v>
      </c>
      <c r="J34" s="17" t="s">
        <v>45</v>
      </c>
      <c r="K34" s="17" t="s">
        <v>43</v>
      </c>
      <c r="L34" s="17" t="s">
        <v>6058</v>
      </c>
      <c r="M34" s="17" t="s">
        <v>6059</v>
      </c>
      <c r="N34" s="17" t="s">
        <v>6060</v>
      </c>
      <c r="O34" s="17" t="s">
        <v>6061</v>
      </c>
    </row>
    <row r="35" spans="1:15" s="1" customFormat="1" ht="15" customHeight="1" x14ac:dyDescent="0.25">
      <c r="A35" s="61" t="s">
        <v>3</v>
      </c>
      <c r="B35" s="17" t="s">
        <v>16</v>
      </c>
      <c r="C35" s="17" t="s">
        <v>6062</v>
      </c>
      <c r="D35" s="17">
        <v>2022</v>
      </c>
      <c r="E35" s="37" t="s">
        <v>6063</v>
      </c>
      <c r="F35" s="17" t="s">
        <v>6064</v>
      </c>
      <c r="G35" s="37" t="s">
        <v>692</v>
      </c>
      <c r="H35" s="37" t="s">
        <v>230</v>
      </c>
      <c r="I35" s="62" t="s">
        <v>43</v>
      </c>
      <c r="J35" s="17" t="s">
        <v>6065</v>
      </c>
      <c r="K35" s="17" t="s">
        <v>43</v>
      </c>
      <c r="L35" s="17" t="s">
        <v>6066</v>
      </c>
      <c r="M35" s="17" t="s">
        <v>6067</v>
      </c>
      <c r="N35" s="17" t="s">
        <v>6068</v>
      </c>
      <c r="O35" s="17" t="s">
        <v>6069</v>
      </c>
    </row>
    <row r="36" spans="1:15" s="1" customFormat="1" ht="15" customHeight="1" x14ac:dyDescent="0.25">
      <c r="A36" s="61" t="s">
        <v>3</v>
      </c>
      <c r="B36" s="17" t="s">
        <v>16</v>
      </c>
      <c r="C36" s="17" t="s">
        <v>421</v>
      </c>
      <c r="D36" s="17">
        <v>2023</v>
      </c>
      <c r="E36" s="37" t="s">
        <v>422</v>
      </c>
      <c r="F36" s="17" t="s">
        <v>423</v>
      </c>
      <c r="G36" s="37" t="s">
        <v>424</v>
      </c>
      <c r="H36" s="37" t="s">
        <v>43</v>
      </c>
      <c r="I36" s="62" t="s">
        <v>425</v>
      </c>
      <c r="J36" s="17" t="s">
        <v>47</v>
      </c>
      <c r="K36" s="17" t="s">
        <v>43</v>
      </c>
      <c r="L36" s="17" t="s">
        <v>6070</v>
      </c>
      <c r="M36" s="17" t="s">
        <v>426</v>
      </c>
      <c r="N36" s="17" t="s">
        <v>6071</v>
      </c>
      <c r="O36" s="17" t="s">
        <v>6072</v>
      </c>
    </row>
    <row r="37" spans="1:15" s="1" customFormat="1" ht="15" customHeight="1" x14ac:dyDescent="0.25">
      <c r="A37" s="61" t="s">
        <v>3</v>
      </c>
      <c r="B37" s="17" t="s">
        <v>16</v>
      </c>
      <c r="C37" s="17" t="s">
        <v>6073</v>
      </c>
      <c r="D37" s="17">
        <v>2020</v>
      </c>
      <c r="E37" s="37" t="s">
        <v>6074</v>
      </c>
      <c r="F37" s="17" t="s">
        <v>498</v>
      </c>
      <c r="G37" s="37" t="s">
        <v>6075</v>
      </c>
      <c r="H37" s="37" t="s">
        <v>43</v>
      </c>
      <c r="I37" s="62" t="s">
        <v>43</v>
      </c>
      <c r="J37" s="17" t="s">
        <v>47</v>
      </c>
      <c r="K37" s="17" t="s">
        <v>43</v>
      </c>
      <c r="L37" s="17" t="s">
        <v>6076</v>
      </c>
      <c r="M37" s="17" t="s">
        <v>6077</v>
      </c>
      <c r="N37" s="17" t="s">
        <v>6078</v>
      </c>
      <c r="O37" s="17" t="s">
        <v>6079</v>
      </c>
    </row>
    <row r="38" spans="1:15" s="1" customFormat="1" ht="15" customHeight="1" x14ac:dyDescent="0.25">
      <c r="A38" s="61" t="s">
        <v>3</v>
      </c>
      <c r="B38" s="17" t="s">
        <v>16</v>
      </c>
      <c r="C38" s="17" t="s">
        <v>6080</v>
      </c>
      <c r="D38" s="17">
        <v>2018</v>
      </c>
      <c r="E38" s="37" t="s">
        <v>6081</v>
      </c>
      <c r="F38" s="17" t="s">
        <v>1047</v>
      </c>
      <c r="G38" s="37" t="s">
        <v>6082</v>
      </c>
      <c r="H38" s="37" t="s">
        <v>43</v>
      </c>
      <c r="I38" s="62" t="s">
        <v>6083</v>
      </c>
      <c r="J38" s="17" t="s">
        <v>81</v>
      </c>
      <c r="K38" s="17" t="s">
        <v>43</v>
      </c>
      <c r="L38" s="17" t="s">
        <v>6084</v>
      </c>
      <c r="M38" s="17" t="s">
        <v>6085</v>
      </c>
      <c r="N38" s="17" t="s">
        <v>6086</v>
      </c>
      <c r="O38" s="17" t="s">
        <v>6087</v>
      </c>
    </row>
    <row r="39" spans="1:15" s="1" customFormat="1" ht="15" customHeight="1" x14ac:dyDescent="0.25">
      <c r="A39" s="61" t="s">
        <v>3</v>
      </c>
      <c r="B39" s="17" t="s">
        <v>16</v>
      </c>
      <c r="C39" s="17" t="s">
        <v>6088</v>
      </c>
      <c r="D39" s="17">
        <v>2022</v>
      </c>
      <c r="E39" s="37" t="s">
        <v>6089</v>
      </c>
      <c r="F39" s="17" t="s">
        <v>4956</v>
      </c>
      <c r="G39" s="37" t="s">
        <v>2063</v>
      </c>
      <c r="H39" s="37" t="s">
        <v>327</v>
      </c>
      <c r="I39" s="62" t="s">
        <v>6090</v>
      </c>
      <c r="J39" s="17" t="s">
        <v>90</v>
      </c>
      <c r="K39" s="17" t="s">
        <v>43</v>
      </c>
      <c r="L39" s="17" t="s">
        <v>6091</v>
      </c>
      <c r="M39" s="17" t="s">
        <v>6092</v>
      </c>
      <c r="N39" s="17" t="s">
        <v>6093</v>
      </c>
      <c r="O39" s="17" t="s">
        <v>6094</v>
      </c>
    </row>
    <row r="40" spans="1:15" s="1" customFormat="1" ht="15" customHeight="1" x14ac:dyDescent="0.25">
      <c r="A40" s="61" t="s">
        <v>3</v>
      </c>
      <c r="B40" s="17" t="s">
        <v>16</v>
      </c>
      <c r="C40" s="17" t="s">
        <v>429</v>
      </c>
      <c r="D40" s="17">
        <v>2024</v>
      </c>
      <c r="E40" s="37" t="s">
        <v>430</v>
      </c>
      <c r="F40" s="17" t="s">
        <v>431</v>
      </c>
      <c r="G40" s="37" t="s">
        <v>432</v>
      </c>
      <c r="H40" s="37" t="s">
        <v>230</v>
      </c>
      <c r="I40" s="62" t="s">
        <v>43</v>
      </c>
      <c r="J40" s="17" t="s">
        <v>6095</v>
      </c>
      <c r="K40" s="17" t="s">
        <v>43</v>
      </c>
      <c r="L40" s="17" t="s">
        <v>433</v>
      </c>
      <c r="M40" s="17" t="s">
        <v>434</v>
      </c>
      <c r="N40" s="17" t="s">
        <v>435</v>
      </c>
      <c r="O40" s="17" t="s">
        <v>436</v>
      </c>
    </row>
    <row r="41" spans="1:15" s="1" customFormat="1" ht="15" customHeight="1" x14ac:dyDescent="0.25">
      <c r="A41" s="61" t="s">
        <v>3</v>
      </c>
      <c r="B41" s="17" t="s">
        <v>16</v>
      </c>
      <c r="C41" s="17" t="s">
        <v>6096</v>
      </c>
      <c r="D41" s="17">
        <v>2020</v>
      </c>
      <c r="E41" s="37" t="s">
        <v>6097</v>
      </c>
      <c r="F41" s="17" t="s">
        <v>3175</v>
      </c>
      <c r="G41" s="37" t="s">
        <v>344</v>
      </c>
      <c r="H41" s="37" t="s">
        <v>43</v>
      </c>
      <c r="I41" s="62" t="s">
        <v>43</v>
      </c>
      <c r="J41" s="17" t="s">
        <v>47</v>
      </c>
      <c r="K41" s="17" t="s">
        <v>43</v>
      </c>
      <c r="L41" s="17" t="s">
        <v>6098</v>
      </c>
      <c r="M41" s="17" t="s">
        <v>6099</v>
      </c>
      <c r="N41" s="17" t="s">
        <v>6100</v>
      </c>
      <c r="O41" s="17" t="s">
        <v>6101</v>
      </c>
    </row>
    <row r="42" spans="1:15" s="1" customFormat="1" ht="15" customHeight="1" x14ac:dyDescent="0.25">
      <c r="A42" s="61" t="s">
        <v>3</v>
      </c>
      <c r="B42" s="17" t="s">
        <v>16</v>
      </c>
      <c r="C42" s="17" t="s">
        <v>6102</v>
      </c>
      <c r="D42" s="17">
        <v>2018</v>
      </c>
      <c r="E42" s="37" t="s">
        <v>6103</v>
      </c>
      <c r="F42" s="17" t="s">
        <v>5757</v>
      </c>
      <c r="G42" s="37" t="s">
        <v>240</v>
      </c>
      <c r="H42" s="37" t="s">
        <v>212</v>
      </c>
      <c r="I42" s="62" t="s">
        <v>43</v>
      </c>
      <c r="J42" s="17" t="s">
        <v>6104</v>
      </c>
      <c r="K42" s="17" t="s">
        <v>43</v>
      </c>
      <c r="L42" s="17" t="s">
        <v>6105</v>
      </c>
      <c r="M42" s="17" t="s">
        <v>6106</v>
      </c>
      <c r="N42" s="17" t="s">
        <v>6107</v>
      </c>
      <c r="O42" s="17" t="s">
        <v>6108</v>
      </c>
    </row>
    <row r="43" spans="1:15" s="1" customFormat="1" ht="15" customHeight="1" x14ac:dyDescent="0.25">
      <c r="A43" s="61" t="s">
        <v>3</v>
      </c>
      <c r="B43" s="17" t="s">
        <v>17</v>
      </c>
      <c r="C43" s="17" t="s">
        <v>6109</v>
      </c>
      <c r="D43" s="17">
        <v>2019</v>
      </c>
      <c r="E43" s="37" t="s">
        <v>6110</v>
      </c>
      <c r="F43" s="17" t="s">
        <v>6111</v>
      </c>
      <c r="G43" s="37" t="s">
        <v>43</v>
      </c>
      <c r="H43" s="37" t="s">
        <v>43</v>
      </c>
      <c r="I43" s="62" t="s">
        <v>6112</v>
      </c>
      <c r="J43" s="17" t="s">
        <v>6113</v>
      </c>
      <c r="K43" s="17" t="s">
        <v>43</v>
      </c>
      <c r="L43" s="17" t="s">
        <v>6114</v>
      </c>
      <c r="M43" s="17" t="s">
        <v>43</v>
      </c>
      <c r="N43" s="17" t="s">
        <v>43</v>
      </c>
      <c r="O43" s="17" t="s">
        <v>6115</v>
      </c>
    </row>
    <row r="44" spans="1:15" s="1" customFormat="1" ht="15" customHeight="1" x14ac:dyDescent="0.25">
      <c r="A44" s="61" t="s">
        <v>3</v>
      </c>
      <c r="B44" s="17" t="s">
        <v>16</v>
      </c>
      <c r="C44" s="17" t="s">
        <v>6116</v>
      </c>
      <c r="D44" s="17">
        <v>2023</v>
      </c>
      <c r="E44" s="37" t="s">
        <v>6117</v>
      </c>
      <c r="F44" s="17" t="s">
        <v>58</v>
      </c>
      <c r="G44" s="37" t="s">
        <v>6118</v>
      </c>
      <c r="H44" s="37" t="s">
        <v>43</v>
      </c>
      <c r="I44" s="62" t="s">
        <v>43</v>
      </c>
      <c r="J44" s="17" t="s">
        <v>45</v>
      </c>
      <c r="K44" s="17" t="s">
        <v>43</v>
      </c>
      <c r="L44" s="17" t="s">
        <v>6119</v>
      </c>
      <c r="M44" s="17" t="s">
        <v>6120</v>
      </c>
      <c r="N44" s="17" t="s">
        <v>6121</v>
      </c>
      <c r="O44" s="17" t="s">
        <v>6122</v>
      </c>
    </row>
    <row r="45" spans="1:15" s="1" customFormat="1" ht="15" customHeight="1" x14ac:dyDescent="0.25">
      <c r="A45" s="61" t="s">
        <v>3</v>
      </c>
      <c r="B45" s="17" t="s">
        <v>16</v>
      </c>
      <c r="C45" s="17" t="s">
        <v>6123</v>
      </c>
      <c r="D45" s="17">
        <v>2022</v>
      </c>
      <c r="E45" s="37" t="s">
        <v>6124</v>
      </c>
      <c r="F45" s="17" t="s">
        <v>58</v>
      </c>
      <c r="G45" s="37" t="s">
        <v>5347</v>
      </c>
      <c r="H45" s="37" t="s">
        <v>43</v>
      </c>
      <c r="I45" s="62" t="s">
        <v>43</v>
      </c>
      <c r="J45" s="17" t="s">
        <v>45</v>
      </c>
      <c r="K45" s="17" t="s">
        <v>43</v>
      </c>
      <c r="L45" s="17" t="s">
        <v>6125</v>
      </c>
      <c r="M45" s="17" t="s">
        <v>6126</v>
      </c>
      <c r="N45" s="17" t="s">
        <v>6127</v>
      </c>
      <c r="O45" s="17" t="s">
        <v>6128</v>
      </c>
    </row>
    <row r="46" spans="1:15" s="1" customFormat="1" ht="15" customHeight="1" x14ac:dyDescent="0.25">
      <c r="A46" s="61" t="s">
        <v>3</v>
      </c>
      <c r="B46" s="17" t="s">
        <v>16</v>
      </c>
      <c r="C46" s="17" t="s">
        <v>496</v>
      </c>
      <c r="D46" s="17">
        <v>2023</v>
      </c>
      <c r="E46" s="37" t="s">
        <v>497</v>
      </c>
      <c r="F46" s="17" t="s">
        <v>498</v>
      </c>
      <c r="G46" s="37" t="s">
        <v>499</v>
      </c>
      <c r="H46" s="37" t="s">
        <v>43</v>
      </c>
      <c r="I46" s="62" t="s">
        <v>43</v>
      </c>
      <c r="J46" s="17" t="s">
        <v>47</v>
      </c>
      <c r="K46" s="17" t="s">
        <v>43</v>
      </c>
      <c r="L46" s="17" t="s">
        <v>500</v>
      </c>
      <c r="M46" s="17" t="s">
        <v>501</v>
      </c>
      <c r="N46" s="17" t="s">
        <v>502</v>
      </c>
      <c r="O46" s="17" t="s">
        <v>503</v>
      </c>
    </row>
    <row r="47" spans="1:15" s="1" customFormat="1" ht="15" customHeight="1" x14ac:dyDescent="0.25">
      <c r="A47" s="61" t="s">
        <v>3</v>
      </c>
      <c r="B47" s="17" t="s">
        <v>16</v>
      </c>
      <c r="C47" s="17" t="s">
        <v>6129</v>
      </c>
      <c r="D47" s="17">
        <v>2023</v>
      </c>
      <c r="E47" s="37" t="s">
        <v>6130</v>
      </c>
      <c r="F47" s="17" t="s">
        <v>3373</v>
      </c>
      <c r="G47" s="37" t="s">
        <v>6131</v>
      </c>
      <c r="H47" s="37" t="s">
        <v>43</v>
      </c>
      <c r="I47" s="62" t="s">
        <v>43</v>
      </c>
      <c r="J47" s="17" t="s">
        <v>45</v>
      </c>
      <c r="K47" s="17" t="s">
        <v>43</v>
      </c>
      <c r="L47" s="17" t="s">
        <v>6132</v>
      </c>
      <c r="M47" s="17" t="s">
        <v>6133</v>
      </c>
      <c r="N47" s="17" t="s">
        <v>6134</v>
      </c>
      <c r="O47" s="17" t="s">
        <v>6135</v>
      </c>
    </row>
    <row r="48" spans="1:15" s="1" customFormat="1" ht="15" customHeight="1" x14ac:dyDescent="0.25">
      <c r="A48" s="61" t="s">
        <v>3</v>
      </c>
      <c r="B48" s="17" t="s">
        <v>16</v>
      </c>
      <c r="C48" s="17" t="s">
        <v>6136</v>
      </c>
      <c r="D48" s="17">
        <v>2019</v>
      </c>
      <c r="E48" s="37" t="s">
        <v>6137</v>
      </c>
      <c r="F48" s="17" t="s">
        <v>6048</v>
      </c>
      <c r="G48" s="37" t="s">
        <v>1941</v>
      </c>
      <c r="H48" s="37" t="s">
        <v>274</v>
      </c>
      <c r="I48" s="62" t="s">
        <v>6138</v>
      </c>
      <c r="J48" s="17" t="s">
        <v>6050</v>
      </c>
      <c r="K48" s="17" t="s">
        <v>43</v>
      </c>
      <c r="L48" s="17" t="s">
        <v>6139</v>
      </c>
      <c r="M48" s="17" t="s">
        <v>6140</v>
      </c>
      <c r="N48" s="17" t="s">
        <v>6141</v>
      </c>
      <c r="O48" s="17" t="s">
        <v>6142</v>
      </c>
    </row>
    <row r="49" spans="1:15" s="1" customFormat="1" ht="15" customHeight="1" x14ac:dyDescent="0.25">
      <c r="A49" s="61" t="s">
        <v>3</v>
      </c>
      <c r="B49" s="17" t="s">
        <v>16</v>
      </c>
      <c r="C49" s="17" t="s">
        <v>6143</v>
      </c>
      <c r="D49" s="17">
        <v>2020</v>
      </c>
      <c r="E49" s="37" t="s">
        <v>6144</v>
      </c>
      <c r="F49" s="17" t="s">
        <v>1509</v>
      </c>
      <c r="G49" s="37" t="s">
        <v>5190</v>
      </c>
      <c r="H49" s="37" t="s">
        <v>43</v>
      </c>
      <c r="I49" s="62" t="s">
        <v>43</v>
      </c>
      <c r="J49" s="17" t="s">
        <v>45</v>
      </c>
      <c r="K49" s="17" t="s">
        <v>43</v>
      </c>
      <c r="L49" s="17" t="s">
        <v>6145</v>
      </c>
      <c r="M49" s="17" t="s">
        <v>6146</v>
      </c>
      <c r="N49" s="17" t="s">
        <v>6147</v>
      </c>
      <c r="O49" s="17" t="s">
        <v>6148</v>
      </c>
    </row>
    <row r="50" spans="1:15" s="1" customFormat="1" ht="15" customHeight="1" x14ac:dyDescent="0.25">
      <c r="A50" s="61" t="s">
        <v>3</v>
      </c>
      <c r="B50" s="17" t="s">
        <v>16</v>
      </c>
      <c r="C50" s="17" t="s">
        <v>6149</v>
      </c>
      <c r="D50" s="17">
        <v>2018</v>
      </c>
      <c r="E50" s="37" t="s">
        <v>6150</v>
      </c>
      <c r="F50" s="17" t="s">
        <v>6151</v>
      </c>
      <c r="G50" s="37" t="s">
        <v>4793</v>
      </c>
      <c r="H50" s="37" t="s">
        <v>230</v>
      </c>
      <c r="I50" s="62" t="s">
        <v>6152</v>
      </c>
      <c r="J50" s="17" t="s">
        <v>6153</v>
      </c>
      <c r="K50" s="17" t="s">
        <v>43</v>
      </c>
      <c r="L50" s="17" t="s">
        <v>6154</v>
      </c>
      <c r="M50" s="17" t="s">
        <v>6155</v>
      </c>
      <c r="N50" s="17" t="s">
        <v>6156</v>
      </c>
      <c r="O50" s="17" t="s">
        <v>6157</v>
      </c>
    </row>
    <row r="51" spans="1:15" s="1" customFormat="1" ht="15" customHeight="1" x14ac:dyDescent="0.25">
      <c r="A51" s="61" t="s">
        <v>3</v>
      </c>
      <c r="B51" s="17" t="s">
        <v>16</v>
      </c>
      <c r="C51" s="17" t="s">
        <v>6158</v>
      </c>
      <c r="D51" s="17">
        <v>2023</v>
      </c>
      <c r="E51" s="37" t="s">
        <v>6159</v>
      </c>
      <c r="F51" s="17" t="s">
        <v>1316</v>
      </c>
      <c r="G51" s="37" t="s">
        <v>1767</v>
      </c>
      <c r="H51" s="37" t="s">
        <v>43</v>
      </c>
      <c r="I51" s="62" t="s">
        <v>43</v>
      </c>
      <c r="J51" s="17" t="s">
        <v>62</v>
      </c>
      <c r="K51" s="17" t="s">
        <v>43</v>
      </c>
      <c r="L51" s="17" t="s">
        <v>6160</v>
      </c>
      <c r="M51" s="17" t="s">
        <v>6161</v>
      </c>
      <c r="N51" s="17" t="s">
        <v>6162</v>
      </c>
      <c r="O51" s="17" t="s">
        <v>6163</v>
      </c>
    </row>
    <row r="52" spans="1:15" s="1" customFormat="1" ht="15" customHeight="1" x14ac:dyDescent="0.25">
      <c r="A52" s="61" t="s">
        <v>3</v>
      </c>
      <c r="B52" s="17" t="s">
        <v>16</v>
      </c>
      <c r="C52" s="17" t="s">
        <v>6164</v>
      </c>
      <c r="D52" s="17">
        <v>2025</v>
      </c>
      <c r="E52" s="37" t="s">
        <v>6165</v>
      </c>
      <c r="F52" s="17" t="s">
        <v>1509</v>
      </c>
      <c r="G52" s="37" t="s">
        <v>2454</v>
      </c>
      <c r="H52" s="37" t="s">
        <v>43</v>
      </c>
      <c r="I52" s="62" t="s">
        <v>43</v>
      </c>
      <c r="J52" s="17" t="s">
        <v>45</v>
      </c>
      <c r="K52" s="17" t="s">
        <v>43</v>
      </c>
      <c r="L52" s="17" t="s">
        <v>6166</v>
      </c>
      <c r="M52" s="17" t="s">
        <v>6167</v>
      </c>
      <c r="N52" s="17" t="s">
        <v>6168</v>
      </c>
      <c r="O52" s="17" t="s">
        <v>6169</v>
      </c>
    </row>
    <row r="53" spans="1:15" s="1" customFormat="1" ht="15" customHeight="1" x14ac:dyDescent="0.25">
      <c r="A53" s="61" t="s">
        <v>3</v>
      </c>
      <c r="B53" s="17" t="s">
        <v>16</v>
      </c>
      <c r="C53" s="17" t="s">
        <v>6170</v>
      </c>
      <c r="D53" s="17">
        <v>2019</v>
      </c>
      <c r="E53" s="37" t="s">
        <v>6171</v>
      </c>
      <c r="F53" s="17" t="s">
        <v>6048</v>
      </c>
      <c r="G53" s="37" t="s">
        <v>1941</v>
      </c>
      <c r="H53" s="37" t="s">
        <v>466</v>
      </c>
      <c r="I53" s="62" t="s">
        <v>6172</v>
      </c>
      <c r="J53" s="17" t="s">
        <v>6050</v>
      </c>
      <c r="K53" s="17" t="s">
        <v>43</v>
      </c>
      <c r="L53" s="17" t="s">
        <v>6173</v>
      </c>
      <c r="M53" s="17" t="s">
        <v>6174</v>
      </c>
      <c r="N53" s="17" t="s">
        <v>6175</v>
      </c>
      <c r="O53" s="17" t="s">
        <v>6176</v>
      </c>
    </row>
    <row r="54" spans="1:15" s="1" customFormat="1" ht="15" customHeight="1" x14ac:dyDescent="0.25">
      <c r="A54" s="61" t="s">
        <v>3</v>
      </c>
      <c r="B54" s="17" t="s">
        <v>16</v>
      </c>
      <c r="C54" s="17" t="s">
        <v>6177</v>
      </c>
      <c r="D54" s="17">
        <v>2025</v>
      </c>
      <c r="E54" s="37" t="s">
        <v>6178</v>
      </c>
      <c r="F54" s="17" t="s">
        <v>6006</v>
      </c>
      <c r="G54" s="37" t="s">
        <v>491</v>
      </c>
      <c r="H54" s="37" t="s">
        <v>43</v>
      </c>
      <c r="I54" s="62" t="s">
        <v>43</v>
      </c>
      <c r="J54" s="17" t="s">
        <v>47</v>
      </c>
      <c r="K54" s="17" t="s">
        <v>43</v>
      </c>
      <c r="L54" s="17" t="s">
        <v>6179</v>
      </c>
      <c r="M54" s="17" t="s">
        <v>6180</v>
      </c>
      <c r="N54" s="17" t="s">
        <v>6181</v>
      </c>
      <c r="O54" s="17" t="s">
        <v>6182</v>
      </c>
    </row>
    <row r="55" spans="1:15" s="1" customFormat="1" ht="15" customHeight="1" x14ac:dyDescent="0.25">
      <c r="A55" s="61" t="s">
        <v>3</v>
      </c>
      <c r="B55" s="17" t="s">
        <v>16</v>
      </c>
      <c r="C55" s="17" t="s">
        <v>6183</v>
      </c>
      <c r="D55" s="17">
        <v>2019</v>
      </c>
      <c r="E55" s="37" t="s">
        <v>6184</v>
      </c>
      <c r="F55" s="17" t="s">
        <v>3148</v>
      </c>
      <c r="G55" s="37" t="s">
        <v>1751</v>
      </c>
      <c r="H55" s="37" t="s">
        <v>43</v>
      </c>
      <c r="I55" s="62" t="s">
        <v>6185</v>
      </c>
      <c r="J55" s="17" t="s">
        <v>47</v>
      </c>
      <c r="K55" s="17" t="s">
        <v>43</v>
      </c>
      <c r="L55" s="17" t="s">
        <v>6186</v>
      </c>
      <c r="M55" s="17" t="s">
        <v>6187</v>
      </c>
      <c r="N55" s="17" t="s">
        <v>6188</v>
      </c>
      <c r="O55" s="17" t="s">
        <v>6189</v>
      </c>
    </row>
    <row r="56" spans="1:15" s="1" customFormat="1" ht="15" customHeight="1" x14ac:dyDescent="0.25">
      <c r="A56" s="61" t="s">
        <v>3</v>
      </c>
      <c r="B56" s="17" t="s">
        <v>16</v>
      </c>
      <c r="C56" s="17" t="s">
        <v>6190</v>
      </c>
      <c r="D56" s="17">
        <v>2019</v>
      </c>
      <c r="E56" s="37" t="s">
        <v>6191</v>
      </c>
      <c r="F56" s="17" t="s">
        <v>13</v>
      </c>
      <c r="G56" s="37" t="s">
        <v>2232</v>
      </c>
      <c r="H56" s="37" t="s">
        <v>43</v>
      </c>
      <c r="I56" s="62" t="s">
        <v>6192</v>
      </c>
      <c r="J56" s="17" t="s">
        <v>45</v>
      </c>
      <c r="K56" s="17" t="s">
        <v>43</v>
      </c>
      <c r="L56" s="17" t="s">
        <v>6193</v>
      </c>
      <c r="M56" s="17" t="s">
        <v>6194</v>
      </c>
      <c r="N56" s="17" t="s">
        <v>6195</v>
      </c>
      <c r="O56" s="17" t="s">
        <v>6196</v>
      </c>
    </row>
    <row r="57" spans="1:15" s="1" customFormat="1" ht="15" customHeight="1" x14ac:dyDescent="0.25">
      <c r="A57" s="61" t="s">
        <v>3</v>
      </c>
      <c r="B57" s="17" t="s">
        <v>16</v>
      </c>
      <c r="C57" s="17" t="s">
        <v>6197</v>
      </c>
      <c r="D57" s="17">
        <v>2023</v>
      </c>
      <c r="E57" s="37" t="s">
        <v>6198</v>
      </c>
      <c r="F57" s="17" t="s">
        <v>3456</v>
      </c>
      <c r="G57" s="37" t="s">
        <v>163</v>
      </c>
      <c r="H57" s="37" t="s">
        <v>415</v>
      </c>
      <c r="I57" s="62" t="s">
        <v>6199</v>
      </c>
      <c r="J57" s="17" t="s">
        <v>6200</v>
      </c>
      <c r="K57" s="17" t="s">
        <v>43</v>
      </c>
      <c r="L57" s="17" t="s">
        <v>6201</v>
      </c>
      <c r="M57" s="17" t="s">
        <v>6202</v>
      </c>
      <c r="N57" s="17" t="s">
        <v>6203</v>
      </c>
      <c r="O57" s="17" t="s">
        <v>6204</v>
      </c>
    </row>
    <row r="58" spans="1:15" s="1" customFormat="1" ht="15" customHeight="1" x14ac:dyDescent="0.25">
      <c r="A58" s="61" t="s">
        <v>3</v>
      </c>
      <c r="B58" s="17" t="s">
        <v>16</v>
      </c>
      <c r="C58" s="17" t="s">
        <v>6205</v>
      </c>
      <c r="D58" s="17">
        <v>2018</v>
      </c>
      <c r="E58" s="37" t="s">
        <v>6206</v>
      </c>
      <c r="F58" s="17" t="s">
        <v>6207</v>
      </c>
      <c r="G58" s="37" t="s">
        <v>2144</v>
      </c>
      <c r="H58" s="37" t="s">
        <v>195</v>
      </c>
      <c r="I58" s="62" t="s">
        <v>6208</v>
      </c>
      <c r="J58" s="17" t="s">
        <v>6209</v>
      </c>
      <c r="K58" s="17" t="s">
        <v>43</v>
      </c>
      <c r="L58" s="17" t="s">
        <v>6210</v>
      </c>
      <c r="M58" s="17" t="s">
        <v>6211</v>
      </c>
      <c r="N58" s="17" t="s">
        <v>6212</v>
      </c>
      <c r="O58" s="17" t="s">
        <v>6213</v>
      </c>
    </row>
    <row r="59" spans="1:15" s="1" customFormat="1" ht="15" customHeight="1" x14ac:dyDescent="0.25">
      <c r="A59" s="61" t="s">
        <v>3</v>
      </c>
      <c r="B59" s="17" t="s">
        <v>16</v>
      </c>
      <c r="C59" s="17" t="s">
        <v>6214</v>
      </c>
      <c r="D59" s="17">
        <v>2024</v>
      </c>
      <c r="E59" s="37" t="s">
        <v>6215</v>
      </c>
      <c r="F59" s="17" t="s">
        <v>582</v>
      </c>
      <c r="G59" s="37" t="s">
        <v>6216</v>
      </c>
      <c r="H59" s="37" t="s">
        <v>43</v>
      </c>
      <c r="I59" s="62" t="s">
        <v>43</v>
      </c>
      <c r="J59" s="17" t="s">
        <v>45</v>
      </c>
      <c r="K59" s="17" t="s">
        <v>43</v>
      </c>
      <c r="L59" s="17" t="s">
        <v>6217</v>
      </c>
      <c r="M59" s="17" t="s">
        <v>6218</v>
      </c>
      <c r="N59" s="17" t="s">
        <v>6219</v>
      </c>
      <c r="O59" s="17" t="s">
        <v>6220</v>
      </c>
    </row>
    <row r="60" spans="1:15" s="1" customFormat="1" ht="15" customHeight="1" x14ac:dyDescent="0.25">
      <c r="A60" s="61" t="s">
        <v>3</v>
      </c>
      <c r="B60" s="17" t="s">
        <v>16</v>
      </c>
      <c r="C60" s="17" t="s">
        <v>6221</v>
      </c>
      <c r="D60" s="17">
        <v>2018</v>
      </c>
      <c r="E60" s="37" t="s">
        <v>6222</v>
      </c>
      <c r="F60" s="17" t="s">
        <v>1047</v>
      </c>
      <c r="G60" s="37" t="s">
        <v>6223</v>
      </c>
      <c r="H60" s="37" t="s">
        <v>43</v>
      </c>
      <c r="I60" s="62" t="s">
        <v>6224</v>
      </c>
      <c r="J60" s="17" t="s">
        <v>81</v>
      </c>
      <c r="K60" s="17" t="s">
        <v>43</v>
      </c>
      <c r="L60" s="17" t="s">
        <v>6225</v>
      </c>
      <c r="M60" s="17" t="s">
        <v>6226</v>
      </c>
      <c r="N60" s="17" t="s">
        <v>6227</v>
      </c>
      <c r="O60" s="17" t="s">
        <v>6228</v>
      </c>
    </row>
    <row r="61" spans="1:15" s="1" customFormat="1" ht="15" customHeight="1" x14ac:dyDescent="0.25">
      <c r="A61" s="61" t="s">
        <v>3</v>
      </c>
      <c r="B61" s="17" t="s">
        <v>16</v>
      </c>
      <c r="C61" s="17" t="s">
        <v>6229</v>
      </c>
      <c r="D61" s="17">
        <v>2023</v>
      </c>
      <c r="E61" s="37" t="s">
        <v>6230</v>
      </c>
      <c r="F61" s="17" t="s">
        <v>464</v>
      </c>
      <c r="G61" s="37" t="s">
        <v>465</v>
      </c>
      <c r="H61" s="37" t="s">
        <v>326</v>
      </c>
      <c r="I61" s="62" t="s">
        <v>6231</v>
      </c>
      <c r="J61" s="17" t="s">
        <v>6232</v>
      </c>
      <c r="K61" s="17" t="s">
        <v>43</v>
      </c>
      <c r="L61" s="17" t="s">
        <v>6233</v>
      </c>
      <c r="M61" s="17" t="s">
        <v>6234</v>
      </c>
      <c r="N61" s="17" t="s">
        <v>6235</v>
      </c>
      <c r="O61" s="17" t="s">
        <v>6236</v>
      </c>
    </row>
    <row r="62" spans="1:15" s="1" customFormat="1" ht="15" customHeight="1" x14ac:dyDescent="0.25">
      <c r="A62" s="61" t="s">
        <v>3</v>
      </c>
      <c r="B62" s="17" t="s">
        <v>16</v>
      </c>
      <c r="C62" s="17" t="s">
        <v>6237</v>
      </c>
      <c r="D62" s="17">
        <v>2025</v>
      </c>
      <c r="E62" s="37" t="s">
        <v>6238</v>
      </c>
      <c r="F62" s="17" t="s">
        <v>1509</v>
      </c>
      <c r="G62" s="37" t="s">
        <v>2765</v>
      </c>
      <c r="H62" s="37" t="s">
        <v>43</v>
      </c>
      <c r="I62" s="62" t="s">
        <v>43</v>
      </c>
      <c r="J62" s="17" t="s">
        <v>45</v>
      </c>
      <c r="K62" s="17" t="s">
        <v>43</v>
      </c>
      <c r="L62" s="17" t="s">
        <v>6239</v>
      </c>
      <c r="M62" s="17" t="s">
        <v>6240</v>
      </c>
      <c r="N62" s="17" t="s">
        <v>6241</v>
      </c>
      <c r="O62" s="17" t="s">
        <v>6242</v>
      </c>
    </row>
    <row r="63" spans="1:15" s="1" customFormat="1" ht="15" customHeight="1" x14ac:dyDescent="0.25">
      <c r="A63" s="61" t="s">
        <v>3</v>
      </c>
      <c r="B63" s="17" t="s">
        <v>16</v>
      </c>
      <c r="C63" s="17" t="s">
        <v>6243</v>
      </c>
      <c r="D63" s="17">
        <v>2021</v>
      </c>
      <c r="E63" s="37" t="s">
        <v>6244</v>
      </c>
      <c r="F63" s="17" t="s">
        <v>6245</v>
      </c>
      <c r="G63" s="37" t="s">
        <v>249</v>
      </c>
      <c r="H63" s="37" t="s">
        <v>195</v>
      </c>
      <c r="I63" s="62" t="s">
        <v>6246</v>
      </c>
      <c r="J63" s="17" t="s">
        <v>48</v>
      </c>
      <c r="K63" s="17" t="s">
        <v>43</v>
      </c>
      <c r="L63" s="17" t="s">
        <v>6247</v>
      </c>
      <c r="M63" s="17" t="s">
        <v>6248</v>
      </c>
      <c r="N63" s="17" t="s">
        <v>6249</v>
      </c>
      <c r="O63" s="17" t="s">
        <v>6250</v>
      </c>
    </row>
    <row r="64" spans="1:15" s="1" customFormat="1" ht="15" customHeight="1" x14ac:dyDescent="0.25">
      <c r="A64" s="61" t="s">
        <v>3</v>
      </c>
      <c r="B64" s="17" t="s">
        <v>16</v>
      </c>
      <c r="C64" s="17" t="s">
        <v>680</v>
      </c>
      <c r="D64" s="17">
        <v>2023</v>
      </c>
      <c r="E64" s="37" t="s">
        <v>681</v>
      </c>
      <c r="F64" s="17" t="s">
        <v>682</v>
      </c>
      <c r="G64" s="37" t="s">
        <v>683</v>
      </c>
      <c r="H64" s="37" t="s">
        <v>43</v>
      </c>
      <c r="I64" s="62" t="s">
        <v>684</v>
      </c>
      <c r="J64" s="17" t="s">
        <v>45</v>
      </c>
      <c r="K64" s="17" t="s">
        <v>43</v>
      </c>
      <c r="L64" s="17" t="s">
        <v>685</v>
      </c>
      <c r="M64" s="17" t="s">
        <v>686</v>
      </c>
      <c r="N64" s="17" t="s">
        <v>687</v>
      </c>
      <c r="O64" s="17" t="s">
        <v>688</v>
      </c>
    </row>
    <row r="65" spans="1:15" s="1" customFormat="1" ht="15" customHeight="1" x14ac:dyDescent="0.25">
      <c r="A65" s="61" t="s">
        <v>3</v>
      </c>
      <c r="B65" s="17" t="s">
        <v>16</v>
      </c>
      <c r="C65" s="17" t="s">
        <v>6251</v>
      </c>
      <c r="D65" s="17">
        <v>2020</v>
      </c>
      <c r="E65" s="37" t="s">
        <v>6252</v>
      </c>
      <c r="F65" s="17" t="s">
        <v>6253</v>
      </c>
      <c r="G65" s="37" t="s">
        <v>475</v>
      </c>
      <c r="H65" s="37" t="s">
        <v>195</v>
      </c>
      <c r="I65" s="62" t="s">
        <v>43</v>
      </c>
      <c r="J65" s="17" t="s">
        <v>6254</v>
      </c>
      <c r="K65" s="17" t="s">
        <v>43</v>
      </c>
      <c r="L65" s="17" t="s">
        <v>6255</v>
      </c>
      <c r="M65" s="17" t="s">
        <v>6256</v>
      </c>
      <c r="N65" s="17" t="s">
        <v>6257</v>
      </c>
      <c r="O65" s="17" t="s">
        <v>6258</v>
      </c>
    </row>
    <row r="66" spans="1:15" s="1" customFormat="1" ht="15" customHeight="1" x14ac:dyDescent="0.25">
      <c r="A66" s="61" t="s">
        <v>3</v>
      </c>
      <c r="B66" s="17" t="s">
        <v>16</v>
      </c>
      <c r="C66" s="17" t="s">
        <v>6259</v>
      </c>
      <c r="D66" s="17">
        <v>2019</v>
      </c>
      <c r="E66" s="37" t="s">
        <v>6260</v>
      </c>
      <c r="F66" s="17" t="s">
        <v>3420</v>
      </c>
      <c r="G66" s="37" t="s">
        <v>6261</v>
      </c>
      <c r="H66" s="37" t="s">
        <v>195</v>
      </c>
      <c r="I66" s="62" t="s">
        <v>6262</v>
      </c>
      <c r="J66" s="17" t="s">
        <v>5974</v>
      </c>
      <c r="K66" s="17" t="s">
        <v>43</v>
      </c>
      <c r="L66" s="17" t="s">
        <v>6263</v>
      </c>
      <c r="M66" s="17" t="s">
        <v>6264</v>
      </c>
      <c r="N66" s="17" t="s">
        <v>6265</v>
      </c>
      <c r="O66" s="17" t="s">
        <v>6266</v>
      </c>
    </row>
    <row r="67" spans="1:15" s="1" customFormat="1" ht="15" customHeight="1" x14ac:dyDescent="0.25">
      <c r="A67" s="61" t="s">
        <v>3</v>
      </c>
      <c r="B67" s="17" t="s">
        <v>16</v>
      </c>
      <c r="C67" s="17" t="s">
        <v>6267</v>
      </c>
      <c r="D67" s="17">
        <v>2024</v>
      </c>
      <c r="E67" s="37" t="s">
        <v>6268</v>
      </c>
      <c r="F67" s="17" t="s">
        <v>2972</v>
      </c>
      <c r="G67" s="37" t="s">
        <v>465</v>
      </c>
      <c r="H67" s="37" t="s">
        <v>6269</v>
      </c>
      <c r="I67" s="62" t="s">
        <v>43</v>
      </c>
      <c r="J67" s="17" t="s">
        <v>86</v>
      </c>
      <c r="K67" s="17" t="s">
        <v>43</v>
      </c>
      <c r="L67" s="17" t="s">
        <v>6270</v>
      </c>
      <c r="M67" s="17" t="s">
        <v>6271</v>
      </c>
      <c r="N67" s="17" t="s">
        <v>6272</v>
      </c>
      <c r="O67" s="17" t="s">
        <v>6273</v>
      </c>
    </row>
    <row r="68" spans="1:15" s="1" customFormat="1" ht="15" customHeight="1" x14ac:dyDescent="0.25">
      <c r="A68" s="61" t="s">
        <v>3</v>
      </c>
      <c r="B68" s="17" t="s">
        <v>16</v>
      </c>
      <c r="C68" s="17" t="s">
        <v>6274</v>
      </c>
      <c r="D68" s="17">
        <v>2020</v>
      </c>
      <c r="E68" s="37" t="s">
        <v>6275</v>
      </c>
      <c r="F68" s="17" t="s">
        <v>4956</v>
      </c>
      <c r="G68" s="37" t="s">
        <v>1544</v>
      </c>
      <c r="H68" s="37" t="s">
        <v>415</v>
      </c>
      <c r="I68" s="62" t="s">
        <v>6276</v>
      </c>
      <c r="J68" s="17" t="s">
        <v>90</v>
      </c>
      <c r="K68" s="17" t="s">
        <v>43</v>
      </c>
      <c r="L68" s="17" t="s">
        <v>6277</v>
      </c>
      <c r="M68" s="17" t="s">
        <v>6278</v>
      </c>
      <c r="N68" s="17" t="s">
        <v>6279</v>
      </c>
      <c r="O68" s="17" t="s">
        <v>6280</v>
      </c>
    </row>
    <row r="69" spans="1:15" s="1" customFormat="1" ht="15" customHeight="1" x14ac:dyDescent="0.25">
      <c r="A69" s="61" t="s">
        <v>3</v>
      </c>
      <c r="B69" s="17" t="s">
        <v>16</v>
      </c>
      <c r="C69" s="17" t="s">
        <v>6281</v>
      </c>
      <c r="D69" s="17">
        <v>2023</v>
      </c>
      <c r="E69" s="37" t="s">
        <v>6282</v>
      </c>
      <c r="F69" s="17" t="s">
        <v>6283</v>
      </c>
      <c r="G69" s="37" t="s">
        <v>392</v>
      </c>
      <c r="H69" s="37" t="s">
        <v>43</v>
      </c>
      <c r="I69" s="62" t="s">
        <v>6284</v>
      </c>
      <c r="J69" s="17" t="s">
        <v>47</v>
      </c>
      <c r="K69" s="17" t="s">
        <v>43</v>
      </c>
      <c r="L69" s="17" t="s">
        <v>6285</v>
      </c>
      <c r="M69" s="17" t="s">
        <v>6286</v>
      </c>
      <c r="N69" s="17" t="s">
        <v>6287</v>
      </c>
      <c r="O69" s="17" t="s">
        <v>6288</v>
      </c>
    </row>
    <row r="70" spans="1:15" s="1" customFormat="1" ht="15" customHeight="1" x14ac:dyDescent="0.25">
      <c r="A70" s="61" t="s">
        <v>3</v>
      </c>
      <c r="B70" s="17" t="s">
        <v>16</v>
      </c>
      <c r="C70" s="17" t="s">
        <v>714</v>
      </c>
      <c r="D70" s="17">
        <v>2023</v>
      </c>
      <c r="E70" s="37" t="s">
        <v>715</v>
      </c>
      <c r="F70" s="17" t="s">
        <v>716</v>
      </c>
      <c r="G70" s="37" t="s">
        <v>717</v>
      </c>
      <c r="H70" s="37" t="s">
        <v>212</v>
      </c>
      <c r="I70" s="62" t="s">
        <v>718</v>
      </c>
      <c r="J70" s="17" t="s">
        <v>55</v>
      </c>
      <c r="K70" s="17" t="s">
        <v>43</v>
      </c>
      <c r="L70" s="17" t="s">
        <v>719</v>
      </c>
      <c r="M70" s="17" t="s">
        <v>720</v>
      </c>
      <c r="N70" s="17" t="s">
        <v>721</v>
      </c>
      <c r="O70" s="17" t="s">
        <v>722</v>
      </c>
    </row>
    <row r="71" spans="1:15" s="1" customFormat="1" ht="15" customHeight="1" x14ac:dyDescent="0.25">
      <c r="A71" s="61" t="s">
        <v>3</v>
      </c>
      <c r="B71" s="17" t="s">
        <v>16</v>
      </c>
      <c r="C71" s="17" t="s">
        <v>6289</v>
      </c>
      <c r="D71" s="17">
        <v>2019</v>
      </c>
      <c r="E71" s="37" t="s">
        <v>6290</v>
      </c>
      <c r="F71" s="17" t="s">
        <v>791</v>
      </c>
      <c r="G71" s="37" t="s">
        <v>3188</v>
      </c>
      <c r="H71" s="37" t="s">
        <v>43</v>
      </c>
      <c r="I71" s="62" t="s">
        <v>6291</v>
      </c>
      <c r="J71" s="17" t="s">
        <v>45</v>
      </c>
      <c r="K71" s="17" t="s">
        <v>43</v>
      </c>
      <c r="L71" s="17" t="s">
        <v>6292</v>
      </c>
      <c r="M71" s="17" t="s">
        <v>6293</v>
      </c>
      <c r="N71" s="17" t="s">
        <v>6294</v>
      </c>
      <c r="O71" s="17" t="s">
        <v>6295</v>
      </c>
    </row>
    <row r="72" spans="1:15" s="1" customFormat="1" ht="15" customHeight="1" x14ac:dyDescent="0.25">
      <c r="A72" s="61" t="s">
        <v>3</v>
      </c>
      <c r="B72" s="17" t="s">
        <v>16</v>
      </c>
      <c r="C72" s="17" t="s">
        <v>749</v>
      </c>
      <c r="D72" s="17">
        <v>2024</v>
      </c>
      <c r="E72" s="37" t="s">
        <v>750</v>
      </c>
      <c r="F72" s="17" t="s">
        <v>751</v>
      </c>
      <c r="G72" s="37" t="s">
        <v>163</v>
      </c>
      <c r="H72" s="37" t="s">
        <v>327</v>
      </c>
      <c r="I72" s="62" t="s">
        <v>752</v>
      </c>
      <c r="J72" s="17" t="s">
        <v>49</v>
      </c>
      <c r="K72" s="17" t="s">
        <v>43</v>
      </c>
      <c r="L72" s="17" t="s">
        <v>753</v>
      </c>
      <c r="M72" s="17" t="s">
        <v>754</v>
      </c>
      <c r="N72" s="17" t="s">
        <v>755</v>
      </c>
      <c r="O72" s="17" t="s">
        <v>756</v>
      </c>
    </row>
    <row r="73" spans="1:15" s="1" customFormat="1" ht="15" customHeight="1" x14ac:dyDescent="0.25">
      <c r="A73" s="61" t="s">
        <v>3</v>
      </c>
      <c r="B73" s="17" t="s">
        <v>16</v>
      </c>
      <c r="C73" s="17" t="s">
        <v>6296</v>
      </c>
      <c r="D73" s="17">
        <v>2024</v>
      </c>
      <c r="E73" s="37" t="s">
        <v>6297</v>
      </c>
      <c r="F73" s="17" t="s">
        <v>811</v>
      </c>
      <c r="G73" s="37" t="s">
        <v>990</v>
      </c>
      <c r="H73" s="37" t="s">
        <v>240</v>
      </c>
      <c r="I73" s="62" t="s">
        <v>43</v>
      </c>
      <c r="J73" s="17" t="s">
        <v>5935</v>
      </c>
      <c r="K73" s="17" t="s">
        <v>43</v>
      </c>
      <c r="L73" s="17" t="s">
        <v>6298</v>
      </c>
      <c r="M73" s="17" t="s">
        <v>6299</v>
      </c>
      <c r="N73" s="17" t="s">
        <v>6300</v>
      </c>
      <c r="O73" s="17" t="s">
        <v>6301</v>
      </c>
    </row>
    <row r="74" spans="1:15" s="1" customFormat="1" ht="15" customHeight="1" x14ac:dyDescent="0.25">
      <c r="A74" s="61" t="s">
        <v>3</v>
      </c>
      <c r="B74" s="17" t="s">
        <v>16</v>
      </c>
      <c r="C74" s="17" t="s">
        <v>6302</v>
      </c>
      <c r="D74" s="17">
        <v>2022</v>
      </c>
      <c r="E74" s="37" t="s">
        <v>6303</v>
      </c>
      <c r="F74" s="17" t="s">
        <v>811</v>
      </c>
      <c r="G74" s="37" t="s">
        <v>318</v>
      </c>
      <c r="H74" s="37" t="s">
        <v>274</v>
      </c>
      <c r="I74" s="62" t="s">
        <v>43</v>
      </c>
      <c r="J74" s="17" t="s">
        <v>5856</v>
      </c>
      <c r="K74" s="17" t="s">
        <v>43</v>
      </c>
      <c r="L74" s="17" t="s">
        <v>6304</v>
      </c>
      <c r="M74" s="17" t="s">
        <v>6305</v>
      </c>
      <c r="N74" s="17" t="s">
        <v>6306</v>
      </c>
      <c r="O74" s="17" t="s">
        <v>6307</v>
      </c>
    </row>
    <row r="75" spans="1:15" s="1" customFormat="1" ht="15" customHeight="1" x14ac:dyDescent="0.25">
      <c r="A75" s="61" t="s">
        <v>3</v>
      </c>
      <c r="B75" s="17" t="s">
        <v>16</v>
      </c>
      <c r="C75" s="17" t="s">
        <v>6308</v>
      </c>
      <c r="D75" s="17">
        <v>2024</v>
      </c>
      <c r="E75" s="37" t="s">
        <v>6309</v>
      </c>
      <c r="F75" s="17" t="s">
        <v>431</v>
      </c>
      <c r="G75" s="37" t="s">
        <v>432</v>
      </c>
      <c r="H75" s="37" t="s">
        <v>406</v>
      </c>
      <c r="I75" s="62" t="s">
        <v>43</v>
      </c>
      <c r="J75" s="17" t="s">
        <v>6095</v>
      </c>
      <c r="K75" s="17" t="s">
        <v>43</v>
      </c>
      <c r="L75" s="17" t="s">
        <v>6310</v>
      </c>
      <c r="M75" s="17" t="s">
        <v>6311</v>
      </c>
      <c r="N75" s="17" t="s">
        <v>6312</v>
      </c>
      <c r="O75" s="17" t="s">
        <v>6313</v>
      </c>
    </row>
    <row r="76" spans="1:15" s="1" customFormat="1" ht="15" customHeight="1" x14ac:dyDescent="0.25">
      <c r="A76" s="61" t="s">
        <v>3</v>
      </c>
      <c r="B76" s="17" t="s">
        <v>16</v>
      </c>
      <c r="C76" s="17" t="s">
        <v>6314</v>
      </c>
      <c r="D76" s="17">
        <v>2019</v>
      </c>
      <c r="E76" s="37" t="s">
        <v>6315</v>
      </c>
      <c r="F76" s="17" t="s">
        <v>1254</v>
      </c>
      <c r="G76" s="37" t="s">
        <v>3393</v>
      </c>
      <c r="H76" s="37" t="s">
        <v>43</v>
      </c>
      <c r="I76" s="62" t="s">
        <v>6316</v>
      </c>
      <c r="J76" s="17" t="s">
        <v>45</v>
      </c>
      <c r="K76" s="17" t="s">
        <v>43</v>
      </c>
      <c r="L76" s="17" t="s">
        <v>6317</v>
      </c>
      <c r="M76" s="17" t="s">
        <v>6318</v>
      </c>
      <c r="N76" s="17" t="s">
        <v>6319</v>
      </c>
      <c r="O76" s="17" t="s">
        <v>6320</v>
      </c>
    </row>
    <row r="77" spans="1:15" s="1" customFormat="1" ht="15" customHeight="1" x14ac:dyDescent="0.25">
      <c r="A77" s="61" t="s">
        <v>3</v>
      </c>
      <c r="B77" s="17" t="s">
        <v>16</v>
      </c>
      <c r="C77" s="17" t="s">
        <v>6321</v>
      </c>
      <c r="D77" s="17">
        <v>2022</v>
      </c>
      <c r="E77" s="37" t="s">
        <v>6322</v>
      </c>
      <c r="F77" s="17" t="s">
        <v>1274</v>
      </c>
      <c r="G77" s="37" t="s">
        <v>1426</v>
      </c>
      <c r="H77" s="37" t="s">
        <v>43</v>
      </c>
      <c r="I77" s="62" t="s">
        <v>43</v>
      </c>
      <c r="J77" s="17" t="s">
        <v>61</v>
      </c>
      <c r="K77" s="17" t="s">
        <v>43</v>
      </c>
      <c r="L77" s="17" t="s">
        <v>6323</v>
      </c>
      <c r="M77" s="17" t="s">
        <v>6324</v>
      </c>
      <c r="N77" s="17" t="s">
        <v>6325</v>
      </c>
      <c r="O77" s="17" t="s">
        <v>6326</v>
      </c>
    </row>
    <row r="78" spans="1:15" s="1" customFormat="1" ht="15" customHeight="1" x14ac:dyDescent="0.25">
      <c r="A78" s="61" t="s">
        <v>3</v>
      </c>
      <c r="B78" s="17" t="s">
        <v>16</v>
      </c>
      <c r="C78" s="17" t="s">
        <v>6327</v>
      </c>
      <c r="D78" s="17">
        <v>2024</v>
      </c>
      <c r="E78" s="37" t="s">
        <v>6328</v>
      </c>
      <c r="F78" s="17" t="s">
        <v>1723</v>
      </c>
      <c r="G78" s="37" t="s">
        <v>5391</v>
      </c>
      <c r="H78" s="37" t="s">
        <v>43</v>
      </c>
      <c r="I78" s="62" t="s">
        <v>43</v>
      </c>
      <c r="J78" s="17" t="s">
        <v>45</v>
      </c>
      <c r="K78" s="17" t="s">
        <v>43</v>
      </c>
      <c r="L78" s="17" t="s">
        <v>6329</v>
      </c>
      <c r="M78" s="17" t="s">
        <v>6330</v>
      </c>
      <c r="N78" s="17" t="s">
        <v>6331</v>
      </c>
      <c r="O78" s="17" t="s">
        <v>6332</v>
      </c>
    </row>
    <row r="79" spans="1:15" s="1" customFormat="1" ht="15" customHeight="1" x14ac:dyDescent="0.25">
      <c r="A79" s="61" t="s">
        <v>3</v>
      </c>
      <c r="B79" s="17" t="s">
        <v>16</v>
      </c>
      <c r="C79" s="17" t="s">
        <v>6333</v>
      </c>
      <c r="D79" s="17">
        <v>2018</v>
      </c>
      <c r="E79" s="37" t="s">
        <v>6334</v>
      </c>
      <c r="F79" s="17" t="s">
        <v>791</v>
      </c>
      <c r="G79" s="37" t="s">
        <v>708</v>
      </c>
      <c r="H79" s="37" t="s">
        <v>43</v>
      </c>
      <c r="I79" s="62" t="s">
        <v>6335</v>
      </c>
      <c r="J79" s="17" t="s">
        <v>45</v>
      </c>
      <c r="K79" s="17" t="s">
        <v>43</v>
      </c>
      <c r="L79" s="17" t="s">
        <v>6336</v>
      </c>
      <c r="M79" s="17" t="s">
        <v>6337</v>
      </c>
      <c r="N79" s="17" t="s">
        <v>6338</v>
      </c>
      <c r="O79" s="17" t="s">
        <v>6339</v>
      </c>
    </row>
    <row r="80" spans="1:15" s="1" customFormat="1" ht="15" customHeight="1" x14ac:dyDescent="0.25">
      <c r="A80" s="61" t="s">
        <v>3</v>
      </c>
      <c r="B80" s="17" t="s">
        <v>16</v>
      </c>
      <c r="C80" s="17" t="s">
        <v>6340</v>
      </c>
      <c r="D80" s="17">
        <v>2019</v>
      </c>
      <c r="E80" s="37" t="s">
        <v>6341</v>
      </c>
      <c r="F80" s="17" t="s">
        <v>335</v>
      </c>
      <c r="G80" s="37" t="s">
        <v>1389</v>
      </c>
      <c r="H80" s="37" t="s">
        <v>43</v>
      </c>
      <c r="I80" s="62" t="s">
        <v>67</v>
      </c>
      <c r="J80" s="17" t="s">
        <v>47</v>
      </c>
      <c r="K80" s="17" t="s">
        <v>43</v>
      </c>
      <c r="L80" s="17" t="s">
        <v>6342</v>
      </c>
      <c r="M80" s="17" t="s">
        <v>6343</v>
      </c>
      <c r="N80" s="17" t="s">
        <v>6344</v>
      </c>
      <c r="O80" s="17" t="s">
        <v>6345</v>
      </c>
    </row>
    <row r="81" spans="1:15" s="1" customFormat="1" ht="15" customHeight="1" x14ac:dyDescent="0.25">
      <c r="A81" s="61" t="s">
        <v>3</v>
      </c>
      <c r="B81" s="17" t="s">
        <v>16</v>
      </c>
      <c r="C81" s="17" t="s">
        <v>6346</v>
      </c>
      <c r="D81" s="17">
        <v>2023</v>
      </c>
      <c r="E81" s="37" t="s">
        <v>6347</v>
      </c>
      <c r="F81" s="17" t="s">
        <v>1254</v>
      </c>
      <c r="G81" s="37" t="s">
        <v>6348</v>
      </c>
      <c r="H81" s="37" t="s">
        <v>43</v>
      </c>
      <c r="I81" s="62" t="s">
        <v>43</v>
      </c>
      <c r="J81" s="17" t="s">
        <v>45</v>
      </c>
      <c r="K81" s="17" t="s">
        <v>43</v>
      </c>
      <c r="L81" s="17" t="s">
        <v>6349</v>
      </c>
      <c r="M81" s="17" t="s">
        <v>6350</v>
      </c>
      <c r="N81" s="17" t="s">
        <v>6351</v>
      </c>
      <c r="O81" s="17" t="s">
        <v>6352</v>
      </c>
    </row>
    <row r="82" spans="1:15" s="1" customFormat="1" ht="15" customHeight="1" x14ac:dyDescent="0.25">
      <c r="A82" s="61" t="s">
        <v>3</v>
      </c>
      <c r="B82" s="17" t="s">
        <v>16</v>
      </c>
      <c r="C82" s="17" t="s">
        <v>6353</v>
      </c>
      <c r="D82" s="17">
        <v>2021</v>
      </c>
      <c r="E82" s="37" t="s">
        <v>6354</v>
      </c>
      <c r="F82" s="17" t="s">
        <v>866</v>
      </c>
      <c r="G82" s="37" t="s">
        <v>6355</v>
      </c>
      <c r="H82" s="37" t="s">
        <v>43</v>
      </c>
      <c r="I82" s="62" t="s">
        <v>6356</v>
      </c>
      <c r="J82" s="17" t="s">
        <v>47</v>
      </c>
      <c r="K82" s="17" t="s">
        <v>43</v>
      </c>
      <c r="L82" s="17" t="s">
        <v>6357</v>
      </c>
      <c r="M82" s="17" t="s">
        <v>6358</v>
      </c>
      <c r="N82" s="17" t="s">
        <v>6359</v>
      </c>
      <c r="O82" s="17" t="s">
        <v>6360</v>
      </c>
    </row>
    <row r="83" spans="1:15" s="1" customFormat="1" ht="15" customHeight="1" x14ac:dyDescent="0.25">
      <c r="A83" s="61" t="s">
        <v>3</v>
      </c>
      <c r="B83" s="17" t="s">
        <v>16</v>
      </c>
      <c r="C83" s="17" t="s">
        <v>6361</v>
      </c>
      <c r="D83" s="17">
        <v>2020</v>
      </c>
      <c r="E83" s="37" t="s">
        <v>6362</v>
      </c>
      <c r="F83" s="17" t="s">
        <v>2341</v>
      </c>
      <c r="G83" s="37" t="s">
        <v>4000</v>
      </c>
      <c r="H83" s="37" t="s">
        <v>212</v>
      </c>
      <c r="I83" s="62" t="s">
        <v>6363</v>
      </c>
      <c r="J83" s="17" t="s">
        <v>55</v>
      </c>
      <c r="K83" s="17" t="s">
        <v>43</v>
      </c>
      <c r="L83" s="17" t="s">
        <v>6364</v>
      </c>
      <c r="M83" s="17" t="s">
        <v>6365</v>
      </c>
      <c r="N83" s="17" t="s">
        <v>6366</v>
      </c>
      <c r="O83" s="17" t="s">
        <v>6367</v>
      </c>
    </row>
    <row r="84" spans="1:15" s="1" customFormat="1" ht="15" customHeight="1" x14ac:dyDescent="0.25">
      <c r="A84" s="61" t="s">
        <v>3</v>
      </c>
      <c r="B84" s="17" t="s">
        <v>16</v>
      </c>
      <c r="C84" s="17" t="s">
        <v>848</v>
      </c>
      <c r="D84" s="17">
        <v>2023</v>
      </c>
      <c r="E84" s="37" t="s">
        <v>849</v>
      </c>
      <c r="F84" s="17" t="s">
        <v>850</v>
      </c>
      <c r="G84" s="37" t="s">
        <v>415</v>
      </c>
      <c r="H84" s="37" t="s">
        <v>448</v>
      </c>
      <c r="I84" s="62" t="s">
        <v>851</v>
      </c>
      <c r="J84" s="17" t="s">
        <v>6095</v>
      </c>
      <c r="K84" s="17" t="s">
        <v>43</v>
      </c>
      <c r="L84" s="17" t="s">
        <v>852</v>
      </c>
      <c r="M84" s="17" t="s">
        <v>853</v>
      </c>
      <c r="N84" s="17" t="s">
        <v>854</v>
      </c>
      <c r="O84" s="17" t="s">
        <v>855</v>
      </c>
    </row>
    <row r="85" spans="1:15" s="1" customFormat="1" ht="15" customHeight="1" x14ac:dyDescent="0.25">
      <c r="A85" s="61" t="s">
        <v>3</v>
      </c>
      <c r="B85" s="17" t="s">
        <v>16</v>
      </c>
      <c r="C85" s="17" t="s">
        <v>6368</v>
      </c>
      <c r="D85" s="17">
        <v>2018</v>
      </c>
      <c r="E85" s="37" t="s">
        <v>6369</v>
      </c>
      <c r="F85" s="17" t="s">
        <v>413</v>
      </c>
      <c r="G85" s="37" t="s">
        <v>1090</v>
      </c>
      <c r="H85" s="37" t="s">
        <v>448</v>
      </c>
      <c r="I85" s="62" t="s">
        <v>6370</v>
      </c>
      <c r="J85" s="17" t="s">
        <v>75</v>
      </c>
      <c r="K85" s="17" t="s">
        <v>43</v>
      </c>
      <c r="L85" s="17" t="s">
        <v>6371</v>
      </c>
      <c r="M85" s="17" t="s">
        <v>6372</v>
      </c>
      <c r="N85" s="17" t="s">
        <v>6373</v>
      </c>
      <c r="O85" s="17" t="s">
        <v>6374</v>
      </c>
    </row>
    <row r="86" spans="1:15" s="1" customFormat="1" ht="15" customHeight="1" x14ac:dyDescent="0.25">
      <c r="A86" s="61" t="s">
        <v>3</v>
      </c>
      <c r="B86" s="17" t="s">
        <v>16</v>
      </c>
      <c r="C86" s="17" t="s">
        <v>6375</v>
      </c>
      <c r="D86" s="17">
        <v>2020</v>
      </c>
      <c r="E86" s="37" t="s">
        <v>6376</v>
      </c>
      <c r="F86" s="17" t="s">
        <v>498</v>
      </c>
      <c r="G86" s="37" t="s">
        <v>6075</v>
      </c>
      <c r="H86" s="37" t="s">
        <v>43</v>
      </c>
      <c r="I86" s="62" t="s">
        <v>43</v>
      </c>
      <c r="J86" s="17" t="s">
        <v>47</v>
      </c>
      <c r="K86" s="17" t="s">
        <v>43</v>
      </c>
      <c r="L86" s="17" t="s">
        <v>6377</v>
      </c>
      <c r="M86" s="17" t="s">
        <v>6378</v>
      </c>
      <c r="N86" s="17" t="s">
        <v>6379</v>
      </c>
      <c r="O86" s="17" t="s">
        <v>6380</v>
      </c>
    </row>
    <row r="87" spans="1:15" s="1" customFormat="1" ht="15" customHeight="1" x14ac:dyDescent="0.25">
      <c r="A87" s="61" t="s">
        <v>3</v>
      </c>
      <c r="B87" s="17" t="s">
        <v>16</v>
      </c>
      <c r="C87" s="17" t="s">
        <v>6381</v>
      </c>
      <c r="D87" s="17">
        <v>2018</v>
      </c>
      <c r="E87" s="37" t="s">
        <v>6382</v>
      </c>
      <c r="F87" s="17" t="s">
        <v>6383</v>
      </c>
      <c r="G87" s="37" t="s">
        <v>921</v>
      </c>
      <c r="H87" s="37" t="s">
        <v>43</v>
      </c>
      <c r="I87" s="62" t="s">
        <v>6384</v>
      </c>
      <c r="J87" s="17" t="s">
        <v>45</v>
      </c>
      <c r="K87" s="17" t="s">
        <v>43</v>
      </c>
      <c r="L87" s="17" t="s">
        <v>6385</v>
      </c>
      <c r="M87" s="17" t="s">
        <v>6386</v>
      </c>
      <c r="N87" s="17" t="s">
        <v>6387</v>
      </c>
      <c r="O87" s="17" t="s">
        <v>6388</v>
      </c>
    </row>
    <row r="88" spans="1:15" s="1" customFormat="1" ht="15" customHeight="1" x14ac:dyDescent="0.25">
      <c r="A88" s="61" t="s">
        <v>3</v>
      </c>
      <c r="B88" s="17" t="s">
        <v>16</v>
      </c>
      <c r="C88" s="17" t="s">
        <v>6389</v>
      </c>
      <c r="D88" s="17">
        <v>2020</v>
      </c>
      <c r="E88" s="37" t="s">
        <v>6390</v>
      </c>
      <c r="F88" s="17" t="s">
        <v>1418</v>
      </c>
      <c r="G88" s="37" t="s">
        <v>274</v>
      </c>
      <c r="H88" s="37" t="s">
        <v>415</v>
      </c>
      <c r="I88" s="62" t="s">
        <v>43</v>
      </c>
      <c r="J88" s="17" t="s">
        <v>52</v>
      </c>
      <c r="K88" s="17" t="s">
        <v>43</v>
      </c>
      <c r="L88" s="17" t="s">
        <v>6391</v>
      </c>
      <c r="M88" s="17" t="s">
        <v>6392</v>
      </c>
      <c r="N88" s="17" t="s">
        <v>6393</v>
      </c>
      <c r="O88" s="17" t="s">
        <v>6394</v>
      </c>
    </row>
    <row r="89" spans="1:15" s="1" customFormat="1" ht="15" customHeight="1" x14ac:dyDescent="0.25">
      <c r="A89" s="61" t="s">
        <v>3</v>
      </c>
      <c r="B89" s="17" t="s">
        <v>16</v>
      </c>
      <c r="C89" s="17" t="s">
        <v>6389</v>
      </c>
      <c r="D89" s="17">
        <v>2020</v>
      </c>
      <c r="E89" s="37" t="s">
        <v>6395</v>
      </c>
      <c r="F89" s="17" t="s">
        <v>11</v>
      </c>
      <c r="G89" s="37" t="s">
        <v>692</v>
      </c>
      <c r="H89" s="37" t="s">
        <v>448</v>
      </c>
      <c r="I89" s="62" t="s">
        <v>43</v>
      </c>
      <c r="J89" s="17" t="s">
        <v>52</v>
      </c>
      <c r="K89" s="17" t="s">
        <v>43</v>
      </c>
      <c r="L89" s="17" t="s">
        <v>6396</v>
      </c>
      <c r="M89" s="17" t="s">
        <v>6397</v>
      </c>
      <c r="N89" s="17" t="s">
        <v>6398</v>
      </c>
      <c r="O89" s="17" t="s">
        <v>6399</v>
      </c>
    </row>
    <row r="90" spans="1:15" s="1" customFormat="1" ht="15" customHeight="1" x14ac:dyDescent="0.25">
      <c r="A90" s="61" t="s">
        <v>3</v>
      </c>
      <c r="B90" s="17" t="s">
        <v>16</v>
      </c>
      <c r="C90" s="17" t="s">
        <v>6400</v>
      </c>
      <c r="D90" s="17">
        <v>2024</v>
      </c>
      <c r="E90" s="37" t="s">
        <v>6401</v>
      </c>
      <c r="F90" s="17" t="s">
        <v>498</v>
      </c>
      <c r="G90" s="37" t="s">
        <v>3022</v>
      </c>
      <c r="H90" s="37" t="s">
        <v>43</v>
      </c>
      <c r="I90" s="62" t="s">
        <v>43</v>
      </c>
      <c r="J90" s="17" t="s">
        <v>47</v>
      </c>
      <c r="K90" s="17" t="s">
        <v>43</v>
      </c>
      <c r="L90" s="17" t="s">
        <v>6402</v>
      </c>
      <c r="M90" s="17" t="s">
        <v>6403</v>
      </c>
      <c r="N90" s="17" t="s">
        <v>6404</v>
      </c>
      <c r="O90" s="17" t="s">
        <v>6405</v>
      </c>
    </row>
    <row r="91" spans="1:15" s="1" customFormat="1" ht="15" customHeight="1" x14ac:dyDescent="0.25">
      <c r="A91" s="61" t="s">
        <v>3</v>
      </c>
      <c r="B91" s="17" t="s">
        <v>16</v>
      </c>
      <c r="C91" s="17" t="s">
        <v>6406</v>
      </c>
      <c r="D91" s="17">
        <v>2020</v>
      </c>
      <c r="E91" s="37" t="s">
        <v>6407</v>
      </c>
      <c r="F91" s="17" t="s">
        <v>6408</v>
      </c>
      <c r="G91" s="37" t="s">
        <v>5242</v>
      </c>
      <c r="H91" s="37" t="s">
        <v>43</v>
      </c>
      <c r="I91" s="62" t="s">
        <v>43</v>
      </c>
      <c r="J91" s="17" t="s">
        <v>47</v>
      </c>
      <c r="K91" s="17" t="s">
        <v>43</v>
      </c>
      <c r="L91" s="17" t="s">
        <v>6409</v>
      </c>
      <c r="M91" s="17" t="s">
        <v>6410</v>
      </c>
      <c r="N91" s="17" t="s">
        <v>6411</v>
      </c>
      <c r="O91" s="17" t="s">
        <v>6412</v>
      </c>
    </row>
    <row r="92" spans="1:15" s="1" customFormat="1" ht="15" customHeight="1" x14ac:dyDescent="0.25">
      <c r="A92" s="61" t="s">
        <v>3</v>
      </c>
      <c r="B92" s="17" t="s">
        <v>16</v>
      </c>
      <c r="C92" s="17" t="s">
        <v>6413</v>
      </c>
      <c r="D92" s="17">
        <v>2024</v>
      </c>
      <c r="E92" s="37" t="s">
        <v>6414</v>
      </c>
      <c r="F92" s="17" t="s">
        <v>2217</v>
      </c>
      <c r="G92" s="37" t="s">
        <v>944</v>
      </c>
      <c r="H92" s="37" t="s">
        <v>43</v>
      </c>
      <c r="I92" s="62" t="s">
        <v>43</v>
      </c>
      <c r="J92" s="17" t="s">
        <v>45</v>
      </c>
      <c r="K92" s="17" t="s">
        <v>43</v>
      </c>
      <c r="L92" s="17" t="s">
        <v>6415</v>
      </c>
      <c r="M92" s="17" t="s">
        <v>6416</v>
      </c>
      <c r="N92" s="17" t="s">
        <v>6417</v>
      </c>
      <c r="O92" s="17" t="s">
        <v>6418</v>
      </c>
    </row>
    <row r="93" spans="1:15" s="1" customFormat="1" ht="15" customHeight="1" x14ac:dyDescent="0.25">
      <c r="A93" s="61" t="s">
        <v>3</v>
      </c>
      <c r="B93" s="17" t="s">
        <v>16</v>
      </c>
      <c r="C93" s="17" t="s">
        <v>6419</v>
      </c>
      <c r="D93" s="17">
        <v>2021</v>
      </c>
      <c r="E93" s="37" t="s">
        <v>6420</v>
      </c>
      <c r="F93" s="17" t="s">
        <v>1932</v>
      </c>
      <c r="G93" s="37" t="s">
        <v>475</v>
      </c>
      <c r="H93" s="37" t="s">
        <v>415</v>
      </c>
      <c r="I93" s="62" t="s">
        <v>6421</v>
      </c>
      <c r="J93" s="17" t="s">
        <v>84</v>
      </c>
      <c r="K93" s="17" t="s">
        <v>43</v>
      </c>
      <c r="L93" s="17" t="s">
        <v>6422</v>
      </c>
      <c r="M93" s="17" t="s">
        <v>6423</v>
      </c>
      <c r="N93" s="17" t="s">
        <v>6424</v>
      </c>
      <c r="O93" s="17" t="s">
        <v>6425</v>
      </c>
    </row>
    <row r="94" spans="1:15" s="1" customFormat="1" ht="15" customHeight="1" x14ac:dyDescent="0.25">
      <c r="A94" s="61" t="s">
        <v>3</v>
      </c>
      <c r="B94" s="17" t="s">
        <v>16</v>
      </c>
      <c r="C94" s="17" t="s">
        <v>6426</v>
      </c>
      <c r="D94" s="17">
        <v>2022</v>
      </c>
      <c r="E94" s="37" t="s">
        <v>6427</v>
      </c>
      <c r="F94" s="17" t="s">
        <v>1932</v>
      </c>
      <c r="G94" s="37" t="s">
        <v>1099</v>
      </c>
      <c r="H94" s="37" t="s">
        <v>466</v>
      </c>
      <c r="I94" s="62" t="s">
        <v>6428</v>
      </c>
      <c r="J94" s="17" t="s">
        <v>84</v>
      </c>
      <c r="K94" s="17" t="s">
        <v>43</v>
      </c>
      <c r="L94" s="17" t="s">
        <v>6429</v>
      </c>
      <c r="M94" s="17" t="s">
        <v>6430</v>
      </c>
      <c r="N94" s="17" t="s">
        <v>6431</v>
      </c>
      <c r="O94" s="17" t="s">
        <v>6432</v>
      </c>
    </row>
    <row r="95" spans="1:15" s="1" customFormat="1" ht="15" customHeight="1" x14ac:dyDescent="0.25">
      <c r="A95" s="61" t="s">
        <v>3</v>
      </c>
      <c r="B95" s="17" t="s">
        <v>16</v>
      </c>
      <c r="C95" s="17" t="s">
        <v>6433</v>
      </c>
      <c r="D95" s="17">
        <v>2023</v>
      </c>
      <c r="E95" s="37" t="s">
        <v>6434</v>
      </c>
      <c r="F95" s="17" t="s">
        <v>1932</v>
      </c>
      <c r="G95" s="37" t="s">
        <v>3293</v>
      </c>
      <c r="H95" s="37" t="s">
        <v>414</v>
      </c>
      <c r="I95" s="62" t="s">
        <v>6435</v>
      </c>
      <c r="J95" s="17" t="s">
        <v>84</v>
      </c>
      <c r="K95" s="17" t="s">
        <v>43</v>
      </c>
      <c r="L95" s="17" t="s">
        <v>6436</v>
      </c>
      <c r="M95" s="17" t="s">
        <v>6437</v>
      </c>
      <c r="N95" s="17" t="s">
        <v>6438</v>
      </c>
      <c r="O95" s="17" t="s">
        <v>6439</v>
      </c>
    </row>
    <row r="96" spans="1:15" s="1" customFormat="1" ht="15" customHeight="1" x14ac:dyDescent="0.25">
      <c r="A96" s="61" t="s">
        <v>3</v>
      </c>
      <c r="B96" s="17" t="s">
        <v>16</v>
      </c>
      <c r="C96" s="17" t="s">
        <v>6440</v>
      </c>
      <c r="D96" s="17">
        <v>2025</v>
      </c>
      <c r="E96" s="37" t="s">
        <v>6441</v>
      </c>
      <c r="F96" s="17" t="s">
        <v>69</v>
      </c>
      <c r="G96" s="37" t="s">
        <v>1881</v>
      </c>
      <c r="H96" s="37" t="s">
        <v>43</v>
      </c>
      <c r="I96" s="62" t="s">
        <v>43</v>
      </c>
      <c r="J96" s="17" t="s">
        <v>45</v>
      </c>
      <c r="K96" s="17" t="s">
        <v>43</v>
      </c>
      <c r="L96" s="17" t="s">
        <v>6442</v>
      </c>
      <c r="M96" s="17" t="s">
        <v>6443</v>
      </c>
      <c r="N96" s="17" t="s">
        <v>6444</v>
      </c>
      <c r="O96" s="17" t="s">
        <v>6445</v>
      </c>
    </row>
    <row r="97" spans="1:15" s="1" customFormat="1" ht="15" customHeight="1" x14ac:dyDescent="0.25">
      <c r="A97" s="61" t="s">
        <v>3</v>
      </c>
      <c r="B97" s="17" t="s">
        <v>16</v>
      </c>
      <c r="C97" s="17" t="s">
        <v>6446</v>
      </c>
      <c r="D97" s="17">
        <v>2021</v>
      </c>
      <c r="E97" s="37" t="s">
        <v>6447</v>
      </c>
      <c r="F97" s="17" t="s">
        <v>866</v>
      </c>
      <c r="G97" s="37" t="s">
        <v>6448</v>
      </c>
      <c r="H97" s="37" t="s">
        <v>43</v>
      </c>
      <c r="I97" s="62" t="s">
        <v>6449</v>
      </c>
      <c r="J97" s="17" t="s">
        <v>47</v>
      </c>
      <c r="K97" s="17" t="s">
        <v>43</v>
      </c>
      <c r="L97" s="17" t="s">
        <v>6450</v>
      </c>
      <c r="M97" s="17" t="s">
        <v>6451</v>
      </c>
      <c r="N97" s="17" t="s">
        <v>6452</v>
      </c>
      <c r="O97" s="17" t="s">
        <v>6453</v>
      </c>
    </row>
    <row r="98" spans="1:15" s="1" customFormat="1" ht="15" customHeight="1" x14ac:dyDescent="0.25">
      <c r="A98" s="61" t="s">
        <v>3</v>
      </c>
      <c r="B98" s="17" t="s">
        <v>16</v>
      </c>
      <c r="C98" s="17" t="s">
        <v>6454</v>
      </c>
      <c r="D98" s="17">
        <v>2024</v>
      </c>
      <c r="E98" s="37" t="s">
        <v>6455</v>
      </c>
      <c r="F98" s="17" t="s">
        <v>866</v>
      </c>
      <c r="G98" s="37" t="s">
        <v>2639</v>
      </c>
      <c r="H98" s="37" t="s">
        <v>43</v>
      </c>
      <c r="I98" s="62" t="s">
        <v>43</v>
      </c>
      <c r="J98" s="17" t="s">
        <v>47</v>
      </c>
      <c r="K98" s="17" t="s">
        <v>43</v>
      </c>
      <c r="L98" s="17" t="s">
        <v>6456</v>
      </c>
      <c r="M98" s="17" t="s">
        <v>6457</v>
      </c>
      <c r="N98" s="17" t="s">
        <v>6458</v>
      </c>
      <c r="O98" s="17" t="s">
        <v>6459</v>
      </c>
    </row>
    <row r="99" spans="1:15" s="1" customFormat="1" ht="15" customHeight="1" x14ac:dyDescent="0.25">
      <c r="A99" s="61" t="s">
        <v>3</v>
      </c>
      <c r="B99" s="17" t="s">
        <v>16</v>
      </c>
      <c r="C99" s="17" t="s">
        <v>6460</v>
      </c>
      <c r="D99" s="17">
        <v>2018</v>
      </c>
      <c r="E99" s="37" t="s">
        <v>6461</v>
      </c>
      <c r="F99" s="17" t="s">
        <v>99</v>
      </c>
      <c r="G99" s="37" t="s">
        <v>292</v>
      </c>
      <c r="H99" s="37" t="s">
        <v>230</v>
      </c>
      <c r="I99" s="62" t="s">
        <v>6462</v>
      </c>
      <c r="J99" s="17" t="s">
        <v>57</v>
      </c>
      <c r="K99" s="17" t="s">
        <v>43</v>
      </c>
      <c r="L99" s="17" t="s">
        <v>6463</v>
      </c>
      <c r="M99" s="17" t="s">
        <v>6464</v>
      </c>
      <c r="N99" s="17" t="s">
        <v>6465</v>
      </c>
      <c r="O99" s="17" t="s">
        <v>6466</v>
      </c>
    </row>
    <row r="100" spans="1:15" s="1" customFormat="1" ht="15" customHeight="1" x14ac:dyDescent="0.25">
      <c r="A100" s="61" t="s">
        <v>3</v>
      </c>
      <c r="B100" s="17" t="s">
        <v>16</v>
      </c>
      <c r="C100" s="17" t="s">
        <v>950</v>
      </c>
      <c r="D100" s="17">
        <v>2024</v>
      </c>
      <c r="E100" s="37" t="s">
        <v>951</v>
      </c>
      <c r="F100" s="17" t="s">
        <v>69</v>
      </c>
      <c r="G100" s="37" t="s">
        <v>952</v>
      </c>
      <c r="H100" s="37" t="s">
        <v>43</v>
      </c>
      <c r="I100" s="62" t="s">
        <v>43</v>
      </c>
      <c r="J100" s="17" t="s">
        <v>45</v>
      </c>
      <c r="K100" s="17" t="s">
        <v>43</v>
      </c>
      <c r="L100" s="17" t="s">
        <v>953</v>
      </c>
      <c r="M100" s="17" t="s">
        <v>954</v>
      </c>
      <c r="N100" s="17" t="s">
        <v>955</v>
      </c>
      <c r="O100" s="17" t="s">
        <v>956</v>
      </c>
    </row>
    <row r="101" spans="1:15" s="1" customFormat="1" ht="15" customHeight="1" x14ac:dyDescent="0.25">
      <c r="A101" s="61" t="s">
        <v>3</v>
      </c>
      <c r="B101" s="17" t="s">
        <v>16</v>
      </c>
      <c r="C101" s="17" t="s">
        <v>6467</v>
      </c>
      <c r="D101" s="17">
        <v>2018</v>
      </c>
      <c r="E101" s="37" t="s">
        <v>6468</v>
      </c>
      <c r="F101" s="17" t="s">
        <v>6469</v>
      </c>
      <c r="G101" s="37" t="s">
        <v>6470</v>
      </c>
      <c r="H101" s="37" t="s">
        <v>43</v>
      </c>
      <c r="I101" s="62" t="s">
        <v>6471</v>
      </c>
      <c r="J101" s="17" t="s">
        <v>47</v>
      </c>
      <c r="K101" s="17" t="s">
        <v>43</v>
      </c>
      <c r="L101" s="17" t="s">
        <v>6472</v>
      </c>
      <c r="M101" s="17" t="s">
        <v>6473</v>
      </c>
      <c r="N101" s="17" t="s">
        <v>6474</v>
      </c>
      <c r="O101" s="17" t="s">
        <v>6475</v>
      </c>
    </row>
    <row r="102" spans="1:15" s="1" customFormat="1" ht="15" customHeight="1" x14ac:dyDescent="0.25">
      <c r="A102" s="61" t="s">
        <v>3</v>
      </c>
      <c r="B102" s="17" t="s">
        <v>16</v>
      </c>
      <c r="C102" s="17" t="s">
        <v>6476</v>
      </c>
      <c r="D102" s="17">
        <v>2023</v>
      </c>
      <c r="E102" s="37" t="s">
        <v>6477</v>
      </c>
      <c r="F102" s="17" t="s">
        <v>248</v>
      </c>
      <c r="G102" s="37" t="s">
        <v>249</v>
      </c>
      <c r="H102" s="37" t="s">
        <v>465</v>
      </c>
      <c r="I102" s="62" t="s">
        <v>6478</v>
      </c>
      <c r="J102" s="17" t="s">
        <v>76</v>
      </c>
      <c r="K102" s="17" t="s">
        <v>43</v>
      </c>
      <c r="L102" s="17" t="s">
        <v>6479</v>
      </c>
      <c r="M102" s="17" t="s">
        <v>6480</v>
      </c>
      <c r="N102" s="17" t="s">
        <v>6481</v>
      </c>
      <c r="O102" s="17" t="s">
        <v>6482</v>
      </c>
    </row>
    <row r="103" spans="1:15" s="1" customFormat="1" ht="15" customHeight="1" x14ac:dyDescent="0.25">
      <c r="A103" s="61" t="s">
        <v>3</v>
      </c>
      <c r="B103" s="17" t="s">
        <v>16</v>
      </c>
      <c r="C103" s="17" t="s">
        <v>6483</v>
      </c>
      <c r="D103" s="17">
        <v>2025</v>
      </c>
      <c r="E103" s="37" t="s">
        <v>6484</v>
      </c>
      <c r="F103" s="17" t="s">
        <v>58</v>
      </c>
      <c r="G103" s="37" t="s">
        <v>1224</v>
      </c>
      <c r="H103" s="37" t="s">
        <v>43</v>
      </c>
      <c r="I103" s="62" t="s">
        <v>43</v>
      </c>
      <c r="J103" s="17" t="s">
        <v>45</v>
      </c>
      <c r="K103" s="17" t="s">
        <v>43</v>
      </c>
      <c r="L103" s="17" t="s">
        <v>6485</v>
      </c>
      <c r="M103" s="17" t="s">
        <v>6486</v>
      </c>
      <c r="N103" s="17" t="s">
        <v>6487</v>
      </c>
      <c r="O103" s="17" t="s">
        <v>6488</v>
      </c>
    </row>
    <row r="104" spans="1:15" s="1" customFormat="1" ht="15" customHeight="1" x14ac:dyDescent="0.25">
      <c r="A104" s="61" t="s">
        <v>3</v>
      </c>
      <c r="B104" s="17" t="s">
        <v>16</v>
      </c>
      <c r="C104" s="17" t="s">
        <v>6489</v>
      </c>
      <c r="D104" s="17">
        <v>2022</v>
      </c>
      <c r="E104" s="37" t="s">
        <v>6490</v>
      </c>
      <c r="F104" s="17" t="s">
        <v>431</v>
      </c>
      <c r="G104" s="37" t="s">
        <v>760</v>
      </c>
      <c r="H104" s="37" t="s">
        <v>326</v>
      </c>
      <c r="I104" s="62" t="s">
        <v>43</v>
      </c>
      <c r="J104" s="17" t="s">
        <v>5</v>
      </c>
      <c r="K104" s="17" t="s">
        <v>43</v>
      </c>
      <c r="L104" s="17" t="s">
        <v>6491</v>
      </c>
      <c r="M104" s="17" t="s">
        <v>6492</v>
      </c>
      <c r="N104" s="17" t="s">
        <v>6493</v>
      </c>
      <c r="O104" s="17" t="s">
        <v>6494</v>
      </c>
    </row>
    <row r="105" spans="1:15" s="1" customFormat="1" ht="15" customHeight="1" x14ac:dyDescent="0.25">
      <c r="A105" s="61" t="s">
        <v>3</v>
      </c>
      <c r="B105" s="17" t="s">
        <v>16</v>
      </c>
      <c r="C105" s="17" t="s">
        <v>6495</v>
      </c>
      <c r="D105" s="17">
        <v>2021</v>
      </c>
      <c r="E105" s="37" t="s">
        <v>6496</v>
      </c>
      <c r="F105" s="17" t="s">
        <v>811</v>
      </c>
      <c r="G105" s="37" t="s">
        <v>1186</v>
      </c>
      <c r="H105" s="37" t="s">
        <v>326</v>
      </c>
      <c r="I105" s="62" t="s">
        <v>43</v>
      </c>
      <c r="J105" s="17" t="s">
        <v>5856</v>
      </c>
      <c r="K105" s="17" t="s">
        <v>43</v>
      </c>
      <c r="L105" s="17" t="s">
        <v>6497</v>
      </c>
      <c r="M105" s="17" t="s">
        <v>6498</v>
      </c>
      <c r="N105" s="17" t="s">
        <v>6499</v>
      </c>
      <c r="O105" s="17" t="s">
        <v>6500</v>
      </c>
    </row>
    <row r="106" spans="1:15" s="1" customFormat="1" ht="15" customHeight="1" x14ac:dyDescent="0.25">
      <c r="A106" s="61" t="s">
        <v>3</v>
      </c>
      <c r="B106" s="17" t="s">
        <v>16</v>
      </c>
      <c r="C106" s="17" t="s">
        <v>6501</v>
      </c>
      <c r="D106" s="17">
        <v>2020</v>
      </c>
      <c r="E106" s="37" t="s">
        <v>6502</v>
      </c>
      <c r="F106" s="17" t="s">
        <v>1766</v>
      </c>
      <c r="G106" s="37" t="s">
        <v>3484</v>
      </c>
      <c r="H106" s="37" t="s">
        <v>258</v>
      </c>
      <c r="I106" s="62" t="s">
        <v>6503</v>
      </c>
      <c r="J106" s="17" t="s">
        <v>76</v>
      </c>
      <c r="K106" s="17" t="s">
        <v>43</v>
      </c>
      <c r="L106" s="17" t="s">
        <v>6504</v>
      </c>
      <c r="M106" s="17" t="s">
        <v>6505</v>
      </c>
      <c r="N106" s="17" t="s">
        <v>6506</v>
      </c>
      <c r="O106" s="17" t="s">
        <v>6507</v>
      </c>
    </row>
    <row r="107" spans="1:15" s="1" customFormat="1" ht="15" customHeight="1" x14ac:dyDescent="0.25">
      <c r="A107" s="61" t="s">
        <v>3</v>
      </c>
      <c r="B107" s="17" t="s">
        <v>16</v>
      </c>
      <c r="C107" s="17" t="s">
        <v>6508</v>
      </c>
      <c r="D107" s="17">
        <v>2018</v>
      </c>
      <c r="E107" s="37" t="s">
        <v>6509</v>
      </c>
      <c r="F107" s="17" t="s">
        <v>582</v>
      </c>
      <c r="G107" s="37" t="s">
        <v>4822</v>
      </c>
      <c r="H107" s="37" t="s">
        <v>43</v>
      </c>
      <c r="I107" s="62" t="s">
        <v>6510</v>
      </c>
      <c r="J107" s="17" t="s">
        <v>45</v>
      </c>
      <c r="K107" s="17" t="s">
        <v>43</v>
      </c>
      <c r="L107" s="17" t="s">
        <v>6511</v>
      </c>
      <c r="M107" s="17" t="s">
        <v>6512</v>
      </c>
      <c r="N107" s="17" t="s">
        <v>6513</v>
      </c>
      <c r="O107" s="17" t="s">
        <v>6514</v>
      </c>
    </row>
    <row r="108" spans="1:15" s="1" customFormat="1" ht="15" customHeight="1" x14ac:dyDescent="0.25">
      <c r="A108" s="61" t="s">
        <v>3</v>
      </c>
      <c r="B108" s="17" t="s">
        <v>16</v>
      </c>
      <c r="C108" s="17" t="s">
        <v>1045</v>
      </c>
      <c r="D108" s="17">
        <v>2022</v>
      </c>
      <c r="E108" s="37" t="s">
        <v>1046</v>
      </c>
      <c r="F108" s="17" t="s">
        <v>1047</v>
      </c>
      <c r="G108" s="37" t="s">
        <v>1048</v>
      </c>
      <c r="H108" s="37" t="s">
        <v>43</v>
      </c>
      <c r="I108" s="62" t="s">
        <v>43</v>
      </c>
      <c r="J108" s="17" t="s">
        <v>81</v>
      </c>
      <c r="K108" s="17" t="s">
        <v>43</v>
      </c>
      <c r="L108" s="17" t="s">
        <v>1049</v>
      </c>
      <c r="M108" s="17" t="s">
        <v>1050</v>
      </c>
      <c r="N108" s="17" t="s">
        <v>1051</v>
      </c>
      <c r="O108" s="17" t="s">
        <v>1052</v>
      </c>
    </row>
    <row r="109" spans="1:15" s="1" customFormat="1" ht="15" customHeight="1" x14ac:dyDescent="0.25">
      <c r="A109" s="61" t="s">
        <v>3</v>
      </c>
      <c r="B109" s="17" t="s">
        <v>16</v>
      </c>
      <c r="C109" s="17" t="s">
        <v>6515</v>
      </c>
      <c r="D109" s="17">
        <v>2021</v>
      </c>
      <c r="E109" s="37" t="s">
        <v>6516</v>
      </c>
      <c r="F109" s="17" t="s">
        <v>6517</v>
      </c>
      <c r="G109" s="37" t="s">
        <v>1099</v>
      </c>
      <c r="H109" s="37" t="s">
        <v>230</v>
      </c>
      <c r="I109" s="62" t="s">
        <v>43</v>
      </c>
      <c r="J109" s="17" t="s">
        <v>6254</v>
      </c>
      <c r="K109" s="17" t="s">
        <v>43</v>
      </c>
      <c r="L109" s="17" t="s">
        <v>6518</v>
      </c>
      <c r="M109" s="17" t="s">
        <v>6519</v>
      </c>
      <c r="N109" s="17" t="s">
        <v>6520</v>
      </c>
      <c r="O109" s="17" t="s">
        <v>6521</v>
      </c>
    </row>
    <row r="110" spans="1:15" s="1" customFormat="1" ht="15" customHeight="1" x14ac:dyDescent="0.25">
      <c r="A110" s="61" t="s">
        <v>3</v>
      </c>
      <c r="B110" s="17" t="s">
        <v>16</v>
      </c>
      <c r="C110" s="17" t="s">
        <v>6522</v>
      </c>
      <c r="D110" s="17">
        <v>2023</v>
      </c>
      <c r="E110" s="37" t="s">
        <v>6523</v>
      </c>
      <c r="F110" s="17" t="s">
        <v>3456</v>
      </c>
      <c r="G110" s="37" t="s">
        <v>1389</v>
      </c>
      <c r="H110" s="37" t="s">
        <v>415</v>
      </c>
      <c r="I110" s="62" t="s">
        <v>6524</v>
      </c>
      <c r="J110" s="17" t="s">
        <v>6525</v>
      </c>
      <c r="K110" s="17" t="s">
        <v>43</v>
      </c>
      <c r="L110" s="17" t="s">
        <v>6526</v>
      </c>
      <c r="M110" s="17" t="s">
        <v>6527</v>
      </c>
      <c r="N110" s="17" t="s">
        <v>6528</v>
      </c>
      <c r="O110" s="17" t="s">
        <v>6529</v>
      </c>
    </row>
    <row r="111" spans="1:15" s="1" customFormat="1" ht="15" customHeight="1" x14ac:dyDescent="0.25">
      <c r="A111" s="61" t="s">
        <v>3</v>
      </c>
      <c r="B111" s="17" t="s">
        <v>17</v>
      </c>
      <c r="C111" s="17" t="s">
        <v>6530</v>
      </c>
      <c r="D111" s="17">
        <v>2019</v>
      </c>
      <c r="E111" s="37" t="s">
        <v>6531</v>
      </c>
      <c r="F111" s="17" t="s">
        <v>6532</v>
      </c>
      <c r="G111" s="37" t="s">
        <v>6533</v>
      </c>
      <c r="H111" s="37" t="s">
        <v>43</v>
      </c>
      <c r="I111" s="62" t="s">
        <v>43</v>
      </c>
      <c r="J111" s="17" t="s">
        <v>73</v>
      </c>
      <c r="K111" s="17" t="s">
        <v>43</v>
      </c>
      <c r="L111" s="17" t="s">
        <v>6534</v>
      </c>
      <c r="M111" s="17" t="s">
        <v>6535</v>
      </c>
      <c r="N111" s="17" t="s">
        <v>43</v>
      </c>
      <c r="O111" s="17" t="s">
        <v>6536</v>
      </c>
    </row>
    <row r="112" spans="1:15" s="1" customFormat="1" ht="15" customHeight="1" x14ac:dyDescent="0.25">
      <c r="A112" s="61" t="s">
        <v>3</v>
      </c>
      <c r="B112" s="17" t="s">
        <v>16</v>
      </c>
      <c r="C112" s="17" t="s">
        <v>6537</v>
      </c>
      <c r="D112" s="17">
        <v>2018</v>
      </c>
      <c r="E112" s="37" t="s">
        <v>6538</v>
      </c>
      <c r="F112" s="17" t="s">
        <v>6539</v>
      </c>
      <c r="G112" s="37" t="s">
        <v>2048</v>
      </c>
      <c r="H112" s="37" t="s">
        <v>326</v>
      </c>
      <c r="I112" s="62" t="s">
        <v>6540</v>
      </c>
      <c r="J112" s="17" t="s">
        <v>49</v>
      </c>
      <c r="K112" s="17" t="s">
        <v>43</v>
      </c>
      <c r="L112" s="17" t="s">
        <v>6541</v>
      </c>
      <c r="M112" s="17" t="s">
        <v>6542</v>
      </c>
      <c r="N112" s="17" t="s">
        <v>6543</v>
      </c>
      <c r="O112" s="17" t="s">
        <v>6544</v>
      </c>
    </row>
    <row r="113" spans="1:15" s="1" customFormat="1" ht="15" customHeight="1" x14ac:dyDescent="0.25">
      <c r="A113" s="61" t="s">
        <v>3</v>
      </c>
      <c r="B113" s="17" t="s">
        <v>16</v>
      </c>
      <c r="C113" s="17" t="s">
        <v>6545</v>
      </c>
      <c r="D113" s="17">
        <v>2021</v>
      </c>
      <c r="E113" s="37" t="s">
        <v>6546</v>
      </c>
      <c r="F113" s="17" t="s">
        <v>11</v>
      </c>
      <c r="G113" s="37" t="s">
        <v>292</v>
      </c>
      <c r="H113" s="37" t="s">
        <v>212</v>
      </c>
      <c r="I113" s="62" t="s">
        <v>43</v>
      </c>
      <c r="J113" s="17" t="s">
        <v>52</v>
      </c>
      <c r="K113" s="17" t="s">
        <v>43</v>
      </c>
      <c r="L113" s="17" t="s">
        <v>6547</v>
      </c>
      <c r="M113" s="17" t="s">
        <v>6548</v>
      </c>
      <c r="N113" s="17" t="s">
        <v>6549</v>
      </c>
      <c r="O113" s="17" t="s">
        <v>6550</v>
      </c>
    </row>
    <row r="114" spans="1:15" s="1" customFormat="1" ht="15" customHeight="1" x14ac:dyDescent="0.25">
      <c r="A114" s="61" t="s">
        <v>3</v>
      </c>
      <c r="B114" s="17" t="s">
        <v>16</v>
      </c>
      <c r="C114" s="17" t="s">
        <v>6551</v>
      </c>
      <c r="D114" s="17">
        <v>2022</v>
      </c>
      <c r="E114" s="37" t="s">
        <v>6552</v>
      </c>
      <c r="F114" s="17" t="s">
        <v>6553</v>
      </c>
      <c r="G114" s="37" t="s">
        <v>6554</v>
      </c>
      <c r="H114" s="37" t="s">
        <v>43</v>
      </c>
      <c r="I114" s="62" t="s">
        <v>43</v>
      </c>
      <c r="J114" s="17" t="s">
        <v>47</v>
      </c>
      <c r="K114" s="17" t="s">
        <v>43</v>
      </c>
      <c r="L114" s="17" t="s">
        <v>6555</v>
      </c>
      <c r="M114" s="17" t="s">
        <v>6556</v>
      </c>
      <c r="N114" s="17" t="s">
        <v>6557</v>
      </c>
      <c r="O114" s="17" t="s">
        <v>6558</v>
      </c>
    </row>
    <row r="115" spans="1:15" s="1" customFormat="1" ht="15" customHeight="1" x14ac:dyDescent="0.25">
      <c r="A115" s="61" t="s">
        <v>3</v>
      </c>
      <c r="B115" s="17" t="s">
        <v>16</v>
      </c>
      <c r="C115" s="17" t="s">
        <v>6559</v>
      </c>
      <c r="D115" s="17">
        <v>2020</v>
      </c>
      <c r="E115" s="37" t="s">
        <v>6560</v>
      </c>
      <c r="F115" s="17" t="s">
        <v>866</v>
      </c>
      <c r="G115" s="37" t="s">
        <v>6561</v>
      </c>
      <c r="H115" s="37" t="s">
        <v>43</v>
      </c>
      <c r="I115" s="62" t="s">
        <v>6562</v>
      </c>
      <c r="J115" s="17" t="s">
        <v>47</v>
      </c>
      <c r="K115" s="17" t="s">
        <v>43</v>
      </c>
      <c r="L115" s="17" t="s">
        <v>6563</v>
      </c>
      <c r="M115" s="17" t="s">
        <v>6564</v>
      </c>
      <c r="N115" s="17" t="s">
        <v>6565</v>
      </c>
      <c r="O115" s="17" t="s">
        <v>6566</v>
      </c>
    </row>
    <row r="116" spans="1:15" s="1" customFormat="1" ht="15" customHeight="1" x14ac:dyDescent="0.25">
      <c r="A116" s="61" t="s">
        <v>3</v>
      </c>
      <c r="B116" s="17" t="s">
        <v>16</v>
      </c>
      <c r="C116" s="17" t="s">
        <v>6567</v>
      </c>
      <c r="D116" s="17">
        <v>2019</v>
      </c>
      <c r="E116" s="37" t="s">
        <v>6568</v>
      </c>
      <c r="F116" s="17" t="s">
        <v>6048</v>
      </c>
      <c r="G116" s="37" t="s">
        <v>1941</v>
      </c>
      <c r="H116" s="37" t="s">
        <v>229</v>
      </c>
      <c r="I116" s="62" t="s">
        <v>6569</v>
      </c>
      <c r="J116" s="17" t="s">
        <v>6050</v>
      </c>
      <c r="K116" s="17" t="s">
        <v>43</v>
      </c>
      <c r="L116" s="17" t="s">
        <v>6570</v>
      </c>
      <c r="M116" s="17" t="s">
        <v>6571</v>
      </c>
      <c r="N116" s="17" t="s">
        <v>6572</v>
      </c>
      <c r="O116" s="17" t="s">
        <v>6573</v>
      </c>
    </row>
    <row r="117" spans="1:15" s="1" customFormat="1" ht="15" customHeight="1" x14ac:dyDescent="0.25">
      <c r="A117" s="61" t="s">
        <v>3</v>
      </c>
      <c r="B117" s="17" t="s">
        <v>16</v>
      </c>
      <c r="C117" s="17" t="s">
        <v>6574</v>
      </c>
      <c r="D117" s="17">
        <v>2024</v>
      </c>
      <c r="E117" s="37" t="s">
        <v>6575</v>
      </c>
      <c r="F117" s="17" t="s">
        <v>74</v>
      </c>
      <c r="G117" s="37" t="s">
        <v>1590</v>
      </c>
      <c r="H117" s="37" t="s">
        <v>43</v>
      </c>
      <c r="I117" s="62" t="s">
        <v>43</v>
      </c>
      <c r="J117" s="17" t="s">
        <v>45</v>
      </c>
      <c r="K117" s="17" t="s">
        <v>43</v>
      </c>
      <c r="L117" s="17" t="s">
        <v>6576</v>
      </c>
      <c r="M117" s="17" t="s">
        <v>6577</v>
      </c>
      <c r="N117" s="17" t="s">
        <v>6578</v>
      </c>
      <c r="O117" s="17" t="s">
        <v>6579</v>
      </c>
    </row>
    <row r="118" spans="1:15" s="1" customFormat="1" ht="15" customHeight="1" x14ac:dyDescent="0.25">
      <c r="A118" s="61" t="s">
        <v>3</v>
      </c>
      <c r="B118" s="17" t="s">
        <v>16</v>
      </c>
      <c r="C118" s="17" t="s">
        <v>6580</v>
      </c>
      <c r="D118" s="17">
        <v>2018</v>
      </c>
      <c r="E118" s="37" t="s">
        <v>6581</v>
      </c>
      <c r="F118" s="17" t="s">
        <v>791</v>
      </c>
      <c r="G118" s="37" t="s">
        <v>708</v>
      </c>
      <c r="H118" s="37" t="s">
        <v>43</v>
      </c>
      <c r="I118" s="62" t="s">
        <v>6582</v>
      </c>
      <c r="J118" s="17" t="s">
        <v>45</v>
      </c>
      <c r="K118" s="17" t="s">
        <v>43</v>
      </c>
      <c r="L118" s="17" t="s">
        <v>6583</v>
      </c>
      <c r="M118" s="17" t="s">
        <v>6584</v>
      </c>
      <c r="N118" s="17" t="s">
        <v>6585</v>
      </c>
      <c r="O118" s="17" t="s">
        <v>6586</v>
      </c>
    </row>
    <row r="119" spans="1:15" s="1" customFormat="1" ht="15" customHeight="1" x14ac:dyDescent="0.25">
      <c r="A119" s="61" t="s">
        <v>3</v>
      </c>
      <c r="B119" s="17" t="s">
        <v>16</v>
      </c>
      <c r="C119" s="17" t="s">
        <v>6587</v>
      </c>
      <c r="D119" s="17">
        <v>2025</v>
      </c>
      <c r="E119" s="37" t="s">
        <v>6588</v>
      </c>
      <c r="F119" s="17" t="s">
        <v>1509</v>
      </c>
      <c r="G119" s="37" t="s">
        <v>2765</v>
      </c>
      <c r="H119" s="37" t="s">
        <v>43</v>
      </c>
      <c r="I119" s="62" t="s">
        <v>43</v>
      </c>
      <c r="J119" s="17" t="s">
        <v>45</v>
      </c>
      <c r="K119" s="17" t="s">
        <v>43</v>
      </c>
      <c r="L119" s="17" t="s">
        <v>6589</v>
      </c>
      <c r="M119" s="17" t="s">
        <v>6590</v>
      </c>
      <c r="N119" s="17" t="s">
        <v>6591</v>
      </c>
      <c r="O119" s="17" t="s">
        <v>6592</v>
      </c>
    </row>
    <row r="120" spans="1:15" s="1" customFormat="1" ht="15" customHeight="1" x14ac:dyDescent="0.25">
      <c r="A120" s="61" t="s">
        <v>3</v>
      </c>
      <c r="B120" s="17" t="s">
        <v>16</v>
      </c>
      <c r="C120" s="17" t="s">
        <v>6593</v>
      </c>
      <c r="D120" s="17">
        <v>2022</v>
      </c>
      <c r="E120" s="37" t="s">
        <v>6594</v>
      </c>
      <c r="F120" s="17" t="s">
        <v>6595</v>
      </c>
      <c r="G120" s="37" t="s">
        <v>229</v>
      </c>
      <c r="H120" s="37" t="s">
        <v>448</v>
      </c>
      <c r="I120" s="62" t="s">
        <v>6596</v>
      </c>
      <c r="J120" s="17" t="s">
        <v>80</v>
      </c>
      <c r="K120" s="17" t="s">
        <v>43</v>
      </c>
      <c r="L120" s="17" t="s">
        <v>6597</v>
      </c>
      <c r="M120" s="17" t="s">
        <v>6598</v>
      </c>
      <c r="N120" s="17" t="s">
        <v>6599</v>
      </c>
      <c r="O120" s="17" t="s">
        <v>6600</v>
      </c>
    </row>
    <row r="121" spans="1:15" s="1" customFormat="1" ht="15" customHeight="1" x14ac:dyDescent="0.25">
      <c r="A121" s="61" t="s">
        <v>3</v>
      </c>
      <c r="B121" s="17" t="s">
        <v>16</v>
      </c>
      <c r="C121" s="17" t="s">
        <v>6601</v>
      </c>
      <c r="D121" s="17">
        <v>2018</v>
      </c>
      <c r="E121" s="37" t="s">
        <v>6602</v>
      </c>
      <c r="F121" s="17" t="s">
        <v>606</v>
      </c>
      <c r="G121" s="37" t="s">
        <v>6603</v>
      </c>
      <c r="H121" s="37" t="s">
        <v>43</v>
      </c>
      <c r="I121" s="62" t="s">
        <v>6604</v>
      </c>
      <c r="J121" s="17" t="s">
        <v>47</v>
      </c>
      <c r="K121" s="17" t="s">
        <v>43</v>
      </c>
      <c r="L121" s="17" t="s">
        <v>6605</v>
      </c>
      <c r="M121" s="17" t="s">
        <v>6606</v>
      </c>
      <c r="N121" s="17" t="s">
        <v>6607</v>
      </c>
      <c r="O121" s="17" t="s">
        <v>6608</v>
      </c>
    </row>
    <row r="122" spans="1:15" s="1" customFormat="1" ht="15" customHeight="1" x14ac:dyDescent="0.25">
      <c r="A122" s="61" t="s">
        <v>3</v>
      </c>
      <c r="B122" s="17" t="s">
        <v>16</v>
      </c>
      <c r="C122" s="17" t="s">
        <v>6609</v>
      </c>
      <c r="D122" s="17">
        <v>2020</v>
      </c>
      <c r="E122" s="37" t="s">
        <v>6610</v>
      </c>
      <c r="F122" s="17" t="s">
        <v>791</v>
      </c>
      <c r="G122" s="37" t="s">
        <v>6611</v>
      </c>
      <c r="H122" s="37" t="s">
        <v>43</v>
      </c>
      <c r="I122" s="62" t="s">
        <v>43</v>
      </c>
      <c r="J122" s="17" t="s">
        <v>45</v>
      </c>
      <c r="K122" s="17" t="s">
        <v>43</v>
      </c>
      <c r="L122" s="17" t="s">
        <v>6612</v>
      </c>
      <c r="M122" s="17" t="s">
        <v>6613</v>
      </c>
      <c r="N122" s="17" t="s">
        <v>6614</v>
      </c>
      <c r="O122" s="17" t="s">
        <v>6615</v>
      </c>
    </row>
    <row r="123" spans="1:15" s="1" customFormat="1" ht="15" customHeight="1" x14ac:dyDescent="0.25">
      <c r="A123" s="61" t="s">
        <v>3</v>
      </c>
      <c r="B123" s="17" t="s">
        <v>16</v>
      </c>
      <c r="C123" s="17" t="s">
        <v>6616</v>
      </c>
      <c r="D123" s="17">
        <v>2018</v>
      </c>
      <c r="E123" s="37" t="s">
        <v>6617</v>
      </c>
      <c r="F123" s="17" t="s">
        <v>58</v>
      </c>
      <c r="G123" s="37" t="s">
        <v>3252</v>
      </c>
      <c r="H123" s="37" t="s">
        <v>43</v>
      </c>
      <c r="I123" s="62" t="s">
        <v>6618</v>
      </c>
      <c r="J123" s="17" t="s">
        <v>45</v>
      </c>
      <c r="K123" s="17" t="s">
        <v>43</v>
      </c>
      <c r="L123" s="17" t="s">
        <v>6619</v>
      </c>
      <c r="M123" s="17" t="s">
        <v>6620</v>
      </c>
      <c r="N123" s="17" t="s">
        <v>6621</v>
      </c>
      <c r="O123" s="17" t="s">
        <v>6622</v>
      </c>
    </row>
    <row r="124" spans="1:15" s="1" customFormat="1" ht="15" customHeight="1" x14ac:dyDescent="0.25">
      <c r="A124" s="61" t="s">
        <v>3</v>
      </c>
      <c r="B124" s="17" t="s">
        <v>16</v>
      </c>
      <c r="C124" s="17" t="s">
        <v>6623</v>
      </c>
      <c r="D124" s="17">
        <v>2019</v>
      </c>
      <c r="E124" s="37" t="s">
        <v>6624</v>
      </c>
      <c r="F124" s="17" t="s">
        <v>582</v>
      </c>
      <c r="G124" s="37" t="s">
        <v>1106</v>
      </c>
      <c r="H124" s="37" t="s">
        <v>43</v>
      </c>
      <c r="I124" s="62" t="s">
        <v>6625</v>
      </c>
      <c r="J124" s="17" t="s">
        <v>45</v>
      </c>
      <c r="K124" s="17" t="s">
        <v>43</v>
      </c>
      <c r="L124" s="17" t="s">
        <v>6626</v>
      </c>
      <c r="M124" s="17" t="s">
        <v>6627</v>
      </c>
      <c r="N124" s="17" t="s">
        <v>6628</v>
      </c>
      <c r="O124" s="17" t="s">
        <v>6629</v>
      </c>
    </row>
    <row r="125" spans="1:15" s="1" customFormat="1" ht="15" customHeight="1" x14ac:dyDescent="0.25">
      <c r="A125" s="61" t="s">
        <v>3</v>
      </c>
      <c r="B125" s="17" t="s">
        <v>16</v>
      </c>
      <c r="C125" s="17" t="s">
        <v>6630</v>
      </c>
      <c r="D125" s="17">
        <v>2024</v>
      </c>
      <c r="E125" s="37" t="s">
        <v>6631</v>
      </c>
      <c r="F125" s="17" t="s">
        <v>4956</v>
      </c>
      <c r="G125" s="37" t="s">
        <v>43</v>
      </c>
      <c r="H125" s="37" t="s">
        <v>43</v>
      </c>
      <c r="I125" s="62" t="s">
        <v>43</v>
      </c>
      <c r="J125" s="17" t="s">
        <v>90</v>
      </c>
      <c r="K125" s="17" t="s">
        <v>43</v>
      </c>
      <c r="L125" s="17" t="s">
        <v>6632</v>
      </c>
      <c r="M125" s="17" t="s">
        <v>6633</v>
      </c>
      <c r="N125" s="17" t="s">
        <v>6634</v>
      </c>
      <c r="O125" s="17" t="s">
        <v>6635</v>
      </c>
    </row>
    <row r="126" spans="1:15" s="1" customFormat="1" ht="15" customHeight="1" x14ac:dyDescent="0.25">
      <c r="A126" s="61" t="s">
        <v>3</v>
      </c>
      <c r="B126" s="17" t="s">
        <v>16</v>
      </c>
      <c r="C126" s="17" t="s">
        <v>6636</v>
      </c>
      <c r="D126" s="17">
        <v>2020</v>
      </c>
      <c r="E126" s="37" t="s">
        <v>6637</v>
      </c>
      <c r="F126" s="17" t="s">
        <v>6595</v>
      </c>
      <c r="G126" s="37" t="s">
        <v>240</v>
      </c>
      <c r="H126" s="37" t="s">
        <v>195</v>
      </c>
      <c r="I126" s="62" t="s">
        <v>6638</v>
      </c>
      <c r="J126" s="17" t="s">
        <v>6639</v>
      </c>
      <c r="K126" s="17" t="s">
        <v>43</v>
      </c>
      <c r="L126" s="17" t="s">
        <v>6640</v>
      </c>
      <c r="M126" s="17" t="s">
        <v>6641</v>
      </c>
      <c r="N126" s="17" t="s">
        <v>6642</v>
      </c>
      <c r="O126" s="17" t="s">
        <v>6643</v>
      </c>
    </row>
    <row r="127" spans="1:15" s="1" customFormat="1" ht="15" customHeight="1" x14ac:dyDescent="0.25">
      <c r="A127" s="61" t="s">
        <v>3</v>
      </c>
      <c r="B127" s="17" t="s">
        <v>16</v>
      </c>
      <c r="C127" s="17" t="s">
        <v>6644</v>
      </c>
      <c r="D127" s="17">
        <v>2022</v>
      </c>
      <c r="E127" s="37" t="s">
        <v>6645</v>
      </c>
      <c r="F127" s="17" t="s">
        <v>842</v>
      </c>
      <c r="G127" s="37" t="s">
        <v>6646</v>
      </c>
      <c r="H127" s="37" t="s">
        <v>43</v>
      </c>
      <c r="I127" s="62" t="s">
        <v>43</v>
      </c>
      <c r="J127" s="17" t="s">
        <v>47</v>
      </c>
      <c r="K127" s="17" t="s">
        <v>43</v>
      </c>
      <c r="L127" s="17" t="s">
        <v>6647</v>
      </c>
      <c r="M127" s="17" t="s">
        <v>6648</v>
      </c>
      <c r="N127" s="17" t="s">
        <v>6649</v>
      </c>
      <c r="O127" s="17" t="s">
        <v>6650</v>
      </c>
    </row>
    <row r="128" spans="1:15" s="1" customFormat="1" ht="15" customHeight="1" x14ac:dyDescent="0.25">
      <c r="A128" s="61" t="s">
        <v>3</v>
      </c>
      <c r="B128" s="17" t="s">
        <v>17</v>
      </c>
      <c r="C128" s="17" t="s">
        <v>6651</v>
      </c>
      <c r="D128" s="17">
        <v>2019</v>
      </c>
      <c r="E128" s="37" t="s">
        <v>6652</v>
      </c>
      <c r="F128" s="17" t="s">
        <v>6653</v>
      </c>
      <c r="G128" s="37" t="s">
        <v>43</v>
      </c>
      <c r="H128" s="37" t="s">
        <v>43</v>
      </c>
      <c r="I128" s="62" t="s">
        <v>43</v>
      </c>
      <c r="J128" s="17" t="s">
        <v>6654</v>
      </c>
      <c r="K128" s="17" t="s">
        <v>43</v>
      </c>
      <c r="L128" s="17" t="s">
        <v>6655</v>
      </c>
      <c r="M128" s="17" t="s">
        <v>43</v>
      </c>
      <c r="N128" s="17" t="s">
        <v>43</v>
      </c>
      <c r="O128" s="17" t="s">
        <v>6656</v>
      </c>
    </row>
    <row r="129" spans="1:15" s="1" customFormat="1" ht="15" customHeight="1" x14ac:dyDescent="0.25">
      <c r="A129" s="61" t="s">
        <v>3</v>
      </c>
      <c r="B129" s="17" t="s">
        <v>16</v>
      </c>
      <c r="C129" s="17" t="s">
        <v>1252</v>
      </c>
      <c r="D129" s="17">
        <v>2023</v>
      </c>
      <c r="E129" s="37" t="s">
        <v>1253</v>
      </c>
      <c r="F129" s="17" t="s">
        <v>1254</v>
      </c>
      <c r="G129" s="37" t="s">
        <v>1255</v>
      </c>
      <c r="H129" s="37" t="s">
        <v>43</v>
      </c>
      <c r="I129" s="62" t="s">
        <v>43</v>
      </c>
      <c r="J129" s="17" t="s">
        <v>45</v>
      </c>
      <c r="K129" s="17" t="s">
        <v>43</v>
      </c>
      <c r="L129" s="17" t="s">
        <v>6657</v>
      </c>
      <c r="M129" s="17" t="s">
        <v>1256</v>
      </c>
      <c r="N129" s="17" t="s">
        <v>6658</v>
      </c>
      <c r="O129" s="17" t="s">
        <v>6659</v>
      </c>
    </row>
    <row r="130" spans="1:15" s="1" customFormat="1" ht="15" customHeight="1" x14ac:dyDescent="0.25">
      <c r="A130" s="61" t="s">
        <v>3</v>
      </c>
      <c r="B130" s="17" t="s">
        <v>16</v>
      </c>
      <c r="C130" s="17" t="s">
        <v>1259</v>
      </c>
      <c r="D130" s="17">
        <v>2022</v>
      </c>
      <c r="E130" s="37" t="s">
        <v>1260</v>
      </c>
      <c r="F130" s="17" t="s">
        <v>1254</v>
      </c>
      <c r="G130" s="37" t="s">
        <v>1261</v>
      </c>
      <c r="H130" s="37" t="s">
        <v>43</v>
      </c>
      <c r="I130" s="62" t="s">
        <v>43</v>
      </c>
      <c r="J130" s="17" t="s">
        <v>45</v>
      </c>
      <c r="K130" s="17" t="s">
        <v>43</v>
      </c>
      <c r="L130" s="17" t="s">
        <v>1262</v>
      </c>
      <c r="M130" s="17" t="s">
        <v>1263</v>
      </c>
      <c r="N130" s="17" t="s">
        <v>1264</v>
      </c>
      <c r="O130" s="17" t="s">
        <v>1265</v>
      </c>
    </row>
    <row r="131" spans="1:15" s="1" customFormat="1" ht="15" customHeight="1" x14ac:dyDescent="0.25">
      <c r="A131" s="61" t="s">
        <v>3</v>
      </c>
      <c r="B131" s="17" t="s">
        <v>16</v>
      </c>
      <c r="C131" s="17" t="s">
        <v>6660</v>
      </c>
      <c r="D131" s="17">
        <v>2018</v>
      </c>
      <c r="E131" s="37" t="s">
        <v>6661</v>
      </c>
      <c r="F131" s="17" t="s">
        <v>866</v>
      </c>
      <c r="G131" s="37" t="s">
        <v>6662</v>
      </c>
      <c r="H131" s="37" t="s">
        <v>43</v>
      </c>
      <c r="I131" s="62" t="s">
        <v>6663</v>
      </c>
      <c r="J131" s="17" t="s">
        <v>47</v>
      </c>
      <c r="K131" s="17" t="s">
        <v>43</v>
      </c>
      <c r="L131" s="17" t="s">
        <v>6664</v>
      </c>
      <c r="M131" s="17" t="s">
        <v>6665</v>
      </c>
      <c r="N131" s="17" t="s">
        <v>6666</v>
      </c>
      <c r="O131" s="17" t="s">
        <v>6667</v>
      </c>
    </row>
    <row r="132" spans="1:15" s="1" customFormat="1" ht="15" customHeight="1" x14ac:dyDescent="0.25">
      <c r="A132" s="61" t="s">
        <v>3</v>
      </c>
      <c r="B132" s="17" t="s">
        <v>16</v>
      </c>
      <c r="C132" s="17" t="s">
        <v>6668</v>
      </c>
      <c r="D132" s="17">
        <v>2024</v>
      </c>
      <c r="E132" s="37" t="s">
        <v>6669</v>
      </c>
      <c r="F132" s="17" t="s">
        <v>3155</v>
      </c>
      <c r="G132" s="37" t="s">
        <v>6670</v>
      </c>
      <c r="H132" s="37" t="s">
        <v>43</v>
      </c>
      <c r="I132" s="62" t="s">
        <v>43</v>
      </c>
      <c r="J132" s="17" t="s">
        <v>45</v>
      </c>
      <c r="K132" s="17" t="s">
        <v>43</v>
      </c>
      <c r="L132" s="17" t="s">
        <v>6671</v>
      </c>
      <c r="M132" s="17" t="s">
        <v>6672</v>
      </c>
      <c r="N132" s="17" t="s">
        <v>6673</v>
      </c>
      <c r="O132" s="17" t="s">
        <v>6674</v>
      </c>
    </row>
    <row r="133" spans="1:15" s="1" customFormat="1" ht="15" customHeight="1" x14ac:dyDescent="0.25">
      <c r="A133" s="61" t="s">
        <v>3</v>
      </c>
      <c r="B133" s="17" t="s">
        <v>16</v>
      </c>
      <c r="C133" s="17" t="s">
        <v>6675</v>
      </c>
      <c r="D133" s="17">
        <v>2019</v>
      </c>
      <c r="E133" s="37" t="s">
        <v>6676</v>
      </c>
      <c r="F133" s="17" t="s">
        <v>4580</v>
      </c>
      <c r="G133" s="37" t="s">
        <v>239</v>
      </c>
      <c r="H133" s="37" t="s">
        <v>43</v>
      </c>
      <c r="I133" s="62" t="s">
        <v>6677</v>
      </c>
      <c r="J133" s="17" t="s">
        <v>45</v>
      </c>
      <c r="K133" s="17" t="s">
        <v>43</v>
      </c>
      <c r="L133" s="17" t="s">
        <v>6678</v>
      </c>
      <c r="M133" s="17" t="s">
        <v>6679</v>
      </c>
      <c r="N133" s="17" t="s">
        <v>6680</v>
      </c>
      <c r="O133" s="17" t="s">
        <v>6681</v>
      </c>
    </row>
    <row r="134" spans="1:15" s="1" customFormat="1" ht="15" customHeight="1" x14ac:dyDescent="0.25">
      <c r="A134" s="61" t="s">
        <v>3</v>
      </c>
      <c r="B134" s="17" t="s">
        <v>16</v>
      </c>
      <c r="C134" s="17" t="s">
        <v>1314</v>
      </c>
      <c r="D134" s="17">
        <v>2023</v>
      </c>
      <c r="E134" s="37" t="s">
        <v>1315</v>
      </c>
      <c r="F134" s="17" t="s">
        <v>1316</v>
      </c>
      <c r="G134" s="37" t="s">
        <v>1317</v>
      </c>
      <c r="H134" s="37" t="s">
        <v>43</v>
      </c>
      <c r="I134" s="62" t="s">
        <v>43</v>
      </c>
      <c r="J134" s="17" t="s">
        <v>62</v>
      </c>
      <c r="K134" s="17" t="s">
        <v>43</v>
      </c>
      <c r="L134" s="17" t="s">
        <v>1318</v>
      </c>
      <c r="M134" s="17" t="s">
        <v>1319</v>
      </c>
      <c r="N134" s="17" t="s">
        <v>1320</v>
      </c>
      <c r="O134" s="17" t="s">
        <v>1321</v>
      </c>
    </row>
    <row r="135" spans="1:15" s="1" customFormat="1" ht="15" customHeight="1" x14ac:dyDescent="0.25">
      <c r="A135" s="61" t="s">
        <v>3</v>
      </c>
      <c r="B135" s="17" t="s">
        <v>16</v>
      </c>
      <c r="C135" s="17" t="s">
        <v>6682</v>
      </c>
      <c r="D135" s="17">
        <v>2022</v>
      </c>
      <c r="E135" s="37" t="s">
        <v>6683</v>
      </c>
      <c r="F135" s="17" t="s">
        <v>928</v>
      </c>
      <c r="G135" s="37" t="s">
        <v>2342</v>
      </c>
      <c r="H135" s="37" t="s">
        <v>43</v>
      </c>
      <c r="I135" s="62" t="s">
        <v>43</v>
      </c>
      <c r="J135" s="17" t="s">
        <v>45</v>
      </c>
      <c r="K135" s="17" t="s">
        <v>43</v>
      </c>
      <c r="L135" s="17" t="s">
        <v>6684</v>
      </c>
      <c r="M135" s="17" t="s">
        <v>6685</v>
      </c>
      <c r="N135" s="17" t="s">
        <v>6686</v>
      </c>
      <c r="O135" s="17" t="s">
        <v>6687</v>
      </c>
    </row>
    <row r="136" spans="1:15" s="1" customFormat="1" ht="15" customHeight="1" x14ac:dyDescent="0.25">
      <c r="A136" s="61" t="s">
        <v>3</v>
      </c>
      <c r="B136" s="17" t="s">
        <v>16</v>
      </c>
      <c r="C136" s="17" t="s">
        <v>6688</v>
      </c>
      <c r="D136" s="17">
        <v>2019</v>
      </c>
      <c r="E136" s="37" t="s">
        <v>6689</v>
      </c>
      <c r="F136" s="17" t="s">
        <v>3155</v>
      </c>
      <c r="G136" s="37" t="s">
        <v>6690</v>
      </c>
      <c r="H136" s="37" t="s">
        <v>43</v>
      </c>
      <c r="I136" s="62" t="s">
        <v>6691</v>
      </c>
      <c r="J136" s="17" t="s">
        <v>45</v>
      </c>
      <c r="K136" s="17" t="s">
        <v>43</v>
      </c>
      <c r="L136" s="17" t="s">
        <v>6692</v>
      </c>
      <c r="M136" s="17" t="s">
        <v>6693</v>
      </c>
      <c r="N136" s="17" t="s">
        <v>6694</v>
      </c>
      <c r="O136" s="17" t="s">
        <v>6695</v>
      </c>
    </row>
    <row r="137" spans="1:15" s="1" customFormat="1" ht="15" customHeight="1" x14ac:dyDescent="0.25">
      <c r="A137" s="61" t="s">
        <v>3</v>
      </c>
      <c r="B137" s="17" t="s">
        <v>16</v>
      </c>
      <c r="C137" s="17" t="s">
        <v>1330</v>
      </c>
      <c r="D137" s="17">
        <v>2022</v>
      </c>
      <c r="E137" s="37" t="s">
        <v>1331</v>
      </c>
      <c r="F137" s="17" t="s">
        <v>1254</v>
      </c>
      <c r="G137" s="37" t="s">
        <v>881</v>
      </c>
      <c r="H137" s="37" t="s">
        <v>43</v>
      </c>
      <c r="I137" s="62" t="s">
        <v>43</v>
      </c>
      <c r="J137" s="17" t="s">
        <v>45</v>
      </c>
      <c r="K137" s="17" t="s">
        <v>43</v>
      </c>
      <c r="L137" s="17" t="s">
        <v>6696</v>
      </c>
      <c r="M137" s="17" t="s">
        <v>1332</v>
      </c>
      <c r="N137" s="17" t="s">
        <v>6697</v>
      </c>
      <c r="O137" s="17" t="s">
        <v>6698</v>
      </c>
    </row>
    <row r="138" spans="1:15" s="1" customFormat="1" ht="15" customHeight="1" x14ac:dyDescent="0.25">
      <c r="A138" s="61" t="s">
        <v>3</v>
      </c>
      <c r="B138" s="17" t="s">
        <v>16</v>
      </c>
      <c r="C138" s="17" t="s">
        <v>6699</v>
      </c>
      <c r="D138" s="17">
        <v>2022</v>
      </c>
      <c r="E138" s="37" t="s">
        <v>6700</v>
      </c>
      <c r="F138" s="17" t="s">
        <v>791</v>
      </c>
      <c r="G138" s="37" t="s">
        <v>6701</v>
      </c>
      <c r="H138" s="37" t="s">
        <v>43</v>
      </c>
      <c r="I138" s="62" t="s">
        <v>43</v>
      </c>
      <c r="J138" s="17" t="s">
        <v>45</v>
      </c>
      <c r="K138" s="17" t="s">
        <v>43</v>
      </c>
      <c r="L138" s="17" t="s">
        <v>6702</v>
      </c>
      <c r="M138" s="17" t="s">
        <v>6703</v>
      </c>
      <c r="N138" s="17" t="s">
        <v>6704</v>
      </c>
      <c r="O138" s="17" t="s">
        <v>6705</v>
      </c>
    </row>
    <row r="139" spans="1:15" s="1" customFormat="1" ht="15" customHeight="1" x14ac:dyDescent="0.25">
      <c r="A139" s="61" t="s">
        <v>3</v>
      </c>
      <c r="B139" s="17" t="s">
        <v>17</v>
      </c>
      <c r="C139" s="17" t="s">
        <v>6706</v>
      </c>
      <c r="D139" s="17">
        <v>2024</v>
      </c>
      <c r="E139" s="37" t="s">
        <v>6707</v>
      </c>
      <c r="F139" s="17" t="s">
        <v>106</v>
      </c>
      <c r="G139" s="37" t="s">
        <v>4712</v>
      </c>
      <c r="H139" s="37" t="s">
        <v>43</v>
      </c>
      <c r="I139" s="62" t="s">
        <v>6708</v>
      </c>
      <c r="J139" s="17" t="s">
        <v>84</v>
      </c>
      <c r="K139" s="17" t="s">
        <v>43</v>
      </c>
      <c r="L139" s="17" t="s">
        <v>6709</v>
      </c>
      <c r="M139" s="17" t="s">
        <v>6710</v>
      </c>
      <c r="N139" s="17" t="s">
        <v>6711</v>
      </c>
      <c r="O139" s="17" t="s">
        <v>6712</v>
      </c>
    </row>
    <row r="140" spans="1:15" s="1" customFormat="1" ht="15" customHeight="1" x14ac:dyDescent="0.25">
      <c r="A140" s="61" t="s">
        <v>3</v>
      </c>
      <c r="B140" s="17" t="s">
        <v>16</v>
      </c>
      <c r="C140" s="17" t="s">
        <v>1349</v>
      </c>
      <c r="D140" s="17">
        <v>2023</v>
      </c>
      <c r="E140" s="37" t="s">
        <v>1350</v>
      </c>
      <c r="F140" s="17" t="s">
        <v>1351</v>
      </c>
      <c r="G140" s="37" t="s">
        <v>760</v>
      </c>
      <c r="H140" s="37" t="s">
        <v>195</v>
      </c>
      <c r="I140" s="62" t="s">
        <v>43</v>
      </c>
      <c r="J140" s="17" t="s">
        <v>6153</v>
      </c>
      <c r="K140" s="17" t="s">
        <v>43</v>
      </c>
      <c r="L140" s="17" t="s">
        <v>1352</v>
      </c>
      <c r="M140" s="17" t="s">
        <v>1353</v>
      </c>
      <c r="N140" s="17" t="s">
        <v>1354</v>
      </c>
      <c r="O140" s="17" t="s">
        <v>1355</v>
      </c>
    </row>
    <row r="141" spans="1:15" s="1" customFormat="1" ht="15" customHeight="1" x14ac:dyDescent="0.25">
      <c r="A141" s="61" t="s">
        <v>3</v>
      </c>
      <c r="B141" s="17" t="s">
        <v>16</v>
      </c>
      <c r="C141" s="17" t="s">
        <v>6713</v>
      </c>
      <c r="D141" s="17">
        <v>2021</v>
      </c>
      <c r="E141" s="37" t="s">
        <v>6714</v>
      </c>
      <c r="F141" s="17" t="s">
        <v>1766</v>
      </c>
      <c r="G141" s="37" t="s">
        <v>368</v>
      </c>
      <c r="H141" s="37" t="s">
        <v>1605</v>
      </c>
      <c r="I141" s="62" t="s">
        <v>6715</v>
      </c>
      <c r="J141" s="17" t="s">
        <v>76</v>
      </c>
      <c r="K141" s="17" t="s">
        <v>43</v>
      </c>
      <c r="L141" s="17" t="s">
        <v>6716</v>
      </c>
      <c r="M141" s="17" t="s">
        <v>6717</v>
      </c>
      <c r="N141" s="17" t="s">
        <v>6718</v>
      </c>
      <c r="O141" s="17" t="s">
        <v>6719</v>
      </c>
    </row>
    <row r="142" spans="1:15" s="1" customFormat="1" ht="15" customHeight="1" x14ac:dyDescent="0.25">
      <c r="A142" s="61" t="s">
        <v>3</v>
      </c>
      <c r="B142" s="17" t="s">
        <v>16</v>
      </c>
      <c r="C142" s="17" t="s">
        <v>6720</v>
      </c>
      <c r="D142" s="17">
        <v>2025</v>
      </c>
      <c r="E142" s="37" t="s">
        <v>6721</v>
      </c>
      <c r="F142" s="17" t="s">
        <v>6722</v>
      </c>
      <c r="G142" s="37" t="s">
        <v>6561</v>
      </c>
      <c r="H142" s="37" t="s">
        <v>43</v>
      </c>
      <c r="I142" s="62" t="s">
        <v>43</v>
      </c>
      <c r="J142" s="17" t="s">
        <v>47</v>
      </c>
      <c r="K142" s="17" t="s">
        <v>43</v>
      </c>
      <c r="L142" s="17" t="s">
        <v>6723</v>
      </c>
      <c r="M142" s="17" t="s">
        <v>6724</v>
      </c>
      <c r="N142" s="17" t="s">
        <v>6725</v>
      </c>
      <c r="O142" s="17" t="s">
        <v>6726</v>
      </c>
    </row>
    <row r="143" spans="1:15" s="1" customFormat="1" ht="15" customHeight="1" x14ac:dyDescent="0.25">
      <c r="A143" s="61" t="s">
        <v>3</v>
      </c>
      <c r="B143" s="17" t="s">
        <v>16</v>
      </c>
      <c r="C143" s="17" t="s">
        <v>6727</v>
      </c>
      <c r="D143" s="17">
        <v>2024</v>
      </c>
      <c r="E143" s="37" t="s">
        <v>6728</v>
      </c>
      <c r="F143" s="17" t="s">
        <v>1509</v>
      </c>
      <c r="G143" s="37" t="s">
        <v>2862</v>
      </c>
      <c r="H143" s="37" t="s">
        <v>43</v>
      </c>
      <c r="I143" s="62" t="s">
        <v>43</v>
      </c>
      <c r="J143" s="17" t="s">
        <v>45</v>
      </c>
      <c r="K143" s="17" t="s">
        <v>43</v>
      </c>
      <c r="L143" s="17" t="s">
        <v>6729</v>
      </c>
      <c r="M143" s="17" t="s">
        <v>6730</v>
      </c>
      <c r="N143" s="17" t="s">
        <v>6731</v>
      </c>
      <c r="O143" s="17" t="s">
        <v>6732</v>
      </c>
    </row>
    <row r="144" spans="1:15" s="1" customFormat="1" ht="15" customHeight="1" x14ac:dyDescent="0.25">
      <c r="A144" s="61" t="s">
        <v>3</v>
      </c>
      <c r="B144" s="17" t="s">
        <v>16</v>
      </c>
      <c r="C144" s="17" t="s">
        <v>1385</v>
      </c>
      <c r="D144" s="17">
        <v>2023</v>
      </c>
      <c r="E144" s="37" t="s">
        <v>1386</v>
      </c>
      <c r="F144" s="17" t="s">
        <v>1387</v>
      </c>
      <c r="G144" s="37" t="s">
        <v>1388</v>
      </c>
      <c r="H144" s="37" t="s">
        <v>1389</v>
      </c>
      <c r="I144" s="62" t="s">
        <v>1390</v>
      </c>
      <c r="J144" s="17" t="s">
        <v>6733</v>
      </c>
      <c r="K144" s="17" t="s">
        <v>43</v>
      </c>
      <c r="L144" s="17" t="s">
        <v>1391</v>
      </c>
      <c r="M144" s="17" t="s">
        <v>1392</v>
      </c>
      <c r="N144" s="17" t="s">
        <v>1393</v>
      </c>
      <c r="O144" s="17" t="s">
        <v>1394</v>
      </c>
    </row>
    <row r="145" spans="1:15" s="1" customFormat="1" ht="15" customHeight="1" x14ac:dyDescent="0.25">
      <c r="A145" s="61" t="s">
        <v>3</v>
      </c>
      <c r="B145" s="17" t="s">
        <v>16</v>
      </c>
      <c r="C145" s="17" t="s">
        <v>6734</v>
      </c>
      <c r="D145" s="17">
        <v>2024</v>
      </c>
      <c r="E145" s="37" t="s">
        <v>6735</v>
      </c>
      <c r="F145" s="17" t="s">
        <v>6736</v>
      </c>
      <c r="G145" s="37" t="s">
        <v>6737</v>
      </c>
      <c r="H145" s="37" t="s">
        <v>43</v>
      </c>
      <c r="I145" s="62" t="s">
        <v>43</v>
      </c>
      <c r="J145" s="17" t="s">
        <v>45</v>
      </c>
      <c r="K145" s="17" t="s">
        <v>43</v>
      </c>
      <c r="L145" s="17" t="s">
        <v>6738</v>
      </c>
      <c r="M145" s="17" t="s">
        <v>6739</v>
      </c>
      <c r="N145" s="17" t="s">
        <v>6740</v>
      </c>
      <c r="O145" s="17" t="s">
        <v>6741</v>
      </c>
    </row>
    <row r="146" spans="1:15" s="1" customFormat="1" ht="15" customHeight="1" x14ac:dyDescent="0.25">
      <c r="A146" s="61" t="s">
        <v>3</v>
      </c>
      <c r="B146" s="17" t="s">
        <v>16</v>
      </c>
      <c r="C146" s="17" t="s">
        <v>6742</v>
      </c>
      <c r="D146" s="17">
        <v>2024</v>
      </c>
      <c r="E146" s="37" t="s">
        <v>6743</v>
      </c>
      <c r="F146" s="17" t="s">
        <v>1254</v>
      </c>
      <c r="G146" s="37" t="s">
        <v>6744</v>
      </c>
      <c r="H146" s="37" t="s">
        <v>43</v>
      </c>
      <c r="I146" s="62" t="s">
        <v>43</v>
      </c>
      <c r="J146" s="17" t="s">
        <v>45</v>
      </c>
      <c r="K146" s="17" t="s">
        <v>43</v>
      </c>
      <c r="L146" s="17" t="s">
        <v>6745</v>
      </c>
      <c r="M146" s="17" t="s">
        <v>6746</v>
      </c>
      <c r="N146" s="17" t="s">
        <v>6747</v>
      </c>
      <c r="O146" s="17" t="s">
        <v>6748</v>
      </c>
    </row>
    <row r="147" spans="1:15" s="1" customFormat="1" ht="15" customHeight="1" x14ac:dyDescent="0.25">
      <c r="A147" s="61" t="s">
        <v>3</v>
      </c>
      <c r="B147" s="17" t="s">
        <v>17</v>
      </c>
      <c r="C147" s="17" t="s">
        <v>6749</v>
      </c>
      <c r="D147" s="17">
        <v>2019</v>
      </c>
      <c r="E147" s="37" t="s">
        <v>6750</v>
      </c>
      <c r="F147" s="17" t="s">
        <v>6751</v>
      </c>
      <c r="G147" s="37" t="s">
        <v>43</v>
      </c>
      <c r="H147" s="37" t="s">
        <v>43</v>
      </c>
      <c r="I147" s="62" t="s">
        <v>43</v>
      </c>
      <c r="J147" s="17" t="s">
        <v>6752</v>
      </c>
      <c r="K147" s="17" t="s">
        <v>43</v>
      </c>
      <c r="L147" s="17" t="s">
        <v>6753</v>
      </c>
      <c r="M147" s="17" t="s">
        <v>6754</v>
      </c>
      <c r="N147" s="17" t="s">
        <v>43</v>
      </c>
      <c r="O147" s="17" t="s">
        <v>6755</v>
      </c>
    </row>
    <row r="148" spans="1:15" s="1" customFormat="1" ht="15" customHeight="1" x14ac:dyDescent="0.25">
      <c r="A148" s="61" t="s">
        <v>3</v>
      </c>
      <c r="B148" s="17" t="s">
        <v>16</v>
      </c>
      <c r="C148" s="17" t="s">
        <v>6756</v>
      </c>
      <c r="D148" s="17">
        <v>2019</v>
      </c>
      <c r="E148" s="37" t="s">
        <v>6757</v>
      </c>
      <c r="F148" s="17" t="s">
        <v>1047</v>
      </c>
      <c r="G148" s="37" t="s">
        <v>6758</v>
      </c>
      <c r="H148" s="37" t="s">
        <v>43</v>
      </c>
      <c r="I148" s="62" t="s">
        <v>6759</v>
      </c>
      <c r="J148" s="17" t="s">
        <v>81</v>
      </c>
      <c r="K148" s="17" t="s">
        <v>43</v>
      </c>
      <c r="L148" s="17" t="s">
        <v>6760</v>
      </c>
      <c r="M148" s="17" t="s">
        <v>6761</v>
      </c>
      <c r="N148" s="17" t="s">
        <v>6762</v>
      </c>
      <c r="O148" s="17" t="s">
        <v>6763</v>
      </c>
    </row>
    <row r="149" spans="1:15" s="1" customFormat="1" ht="15" customHeight="1" x14ac:dyDescent="0.25">
      <c r="A149" s="61" t="s">
        <v>3</v>
      </c>
      <c r="B149" s="17" t="s">
        <v>16</v>
      </c>
      <c r="C149" s="17" t="s">
        <v>6764</v>
      </c>
      <c r="D149" s="17">
        <v>2024</v>
      </c>
      <c r="E149" s="37" t="s">
        <v>1409</v>
      </c>
      <c r="F149" s="17" t="s">
        <v>6765</v>
      </c>
      <c r="G149" s="37" t="s">
        <v>1411</v>
      </c>
      <c r="H149" s="37" t="s">
        <v>230</v>
      </c>
      <c r="I149" s="62" t="s">
        <v>1412</v>
      </c>
      <c r="J149" s="17" t="s">
        <v>6766</v>
      </c>
      <c r="K149" s="17" t="s">
        <v>43</v>
      </c>
      <c r="L149" s="17" t="s">
        <v>6767</v>
      </c>
      <c r="M149" s="17" t="s">
        <v>1413</v>
      </c>
      <c r="N149" s="17" t="s">
        <v>6768</v>
      </c>
      <c r="O149" s="17" t="s">
        <v>1415</v>
      </c>
    </row>
    <row r="150" spans="1:15" s="1" customFormat="1" ht="15" customHeight="1" x14ac:dyDescent="0.25">
      <c r="A150" s="61" t="s">
        <v>3</v>
      </c>
      <c r="B150" s="17" t="s">
        <v>16</v>
      </c>
      <c r="C150" s="17" t="s">
        <v>6769</v>
      </c>
      <c r="D150" s="17">
        <v>2020</v>
      </c>
      <c r="E150" s="37" t="s">
        <v>6770</v>
      </c>
      <c r="F150" s="17" t="s">
        <v>248</v>
      </c>
      <c r="G150" s="37" t="s">
        <v>1389</v>
      </c>
      <c r="H150" s="37" t="s">
        <v>230</v>
      </c>
      <c r="I150" s="62" t="s">
        <v>6771</v>
      </c>
      <c r="J150" s="17" t="s">
        <v>76</v>
      </c>
      <c r="K150" s="17" t="s">
        <v>43</v>
      </c>
      <c r="L150" s="17" t="s">
        <v>6772</v>
      </c>
      <c r="M150" s="17" t="s">
        <v>6773</v>
      </c>
      <c r="N150" s="17" t="s">
        <v>6774</v>
      </c>
      <c r="O150" s="17" t="s">
        <v>6775</v>
      </c>
    </row>
    <row r="151" spans="1:15" s="1" customFormat="1" ht="15" customHeight="1" x14ac:dyDescent="0.25">
      <c r="A151" s="61" t="s">
        <v>3</v>
      </c>
      <c r="B151" s="17" t="s">
        <v>16</v>
      </c>
      <c r="C151" s="17" t="s">
        <v>6776</v>
      </c>
      <c r="D151" s="17">
        <v>2023</v>
      </c>
      <c r="E151" s="37" t="s">
        <v>6777</v>
      </c>
      <c r="F151" s="17" t="s">
        <v>811</v>
      </c>
      <c r="G151" s="37" t="s">
        <v>1372</v>
      </c>
      <c r="H151" s="37" t="s">
        <v>326</v>
      </c>
      <c r="I151" s="62" t="s">
        <v>43</v>
      </c>
      <c r="J151" s="17" t="s">
        <v>5856</v>
      </c>
      <c r="K151" s="17" t="s">
        <v>43</v>
      </c>
      <c r="L151" s="17" t="s">
        <v>6778</v>
      </c>
      <c r="M151" s="17" t="s">
        <v>6779</v>
      </c>
      <c r="N151" s="17" t="s">
        <v>6780</v>
      </c>
      <c r="O151" s="17" t="s">
        <v>6781</v>
      </c>
    </row>
    <row r="152" spans="1:15" s="1" customFormat="1" ht="15" customHeight="1" x14ac:dyDescent="0.25">
      <c r="A152" s="61" t="s">
        <v>3</v>
      </c>
      <c r="B152" s="17" t="s">
        <v>16</v>
      </c>
      <c r="C152" s="17" t="s">
        <v>6782</v>
      </c>
      <c r="D152" s="17">
        <v>2022</v>
      </c>
      <c r="E152" s="37" t="s">
        <v>6783</v>
      </c>
      <c r="F152" s="17" t="s">
        <v>6784</v>
      </c>
      <c r="G152" s="37" t="s">
        <v>43</v>
      </c>
      <c r="H152" s="37" t="s">
        <v>43</v>
      </c>
      <c r="I152" s="62" t="s">
        <v>43</v>
      </c>
      <c r="J152" s="17" t="s">
        <v>90</v>
      </c>
      <c r="K152" s="17" t="s">
        <v>43</v>
      </c>
      <c r="L152" s="17" t="s">
        <v>6785</v>
      </c>
      <c r="M152" s="17" t="s">
        <v>6786</v>
      </c>
      <c r="N152" s="17" t="s">
        <v>6787</v>
      </c>
      <c r="O152" s="17" t="s">
        <v>6788</v>
      </c>
    </row>
    <row r="153" spans="1:15" s="1" customFormat="1" ht="15" customHeight="1" x14ac:dyDescent="0.25">
      <c r="A153" s="61" t="s">
        <v>3</v>
      </c>
      <c r="B153" s="17" t="s">
        <v>16</v>
      </c>
      <c r="C153" s="17" t="s">
        <v>6789</v>
      </c>
      <c r="D153" s="17">
        <v>2019</v>
      </c>
      <c r="E153" s="37" t="s">
        <v>6790</v>
      </c>
      <c r="F153" s="17" t="s">
        <v>590</v>
      </c>
      <c r="G153" s="37" t="s">
        <v>5347</v>
      </c>
      <c r="H153" s="37" t="s">
        <v>43</v>
      </c>
      <c r="I153" s="62" t="s">
        <v>6791</v>
      </c>
      <c r="J153" s="17" t="s">
        <v>45</v>
      </c>
      <c r="K153" s="17" t="s">
        <v>43</v>
      </c>
      <c r="L153" s="17" t="s">
        <v>6792</v>
      </c>
      <c r="M153" s="17" t="s">
        <v>6793</v>
      </c>
      <c r="N153" s="17" t="s">
        <v>6794</v>
      </c>
      <c r="O153" s="17" t="s">
        <v>6795</v>
      </c>
    </row>
    <row r="154" spans="1:15" s="1" customFormat="1" ht="15" customHeight="1" x14ac:dyDescent="0.25">
      <c r="A154" s="61" t="s">
        <v>3</v>
      </c>
      <c r="B154" s="17" t="s">
        <v>16</v>
      </c>
      <c r="C154" s="17" t="s">
        <v>6796</v>
      </c>
      <c r="D154" s="17">
        <v>2024</v>
      </c>
      <c r="E154" s="37" t="s">
        <v>6797</v>
      </c>
      <c r="F154" s="17" t="s">
        <v>63</v>
      </c>
      <c r="G154" s="37" t="s">
        <v>292</v>
      </c>
      <c r="H154" s="37" t="s">
        <v>326</v>
      </c>
      <c r="I154" s="62" t="s">
        <v>43</v>
      </c>
      <c r="J154" s="17" t="s">
        <v>6095</v>
      </c>
      <c r="K154" s="17" t="s">
        <v>43</v>
      </c>
      <c r="L154" s="17" t="s">
        <v>6798</v>
      </c>
      <c r="M154" s="17" t="s">
        <v>6799</v>
      </c>
      <c r="N154" s="17" t="s">
        <v>6800</v>
      </c>
      <c r="O154" s="17" t="s">
        <v>6801</v>
      </c>
    </row>
    <row r="155" spans="1:15" s="1" customFormat="1" ht="15" customHeight="1" x14ac:dyDescent="0.25">
      <c r="A155" s="61" t="s">
        <v>3</v>
      </c>
      <c r="B155" s="17" t="s">
        <v>16</v>
      </c>
      <c r="C155" s="17" t="s">
        <v>6802</v>
      </c>
      <c r="D155" s="17">
        <v>2022</v>
      </c>
      <c r="E155" s="37" t="s">
        <v>6803</v>
      </c>
      <c r="F155" s="17" t="s">
        <v>69</v>
      </c>
      <c r="G155" s="37" t="s">
        <v>1465</v>
      </c>
      <c r="H155" s="37" t="s">
        <v>43</v>
      </c>
      <c r="I155" s="62" t="s">
        <v>43</v>
      </c>
      <c r="J155" s="17" t="s">
        <v>45</v>
      </c>
      <c r="K155" s="17" t="s">
        <v>43</v>
      </c>
      <c r="L155" s="17" t="s">
        <v>6804</v>
      </c>
      <c r="M155" s="17" t="s">
        <v>6805</v>
      </c>
      <c r="N155" s="17" t="s">
        <v>6806</v>
      </c>
      <c r="O155" s="17" t="s">
        <v>6807</v>
      </c>
    </row>
    <row r="156" spans="1:15" s="1" customFormat="1" ht="15" customHeight="1" x14ac:dyDescent="0.25">
      <c r="A156" s="61" t="s">
        <v>3</v>
      </c>
      <c r="B156" s="17" t="s">
        <v>16</v>
      </c>
      <c r="C156" s="17" t="s">
        <v>1476</v>
      </c>
      <c r="D156" s="17">
        <v>2021</v>
      </c>
      <c r="E156" s="37" t="s">
        <v>1477</v>
      </c>
      <c r="F156" s="17" t="s">
        <v>1478</v>
      </c>
      <c r="G156" s="37" t="s">
        <v>1411</v>
      </c>
      <c r="H156" s="37" t="s">
        <v>212</v>
      </c>
      <c r="I156" s="62" t="s">
        <v>43</v>
      </c>
      <c r="J156" s="17" t="s">
        <v>48</v>
      </c>
      <c r="K156" s="17" t="s">
        <v>43</v>
      </c>
      <c r="L156" s="17" t="s">
        <v>1479</v>
      </c>
      <c r="M156" s="17" t="s">
        <v>1480</v>
      </c>
      <c r="N156" s="17" t="s">
        <v>1481</v>
      </c>
      <c r="O156" s="17" t="s">
        <v>1482</v>
      </c>
    </row>
    <row r="157" spans="1:15" s="1" customFormat="1" ht="15" customHeight="1" x14ac:dyDescent="0.25">
      <c r="A157" s="61" t="s">
        <v>3</v>
      </c>
      <c r="B157" s="17" t="s">
        <v>16</v>
      </c>
      <c r="C157" s="17" t="s">
        <v>1483</v>
      </c>
      <c r="D157" s="17">
        <v>2022</v>
      </c>
      <c r="E157" s="37" t="s">
        <v>1484</v>
      </c>
      <c r="F157" s="17" t="s">
        <v>1485</v>
      </c>
      <c r="G157" s="37" t="s">
        <v>1486</v>
      </c>
      <c r="H157" s="37" t="s">
        <v>43</v>
      </c>
      <c r="I157" s="62" t="s">
        <v>43</v>
      </c>
      <c r="J157" s="17" t="s">
        <v>45</v>
      </c>
      <c r="K157" s="17" t="s">
        <v>43</v>
      </c>
      <c r="L157" s="17" t="s">
        <v>1487</v>
      </c>
      <c r="M157" s="17" t="s">
        <v>1488</v>
      </c>
      <c r="N157" s="17" t="s">
        <v>1489</v>
      </c>
      <c r="O157" s="17" t="s">
        <v>1490</v>
      </c>
    </row>
    <row r="158" spans="1:15" s="1" customFormat="1" ht="15" customHeight="1" x14ac:dyDescent="0.25">
      <c r="A158" s="61" t="s">
        <v>3</v>
      </c>
      <c r="B158" s="17" t="s">
        <v>16</v>
      </c>
      <c r="C158" s="17" t="s">
        <v>6808</v>
      </c>
      <c r="D158" s="17">
        <v>2025</v>
      </c>
      <c r="E158" s="37" t="s">
        <v>6809</v>
      </c>
      <c r="F158" s="17" t="s">
        <v>6810</v>
      </c>
      <c r="G158" s="37" t="s">
        <v>760</v>
      </c>
      <c r="H158" s="37" t="s">
        <v>195</v>
      </c>
      <c r="I158" s="62" t="s">
        <v>43</v>
      </c>
      <c r="J158" s="17" t="s">
        <v>55</v>
      </c>
      <c r="K158" s="17" t="s">
        <v>43</v>
      </c>
      <c r="L158" s="17" t="s">
        <v>6811</v>
      </c>
      <c r="M158" s="17" t="s">
        <v>6812</v>
      </c>
      <c r="N158" s="17" t="s">
        <v>6813</v>
      </c>
      <c r="O158" s="17" t="s">
        <v>6814</v>
      </c>
    </row>
    <row r="159" spans="1:15" s="1" customFormat="1" ht="15" customHeight="1" x14ac:dyDescent="0.25">
      <c r="A159" s="61" t="s">
        <v>3</v>
      </c>
      <c r="B159" s="17" t="s">
        <v>16</v>
      </c>
      <c r="C159" s="17" t="s">
        <v>6815</v>
      </c>
      <c r="D159" s="17">
        <v>2024</v>
      </c>
      <c r="E159" s="37" t="s">
        <v>6816</v>
      </c>
      <c r="F159" s="17" t="s">
        <v>811</v>
      </c>
      <c r="G159" s="37" t="s">
        <v>990</v>
      </c>
      <c r="H159" s="37" t="s">
        <v>229</v>
      </c>
      <c r="I159" s="62" t="s">
        <v>43</v>
      </c>
      <c r="J159" s="17" t="s">
        <v>5935</v>
      </c>
      <c r="K159" s="17" t="s">
        <v>43</v>
      </c>
      <c r="L159" s="17" t="s">
        <v>6817</v>
      </c>
      <c r="M159" s="17" t="s">
        <v>6818</v>
      </c>
      <c r="N159" s="17" t="s">
        <v>6819</v>
      </c>
      <c r="O159" s="17" t="s">
        <v>6820</v>
      </c>
    </row>
    <row r="160" spans="1:15" s="1" customFormat="1" ht="15" customHeight="1" x14ac:dyDescent="0.25">
      <c r="A160" s="61" t="s">
        <v>3</v>
      </c>
      <c r="B160" s="17" t="s">
        <v>16</v>
      </c>
      <c r="C160" s="17" t="s">
        <v>6821</v>
      </c>
      <c r="D160" s="17">
        <v>2023</v>
      </c>
      <c r="E160" s="37" t="s">
        <v>6822</v>
      </c>
      <c r="F160" s="17" t="s">
        <v>936</v>
      </c>
      <c r="G160" s="37" t="s">
        <v>6823</v>
      </c>
      <c r="H160" s="37" t="s">
        <v>43</v>
      </c>
      <c r="I160" s="62" t="s">
        <v>43</v>
      </c>
      <c r="J160" s="17" t="s">
        <v>6824</v>
      </c>
      <c r="K160" s="17" t="s">
        <v>43</v>
      </c>
      <c r="L160" s="17" t="s">
        <v>6825</v>
      </c>
      <c r="M160" s="17" t="s">
        <v>6826</v>
      </c>
      <c r="N160" s="17" t="s">
        <v>6827</v>
      </c>
      <c r="O160" s="17" t="s">
        <v>6828</v>
      </c>
    </row>
    <row r="161" spans="1:15" s="1" customFormat="1" ht="15" customHeight="1" x14ac:dyDescent="0.25">
      <c r="A161" s="61" t="s">
        <v>3</v>
      </c>
      <c r="B161" s="17" t="s">
        <v>16</v>
      </c>
      <c r="C161" s="17" t="s">
        <v>1515</v>
      </c>
      <c r="D161" s="17">
        <v>2024</v>
      </c>
      <c r="E161" s="37" t="s">
        <v>1516</v>
      </c>
      <c r="F161" s="17" t="s">
        <v>1517</v>
      </c>
      <c r="G161" s="37" t="s">
        <v>1120</v>
      </c>
      <c r="H161" s="37" t="s">
        <v>43</v>
      </c>
      <c r="I161" s="62" t="s">
        <v>43</v>
      </c>
      <c r="J161" s="17" t="s">
        <v>47</v>
      </c>
      <c r="K161" s="17" t="s">
        <v>43</v>
      </c>
      <c r="L161" s="17" t="s">
        <v>6829</v>
      </c>
      <c r="M161" s="17" t="s">
        <v>1518</v>
      </c>
      <c r="N161" s="17" t="s">
        <v>6830</v>
      </c>
      <c r="O161" s="17" t="s">
        <v>6831</v>
      </c>
    </row>
    <row r="162" spans="1:15" s="1" customFormat="1" ht="15" customHeight="1" x14ac:dyDescent="0.25">
      <c r="A162" s="61" t="s">
        <v>3</v>
      </c>
      <c r="B162" s="17" t="s">
        <v>16</v>
      </c>
      <c r="C162" s="17" t="s">
        <v>6832</v>
      </c>
      <c r="D162" s="17">
        <v>2023</v>
      </c>
      <c r="E162" s="37" t="s">
        <v>6833</v>
      </c>
      <c r="F162" s="17" t="s">
        <v>6834</v>
      </c>
      <c r="G162" s="37" t="s">
        <v>392</v>
      </c>
      <c r="H162" s="37" t="s">
        <v>212</v>
      </c>
      <c r="I162" s="62" t="s">
        <v>6835</v>
      </c>
      <c r="J162" s="17" t="s">
        <v>49</v>
      </c>
      <c r="K162" s="17" t="s">
        <v>43</v>
      </c>
      <c r="L162" s="17" t="s">
        <v>6836</v>
      </c>
      <c r="M162" s="17" t="s">
        <v>6837</v>
      </c>
      <c r="N162" s="17" t="s">
        <v>6838</v>
      </c>
      <c r="O162" s="17" t="s">
        <v>6839</v>
      </c>
    </row>
    <row r="163" spans="1:15" s="1" customFormat="1" ht="15" customHeight="1" x14ac:dyDescent="0.25">
      <c r="A163" s="61" t="s">
        <v>3</v>
      </c>
      <c r="B163" s="17" t="s">
        <v>16</v>
      </c>
      <c r="C163" s="17" t="s">
        <v>6840</v>
      </c>
      <c r="D163" s="17">
        <v>2024</v>
      </c>
      <c r="E163" s="37" t="s">
        <v>6841</v>
      </c>
      <c r="F163" s="17" t="s">
        <v>69</v>
      </c>
      <c r="G163" s="37" t="s">
        <v>1744</v>
      </c>
      <c r="H163" s="37" t="s">
        <v>43</v>
      </c>
      <c r="I163" s="62" t="s">
        <v>43</v>
      </c>
      <c r="J163" s="17" t="s">
        <v>45</v>
      </c>
      <c r="K163" s="17" t="s">
        <v>43</v>
      </c>
      <c r="L163" s="17" t="s">
        <v>6842</v>
      </c>
      <c r="M163" s="17" t="s">
        <v>6843</v>
      </c>
      <c r="N163" s="17" t="s">
        <v>6844</v>
      </c>
      <c r="O163" s="17" t="s">
        <v>6845</v>
      </c>
    </row>
    <row r="164" spans="1:15" s="1" customFormat="1" ht="15" customHeight="1" x14ac:dyDescent="0.25">
      <c r="A164" s="61" t="s">
        <v>3</v>
      </c>
      <c r="B164" s="17" t="s">
        <v>16</v>
      </c>
      <c r="C164" s="17" t="s">
        <v>1571</v>
      </c>
      <c r="D164" s="17">
        <v>2021</v>
      </c>
      <c r="E164" s="37" t="s">
        <v>1572</v>
      </c>
      <c r="F164" s="17" t="s">
        <v>1573</v>
      </c>
      <c r="G164" s="37" t="s">
        <v>491</v>
      </c>
      <c r="H164" s="37" t="s">
        <v>230</v>
      </c>
      <c r="I164" s="62" t="s">
        <v>1574</v>
      </c>
      <c r="J164" s="17" t="s">
        <v>6846</v>
      </c>
      <c r="K164" s="17" t="s">
        <v>43</v>
      </c>
      <c r="L164" s="17" t="s">
        <v>1575</v>
      </c>
      <c r="M164" s="17" t="s">
        <v>1576</v>
      </c>
      <c r="N164" s="17" t="s">
        <v>1577</v>
      </c>
      <c r="O164" s="17" t="s">
        <v>1578</v>
      </c>
    </row>
    <row r="165" spans="1:15" s="1" customFormat="1" ht="15" customHeight="1" x14ac:dyDescent="0.25">
      <c r="A165" s="61" t="s">
        <v>3</v>
      </c>
      <c r="B165" s="17" t="s">
        <v>16</v>
      </c>
      <c r="C165" s="17" t="s">
        <v>6847</v>
      </c>
      <c r="D165" s="17">
        <v>2024</v>
      </c>
      <c r="E165" s="37" t="s">
        <v>6848</v>
      </c>
      <c r="F165" s="17" t="s">
        <v>3155</v>
      </c>
      <c r="G165" s="37" t="s">
        <v>6670</v>
      </c>
      <c r="H165" s="37" t="s">
        <v>43</v>
      </c>
      <c r="I165" s="62" t="s">
        <v>43</v>
      </c>
      <c r="J165" s="17" t="s">
        <v>45</v>
      </c>
      <c r="K165" s="17" t="s">
        <v>43</v>
      </c>
      <c r="L165" s="17" t="s">
        <v>6849</v>
      </c>
      <c r="M165" s="17" t="s">
        <v>6850</v>
      </c>
      <c r="N165" s="17" t="s">
        <v>6851</v>
      </c>
      <c r="O165" s="17" t="s">
        <v>6852</v>
      </c>
    </row>
    <row r="166" spans="1:15" s="1" customFormat="1" ht="15" customHeight="1" x14ac:dyDescent="0.25">
      <c r="A166" s="61" t="s">
        <v>3</v>
      </c>
      <c r="B166" s="17" t="s">
        <v>16</v>
      </c>
      <c r="C166" s="17" t="s">
        <v>6853</v>
      </c>
      <c r="D166" s="17">
        <v>2018</v>
      </c>
      <c r="E166" s="37" t="s">
        <v>6854</v>
      </c>
      <c r="F166" s="17" t="s">
        <v>1738</v>
      </c>
      <c r="G166" s="37" t="s">
        <v>327</v>
      </c>
      <c r="H166" s="37" t="s">
        <v>230</v>
      </c>
      <c r="I166" s="62" t="s">
        <v>43</v>
      </c>
      <c r="J166" s="17" t="s">
        <v>5856</v>
      </c>
      <c r="K166" s="17" t="s">
        <v>43</v>
      </c>
      <c r="L166" s="17" t="s">
        <v>6855</v>
      </c>
      <c r="M166" s="17" t="s">
        <v>6856</v>
      </c>
      <c r="N166" s="17" t="s">
        <v>6857</v>
      </c>
      <c r="O166" s="17" t="s">
        <v>6858</v>
      </c>
    </row>
    <row r="167" spans="1:15" s="1" customFormat="1" ht="15" customHeight="1" x14ac:dyDescent="0.25">
      <c r="A167" s="61" t="s">
        <v>3</v>
      </c>
      <c r="B167" s="17" t="s">
        <v>16</v>
      </c>
      <c r="C167" s="17" t="s">
        <v>6859</v>
      </c>
      <c r="D167" s="17">
        <v>2019</v>
      </c>
      <c r="E167" s="37" t="s">
        <v>6860</v>
      </c>
      <c r="F167" s="17" t="s">
        <v>1909</v>
      </c>
      <c r="G167" s="37" t="s">
        <v>692</v>
      </c>
      <c r="H167" s="37" t="s">
        <v>43</v>
      </c>
      <c r="I167" s="62" t="s">
        <v>43</v>
      </c>
      <c r="J167" s="17" t="s">
        <v>6861</v>
      </c>
      <c r="K167" s="17" t="s">
        <v>43</v>
      </c>
      <c r="L167" s="17" t="s">
        <v>6862</v>
      </c>
      <c r="M167" s="17" t="s">
        <v>6863</v>
      </c>
      <c r="N167" s="17" t="s">
        <v>6864</v>
      </c>
      <c r="O167" s="17" t="s">
        <v>6865</v>
      </c>
    </row>
    <row r="168" spans="1:15" s="1" customFormat="1" ht="15" customHeight="1" x14ac:dyDescent="0.25">
      <c r="A168" s="61" t="s">
        <v>3</v>
      </c>
      <c r="B168" s="17" t="s">
        <v>16</v>
      </c>
      <c r="C168" s="17" t="s">
        <v>6866</v>
      </c>
      <c r="D168" s="17">
        <v>2023</v>
      </c>
      <c r="E168" s="37" t="s">
        <v>6867</v>
      </c>
      <c r="F168" s="17" t="s">
        <v>6868</v>
      </c>
      <c r="G168" s="37" t="s">
        <v>43</v>
      </c>
      <c r="H168" s="37" t="s">
        <v>43</v>
      </c>
      <c r="I168" s="62" t="s">
        <v>43</v>
      </c>
      <c r="J168" s="17" t="s">
        <v>87</v>
      </c>
      <c r="K168" s="17" t="s">
        <v>43</v>
      </c>
      <c r="L168" s="17" t="s">
        <v>6869</v>
      </c>
      <c r="M168" s="17" t="s">
        <v>6870</v>
      </c>
      <c r="N168" s="17" t="s">
        <v>6871</v>
      </c>
      <c r="O168" s="17" t="s">
        <v>6872</v>
      </c>
    </row>
    <row r="169" spans="1:15" s="1" customFormat="1" ht="15" customHeight="1" x14ac:dyDescent="0.25">
      <c r="A169" s="61" t="s">
        <v>3</v>
      </c>
      <c r="B169" s="17" t="s">
        <v>16</v>
      </c>
      <c r="C169" s="17" t="s">
        <v>6873</v>
      </c>
      <c r="D169" s="17">
        <v>2018</v>
      </c>
      <c r="E169" s="37" t="s">
        <v>6874</v>
      </c>
      <c r="F169" s="17" t="s">
        <v>6875</v>
      </c>
      <c r="G169" s="37" t="s">
        <v>1171</v>
      </c>
      <c r="H169" s="37" t="s">
        <v>195</v>
      </c>
      <c r="I169" s="62" t="s">
        <v>43</v>
      </c>
      <c r="J169" s="17" t="s">
        <v>6876</v>
      </c>
      <c r="K169" s="17" t="s">
        <v>43</v>
      </c>
      <c r="L169" s="17" t="s">
        <v>6877</v>
      </c>
      <c r="M169" s="17" t="s">
        <v>6878</v>
      </c>
      <c r="N169" s="17" t="s">
        <v>6879</v>
      </c>
      <c r="O169" s="17" t="s">
        <v>6880</v>
      </c>
    </row>
    <row r="170" spans="1:15" s="1" customFormat="1" ht="15" customHeight="1" x14ac:dyDescent="0.25">
      <c r="A170" s="61" t="s">
        <v>3</v>
      </c>
      <c r="B170" s="17" t="s">
        <v>17</v>
      </c>
      <c r="C170" s="17" t="s">
        <v>6881</v>
      </c>
      <c r="D170" s="17">
        <v>2023</v>
      </c>
      <c r="E170" s="37" t="s">
        <v>6882</v>
      </c>
      <c r="F170" s="17" t="s">
        <v>6883</v>
      </c>
      <c r="G170" s="37" t="s">
        <v>6884</v>
      </c>
      <c r="H170" s="37" t="s">
        <v>43</v>
      </c>
      <c r="I170" s="62" t="s">
        <v>6885</v>
      </c>
      <c r="J170" s="17" t="s">
        <v>48</v>
      </c>
      <c r="K170" s="17" t="s">
        <v>43</v>
      </c>
      <c r="L170" s="17" t="s">
        <v>6886</v>
      </c>
      <c r="M170" s="17" t="s">
        <v>6887</v>
      </c>
      <c r="N170" s="17" t="s">
        <v>16616</v>
      </c>
      <c r="O170" s="17" t="s">
        <v>6888</v>
      </c>
    </row>
    <row r="171" spans="1:15" s="1" customFormat="1" ht="15" customHeight="1" x14ac:dyDescent="0.25">
      <c r="A171" s="61" t="s">
        <v>3</v>
      </c>
      <c r="B171" s="17" t="s">
        <v>16</v>
      </c>
      <c r="C171" s="17" t="s">
        <v>6889</v>
      </c>
      <c r="D171" s="17">
        <v>2024</v>
      </c>
      <c r="E171" s="37" t="s">
        <v>6890</v>
      </c>
      <c r="F171" s="17" t="s">
        <v>6891</v>
      </c>
      <c r="G171" s="37" t="s">
        <v>43</v>
      </c>
      <c r="H171" s="37" t="s">
        <v>43</v>
      </c>
      <c r="I171" s="62" t="s">
        <v>43</v>
      </c>
      <c r="J171" s="17" t="s">
        <v>48</v>
      </c>
      <c r="K171" s="17" t="s">
        <v>43</v>
      </c>
      <c r="L171" s="17" t="s">
        <v>6892</v>
      </c>
      <c r="M171" s="17" t="s">
        <v>6893</v>
      </c>
      <c r="N171" s="17" t="s">
        <v>6894</v>
      </c>
      <c r="O171" s="17" t="s">
        <v>6895</v>
      </c>
    </row>
    <row r="172" spans="1:15" s="1" customFormat="1" ht="15" customHeight="1" x14ac:dyDescent="0.25">
      <c r="A172" s="61" t="s">
        <v>3</v>
      </c>
      <c r="B172" s="17" t="s">
        <v>16</v>
      </c>
      <c r="C172" s="17" t="s">
        <v>1629</v>
      </c>
      <c r="D172" s="17">
        <v>2025</v>
      </c>
      <c r="E172" s="37" t="s">
        <v>1630</v>
      </c>
      <c r="F172" s="17" t="s">
        <v>928</v>
      </c>
      <c r="G172" s="37" t="s">
        <v>1631</v>
      </c>
      <c r="H172" s="37" t="s">
        <v>43</v>
      </c>
      <c r="I172" s="62" t="s">
        <v>43</v>
      </c>
      <c r="J172" s="17" t="s">
        <v>45</v>
      </c>
      <c r="K172" s="17" t="s">
        <v>43</v>
      </c>
      <c r="L172" s="17" t="s">
        <v>1632</v>
      </c>
      <c r="M172" s="17" t="s">
        <v>1633</v>
      </c>
      <c r="N172" s="17" t="s">
        <v>1634</v>
      </c>
      <c r="O172" s="17" t="s">
        <v>1635</v>
      </c>
    </row>
    <row r="173" spans="1:15" s="1" customFormat="1" ht="15" customHeight="1" x14ac:dyDescent="0.25">
      <c r="A173" s="61" t="s">
        <v>3</v>
      </c>
      <c r="B173" s="17" t="s">
        <v>16</v>
      </c>
      <c r="C173" s="17" t="s">
        <v>6896</v>
      </c>
      <c r="D173" s="17">
        <v>2019</v>
      </c>
      <c r="E173" s="37" t="s">
        <v>6897</v>
      </c>
      <c r="F173" s="17" t="s">
        <v>811</v>
      </c>
      <c r="G173" s="37" t="s">
        <v>1171</v>
      </c>
      <c r="H173" s="37" t="s">
        <v>229</v>
      </c>
      <c r="I173" s="62" t="s">
        <v>43</v>
      </c>
      <c r="J173" s="17" t="s">
        <v>5856</v>
      </c>
      <c r="K173" s="17" t="s">
        <v>43</v>
      </c>
      <c r="L173" s="17" t="s">
        <v>6898</v>
      </c>
      <c r="M173" s="17" t="s">
        <v>6899</v>
      </c>
      <c r="N173" s="17" t="s">
        <v>6900</v>
      </c>
      <c r="O173" s="17" t="s">
        <v>6901</v>
      </c>
    </row>
    <row r="174" spans="1:15" s="1" customFormat="1" ht="15" customHeight="1" x14ac:dyDescent="0.25">
      <c r="A174" s="61" t="s">
        <v>3</v>
      </c>
      <c r="B174" s="17" t="s">
        <v>16</v>
      </c>
      <c r="C174" s="17" t="s">
        <v>6896</v>
      </c>
      <c r="D174" s="17">
        <v>2019</v>
      </c>
      <c r="E174" s="37" t="s">
        <v>6902</v>
      </c>
      <c r="F174" s="17" t="s">
        <v>811</v>
      </c>
      <c r="G174" s="37" t="s">
        <v>1171</v>
      </c>
      <c r="H174" s="37" t="s">
        <v>327</v>
      </c>
      <c r="I174" s="62" t="s">
        <v>43</v>
      </c>
      <c r="J174" s="17" t="s">
        <v>5856</v>
      </c>
      <c r="K174" s="17" t="s">
        <v>43</v>
      </c>
      <c r="L174" s="17" t="s">
        <v>6903</v>
      </c>
      <c r="M174" s="17" t="s">
        <v>6904</v>
      </c>
      <c r="N174" s="17" t="s">
        <v>6905</v>
      </c>
      <c r="O174" s="17" t="s">
        <v>6906</v>
      </c>
    </row>
    <row r="175" spans="1:15" s="1" customFormat="1" ht="15" customHeight="1" x14ac:dyDescent="0.25">
      <c r="A175" s="61" t="s">
        <v>3</v>
      </c>
      <c r="B175" s="17" t="s">
        <v>16</v>
      </c>
      <c r="C175" s="17" t="s">
        <v>6907</v>
      </c>
      <c r="D175" s="17">
        <v>2023</v>
      </c>
      <c r="E175" s="37" t="s">
        <v>6908</v>
      </c>
      <c r="F175" s="17" t="s">
        <v>6909</v>
      </c>
      <c r="G175" s="37" t="s">
        <v>447</v>
      </c>
      <c r="H175" s="37" t="s">
        <v>258</v>
      </c>
      <c r="I175" s="62" t="s">
        <v>6910</v>
      </c>
      <c r="J175" s="17" t="s">
        <v>6911</v>
      </c>
      <c r="K175" s="17" t="s">
        <v>43</v>
      </c>
      <c r="L175" s="17" t="s">
        <v>6912</v>
      </c>
      <c r="M175" s="17" t="s">
        <v>6913</v>
      </c>
      <c r="N175" s="17" t="s">
        <v>6914</v>
      </c>
      <c r="O175" s="17" t="s">
        <v>6915</v>
      </c>
    </row>
    <row r="176" spans="1:15" s="1" customFormat="1" ht="15" customHeight="1" x14ac:dyDescent="0.25">
      <c r="A176" s="61" t="s">
        <v>3</v>
      </c>
      <c r="B176" s="17" t="s">
        <v>16</v>
      </c>
      <c r="C176" s="17" t="s">
        <v>6916</v>
      </c>
      <c r="D176" s="17">
        <v>2020</v>
      </c>
      <c r="E176" s="37" t="s">
        <v>6917</v>
      </c>
      <c r="F176" s="17" t="s">
        <v>6918</v>
      </c>
      <c r="G176" s="37" t="s">
        <v>384</v>
      </c>
      <c r="H176" s="37" t="s">
        <v>327</v>
      </c>
      <c r="I176" s="62" t="s">
        <v>6919</v>
      </c>
      <c r="J176" s="17" t="s">
        <v>55</v>
      </c>
      <c r="K176" s="17" t="s">
        <v>43</v>
      </c>
      <c r="L176" s="17" t="s">
        <v>6920</v>
      </c>
      <c r="M176" s="17" t="s">
        <v>6921</v>
      </c>
      <c r="N176" s="17" t="s">
        <v>6922</v>
      </c>
      <c r="O176" s="17" t="s">
        <v>6923</v>
      </c>
    </row>
    <row r="177" spans="1:15" s="1" customFormat="1" ht="15" customHeight="1" x14ac:dyDescent="0.25">
      <c r="A177" s="61" t="s">
        <v>3</v>
      </c>
      <c r="B177" s="17" t="s">
        <v>16</v>
      </c>
      <c r="C177" s="17" t="s">
        <v>6924</v>
      </c>
      <c r="D177" s="17">
        <v>2020</v>
      </c>
      <c r="E177" s="37" t="s">
        <v>6925</v>
      </c>
      <c r="F177" s="17" t="s">
        <v>6048</v>
      </c>
      <c r="G177" s="37" t="s">
        <v>1486</v>
      </c>
      <c r="H177" s="37" t="s">
        <v>212</v>
      </c>
      <c r="I177" s="62" t="s">
        <v>6926</v>
      </c>
      <c r="J177" s="17" t="s">
        <v>6050</v>
      </c>
      <c r="K177" s="17" t="s">
        <v>43</v>
      </c>
      <c r="L177" s="17" t="s">
        <v>6927</v>
      </c>
      <c r="M177" s="17" t="s">
        <v>6928</v>
      </c>
      <c r="N177" s="17" t="s">
        <v>6929</v>
      </c>
      <c r="O177" s="17" t="s">
        <v>6930</v>
      </c>
    </row>
    <row r="178" spans="1:15" s="1" customFormat="1" ht="15" customHeight="1" x14ac:dyDescent="0.25">
      <c r="A178" s="61" t="s">
        <v>3</v>
      </c>
      <c r="B178" s="17" t="s">
        <v>16</v>
      </c>
      <c r="C178" s="17" t="s">
        <v>6931</v>
      </c>
      <c r="D178" s="17">
        <v>2019</v>
      </c>
      <c r="E178" s="37" t="s">
        <v>6932</v>
      </c>
      <c r="F178" s="17" t="s">
        <v>1932</v>
      </c>
      <c r="G178" s="37" t="s">
        <v>974</v>
      </c>
      <c r="H178" s="37" t="s">
        <v>230</v>
      </c>
      <c r="I178" s="62" t="s">
        <v>6933</v>
      </c>
      <c r="J178" s="17" t="s">
        <v>5974</v>
      </c>
      <c r="K178" s="17" t="s">
        <v>43</v>
      </c>
      <c r="L178" s="17" t="s">
        <v>6934</v>
      </c>
      <c r="M178" s="17" t="s">
        <v>6935</v>
      </c>
      <c r="N178" s="17" t="s">
        <v>6936</v>
      </c>
      <c r="O178" s="17" t="s">
        <v>6937</v>
      </c>
    </row>
    <row r="179" spans="1:15" s="1" customFormat="1" ht="15" customHeight="1" x14ac:dyDescent="0.25">
      <c r="A179" s="61" t="s">
        <v>3</v>
      </c>
      <c r="B179" s="17" t="s">
        <v>16</v>
      </c>
      <c r="C179" s="17" t="s">
        <v>6938</v>
      </c>
      <c r="D179" s="17">
        <v>2024</v>
      </c>
      <c r="E179" s="37" t="s">
        <v>6939</v>
      </c>
      <c r="F179" s="17" t="s">
        <v>1509</v>
      </c>
      <c r="G179" s="37" t="s">
        <v>683</v>
      </c>
      <c r="H179" s="37" t="s">
        <v>43</v>
      </c>
      <c r="I179" s="62" t="s">
        <v>43</v>
      </c>
      <c r="J179" s="17" t="s">
        <v>45</v>
      </c>
      <c r="K179" s="17" t="s">
        <v>43</v>
      </c>
      <c r="L179" s="17" t="s">
        <v>6940</v>
      </c>
      <c r="M179" s="17" t="s">
        <v>6941</v>
      </c>
      <c r="N179" s="17" t="s">
        <v>6942</v>
      </c>
      <c r="O179" s="17" t="s">
        <v>6943</v>
      </c>
    </row>
    <row r="180" spans="1:15" s="1" customFormat="1" ht="15" customHeight="1" x14ac:dyDescent="0.25">
      <c r="A180" s="61" t="s">
        <v>3</v>
      </c>
      <c r="B180" s="17" t="s">
        <v>16</v>
      </c>
      <c r="C180" s="17" t="s">
        <v>6944</v>
      </c>
      <c r="D180" s="17">
        <v>2021</v>
      </c>
      <c r="E180" s="37" t="s">
        <v>6945</v>
      </c>
      <c r="F180" s="17" t="s">
        <v>4393</v>
      </c>
      <c r="G180" s="37" t="s">
        <v>465</v>
      </c>
      <c r="H180" s="37" t="s">
        <v>230</v>
      </c>
      <c r="I180" s="62" t="s">
        <v>6946</v>
      </c>
      <c r="J180" s="17" t="s">
        <v>6947</v>
      </c>
      <c r="K180" s="17" t="s">
        <v>43</v>
      </c>
      <c r="L180" s="17" t="s">
        <v>6948</v>
      </c>
      <c r="M180" s="17" t="s">
        <v>6949</v>
      </c>
      <c r="N180" s="17" t="s">
        <v>6950</v>
      </c>
      <c r="O180" s="17" t="s">
        <v>6951</v>
      </c>
    </row>
    <row r="181" spans="1:15" s="1" customFormat="1" ht="15" customHeight="1" x14ac:dyDescent="0.25">
      <c r="A181" s="61" t="s">
        <v>3</v>
      </c>
      <c r="B181" s="17" t="s">
        <v>16</v>
      </c>
      <c r="C181" s="17" t="s">
        <v>6952</v>
      </c>
      <c r="D181" s="17">
        <v>2019</v>
      </c>
      <c r="E181" s="37" t="s">
        <v>6953</v>
      </c>
      <c r="F181" s="17" t="s">
        <v>6048</v>
      </c>
      <c r="G181" s="37" t="s">
        <v>1941</v>
      </c>
      <c r="H181" s="37" t="s">
        <v>448</v>
      </c>
      <c r="I181" s="62" t="s">
        <v>6954</v>
      </c>
      <c r="J181" s="17" t="s">
        <v>6050</v>
      </c>
      <c r="K181" s="17" t="s">
        <v>43</v>
      </c>
      <c r="L181" s="17" t="s">
        <v>6955</v>
      </c>
      <c r="M181" s="17" t="s">
        <v>6956</v>
      </c>
      <c r="N181" s="17" t="s">
        <v>6957</v>
      </c>
      <c r="O181" s="17" t="s">
        <v>6958</v>
      </c>
    </row>
    <row r="182" spans="1:15" s="1" customFormat="1" ht="15" customHeight="1" x14ac:dyDescent="0.25">
      <c r="A182" s="61" t="s">
        <v>3</v>
      </c>
      <c r="B182" s="17" t="s">
        <v>16</v>
      </c>
      <c r="C182" s="17" t="s">
        <v>6959</v>
      </c>
      <c r="D182" s="17">
        <v>2021</v>
      </c>
      <c r="E182" s="37" t="s">
        <v>6960</v>
      </c>
      <c r="F182" s="17" t="s">
        <v>2129</v>
      </c>
      <c r="G182" s="37" t="s">
        <v>6961</v>
      </c>
      <c r="H182" s="37" t="s">
        <v>326</v>
      </c>
      <c r="I182" s="62" t="s">
        <v>43</v>
      </c>
      <c r="J182" s="17" t="s">
        <v>50</v>
      </c>
      <c r="K182" s="17" t="s">
        <v>43</v>
      </c>
      <c r="L182" s="17" t="s">
        <v>6962</v>
      </c>
      <c r="M182" s="17" t="s">
        <v>6963</v>
      </c>
      <c r="N182" s="17" t="s">
        <v>6964</v>
      </c>
      <c r="O182" s="17" t="s">
        <v>6965</v>
      </c>
    </row>
    <row r="183" spans="1:15" s="1" customFormat="1" ht="15" customHeight="1" x14ac:dyDescent="0.25">
      <c r="A183" s="61" t="s">
        <v>3</v>
      </c>
      <c r="B183" s="17" t="s">
        <v>16</v>
      </c>
      <c r="C183" s="17" t="s">
        <v>6966</v>
      </c>
      <c r="D183" s="17">
        <v>2021</v>
      </c>
      <c r="E183" s="37" t="s">
        <v>6967</v>
      </c>
      <c r="F183" s="17" t="s">
        <v>6968</v>
      </c>
      <c r="G183" s="37" t="s">
        <v>326</v>
      </c>
      <c r="H183" s="37" t="s">
        <v>195</v>
      </c>
      <c r="I183" s="62" t="s">
        <v>6969</v>
      </c>
      <c r="J183" s="17" t="s">
        <v>6970</v>
      </c>
      <c r="K183" s="17" t="s">
        <v>43</v>
      </c>
      <c r="L183" s="17" t="s">
        <v>6971</v>
      </c>
      <c r="M183" s="17" t="s">
        <v>6972</v>
      </c>
      <c r="N183" s="17" t="s">
        <v>6973</v>
      </c>
      <c r="O183" s="17" t="s">
        <v>6974</v>
      </c>
    </row>
    <row r="184" spans="1:15" s="1" customFormat="1" ht="15" customHeight="1" x14ac:dyDescent="0.25">
      <c r="A184" s="61" t="s">
        <v>3</v>
      </c>
      <c r="B184" s="17" t="s">
        <v>16</v>
      </c>
      <c r="C184" s="17" t="s">
        <v>6975</v>
      </c>
      <c r="D184" s="17">
        <v>2019</v>
      </c>
      <c r="E184" s="37" t="s">
        <v>6976</v>
      </c>
      <c r="F184" s="17" t="s">
        <v>973</v>
      </c>
      <c r="G184" s="37" t="s">
        <v>2063</v>
      </c>
      <c r="H184" s="37" t="s">
        <v>43</v>
      </c>
      <c r="I184" s="62" t="s">
        <v>6977</v>
      </c>
      <c r="J184" s="17" t="s">
        <v>45</v>
      </c>
      <c r="K184" s="17" t="s">
        <v>43</v>
      </c>
      <c r="L184" s="17" t="s">
        <v>6978</v>
      </c>
      <c r="M184" s="17" t="s">
        <v>6979</v>
      </c>
      <c r="N184" s="17" t="s">
        <v>6980</v>
      </c>
      <c r="O184" s="17" t="s">
        <v>6981</v>
      </c>
    </row>
    <row r="185" spans="1:15" s="1" customFormat="1" ht="15" customHeight="1" x14ac:dyDescent="0.25">
      <c r="A185" s="61" t="s">
        <v>3</v>
      </c>
      <c r="B185" s="17" t="s">
        <v>16</v>
      </c>
      <c r="C185" s="17" t="s">
        <v>6982</v>
      </c>
      <c r="D185" s="17">
        <v>2022</v>
      </c>
      <c r="E185" s="37" t="s">
        <v>6983</v>
      </c>
      <c r="F185" s="17" t="s">
        <v>5953</v>
      </c>
      <c r="G185" s="37" t="s">
        <v>465</v>
      </c>
      <c r="H185" s="37" t="s">
        <v>43</v>
      </c>
      <c r="I185" s="62" t="s">
        <v>43</v>
      </c>
      <c r="J185" s="17" t="s">
        <v>47</v>
      </c>
      <c r="K185" s="17" t="s">
        <v>43</v>
      </c>
      <c r="L185" s="17" t="s">
        <v>6984</v>
      </c>
      <c r="M185" s="17" t="s">
        <v>6985</v>
      </c>
      <c r="N185" s="17" t="s">
        <v>6986</v>
      </c>
      <c r="O185" s="17" t="s">
        <v>6987</v>
      </c>
    </row>
    <row r="186" spans="1:15" s="1" customFormat="1" ht="15" customHeight="1" x14ac:dyDescent="0.25">
      <c r="A186" s="61" t="s">
        <v>3</v>
      </c>
      <c r="B186" s="17" t="s">
        <v>16</v>
      </c>
      <c r="C186" s="17" t="s">
        <v>6988</v>
      </c>
      <c r="D186" s="17">
        <v>2023</v>
      </c>
      <c r="E186" s="37" t="s">
        <v>6989</v>
      </c>
      <c r="F186" s="17" t="s">
        <v>11</v>
      </c>
      <c r="G186" s="37" t="s">
        <v>465</v>
      </c>
      <c r="H186" s="37" t="s">
        <v>195</v>
      </c>
      <c r="I186" s="62" t="s">
        <v>43</v>
      </c>
      <c r="J186" s="17" t="s">
        <v>5</v>
      </c>
      <c r="K186" s="17" t="s">
        <v>43</v>
      </c>
      <c r="L186" s="17" t="s">
        <v>6990</v>
      </c>
      <c r="M186" s="17" t="s">
        <v>6991</v>
      </c>
      <c r="N186" s="17" t="s">
        <v>6992</v>
      </c>
      <c r="O186" s="17" t="s">
        <v>6993</v>
      </c>
    </row>
    <row r="187" spans="1:15" s="1" customFormat="1" ht="15" customHeight="1" x14ac:dyDescent="0.25">
      <c r="A187" s="61" t="s">
        <v>3</v>
      </c>
      <c r="B187" s="17" t="s">
        <v>16</v>
      </c>
      <c r="C187" s="17" t="s">
        <v>6994</v>
      </c>
      <c r="D187" s="17">
        <v>2025</v>
      </c>
      <c r="E187" s="37" t="s">
        <v>6995</v>
      </c>
      <c r="F187" s="17" t="s">
        <v>74</v>
      </c>
      <c r="G187" s="37" t="s">
        <v>1759</v>
      </c>
      <c r="H187" s="37" t="s">
        <v>43</v>
      </c>
      <c r="I187" s="62" t="s">
        <v>43</v>
      </c>
      <c r="J187" s="17" t="s">
        <v>45</v>
      </c>
      <c r="K187" s="17" t="s">
        <v>43</v>
      </c>
      <c r="L187" s="17" t="s">
        <v>6996</v>
      </c>
      <c r="M187" s="17" t="s">
        <v>6997</v>
      </c>
      <c r="N187" s="17" t="s">
        <v>6998</v>
      </c>
      <c r="O187" s="17" t="s">
        <v>6999</v>
      </c>
    </row>
    <row r="188" spans="1:15" s="1" customFormat="1" ht="15" customHeight="1" x14ac:dyDescent="0.25">
      <c r="A188" s="61" t="s">
        <v>3</v>
      </c>
      <c r="B188" s="17" t="s">
        <v>16</v>
      </c>
      <c r="C188" s="17" t="s">
        <v>7000</v>
      </c>
      <c r="D188" s="17">
        <v>2022</v>
      </c>
      <c r="E188" s="37" t="s">
        <v>7001</v>
      </c>
      <c r="F188" s="17" t="s">
        <v>2511</v>
      </c>
      <c r="G188" s="37" t="s">
        <v>3293</v>
      </c>
      <c r="H188" s="37" t="s">
        <v>240</v>
      </c>
      <c r="I188" s="62" t="s">
        <v>43</v>
      </c>
      <c r="J188" s="17" t="s">
        <v>6254</v>
      </c>
      <c r="K188" s="17" t="s">
        <v>43</v>
      </c>
      <c r="L188" s="17" t="s">
        <v>7002</v>
      </c>
      <c r="M188" s="17" t="s">
        <v>7003</v>
      </c>
      <c r="N188" s="17" t="s">
        <v>7004</v>
      </c>
      <c r="O188" s="17" t="s">
        <v>7005</v>
      </c>
    </row>
    <row r="189" spans="1:15" s="1" customFormat="1" ht="15" customHeight="1" x14ac:dyDescent="0.25">
      <c r="A189" s="61" t="s">
        <v>3</v>
      </c>
      <c r="B189" s="17" t="s">
        <v>16</v>
      </c>
      <c r="C189" s="17" t="s">
        <v>7000</v>
      </c>
      <c r="D189" s="17">
        <v>2025</v>
      </c>
      <c r="E189" s="37" t="s">
        <v>7006</v>
      </c>
      <c r="F189" s="17" t="s">
        <v>2511</v>
      </c>
      <c r="G189" s="37" t="s">
        <v>2512</v>
      </c>
      <c r="H189" s="37" t="s">
        <v>415</v>
      </c>
      <c r="I189" s="62" t="s">
        <v>43</v>
      </c>
      <c r="J189" s="17" t="s">
        <v>6254</v>
      </c>
      <c r="K189" s="17" t="s">
        <v>43</v>
      </c>
      <c r="L189" s="17" t="s">
        <v>7007</v>
      </c>
      <c r="M189" s="17" t="s">
        <v>7008</v>
      </c>
      <c r="N189" s="17" t="s">
        <v>7009</v>
      </c>
      <c r="O189" s="17" t="s">
        <v>7010</v>
      </c>
    </row>
    <row r="190" spans="1:15" s="1" customFormat="1" ht="15" customHeight="1" x14ac:dyDescent="0.25">
      <c r="A190" s="61" t="s">
        <v>3</v>
      </c>
      <c r="B190" s="17" t="s">
        <v>16</v>
      </c>
      <c r="C190" s="17" t="s">
        <v>7011</v>
      </c>
      <c r="D190" s="17">
        <v>2018</v>
      </c>
      <c r="E190" s="37" t="s">
        <v>7012</v>
      </c>
      <c r="F190" s="17" t="s">
        <v>3155</v>
      </c>
      <c r="G190" s="37" t="s">
        <v>7013</v>
      </c>
      <c r="H190" s="37" t="s">
        <v>43</v>
      </c>
      <c r="I190" s="62" t="s">
        <v>7014</v>
      </c>
      <c r="J190" s="17" t="s">
        <v>45</v>
      </c>
      <c r="K190" s="17" t="s">
        <v>43</v>
      </c>
      <c r="L190" s="17" t="s">
        <v>7015</v>
      </c>
      <c r="M190" s="17" t="s">
        <v>7016</v>
      </c>
      <c r="N190" s="17" t="s">
        <v>7017</v>
      </c>
      <c r="O190" s="17" t="s">
        <v>7018</v>
      </c>
    </row>
    <row r="191" spans="1:15" s="1" customFormat="1" ht="15" customHeight="1" x14ac:dyDescent="0.25">
      <c r="A191" s="61" t="s">
        <v>3</v>
      </c>
      <c r="B191" s="17" t="s">
        <v>16</v>
      </c>
      <c r="C191" s="17" t="s">
        <v>7011</v>
      </c>
      <c r="D191" s="17">
        <v>2019</v>
      </c>
      <c r="E191" s="37" t="s">
        <v>7019</v>
      </c>
      <c r="F191" s="17" t="s">
        <v>3155</v>
      </c>
      <c r="G191" s="37" t="s">
        <v>591</v>
      </c>
      <c r="H191" s="37" t="s">
        <v>43</v>
      </c>
      <c r="I191" s="62" t="s">
        <v>7020</v>
      </c>
      <c r="J191" s="17" t="s">
        <v>45</v>
      </c>
      <c r="K191" s="17" t="s">
        <v>43</v>
      </c>
      <c r="L191" s="17" t="s">
        <v>7021</v>
      </c>
      <c r="M191" s="17" t="s">
        <v>7022</v>
      </c>
      <c r="N191" s="17" t="s">
        <v>7023</v>
      </c>
      <c r="O191" s="17" t="s">
        <v>7024</v>
      </c>
    </row>
    <row r="192" spans="1:15" s="1" customFormat="1" ht="15" customHeight="1" x14ac:dyDescent="0.25">
      <c r="A192" s="61" t="s">
        <v>3</v>
      </c>
      <c r="B192" s="17" t="s">
        <v>16</v>
      </c>
      <c r="C192" s="17" t="s">
        <v>7025</v>
      </c>
      <c r="D192" s="17">
        <v>2021</v>
      </c>
      <c r="E192" s="37" t="s">
        <v>7026</v>
      </c>
      <c r="F192" s="17" t="s">
        <v>928</v>
      </c>
      <c r="G192" s="37" t="s">
        <v>1162</v>
      </c>
      <c r="H192" s="37" t="s">
        <v>43</v>
      </c>
      <c r="I192" s="62" t="s">
        <v>43</v>
      </c>
      <c r="J192" s="17" t="s">
        <v>45</v>
      </c>
      <c r="K192" s="17" t="s">
        <v>43</v>
      </c>
      <c r="L192" s="17" t="s">
        <v>7027</v>
      </c>
      <c r="M192" s="17" t="s">
        <v>7028</v>
      </c>
      <c r="N192" s="17" t="s">
        <v>7029</v>
      </c>
      <c r="O192" s="17" t="s">
        <v>7030</v>
      </c>
    </row>
    <row r="193" spans="1:15" s="1" customFormat="1" ht="15" customHeight="1" x14ac:dyDescent="0.25">
      <c r="A193" s="61" t="s">
        <v>3</v>
      </c>
      <c r="B193" s="17" t="s">
        <v>16</v>
      </c>
      <c r="C193" s="17" t="s">
        <v>7031</v>
      </c>
      <c r="D193" s="17">
        <v>2021</v>
      </c>
      <c r="E193" s="37" t="s">
        <v>7032</v>
      </c>
      <c r="F193" s="17" t="s">
        <v>973</v>
      </c>
      <c r="G193" s="37" t="s">
        <v>7033</v>
      </c>
      <c r="H193" s="37" t="s">
        <v>43</v>
      </c>
      <c r="I193" s="62" t="s">
        <v>43</v>
      </c>
      <c r="J193" s="17" t="s">
        <v>45</v>
      </c>
      <c r="K193" s="17" t="s">
        <v>43</v>
      </c>
      <c r="L193" s="17" t="s">
        <v>7034</v>
      </c>
      <c r="M193" s="17" t="s">
        <v>7035</v>
      </c>
      <c r="N193" s="17" t="s">
        <v>7036</v>
      </c>
      <c r="O193" s="17" t="s">
        <v>7037</v>
      </c>
    </row>
    <row r="194" spans="1:15" s="1" customFormat="1" ht="15" customHeight="1" x14ac:dyDescent="0.25">
      <c r="A194" s="61" t="s">
        <v>3</v>
      </c>
      <c r="B194" s="17" t="s">
        <v>16</v>
      </c>
      <c r="C194" s="17" t="s">
        <v>7038</v>
      </c>
      <c r="D194" s="17">
        <v>2022</v>
      </c>
      <c r="E194" s="37" t="s">
        <v>7039</v>
      </c>
      <c r="F194" s="17" t="s">
        <v>4773</v>
      </c>
      <c r="G194" s="37" t="s">
        <v>1819</v>
      </c>
      <c r="H194" s="37" t="s">
        <v>432</v>
      </c>
      <c r="I194" s="62" t="s">
        <v>7040</v>
      </c>
      <c r="J194" s="17" t="s">
        <v>76</v>
      </c>
      <c r="K194" s="17" t="s">
        <v>43</v>
      </c>
      <c r="L194" s="17" t="s">
        <v>7041</v>
      </c>
      <c r="M194" s="17" t="s">
        <v>7042</v>
      </c>
      <c r="N194" s="17" t="s">
        <v>7043</v>
      </c>
      <c r="O194" s="17" t="s">
        <v>7044</v>
      </c>
    </row>
    <row r="195" spans="1:15" s="1" customFormat="1" ht="15" customHeight="1" x14ac:dyDescent="0.25">
      <c r="A195" s="61" t="s">
        <v>3</v>
      </c>
      <c r="B195" s="17" t="s">
        <v>16</v>
      </c>
      <c r="C195" s="17" t="s">
        <v>7045</v>
      </c>
      <c r="D195" s="17">
        <v>2022</v>
      </c>
      <c r="E195" s="37" t="s">
        <v>7046</v>
      </c>
      <c r="F195" s="17" t="s">
        <v>7047</v>
      </c>
      <c r="G195" s="37" t="s">
        <v>415</v>
      </c>
      <c r="H195" s="37" t="s">
        <v>415</v>
      </c>
      <c r="I195" s="62" t="s">
        <v>7048</v>
      </c>
      <c r="J195" s="17" t="s">
        <v>5</v>
      </c>
      <c r="K195" s="17" t="s">
        <v>43</v>
      </c>
      <c r="L195" s="17" t="s">
        <v>7049</v>
      </c>
      <c r="M195" s="17" t="s">
        <v>7050</v>
      </c>
      <c r="N195" s="17" t="s">
        <v>7051</v>
      </c>
      <c r="O195" s="17" t="s">
        <v>7052</v>
      </c>
    </row>
    <row r="196" spans="1:15" s="1" customFormat="1" ht="15" customHeight="1" x14ac:dyDescent="0.25">
      <c r="A196" s="61" t="s">
        <v>3</v>
      </c>
      <c r="B196" s="17" t="s">
        <v>16</v>
      </c>
      <c r="C196" s="17" t="s">
        <v>7053</v>
      </c>
      <c r="D196" s="17">
        <v>2022</v>
      </c>
      <c r="E196" s="37" t="s">
        <v>7054</v>
      </c>
      <c r="F196" s="17" t="s">
        <v>4869</v>
      </c>
      <c r="G196" s="37" t="s">
        <v>1590</v>
      </c>
      <c r="H196" s="37" t="s">
        <v>326</v>
      </c>
      <c r="I196" s="62" t="s">
        <v>7055</v>
      </c>
      <c r="J196" s="17" t="s">
        <v>87</v>
      </c>
      <c r="K196" s="17" t="s">
        <v>43</v>
      </c>
      <c r="L196" s="17" t="s">
        <v>7056</v>
      </c>
      <c r="M196" s="17" t="s">
        <v>7057</v>
      </c>
      <c r="N196" s="17" t="s">
        <v>7058</v>
      </c>
      <c r="O196" s="17" t="s">
        <v>7059</v>
      </c>
    </row>
    <row r="197" spans="1:15" s="1" customFormat="1" ht="15" customHeight="1" x14ac:dyDescent="0.25">
      <c r="A197" s="61" t="s">
        <v>3</v>
      </c>
      <c r="B197" s="17" t="s">
        <v>16</v>
      </c>
      <c r="C197" s="17" t="s">
        <v>7060</v>
      </c>
      <c r="D197" s="17">
        <v>2022</v>
      </c>
      <c r="E197" s="37" t="s">
        <v>7061</v>
      </c>
      <c r="F197" s="17" t="s">
        <v>3804</v>
      </c>
      <c r="G197" s="37" t="s">
        <v>990</v>
      </c>
      <c r="H197" s="37" t="s">
        <v>195</v>
      </c>
      <c r="I197" s="62" t="s">
        <v>7062</v>
      </c>
      <c r="J197" s="17" t="s">
        <v>7063</v>
      </c>
      <c r="K197" s="17" t="s">
        <v>43</v>
      </c>
      <c r="L197" s="17" t="s">
        <v>7064</v>
      </c>
      <c r="M197" s="17" t="s">
        <v>7065</v>
      </c>
      <c r="N197" s="17" t="s">
        <v>7066</v>
      </c>
      <c r="O197" s="17" t="s">
        <v>7067</v>
      </c>
    </row>
    <row r="198" spans="1:15" s="1" customFormat="1" ht="15" customHeight="1" x14ac:dyDescent="0.25">
      <c r="A198" s="61" t="s">
        <v>3</v>
      </c>
      <c r="B198" s="17" t="s">
        <v>16</v>
      </c>
      <c r="C198" s="17" t="s">
        <v>1736</v>
      </c>
      <c r="D198" s="17">
        <v>2022</v>
      </c>
      <c r="E198" s="37" t="s">
        <v>1737</v>
      </c>
      <c r="F198" s="17" t="s">
        <v>1738</v>
      </c>
      <c r="G198" s="37" t="s">
        <v>326</v>
      </c>
      <c r="H198" s="37" t="s">
        <v>194</v>
      </c>
      <c r="I198" s="62" t="s">
        <v>43</v>
      </c>
      <c r="J198" s="17" t="s">
        <v>5856</v>
      </c>
      <c r="K198" s="17" t="s">
        <v>43</v>
      </c>
      <c r="L198" s="17" t="s">
        <v>1739</v>
      </c>
      <c r="M198" s="17" t="s">
        <v>1740</v>
      </c>
      <c r="N198" s="17" t="s">
        <v>43</v>
      </c>
      <c r="O198" s="17" t="s">
        <v>1741</v>
      </c>
    </row>
    <row r="199" spans="1:15" s="1" customFormat="1" ht="15" customHeight="1" x14ac:dyDescent="0.25">
      <c r="A199" s="61" t="s">
        <v>3</v>
      </c>
      <c r="B199" s="17" t="s">
        <v>16</v>
      </c>
      <c r="C199" s="17" t="s">
        <v>7068</v>
      </c>
      <c r="D199" s="17">
        <v>2025</v>
      </c>
      <c r="E199" s="37" t="s">
        <v>7069</v>
      </c>
      <c r="F199" s="17" t="s">
        <v>582</v>
      </c>
      <c r="G199" s="37" t="s">
        <v>1631</v>
      </c>
      <c r="H199" s="37" t="s">
        <v>43</v>
      </c>
      <c r="I199" s="62" t="s">
        <v>43</v>
      </c>
      <c r="J199" s="17" t="s">
        <v>45</v>
      </c>
      <c r="K199" s="17" t="s">
        <v>43</v>
      </c>
      <c r="L199" s="17" t="s">
        <v>7070</v>
      </c>
      <c r="M199" s="17" t="s">
        <v>7071</v>
      </c>
      <c r="N199" s="17" t="s">
        <v>7072</v>
      </c>
      <c r="O199" s="17" t="s">
        <v>7073</v>
      </c>
    </row>
    <row r="200" spans="1:15" s="1" customFormat="1" ht="15" customHeight="1" x14ac:dyDescent="0.25">
      <c r="A200" s="61" t="s">
        <v>3</v>
      </c>
      <c r="B200" s="17" t="s">
        <v>16</v>
      </c>
      <c r="C200" s="17" t="s">
        <v>7074</v>
      </c>
      <c r="D200" s="17">
        <v>2019</v>
      </c>
      <c r="E200" s="37" t="s">
        <v>7075</v>
      </c>
      <c r="F200" s="17" t="s">
        <v>7076</v>
      </c>
      <c r="G200" s="37" t="s">
        <v>7077</v>
      </c>
      <c r="H200" s="37" t="s">
        <v>240</v>
      </c>
      <c r="I200" s="62" t="s">
        <v>43</v>
      </c>
      <c r="J200" s="17" t="s">
        <v>6153</v>
      </c>
      <c r="K200" s="17" t="s">
        <v>43</v>
      </c>
      <c r="L200" s="17" t="s">
        <v>7078</v>
      </c>
      <c r="M200" s="17" t="s">
        <v>7079</v>
      </c>
      <c r="N200" s="17" t="s">
        <v>7080</v>
      </c>
      <c r="O200" s="17" t="s">
        <v>7081</v>
      </c>
    </row>
    <row r="201" spans="1:15" s="1" customFormat="1" ht="15" customHeight="1" x14ac:dyDescent="0.25">
      <c r="A201" s="61" t="s">
        <v>3</v>
      </c>
      <c r="B201" s="17" t="s">
        <v>16</v>
      </c>
      <c r="C201" s="17" t="s">
        <v>7082</v>
      </c>
      <c r="D201" s="17">
        <v>2024</v>
      </c>
      <c r="E201" s="37" t="s">
        <v>7083</v>
      </c>
      <c r="F201" s="17" t="s">
        <v>7084</v>
      </c>
      <c r="G201" s="37" t="s">
        <v>310</v>
      </c>
      <c r="H201" s="37" t="s">
        <v>230</v>
      </c>
      <c r="I201" s="62" t="s">
        <v>43</v>
      </c>
      <c r="J201" s="17" t="s">
        <v>49</v>
      </c>
      <c r="K201" s="17" t="s">
        <v>43</v>
      </c>
      <c r="L201" s="17" t="s">
        <v>7085</v>
      </c>
      <c r="M201" s="17" t="s">
        <v>7086</v>
      </c>
      <c r="N201" s="17" t="s">
        <v>7087</v>
      </c>
      <c r="O201" s="17" t="s">
        <v>7088</v>
      </c>
    </row>
    <row r="202" spans="1:15" s="1" customFormat="1" ht="15" customHeight="1" x14ac:dyDescent="0.25">
      <c r="A202" s="61" t="s">
        <v>3</v>
      </c>
      <c r="B202" s="17" t="s">
        <v>16</v>
      </c>
      <c r="C202" s="17" t="s">
        <v>7089</v>
      </c>
      <c r="D202" s="17">
        <v>2019</v>
      </c>
      <c r="E202" s="37" t="s">
        <v>7090</v>
      </c>
      <c r="F202" s="17" t="s">
        <v>7091</v>
      </c>
      <c r="G202" s="37" t="s">
        <v>2144</v>
      </c>
      <c r="H202" s="37" t="s">
        <v>466</v>
      </c>
      <c r="I202" s="62" t="s">
        <v>7092</v>
      </c>
      <c r="J202" s="17" t="s">
        <v>7093</v>
      </c>
      <c r="K202" s="17" t="s">
        <v>43</v>
      </c>
      <c r="L202" s="17" t="s">
        <v>7094</v>
      </c>
      <c r="M202" s="17" t="s">
        <v>7095</v>
      </c>
      <c r="N202" s="17" t="s">
        <v>7096</v>
      </c>
      <c r="O202" s="17" t="s">
        <v>7097</v>
      </c>
    </row>
    <row r="203" spans="1:15" s="1" customFormat="1" ht="15" customHeight="1" x14ac:dyDescent="0.25">
      <c r="A203" s="61" t="s">
        <v>3</v>
      </c>
      <c r="B203" s="17" t="s">
        <v>16</v>
      </c>
      <c r="C203" s="17" t="s">
        <v>1817</v>
      </c>
      <c r="D203" s="17">
        <v>2023</v>
      </c>
      <c r="E203" s="37" t="s">
        <v>1818</v>
      </c>
      <c r="F203" s="17" t="s">
        <v>1478</v>
      </c>
      <c r="G203" s="37" t="s">
        <v>1819</v>
      </c>
      <c r="H203" s="37" t="s">
        <v>466</v>
      </c>
      <c r="I203" s="62" t="s">
        <v>43</v>
      </c>
      <c r="J203" s="17" t="s">
        <v>48</v>
      </c>
      <c r="K203" s="17" t="s">
        <v>43</v>
      </c>
      <c r="L203" s="17" t="s">
        <v>1820</v>
      </c>
      <c r="M203" s="17" t="s">
        <v>1821</v>
      </c>
      <c r="N203" s="17" t="s">
        <v>1822</v>
      </c>
      <c r="O203" s="17" t="s">
        <v>1823</v>
      </c>
    </row>
    <row r="204" spans="1:15" s="1" customFormat="1" ht="15" customHeight="1" x14ac:dyDescent="0.25">
      <c r="A204" s="61" t="s">
        <v>3</v>
      </c>
      <c r="B204" s="17" t="s">
        <v>16</v>
      </c>
      <c r="C204" s="17" t="s">
        <v>7098</v>
      </c>
      <c r="D204" s="17">
        <v>2018</v>
      </c>
      <c r="E204" s="37" t="s">
        <v>7099</v>
      </c>
      <c r="F204" s="17" t="s">
        <v>582</v>
      </c>
      <c r="G204" s="37" t="s">
        <v>2187</v>
      </c>
      <c r="H204" s="37" t="s">
        <v>43</v>
      </c>
      <c r="I204" s="62" t="s">
        <v>7100</v>
      </c>
      <c r="J204" s="17" t="s">
        <v>45</v>
      </c>
      <c r="K204" s="17" t="s">
        <v>43</v>
      </c>
      <c r="L204" s="17" t="s">
        <v>7101</v>
      </c>
      <c r="M204" s="17" t="s">
        <v>7102</v>
      </c>
      <c r="N204" s="17" t="s">
        <v>7103</v>
      </c>
      <c r="O204" s="17" t="s">
        <v>7104</v>
      </c>
    </row>
    <row r="205" spans="1:15" s="1" customFormat="1" ht="15" customHeight="1" x14ac:dyDescent="0.25">
      <c r="A205" s="61" t="s">
        <v>3</v>
      </c>
      <c r="B205" s="17" t="s">
        <v>16</v>
      </c>
      <c r="C205" s="17" t="s">
        <v>1844</v>
      </c>
      <c r="D205" s="17">
        <v>2021</v>
      </c>
      <c r="E205" s="37" t="s">
        <v>1845</v>
      </c>
      <c r="F205" s="17" t="s">
        <v>95</v>
      </c>
      <c r="G205" s="37" t="s">
        <v>153</v>
      </c>
      <c r="H205" s="37" t="s">
        <v>43</v>
      </c>
      <c r="I205" s="62" t="s">
        <v>43</v>
      </c>
      <c r="J205" s="17" t="s">
        <v>44</v>
      </c>
      <c r="K205" s="17" t="s">
        <v>43</v>
      </c>
      <c r="L205" s="17" t="s">
        <v>1846</v>
      </c>
      <c r="M205" s="17" t="s">
        <v>1847</v>
      </c>
      <c r="N205" s="17" t="s">
        <v>1848</v>
      </c>
      <c r="O205" s="17" t="s">
        <v>1849</v>
      </c>
    </row>
    <row r="206" spans="1:15" s="1" customFormat="1" ht="15" customHeight="1" x14ac:dyDescent="0.25">
      <c r="A206" s="61" t="s">
        <v>3</v>
      </c>
      <c r="B206" s="17" t="s">
        <v>16</v>
      </c>
      <c r="C206" s="17" t="s">
        <v>7105</v>
      </c>
      <c r="D206" s="17">
        <v>2019</v>
      </c>
      <c r="E206" s="37" t="s">
        <v>7106</v>
      </c>
      <c r="F206" s="17" t="s">
        <v>7107</v>
      </c>
      <c r="G206" s="37" t="s">
        <v>7108</v>
      </c>
      <c r="H206" s="37" t="s">
        <v>43</v>
      </c>
      <c r="I206" s="62" t="s">
        <v>7109</v>
      </c>
      <c r="J206" s="17" t="s">
        <v>47</v>
      </c>
      <c r="K206" s="17" t="s">
        <v>43</v>
      </c>
      <c r="L206" s="17" t="s">
        <v>7110</v>
      </c>
      <c r="M206" s="17" t="s">
        <v>7111</v>
      </c>
      <c r="N206" s="17" t="s">
        <v>7112</v>
      </c>
      <c r="O206" s="17" t="s">
        <v>7113</v>
      </c>
    </row>
    <row r="207" spans="1:15" s="1" customFormat="1" ht="15" customHeight="1" x14ac:dyDescent="0.25">
      <c r="A207" s="61" t="s">
        <v>3</v>
      </c>
      <c r="B207" s="17" t="s">
        <v>16</v>
      </c>
      <c r="C207" s="17" t="s">
        <v>1907</v>
      </c>
      <c r="D207" s="17">
        <v>2023</v>
      </c>
      <c r="E207" s="37" t="s">
        <v>1908</v>
      </c>
      <c r="F207" s="17" t="s">
        <v>1909</v>
      </c>
      <c r="G207" s="37" t="s">
        <v>1605</v>
      </c>
      <c r="H207" s="37" t="s">
        <v>43</v>
      </c>
      <c r="I207" s="62" t="s">
        <v>1910</v>
      </c>
      <c r="J207" s="17" t="s">
        <v>51</v>
      </c>
      <c r="K207" s="17" t="s">
        <v>43</v>
      </c>
      <c r="L207" s="17" t="s">
        <v>1911</v>
      </c>
      <c r="M207" s="17" t="s">
        <v>1912</v>
      </c>
      <c r="N207" s="17" t="s">
        <v>1913</v>
      </c>
      <c r="O207" s="17" t="s">
        <v>1914</v>
      </c>
    </row>
    <row r="208" spans="1:15" s="1" customFormat="1" ht="15" customHeight="1" x14ac:dyDescent="0.25">
      <c r="A208" s="61" t="s">
        <v>3</v>
      </c>
      <c r="B208" s="17" t="s">
        <v>16</v>
      </c>
      <c r="C208" s="17" t="s">
        <v>1915</v>
      </c>
      <c r="D208" s="17">
        <v>2023</v>
      </c>
      <c r="E208" s="37" t="s">
        <v>1916</v>
      </c>
      <c r="F208" s="17" t="s">
        <v>1917</v>
      </c>
      <c r="G208" s="37" t="s">
        <v>1918</v>
      </c>
      <c r="H208" s="37" t="s">
        <v>230</v>
      </c>
      <c r="I208" s="62" t="s">
        <v>1919</v>
      </c>
      <c r="J208" s="17" t="s">
        <v>7114</v>
      </c>
      <c r="K208" s="17" t="s">
        <v>43</v>
      </c>
      <c r="L208" s="17" t="s">
        <v>1920</v>
      </c>
      <c r="M208" s="17" t="s">
        <v>1921</v>
      </c>
      <c r="N208" s="17" t="s">
        <v>1922</v>
      </c>
      <c r="O208" s="17" t="s">
        <v>1923</v>
      </c>
    </row>
    <row r="209" spans="1:15" s="1" customFormat="1" ht="15" customHeight="1" x14ac:dyDescent="0.25">
      <c r="A209" s="61" t="s">
        <v>3</v>
      </c>
      <c r="B209" s="17" t="s">
        <v>16</v>
      </c>
      <c r="C209" s="17" t="s">
        <v>7115</v>
      </c>
      <c r="D209" s="17">
        <v>2021</v>
      </c>
      <c r="E209" s="37" t="s">
        <v>7116</v>
      </c>
      <c r="F209" s="17" t="s">
        <v>928</v>
      </c>
      <c r="G209" s="37" t="s">
        <v>623</v>
      </c>
      <c r="H209" s="37" t="s">
        <v>43</v>
      </c>
      <c r="I209" s="62" t="s">
        <v>43</v>
      </c>
      <c r="J209" s="17" t="s">
        <v>45</v>
      </c>
      <c r="K209" s="17" t="s">
        <v>43</v>
      </c>
      <c r="L209" s="17" t="s">
        <v>7117</v>
      </c>
      <c r="M209" s="17" t="s">
        <v>7118</v>
      </c>
      <c r="N209" s="17" t="s">
        <v>7119</v>
      </c>
      <c r="O209" s="17" t="s">
        <v>7120</v>
      </c>
    </row>
    <row r="210" spans="1:15" s="1" customFormat="1" ht="15" customHeight="1" x14ac:dyDescent="0.25">
      <c r="A210" s="61" t="s">
        <v>3</v>
      </c>
      <c r="B210" s="17" t="s">
        <v>16</v>
      </c>
      <c r="C210" s="17" t="s">
        <v>7121</v>
      </c>
      <c r="D210" s="17">
        <v>2023</v>
      </c>
      <c r="E210" s="37" t="s">
        <v>7122</v>
      </c>
      <c r="F210" s="17" t="s">
        <v>1047</v>
      </c>
      <c r="G210" s="37" t="s">
        <v>7123</v>
      </c>
      <c r="H210" s="37" t="s">
        <v>43</v>
      </c>
      <c r="I210" s="62" t="s">
        <v>43</v>
      </c>
      <c r="J210" s="17" t="s">
        <v>81</v>
      </c>
      <c r="K210" s="17" t="s">
        <v>43</v>
      </c>
      <c r="L210" s="17" t="s">
        <v>7124</v>
      </c>
      <c r="M210" s="17" t="s">
        <v>7125</v>
      </c>
      <c r="N210" s="17" t="s">
        <v>7126</v>
      </c>
      <c r="O210" s="17" t="s">
        <v>7127</v>
      </c>
    </row>
    <row r="211" spans="1:15" s="1" customFormat="1" ht="15" customHeight="1" x14ac:dyDescent="0.25">
      <c r="A211" s="61" t="s">
        <v>3</v>
      </c>
      <c r="B211" s="17" t="s">
        <v>16</v>
      </c>
      <c r="C211" s="17" t="s">
        <v>7128</v>
      </c>
      <c r="D211" s="17">
        <v>2019</v>
      </c>
      <c r="E211" s="37" t="s">
        <v>7129</v>
      </c>
      <c r="F211" s="17" t="s">
        <v>2186</v>
      </c>
      <c r="G211" s="37" t="s">
        <v>4712</v>
      </c>
      <c r="H211" s="37" t="s">
        <v>43</v>
      </c>
      <c r="I211" s="62" t="s">
        <v>43</v>
      </c>
      <c r="J211" s="17" t="s">
        <v>7130</v>
      </c>
      <c r="K211" s="17" t="s">
        <v>43</v>
      </c>
      <c r="L211" s="17" t="s">
        <v>7131</v>
      </c>
      <c r="M211" s="17" t="s">
        <v>7132</v>
      </c>
      <c r="N211" s="17" t="s">
        <v>7133</v>
      </c>
      <c r="O211" s="17" t="s">
        <v>7134</v>
      </c>
    </row>
    <row r="212" spans="1:15" s="1" customFormat="1" ht="15" customHeight="1" x14ac:dyDescent="0.25">
      <c r="A212" s="61" t="s">
        <v>3</v>
      </c>
      <c r="B212" s="17" t="s">
        <v>16</v>
      </c>
      <c r="C212" s="17" t="s">
        <v>1930</v>
      </c>
      <c r="D212" s="17">
        <v>2024</v>
      </c>
      <c r="E212" s="37" t="s">
        <v>1931</v>
      </c>
      <c r="F212" s="17" t="s">
        <v>1932</v>
      </c>
      <c r="G212" s="37" t="s">
        <v>1933</v>
      </c>
      <c r="H212" s="37" t="s">
        <v>432</v>
      </c>
      <c r="I212" s="62" t="s">
        <v>1934</v>
      </c>
      <c r="J212" s="17" t="s">
        <v>84</v>
      </c>
      <c r="K212" s="17" t="s">
        <v>43</v>
      </c>
      <c r="L212" s="17" t="s">
        <v>7135</v>
      </c>
      <c r="M212" s="17" t="s">
        <v>1935</v>
      </c>
      <c r="N212" s="17" t="s">
        <v>7136</v>
      </c>
      <c r="O212" s="17" t="s">
        <v>1937</v>
      </c>
    </row>
    <row r="213" spans="1:15" s="1" customFormat="1" ht="15" customHeight="1" x14ac:dyDescent="0.25">
      <c r="A213" s="61" t="s">
        <v>3</v>
      </c>
      <c r="B213" s="17" t="s">
        <v>16</v>
      </c>
      <c r="C213" s="17" t="s">
        <v>7137</v>
      </c>
      <c r="D213" s="17">
        <v>2023</v>
      </c>
      <c r="E213" s="37" t="s">
        <v>7138</v>
      </c>
      <c r="F213" s="17" t="s">
        <v>866</v>
      </c>
      <c r="G213" s="37" t="s">
        <v>1839</v>
      </c>
      <c r="H213" s="37" t="s">
        <v>43</v>
      </c>
      <c r="I213" s="62" t="s">
        <v>43</v>
      </c>
      <c r="J213" s="17" t="s">
        <v>47</v>
      </c>
      <c r="K213" s="17" t="s">
        <v>43</v>
      </c>
      <c r="L213" s="17" t="s">
        <v>7139</v>
      </c>
      <c r="M213" s="17" t="s">
        <v>7140</v>
      </c>
      <c r="N213" s="17" t="s">
        <v>7141</v>
      </c>
      <c r="O213" s="17" t="s">
        <v>7142</v>
      </c>
    </row>
    <row r="214" spans="1:15" s="1" customFormat="1" ht="15" customHeight="1" x14ac:dyDescent="0.25">
      <c r="A214" s="61" t="s">
        <v>3</v>
      </c>
      <c r="B214" s="17" t="s">
        <v>16</v>
      </c>
      <c r="C214" s="17" t="s">
        <v>7143</v>
      </c>
      <c r="D214" s="17">
        <v>2023</v>
      </c>
      <c r="E214" s="37" t="s">
        <v>7144</v>
      </c>
      <c r="F214" s="17" t="s">
        <v>3373</v>
      </c>
      <c r="G214" s="37" t="s">
        <v>3252</v>
      </c>
      <c r="H214" s="37" t="s">
        <v>43</v>
      </c>
      <c r="I214" s="62" t="s">
        <v>43</v>
      </c>
      <c r="J214" s="17" t="s">
        <v>45</v>
      </c>
      <c r="K214" s="17" t="s">
        <v>43</v>
      </c>
      <c r="L214" s="17" t="s">
        <v>7145</v>
      </c>
      <c r="M214" s="17" t="s">
        <v>7146</v>
      </c>
      <c r="N214" s="17" t="s">
        <v>7147</v>
      </c>
      <c r="O214" s="17" t="s">
        <v>7148</v>
      </c>
    </row>
    <row r="215" spans="1:15" s="1" customFormat="1" ht="15" customHeight="1" x14ac:dyDescent="0.25">
      <c r="A215" s="61" t="s">
        <v>3</v>
      </c>
      <c r="B215" s="17" t="s">
        <v>16</v>
      </c>
      <c r="C215" s="17" t="s">
        <v>7149</v>
      </c>
      <c r="D215" s="17">
        <v>2024</v>
      </c>
      <c r="E215" s="37" t="s">
        <v>7150</v>
      </c>
      <c r="F215" s="17" t="s">
        <v>1485</v>
      </c>
      <c r="G215" s="37" t="s">
        <v>7151</v>
      </c>
      <c r="H215" s="37" t="s">
        <v>43</v>
      </c>
      <c r="I215" s="62" t="s">
        <v>43</v>
      </c>
      <c r="J215" s="17" t="s">
        <v>45</v>
      </c>
      <c r="K215" s="17" t="s">
        <v>43</v>
      </c>
      <c r="L215" s="17" t="s">
        <v>7152</v>
      </c>
      <c r="M215" s="17" t="s">
        <v>7153</v>
      </c>
      <c r="N215" s="17" t="s">
        <v>7154</v>
      </c>
      <c r="O215" s="17" t="s">
        <v>7155</v>
      </c>
    </row>
    <row r="216" spans="1:15" s="1" customFormat="1" ht="15" customHeight="1" x14ac:dyDescent="0.25">
      <c r="A216" s="61" t="s">
        <v>3</v>
      </c>
      <c r="B216" s="17" t="s">
        <v>16</v>
      </c>
      <c r="C216" s="17" t="s">
        <v>7156</v>
      </c>
      <c r="D216" s="17">
        <v>2020</v>
      </c>
      <c r="E216" s="37" t="s">
        <v>7157</v>
      </c>
      <c r="F216" s="17" t="s">
        <v>6383</v>
      </c>
      <c r="G216" s="37" t="s">
        <v>982</v>
      </c>
      <c r="H216" s="37" t="s">
        <v>43</v>
      </c>
      <c r="I216" s="62" t="s">
        <v>43</v>
      </c>
      <c r="J216" s="17" t="s">
        <v>45</v>
      </c>
      <c r="K216" s="17" t="s">
        <v>43</v>
      </c>
      <c r="L216" s="17" t="s">
        <v>7158</v>
      </c>
      <c r="M216" s="17" t="s">
        <v>7159</v>
      </c>
      <c r="N216" s="17" t="s">
        <v>7160</v>
      </c>
      <c r="O216" s="17" t="s">
        <v>7161</v>
      </c>
    </row>
    <row r="217" spans="1:15" s="1" customFormat="1" ht="15" customHeight="1" x14ac:dyDescent="0.25">
      <c r="A217" s="61" t="s">
        <v>3</v>
      </c>
      <c r="B217" s="17" t="s">
        <v>16</v>
      </c>
      <c r="C217" s="17" t="s">
        <v>7156</v>
      </c>
      <c r="D217" s="17">
        <v>2020</v>
      </c>
      <c r="E217" s="37" t="s">
        <v>7162</v>
      </c>
      <c r="F217" s="17" t="s">
        <v>1316</v>
      </c>
      <c r="G217" s="37" t="s">
        <v>5326</v>
      </c>
      <c r="H217" s="37" t="s">
        <v>43</v>
      </c>
      <c r="I217" s="62" t="s">
        <v>43</v>
      </c>
      <c r="J217" s="17" t="s">
        <v>62</v>
      </c>
      <c r="K217" s="17" t="s">
        <v>43</v>
      </c>
      <c r="L217" s="17" t="s">
        <v>7163</v>
      </c>
      <c r="M217" s="17" t="s">
        <v>7164</v>
      </c>
      <c r="N217" s="17" t="s">
        <v>7165</v>
      </c>
      <c r="O217" s="17" t="s">
        <v>7166</v>
      </c>
    </row>
    <row r="218" spans="1:15" s="1" customFormat="1" ht="15" customHeight="1" x14ac:dyDescent="0.25">
      <c r="A218" s="61" t="s">
        <v>3</v>
      </c>
      <c r="B218" s="17" t="s">
        <v>16</v>
      </c>
      <c r="C218" s="17" t="s">
        <v>7156</v>
      </c>
      <c r="D218" s="17">
        <v>2020</v>
      </c>
      <c r="E218" s="37" t="s">
        <v>7167</v>
      </c>
      <c r="F218" s="17" t="s">
        <v>811</v>
      </c>
      <c r="G218" s="37" t="s">
        <v>1030</v>
      </c>
      <c r="H218" s="37" t="s">
        <v>212</v>
      </c>
      <c r="I218" s="62" t="s">
        <v>43</v>
      </c>
      <c r="J218" s="17" t="s">
        <v>5856</v>
      </c>
      <c r="K218" s="17" t="s">
        <v>43</v>
      </c>
      <c r="L218" s="17" t="s">
        <v>7168</v>
      </c>
      <c r="M218" s="17" t="s">
        <v>7169</v>
      </c>
      <c r="N218" s="17" t="s">
        <v>7170</v>
      </c>
      <c r="O218" s="17" t="s">
        <v>7171</v>
      </c>
    </row>
    <row r="219" spans="1:15" s="1" customFormat="1" ht="15" customHeight="1" x14ac:dyDescent="0.25">
      <c r="A219" s="61" t="s">
        <v>3</v>
      </c>
      <c r="B219" s="17" t="s">
        <v>16</v>
      </c>
      <c r="C219" s="17" t="s">
        <v>7156</v>
      </c>
      <c r="D219" s="17">
        <v>2021</v>
      </c>
      <c r="E219" s="37" t="s">
        <v>7172</v>
      </c>
      <c r="F219" s="17" t="s">
        <v>2511</v>
      </c>
      <c r="G219" s="37" t="s">
        <v>1099</v>
      </c>
      <c r="H219" s="37" t="s">
        <v>274</v>
      </c>
      <c r="I219" s="62" t="s">
        <v>43</v>
      </c>
      <c r="J219" s="17" t="s">
        <v>6254</v>
      </c>
      <c r="K219" s="17" t="s">
        <v>43</v>
      </c>
      <c r="L219" s="17" t="s">
        <v>7173</v>
      </c>
      <c r="M219" s="17" t="s">
        <v>7174</v>
      </c>
      <c r="N219" s="17" t="s">
        <v>7175</v>
      </c>
      <c r="O219" s="17" t="s">
        <v>7176</v>
      </c>
    </row>
    <row r="220" spans="1:15" s="1" customFormat="1" ht="15" customHeight="1" x14ac:dyDescent="0.25">
      <c r="A220" s="61" t="s">
        <v>3</v>
      </c>
      <c r="B220" s="17" t="s">
        <v>16</v>
      </c>
      <c r="C220" s="17" t="s">
        <v>7156</v>
      </c>
      <c r="D220" s="17">
        <v>2021</v>
      </c>
      <c r="E220" s="37" t="s">
        <v>7177</v>
      </c>
      <c r="F220" s="17" t="s">
        <v>4450</v>
      </c>
      <c r="G220" s="37" t="s">
        <v>7178</v>
      </c>
      <c r="H220" s="37" t="s">
        <v>448</v>
      </c>
      <c r="I220" s="62" t="s">
        <v>7179</v>
      </c>
      <c r="J220" s="17" t="s">
        <v>76</v>
      </c>
      <c r="K220" s="17" t="s">
        <v>43</v>
      </c>
      <c r="L220" s="17" t="s">
        <v>7180</v>
      </c>
      <c r="M220" s="17" t="s">
        <v>7181</v>
      </c>
      <c r="N220" s="17" t="s">
        <v>7182</v>
      </c>
      <c r="O220" s="17" t="s">
        <v>7183</v>
      </c>
    </row>
    <row r="221" spans="1:15" s="1" customFormat="1" ht="15" customHeight="1" x14ac:dyDescent="0.25">
      <c r="A221" s="61" t="s">
        <v>3</v>
      </c>
      <c r="B221" s="17" t="s">
        <v>16</v>
      </c>
      <c r="C221" s="17" t="s">
        <v>7156</v>
      </c>
      <c r="D221" s="17">
        <v>2022</v>
      </c>
      <c r="E221" s="37" t="s">
        <v>7184</v>
      </c>
      <c r="F221" s="17" t="s">
        <v>1047</v>
      </c>
      <c r="G221" s="37" t="s">
        <v>7185</v>
      </c>
      <c r="H221" s="37" t="s">
        <v>43</v>
      </c>
      <c r="I221" s="62" t="s">
        <v>43</v>
      </c>
      <c r="J221" s="17" t="s">
        <v>81</v>
      </c>
      <c r="K221" s="17" t="s">
        <v>43</v>
      </c>
      <c r="L221" s="17" t="s">
        <v>7186</v>
      </c>
      <c r="M221" s="17" t="s">
        <v>7187</v>
      </c>
      <c r="N221" s="17" t="s">
        <v>7188</v>
      </c>
      <c r="O221" s="17" t="s">
        <v>7189</v>
      </c>
    </row>
    <row r="222" spans="1:15" s="1" customFormat="1" ht="15" customHeight="1" x14ac:dyDescent="0.25">
      <c r="A222" s="61" t="s">
        <v>3</v>
      </c>
      <c r="B222" s="17" t="s">
        <v>16</v>
      </c>
      <c r="C222" s="17" t="s">
        <v>7190</v>
      </c>
      <c r="D222" s="17">
        <v>2020</v>
      </c>
      <c r="E222" s="37" t="s">
        <v>7191</v>
      </c>
      <c r="F222" s="17" t="s">
        <v>58</v>
      </c>
      <c r="G222" s="37" t="s">
        <v>1380</v>
      </c>
      <c r="H222" s="37" t="s">
        <v>43</v>
      </c>
      <c r="I222" s="62" t="s">
        <v>43</v>
      </c>
      <c r="J222" s="17" t="s">
        <v>45</v>
      </c>
      <c r="K222" s="17" t="s">
        <v>43</v>
      </c>
      <c r="L222" s="17" t="s">
        <v>7192</v>
      </c>
      <c r="M222" s="17" t="s">
        <v>7193</v>
      </c>
      <c r="N222" s="17" t="s">
        <v>7194</v>
      </c>
      <c r="O222" s="17" t="s">
        <v>7195</v>
      </c>
    </row>
    <row r="223" spans="1:15" s="1" customFormat="1" ht="15" customHeight="1" x14ac:dyDescent="0.25">
      <c r="A223" s="61" t="s">
        <v>3</v>
      </c>
      <c r="B223" s="17" t="s">
        <v>16</v>
      </c>
      <c r="C223" s="17" t="s">
        <v>7196</v>
      </c>
      <c r="D223" s="17">
        <v>2024</v>
      </c>
      <c r="E223" s="37" t="s">
        <v>7197</v>
      </c>
      <c r="F223" s="17" t="s">
        <v>7198</v>
      </c>
      <c r="G223" s="37" t="s">
        <v>2187</v>
      </c>
      <c r="H223" s="37" t="s">
        <v>43</v>
      </c>
      <c r="I223" s="62" t="s">
        <v>43</v>
      </c>
      <c r="J223" s="17" t="s">
        <v>45</v>
      </c>
      <c r="K223" s="17" t="s">
        <v>43</v>
      </c>
      <c r="L223" s="17" t="s">
        <v>7199</v>
      </c>
      <c r="M223" s="17" t="s">
        <v>7200</v>
      </c>
      <c r="N223" s="17" t="s">
        <v>7201</v>
      </c>
      <c r="O223" s="17" t="s">
        <v>7202</v>
      </c>
    </row>
    <row r="224" spans="1:15" s="1" customFormat="1" ht="15" customHeight="1" x14ac:dyDescent="0.25">
      <c r="A224" s="61" t="s">
        <v>3</v>
      </c>
      <c r="B224" s="17" t="s">
        <v>16</v>
      </c>
      <c r="C224" s="17" t="s">
        <v>7203</v>
      </c>
      <c r="D224" s="17">
        <v>2020</v>
      </c>
      <c r="E224" s="37" t="s">
        <v>7204</v>
      </c>
      <c r="F224" s="17" t="s">
        <v>3148</v>
      </c>
      <c r="G224" s="37" t="s">
        <v>2906</v>
      </c>
      <c r="H224" s="37" t="s">
        <v>43</v>
      </c>
      <c r="I224" s="62" t="s">
        <v>43</v>
      </c>
      <c r="J224" s="17" t="s">
        <v>47</v>
      </c>
      <c r="K224" s="17" t="s">
        <v>43</v>
      </c>
      <c r="L224" s="17" t="s">
        <v>7205</v>
      </c>
      <c r="M224" s="17" t="s">
        <v>7206</v>
      </c>
      <c r="N224" s="17" t="s">
        <v>7207</v>
      </c>
      <c r="O224" s="17" t="s">
        <v>7208</v>
      </c>
    </row>
    <row r="225" spans="1:15" s="1" customFormat="1" ht="15" customHeight="1" x14ac:dyDescent="0.25">
      <c r="A225" s="61" t="s">
        <v>3</v>
      </c>
      <c r="B225" s="17" t="s">
        <v>16</v>
      </c>
      <c r="C225" s="17" t="s">
        <v>7209</v>
      </c>
      <c r="D225" s="17">
        <v>2022</v>
      </c>
      <c r="E225" s="37" t="s">
        <v>7210</v>
      </c>
      <c r="F225" s="17" t="s">
        <v>109</v>
      </c>
      <c r="G225" s="37" t="s">
        <v>274</v>
      </c>
      <c r="H225" s="37" t="s">
        <v>230</v>
      </c>
      <c r="I225" s="62" t="s">
        <v>43</v>
      </c>
      <c r="J225" s="17" t="s">
        <v>5</v>
      </c>
      <c r="K225" s="17" t="s">
        <v>43</v>
      </c>
      <c r="L225" s="17" t="s">
        <v>7211</v>
      </c>
      <c r="M225" s="17" t="s">
        <v>7212</v>
      </c>
      <c r="N225" s="17" t="s">
        <v>7213</v>
      </c>
      <c r="O225" s="17" t="s">
        <v>7214</v>
      </c>
    </row>
    <row r="226" spans="1:15" s="1" customFormat="1" ht="15" customHeight="1" x14ac:dyDescent="0.25">
      <c r="A226" s="61" t="s">
        <v>3</v>
      </c>
      <c r="B226" s="17" t="s">
        <v>16</v>
      </c>
      <c r="C226" s="17" t="s">
        <v>7215</v>
      </c>
      <c r="D226" s="17">
        <v>2024</v>
      </c>
      <c r="E226" s="37" t="s">
        <v>7216</v>
      </c>
      <c r="F226" s="17" t="s">
        <v>7217</v>
      </c>
      <c r="G226" s="37" t="s">
        <v>7218</v>
      </c>
      <c r="H226" s="37" t="s">
        <v>230</v>
      </c>
      <c r="I226" s="62" t="s">
        <v>7219</v>
      </c>
      <c r="J226" s="17" t="s">
        <v>7220</v>
      </c>
      <c r="K226" s="17" t="s">
        <v>43</v>
      </c>
      <c r="L226" s="17" t="s">
        <v>7221</v>
      </c>
      <c r="M226" s="17" t="s">
        <v>7222</v>
      </c>
      <c r="N226" s="17" t="s">
        <v>7223</v>
      </c>
      <c r="O226" s="17" t="s">
        <v>7224</v>
      </c>
    </row>
    <row r="227" spans="1:15" s="1" customFormat="1" ht="15" customHeight="1" x14ac:dyDescent="0.25">
      <c r="A227" s="61" t="s">
        <v>3</v>
      </c>
      <c r="B227" s="17" t="s">
        <v>16</v>
      </c>
      <c r="C227" s="17" t="s">
        <v>7225</v>
      </c>
      <c r="D227" s="17">
        <v>2020</v>
      </c>
      <c r="E227" s="37" t="s">
        <v>7226</v>
      </c>
      <c r="F227" s="17" t="s">
        <v>811</v>
      </c>
      <c r="G227" s="37" t="s">
        <v>1030</v>
      </c>
      <c r="H227" s="37" t="s">
        <v>326</v>
      </c>
      <c r="I227" s="62" t="s">
        <v>43</v>
      </c>
      <c r="J227" s="17" t="s">
        <v>5856</v>
      </c>
      <c r="K227" s="17" t="s">
        <v>43</v>
      </c>
      <c r="L227" s="17" t="s">
        <v>7227</v>
      </c>
      <c r="M227" s="17" t="s">
        <v>7228</v>
      </c>
      <c r="N227" s="17" t="s">
        <v>7229</v>
      </c>
      <c r="O227" s="17" t="s">
        <v>7230</v>
      </c>
    </row>
    <row r="228" spans="1:15" s="1" customFormat="1" ht="15" customHeight="1" x14ac:dyDescent="0.25">
      <c r="A228" s="61" t="s">
        <v>3</v>
      </c>
      <c r="B228" s="17" t="s">
        <v>16</v>
      </c>
      <c r="C228" s="17" t="s">
        <v>7231</v>
      </c>
      <c r="D228" s="17">
        <v>2023</v>
      </c>
      <c r="E228" s="37" t="s">
        <v>7232</v>
      </c>
      <c r="F228" s="17" t="s">
        <v>5088</v>
      </c>
      <c r="G228" s="37" t="s">
        <v>2765</v>
      </c>
      <c r="H228" s="37" t="s">
        <v>43</v>
      </c>
      <c r="I228" s="62" t="s">
        <v>43</v>
      </c>
      <c r="J228" s="17" t="s">
        <v>45</v>
      </c>
      <c r="K228" s="17" t="s">
        <v>43</v>
      </c>
      <c r="L228" s="17" t="s">
        <v>7233</v>
      </c>
      <c r="M228" s="17" t="s">
        <v>7234</v>
      </c>
      <c r="N228" s="17" t="s">
        <v>7235</v>
      </c>
      <c r="O228" s="17" t="s">
        <v>7236</v>
      </c>
    </row>
    <row r="229" spans="1:15" s="1" customFormat="1" ht="15" customHeight="1" x14ac:dyDescent="0.25">
      <c r="A229" s="61" t="s">
        <v>3</v>
      </c>
      <c r="B229" s="17" t="s">
        <v>16</v>
      </c>
      <c r="C229" s="17" t="s">
        <v>7237</v>
      </c>
      <c r="D229" s="17">
        <v>2024</v>
      </c>
      <c r="E229" s="37" t="s">
        <v>7238</v>
      </c>
      <c r="F229" s="17" t="s">
        <v>94</v>
      </c>
      <c r="G229" s="37" t="s">
        <v>326</v>
      </c>
      <c r="H229" s="37" t="s">
        <v>43</v>
      </c>
      <c r="I229" s="62" t="s">
        <v>7239</v>
      </c>
      <c r="J229" s="17" t="s">
        <v>46</v>
      </c>
      <c r="K229" s="17" t="s">
        <v>43</v>
      </c>
      <c r="L229" s="17" t="s">
        <v>7240</v>
      </c>
      <c r="M229" s="17" t="s">
        <v>7241</v>
      </c>
      <c r="N229" s="17" t="s">
        <v>7242</v>
      </c>
      <c r="O229" s="17" t="s">
        <v>7243</v>
      </c>
    </row>
    <row r="230" spans="1:15" s="1" customFormat="1" ht="15" customHeight="1" x14ac:dyDescent="0.25">
      <c r="A230" s="61" t="s">
        <v>3</v>
      </c>
      <c r="B230" s="17" t="s">
        <v>16</v>
      </c>
      <c r="C230" s="17" t="s">
        <v>7244</v>
      </c>
      <c r="D230" s="17">
        <v>2018</v>
      </c>
      <c r="E230" s="37" t="s">
        <v>7245</v>
      </c>
      <c r="F230" s="17" t="s">
        <v>582</v>
      </c>
      <c r="G230" s="37" t="s">
        <v>4088</v>
      </c>
      <c r="H230" s="37" t="s">
        <v>43</v>
      </c>
      <c r="I230" s="62" t="s">
        <v>7246</v>
      </c>
      <c r="J230" s="17" t="s">
        <v>45</v>
      </c>
      <c r="K230" s="17" t="s">
        <v>43</v>
      </c>
      <c r="L230" s="17" t="s">
        <v>7247</v>
      </c>
      <c r="M230" s="17" t="s">
        <v>7248</v>
      </c>
      <c r="N230" s="17" t="s">
        <v>7249</v>
      </c>
      <c r="O230" s="17" t="s">
        <v>7250</v>
      </c>
    </row>
    <row r="231" spans="1:15" s="1" customFormat="1" ht="15" customHeight="1" x14ac:dyDescent="0.25">
      <c r="A231" s="61" t="s">
        <v>3</v>
      </c>
      <c r="B231" s="17" t="s">
        <v>16</v>
      </c>
      <c r="C231" s="17" t="s">
        <v>7251</v>
      </c>
      <c r="D231" s="17">
        <v>2023</v>
      </c>
      <c r="E231" s="37" t="s">
        <v>7252</v>
      </c>
      <c r="F231" s="17" t="s">
        <v>7253</v>
      </c>
      <c r="G231" s="37" t="s">
        <v>447</v>
      </c>
      <c r="H231" s="37" t="s">
        <v>195</v>
      </c>
      <c r="I231" s="62" t="s">
        <v>7254</v>
      </c>
      <c r="J231" s="17" t="s">
        <v>48</v>
      </c>
      <c r="K231" s="17" t="s">
        <v>43</v>
      </c>
      <c r="L231" s="17" t="s">
        <v>7255</v>
      </c>
      <c r="M231" s="17" t="s">
        <v>7256</v>
      </c>
      <c r="N231" s="17" t="s">
        <v>7257</v>
      </c>
      <c r="O231" s="17" t="s">
        <v>7258</v>
      </c>
    </row>
    <row r="232" spans="1:15" s="1" customFormat="1" ht="15" customHeight="1" x14ac:dyDescent="0.25">
      <c r="A232" s="61" t="s">
        <v>3</v>
      </c>
      <c r="B232" s="17" t="s">
        <v>16</v>
      </c>
      <c r="C232" s="17" t="s">
        <v>7259</v>
      </c>
      <c r="D232" s="17">
        <v>2024</v>
      </c>
      <c r="E232" s="37" t="s">
        <v>7260</v>
      </c>
      <c r="F232" s="17" t="s">
        <v>811</v>
      </c>
      <c r="G232" s="37" t="s">
        <v>990</v>
      </c>
      <c r="H232" s="37" t="s">
        <v>326</v>
      </c>
      <c r="I232" s="62" t="s">
        <v>43</v>
      </c>
      <c r="J232" s="17" t="s">
        <v>5935</v>
      </c>
      <c r="K232" s="17" t="s">
        <v>43</v>
      </c>
      <c r="L232" s="17" t="s">
        <v>7261</v>
      </c>
      <c r="M232" s="17" t="s">
        <v>7262</v>
      </c>
      <c r="N232" s="17" t="s">
        <v>7263</v>
      </c>
      <c r="O232" s="17" t="s">
        <v>7264</v>
      </c>
    </row>
    <row r="233" spans="1:15" s="1" customFormat="1" ht="15" customHeight="1" x14ac:dyDescent="0.25">
      <c r="A233" s="61" t="s">
        <v>3</v>
      </c>
      <c r="B233" s="17" t="s">
        <v>16</v>
      </c>
      <c r="C233" s="17" t="s">
        <v>2115</v>
      </c>
      <c r="D233" s="17">
        <v>2024</v>
      </c>
      <c r="E233" s="37" t="s">
        <v>2116</v>
      </c>
      <c r="F233" s="17" t="s">
        <v>928</v>
      </c>
      <c r="G233" s="37" t="s">
        <v>1674</v>
      </c>
      <c r="H233" s="37" t="s">
        <v>43</v>
      </c>
      <c r="I233" s="62" t="s">
        <v>43</v>
      </c>
      <c r="J233" s="17" t="s">
        <v>45</v>
      </c>
      <c r="K233" s="17" t="s">
        <v>43</v>
      </c>
      <c r="L233" s="17" t="s">
        <v>2117</v>
      </c>
      <c r="M233" s="17" t="s">
        <v>2118</v>
      </c>
      <c r="N233" s="17" t="s">
        <v>2119</v>
      </c>
      <c r="O233" s="17" t="s">
        <v>2120</v>
      </c>
    </row>
    <row r="234" spans="1:15" s="1" customFormat="1" ht="15" customHeight="1" x14ac:dyDescent="0.25">
      <c r="A234" s="61" t="s">
        <v>3</v>
      </c>
      <c r="B234" s="17" t="s">
        <v>16</v>
      </c>
      <c r="C234" s="17" t="s">
        <v>7265</v>
      </c>
      <c r="D234" s="17">
        <v>2023</v>
      </c>
      <c r="E234" s="37" t="s">
        <v>7266</v>
      </c>
      <c r="F234" s="17" t="s">
        <v>6048</v>
      </c>
      <c r="G234" s="37" t="s">
        <v>1186</v>
      </c>
      <c r="H234" s="37" t="s">
        <v>194</v>
      </c>
      <c r="I234" s="62" t="s">
        <v>7267</v>
      </c>
      <c r="J234" s="17" t="s">
        <v>6050</v>
      </c>
      <c r="K234" s="17" t="s">
        <v>43</v>
      </c>
      <c r="L234" s="17" t="s">
        <v>7268</v>
      </c>
      <c r="M234" s="17" t="s">
        <v>7269</v>
      </c>
      <c r="N234" s="17" t="s">
        <v>7270</v>
      </c>
      <c r="O234" s="17" t="s">
        <v>7271</v>
      </c>
    </row>
    <row r="235" spans="1:15" s="1" customFormat="1" ht="15" customHeight="1" x14ac:dyDescent="0.25">
      <c r="A235" s="61" t="s">
        <v>3</v>
      </c>
      <c r="B235" s="17" t="s">
        <v>16</v>
      </c>
      <c r="C235" s="17" t="s">
        <v>7272</v>
      </c>
      <c r="D235" s="17">
        <v>2022</v>
      </c>
      <c r="E235" s="37" t="s">
        <v>7273</v>
      </c>
      <c r="F235" s="17" t="s">
        <v>1140</v>
      </c>
      <c r="G235" s="37" t="s">
        <v>327</v>
      </c>
      <c r="H235" s="37" t="s">
        <v>466</v>
      </c>
      <c r="I235" s="62" t="s">
        <v>43</v>
      </c>
      <c r="J235" s="17" t="s">
        <v>48</v>
      </c>
      <c r="K235" s="17" t="s">
        <v>43</v>
      </c>
      <c r="L235" s="17" t="s">
        <v>7274</v>
      </c>
      <c r="M235" s="17" t="s">
        <v>7275</v>
      </c>
      <c r="N235" s="17" t="s">
        <v>7276</v>
      </c>
      <c r="O235" s="17" t="s">
        <v>7277</v>
      </c>
    </row>
    <row r="236" spans="1:15" s="1" customFormat="1" ht="15" customHeight="1" x14ac:dyDescent="0.25">
      <c r="A236" s="61" t="s">
        <v>3</v>
      </c>
      <c r="B236" s="17" t="s">
        <v>17</v>
      </c>
      <c r="C236" s="17" t="s">
        <v>7278</v>
      </c>
      <c r="D236" s="17">
        <v>2019</v>
      </c>
      <c r="E236" s="37" t="s">
        <v>7279</v>
      </c>
      <c r="F236" s="17" t="s">
        <v>101</v>
      </c>
      <c r="G236" s="37" t="s">
        <v>7280</v>
      </c>
      <c r="H236" s="37" t="s">
        <v>43</v>
      </c>
      <c r="I236" s="62" t="s">
        <v>43</v>
      </c>
      <c r="J236" s="17" t="s">
        <v>73</v>
      </c>
      <c r="K236" s="17" t="s">
        <v>43</v>
      </c>
      <c r="L236" s="17" t="s">
        <v>7281</v>
      </c>
      <c r="M236" s="17" t="s">
        <v>7282</v>
      </c>
      <c r="N236" s="17" t="s">
        <v>43</v>
      </c>
      <c r="O236" s="17" t="s">
        <v>7283</v>
      </c>
    </row>
    <row r="237" spans="1:15" s="1" customFormat="1" ht="15" customHeight="1" x14ac:dyDescent="0.25">
      <c r="A237" s="61" t="s">
        <v>3</v>
      </c>
      <c r="B237" s="17" t="s">
        <v>16</v>
      </c>
      <c r="C237" s="17" t="s">
        <v>7284</v>
      </c>
      <c r="D237" s="17">
        <v>2025</v>
      </c>
      <c r="E237" s="37" t="s">
        <v>7285</v>
      </c>
      <c r="F237" s="17" t="s">
        <v>423</v>
      </c>
      <c r="G237" s="37" t="s">
        <v>549</v>
      </c>
      <c r="H237" s="37" t="s">
        <v>43</v>
      </c>
      <c r="I237" s="62" t="s">
        <v>7286</v>
      </c>
      <c r="J237" s="17" t="s">
        <v>47</v>
      </c>
      <c r="K237" s="17" t="s">
        <v>43</v>
      </c>
      <c r="L237" s="17" t="s">
        <v>7287</v>
      </c>
      <c r="M237" s="17" t="s">
        <v>7288</v>
      </c>
      <c r="N237" s="17" t="s">
        <v>7289</v>
      </c>
      <c r="O237" s="17" t="s">
        <v>7290</v>
      </c>
    </row>
    <row r="238" spans="1:15" s="1" customFormat="1" ht="15" customHeight="1" x14ac:dyDescent="0.25">
      <c r="A238" s="61" t="s">
        <v>3</v>
      </c>
      <c r="B238" s="17" t="s">
        <v>16</v>
      </c>
      <c r="C238" s="17" t="s">
        <v>2149</v>
      </c>
      <c r="D238" s="17">
        <v>2022</v>
      </c>
      <c r="E238" s="37" t="s">
        <v>2150</v>
      </c>
      <c r="F238" s="17" t="s">
        <v>2151</v>
      </c>
      <c r="G238" s="37" t="s">
        <v>1317</v>
      </c>
      <c r="H238" s="37" t="s">
        <v>43</v>
      </c>
      <c r="I238" s="62" t="s">
        <v>43</v>
      </c>
      <c r="J238" s="17" t="s">
        <v>45</v>
      </c>
      <c r="K238" s="17" t="s">
        <v>43</v>
      </c>
      <c r="L238" s="17" t="s">
        <v>2152</v>
      </c>
      <c r="M238" s="17" t="s">
        <v>2153</v>
      </c>
      <c r="N238" s="17" t="s">
        <v>2154</v>
      </c>
      <c r="O238" s="17" t="s">
        <v>2155</v>
      </c>
    </row>
    <row r="239" spans="1:15" s="1" customFormat="1" ht="15" customHeight="1" x14ac:dyDescent="0.25">
      <c r="A239" s="61" t="s">
        <v>3</v>
      </c>
      <c r="B239" s="17" t="s">
        <v>16</v>
      </c>
      <c r="C239" s="17" t="s">
        <v>7291</v>
      </c>
      <c r="D239" s="17">
        <v>2021</v>
      </c>
      <c r="E239" s="37" t="s">
        <v>7292</v>
      </c>
      <c r="F239" s="17" t="s">
        <v>1316</v>
      </c>
      <c r="G239" s="37" t="s">
        <v>7293</v>
      </c>
      <c r="H239" s="37" t="s">
        <v>43</v>
      </c>
      <c r="I239" s="62" t="s">
        <v>43</v>
      </c>
      <c r="J239" s="17" t="s">
        <v>62</v>
      </c>
      <c r="K239" s="17" t="s">
        <v>43</v>
      </c>
      <c r="L239" s="17" t="s">
        <v>7294</v>
      </c>
      <c r="M239" s="17" t="s">
        <v>7295</v>
      </c>
      <c r="N239" s="17" t="s">
        <v>7296</v>
      </c>
      <c r="O239" s="17" t="s">
        <v>7297</v>
      </c>
    </row>
    <row r="240" spans="1:15" s="1" customFormat="1" ht="15" customHeight="1" x14ac:dyDescent="0.25">
      <c r="A240" s="61" t="s">
        <v>3</v>
      </c>
      <c r="B240" s="17" t="s">
        <v>16</v>
      </c>
      <c r="C240" s="17" t="s">
        <v>2184</v>
      </c>
      <c r="D240" s="17">
        <v>2021</v>
      </c>
      <c r="E240" s="37" t="s">
        <v>2185</v>
      </c>
      <c r="F240" s="17" t="s">
        <v>2186</v>
      </c>
      <c r="G240" s="37" t="s">
        <v>2187</v>
      </c>
      <c r="H240" s="37" t="s">
        <v>43</v>
      </c>
      <c r="I240" s="62" t="s">
        <v>43</v>
      </c>
      <c r="J240" s="17" t="s">
        <v>7298</v>
      </c>
      <c r="K240" s="17" t="s">
        <v>43</v>
      </c>
      <c r="L240" s="17" t="s">
        <v>2188</v>
      </c>
      <c r="M240" s="17" t="s">
        <v>2189</v>
      </c>
      <c r="N240" s="17" t="s">
        <v>2190</v>
      </c>
      <c r="O240" s="17" t="s">
        <v>2191</v>
      </c>
    </row>
    <row r="241" spans="1:15" s="1" customFormat="1" ht="15" customHeight="1" x14ac:dyDescent="0.25">
      <c r="A241" s="61" t="s">
        <v>3</v>
      </c>
      <c r="B241" s="17" t="s">
        <v>16</v>
      </c>
      <c r="C241" s="17" t="s">
        <v>2192</v>
      </c>
      <c r="D241" s="17">
        <v>2022</v>
      </c>
      <c r="E241" s="37" t="s">
        <v>2193</v>
      </c>
      <c r="F241" s="17" t="s">
        <v>866</v>
      </c>
      <c r="G241" s="37" t="s">
        <v>2194</v>
      </c>
      <c r="H241" s="37" t="s">
        <v>43</v>
      </c>
      <c r="I241" s="62" t="s">
        <v>43</v>
      </c>
      <c r="J241" s="17" t="s">
        <v>47</v>
      </c>
      <c r="K241" s="17" t="s">
        <v>43</v>
      </c>
      <c r="L241" s="17" t="s">
        <v>2195</v>
      </c>
      <c r="M241" s="17" t="s">
        <v>2196</v>
      </c>
      <c r="N241" s="17" t="s">
        <v>2197</v>
      </c>
      <c r="O241" s="17" t="s">
        <v>2198</v>
      </c>
    </row>
    <row r="242" spans="1:15" s="1" customFormat="1" ht="15" customHeight="1" x14ac:dyDescent="0.25">
      <c r="A242" s="61" t="s">
        <v>3</v>
      </c>
      <c r="B242" s="17" t="s">
        <v>16</v>
      </c>
      <c r="C242" s="17" t="s">
        <v>7299</v>
      </c>
      <c r="D242" s="17">
        <v>2024</v>
      </c>
      <c r="E242" s="37" t="s">
        <v>7300</v>
      </c>
      <c r="F242" s="17" t="s">
        <v>69</v>
      </c>
      <c r="G242" s="37" t="s">
        <v>7301</v>
      </c>
      <c r="H242" s="37" t="s">
        <v>43</v>
      </c>
      <c r="I242" s="62" t="s">
        <v>43</v>
      </c>
      <c r="J242" s="17" t="s">
        <v>45</v>
      </c>
      <c r="K242" s="17" t="s">
        <v>43</v>
      </c>
      <c r="L242" s="17" t="s">
        <v>7302</v>
      </c>
      <c r="M242" s="17" t="s">
        <v>7303</v>
      </c>
      <c r="N242" s="17" t="s">
        <v>7304</v>
      </c>
      <c r="O242" s="17" t="s">
        <v>7305</v>
      </c>
    </row>
    <row r="243" spans="1:15" s="1" customFormat="1" ht="15" customHeight="1" x14ac:dyDescent="0.25">
      <c r="A243" s="61" t="s">
        <v>3</v>
      </c>
      <c r="B243" s="17" t="s">
        <v>16</v>
      </c>
      <c r="C243" s="17" t="s">
        <v>7306</v>
      </c>
      <c r="D243" s="17">
        <v>2022</v>
      </c>
      <c r="E243" s="37" t="s">
        <v>7307</v>
      </c>
      <c r="F243" s="17" t="s">
        <v>2363</v>
      </c>
      <c r="G243" s="37" t="s">
        <v>274</v>
      </c>
      <c r="H243" s="37" t="s">
        <v>43</v>
      </c>
      <c r="I243" s="62" t="s">
        <v>43</v>
      </c>
      <c r="J243" s="17" t="s">
        <v>5849</v>
      </c>
      <c r="K243" s="17" t="s">
        <v>43</v>
      </c>
      <c r="L243" s="17" t="s">
        <v>7308</v>
      </c>
      <c r="M243" s="17" t="s">
        <v>7309</v>
      </c>
      <c r="N243" s="17" t="s">
        <v>7310</v>
      </c>
      <c r="O243" s="17" t="s">
        <v>7311</v>
      </c>
    </row>
    <row r="244" spans="1:15" s="1" customFormat="1" ht="15" customHeight="1" x14ac:dyDescent="0.25">
      <c r="A244" s="61" t="s">
        <v>3</v>
      </c>
      <c r="B244" s="17" t="s">
        <v>16</v>
      </c>
      <c r="C244" s="17" t="s">
        <v>7312</v>
      </c>
      <c r="D244" s="17">
        <v>2020</v>
      </c>
      <c r="E244" s="37" t="s">
        <v>7313</v>
      </c>
      <c r="F244" s="17" t="s">
        <v>7314</v>
      </c>
      <c r="G244" s="37" t="s">
        <v>212</v>
      </c>
      <c r="H244" s="37" t="s">
        <v>415</v>
      </c>
      <c r="I244" s="62" t="s">
        <v>43</v>
      </c>
      <c r="J244" s="17" t="s">
        <v>55</v>
      </c>
      <c r="K244" s="17" t="s">
        <v>43</v>
      </c>
      <c r="L244" s="17" t="s">
        <v>7315</v>
      </c>
      <c r="M244" s="17" t="s">
        <v>7316</v>
      </c>
      <c r="N244" s="17" t="s">
        <v>7317</v>
      </c>
      <c r="O244" s="17" t="s">
        <v>7318</v>
      </c>
    </row>
    <row r="245" spans="1:15" s="1" customFormat="1" ht="15" customHeight="1" x14ac:dyDescent="0.25">
      <c r="A245" s="61" t="s">
        <v>3</v>
      </c>
      <c r="B245" s="17" t="s">
        <v>16</v>
      </c>
      <c r="C245" s="17" t="s">
        <v>7319</v>
      </c>
      <c r="D245" s="17">
        <v>2023</v>
      </c>
      <c r="E245" s="37" t="s">
        <v>7320</v>
      </c>
      <c r="F245" s="17" t="s">
        <v>423</v>
      </c>
      <c r="G245" s="37" t="s">
        <v>5199</v>
      </c>
      <c r="H245" s="37" t="s">
        <v>43</v>
      </c>
      <c r="I245" s="62" t="s">
        <v>7321</v>
      </c>
      <c r="J245" s="17" t="s">
        <v>47</v>
      </c>
      <c r="K245" s="17" t="s">
        <v>43</v>
      </c>
      <c r="L245" s="17" t="s">
        <v>7322</v>
      </c>
      <c r="M245" s="17" t="s">
        <v>7323</v>
      </c>
      <c r="N245" s="17" t="s">
        <v>7324</v>
      </c>
      <c r="O245" s="17" t="s">
        <v>7325</v>
      </c>
    </row>
    <row r="246" spans="1:15" s="1" customFormat="1" ht="15" customHeight="1" x14ac:dyDescent="0.25">
      <c r="A246" s="61" t="s">
        <v>3</v>
      </c>
      <c r="B246" s="17" t="s">
        <v>16</v>
      </c>
      <c r="C246" s="17" t="s">
        <v>2222</v>
      </c>
      <c r="D246" s="17">
        <v>2024</v>
      </c>
      <c r="E246" s="37" t="s">
        <v>2223</v>
      </c>
      <c r="F246" s="17" t="s">
        <v>2224</v>
      </c>
      <c r="G246" s="37" t="s">
        <v>448</v>
      </c>
      <c r="H246" s="37" t="s">
        <v>415</v>
      </c>
      <c r="I246" s="62" t="s">
        <v>2225</v>
      </c>
      <c r="J246" s="17" t="s">
        <v>6095</v>
      </c>
      <c r="K246" s="17" t="s">
        <v>43</v>
      </c>
      <c r="L246" s="17" t="s">
        <v>2226</v>
      </c>
      <c r="M246" s="17" t="s">
        <v>2227</v>
      </c>
      <c r="N246" s="17" t="s">
        <v>2228</v>
      </c>
      <c r="O246" s="17" t="s">
        <v>2229</v>
      </c>
    </row>
    <row r="247" spans="1:15" s="1" customFormat="1" ht="15" customHeight="1" x14ac:dyDescent="0.25">
      <c r="A247" s="61" t="s">
        <v>3</v>
      </c>
      <c r="B247" s="17" t="s">
        <v>16</v>
      </c>
      <c r="C247" s="17" t="s">
        <v>7326</v>
      </c>
      <c r="D247" s="17">
        <v>2021</v>
      </c>
      <c r="E247" s="37" t="s">
        <v>7327</v>
      </c>
      <c r="F247" s="17" t="s">
        <v>7107</v>
      </c>
      <c r="G247" s="37" t="s">
        <v>7328</v>
      </c>
      <c r="H247" s="37" t="s">
        <v>43</v>
      </c>
      <c r="I247" s="62" t="s">
        <v>43</v>
      </c>
      <c r="J247" s="17" t="s">
        <v>47</v>
      </c>
      <c r="K247" s="17" t="s">
        <v>43</v>
      </c>
      <c r="L247" s="17" t="s">
        <v>7329</v>
      </c>
      <c r="M247" s="17" t="s">
        <v>7330</v>
      </c>
      <c r="N247" s="17" t="s">
        <v>7331</v>
      </c>
      <c r="O247" s="17" t="s">
        <v>7332</v>
      </c>
    </row>
    <row r="248" spans="1:15" s="1" customFormat="1" ht="15" customHeight="1" x14ac:dyDescent="0.25">
      <c r="A248" s="61" t="s">
        <v>3</v>
      </c>
      <c r="B248" s="17" t="s">
        <v>16</v>
      </c>
      <c r="C248" s="17" t="s">
        <v>7333</v>
      </c>
      <c r="D248" s="17">
        <v>2023</v>
      </c>
      <c r="E248" s="37" t="s">
        <v>7334</v>
      </c>
      <c r="F248" s="17" t="s">
        <v>811</v>
      </c>
      <c r="G248" s="37" t="s">
        <v>1372</v>
      </c>
      <c r="H248" s="37" t="s">
        <v>466</v>
      </c>
      <c r="I248" s="62" t="s">
        <v>43</v>
      </c>
      <c r="J248" s="17" t="s">
        <v>5856</v>
      </c>
      <c r="K248" s="17" t="s">
        <v>43</v>
      </c>
      <c r="L248" s="17" t="s">
        <v>7335</v>
      </c>
      <c r="M248" s="17" t="s">
        <v>7336</v>
      </c>
      <c r="N248" s="17" t="s">
        <v>7337</v>
      </c>
      <c r="O248" s="17" t="s">
        <v>7338</v>
      </c>
    </row>
    <row r="249" spans="1:15" s="1" customFormat="1" ht="15" customHeight="1" x14ac:dyDescent="0.25">
      <c r="A249" s="61" t="s">
        <v>3</v>
      </c>
      <c r="B249" s="17" t="s">
        <v>16</v>
      </c>
      <c r="C249" s="17" t="s">
        <v>7339</v>
      </c>
      <c r="D249" s="17">
        <v>2022</v>
      </c>
      <c r="E249" s="37" t="s">
        <v>7340</v>
      </c>
      <c r="F249" s="17" t="s">
        <v>1852</v>
      </c>
      <c r="G249" s="37" t="s">
        <v>249</v>
      </c>
      <c r="H249" s="37" t="s">
        <v>448</v>
      </c>
      <c r="I249" s="62" t="s">
        <v>7341</v>
      </c>
      <c r="J249" s="17" t="s">
        <v>45</v>
      </c>
      <c r="K249" s="17" t="s">
        <v>43</v>
      </c>
      <c r="L249" s="17" t="s">
        <v>7342</v>
      </c>
      <c r="M249" s="17" t="s">
        <v>7343</v>
      </c>
      <c r="N249" s="17" t="s">
        <v>7344</v>
      </c>
      <c r="O249" s="17" t="s">
        <v>7345</v>
      </c>
    </row>
    <row r="250" spans="1:15" s="1" customFormat="1" ht="15" customHeight="1" x14ac:dyDescent="0.25">
      <c r="A250" s="61" t="s">
        <v>3</v>
      </c>
      <c r="B250" s="17" t="s">
        <v>16</v>
      </c>
      <c r="C250" s="17" t="s">
        <v>7346</v>
      </c>
      <c r="D250" s="17">
        <v>2019</v>
      </c>
      <c r="E250" s="37" t="s">
        <v>7347</v>
      </c>
      <c r="F250" s="17" t="s">
        <v>791</v>
      </c>
      <c r="G250" s="37" t="s">
        <v>3421</v>
      </c>
      <c r="H250" s="37" t="s">
        <v>43</v>
      </c>
      <c r="I250" s="62" t="s">
        <v>43</v>
      </c>
      <c r="J250" s="17" t="s">
        <v>45</v>
      </c>
      <c r="K250" s="17" t="s">
        <v>43</v>
      </c>
      <c r="L250" s="17" t="s">
        <v>7348</v>
      </c>
      <c r="M250" s="17" t="s">
        <v>7349</v>
      </c>
      <c r="N250" s="17" t="s">
        <v>7350</v>
      </c>
      <c r="O250" s="17" t="s">
        <v>7351</v>
      </c>
    </row>
    <row r="251" spans="1:15" s="1" customFormat="1" ht="15" customHeight="1" x14ac:dyDescent="0.25">
      <c r="A251" s="61" t="s">
        <v>3</v>
      </c>
      <c r="B251" s="17" t="s">
        <v>16</v>
      </c>
      <c r="C251" s="17" t="s">
        <v>7352</v>
      </c>
      <c r="D251" s="17">
        <v>2018</v>
      </c>
      <c r="E251" s="37" t="s">
        <v>7353</v>
      </c>
      <c r="F251" s="17" t="s">
        <v>928</v>
      </c>
      <c r="G251" s="37" t="s">
        <v>7354</v>
      </c>
      <c r="H251" s="37" t="s">
        <v>43</v>
      </c>
      <c r="I251" s="62" t="s">
        <v>7355</v>
      </c>
      <c r="J251" s="17" t="s">
        <v>45</v>
      </c>
      <c r="K251" s="17" t="s">
        <v>43</v>
      </c>
      <c r="L251" s="17" t="s">
        <v>7356</v>
      </c>
      <c r="M251" s="17" t="s">
        <v>7357</v>
      </c>
      <c r="N251" s="17" t="s">
        <v>7358</v>
      </c>
      <c r="O251" s="17" t="s">
        <v>7359</v>
      </c>
    </row>
    <row r="252" spans="1:15" s="1" customFormat="1" ht="15" customHeight="1" x14ac:dyDescent="0.25">
      <c r="A252" s="61" t="s">
        <v>3</v>
      </c>
      <c r="B252" s="17" t="s">
        <v>16</v>
      </c>
      <c r="C252" s="17" t="s">
        <v>7360</v>
      </c>
      <c r="D252" s="17">
        <v>2019</v>
      </c>
      <c r="E252" s="37" t="s">
        <v>7361</v>
      </c>
      <c r="F252" s="17" t="s">
        <v>7362</v>
      </c>
      <c r="G252" s="37" t="s">
        <v>2048</v>
      </c>
      <c r="H252" s="37" t="s">
        <v>448</v>
      </c>
      <c r="I252" s="62" t="s">
        <v>7363</v>
      </c>
      <c r="J252" s="17" t="s">
        <v>7364</v>
      </c>
      <c r="K252" s="17" t="s">
        <v>43</v>
      </c>
      <c r="L252" s="17" t="s">
        <v>7365</v>
      </c>
      <c r="M252" s="17" t="s">
        <v>7366</v>
      </c>
      <c r="N252" s="17" t="s">
        <v>7367</v>
      </c>
      <c r="O252" s="17" t="s">
        <v>7368</v>
      </c>
    </row>
    <row r="253" spans="1:15" s="1" customFormat="1" ht="15" customHeight="1" x14ac:dyDescent="0.25">
      <c r="A253" s="61" t="s">
        <v>3</v>
      </c>
      <c r="B253" s="17" t="s">
        <v>16</v>
      </c>
      <c r="C253" s="17" t="s">
        <v>7369</v>
      </c>
      <c r="D253" s="17">
        <v>2018</v>
      </c>
      <c r="E253" s="37" t="s">
        <v>7370</v>
      </c>
      <c r="F253" s="17" t="s">
        <v>7371</v>
      </c>
      <c r="G253" s="37" t="s">
        <v>1442</v>
      </c>
      <c r="H253" s="37" t="s">
        <v>43</v>
      </c>
      <c r="I253" s="62" t="s">
        <v>7372</v>
      </c>
      <c r="J253" s="17" t="s">
        <v>7373</v>
      </c>
      <c r="K253" s="17" t="s">
        <v>43</v>
      </c>
      <c r="L253" s="17" t="s">
        <v>7374</v>
      </c>
      <c r="M253" s="17" t="s">
        <v>7375</v>
      </c>
      <c r="N253" s="17" t="s">
        <v>7376</v>
      </c>
      <c r="O253" s="17" t="s">
        <v>7377</v>
      </c>
    </row>
    <row r="254" spans="1:15" s="1" customFormat="1" ht="15" customHeight="1" x14ac:dyDescent="0.25">
      <c r="A254" s="61" t="s">
        <v>3</v>
      </c>
      <c r="B254" s="17" t="s">
        <v>16</v>
      </c>
      <c r="C254" s="17" t="s">
        <v>7378</v>
      </c>
      <c r="D254" s="17">
        <v>2019</v>
      </c>
      <c r="E254" s="37" t="s">
        <v>7379</v>
      </c>
      <c r="F254" s="17" t="s">
        <v>928</v>
      </c>
      <c r="G254" s="37" t="s">
        <v>2512</v>
      </c>
      <c r="H254" s="37" t="s">
        <v>43</v>
      </c>
      <c r="I254" s="62" t="s">
        <v>7380</v>
      </c>
      <c r="J254" s="17" t="s">
        <v>45</v>
      </c>
      <c r="K254" s="17" t="s">
        <v>43</v>
      </c>
      <c r="L254" s="17" t="s">
        <v>7381</v>
      </c>
      <c r="M254" s="17" t="s">
        <v>7382</v>
      </c>
      <c r="N254" s="17" t="s">
        <v>7383</v>
      </c>
      <c r="O254" s="17" t="s">
        <v>7384</v>
      </c>
    </row>
    <row r="255" spans="1:15" s="1" customFormat="1" ht="15" customHeight="1" x14ac:dyDescent="0.25">
      <c r="A255" s="61" t="s">
        <v>3</v>
      </c>
      <c r="B255" s="17" t="s">
        <v>16</v>
      </c>
      <c r="C255" s="17" t="s">
        <v>7385</v>
      </c>
      <c r="D255" s="17">
        <v>2019</v>
      </c>
      <c r="E255" s="37" t="s">
        <v>7386</v>
      </c>
      <c r="F255" s="17" t="s">
        <v>7107</v>
      </c>
      <c r="G255" s="37" t="s">
        <v>7387</v>
      </c>
      <c r="H255" s="37" t="s">
        <v>43</v>
      </c>
      <c r="I255" s="62" t="s">
        <v>43</v>
      </c>
      <c r="J255" s="17" t="s">
        <v>47</v>
      </c>
      <c r="K255" s="17" t="s">
        <v>43</v>
      </c>
      <c r="L255" s="17" t="s">
        <v>7388</v>
      </c>
      <c r="M255" s="17" t="s">
        <v>7389</v>
      </c>
      <c r="N255" s="17" t="s">
        <v>7390</v>
      </c>
      <c r="O255" s="17" t="s">
        <v>7391</v>
      </c>
    </row>
    <row r="256" spans="1:15" s="1" customFormat="1" ht="15" customHeight="1" x14ac:dyDescent="0.25">
      <c r="A256" s="61" t="s">
        <v>3</v>
      </c>
      <c r="B256" s="17" t="s">
        <v>16</v>
      </c>
      <c r="C256" s="17" t="s">
        <v>7392</v>
      </c>
      <c r="D256" s="17">
        <v>2019</v>
      </c>
      <c r="E256" s="37" t="s">
        <v>7393</v>
      </c>
      <c r="F256" s="17" t="s">
        <v>4956</v>
      </c>
      <c r="G256" s="37" t="s">
        <v>3769</v>
      </c>
      <c r="H256" s="37" t="s">
        <v>212</v>
      </c>
      <c r="I256" s="62" t="s">
        <v>7394</v>
      </c>
      <c r="J256" s="17" t="s">
        <v>90</v>
      </c>
      <c r="K256" s="17" t="s">
        <v>43</v>
      </c>
      <c r="L256" s="17" t="s">
        <v>7395</v>
      </c>
      <c r="M256" s="17" t="s">
        <v>7396</v>
      </c>
      <c r="N256" s="17" t="s">
        <v>7397</v>
      </c>
      <c r="O256" s="17" t="s">
        <v>7398</v>
      </c>
    </row>
    <row r="257" spans="1:15" s="1" customFormat="1" ht="15" customHeight="1" x14ac:dyDescent="0.25">
      <c r="A257" s="61" t="s">
        <v>3</v>
      </c>
      <c r="B257" s="17" t="s">
        <v>16</v>
      </c>
      <c r="C257" s="17" t="s">
        <v>7399</v>
      </c>
      <c r="D257" s="17">
        <v>2022</v>
      </c>
      <c r="E257" s="37" t="s">
        <v>7400</v>
      </c>
      <c r="F257" s="17" t="s">
        <v>5496</v>
      </c>
      <c r="G257" s="37" t="s">
        <v>240</v>
      </c>
      <c r="H257" s="37" t="s">
        <v>415</v>
      </c>
      <c r="I257" s="62" t="s">
        <v>7401</v>
      </c>
      <c r="J257" s="17" t="s">
        <v>48</v>
      </c>
      <c r="K257" s="17" t="s">
        <v>43</v>
      </c>
      <c r="L257" s="17" t="s">
        <v>7402</v>
      </c>
      <c r="M257" s="17" t="s">
        <v>7403</v>
      </c>
      <c r="N257" s="17" t="s">
        <v>7404</v>
      </c>
      <c r="O257" s="17" t="s">
        <v>7405</v>
      </c>
    </row>
    <row r="258" spans="1:15" s="1" customFormat="1" ht="15" customHeight="1" x14ac:dyDescent="0.25">
      <c r="A258" s="61" t="s">
        <v>3</v>
      </c>
      <c r="B258" s="17" t="s">
        <v>16</v>
      </c>
      <c r="C258" s="17" t="s">
        <v>7406</v>
      </c>
      <c r="D258" s="17">
        <v>2019</v>
      </c>
      <c r="E258" s="37" t="s">
        <v>7407</v>
      </c>
      <c r="F258" s="17" t="s">
        <v>7408</v>
      </c>
      <c r="G258" s="37" t="s">
        <v>163</v>
      </c>
      <c r="H258" s="37" t="s">
        <v>693</v>
      </c>
      <c r="I258" s="62" t="s">
        <v>7409</v>
      </c>
      <c r="J258" s="17" t="s">
        <v>90</v>
      </c>
      <c r="K258" s="17" t="s">
        <v>43</v>
      </c>
      <c r="L258" s="17" t="s">
        <v>7410</v>
      </c>
      <c r="M258" s="17" t="s">
        <v>7411</v>
      </c>
      <c r="N258" s="17" t="s">
        <v>7412</v>
      </c>
      <c r="O258" s="17" t="s">
        <v>7413</v>
      </c>
    </row>
    <row r="259" spans="1:15" s="1" customFormat="1" ht="15" customHeight="1" x14ac:dyDescent="0.25">
      <c r="A259" s="61" t="s">
        <v>3</v>
      </c>
      <c r="B259" s="17" t="s">
        <v>16</v>
      </c>
      <c r="C259" s="17" t="s">
        <v>2271</v>
      </c>
      <c r="D259" s="17">
        <v>2020</v>
      </c>
      <c r="E259" s="37" t="s">
        <v>7414</v>
      </c>
      <c r="F259" s="17" t="s">
        <v>69</v>
      </c>
      <c r="G259" s="37" t="s">
        <v>1120</v>
      </c>
      <c r="H259" s="37" t="s">
        <v>43</v>
      </c>
      <c r="I259" s="62" t="s">
        <v>43</v>
      </c>
      <c r="J259" s="17" t="s">
        <v>45</v>
      </c>
      <c r="K259" s="17" t="s">
        <v>43</v>
      </c>
      <c r="L259" s="17" t="s">
        <v>7415</v>
      </c>
      <c r="M259" s="17" t="s">
        <v>7416</v>
      </c>
      <c r="N259" s="17" t="s">
        <v>7417</v>
      </c>
      <c r="O259" s="17" t="s">
        <v>7418</v>
      </c>
    </row>
    <row r="260" spans="1:15" s="1" customFormat="1" ht="15" customHeight="1" x14ac:dyDescent="0.25">
      <c r="A260" s="61" t="s">
        <v>3</v>
      </c>
      <c r="B260" s="17" t="s">
        <v>16</v>
      </c>
      <c r="C260" s="17" t="s">
        <v>7419</v>
      </c>
      <c r="D260" s="17">
        <v>2024</v>
      </c>
      <c r="E260" s="37" t="s">
        <v>7420</v>
      </c>
      <c r="F260" s="17" t="s">
        <v>1047</v>
      </c>
      <c r="G260" s="37" t="s">
        <v>7421</v>
      </c>
      <c r="H260" s="37" t="s">
        <v>43</v>
      </c>
      <c r="I260" s="62" t="s">
        <v>43</v>
      </c>
      <c r="J260" s="17" t="s">
        <v>81</v>
      </c>
      <c r="K260" s="17" t="s">
        <v>43</v>
      </c>
      <c r="L260" s="17" t="s">
        <v>7422</v>
      </c>
      <c r="M260" s="17" t="s">
        <v>7423</v>
      </c>
      <c r="N260" s="17" t="s">
        <v>7424</v>
      </c>
      <c r="O260" s="17" t="s">
        <v>7425</v>
      </c>
    </row>
    <row r="261" spans="1:15" s="1" customFormat="1" ht="15" customHeight="1" x14ac:dyDescent="0.25">
      <c r="A261" s="61" t="s">
        <v>3</v>
      </c>
      <c r="B261" s="17" t="s">
        <v>16</v>
      </c>
      <c r="C261" s="17" t="s">
        <v>7426</v>
      </c>
      <c r="D261" s="17">
        <v>2020</v>
      </c>
      <c r="E261" s="37" t="s">
        <v>7427</v>
      </c>
      <c r="F261" s="17" t="s">
        <v>7107</v>
      </c>
      <c r="G261" s="37" t="s">
        <v>7428</v>
      </c>
      <c r="H261" s="37" t="s">
        <v>43</v>
      </c>
      <c r="I261" s="62" t="s">
        <v>43</v>
      </c>
      <c r="J261" s="17" t="s">
        <v>47</v>
      </c>
      <c r="K261" s="17" t="s">
        <v>43</v>
      </c>
      <c r="L261" s="17" t="s">
        <v>7429</v>
      </c>
      <c r="M261" s="17" t="s">
        <v>7430</v>
      </c>
      <c r="N261" s="17" t="s">
        <v>7431</v>
      </c>
      <c r="O261" s="17" t="s">
        <v>7432</v>
      </c>
    </row>
    <row r="262" spans="1:15" s="1" customFormat="1" ht="15" customHeight="1" x14ac:dyDescent="0.25">
      <c r="A262" s="61" t="s">
        <v>3</v>
      </c>
      <c r="B262" s="17" t="s">
        <v>16</v>
      </c>
      <c r="C262" s="17" t="s">
        <v>7433</v>
      </c>
      <c r="D262" s="17">
        <v>2019</v>
      </c>
      <c r="E262" s="37" t="s">
        <v>7434</v>
      </c>
      <c r="F262" s="17" t="s">
        <v>1723</v>
      </c>
      <c r="G262" s="37" t="s">
        <v>1039</v>
      </c>
      <c r="H262" s="37" t="s">
        <v>43</v>
      </c>
      <c r="I262" s="62" t="s">
        <v>7435</v>
      </c>
      <c r="J262" s="17" t="s">
        <v>45</v>
      </c>
      <c r="K262" s="17" t="s">
        <v>43</v>
      </c>
      <c r="L262" s="17" t="s">
        <v>7436</v>
      </c>
      <c r="M262" s="17" t="s">
        <v>7437</v>
      </c>
      <c r="N262" s="17" t="s">
        <v>7438</v>
      </c>
      <c r="O262" s="17" t="s">
        <v>7439</v>
      </c>
    </row>
    <row r="263" spans="1:15" s="1" customFormat="1" ht="15" customHeight="1" x14ac:dyDescent="0.25">
      <c r="A263" s="61" t="s">
        <v>3</v>
      </c>
      <c r="B263" s="17" t="s">
        <v>16</v>
      </c>
      <c r="C263" s="17" t="s">
        <v>7433</v>
      </c>
      <c r="D263" s="17">
        <v>2021</v>
      </c>
      <c r="E263" s="37" t="s">
        <v>7440</v>
      </c>
      <c r="F263" s="17" t="s">
        <v>1723</v>
      </c>
      <c r="G263" s="37" t="s">
        <v>4793</v>
      </c>
      <c r="H263" s="37" t="s">
        <v>43</v>
      </c>
      <c r="I263" s="62" t="s">
        <v>43</v>
      </c>
      <c r="J263" s="17" t="s">
        <v>45</v>
      </c>
      <c r="K263" s="17" t="s">
        <v>43</v>
      </c>
      <c r="L263" s="17" t="s">
        <v>7441</v>
      </c>
      <c r="M263" s="17" t="s">
        <v>7442</v>
      </c>
      <c r="N263" s="17" t="s">
        <v>7443</v>
      </c>
      <c r="O263" s="17" t="s">
        <v>7444</v>
      </c>
    </row>
    <row r="264" spans="1:15" s="1" customFormat="1" ht="15" customHeight="1" x14ac:dyDescent="0.25">
      <c r="A264" s="61" t="s">
        <v>3</v>
      </c>
      <c r="B264" s="17" t="s">
        <v>16</v>
      </c>
      <c r="C264" s="17" t="s">
        <v>7445</v>
      </c>
      <c r="D264" s="17">
        <v>2018</v>
      </c>
      <c r="E264" s="37" t="s">
        <v>7446</v>
      </c>
      <c r="F264" s="17" t="s">
        <v>3148</v>
      </c>
      <c r="G264" s="37" t="s">
        <v>5347</v>
      </c>
      <c r="H264" s="37" t="s">
        <v>43</v>
      </c>
      <c r="I264" s="62" t="s">
        <v>7447</v>
      </c>
      <c r="J264" s="17" t="s">
        <v>47</v>
      </c>
      <c r="K264" s="17" t="s">
        <v>43</v>
      </c>
      <c r="L264" s="17" t="s">
        <v>7448</v>
      </c>
      <c r="M264" s="17" t="s">
        <v>7449</v>
      </c>
      <c r="N264" s="17" t="s">
        <v>7450</v>
      </c>
      <c r="O264" s="17" t="s">
        <v>7451</v>
      </c>
    </row>
    <row r="265" spans="1:15" s="1" customFormat="1" ht="15" customHeight="1" x14ac:dyDescent="0.25">
      <c r="A265" s="61" t="s">
        <v>3</v>
      </c>
      <c r="B265" s="17" t="s">
        <v>16</v>
      </c>
      <c r="C265" s="17" t="s">
        <v>7452</v>
      </c>
      <c r="D265" s="17">
        <v>2020</v>
      </c>
      <c r="E265" s="37" t="s">
        <v>7453</v>
      </c>
      <c r="F265" s="17" t="s">
        <v>1932</v>
      </c>
      <c r="G265" s="37" t="s">
        <v>4476</v>
      </c>
      <c r="H265" s="37" t="s">
        <v>448</v>
      </c>
      <c r="I265" s="62" t="s">
        <v>7454</v>
      </c>
      <c r="J265" s="17" t="s">
        <v>5974</v>
      </c>
      <c r="K265" s="17" t="s">
        <v>43</v>
      </c>
      <c r="L265" s="17" t="s">
        <v>7455</v>
      </c>
      <c r="M265" s="17" t="s">
        <v>7456</v>
      </c>
      <c r="N265" s="17" t="s">
        <v>7457</v>
      </c>
      <c r="O265" s="17" t="s">
        <v>7458</v>
      </c>
    </row>
    <row r="266" spans="1:15" s="1" customFormat="1" ht="15" customHeight="1" x14ac:dyDescent="0.25">
      <c r="A266" s="61" t="s">
        <v>3</v>
      </c>
      <c r="B266" s="17" t="s">
        <v>16</v>
      </c>
      <c r="C266" s="17" t="s">
        <v>7459</v>
      </c>
      <c r="D266" s="17">
        <v>2022</v>
      </c>
      <c r="E266" s="37" t="s">
        <v>7460</v>
      </c>
      <c r="F266" s="17" t="s">
        <v>7461</v>
      </c>
      <c r="G266" s="37" t="s">
        <v>1819</v>
      </c>
      <c r="H266" s="37" t="s">
        <v>466</v>
      </c>
      <c r="I266" s="62" t="s">
        <v>43</v>
      </c>
      <c r="J266" s="17" t="s">
        <v>49</v>
      </c>
      <c r="K266" s="17" t="s">
        <v>43</v>
      </c>
      <c r="L266" s="17" t="s">
        <v>7462</v>
      </c>
      <c r="M266" s="17" t="s">
        <v>7463</v>
      </c>
      <c r="N266" s="17" t="s">
        <v>7464</v>
      </c>
      <c r="O266" s="17" t="s">
        <v>7465</v>
      </c>
    </row>
    <row r="267" spans="1:15" s="1" customFormat="1" ht="15" customHeight="1" x14ac:dyDescent="0.25">
      <c r="A267" s="61" t="s">
        <v>3</v>
      </c>
      <c r="B267" s="17" t="s">
        <v>16</v>
      </c>
      <c r="C267" s="17" t="s">
        <v>7466</v>
      </c>
      <c r="D267" s="17">
        <v>2024</v>
      </c>
      <c r="E267" s="37" t="s">
        <v>7467</v>
      </c>
      <c r="F267" s="17" t="s">
        <v>811</v>
      </c>
      <c r="G267" s="37" t="s">
        <v>990</v>
      </c>
      <c r="H267" s="37" t="s">
        <v>326</v>
      </c>
      <c r="I267" s="62" t="s">
        <v>43</v>
      </c>
      <c r="J267" s="17" t="s">
        <v>5935</v>
      </c>
      <c r="K267" s="17" t="s">
        <v>43</v>
      </c>
      <c r="L267" s="17" t="s">
        <v>7468</v>
      </c>
      <c r="M267" s="17" t="s">
        <v>7469</v>
      </c>
      <c r="N267" s="17" t="s">
        <v>7470</v>
      </c>
      <c r="O267" s="17" t="s">
        <v>7471</v>
      </c>
    </row>
    <row r="268" spans="1:15" s="1" customFormat="1" ht="15" customHeight="1" x14ac:dyDescent="0.25">
      <c r="A268" s="61" t="s">
        <v>3</v>
      </c>
      <c r="B268" s="17" t="s">
        <v>16</v>
      </c>
      <c r="C268" s="17" t="s">
        <v>2306</v>
      </c>
      <c r="D268" s="17">
        <v>2022</v>
      </c>
      <c r="E268" s="37" t="s">
        <v>2307</v>
      </c>
      <c r="F268" s="17" t="s">
        <v>1047</v>
      </c>
      <c r="G268" s="37" t="s">
        <v>2308</v>
      </c>
      <c r="H268" s="37" t="s">
        <v>43</v>
      </c>
      <c r="I268" s="62" t="s">
        <v>43</v>
      </c>
      <c r="J268" s="17" t="s">
        <v>81</v>
      </c>
      <c r="K268" s="17" t="s">
        <v>43</v>
      </c>
      <c r="L268" s="17" t="s">
        <v>2309</v>
      </c>
      <c r="M268" s="17" t="s">
        <v>2310</v>
      </c>
      <c r="N268" s="17" t="s">
        <v>2311</v>
      </c>
      <c r="O268" s="17" t="s">
        <v>2312</v>
      </c>
    </row>
    <row r="269" spans="1:15" s="1" customFormat="1" ht="15" customHeight="1" x14ac:dyDescent="0.25">
      <c r="A269" s="61" t="s">
        <v>3</v>
      </c>
      <c r="B269" s="17" t="s">
        <v>16</v>
      </c>
      <c r="C269" s="17" t="s">
        <v>7472</v>
      </c>
      <c r="D269" s="17">
        <v>2018</v>
      </c>
      <c r="E269" s="37" t="s">
        <v>7473</v>
      </c>
      <c r="F269" s="17" t="s">
        <v>2905</v>
      </c>
      <c r="G269" s="37" t="s">
        <v>7474</v>
      </c>
      <c r="H269" s="37" t="s">
        <v>43</v>
      </c>
      <c r="I269" s="62" t="s">
        <v>7475</v>
      </c>
      <c r="J269" s="17" t="s">
        <v>45</v>
      </c>
      <c r="K269" s="17" t="s">
        <v>43</v>
      </c>
      <c r="L269" s="17" t="s">
        <v>7476</v>
      </c>
      <c r="M269" s="17" t="s">
        <v>7477</v>
      </c>
      <c r="N269" s="17" t="s">
        <v>7478</v>
      </c>
      <c r="O269" s="17" t="s">
        <v>7479</v>
      </c>
    </row>
    <row r="270" spans="1:15" s="1" customFormat="1" ht="15" customHeight="1" x14ac:dyDescent="0.25">
      <c r="A270" s="61" t="s">
        <v>3</v>
      </c>
      <c r="B270" s="17" t="s">
        <v>16</v>
      </c>
      <c r="C270" s="17" t="s">
        <v>7480</v>
      </c>
      <c r="D270" s="17">
        <v>2024</v>
      </c>
      <c r="E270" s="37" t="s">
        <v>7481</v>
      </c>
      <c r="F270" s="17" t="s">
        <v>811</v>
      </c>
      <c r="G270" s="37" t="s">
        <v>990</v>
      </c>
      <c r="H270" s="37" t="s">
        <v>194</v>
      </c>
      <c r="I270" s="62" t="s">
        <v>43</v>
      </c>
      <c r="J270" s="17" t="s">
        <v>5935</v>
      </c>
      <c r="K270" s="17" t="s">
        <v>43</v>
      </c>
      <c r="L270" s="17" t="s">
        <v>7482</v>
      </c>
      <c r="M270" s="17" t="s">
        <v>7483</v>
      </c>
      <c r="N270" s="17" t="s">
        <v>7484</v>
      </c>
      <c r="O270" s="17" t="s">
        <v>7485</v>
      </c>
    </row>
    <row r="271" spans="1:15" s="1" customFormat="1" ht="15" customHeight="1" x14ac:dyDescent="0.25">
      <c r="A271" s="61" t="s">
        <v>3</v>
      </c>
      <c r="B271" s="17" t="s">
        <v>16</v>
      </c>
      <c r="C271" s="17" t="s">
        <v>2326</v>
      </c>
      <c r="D271" s="17">
        <v>2024</v>
      </c>
      <c r="E271" s="37" t="s">
        <v>2327</v>
      </c>
      <c r="F271" s="17" t="s">
        <v>1047</v>
      </c>
      <c r="G271" s="37" t="s">
        <v>2328</v>
      </c>
      <c r="H271" s="37" t="s">
        <v>43</v>
      </c>
      <c r="I271" s="62" t="s">
        <v>43</v>
      </c>
      <c r="J271" s="17" t="s">
        <v>81</v>
      </c>
      <c r="K271" s="17" t="s">
        <v>43</v>
      </c>
      <c r="L271" s="17" t="s">
        <v>2329</v>
      </c>
      <c r="M271" s="17" t="s">
        <v>2330</v>
      </c>
      <c r="N271" s="17" t="s">
        <v>2331</v>
      </c>
      <c r="O271" s="17" t="s">
        <v>2332</v>
      </c>
    </row>
    <row r="272" spans="1:15" s="1" customFormat="1" ht="15" customHeight="1" x14ac:dyDescent="0.25">
      <c r="A272" s="61" t="s">
        <v>3</v>
      </c>
      <c r="B272" s="17" t="s">
        <v>16</v>
      </c>
      <c r="C272" s="17" t="s">
        <v>7486</v>
      </c>
      <c r="D272" s="17">
        <v>2023</v>
      </c>
      <c r="E272" s="37" t="s">
        <v>7487</v>
      </c>
      <c r="F272" s="17" t="s">
        <v>630</v>
      </c>
      <c r="G272" s="37" t="s">
        <v>5663</v>
      </c>
      <c r="H272" s="37" t="s">
        <v>43</v>
      </c>
      <c r="I272" s="62" t="s">
        <v>7488</v>
      </c>
      <c r="J272" s="17" t="s">
        <v>7489</v>
      </c>
      <c r="K272" s="17" t="s">
        <v>43</v>
      </c>
      <c r="L272" s="17" t="s">
        <v>7490</v>
      </c>
      <c r="M272" s="17" t="s">
        <v>7491</v>
      </c>
      <c r="N272" s="17" t="s">
        <v>7492</v>
      </c>
      <c r="O272" s="17" t="s">
        <v>7493</v>
      </c>
    </row>
    <row r="273" spans="1:15" s="1" customFormat="1" ht="15" customHeight="1" x14ac:dyDescent="0.25">
      <c r="A273" s="61" t="s">
        <v>3</v>
      </c>
      <c r="B273" s="17" t="s">
        <v>16</v>
      </c>
      <c r="C273" s="17" t="s">
        <v>7494</v>
      </c>
      <c r="D273" s="17">
        <v>2022</v>
      </c>
      <c r="E273" s="37" t="s">
        <v>7495</v>
      </c>
      <c r="F273" s="17" t="s">
        <v>811</v>
      </c>
      <c r="G273" s="37" t="s">
        <v>318</v>
      </c>
      <c r="H273" s="37" t="s">
        <v>194</v>
      </c>
      <c r="I273" s="62" t="s">
        <v>43</v>
      </c>
      <c r="J273" s="17" t="s">
        <v>5856</v>
      </c>
      <c r="K273" s="17" t="s">
        <v>43</v>
      </c>
      <c r="L273" s="17" t="s">
        <v>7496</v>
      </c>
      <c r="M273" s="17" t="s">
        <v>7497</v>
      </c>
      <c r="N273" s="17" t="s">
        <v>7498</v>
      </c>
      <c r="O273" s="17" t="s">
        <v>7499</v>
      </c>
    </row>
    <row r="274" spans="1:15" s="1" customFormat="1" ht="15" customHeight="1" x14ac:dyDescent="0.25">
      <c r="A274" s="61" t="s">
        <v>3</v>
      </c>
      <c r="B274" s="17" t="s">
        <v>17</v>
      </c>
      <c r="C274" s="17" t="s">
        <v>7500</v>
      </c>
      <c r="D274" s="17">
        <v>2022</v>
      </c>
      <c r="E274" s="37" t="s">
        <v>7501</v>
      </c>
      <c r="F274" s="17" t="s">
        <v>5897</v>
      </c>
      <c r="G274" s="37" t="s">
        <v>43</v>
      </c>
      <c r="H274" s="37" t="s">
        <v>43</v>
      </c>
      <c r="I274" s="62" t="s">
        <v>7502</v>
      </c>
      <c r="J274" s="17" t="s">
        <v>48</v>
      </c>
      <c r="K274" s="17" t="s">
        <v>43</v>
      </c>
      <c r="L274" s="17" t="s">
        <v>7503</v>
      </c>
      <c r="M274" s="17" t="s">
        <v>7504</v>
      </c>
      <c r="N274" s="17" t="s">
        <v>43</v>
      </c>
      <c r="O274" s="17" t="s">
        <v>7505</v>
      </c>
    </row>
    <row r="275" spans="1:15" s="1" customFormat="1" ht="15" customHeight="1" x14ac:dyDescent="0.25">
      <c r="A275" s="61" t="s">
        <v>3</v>
      </c>
      <c r="B275" s="17" t="s">
        <v>16</v>
      </c>
      <c r="C275" s="17" t="s">
        <v>7506</v>
      </c>
      <c r="D275" s="17">
        <v>2021</v>
      </c>
      <c r="E275" s="37" t="s">
        <v>7507</v>
      </c>
      <c r="F275" s="17" t="s">
        <v>1047</v>
      </c>
      <c r="G275" s="37" t="s">
        <v>1309</v>
      </c>
      <c r="H275" s="37" t="s">
        <v>43</v>
      </c>
      <c r="I275" s="62" t="s">
        <v>43</v>
      </c>
      <c r="J275" s="17" t="s">
        <v>81</v>
      </c>
      <c r="K275" s="17" t="s">
        <v>43</v>
      </c>
      <c r="L275" s="17" t="s">
        <v>7508</v>
      </c>
      <c r="M275" s="17" t="s">
        <v>7509</v>
      </c>
      <c r="N275" s="17" t="s">
        <v>7510</v>
      </c>
      <c r="O275" s="17" t="s">
        <v>7511</v>
      </c>
    </row>
    <row r="276" spans="1:15" s="1" customFormat="1" ht="15" customHeight="1" x14ac:dyDescent="0.25">
      <c r="A276" s="61" t="s">
        <v>3</v>
      </c>
      <c r="B276" s="17" t="s">
        <v>16</v>
      </c>
      <c r="C276" s="17" t="s">
        <v>7512</v>
      </c>
      <c r="D276" s="17">
        <v>2022</v>
      </c>
      <c r="E276" s="37" t="s">
        <v>7513</v>
      </c>
      <c r="F276" s="17" t="s">
        <v>866</v>
      </c>
      <c r="G276" s="37" t="s">
        <v>7514</v>
      </c>
      <c r="H276" s="37" t="s">
        <v>43</v>
      </c>
      <c r="I276" s="62" t="s">
        <v>43</v>
      </c>
      <c r="J276" s="17" t="s">
        <v>47</v>
      </c>
      <c r="K276" s="17" t="s">
        <v>43</v>
      </c>
      <c r="L276" s="17" t="s">
        <v>7515</v>
      </c>
      <c r="M276" s="17" t="s">
        <v>7516</v>
      </c>
      <c r="N276" s="17" t="s">
        <v>7517</v>
      </c>
      <c r="O276" s="17" t="s">
        <v>7518</v>
      </c>
    </row>
    <row r="277" spans="1:15" s="1" customFormat="1" ht="15" customHeight="1" x14ac:dyDescent="0.25">
      <c r="A277" s="61" t="s">
        <v>3</v>
      </c>
      <c r="B277" s="17" t="s">
        <v>16</v>
      </c>
      <c r="C277" s="17" t="s">
        <v>7519</v>
      </c>
      <c r="D277" s="17">
        <v>2022</v>
      </c>
      <c r="E277" s="37" t="s">
        <v>7520</v>
      </c>
      <c r="F277" s="17" t="s">
        <v>4869</v>
      </c>
      <c r="G277" s="37" t="s">
        <v>1590</v>
      </c>
      <c r="H277" s="37" t="s">
        <v>195</v>
      </c>
      <c r="I277" s="62" t="s">
        <v>7521</v>
      </c>
      <c r="J277" s="17" t="s">
        <v>87</v>
      </c>
      <c r="K277" s="17" t="s">
        <v>43</v>
      </c>
      <c r="L277" s="17" t="s">
        <v>7522</v>
      </c>
      <c r="M277" s="17" t="s">
        <v>7523</v>
      </c>
      <c r="N277" s="17" t="s">
        <v>7524</v>
      </c>
      <c r="O277" s="17" t="s">
        <v>7525</v>
      </c>
    </row>
    <row r="278" spans="1:15" s="1" customFormat="1" ht="15" customHeight="1" x14ac:dyDescent="0.25">
      <c r="A278" s="61" t="s">
        <v>3</v>
      </c>
      <c r="B278" s="17" t="s">
        <v>16</v>
      </c>
      <c r="C278" s="17" t="s">
        <v>7526</v>
      </c>
      <c r="D278" s="17">
        <v>2023</v>
      </c>
      <c r="E278" s="37" t="s">
        <v>7527</v>
      </c>
      <c r="F278" s="17" t="s">
        <v>5225</v>
      </c>
      <c r="G278" s="37" t="s">
        <v>760</v>
      </c>
      <c r="H278" s="37" t="s">
        <v>230</v>
      </c>
      <c r="I278" s="62" t="s">
        <v>7528</v>
      </c>
      <c r="J278" s="17" t="s">
        <v>7529</v>
      </c>
      <c r="K278" s="17" t="s">
        <v>43</v>
      </c>
      <c r="L278" s="17" t="s">
        <v>7530</v>
      </c>
      <c r="M278" s="17" t="s">
        <v>7531</v>
      </c>
      <c r="N278" s="17" t="s">
        <v>7532</v>
      </c>
      <c r="O278" s="17" t="s">
        <v>7533</v>
      </c>
    </row>
    <row r="279" spans="1:15" s="1" customFormat="1" ht="15" customHeight="1" x14ac:dyDescent="0.25">
      <c r="A279" s="61" t="s">
        <v>3</v>
      </c>
      <c r="B279" s="17" t="s">
        <v>16</v>
      </c>
      <c r="C279" s="17" t="s">
        <v>7534</v>
      </c>
      <c r="D279" s="17">
        <v>2020</v>
      </c>
      <c r="E279" s="37" t="s">
        <v>7535</v>
      </c>
      <c r="F279" s="17" t="s">
        <v>69</v>
      </c>
      <c r="G279" s="37" t="s">
        <v>4313</v>
      </c>
      <c r="H279" s="37" t="s">
        <v>43</v>
      </c>
      <c r="I279" s="62" t="s">
        <v>43</v>
      </c>
      <c r="J279" s="17" t="s">
        <v>45</v>
      </c>
      <c r="K279" s="17" t="s">
        <v>43</v>
      </c>
      <c r="L279" s="17" t="s">
        <v>7536</v>
      </c>
      <c r="M279" s="17" t="s">
        <v>7537</v>
      </c>
      <c r="N279" s="17" t="s">
        <v>7538</v>
      </c>
      <c r="O279" s="17" t="s">
        <v>7539</v>
      </c>
    </row>
    <row r="280" spans="1:15" s="1" customFormat="1" ht="15" customHeight="1" x14ac:dyDescent="0.25">
      <c r="A280" s="61" t="s">
        <v>3</v>
      </c>
      <c r="B280" s="17" t="s">
        <v>16</v>
      </c>
      <c r="C280" s="17" t="s">
        <v>7540</v>
      </c>
      <c r="D280" s="17">
        <v>2020</v>
      </c>
      <c r="E280" s="37" t="s">
        <v>7541</v>
      </c>
      <c r="F280" s="17" t="s">
        <v>7542</v>
      </c>
      <c r="G280" s="37" t="s">
        <v>692</v>
      </c>
      <c r="H280" s="37" t="s">
        <v>230</v>
      </c>
      <c r="I280" s="62" t="s">
        <v>7543</v>
      </c>
      <c r="J280" s="17" t="s">
        <v>7544</v>
      </c>
      <c r="K280" s="17" t="s">
        <v>43</v>
      </c>
      <c r="L280" s="17" t="s">
        <v>7545</v>
      </c>
      <c r="M280" s="17" t="s">
        <v>7546</v>
      </c>
      <c r="N280" s="17" t="s">
        <v>7547</v>
      </c>
      <c r="O280" s="17" t="s">
        <v>7548</v>
      </c>
    </row>
    <row r="281" spans="1:15" s="1" customFormat="1" ht="15" customHeight="1" x14ac:dyDescent="0.25">
      <c r="A281" s="61" t="s">
        <v>3</v>
      </c>
      <c r="B281" s="17" t="s">
        <v>16</v>
      </c>
      <c r="C281" s="17" t="s">
        <v>7549</v>
      </c>
      <c r="D281" s="17">
        <v>2024</v>
      </c>
      <c r="E281" s="37" t="s">
        <v>2411</v>
      </c>
      <c r="F281" s="17" t="s">
        <v>4869</v>
      </c>
      <c r="G281" s="37" t="s">
        <v>2413</v>
      </c>
      <c r="H281" s="37" t="s">
        <v>229</v>
      </c>
      <c r="I281" s="62" t="s">
        <v>2414</v>
      </c>
      <c r="J281" s="17" t="s">
        <v>87</v>
      </c>
      <c r="K281" s="17" t="s">
        <v>43</v>
      </c>
      <c r="L281" s="17" t="s">
        <v>7550</v>
      </c>
      <c r="M281" s="17" t="s">
        <v>2415</v>
      </c>
      <c r="N281" s="17" t="s">
        <v>7551</v>
      </c>
      <c r="O281" s="17" t="s">
        <v>2417</v>
      </c>
    </row>
    <row r="282" spans="1:15" s="1" customFormat="1" ht="15" customHeight="1" x14ac:dyDescent="0.25">
      <c r="A282" s="61" t="s">
        <v>3</v>
      </c>
      <c r="B282" s="17" t="s">
        <v>16</v>
      </c>
      <c r="C282" s="17" t="s">
        <v>7552</v>
      </c>
      <c r="D282" s="17">
        <v>2024</v>
      </c>
      <c r="E282" s="37" t="s">
        <v>7553</v>
      </c>
      <c r="F282" s="17" t="s">
        <v>7554</v>
      </c>
      <c r="G282" s="37" t="s">
        <v>5656</v>
      </c>
      <c r="H282" s="37" t="s">
        <v>43</v>
      </c>
      <c r="I282" s="62" t="s">
        <v>43</v>
      </c>
      <c r="J282" s="17" t="s">
        <v>45</v>
      </c>
      <c r="K282" s="17" t="s">
        <v>43</v>
      </c>
      <c r="L282" s="17" t="s">
        <v>7555</v>
      </c>
      <c r="M282" s="17" t="s">
        <v>7556</v>
      </c>
      <c r="N282" s="17" t="s">
        <v>7557</v>
      </c>
      <c r="O282" s="17" t="s">
        <v>7558</v>
      </c>
    </row>
    <row r="283" spans="1:15" s="1" customFormat="1" ht="15" customHeight="1" x14ac:dyDescent="0.25">
      <c r="A283" s="61" t="s">
        <v>3</v>
      </c>
      <c r="B283" s="17" t="s">
        <v>16</v>
      </c>
      <c r="C283" s="17" t="s">
        <v>7559</v>
      </c>
      <c r="D283" s="17">
        <v>2023</v>
      </c>
      <c r="E283" s="37" t="s">
        <v>7560</v>
      </c>
      <c r="F283" s="17" t="s">
        <v>3319</v>
      </c>
      <c r="G283" s="37" t="s">
        <v>3320</v>
      </c>
      <c r="H283" s="37" t="s">
        <v>212</v>
      </c>
      <c r="I283" s="62" t="s">
        <v>7561</v>
      </c>
      <c r="J283" s="17" t="s">
        <v>49</v>
      </c>
      <c r="K283" s="17" t="s">
        <v>43</v>
      </c>
      <c r="L283" s="17" t="s">
        <v>7562</v>
      </c>
      <c r="M283" s="17" t="s">
        <v>7563</v>
      </c>
      <c r="N283" s="17" t="s">
        <v>7564</v>
      </c>
      <c r="O283" s="17" t="s">
        <v>7565</v>
      </c>
    </row>
    <row r="284" spans="1:15" s="1" customFormat="1" ht="15" customHeight="1" x14ac:dyDescent="0.25">
      <c r="A284" s="61" t="s">
        <v>3</v>
      </c>
      <c r="B284" s="17" t="s">
        <v>16</v>
      </c>
      <c r="C284" s="17" t="s">
        <v>7566</v>
      </c>
      <c r="D284" s="17">
        <v>2024</v>
      </c>
      <c r="E284" s="37" t="s">
        <v>7567</v>
      </c>
      <c r="F284" s="17" t="s">
        <v>69</v>
      </c>
      <c r="G284" s="37" t="s">
        <v>1224</v>
      </c>
      <c r="H284" s="37" t="s">
        <v>43</v>
      </c>
      <c r="I284" s="62" t="s">
        <v>43</v>
      </c>
      <c r="J284" s="17" t="s">
        <v>45</v>
      </c>
      <c r="K284" s="17" t="s">
        <v>43</v>
      </c>
      <c r="L284" s="17" t="s">
        <v>7568</v>
      </c>
      <c r="M284" s="17" t="s">
        <v>7569</v>
      </c>
      <c r="N284" s="17" t="s">
        <v>7570</v>
      </c>
      <c r="O284" s="17" t="s">
        <v>7571</v>
      </c>
    </row>
    <row r="285" spans="1:15" s="1" customFormat="1" ht="15" customHeight="1" x14ac:dyDescent="0.25">
      <c r="A285" s="61" t="s">
        <v>3</v>
      </c>
      <c r="B285" s="17" t="s">
        <v>16</v>
      </c>
      <c r="C285" s="17" t="s">
        <v>7572</v>
      </c>
      <c r="D285" s="17">
        <v>2020</v>
      </c>
      <c r="E285" s="37" t="s">
        <v>7573</v>
      </c>
      <c r="F285" s="17" t="s">
        <v>7574</v>
      </c>
      <c r="G285" s="37" t="s">
        <v>7575</v>
      </c>
      <c r="H285" s="37" t="s">
        <v>43</v>
      </c>
      <c r="I285" s="62" t="s">
        <v>7576</v>
      </c>
      <c r="J285" s="17" t="s">
        <v>7577</v>
      </c>
      <c r="K285" s="17" t="s">
        <v>43</v>
      </c>
      <c r="L285" s="17" t="s">
        <v>7578</v>
      </c>
      <c r="M285" s="17" t="s">
        <v>7579</v>
      </c>
      <c r="N285" s="17" t="s">
        <v>7580</v>
      </c>
      <c r="O285" s="17" t="s">
        <v>7581</v>
      </c>
    </row>
    <row r="286" spans="1:15" s="1" customFormat="1" ht="15" customHeight="1" x14ac:dyDescent="0.25">
      <c r="A286" s="61" t="s">
        <v>3</v>
      </c>
      <c r="B286" s="17" t="s">
        <v>16</v>
      </c>
      <c r="C286" s="17" t="s">
        <v>2432</v>
      </c>
      <c r="D286" s="17">
        <v>2022</v>
      </c>
      <c r="E286" s="37" t="s">
        <v>2433</v>
      </c>
      <c r="F286" s="17" t="s">
        <v>582</v>
      </c>
      <c r="G286" s="37" t="s">
        <v>2434</v>
      </c>
      <c r="H286" s="37" t="s">
        <v>43</v>
      </c>
      <c r="I286" s="62" t="s">
        <v>43</v>
      </c>
      <c r="J286" s="17" t="s">
        <v>45</v>
      </c>
      <c r="K286" s="17" t="s">
        <v>43</v>
      </c>
      <c r="L286" s="17" t="s">
        <v>2435</v>
      </c>
      <c r="M286" s="17" t="s">
        <v>2436</v>
      </c>
      <c r="N286" s="17" t="s">
        <v>2437</v>
      </c>
      <c r="O286" s="17" t="s">
        <v>2438</v>
      </c>
    </row>
    <row r="287" spans="1:15" s="1" customFormat="1" ht="15" customHeight="1" x14ac:dyDescent="0.25">
      <c r="A287" s="61" t="s">
        <v>3</v>
      </c>
      <c r="B287" s="17" t="s">
        <v>16</v>
      </c>
      <c r="C287" s="17" t="s">
        <v>7582</v>
      </c>
      <c r="D287" s="17">
        <v>2024</v>
      </c>
      <c r="E287" s="37" t="s">
        <v>7583</v>
      </c>
      <c r="F287" s="17" t="s">
        <v>423</v>
      </c>
      <c r="G287" s="37" t="s">
        <v>392</v>
      </c>
      <c r="H287" s="37" t="s">
        <v>43</v>
      </c>
      <c r="I287" s="62" t="s">
        <v>7584</v>
      </c>
      <c r="J287" s="17" t="s">
        <v>47</v>
      </c>
      <c r="K287" s="17" t="s">
        <v>43</v>
      </c>
      <c r="L287" s="17" t="s">
        <v>7585</v>
      </c>
      <c r="M287" s="17" t="s">
        <v>7586</v>
      </c>
      <c r="N287" s="17" t="s">
        <v>7587</v>
      </c>
      <c r="O287" s="17" t="s">
        <v>7588</v>
      </c>
    </row>
    <row r="288" spans="1:15" s="1" customFormat="1" ht="15" customHeight="1" x14ac:dyDescent="0.25">
      <c r="A288" s="61" t="s">
        <v>3</v>
      </c>
      <c r="B288" s="17" t="s">
        <v>16</v>
      </c>
      <c r="C288" s="17" t="s">
        <v>7589</v>
      </c>
      <c r="D288" s="17">
        <v>2018</v>
      </c>
      <c r="E288" s="37" t="s">
        <v>7590</v>
      </c>
      <c r="F288" s="17" t="s">
        <v>791</v>
      </c>
      <c r="G288" s="37" t="s">
        <v>211</v>
      </c>
      <c r="H288" s="37" t="s">
        <v>43</v>
      </c>
      <c r="I288" s="62" t="s">
        <v>7591</v>
      </c>
      <c r="J288" s="17" t="s">
        <v>45</v>
      </c>
      <c r="K288" s="17" t="s">
        <v>43</v>
      </c>
      <c r="L288" s="17" t="s">
        <v>7592</v>
      </c>
      <c r="M288" s="17" t="s">
        <v>7593</v>
      </c>
      <c r="N288" s="17" t="s">
        <v>7594</v>
      </c>
      <c r="O288" s="17" t="s">
        <v>7595</v>
      </c>
    </row>
    <row r="289" spans="1:15" s="1" customFormat="1" ht="15" customHeight="1" x14ac:dyDescent="0.25">
      <c r="A289" s="61" t="s">
        <v>3</v>
      </c>
      <c r="B289" s="17" t="s">
        <v>16</v>
      </c>
      <c r="C289" s="17" t="s">
        <v>7596</v>
      </c>
      <c r="D289" s="17">
        <v>2018</v>
      </c>
      <c r="E289" s="37" t="s">
        <v>7597</v>
      </c>
      <c r="F289" s="17" t="s">
        <v>791</v>
      </c>
      <c r="G289" s="37" t="s">
        <v>1493</v>
      </c>
      <c r="H289" s="37" t="s">
        <v>43</v>
      </c>
      <c r="I289" s="62" t="s">
        <v>7598</v>
      </c>
      <c r="J289" s="17" t="s">
        <v>45</v>
      </c>
      <c r="K289" s="17" t="s">
        <v>43</v>
      </c>
      <c r="L289" s="17" t="s">
        <v>7599</v>
      </c>
      <c r="M289" s="17" t="s">
        <v>7600</v>
      </c>
      <c r="N289" s="17" t="s">
        <v>7601</v>
      </c>
      <c r="O289" s="17" t="s">
        <v>7602</v>
      </c>
    </row>
    <row r="290" spans="1:15" s="1" customFormat="1" ht="15" customHeight="1" x14ac:dyDescent="0.25">
      <c r="A290" s="61" t="s">
        <v>3</v>
      </c>
      <c r="B290" s="17" t="s">
        <v>16</v>
      </c>
      <c r="C290" s="17" t="s">
        <v>7603</v>
      </c>
      <c r="D290" s="17">
        <v>2021</v>
      </c>
      <c r="E290" s="37" t="s">
        <v>7604</v>
      </c>
      <c r="F290" s="17" t="s">
        <v>811</v>
      </c>
      <c r="G290" s="37" t="s">
        <v>1186</v>
      </c>
      <c r="H290" s="37" t="s">
        <v>326</v>
      </c>
      <c r="I290" s="62" t="s">
        <v>43</v>
      </c>
      <c r="J290" s="17" t="s">
        <v>5856</v>
      </c>
      <c r="K290" s="17" t="s">
        <v>43</v>
      </c>
      <c r="L290" s="17" t="s">
        <v>7605</v>
      </c>
      <c r="M290" s="17" t="s">
        <v>7606</v>
      </c>
      <c r="N290" s="17" t="s">
        <v>7607</v>
      </c>
      <c r="O290" s="17" t="s">
        <v>7608</v>
      </c>
    </row>
    <row r="291" spans="1:15" s="1" customFormat="1" ht="15" customHeight="1" x14ac:dyDescent="0.25">
      <c r="A291" s="61" t="s">
        <v>3</v>
      </c>
      <c r="B291" s="17" t="s">
        <v>16</v>
      </c>
      <c r="C291" s="17" t="s">
        <v>7609</v>
      </c>
      <c r="D291" s="17">
        <v>2018</v>
      </c>
      <c r="E291" s="37" t="s">
        <v>7610</v>
      </c>
      <c r="F291" s="17" t="s">
        <v>3119</v>
      </c>
      <c r="G291" s="37" t="s">
        <v>1486</v>
      </c>
      <c r="H291" s="37" t="s">
        <v>195</v>
      </c>
      <c r="I291" s="62" t="s">
        <v>7611</v>
      </c>
      <c r="J291" s="17" t="s">
        <v>60</v>
      </c>
      <c r="K291" s="17" t="s">
        <v>43</v>
      </c>
      <c r="L291" s="17" t="s">
        <v>7612</v>
      </c>
      <c r="M291" s="17" t="s">
        <v>7613</v>
      </c>
      <c r="N291" s="17" t="s">
        <v>7614</v>
      </c>
      <c r="O291" s="17" t="s">
        <v>7615</v>
      </c>
    </row>
    <row r="292" spans="1:15" s="1" customFormat="1" ht="15" customHeight="1" x14ac:dyDescent="0.25">
      <c r="A292" s="61" t="s">
        <v>3</v>
      </c>
      <c r="B292" s="17" t="s">
        <v>16</v>
      </c>
      <c r="C292" s="17" t="s">
        <v>7616</v>
      </c>
      <c r="D292" s="17">
        <v>2024</v>
      </c>
      <c r="E292" s="37" t="s">
        <v>7617</v>
      </c>
      <c r="F292" s="17" t="s">
        <v>682</v>
      </c>
      <c r="G292" s="37" t="s">
        <v>6611</v>
      </c>
      <c r="H292" s="37" t="s">
        <v>43</v>
      </c>
      <c r="I292" s="62" t="s">
        <v>7618</v>
      </c>
      <c r="J292" s="17" t="s">
        <v>45</v>
      </c>
      <c r="K292" s="17" t="s">
        <v>43</v>
      </c>
      <c r="L292" s="17" t="s">
        <v>7619</v>
      </c>
      <c r="M292" s="17" t="s">
        <v>7620</v>
      </c>
      <c r="N292" s="17" t="s">
        <v>7621</v>
      </c>
      <c r="O292" s="17" t="s">
        <v>7622</v>
      </c>
    </row>
    <row r="293" spans="1:15" s="1" customFormat="1" ht="15" customHeight="1" x14ac:dyDescent="0.25">
      <c r="A293" s="61" t="s">
        <v>3</v>
      </c>
      <c r="B293" s="17" t="s">
        <v>16</v>
      </c>
      <c r="C293" s="17" t="s">
        <v>7623</v>
      </c>
      <c r="D293" s="17">
        <v>2021</v>
      </c>
      <c r="E293" s="37" t="s">
        <v>7624</v>
      </c>
      <c r="F293" s="17" t="s">
        <v>1316</v>
      </c>
      <c r="G293" s="37" t="s">
        <v>7625</v>
      </c>
      <c r="H293" s="37" t="s">
        <v>43</v>
      </c>
      <c r="I293" s="62" t="s">
        <v>43</v>
      </c>
      <c r="J293" s="17" t="s">
        <v>62</v>
      </c>
      <c r="K293" s="17" t="s">
        <v>43</v>
      </c>
      <c r="L293" s="17" t="s">
        <v>7626</v>
      </c>
      <c r="M293" s="17" t="s">
        <v>7627</v>
      </c>
      <c r="N293" s="17" t="s">
        <v>7628</v>
      </c>
      <c r="O293" s="17" t="s">
        <v>7629</v>
      </c>
    </row>
    <row r="294" spans="1:15" s="1" customFormat="1" ht="15" customHeight="1" x14ac:dyDescent="0.25">
      <c r="A294" s="61" t="s">
        <v>3</v>
      </c>
      <c r="B294" s="17" t="s">
        <v>16</v>
      </c>
      <c r="C294" s="17" t="s">
        <v>7630</v>
      </c>
      <c r="D294" s="17">
        <v>2022</v>
      </c>
      <c r="E294" s="37" t="s">
        <v>7631</v>
      </c>
      <c r="F294" s="17" t="s">
        <v>791</v>
      </c>
      <c r="G294" s="37" t="s">
        <v>4780</v>
      </c>
      <c r="H294" s="37" t="s">
        <v>43</v>
      </c>
      <c r="I294" s="62" t="s">
        <v>43</v>
      </c>
      <c r="J294" s="17" t="s">
        <v>45</v>
      </c>
      <c r="K294" s="17" t="s">
        <v>43</v>
      </c>
      <c r="L294" s="17" t="s">
        <v>7632</v>
      </c>
      <c r="M294" s="17" t="s">
        <v>7633</v>
      </c>
      <c r="N294" s="17" t="s">
        <v>7634</v>
      </c>
      <c r="O294" s="17" t="s">
        <v>7635</v>
      </c>
    </row>
    <row r="295" spans="1:15" s="1" customFormat="1" ht="15" customHeight="1" x14ac:dyDescent="0.25">
      <c r="A295" s="61" t="s">
        <v>3</v>
      </c>
      <c r="B295" s="17" t="s">
        <v>16</v>
      </c>
      <c r="C295" s="17" t="s">
        <v>7636</v>
      </c>
      <c r="D295" s="17">
        <v>2022</v>
      </c>
      <c r="E295" s="37" t="s">
        <v>7637</v>
      </c>
      <c r="F295" s="17" t="s">
        <v>7638</v>
      </c>
      <c r="G295" s="37" t="s">
        <v>318</v>
      </c>
      <c r="H295" s="37" t="s">
        <v>230</v>
      </c>
      <c r="I295" s="62" t="s">
        <v>7639</v>
      </c>
      <c r="J295" s="17" t="s">
        <v>5856</v>
      </c>
      <c r="K295" s="17" t="s">
        <v>43</v>
      </c>
      <c r="L295" s="17" t="s">
        <v>7640</v>
      </c>
      <c r="M295" s="17" t="s">
        <v>7641</v>
      </c>
      <c r="N295" s="17" t="s">
        <v>43</v>
      </c>
      <c r="O295" s="17" t="s">
        <v>7642</v>
      </c>
    </row>
    <row r="296" spans="1:15" s="1" customFormat="1" ht="15" customHeight="1" x14ac:dyDescent="0.25">
      <c r="A296" s="61" t="s">
        <v>3</v>
      </c>
      <c r="B296" s="17" t="s">
        <v>16</v>
      </c>
      <c r="C296" s="17" t="s">
        <v>7643</v>
      </c>
      <c r="D296" s="17">
        <v>2022</v>
      </c>
      <c r="E296" s="37" t="s">
        <v>7644</v>
      </c>
      <c r="F296" s="17" t="s">
        <v>7645</v>
      </c>
      <c r="G296" s="37" t="s">
        <v>7646</v>
      </c>
      <c r="H296" s="37" t="s">
        <v>43</v>
      </c>
      <c r="I296" s="62" t="s">
        <v>43</v>
      </c>
      <c r="J296" s="17" t="s">
        <v>81</v>
      </c>
      <c r="K296" s="17" t="s">
        <v>43</v>
      </c>
      <c r="L296" s="17" t="s">
        <v>7647</v>
      </c>
      <c r="M296" s="17" t="s">
        <v>7648</v>
      </c>
      <c r="N296" s="17" t="s">
        <v>7649</v>
      </c>
      <c r="O296" s="17" t="s">
        <v>7650</v>
      </c>
    </row>
    <row r="297" spans="1:15" s="1" customFormat="1" ht="15" customHeight="1" x14ac:dyDescent="0.25">
      <c r="A297" s="61" t="s">
        <v>3</v>
      </c>
      <c r="B297" s="17" t="s">
        <v>16</v>
      </c>
      <c r="C297" s="17" t="s">
        <v>7651</v>
      </c>
      <c r="D297" s="17">
        <v>2020</v>
      </c>
      <c r="E297" s="37" t="s">
        <v>7652</v>
      </c>
      <c r="F297" s="17" t="s">
        <v>4530</v>
      </c>
      <c r="G297" s="37" t="s">
        <v>1918</v>
      </c>
      <c r="H297" s="37" t="s">
        <v>415</v>
      </c>
      <c r="I297" s="62" t="s">
        <v>7653</v>
      </c>
      <c r="J297" s="17" t="s">
        <v>5928</v>
      </c>
      <c r="K297" s="17" t="s">
        <v>43</v>
      </c>
      <c r="L297" s="17" t="s">
        <v>7654</v>
      </c>
      <c r="M297" s="17" t="s">
        <v>7655</v>
      </c>
      <c r="N297" s="17" t="s">
        <v>7656</v>
      </c>
      <c r="O297" s="17" t="s">
        <v>7657</v>
      </c>
    </row>
    <row r="298" spans="1:15" s="1" customFormat="1" ht="15" customHeight="1" x14ac:dyDescent="0.25">
      <c r="A298" s="61" t="s">
        <v>3</v>
      </c>
      <c r="B298" s="17" t="s">
        <v>16</v>
      </c>
      <c r="C298" s="17" t="s">
        <v>7658</v>
      </c>
      <c r="D298" s="17">
        <v>2022</v>
      </c>
      <c r="E298" s="37" t="s">
        <v>7659</v>
      </c>
      <c r="F298" s="17" t="s">
        <v>1509</v>
      </c>
      <c r="G298" s="37" t="s">
        <v>1510</v>
      </c>
      <c r="H298" s="37" t="s">
        <v>43</v>
      </c>
      <c r="I298" s="62" t="s">
        <v>43</v>
      </c>
      <c r="J298" s="17" t="s">
        <v>45</v>
      </c>
      <c r="K298" s="17" t="s">
        <v>43</v>
      </c>
      <c r="L298" s="17" t="s">
        <v>7660</v>
      </c>
      <c r="M298" s="17" t="s">
        <v>7661</v>
      </c>
      <c r="N298" s="17" t="s">
        <v>7662</v>
      </c>
      <c r="O298" s="17" t="s">
        <v>7663</v>
      </c>
    </row>
    <row r="299" spans="1:15" s="1" customFormat="1" ht="15" customHeight="1" x14ac:dyDescent="0.25">
      <c r="A299" s="61" t="s">
        <v>3</v>
      </c>
      <c r="B299" s="17" t="s">
        <v>16</v>
      </c>
      <c r="C299" s="17" t="s">
        <v>7664</v>
      </c>
      <c r="D299" s="17">
        <v>2023</v>
      </c>
      <c r="E299" s="37" t="s">
        <v>7665</v>
      </c>
      <c r="F299" s="17" t="s">
        <v>14</v>
      </c>
      <c r="G299" s="37" t="s">
        <v>229</v>
      </c>
      <c r="H299" s="37" t="s">
        <v>415</v>
      </c>
      <c r="I299" s="62" t="s">
        <v>43</v>
      </c>
      <c r="J299" s="17" t="s">
        <v>5</v>
      </c>
      <c r="K299" s="17" t="s">
        <v>43</v>
      </c>
      <c r="L299" s="17" t="s">
        <v>7666</v>
      </c>
      <c r="M299" s="17" t="s">
        <v>7667</v>
      </c>
      <c r="N299" s="17" t="s">
        <v>7668</v>
      </c>
      <c r="O299" s="17" t="s">
        <v>7669</v>
      </c>
    </row>
    <row r="300" spans="1:15" s="1" customFormat="1" ht="15" customHeight="1" x14ac:dyDescent="0.25">
      <c r="A300" s="61" t="s">
        <v>3</v>
      </c>
      <c r="B300" s="17" t="s">
        <v>16</v>
      </c>
      <c r="C300" s="17" t="s">
        <v>2509</v>
      </c>
      <c r="D300" s="17">
        <v>2025</v>
      </c>
      <c r="E300" s="37" t="s">
        <v>2510</v>
      </c>
      <c r="F300" s="17" t="s">
        <v>2511</v>
      </c>
      <c r="G300" s="37" t="s">
        <v>2512</v>
      </c>
      <c r="H300" s="37" t="s">
        <v>230</v>
      </c>
      <c r="I300" s="62" t="s">
        <v>43</v>
      </c>
      <c r="J300" s="17" t="s">
        <v>6254</v>
      </c>
      <c r="K300" s="17" t="s">
        <v>43</v>
      </c>
      <c r="L300" s="17" t="s">
        <v>2513</v>
      </c>
      <c r="M300" s="17" t="s">
        <v>2514</v>
      </c>
      <c r="N300" s="17" t="s">
        <v>2515</v>
      </c>
      <c r="O300" s="17" t="s">
        <v>2516</v>
      </c>
    </row>
    <row r="301" spans="1:15" s="1" customFormat="1" ht="15" customHeight="1" x14ac:dyDescent="0.25">
      <c r="A301" s="61" t="s">
        <v>3</v>
      </c>
      <c r="B301" s="17" t="s">
        <v>16</v>
      </c>
      <c r="C301" s="17" t="s">
        <v>7670</v>
      </c>
      <c r="D301" s="17">
        <v>2022</v>
      </c>
      <c r="E301" s="37" t="s">
        <v>7671</v>
      </c>
      <c r="F301" s="17" t="s">
        <v>1047</v>
      </c>
      <c r="G301" s="37" t="s">
        <v>2247</v>
      </c>
      <c r="H301" s="37" t="s">
        <v>43</v>
      </c>
      <c r="I301" s="62" t="s">
        <v>43</v>
      </c>
      <c r="J301" s="17" t="s">
        <v>81</v>
      </c>
      <c r="K301" s="17" t="s">
        <v>43</v>
      </c>
      <c r="L301" s="17" t="s">
        <v>7672</v>
      </c>
      <c r="M301" s="17" t="s">
        <v>7673</v>
      </c>
      <c r="N301" s="17" t="s">
        <v>7674</v>
      </c>
      <c r="O301" s="17" t="s">
        <v>7675</v>
      </c>
    </row>
    <row r="302" spans="1:15" s="1" customFormat="1" ht="15" customHeight="1" x14ac:dyDescent="0.25">
      <c r="A302" s="61" t="s">
        <v>3</v>
      </c>
      <c r="B302" s="17" t="s">
        <v>17</v>
      </c>
      <c r="C302" s="17" t="s">
        <v>7676</v>
      </c>
      <c r="D302" s="17">
        <v>2019</v>
      </c>
      <c r="E302" s="37" t="s">
        <v>7677</v>
      </c>
      <c r="F302" s="17" t="s">
        <v>7678</v>
      </c>
      <c r="G302" s="37" t="s">
        <v>43</v>
      </c>
      <c r="H302" s="37" t="s">
        <v>43</v>
      </c>
      <c r="I302" s="62" t="s">
        <v>43</v>
      </c>
      <c r="J302" s="17" t="s">
        <v>7679</v>
      </c>
      <c r="K302" s="17" t="s">
        <v>43</v>
      </c>
      <c r="L302" s="17" t="s">
        <v>7680</v>
      </c>
      <c r="M302" s="17" t="s">
        <v>43</v>
      </c>
      <c r="N302" s="17" t="s">
        <v>7681</v>
      </c>
      <c r="O302" s="17" t="s">
        <v>7682</v>
      </c>
    </row>
    <row r="303" spans="1:15" s="1" customFormat="1" ht="15" customHeight="1" x14ac:dyDescent="0.25">
      <c r="A303" s="61" t="s">
        <v>3</v>
      </c>
      <c r="B303" s="17" t="s">
        <v>16</v>
      </c>
      <c r="C303" s="17" t="s">
        <v>246</v>
      </c>
      <c r="D303" s="17">
        <v>2021</v>
      </c>
      <c r="E303" s="37" t="s">
        <v>7683</v>
      </c>
      <c r="F303" s="17" t="s">
        <v>248</v>
      </c>
      <c r="G303" s="37" t="s">
        <v>1819</v>
      </c>
      <c r="H303" s="37" t="s">
        <v>230</v>
      </c>
      <c r="I303" s="62" t="s">
        <v>7684</v>
      </c>
      <c r="J303" s="17" t="s">
        <v>76</v>
      </c>
      <c r="K303" s="17" t="s">
        <v>43</v>
      </c>
      <c r="L303" s="17" t="s">
        <v>7685</v>
      </c>
      <c r="M303" s="17" t="s">
        <v>7686</v>
      </c>
      <c r="N303" s="17" t="s">
        <v>7687</v>
      </c>
      <c r="O303" s="17" t="s">
        <v>7688</v>
      </c>
    </row>
    <row r="304" spans="1:15" s="1" customFormat="1" ht="15" customHeight="1" x14ac:dyDescent="0.25">
      <c r="A304" s="61" t="s">
        <v>3</v>
      </c>
      <c r="B304" s="17" t="s">
        <v>16</v>
      </c>
      <c r="C304" s="17" t="s">
        <v>2552</v>
      </c>
      <c r="D304" s="17">
        <v>2023</v>
      </c>
      <c r="E304" s="37" t="s">
        <v>2553</v>
      </c>
      <c r="F304" s="17" t="s">
        <v>2078</v>
      </c>
      <c r="G304" s="37" t="s">
        <v>327</v>
      </c>
      <c r="H304" s="37" t="s">
        <v>229</v>
      </c>
      <c r="I304" s="62" t="s">
        <v>43</v>
      </c>
      <c r="J304" s="17" t="s">
        <v>6095</v>
      </c>
      <c r="K304" s="17" t="s">
        <v>43</v>
      </c>
      <c r="L304" s="17" t="s">
        <v>2554</v>
      </c>
      <c r="M304" s="17" t="s">
        <v>2555</v>
      </c>
      <c r="N304" s="17" t="s">
        <v>2556</v>
      </c>
      <c r="O304" s="17" t="s">
        <v>2557</v>
      </c>
    </row>
    <row r="305" spans="1:15" s="1" customFormat="1" ht="15" customHeight="1" x14ac:dyDescent="0.25">
      <c r="A305" s="61" t="s">
        <v>3</v>
      </c>
      <c r="B305" s="17" t="s">
        <v>16</v>
      </c>
      <c r="C305" s="17" t="s">
        <v>2565</v>
      </c>
      <c r="D305" s="17">
        <v>2024</v>
      </c>
      <c r="E305" s="37" t="s">
        <v>2566</v>
      </c>
      <c r="F305" s="17" t="s">
        <v>6868</v>
      </c>
      <c r="G305" s="37" t="s">
        <v>2413</v>
      </c>
      <c r="H305" s="37" t="s">
        <v>195</v>
      </c>
      <c r="I305" s="62" t="s">
        <v>2568</v>
      </c>
      <c r="J305" s="17" t="s">
        <v>87</v>
      </c>
      <c r="K305" s="17" t="s">
        <v>43</v>
      </c>
      <c r="L305" s="17" t="s">
        <v>7689</v>
      </c>
      <c r="M305" s="17" t="s">
        <v>2569</v>
      </c>
      <c r="N305" s="17" t="s">
        <v>7690</v>
      </c>
      <c r="O305" s="17" t="s">
        <v>2571</v>
      </c>
    </row>
    <row r="306" spans="1:15" s="1" customFormat="1" ht="15" customHeight="1" x14ac:dyDescent="0.25">
      <c r="A306" s="61" t="s">
        <v>3</v>
      </c>
      <c r="B306" s="17" t="s">
        <v>16</v>
      </c>
      <c r="C306" s="17" t="s">
        <v>7691</v>
      </c>
      <c r="D306" s="17">
        <v>2021</v>
      </c>
      <c r="E306" s="37" t="s">
        <v>7692</v>
      </c>
      <c r="F306" s="17" t="s">
        <v>7693</v>
      </c>
      <c r="G306" s="37" t="s">
        <v>982</v>
      </c>
      <c r="H306" s="37" t="s">
        <v>240</v>
      </c>
      <c r="I306" s="62" t="s">
        <v>7694</v>
      </c>
      <c r="J306" s="17" t="s">
        <v>87</v>
      </c>
      <c r="K306" s="17" t="s">
        <v>43</v>
      </c>
      <c r="L306" s="17" t="s">
        <v>7695</v>
      </c>
      <c r="M306" s="17" t="s">
        <v>7696</v>
      </c>
      <c r="N306" s="17" t="s">
        <v>7697</v>
      </c>
      <c r="O306" s="17" t="s">
        <v>7698</v>
      </c>
    </row>
    <row r="307" spans="1:15" s="1" customFormat="1" ht="15" customHeight="1" x14ac:dyDescent="0.25">
      <c r="A307" s="61" t="s">
        <v>3</v>
      </c>
      <c r="B307" s="17" t="s">
        <v>16</v>
      </c>
      <c r="C307" s="17" t="s">
        <v>7699</v>
      </c>
      <c r="D307" s="17">
        <v>2023</v>
      </c>
      <c r="E307" s="37" t="s">
        <v>7700</v>
      </c>
      <c r="F307" s="17" t="s">
        <v>7701</v>
      </c>
      <c r="G307" s="37" t="s">
        <v>1171</v>
      </c>
      <c r="H307" s="37" t="s">
        <v>230</v>
      </c>
      <c r="I307" s="62" t="s">
        <v>7702</v>
      </c>
      <c r="J307" s="17" t="s">
        <v>7703</v>
      </c>
      <c r="K307" s="17" t="s">
        <v>43</v>
      </c>
      <c r="L307" s="17" t="s">
        <v>7704</v>
      </c>
      <c r="M307" s="17" t="s">
        <v>43</v>
      </c>
      <c r="N307" s="17" t="s">
        <v>7705</v>
      </c>
      <c r="O307" s="17" t="s">
        <v>7706</v>
      </c>
    </row>
    <row r="308" spans="1:15" s="1" customFormat="1" ht="15" customHeight="1" x14ac:dyDescent="0.25">
      <c r="A308" s="61" t="s">
        <v>3</v>
      </c>
      <c r="B308" s="17" t="s">
        <v>16</v>
      </c>
      <c r="C308" s="17" t="s">
        <v>7707</v>
      </c>
      <c r="D308" s="17">
        <v>2019</v>
      </c>
      <c r="E308" s="37" t="s">
        <v>7708</v>
      </c>
      <c r="F308" s="17" t="s">
        <v>107</v>
      </c>
      <c r="G308" s="37" t="s">
        <v>229</v>
      </c>
      <c r="H308" s="37" t="s">
        <v>7709</v>
      </c>
      <c r="I308" s="62" t="s">
        <v>7710</v>
      </c>
      <c r="J308" s="17" t="s">
        <v>85</v>
      </c>
      <c r="K308" s="17" t="s">
        <v>43</v>
      </c>
      <c r="L308" s="17" t="s">
        <v>7711</v>
      </c>
      <c r="M308" s="17" t="s">
        <v>43</v>
      </c>
      <c r="N308" s="17" t="s">
        <v>7712</v>
      </c>
      <c r="O308" s="17" t="s">
        <v>7713</v>
      </c>
    </row>
    <row r="309" spans="1:15" s="1" customFormat="1" ht="15" customHeight="1" x14ac:dyDescent="0.25">
      <c r="A309" s="61" t="s">
        <v>3</v>
      </c>
      <c r="B309" s="17" t="s">
        <v>16</v>
      </c>
      <c r="C309" s="17" t="s">
        <v>7714</v>
      </c>
      <c r="D309" s="17">
        <v>2018</v>
      </c>
      <c r="E309" s="37" t="s">
        <v>7715</v>
      </c>
      <c r="F309" s="17" t="s">
        <v>3420</v>
      </c>
      <c r="G309" s="37" t="s">
        <v>368</v>
      </c>
      <c r="H309" s="37" t="s">
        <v>230</v>
      </c>
      <c r="I309" s="62" t="s">
        <v>7716</v>
      </c>
      <c r="J309" s="17" t="s">
        <v>5974</v>
      </c>
      <c r="K309" s="17" t="s">
        <v>43</v>
      </c>
      <c r="L309" s="17" t="s">
        <v>7717</v>
      </c>
      <c r="M309" s="17" t="s">
        <v>7718</v>
      </c>
      <c r="N309" s="17" t="s">
        <v>7719</v>
      </c>
      <c r="O309" s="17" t="s">
        <v>7720</v>
      </c>
    </row>
    <row r="310" spans="1:15" s="1" customFormat="1" ht="15" customHeight="1" x14ac:dyDescent="0.25">
      <c r="A310" s="61" t="s">
        <v>3</v>
      </c>
      <c r="B310" s="17" t="s">
        <v>16</v>
      </c>
      <c r="C310" s="17" t="s">
        <v>7721</v>
      </c>
      <c r="D310" s="17">
        <v>2019</v>
      </c>
      <c r="E310" s="37" t="s">
        <v>7722</v>
      </c>
      <c r="F310" s="17" t="s">
        <v>74</v>
      </c>
      <c r="G310" s="37" t="s">
        <v>615</v>
      </c>
      <c r="H310" s="37" t="s">
        <v>43</v>
      </c>
      <c r="I310" s="62" t="s">
        <v>7723</v>
      </c>
      <c r="J310" s="17" t="s">
        <v>45</v>
      </c>
      <c r="K310" s="17" t="s">
        <v>43</v>
      </c>
      <c r="L310" s="17" t="s">
        <v>7724</v>
      </c>
      <c r="M310" s="17" t="s">
        <v>7725</v>
      </c>
      <c r="N310" s="17" t="s">
        <v>7726</v>
      </c>
      <c r="O310" s="17" t="s">
        <v>7727</v>
      </c>
    </row>
    <row r="311" spans="1:15" s="1" customFormat="1" ht="15" customHeight="1" x14ac:dyDescent="0.25">
      <c r="A311" s="61" t="s">
        <v>3</v>
      </c>
      <c r="B311" s="17" t="s">
        <v>16</v>
      </c>
      <c r="C311" s="17" t="s">
        <v>7728</v>
      </c>
      <c r="D311" s="17">
        <v>2023</v>
      </c>
      <c r="E311" s="37" t="s">
        <v>7729</v>
      </c>
      <c r="F311" s="17" t="s">
        <v>7730</v>
      </c>
      <c r="G311" s="37" t="s">
        <v>2232</v>
      </c>
      <c r="H311" s="37" t="s">
        <v>43</v>
      </c>
      <c r="I311" s="62" t="s">
        <v>43</v>
      </c>
      <c r="J311" s="17" t="s">
        <v>45</v>
      </c>
      <c r="K311" s="17" t="s">
        <v>43</v>
      </c>
      <c r="L311" s="17" t="s">
        <v>7731</v>
      </c>
      <c r="M311" s="17" t="s">
        <v>7732</v>
      </c>
      <c r="N311" s="17" t="s">
        <v>7733</v>
      </c>
      <c r="O311" s="17" t="s">
        <v>7734</v>
      </c>
    </row>
    <row r="312" spans="1:15" s="1" customFormat="1" ht="15" customHeight="1" x14ac:dyDescent="0.25">
      <c r="A312" s="61" t="s">
        <v>3</v>
      </c>
      <c r="B312" s="17" t="s">
        <v>16</v>
      </c>
      <c r="C312" s="17" t="s">
        <v>7735</v>
      </c>
      <c r="D312" s="17">
        <v>2023</v>
      </c>
      <c r="E312" s="37" t="s">
        <v>7736</v>
      </c>
      <c r="F312" s="17" t="s">
        <v>1047</v>
      </c>
      <c r="G312" s="37" t="s">
        <v>7737</v>
      </c>
      <c r="H312" s="37" t="s">
        <v>43</v>
      </c>
      <c r="I312" s="62" t="s">
        <v>43</v>
      </c>
      <c r="J312" s="17" t="s">
        <v>81</v>
      </c>
      <c r="K312" s="17" t="s">
        <v>43</v>
      </c>
      <c r="L312" s="17" t="s">
        <v>7738</v>
      </c>
      <c r="M312" s="17" t="s">
        <v>7739</v>
      </c>
      <c r="N312" s="17" t="s">
        <v>7740</v>
      </c>
      <c r="O312" s="17" t="s">
        <v>7741</v>
      </c>
    </row>
    <row r="313" spans="1:15" s="1" customFormat="1" ht="15" customHeight="1" x14ac:dyDescent="0.25">
      <c r="A313" s="61" t="s">
        <v>3</v>
      </c>
      <c r="B313" s="17" t="s">
        <v>16</v>
      </c>
      <c r="C313" s="17" t="s">
        <v>2602</v>
      </c>
      <c r="D313" s="17">
        <v>2025</v>
      </c>
      <c r="E313" s="37" t="s">
        <v>2603</v>
      </c>
      <c r="F313" s="17" t="s">
        <v>498</v>
      </c>
      <c r="G313" s="37" t="s">
        <v>2604</v>
      </c>
      <c r="H313" s="37" t="s">
        <v>43</v>
      </c>
      <c r="I313" s="62" t="s">
        <v>43</v>
      </c>
      <c r="J313" s="17" t="s">
        <v>47</v>
      </c>
      <c r="K313" s="17" t="s">
        <v>43</v>
      </c>
      <c r="L313" s="17" t="s">
        <v>2605</v>
      </c>
      <c r="M313" s="17" t="s">
        <v>2606</v>
      </c>
      <c r="N313" s="17" t="s">
        <v>2607</v>
      </c>
      <c r="O313" s="17" t="s">
        <v>2608</v>
      </c>
    </row>
    <row r="314" spans="1:15" s="1" customFormat="1" ht="15" customHeight="1" x14ac:dyDescent="0.25">
      <c r="A314" s="61" t="s">
        <v>3</v>
      </c>
      <c r="B314" s="17" t="s">
        <v>16</v>
      </c>
      <c r="C314" s="17" t="s">
        <v>7742</v>
      </c>
      <c r="D314" s="17">
        <v>2021</v>
      </c>
      <c r="E314" s="37" t="s">
        <v>7743</v>
      </c>
      <c r="F314" s="17" t="s">
        <v>936</v>
      </c>
      <c r="G314" s="37" t="s">
        <v>7744</v>
      </c>
      <c r="H314" s="37" t="s">
        <v>43</v>
      </c>
      <c r="I314" s="62" t="s">
        <v>43</v>
      </c>
      <c r="J314" s="17" t="s">
        <v>6824</v>
      </c>
      <c r="K314" s="17" t="s">
        <v>43</v>
      </c>
      <c r="L314" s="17" t="s">
        <v>7745</v>
      </c>
      <c r="M314" s="17" t="s">
        <v>7746</v>
      </c>
      <c r="N314" s="17" t="s">
        <v>7747</v>
      </c>
      <c r="O314" s="17" t="s">
        <v>7748</v>
      </c>
    </row>
    <row r="315" spans="1:15" s="1" customFormat="1" ht="15" customHeight="1" x14ac:dyDescent="0.25">
      <c r="A315" s="61" t="s">
        <v>3</v>
      </c>
      <c r="B315" s="17" t="s">
        <v>16</v>
      </c>
      <c r="C315" s="17" t="s">
        <v>7749</v>
      </c>
      <c r="D315" s="17">
        <v>2020</v>
      </c>
      <c r="E315" s="37" t="s">
        <v>7750</v>
      </c>
      <c r="F315" s="17" t="s">
        <v>1047</v>
      </c>
      <c r="G315" s="37" t="s">
        <v>499</v>
      </c>
      <c r="H315" s="37" t="s">
        <v>43</v>
      </c>
      <c r="I315" s="62" t="s">
        <v>43</v>
      </c>
      <c r="J315" s="17" t="s">
        <v>81</v>
      </c>
      <c r="K315" s="17" t="s">
        <v>43</v>
      </c>
      <c r="L315" s="17" t="s">
        <v>7751</v>
      </c>
      <c r="M315" s="17" t="s">
        <v>7752</v>
      </c>
      <c r="N315" s="17" t="s">
        <v>7753</v>
      </c>
      <c r="O315" s="17" t="s">
        <v>7754</v>
      </c>
    </row>
    <row r="316" spans="1:15" s="1" customFormat="1" ht="15" customHeight="1" x14ac:dyDescent="0.25">
      <c r="A316" s="61" t="s">
        <v>3</v>
      </c>
      <c r="B316" s="17" t="s">
        <v>16</v>
      </c>
      <c r="C316" s="17" t="s">
        <v>7755</v>
      </c>
      <c r="D316" s="17">
        <v>2021</v>
      </c>
      <c r="E316" s="37" t="s">
        <v>7756</v>
      </c>
      <c r="F316" s="17" t="s">
        <v>2363</v>
      </c>
      <c r="G316" s="37" t="s">
        <v>240</v>
      </c>
      <c r="H316" s="37" t="s">
        <v>43</v>
      </c>
      <c r="I316" s="62" t="s">
        <v>43</v>
      </c>
      <c r="J316" s="17" t="s">
        <v>5849</v>
      </c>
      <c r="K316" s="17" t="s">
        <v>43</v>
      </c>
      <c r="L316" s="17" t="s">
        <v>7757</v>
      </c>
      <c r="M316" s="17" t="s">
        <v>7758</v>
      </c>
      <c r="N316" s="17" t="s">
        <v>7759</v>
      </c>
      <c r="O316" s="17" t="s">
        <v>7760</v>
      </c>
    </row>
    <row r="317" spans="1:15" s="1" customFormat="1" ht="15" customHeight="1" x14ac:dyDescent="0.25">
      <c r="A317" s="61" t="s">
        <v>3</v>
      </c>
      <c r="B317" s="17" t="s">
        <v>16</v>
      </c>
      <c r="C317" s="17" t="s">
        <v>7761</v>
      </c>
      <c r="D317" s="17">
        <v>2021</v>
      </c>
      <c r="E317" s="37" t="s">
        <v>7762</v>
      </c>
      <c r="F317" s="17" t="s">
        <v>7763</v>
      </c>
      <c r="G317" s="37" t="s">
        <v>760</v>
      </c>
      <c r="H317" s="37" t="s">
        <v>230</v>
      </c>
      <c r="I317" s="62" t="s">
        <v>7764</v>
      </c>
      <c r="J317" s="17" t="s">
        <v>7765</v>
      </c>
      <c r="K317" s="17" t="s">
        <v>43</v>
      </c>
      <c r="L317" s="17" t="s">
        <v>7766</v>
      </c>
      <c r="M317" s="17" t="s">
        <v>7767</v>
      </c>
      <c r="N317" s="17" t="s">
        <v>7768</v>
      </c>
      <c r="O317" s="17" t="s">
        <v>7769</v>
      </c>
    </row>
    <row r="318" spans="1:15" s="1" customFormat="1" ht="15" customHeight="1" x14ac:dyDescent="0.25">
      <c r="A318" s="61" t="s">
        <v>3</v>
      </c>
      <c r="B318" s="17" t="s">
        <v>16</v>
      </c>
      <c r="C318" s="17" t="s">
        <v>7770</v>
      </c>
      <c r="D318" s="17">
        <v>2025</v>
      </c>
      <c r="E318" s="37" t="s">
        <v>7771</v>
      </c>
      <c r="F318" s="17" t="s">
        <v>58</v>
      </c>
      <c r="G318" s="37" t="s">
        <v>952</v>
      </c>
      <c r="H318" s="37" t="s">
        <v>43</v>
      </c>
      <c r="I318" s="62" t="s">
        <v>43</v>
      </c>
      <c r="J318" s="17" t="s">
        <v>45</v>
      </c>
      <c r="K318" s="17" t="s">
        <v>43</v>
      </c>
      <c r="L318" s="17" t="s">
        <v>7772</v>
      </c>
      <c r="M318" s="17" t="s">
        <v>7773</v>
      </c>
      <c r="N318" s="17" t="s">
        <v>7774</v>
      </c>
      <c r="O318" s="17" t="s">
        <v>7775</v>
      </c>
    </row>
    <row r="319" spans="1:15" s="1" customFormat="1" ht="15" customHeight="1" x14ac:dyDescent="0.25">
      <c r="A319" s="61" t="s">
        <v>3</v>
      </c>
      <c r="B319" s="17" t="s">
        <v>16</v>
      </c>
      <c r="C319" s="17" t="s">
        <v>7776</v>
      </c>
      <c r="D319" s="17">
        <v>2020</v>
      </c>
      <c r="E319" s="37" t="s">
        <v>7777</v>
      </c>
      <c r="F319" s="17" t="s">
        <v>3014</v>
      </c>
      <c r="G319" s="37" t="s">
        <v>465</v>
      </c>
      <c r="H319" s="37" t="s">
        <v>1941</v>
      </c>
      <c r="I319" s="62" t="s">
        <v>7778</v>
      </c>
      <c r="J319" s="17" t="s">
        <v>7779</v>
      </c>
      <c r="K319" s="17" t="s">
        <v>43</v>
      </c>
      <c r="L319" s="17" t="s">
        <v>7780</v>
      </c>
      <c r="M319" s="17" t="s">
        <v>7781</v>
      </c>
      <c r="N319" s="17" t="s">
        <v>43</v>
      </c>
      <c r="O319" s="17" t="s">
        <v>7782</v>
      </c>
    </row>
    <row r="320" spans="1:15" s="1" customFormat="1" ht="15" customHeight="1" x14ac:dyDescent="0.25">
      <c r="A320" s="61" t="s">
        <v>3</v>
      </c>
      <c r="B320" s="17" t="s">
        <v>16</v>
      </c>
      <c r="C320" s="17" t="s">
        <v>7783</v>
      </c>
      <c r="D320" s="17">
        <v>2024</v>
      </c>
      <c r="E320" s="37" t="s">
        <v>7784</v>
      </c>
      <c r="F320" s="17" t="s">
        <v>7785</v>
      </c>
      <c r="G320" s="37" t="s">
        <v>1203</v>
      </c>
      <c r="H320" s="37" t="s">
        <v>43</v>
      </c>
      <c r="I320" s="62" t="s">
        <v>43</v>
      </c>
      <c r="J320" s="17" t="s">
        <v>47</v>
      </c>
      <c r="K320" s="17" t="s">
        <v>43</v>
      </c>
      <c r="L320" s="17" t="s">
        <v>7786</v>
      </c>
      <c r="M320" s="17" t="s">
        <v>7787</v>
      </c>
      <c r="N320" s="17" t="s">
        <v>7788</v>
      </c>
      <c r="O320" s="17" t="s">
        <v>7789</v>
      </c>
    </row>
    <row r="321" spans="1:15" s="1" customFormat="1" ht="15" customHeight="1" x14ac:dyDescent="0.25">
      <c r="A321" s="61" t="s">
        <v>3</v>
      </c>
      <c r="B321" s="17" t="s">
        <v>16</v>
      </c>
      <c r="C321" s="17" t="s">
        <v>2698</v>
      </c>
      <c r="D321" s="17">
        <v>2022</v>
      </c>
      <c r="E321" s="37" t="s">
        <v>2699</v>
      </c>
      <c r="F321" s="17" t="s">
        <v>791</v>
      </c>
      <c r="G321" s="37" t="s">
        <v>2700</v>
      </c>
      <c r="H321" s="37" t="s">
        <v>43</v>
      </c>
      <c r="I321" s="62" t="s">
        <v>43</v>
      </c>
      <c r="J321" s="17" t="s">
        <v>45</v>
      </c>
      <c r="K321" s="17" t="s">
        <v>43</v>
      </c>
      <c r="L321" s="17" t="s">
        <v>2701</v>
      </c>
      <c r="M321" s="17" t="s">
        <v>2702</v>
      </c>
      <c r="N321" s="17" t="s">
        <v>2703</v>
      </c>
      <c r="O321" s="17" t="s">
        <v>2704</v>
      </c>
    </row>
    <row r="322" spans="1:15" s="1" customFormat="1" ht="15" customHeight="1" x14ac:dyDescent="0.25">
      <c r="A322" s="61" t="s">
        <v>3</v>
      </c>
      <c r="B322" s="17" t="s">
        <v>16</v>
      </c>
      <c r="C322" s="17" t="s">
        <v>7790</v>
      </c>
      <c r="D322" s="17">
        <v>2019</v>
      </c>
      <c r="E322" s="37" t="s">
        <v>7791</v>
      </c>
      <c r="F322" s="17" t="s">
        <v>791</v>
      </c>
      <c r="G322" s="37" t="s">
        <v>3188</v>
      </c>
      <c r="H322" s="37" t="s">
        <v>43</v>
      </c>
      <c r="I322" s="62" t="s">
        <v>71</v>
      </c>
      <c r="J322" s="17" t="s">
        <v>45</v>
      </c>
      <c r="K322" s="17" t="s">
        <v>43</v>
      </c>
      <c r="L322" s="17" t="s">
        <v>7792</v>
      </c>
      <c r="M322" s="17" t="s">
        <v>7793</v>
      </c>
      <c r="N322" s="17" t="s">
        <v>7794</v>
      </c>
      <c r="O322" s="17" t="s">
        <v>7795</v>
      </c>
    </row>
    <row r="323" spans="1:15" s="1" customFormat="1" ht="15" customHeight="1" x14ac:dyDescent="0.25">
      <c r="A323" s="61" t="s">
        <v>3</v>
      </c>
      <c r="B323" s="17" t="s">
        <v>16</v>
      </c>
      <c r="C323" s="17" t="s">
        <v>2718</v>
      </c>
      <c r="D323" s="17">
        <v>2022</v>
      </c>
      <c r="E323" s="37" t="s">
        <v>2719</v>
      </c>
      <c r="F323" s="17" t="s">
        <v>606</v>
      </c>
      <c r="G323" s="37" t="s">
        <v>2497</v>
      </c>
      <c r="H323" s="37" t="s">
        <v>43</v>
      </c>
      <c r="I323" s="62" t="s">
        <v>43</v>
      </c>
      <c r="J323" s="17" t="s">
        <v>47</v>
      </c>
      <c r="K323" s="17" t="s">
        <v>43</v>
      </c>
      <c r="L323" s="17" t="s">
        <v>2720</v>
      </c>
      <c r="M323" s="17" t="s">
        <v>2721</v>
      </c>
      <c r="N323" s="17" t="s">
        <v>2722</v>
      </c>
      <c r="O323" s="17" t="s">
        <v>2723</v>
      </c>
    </row>
    <row r="324" spans="1:15" s="1" customFormat="1" ht="15" customHeight="1" x14ac:dyDescent="0.25">
      <c r="A324" s="61" t="s">
        <v>3</v>
      </c>
      <c r="B324" s="17" t="s">
        <v>16</v>
      </c>
      <c r="C324" s="17" t="s">
        <v>7796</v>
      </c>
      <c r="D324" s="17">
        <v>2024</v>
      </c>
      <c r="E324" s="37" t="s">
        <v>7797</v>
      </c>
      <c r="F324" s="17" t="s">
        <v>7798</v>
      </c>
      <c r="G324" s="37" t="s">
        <v>726</v>
      </c>
      <c r="H324" s="37" t="s">
        <v>415</v>
      </c>
      <c r="I324" s="62" t="s">
        <v>7799</v>
      </c>
      <c r="J324" s="17" t="s">
        <v>90</v>
      </c>
      <c r="K324" s="17" t="s">
        <v>43</v>
      </c>
      <c r="L324" s="17" t="s">
        <v>7800</v>
      </c>
      <c r="M324" s="17" t="s">
        <v>7801</v>
      </c>
      <c r="N324" s="17" t="s">
        <v>7802</v>
      </c>
      <c r="O324" s="17" t="s">
        <v>7803</v>
      </c>
    </row>
    <row r="325" spans="1:15" s="1" customFormat="1" ht="15" customHeight="1" x14ac:dyDescent="0.25">
      <c r="A325" s="61" t="s">
        <v>3</v>
      </c>
      <c r="B325" s="17" t="s">
        <v>16</v>
      </c>
      <c r="C325" s="17" t="s">
        <v>7804</v>
      </c>
      <c r="D325" s="17">
        <v>2023</v>
      </c>
      <c r="E325" s="37" t="s">
        <v>7805</v>
      </c>
      <c r="F325" s="17" t="s">
        <v>1387</v>
      </c>
      <c r="G325" s="37" t="s">
        <v>1388</v>
      </c>
      <c r="H325" s="37" t="s">
        <v>2048</v>
      </c>
      <c r="I325" s="62" t="s">
        <v>7806</v>
      </c>
      <c r="J325" s="17" t="s">
        <v>6733</v>
      </c>
      <c r="K325" s="17" t="s">
        <v>43</v>
      </c>
      <c r="L325" s="17" t="s">
        <v>7807</v>
      </c>
      <c r="M325" s="17" t="s">
        <v>7808</v>
      </c>
      <c r="N325" s="17" t="s">
        <v>7809</v>
      </c>
      <c r="O325" s="17" t="s">
        <v>7810</v>
      </c>
    </row>
    <row r="326" spans="1:15" s="1" customFormat="1" ht="15" customHeight="1" x14ac:dyDescent="0.25">
      <c r="A326" s="61" t="s">
        <v>3</v>
      </c>
      <c r="B326" s="17" t="s">
        <v>16</v>
      </c>
      <c r="C326" s="17" t="s">
        <v>7811</v>
      </c>
      <c r="D326" s="17">
        <v>2024</v>
      </c>
      <c r="E326" s="37" t="s">
        <v>7812</v>
      </c>
      <c r="F326" s="17" t="s">
        <v>7813</v>
      </c>
      <c r="G326" s="37" t="s">
        <v>301</v>
      </c>
      <c r="H326" s="37" t="s">
        <v>43</v>
      </c>
      <c r="I326" s="62" t="s">
        <v>43</v>
      </c>
      <c r="J326" s="17" t="s">
        <v>47</v>
      </c>
      <c r="K326" s="17" t="s">
        <v>43</v>
      </c>
      <c r="L326" s="17" t="s">
        <v>7814</v>
      </c>
      <c r="M326" s="17" t="s">
        <v>7815</v>
      </c>
      <c r="N326" s="17" t="s">
        <v>7816</v>
      </c>
      <c r="O326" s="17" t="s">
        <v>7817</v>
      </c>
    </row>
    <row r="327" spans="1:15" s="1" customFormat="1" ht="15" customHeight="1" x14ac:dyDescent="0.25">
      <c r="A327" s="61" t="s">
        <v>3</v>
      </c>
      <c r="B327" s="17" t="s">
        <v>16</v>
      </c>
      <c r="C327" s="17" t="s">
        <v>7818</v>
      </c>
      <c r="D327" s="17">
        <v>2024</v>
      </c>
      <c r="E327" s="37" t="s">
        <v>7819</v>
      </c>
      <c r="F327" s="17" t="s">
        <v>682</v>
      </c>
      <c r="G327" s="37" t="s">
        <v>2187</v>
      </c>
      <c r="H327" s="37" t="s">
        <v>43</v>
      </c>
      <c r="I327" s="62" t="s">
        <v>43</v>
      </c>
      <c r="J327" s="17" t="s">
        <v>45</v>
      </c>
      <c r="K327" s="17" t="s">
        <v>43</v>
      </c>
      <c r="L327" s="17" t="s">
        <v>7820</v>
      </c>
      <c r="M327" s="17" t="s">
        <v>7821</v>
      </c>
      <c r="N327" s="17" t="s">
        <v>7822</v>
      </c>
      <c r="O327" s="17" t="s">
        <v>7823</v>
      </c>
    </row>
    <row r="328" spans="1:15" s="1" customFormat="1" ht="15" customHeight="1" x14ac:dyDescent="0.25">
      <c r="A328" s="61" t="s">
        <v>3</v>
      </c>
      <c r="B328" s="17" t="s">
        <v>16</v>
      </c>
      <c r="C328" s="17" t="s">
        <v>7824</v>
      </c>
      <c r="D328" s="17">
        <v>2020</v>
      </c>
      <c r="E328" s="37" t="s">
        <v>7825</v>
      </c>
      <c r="F328" s="17" t="s">
        <v>69</v>
      </c>
      <c r="G328" s="37" t="s">
        <v>843</v>
      </c>
      <c r="H328" s="37" t="s">
        <v>43</v>
      </c>
      <c r="I328" s="62" t="s">
        <v>43</v>
      </c>
      <c r="J328" s="17" t="s">
        <v>45</v>
      </c>
      <c r="K328" s="17" t="s">
        <v>43</v>
      </c>
      <c r="L328" s="17" t="s">
        <v>7826</v>
      </c>
      <c r="M328" s="17" t="s">
        <v>7827</v>
      </c>
      <c r="N328" s="17" t="s">
        <v>7828</v>
      </c>
      <c r="O328" s="17" t="s">
        <v>7829</v>
      </c>
    </row>
    <row r="329" spans="1:15" s="1" customFormat="1" ht="15" customHeight="1" x14ac:dyDescent="0.25">
      <c r="A329" s="61" t="s">
        <v>3</v>
      </c>
      <c r="B329" s="17" t="s">
        <v>16</v>
      </c>
      <c r="C329" s="17" t="s">
        <v>2745</v>
      </c>
      <c r="D329" s="17">
        <v>2024</v>
      </c>
      <c r="E329" s="37" t="s">
        <v>2746</v>
      </c>
      <c r="F329" s="17" t="s">
        <v>582</v>
      </c>
      <c r="G329" s="37" t="s">
        <v>1674</v>
      </c>
      <c r="H329" s="37" t="s">
        <v>43</v>
      </c>
      <c r="I329" s="62" t="s">
        <v>43</v>
      </c>
      <c r="J329" s="17" t="s">
        <v>45</v>
      </c>
      <c r="K329" s="17" t="s">
        <v>43</v>
      </c>
      <c r="L329" s="17" t="s">
        <v>2747</v>
      </c>
      <c r="M329" s="17" t="s">
        <v>2748</v>
      </c>
      <c r="N329" s="17" t="s">
        <v>2749</v>
      </c>
      <c r="O329" s="17" t="s">
        <v>2750</v>
      </c>
    </row>
    <row r="330" spans="1:15" s="1" customFormat="1" ht="15" customHeight="1" x14ac:dyDescent="0.25">
      <c r="A330" s="61" t="s">
        <v>3</v>
      </c>
      <c r="B330" s="17" t="s">
        <v>16</v>
      </c>
      <c r="C330" s="17" t="s">
        <v>7830</v>
      </c>
      <c r="D330" s="17">
        <v>2024</v>
      </c>
      <c r="E330" s="37" t="s">
        <v>7831</v>
      </c>
      <c r="F330" s="17" t="s">
        <v>5088</v>
      </c>
      <c r="G330" s="37" t="s">
        <v>1261</v>
      </c>
      <c r="H330" s="37" t="s">
        <v>43</v>
      </c>
      <c r="I330" s="62" t="s">
        <v>43</v>
      </c>
      <c r="J330" s="17" t="s">
        <v>45</v>
      </c>
      <c r="K330" s="17" t="s">
        <v>43</v>
      </c>
      <c r="L330" s="17" t="s">
        <v>7832</v>
      </c>
      <c r="M330" s="17" t="s">
        <v>7833</v>
      </c>
      <c r="N330" s="17" t="s">
        <v>7834</v>
      </c>
      <c r="O330" s="17" t="s">
        <v>7835</v>
      </c>
    </row>
    <row r="331" spans="1:15" s="1" customFormat="1" ht="15" customHeight="1" x14ac:dyDescent="0.25">
      <c r="A331" s="61" t="s">
        <v>3</v>
      </c>
      <c r="B331" s="17" t="s">
        <v>16</v>
      </c>
      <c r="C331" s="17" t="s">
        <v>7836</v>
      </c>
      <c r="D331" s="17">
        <v>2024</v>
      </c>
      <c r="E331" s="37" t="s">
        <v>7837</v>
      </c>
      <c r="F331" s="17" t="s">
        <v>811</v>
      </c>
      <c r="G331" s="37" t="s">
        <v>990</v>
      </c>
      <c r="H331" s="37" t="s">
        <v>448</v>
      </c>
      <c r="I331" s="62" t="s">
        <v>43</v>
      </c>
      <c r="J331" s="17" t="s">
        <v>5935</v>
      </c>
      <c r="K331" s="17" t="s">
        <v>43</v>
      </c>
      <c r="L331" s="17" t="s">
        <v>7838</v>
      </c>
      <c r="M331" s="17" t="s">
        <v>7839</v>
      </c>
      <c r="N331" s="17" t="s">
        <v>7840</v>
      </c>
      <c r="O331" s="17" t="s">
        <v>7841</v>
      </c>
    </row>
    <row r="332" spans="1:15" s="1" customFormat="1" ht="15" customHeight="1" x14ac:dyDescent="0.25">
      <c r="A332" s="61" t="s">
        <v>3</v>
      </c>
      <c r="B332" s="17" t="s">
        <v>16</v>
      </c>
      <c r="C332" s="17" t="s">
        <v>2769</v>
      </c>
      <c r="D332" s="17">
        <v>2021</v>
      </c>
      <c r="E332" s="37" t="s">
        <v>2770</v>
      </c>
      <c r="F332" s="17" t="s">
        <v>2771</v>
      </c>
      <c r="G332" s="37" t="s">
        <v>229</v>
      </c>
      <c r="H332" s="37" t="s">
        <v>326</v>
      </c>
      <c r="I332" s="62" t="s">
        <v>43</v>
      </c>
      <c r="J332" s="17" t="s">
        <v>5</v>
      </c>
      <c r="K332" s="17" t="s">
        <v>43</v>
      </c>
      <c r="L332" s="17" t="s">
        <v>2772</v>
      </c>
      <c r="M332" s="17" t="s">
        <v>2773</v>
      </c>
      <c r="N332" s="17" t="s">
        <v>2774</v>
      </c>
      <c r="O332" s="17" t="s">
        <v>2775</v>
      </c>
    </row>
    <row r="333" spans="1:15" s="1" customFormat="1" ht="15" customHeight="1" x14ac:dyDescent="0.25">
      <c r="A333" s="61" t="s">
        <v>3</v>
      </c>
      <c r="B333" s="17" t="s">
        <v>16</v>
      </c>
      <c r="C333" s="17" t="s">
        <v>7842</v>
      </c>
      <c r="D333" s="17">
        <v>2022</v>
      </c>
      <c r="E333" s="37" t="s">
        <v>7843</v>
      </c>
      <c r="F333" s="17" t="s">
        <v>4442</v>
      </c>
      <c r="G333" s="37" t="s">
        <v>1615</v>
      </c>
      <c r="H333" s="37" t="s">
        <v>43</v>
      </c>
      <c r="I333" s="62" t="s">
        <v>43</v>
      </c>
      <c r="J333" s="17" t="s">
        <v>7298</v>
      </c>
      <c r="K333" s="17" t="s">
        <v>43</v>
      </c>
      <c r="L333" s="17" t="s">
        <v>7844</v>
      </c>
      <c r="M333" s="17" t="s">
        <v>7845</v>
      </c>
      <c r="N333" s="17" t="s">
        <v>7846</v>
      </c>
      <c r="O333" s="17" t="s">
        <v>7847</v>
      </c>
    </row>
    <row r="334" spans="1:15" s="1" customFormat="1" ht="15" customHeight="1" x14ac:dyDescent="0.25">
      <c r="A334" s="61" t="s">
        <v>3</v>
      </c>
      <c r="B334" s="17" t="s">
        <v>16</v>
      </c>
      <c r="C334" s="17" t="s">
        <v>7848</v>
      </c>
      <c r="D334" s="17">
        <v>2024</v>
      </c>
      <c r="E334" s="37" t="s">
        <v>7849</v>
      </c>
      <c r="F334" s="17" t="s">
        <v>1485</v>
      </c>
      <c r="G334" s="37" t="s">
        <v>7151</v>
      </c>
      <c r="H334" s="37" t="s">
        <v>43</v>
      </c>
      <c r="I334" s="62" t="s">
        <v>43</v>
      </c>
      <c r="J334" s="17" t="s">
        <v>45</v>
      </c>
      <c r="K334" s="17" t="s">
        <v>43</v>
      </c>
      <c r="L334" s="17" t="s">
        <v>7850</v>
      </c>
      <c r="M334" s="17" t="s">
        <v>7851</v>
      </c>
      <c r="N334" s="17" t="s">
        <v>7852</v>
      </c>
      <c r="O334" s="17" t="s">
        <v>7853</v>
      </c>
    </row>
    <row r="335" spans="1:15" s="1" customFormat="1" ht="15" customHeight="1" x14ac:dyDescent="0.25">
      <c r="A335" s="61" t="s">
        <v>3</v>
      </c>
      <c r="B335" s="17" t="s">
        <v>16</v>
      </c>
      <c r="C335" s="17" t="s">
        <v>7854</v>
      </c>
      <c r="D335" s="17">
        <v>2023</v>
      </c>
      <c r="E335" s="37" t="s">
        <v>7855</v>
      </c>
      <c r="F335" s="17" t="s">
        <v>2771</v>
      </c>
      <c r="G335" s="37" t="s">
        <v>692</v>
      </c>
      <c r="H335" s="37" t="s">
        <v>230</v>
      </c>
      <c r="I335" s="62" t="s">
        <v>43</v>
      </c>
      <c r="J335" s="17" t="s">
        <v>5</v>
      </c>
      <c r="K335" s="17" t="s">
        <v>43</v>
      </c>
      <c r="L335" s="17" t="s">
        <v>7856</v>
      </c>
      <c r="M335" s="17" t="s">
        <v>7857</v>
      </c>
      <c r="N335" s="17" t="s">
        <v>7858</v>
      </c>
      <c r="O335" s="17" t="s">
        <v>7859</v>
      </c>
    </row>
    <row r="336" spans="1:15" s="1" customFormat="1" ht="15" customHeight="1" x14ac:dyDescent="0.25">
      <c r="A336" s="61" t="s">
        <v>3</v>
      </c>
      <c r="B336" s="17" t="s">
        <v>16</v>
      </c>
      <c r="C336" s="17" t="s">
        <v>7860</v>
      </c>
      <c r="D336" s="17">
        <v>2021</v>
      </c>
      <c r="E336" s="37" t="s">
        <v>7861</v>
      </c>
      <c r="F336" s="17" t="s">
        <v>446</v>
      </c>
      <c r="G336" s="37" t="s">
        <v>447</v>
      </c>
      <c r="H336" s="37" t="s">
        <v>717</v>
      </c>
      <c r="I336" s="62" t="s">
        <v>7862</v>
      </c>
      <c r="J336" s="17" t="s">
        <v>6733</v>
      </c>
      <c r="K336" s="17" t="s">
        <v>43</v>
      </c>
      <c r="L336" s="17" t="s">
        <v>7863</v>
      </c>
      <c r="M336" s="17" t="s">
        <v>7864</v>
      </c>
      <c r="N336" s="17" t="s">
        <v>43</v>
      </c>
      <c r="O336" s="17" t="s">
        <v>7865</v>
      </c>
    </row>
    <row r="337" spans="1:15" s="1" customFormat="1" ht="15" customHeight="1" x14ac:dyDescent="0.25">
      <c r="A337" s="61" t="s">
        <v>3</v>
      </c>
      <c r="B337" s="17" t="s">
        <v>16</v>
      </c>
      <c r="C337" s="17" t="s">
        <v>7866</v>
      </c>
      <c r="D337" s="17">
        <v>2023</v>
      </c>
      <c r="E337" s="37" t="s">
        <v>7867</v>
      </c>
      <c r="F337" s="17" t="s">
        <v>2876</v>
      </c>
      <c r="G337" s="37" t="s">
        <v>5199</v>
      </c>
      <c r="H337" s="37" t="s">
        <v>240</v>
      </c>
      <c r="I337" s="62" t="s">
        <v>43</v>
      </c>
      <c r="J337" s="17" t="s">
        <v>48</v>
      </c>
      <c r="K337" s="17" t="s">
        <v>43</v>
      </c>
      <c r="L337" s="17" t="s">
        <v>7868</v>
      </c>
      <c r="M337" s="17" t="s">
        <v>7869</v>
      </c>
      <c r="N337" s="17" t="s">
        <v>7870</v>
      </c>
      <c r="O337" s="17" t="s">
        <v>7871</v>
      </c>
    </row>
    <row r="338" spans="1:15" s="1" customFormat="1" ht="15" customHeight="1" x14ac:dyDescent="0.25">
      <c r="A338" s="61" t="s">
        <v>3</v>
      </c>
      <c r="B338" s="17" t="s">
        <v>16</v>
      </c>
      <c r="C338" s="17" t="s">
        <v>7872</v>
      </c>
      <c r="D338" s="17">
        <v>2023</v>
      </c>
      <c r="E338" s="37" t="s">
        <v>7873</v>
      </c>
      <c r="F338" s="17" t="s">
        <v>498</v>
      </c>
      <c r="G338" s="37" t="s">
        <v>7874</v>
      </c>
      <c r="H338" s="37" t="s">
        <v>43</v>
      </c>
      <c r="I338" s="62" t="s">
        <v>43</v>
      </c>
      <c r="J338" s="17" t="s">
        <v>47</v>
      </c>
      <c r="K338" s="17" t="s">
        <v>43</v>
      </c>
      <c r="L338" s="17" t="s">
        <v>7875</v>
      </c>
      <c r="M338" s="17" t="s">
        <v>7876</v>
      </c>
      <c r="N338" s="17" t="s">
        <v>7877</v>
      </c>
      <c r="O338" s="17" t="s">
        <v>7878</v>
      </c>
    </row>
    <row r="339" spans="1:15" s="1" customFormat="1" ht="15" customHeight="1" x14ac:dyDescent="0.25">
      <c r="A339" s="61" t="s">
        <v>3</v>
      </c>
      <c r="B339" s="17" t="s">
        <v>16</v>
      </c>
      <c r="C339" s="17" t="s">
        <v>2874</v>
      </c>
      <c r="D339" s="17">
        <v>2024</v>
      </c>
      <c r="E339" s="37" t="s">
        <v>2875</v>
      </c>
      <c r="F339" s="17" t="s">
        <v>2876</v>
      </c>
      <c r="G339" s="37" t="s">
        <v>2385</v>
      </c>
      <c r="H339" s="37" t="s">
        <v>415</v>
      </c>
      <c r="I339" s="62" t="s">
        <v>43</v>
      </c>
      <c r="J339" s="17" t="s">
        <v>48</v>
      </c>
      <c r="K339" s="17" t="s">
        <v>43</v>
      </c>
      <c r="L339" s="17" t="s">
        <v>2877</v>
      </c>
      <c r="M339" s="17" t="s">
        <v>2878</v>
      </c>
      <c r="N339" s="17" t="s">
        <v>2879</v>
      </c>
      <c r="O339" s="17" t="s">
        <v>2880</v>
      </c>
    </row>
    <row r="340" spans="1:15" s="1" customFormat="1" ht="15" customHeight="1" x14ac:dyDescent="0.25">
      <c r="A340" s="61" t="s">
        <v>3</v>
      </c>
      <c r="B340" s="17" t="s">
        <v>16</v>
      </c>
      <c r="C340" s="17" t="s">
        <v>7879</v>
      </c>
      <c r="D340" s="17">
        <v>2019</v>
      </c>
      <c r="E340" s="37" t="s">
        <v>7880</v>
      </c>
      <c r="F340" s="17" t="s">
        <v>7881</v>
      </c>
      <c r="G340" s="37" t="s">
        <v>692</v>
      </c>
      <c r="H340" s="37" t="s">
        <v>230</v>
      </c>
      <c r="I340" s="62" t="s">
        <v>7882</v>
      </c>
      <c r="J340" s="17" t="s">
        <v>7883</v>
      </c>
      <c r="K340" s="17" t="s">
        <v>43</v>
      </c>
      <c r="L340" s="17" t="s">
        <v>7884</v>
      </c>
      <c r="M340" s="17" t="s">
        <v>7885</v>
      </c>
      <c r="N340" s="17" t="s">
        <v>7886</v>
      </c>
      <c r="O340" s="17" t="s">
        <v>7887</v>
      </c>
    </row>
    <row r="341" spans="1:15" s="1" customFormat="1" ht="15" customHeight="1" x14ac:dyDescent="0.25">
      <c r="A341" s="61" t="s">
        <v>3</v>
      </c>
      <c r="B341" s="17" t="s">
        <v>16</v>
      </c>
      <c r="C341" s="17" t="s">
        <v>2888</v>
      </c>
      <c r="D341" s="17">
        <v>2023</v>
      </c>
      <c r="E341" s="37" t="s">
        <v>2889</v>
      </c>
      <c r="F341" s="17" t="s">
        <v>682</v>
      </c>
      <c r="G341" s="37" t="s">
        <v>683</v>
      </c>
      <c r="H341" s="37" t="s">
        <v>43</v>
      </c>
      <c r="I341" s="62" t="s">
        <v>2890</v>
      </c>
      <c r="J341" s="17" t="s">
        <v>45</v>
      </c>
      <c r="K341" s="17" t="s">
        <v>43</v>
      </c>
      <c r="L341" s="17" t="s">
        <v>2891</v>
      </c>
      <c r="M341" s="17" t="s">
        <v>2892</v>
      </c>
      <c r="N341" s="17" t="s">
        <v>2893</v>
      </c>
      <c r="O341" s="17" t="s">
        <v>2894</v>
      </c>
    </row>
    <row r="342" spans="1:15" s="1" customFormat="1" ht="15" customHeight="1" x14ac:dyDescent="0.25">
      <c r="A342" s="61" t="s">
        <v>3</v>
      </c>
      <c r="B342" s="17" t="s">
        <v>16</v>
      </c>
      <c r="C342" s="17" t="s">
        <v>7888</v>
      </c>
      <c r="D342" s="17">
        <v>2024</v>
      </c>
      <c r="E342" s="37" t="s">
        <v>7889</v>
      </c>
      <c r="F342" s="17" t="s">
        <v>7785</v>
      </c>
      <c r="G342" s="37" t="s">
        <v>7293</v>
      </c>
      <c r="H342" s="37" t="s">
        <v>43</v>
      </c>
      <c r="I342" s="62" t="s">
        <v>43</v>
      </c>
      <c r="J342" s="17" t="s">
        <v>47</v>
      </c>
      <c r="K342" s="17" t="s">
        <v>43</v>
      </c>
      <c r="L342" s="17" t="s">
        <v>7890</v>
      </c>
      <c r="M342" s="17" t="s">
        <v>7891</v>
      </c>
      <c r="N342" s="17" t="s">
        <v>7892</v>
      </c>
      <c r="O342" s="17" t="s">
        <v>7893</v>
      </c>
    </row>
    <row r="343" spans="1:15" s="1" customFormat="1" ht="15" customHeight="1" x14ac:dyDescent="0.25">
      <c r="A343" s="61" t="s">
        <v>3</v>
      </c>
      <c r="B343" s="17" t="s">
        <v>16</v>
      </c>
      <c r="C343" s="17" t="s">
        <v>7894</v>
      </c>
      <c r="D343" s="17">
        <v>2023</v>
      </c>
      <c r="E343" s="37" t="s">
        <v>7895</v>
      </c>
      <c r="F343" s="17" t="s">
        <v>248</v>
      </c>
      <c r="G343" s="37" t="s">
        <v>249</v>
      </c>
      <c r="H343" s="37" t="s">
        <v>1090</v>
      </c>
      <c r="I343" s="62" t="s">
        <v>7896</v>
      </c>
      <c r="J343" s="17" t="s">
        <v>76</v>
      </c>
      <c r="K343" s="17" t="s">
        <v>43</v>
      </c>
      <c r="L343" s="17" t="s">
        <v>7897</v>
      </c>
      <c r="M343" s="17" t="s">
        <v>7898</v>
      </c>
      <c r="N343" s="17" t="s">
        <v>7899</v>
      </c>
      <c r="O343" s="17" t="s">
        <v>7900</v>
      </c>
    </row>
    <row r="344" spans="1:15" s="1" customFormat="1" ht="15" customHeight="1" x14ac:dyDescent="0.25">
      <c r="A344" s="61" t="s">
        <v>3</v>
      </c>
      <c r="B344" s="17" t="s">
        <v>16</v>
      </c>
      <c r="C344" s="17" t="s">
        <v>7901</v>
      </c>
      <c r="D344" s="17">
        <v>2021</v>
      </c>
      <c r="E344" s="37" t="s">
        <v>7902</v>
      </c>
      <c r="F344" s="17" t="s">
        <v>682</v>
      </c>
      <c r="G344" s="37" t="s">
        <v>1510</v>
      </c>
      <c r="H344" s="37" t="s">
        <v>43</v>
      </c>
      <c r="I344" s="62" t="s">
        <v>7903</v>
      </c>
      <c r="J344" s="17" t="s">
        <v>45</v>
      </c>
      <c r="K344" s="17" t="s">
        <v>43</v>
      </c>
      <c r="L344" s="17" t="s">
        <v>7904</v>
      </c>
      <c r="M344" s="17" t="s">
        <v>7905</v>
      </c>
      <c r="N344" s="17" t="s">
        <v>7906</v>
      </c>
      <c r="O344" s="17" t="s">
        <v>7907</v>
      </c>
    </row>
    <row r="345" spans="1:15" s="1" customFormat="1" ht="15" customHeight="1" x14ac:dyDescent="0.25">
      <c r="A345" s="61" t="s">
        <v>3</v>
      </c>
      <c r="B345" s="17" t="s">
        <v>17</v>
      </c>
      <c r="C345" s="17" t="s">
        <v>7908</v>
      </c>
      <c r="D345" s="17">
        <v>2024</v>
      </c>
      <c r="E345" s="37" t="s">
        <v>7909</v>
      </c>
      <c r="F345" s="17" t="s">
        <v>6532</v>
      </c>
      <c r="G345" s="37" t="s">
        <v>7910</v>
      </c>
      <c r="H345" s="37" t="s">
        <v>43</v>
      </c>
      <c r="I345" s="62" t="s">
        <v>43</v>
      </c>
      <c r="J345" s="17" t="s">
        <v>93</v>
      </c>
      <c r="K345" s="17" t="s">
        <v>43</v>
      </c>
      <c r="L345" s="17" t="s">
        <v>7911</v>
      </c>
      <c r="M345" s="17" t="s">
        <v>7912</v>
      </c>
      <c r="N345" s="17" t="s">
        <v>43</v>
      </c>
      <c r="O345" s="17" t="s">
        <v>7913</v>
      </c>
    </row>
    <row r="346" spans="1:15" s="1" customFormat="1" ht="15" customHeight="1" x14ac:dyDescent="0.25">
      <c r="A346" s="61" t="s">
        <v>3</v>
      </c>
      <c r="B346" s="17" t="s">
        <v>16</v>
      </c>
      <c r="C346" s="17" t="s">
        <v>7914</v>
      </c>
      <c r="D346" s="17">
        <v>2020</v>
      </c>
      <c r="E346" s="37" t="s">
        <v>7915</v>
      </c>
      <c r="F346" s="17" t="s">
        <v>74</v>
      </c>
      <c r="G346" s="37" t="s">
        <v>1255</v>
      </c>
      <c r="H346" s="37" t="s">
        <v>43</v>
      </c>
      <c r="I346" s="62" t="s">
        <v>43</v>
      </c>
      <c r="J346" s="17" t="s">
        <v>45</v>
      </c>
      <c r="K346" s="17" t="s">
        <v>43</v>
      </c>
      <c r="L346" s="17" t="s">
        <v>7916</v>
      </c>
      <c r="M346" s="17" t="s">
        <v>7917</v>
      </c>
      <c r="N346" s="17" t="s">
        <v>7918</v>
      </c>
      <c r="O346" s="17" t="s">
        <v>7919</v>
      </c>
    </row>
    <row r="347" spans="1:15" s="1" customFormat="1" ht="15" customHeight="1" x14ac:dyDescent="0.25">
      <c r="A347" s="61" t="s">
        <v>3</v>
      </c>
      <c r="B347" s="17" t="s">
        <v>16</v>
      </c>
      <c r="C347" s="17" t="s">
        <v>7920</v>
      </c>
      <c r="D347" s="17">
        <v>2021</v>
      </c>
      <c r="E347" s="37" t="s">
        <v>7921</v>
      </c>
      <c r="F347" s="17" t="s">
        <v>5981</v>
      </c>
      <c r="G347" s="37" t="s">
        <v>692</v>
      </c>
      <c r="H347" s="37" t="s">
        <v>448</v>
      </c>
      <c r="I347" s="62" t="s">
        <v>7922</v>
      </c>
      <c r="J347" s="17" t="s">
        <v>5983</v>
      </c>
      <c r="K347" s="17" t="s">
        <v>43</v>
      </c>
      <c r="L347" s="17" t="s">
        <v>7923</v>
      </c>
      <c r="M347" s="17" t="s">
        <v>7924</v>
      </c>
      <c r="N347" s="17" t="s">
        <v>7925</v>
      </c>
      <c r="O347" s="17" t="s">
        <v>7926</v>
      </c>
    </row>
    <row r="348" spans="1:15" s="1" customFormat="1" ht="15" customHeight="1" x14ac:dyDescent="0.25">
      <c r="A348" s="61" t="s">
        <v>3</v>
      </c>
      <c r="B348" s="17" t="s">
        <v>16</v>
      </c>
      <c r="C348" s="17" t="s">
        <v>7927</v>
      </c>
      <c r="D348" s="17">
        <v>2023</v>
      </c>
      <c r="E348" s="37" t="s">
        <v>7928</v>
      </c>
      <c r="F348" s="17" t="s">
        <v>7929</v>
      </c>
      <c r="G348" s="37" t="s">
        <v>239</v>
      </c>
      <c r="H348" s="37" t="s">
        <v>466</v>
      </c>
      <c r="I348" s="62" t="s">
        <v>7930</v>
      </c>
      <c r="J348" s="17" t="s">
        <v>6050</v>
      </c>
      <c r="K348" s="17" t="s">
        <v>43</v>
      </c>
      <c r="L348" s="17" t="s">
        <v>7931</v>
      </c>
      <c r="M348" s="17" t="s">
        <v>7932</v>
      </c>
      <c r="N348" s="17" t="s">
        <v>7933</v>
      </c>
      <c r="O348" s="17" t="s">
        <v>7934</v>
      </c>
    </row>
    <row r="349" spans="1:15" s="1" customFormat="1" ht="15" customHeight="1" x14ac:dyDescent="0.25">
      <c r="A349" s="61" t="s">
        <v>3</v>
      </c>
      <c r="B349" s="17" t="s">
        <v>16</v>
      </c>
      <c r="C349" s="17" t="s">
        <v>7935</v>
      </c>
      <c r="D349" s="17">
        <v>2020</v>
      </c>
      <c r="E349" s="37" t="s">
        <v>7936</v>
      </c>
      <c r="F349" s="17" t="s">
        <v>7937</v>
      </c>
      <c r="G349" s="37" t="s">
        <v>448</v>
      </c>
      <c r="H349" s="37" t="s">
        <v>448</v>
      </c>
      <c r="I349" s="62" t="s">
        <v>7938</v>
      </c>
      <c r="J349" s="17" t="s">
        <v>52</v>
      </c>
      <c r="K349" s="17" t="s">
        <v>43</v>
      </c>
      <c r="L349" s="17" t="s">
        <v>7939</v>
      </c>
      <c r="M349" s="17" t="s">
        <v>7940</v>
      </c>
      <c r="N349" s="17" t="s">
        <v>7941</v>
      </c>
      <c r="O349" s="17" t="s">
        <v>7942</v>
      </c>
    </row>
    <row r="350" spans="1:15" s="1" customFormat="1" ht="15" customHeight="1" x14ac:dyDescent="0.25">
      <c r="A350" s="61" t="s">
        <v>3</v>
      </c>
      <c r="B350" s="17" t="s">
        <v>16</v>
      </c>
      <c r="C350" s="17" t="s">
        <v>7943</v>
      </c>
      <c r="D350" s="17">
        <v>2022</v>
      </c>
      <c r="E350" s="37" t="s">
        <v>7944</v>
      </c>
      <c r="F350" s="17" t="s">
        <v>3155</v>
      </c>
      <c r="G350" s="37" t="s">
        <v>7945</v>
      </c>
      <c r="H350" s="37" t="s">
        <v>43</v>
      </c>
      <c r="I350" s="62" t="s">
        <v>43</v>
      </c>
      <c r="J350" s="17" t="s">
        <v>45</v>
      </c>
      <c r="K350" s="17" t="s">
        <v>43</v>
      </c>
      <c r="L350" s="17" t="s">
        <v>7946</v>
      </c>
      <c r="M350" s="17" t="s">
        <v>7947</v>
      </c>
      <c r="N350" s="17" t="s">
        <v>7948</v>
      </c>
      <c r="O350" s="17" t="s">
        <v>7949</v>
      </c>
    </row>
    <row r="351" spans="1:15" s="1" customFormat="1" ht="15" customHeight="1" x14ac:dyDescent="0.25">
      <c r="A351" s="61" t="s">
        <v>3</v>
      </c>
      <c r="B351" s="17" t="s">
        <v>16</v>
      </c>
      <c r="C351" s="17" t="s">
        <v>7950</v>
      </c>
      <c r="D351" s="17">
        <v>2023</v>
      </c>
      <c r="E351" s="37" t="s">
        <v>7951</v>
      </c>
      <c r="F351" s="17" t="s">
        <v>7091</v>
      </c>
      <c r="G351" s="37" t="s">
        <v>1022</v>
      </c>
      <c r="H351" s="37" t="s">
        <v>466</v>
      </c>
      <c r="I351" s="62" t="s">
        <v>7952</v>
      </c>
      <c r="J351" s="17" t="s">
        <v>7093</v>
      </c>
      <c r="K351" s="17" t="s">
        <v>43</v>
      </c>
      <c r="L351" s="17" t="s">
        <v>7953</v>
      </c>
      <c r="M351" s="17" t="s">
        <v>7954</v>
      </c>
      <c r="N351" s="17" t="s">
        <v>7955</v>
      </c>
      <c r="O351" s="17" t="s">
        <v>7956</v>
      </c>
    </row>
    <row r="352" spans="1:15" s="1" customFormat="1" ht="15" customHeight="1" x14ac:dyDescent="0.25">
      <c r="A352" s="61" t="s">
        <v>3</v>
      </c>
      <c r="B352" s="17" t="s">
        <v>16</v>
      </c>
      <c r="C352" s="17" t="s">
        <v>2978</v>
      </c>
      <c r="D352" s="17">
        <v>2024</v>
      </c>
      <c r="E352" s="37" t="s">
        <v>2979</v>
      </c>
      <c r="F352" s="17" t="s">
        <v>2980</v>
      </c>
      <c r="G352" s="37" t="s">
        <v>43</v>
      </c>
      <c r="H352" s="37" t="s">
        <v>43</v>
      </c>
      <c r="I352" s="62" t="s">
        <v>43</v>
      </c>
      <c r="J352" s="17" t="s">
        <v>7957</v>
      </c>
      <c r="K352" s="17" t="s">
        <v>43</v>
      </c>
      <c r="L352" s="17" t="s">
        <v>2981</v>
      </c>
      <c r="M352" s="17" t="s">
        <v>2982</v>
      </c>
      <c r="N352" s="17" t="s">
        <v>2983</v>
      </c>
      <c r="O352" s="17" t="s">
        <v>2984</v>
      </c>
    </row>
    <row r="353" spans="1:15" s="1" customFormat="1" ht="15" customHeight="1" x14ac:dyDescent="0.25">
      <c r="A353" s="61" t="s">
        <v>3</v>
      </c>
      <c r="B353" s="17" t="s">
        <v>16</v>
      </c>
      <c r="C353" s="17" t="s">
        <v>7958</v>
      </c>
      <c r="D353" s="17">
        <v>2020</v>
      </c>
      <c r="E353" s="37" t="s">
        <v>7959</v>
      </c>
      <c r="F353" s="17" t="s">
        <v>791</v>
      </c>
      <c r="G353" s="37" t="s">
        <v>2862</v>
      </c>
      <c r="H353" s="37" t="s">
        <v>43</v>
      </c>
      <c r="I353" s="62" t="s">
        <v>43</v>
      </c>
      <c r="J353" s="17" t="s">
        <v>45</v>
      </c>
      <c r="K353" s="17" t="s">
        <v>43</v>
      </c>
      <c r="L353" s="17" t="s">
        <v>7960</v>
      </c>
      <c r="M353" s="17" t="s">
        <v>7961</v>
      </c>
      <c r="N353" s="17" t="s">
        <v>7962</v>
      </c>
      <c r="O353" s="17" t="s">
        <v>7963</v>
      </c>
    </row>
    <row r="354" spans="1:15" s="1" customFormat="1" ht="15" customHeight="1" x14ac:dyDescent="0.25">
      <c r="A354" s="61" t="s">
        <v>3</v>
      </c>
      <c r="B354" s="17" t="s">
        <v>17</v>
      </c>
      <c r="C354" s="17" t="s">
        <v>7964</v>
      </c>
      <c r="D354" s="17">
        <v>2020</v>
      </c>
      <c r="E354" s="37" t="s">
        <v>7965</v>
      </c>
      <c r="F354" s="17" t="s">
        <v>100</v>
      </c>
      <c r="G354" s="37" t="s">
        <v>7966</v>
      </c>
      <c r="H354" s="37" t="s">
        <v>43</v>
      </c>
      <c r="I354" s="62" t="s">
        <v>7967</v>
      </c>
      <c r="J354" s="17" t="s">
        <v>48</v>
      </c>
      <c r="K354" s="17" t="s">
        <v>43</v>
      </c>
      <c r="L354" s="17" t="s">
        <v>7968</v>
      </c>
      <c r="M354" s="17" t="s">
        <v>7969</v>
      </c>
      <c r="N354" s="17" t="s">
        <v>7970</v>
      </c>
      <c r="O354" s="17" t="s">
        <v>7971</v>
      </c>
    </row>
    <row r="355" spans="1:15" s="1" customFormat="1" ht="15" customHeight="1" x14ac:dyDescent="0.25">
      <c r="A355" s="61" t="s">
        <v>3</v>
      </c>
      <c r="B355" s="17" t="s">
        <v>16</v>
      </c>
      <c r="C355" s="17" t="s">
        <v>7972</v>
      </c>
      <c r="D355" s="17">
        <v>2018</v>
      </c>
      <c r="E355" s="37" t="s">
        <v>7973</v>
      </c>
      <c r="F355" s="17" t="s">
        <v>3745</v>
      </c>
      <c r="G355" s="37" t="s">
        <v>5919</v>
      </c>
      <c r="H355" s="37" t="s">
        <v>692</v>
      </c>
      <c r="I355" s="62" t="s">
        <v>7974</v>
      </c>
      <c r="J355" s="17" t="s">
        <v>6733</v>
      </c>
      <c r="K355" s="17" t="s">
        <v>43</v>
      </c>
      <c r="L355" s="17" t="s">
        <v>7975</v>
      </c>
      <c r="M355" s="17" t="s">
        <v>7976</v>
      </c>
      <c r="N355" s="17" t="s">
        <v>43</v>
      </c>
      <c r="O355" s="17" t="s">
        <v>7977</v>
      </c>
    </row>
    <row r="356" spans="1:15" s="1" customFormat="1" ht="15" customHeight="1" x14ac:dyDescent="0.25">
      <c r="A356" s="61" t="s">
        <v>3</v>
      </c>
      <c r="B356" s="17" t="s">
        <v>16</v>
      </c>
      <c r="C356" s="17" t="s">
        <v>7978</v>
      </c>
      <c r="D356" s="17">
        <v>2018</v>
      </c>
      <c r="E356" s="37" t="s">
        <v>7979</v>
      </c>
      <c r="F356" s="17" t="s">
        <v>58</v>
      </c>
      <c r="G356" s="37" t="s">
        <v>4088</v>
      </c>
      <c r="H356" s="37" t="s">
        <v>43</v>
      </c>
      <c r="I356" s="62" t="s">
        <v>7980</v>
      </c>
      <c r="J356" s="17" t="s">
        <v>45</v>
      </c>
      <c r="K356" s="17" t="s">
        <v>43</v>
      </c>
      <c r="L356" s="17" t="s">
        <v>7981</v>
      </c>
      <c r="M356" s="17" t="s">
        <v>7982</v>
      </c>
      <c r="N356" s="17" t="s">
        <v>7983</v>
      </c>
      <c r="O356" s="17" t="s">
        <v>7984</v>
      </c>
    </row>
    <row r="357" spans="1:15" s="1" customFormat="1" ht="15" customHeight="1" x14ac:dyDescent="0.25">
      <c r="A357" s="61" t="s">
        <v>3</v>
      </c>
      <c r="B357" s="17" t="s">
        <v>16</v>
      </c>
      <c r="C357" s="17" t="s">
        <v>7985</v>
      </c>
      <c r="D357" s="17">
        <v>2019</v>
      </c>
      <c r="E357" s="37" t="s">
        <v>7986</v>
      </c>
      <c r="F357" s="17" t="s">
        <v>58</v>
      </c>
      <c r="G357" s="37" t="s">
        <v>7987</v>
      </c>
      <c r="H357" s="37" t="s">
        <v>43</v>
      </c>
      <c r="I357" s="62" t="s">
        <v>7988</v>
      </c>
      <c r="J357" s="17" t="s">
        <v>45</v>
      </c>
      <c r="K357" s="17" t="s">
        <v>43</v>
      </c>
      <c r="L357" s="17" t="s">
        <v>7989</v>
      </c>
      <c r="M357" s="17" t="s">
        <v>7990</v>
      </c>
      <c r="N357" s="17" t="s">
        <v>7991</v>
      </c>
      <c r="O357" s="17" t="s">
        <v>7992</v>
      </c>
    </row>
    <row r="358" spans="1:15" s="1" customFormat="1" ht="15" customHeight="1" x14ac:dyDescent="0.25">
      <c r="A358" s="61" t="s">
        <v>3</v>
      </c>
      <c r="B358" s="17" t="s">
        <v>16</v>
      </c>
      <c r="C358" s="17" t="s">
        <v>7993</v>
      </c>
      <c r="D358" s="17">
        <v>2023</v>
      </c>
      <c r="E358" s="37" t="s">
        <v>7994</v>
      </c>
      <c r="F358" s="17" t="s">
        <v>1029</v>
      </c>
      <c r="G358" s="37" t="s">
        <v>384</v>
      </c>
      <c r="H358" s="37" t="s">
        <v>43</v>
      </c>
      <c r="I358" s="62" t="s">
        <v>7995</v>
      </c>
      <c r="J358" s="17" t="s">
        <v>45</v>
      </c>
      <c r="K358" s="17" t="s">
        <v>43</v>
      </c>
      <c r="L358" s="17" t="s">
        <v>7996</v>
      </c>
      <c r="M358" s="17" t="s">
        <v>7997</v>
      </c>
      <c r="N358" s="17" t="s">
        <v>7998</v>
      </c>
      <c r="O358" s="17" t="s">
        <v>7999</v>
      </c>
    </row>
    <row r="359" spans="1:15" s="1" customFormat="1" ht="15" customHeight="1" x14ac:dyDescent="0.25">
      <c r="A359" s="61" t="s">
        <v>3</v>
      </c>
      <c r="B359" s="17" t="s">
        <v>16</v>
      </c>
      <c r="C359" s="17" t="s">
        <v>8000</v>
      </c>
      <c r="D359" s="17">
        <v>2024</v>
      </c>
      <c r="E359" s="37" t="s">
        <v>8001</v>
      </c>
      <c r="F359" s="17" t="s">
        <v>3667</v>
      </c>
      <c r="G359" s="37" t="s">
        <v>1819</v>
      </c>
      <c r="H359" s="37" t="s">
        <v>327</v>
      </c>
      <c r="I359" s="62" t="s">
        <v>8002</v>
      </c>
      <c r="J359" s="17" t="s">
        <v>84</v>
      </c>
      <c r="K359" s="17" t="s">
        <v>43</v>
      </c>
      <c r="L359" s="17" t="s">
        <v>8003</v>
      </c>
      <c r="M359" s="17" t="s">
        <v>8004</v>
      </c>
      <c r="N359" s="17" t="s">
        <v>8005</v>
      </c>
      <c r="O359" s="17" t="s">
        <v>8006</v>
      </c>
    </row>
    <row r="360" spans="1:15" s="1" customFormat="1" ht="15" customHeight="1" x14ac:dyDescent="0.25">
      <c r="A360" s="61" t="s">
        <v>3</v>
      </c>
      <c r="B360" s="17" t="s">
        <v>16</v>
      </c>
      <c r="C360" s="17" t="s">
        <v>8007</v>
      </c>
      <c r="D360" s="17">
        <v>2025</v>
      </c>
      <c r="E360" s="37" t="s">
        <v>8008</v>
      </c>
      <c r="F360" s="17" t="s">
        <v>69</v>
      </c>
      <c r="G360" s="37" t="s">
        <v>8009</v>
      </c>
      <c r="H360" s="37" t="s">
        <v>43</v>
      </c>
      <c r="I360" s="62" t="s">
        <v>43</v>
      </c>
      <c r="J360" s="17" t="s">
        <v>45</v>
      </c>
      <c r="K360" s="17" t="s">
        <v>43</v>
      </c>
      <c r="L360" s="17" t="s">
        <v>8010</v>
      </c>
      <c r="M360" s="17" t="s">
        <v>8011</v>
      </c>
      <c r="N360" s="17" t="s">
        <v>8012</v>
      </c>
      <c r="O360" s="17" t="s">
        <v>8013</v>
      </c>
    </row>
    <row r="361" spans="1:15" s="1" customFormat="1" ht="15" customHeight="1" x14ac:dyDescent="0.25">
      <c r="A361" s="61" t="s">
        <v>3</v>
      </c>
      <c r="B361" s="17" t="s">
        <v>16</v>
      </c>
      <c r="C361" s="17" t="s">
        <v>8014</v>
      </c>
      <c r="D361" s="17">
        <v>2020</v>
      </c>
      <c r="E361" s="37" t="s">
        <v>8015</v>
      </c>
      <c r="F361" s="17" t="s">
        <v>1316</v>
      </c>
      <c r="G361" s="37" t="s">
        <v>2130</v>
      </c>
      <c r="H361" s="37" t="s">
        <v>43</v>
      </c>
      <c r="I361" s="62" t="s">
        <v>43</v>
      </c>
      <c r="J361" s="17" t="s">
        <v>62</v>
      </c>
      <c r="K361" s="17" t="s">
        <v>43</v>
      </c>
      <c r="L361" s="17" t="s">
        <v>8016</v>
      </c>
      <c r="M361" s="17" t="s">
        <v>8017</v>
      </c>
      <c r="N361" s="17" t="s">
        <v>8018</v>
      </c>
      <c r="O361" s="17" t="s">
        <v>8019</v>
      </c>
    </row>
    <row r="362" spans="1:15" s="1" customFormat="1" ht="15" customHeight="1" x14ac:dyDescent="0.25">
      <c r="A362" s="61" t="s">
        <v>3</v>
      </c>
      <c r="B362" s="17" t="s">
        <v>16</v>
      </c>
      <c r="C362" s="17" t="s">
        <v>8020</v>
      </c>
      <c r="D362" s="17">
        <v>2023</v>
      </c>
      <c r="E362" s="37" t="s">
        <v>8021</v>
      </c>
      <c r="F362" s="17" t="s">
        <v>834</v>
      </c>
      <c r="G362" s="37" t="s">
        <v>8022</v>
      </c>
      <c r="H362" s="37" t="s">
        <v>43</v>
      </c>
      <c r="I362" s="62" t="s">
        <v>43</v>
      </c>
      <c r="J362" s="17" t="s">
        <v>45</v>
      </c>
      <c r="K362" s="17" t="s">
        <v>43</v>
      </c>
      <c r="L362" s="17" t="s">
        <v>8023</v>
      </c>
      <c r="M362" s="17" t="s">
        <v>8024</v>
      </c>
      <c r="N362" s="17" t="s">
        <v>8025</v>
      </c>
      <c r="O362" s="17" t="s">
        <v>8026</v>
      </c>
    </row>
    <row r="363" spans="1:15" s="1" customFormat="1" ht="15" customHeight="1" x14ac:dyDescent="0.25">
      <c r="A363" s="61" t="s">
        <v>3</v>
      </c>
      <c r="B363" s="17" t="s">
        <v>16</v>
      </c>
      <c r="C363" s="17" t="s">
        <v>8027</v>
      </c>
      <c r="D363" s="17">
        <v>2022</v>
      </c>
      <c r="E363" s="37" t="s">
        <v>8028</v>
      </c>
      <c r="F363" s="17" t="s">
        <v>69</v>
      </c>
      <c r="G363" s="37" t="s">
        <v>2434</v>
      </c>
      <c r="H363" s="37" t="s">
        <v>43</v>
      </c>
      <c r="I363" s="62" t="s">
        <v>43</v>
      </c>
      <c r="J363" s="17" t="s">
        <v>45</v>
      </c>
      <c r="K363" s="17" t="s">
        <v>43</v>
      </c>
      <c r="L363" s="17" t="s">
        <v>8029</v>
      </c>
      <c r="M363" s="17" t="s">
        <v>8030</v>
      </c>
      <c r="N363" s="17" t="s">
        <v>8031</v>
      </c>
      <c r="O363" s="17" t="s">
        <v>8032</v>
      </c>
    </row>
    <row r="364" spans="1:15" s="1" customFormat="1" ht="15" customHeight="1" x14ac:dyDescent="0.25">
      <c r="A364" s="61" t="s">
        <v>3</v>
      </c>
      <c r="B364" s="17" t="s">
        <v>16</v>
      </c>
      <c r="C364" s="17" t="s">
        <v>8033</v>
      </c>
      <c r="D364" s="17">
        <v>2021</v>
      </c>
      <c r="E364" s="37" t="s">
        <v>8034</v>
      </c>
      <c r="F364" s="17" t="s">
        <v>58</v>
      </c>
      <c r="G364" s="37" t="s">
        <v>4000</v>
      </c>
      <c r="H364" s="37" t="s">
        <v>43</v>
      </c>
      <c r="I364" s="62" t="s">
        <v>43</v>
      </c>
      <c r="J364" s="17" t="s">
        <v>45</v>
      </c>
      <c r="K364" s="17" t="s">
        <v>43</v>
      </c>
      <c r="L364" s="17" t="s">
        <v>8035</v>
      </c>
      <c r="M364" s="17" t="s">
        <v>8036</v>
      </c>
      <c r="N364" s="17" t="s">
        <v>8037</v>
      </c>
      <c r="O364" s="17" t="s">
        <v>8038</v>
      </c>
    </row>
    <row r="365" spans="1:15" s="1" customFormat="1" ht="15" customHeight="1" x14ac:dyDescent="0.25">
      <c r="A365" s="61" t="s">
        <v>3</v>
      </c>
      <c r="B365" s="17" t="s">
        <v>16</v>
      </c>
      <c r="C365" s="17" t="s">
        <v>8039</v>
      </c>
      <c r="D365" s="17">
        <v>2021</v>
      </c>
      <c r="E365" s="37" t="s">
        <v>8040</v>
      </c>
      <c r="F365" s="17" t="s">
        <v>1351</v>
      </c>
      <c r="G365" s="37" t="s">
        <v>692</v>
      </c>
      <c r="H365" s="37" t="s">
        <v>466</v>
      </c>
      <c r="I365" s="62" t="s">
        <v>43</v>
      </c>
      <c r="J365" s="17" t="s">
        <v>6153</v>
      </c>
      <c r="K365" s="17" t="s">
        <v>43</v>
      </c>
      <c r="L365" s="17" t="s">
        <v>8041</v>
      </c>
      <c r="M365" s="17" t="s">
        <v>8042</v>
      </c>
      <c r="N365" s="17" t="s">
        <v>8043</v>
      </c>
      <c r="O365" s="17" t="s">
        <v>8044</v>
      </c>
    </row>
    <row r="366" spans="1:15" s="1" customFormat="1" ht="15" customHeight="1" x14ac:dyDescent="0.25">
      <c r="A366" s="61" t="s">
        <v>3</v>
      </c>
      <c r="B366" s="17" t="s">
        <v>16</v>
      </c>
      <c r="C366" s="17" t="s">
        <v>8045</v>
      </c>
      <c r="D366" s="17">
        <v>2023</v>
      </c>
      <c r="E366" s="37" t="s">
        <v>8046</v>
      </c>
      <c r="F366" s="17" t="s">
        <v>682</v>
      </c>
      <c r="G366" s="37" t="s">
        <v>5242</v>
      </c>
      <c r="H366" s="37" t="s">
        <v>43</v>
      </c>
      <c r="I366" s="62" t="s">
        <v>8047</v>
      </c>
      <c r="J366" s="17" t="s">
        <v>45</v>
      </c>
      <c r="K366" s="17" t="s">
        <v>43</v>
      </c>
      <c r="L366" s="17" t="s">
        <v>8048</v>
      </c>
      <c r="M366" s="17" t="s">
        <v>8049</v>
      </c>
      <c r="N366" s="17" t="s">
        <v>8050</v>
      </c>
      <c r="O366" s="17" t="s">
        <v>8051</v>
      </c>
    </row>
    <row r="367" spans="1:15" s="1" customFormat="1" ht="15" customHeight="1" x14ac:dyDescent="0.25">
      <c r="A367" s="61" t="s">
        <v>3</v>
      </c>
      <c r="B367" s="17" t="s">
        <v>16</v>
      </c>
      <c r="C367" s="17" t="s">
        <v>8052</v>
      </c>
      <c r="D367" s="17">
        <v>2022</v>
      </c>
      <c r="E367" s="37" t="s">
        <v>8053</v>
      </c>
      <c r="F367" s="17" t="s">
        <v>8054</v>
      </c>
      <c r="G367" s="37" t="s">
        <v>448</v>
      </c>
      <c r="H367" s="37" t="s">
        <v>415</v>
      </c>
      <c r="I367" s="62" t="s">
        <v>8055</v>
      </c>
      <c r="J367" s="17" t="s">
        <v>8056</v>
      </c>
      <c r="K367" s="17" t="s">
        <v>43</v>
      </c>
      <c r="L367" s="17" t="s">
        <v>8057</v>
      </c>
      <c r="M367" s="17" t="s">
        <v>8058</v>
      </c>
      <c r="N367" s="17" t="s">
        <v>8059</v>
      </c>
      <c r="O367" s="17" t="s">
        <v>8060</v>
      </c>
    </row>
    <row r="368" spans="1:15" s="1" customFormat="1" ht="15" customHeight="1" x14ac:dyDescent="0.25">
      <c r="A368" s="61" t="s">
        <v>3</v>
      </c>
      <c r="B368" s="17" t="s">
        <v>16</v>
      </c>
      <c r="C368" s="17" t="s">
        <v>8061</v>
      </c>
      <c r="D368" s="17">
        <v>2024</v>
      </c>
      <c r="E368" s="37" t="s">
        <v>3113</v>
      </c>
      <c r="F368" s="17" t="s">
        <v>2186</v>
      </c>
      <c r="G368" s="37" t="s">
        <v>921</v>
      </c>
      <c r="H368" s="37" t="s">
        <v>43</v>
      </c>
      <c r="I368" s="62" t="s">
        <v>43</v>
      </c>
      <c r="J368" s="17" t="s">
        <v>7298</v>
      </c>
      <c r="K368" s="17" t="s">
        <v>43</v>
      </c>
      <c r="L368" s="17" t="s">
        <v>8062</v>
      </c>
      <c r="M368" s="17" t="s">
        <v>8063</v>
      </c>
      <c r="N368" s="17" t="s">
        <v>8064</v>
      </c>
      <c r="O368" s="17" t="s">
        <v>3116</v>
      </c>
    </row>
    <row r="369" spans="1:15" s="1" customFormat="1" ht="15" customHeight="1" x14ac:dyDescent="0.25">
      <c r="A369" s="61" t="s">
        <v>3</v>
      </c>
      <c r="B369" s="17" t="s">
        <v>16</v>
      </c>
      <c r="C369" s="17" t="s">
        <v>8065</v>
      </c>
      <c r="D369" s="17">
        <v>2024</v>
      </c>
      <c r="E369" s="37" t="s">
        <v>8066</v>
      </c>
      <c r="F369" s="17" t="s">
        <v>936</v>
      </c>
      <c r="G369" s="37" t="s">
        <v>8067</v>
      </c>
      <c r="H369" s="37" t="s">
        <v>43</v>
      </c>
      <c r="I369" s="62" t="s">
        <v>43</v>
      </c>
      <c r="J369" s="17" t="s">
        <v>6824</v>
      </c>
      <c r="K369" s="17" t="s">
        <v>43</v>
      </c>
      <c r="L369" s="17" t="s">
        <v>8068</v>
      </c>
      <c r="M369" s="17" t="s">
        <v>8069</v>
      </c>
      <c r="N369" s="17" t="s">
        <v>8070</v>
      </c>
      <c r="O369" s="17" t="s">
        <v>8071</v>
      </c>
    </row>
    <row r="370" spans="1:15" s="1" customFormat="1" ht="15" customHeight="1" x14ac:dyDescent="0.25">
      <c r="A370" s="61" t="s">
        <v>3</v>
      </c>
      <c r="B370" s="17" t="s">
        <v>16</v>
      </c>
      <c r="C370" s="17" t="s">
        <v>8072</v>
      </c>
      <c r="D370" s="17">
        <v>2023</v>
      </c>
      <c r="E370" s="37" t="s">
        <v>8073</v>
      </c>
      <c r="F370" s="17" t="s">
        <v>8074</v>
      </c>
      <c r="G370" s="37" t="s">
        <v>692</v>
      </c>
      <c r="H370" s="37" t="s">
        <v>195</v>
      </c>
      <c r="I370" s="62" t="s">
        <v>8075</v>
      </c>
      <c r="J370" s="17" t="s">
        <v>8076</v>
      </c>
      <c r="K370" s="17" t="s">
        <v>43</v>
      </c>
      <c r="L370" s="17" t="s">
        <v>8077</v>
      </c>
      <c r="M370" s="17" t="s">
        <v>8078</v>
      </c>
      <c r="N370" s="17" t="s">
        <v>8079</v>
      </c>
      <c r="O370" s="17" t="s">
        <v>8080</v>
      </c>
    </row>
    <row r="371" spans="1:15" s="1" customFormat="1" ht="15" customHeight="1" x14ac:dyDescent="0.25">
      <c r="A371" s="61" t="s">
        <v>3</v>
      </c>
      <c r="B371" s="17" t="s">
        <v>16</v>
      </c>
      <c r="C371" s="17" t="s">
        <v>8081</v>
      </c>
      <c r="D371" s="17">
        <v>2020</v>
      </c>
      <c r="E371" s="37" t="s">
        <v>8082</v>
      </c>
      <c r="F371" s="17" t="s">
        <v>1478</v>
      </c>
      <c r="G371" s="37" t="s">
        <v>2048</v>
      </c>
      <c r="H371" s="37" t="s">
        <v>240</v>
      </c>
      <c r="I371" s="62" t="s">
        <v>43</v>
      </c>
      <c r="J371" s="17" t="s">
        <v>55</v>
      </c>
      <c r="K371" s="17" t="s">
        <v>43</v>
      </c>
      <c r="L371" s="17" t="s">
        <v>8083</v>
      </c>
      <c r="M371" s="17" t="s">
        <v>8084</v>
      </c>
      <c r="N371" s="17" t="s">
        <v>8085</v>
      </c>
      <c r="O371" s="17" t="s">
        <v>8086</v>
      </c>
    </row>
    <row r="372" spans="1:15" s="1" customFormat="1" ht="15" customHeight="1" x14ac:dyDescent="0.25">
      <c r="A372" s="61" t="s">
        <v>3</v>
      </c>
      <c r="B372" s="17" t="s">
        <v>16</v>
      </c>
      <c r="C372" s="17" t="s">
        <v>8087</v>
      </c>
      <c r="D372" s="17">
        <v>2023</v>
      </c>
      <c r="E372" s="37" t="s">
        <v>8088</v>
      </c>
      <c r="F372" s="17" t="s">
        <v>13</v>
      </c>
      <c r="G372" s="37" t="s">
        <v>3176</v>
      </c>
      <c r="H372" s="37" t="s">
        <v>43</v>
      </c>
      <c r="I372" s="62" t="s">
        <v>43</v>
      </c>
      <c r="J372" s="17" t="s">
        <v>45</v>
      </c>
      <c r="K372" s="17" t="s">
        <v>43</v>
      </c>
      <c r="L372" s="17" t="s">
        <v>8089</v>
      </c>
      <c r="M372" s="17" t="s">
        <v>8090</v>
      </c>
      <c r="N372" s="17" t="s">
        <v>8091</v>
      </c>
      <c r="O372" s="17" t="s">
        <v>8092</v>
      </c>
    </row>
    <row r="373" spans="1:15" s="1" customFormat="1" ht="15" customHeight="1" x14ac:dyDescent="0.25">
      <c r="A373" s="61" t="s">
        <v>3</v>
      </c>
      <c r="B373" s="17" t="s">
        <v>16</v>
      </c>
      <c r="C373" s="17" t="s">
        <v>8093</v>
      </c>
      <c r="D373" s="17">
        <v>2022</v>
      </c>
      <c r="E373" s="37" t="s">
        <v>8094</v>
      </c>
      <c r="F373" s="17" t="s">
        <v>11</v>
      </c>
      <c r="G373" s="37" t="s">
        <v>760</v>
      </c>
      <c r="H373" s="37" t="s">
        <v>693</v>
      </c>
      <c r="I373" s="62" t="s">
        <v>43</v>
      </c>
      <c r="J373" s="17" t="s">
        <v>5</v>
      </c>
      <c r="K373" s="17" t="s">
        <v>43</v>
      </c>
      <c r="L373" s="17" t="s">
        <v>8095</v>
      </c>
      <c r="M373" s="17" t="s">
        <v>8096</v>
      </c>
      <c r="N373" s="17" t="s">
        <v>8097</v>
      </c>
      <c r="O373" s="17" t="s">
        <v>8098</v>
      </c>
    </row>
    <row r="374" spans="1:15" s="1" customFormat="1" ht="15" customHeight="1" x14ac:dyDescent="0.25">
      <c r="A374" s="61" t="s">
        <v>3</v>
      </c>
      <c r="B374" s="17" t="s">
        <v>16</v>
      </c>
      <c r="C374" s="17" t="s">
        <v>8099</v>
      </c>
      <c r="D374" s="17">
        <v>2023</v>
      </c>
      <c r="E374" s="37" t="s">
        <v>8100</v>
      </c>
      <c r="F374" s="17" t="s">
        <v>5953</v>
      </c>
      <c r="G374" s="37" t="s">
        <v>432</v>
      </c>
      <c r="H374" s="37" t="s">
        <v>43</v>
      </c>
      <c r="I374" s="62" t="s">
        <v>43</v>
      </c>
      <c r="J374" s="17" t="s">
        <v>47</v>
      </c>
      <c r="K374" s="17" t="s">
        <v>43</v>
      </c>
      <c r="L374" s="17" t="s">
        <v>8101</v>
      </c>
      <c r="M374" s="17" t="s">
        <v>8102</v>
      </c>
      <c r="N374" s="17" t="s">
        <v>8103</v>
      </c>
      <c r="O374" s="17" t="s">
        <v>8104</v>
      </c>
    </row>
    <row r="375" spans="1:15" s="1" customFormat="1" ht="15" customHeight="1" x14ac:dyDescent="0.25">
      <c r="A375" s="61" t="s">
        <v>3</v>
      </c>
      <c r="B375" s="17" t="s">
        <v>16</v>
      </c>
      <c r="C375" s="17" t="s">
        <v>8105</v>
      </c>
      <c r="D375" s="17">
        <v>2025</v>
      </c>
      <c r="E375" s="37" t="s">
        <v>8106</v>
      </c>
      <c r="F375" s="17" t="s">
        <v>4994</v>
      </c>
      <c r="G375" s="37" t="s">
        <v>344</v>
      </c>
      <c r="H375" s="37" t="s">
        <v>43</v>
      </c>
      <c r="I375" s="62" t="s">
        <v>8107</v>
      </c>
      <c r="J375" s="17" t="s">
        <v>62</v>
      </c>
      <c r="K375" s="17" t="s">
        <v>43</v>
      </c>
      <c r="L375" s="17" t="s">
        <v>8108</v>
      </c>
      <c r="M375" s="17" t="s">
        <v>8109</v>
      </c>
      <c r="N375" s="17" t="s">
        <v>8110</v>
      </c>
      <c r="O375" s="17" t="s">
        <v>8111</v>
      </c>
    </row>
    <row r="376" spans="1:15" s="1" customFormat="1" ht="15" customHeight="1" x14ac:dyDescent="0.25">
      <c r="A376" s="61" t="s">
        <v>3</v>
      </c>
      <c r="B376" s="17" t="s">
        <v>16</v>
      </c>
      <c r="C376" s="17" t="s">
        <v>8112</v>
      </c>
      <c r="D376" s="17">
        <v>2020</v>
      </c>
      <c r="E376" s="37" t="s">
        <v>8113</v>
      </c>
      <c r="F376" s="17" t="s">
        <v>791</v>
      </c>
      <c r="G376" s="37" t="s">
        <v>1933</v>
      </c>
      <c r="H376" s="37" t="s">
        <v>43</v>
      </c>
      <c r="I376" s="62" t="s">
        <v>43</v>
      </c>
      <c r="J376" s="17" t="s">
        <v>45</v>
      </c>
      <c r="K376" s="17" t="s">
        <v>43</v>
      </c>
      <c r="L376" s="17" t="s">
        <v>8114</v>
      </c>
      <c r="M376" s="17" t="s">
        <v>8115</v>
      </c>
      <c r="N376" s="17" t="s">
        <v>8116</v>
      </c>
      <c r="O376" s="17" t="s">
        <v>8117</v>
      </c>
    </row>
    <row r="377" spans="1:15" s="1" customFormat="1" ht="15" customHeight="1" x14ac:dyDescent="0.25">
      <c r="A377" s="61" t="s">
        <v>3</v>
      </c>
      <c r="B377" s="17" t="s">
        <v>16</v>
      </c>
      <c r="C377" s="17" t="s">
        <v>8118</v>
      </c>
      <c r="D377" s="17">
        <v>2020</v>
      </c>
      <c r="E377" s="37" t="s">
        <v>8119</v>
      </c>
      <c r="F377" s="17" t="s">
        <v>2475</v>
      </c>
      <c r="G377" s="37" t="s">
        <v>326</v>
      </c>
      <c r="H377" s="37" t="s">
        <v>415</v>
      </c>
      <c r="I377" s="62" t="s">
        <v>43</v>
      </c>
      <c r="J377" s="17" t="s">
        <v>52</v>
      </c>
      <c r="K377" s="17" t="s">
        <v>43</v>
      </c>
      <c r="L377" s="17" t="s">
        <v>8120</v>
      </c>
      <c r="M377" s="17" t="s">
        <v>8121</v>
      </c>
      <c r="N377" s="17" t="s">
        <v>8122</v>
      </c>
      <c r="O377" s="17" t="s">
        <v>8123</v>
      </c>
    </row>
    <row r="378" spans="1:15" s="1" customFormat="1" ht="15" customHeight="1" x14ac:dyDescent="0.25">
      <c r="A378" s="61" t="s">
        <v>3</v>
      </c>
      <c r="B378" s="17" t="s">
        <v>16</v>
      </c>
      <c r="C378" s="17" t="s">
        <v>8124</v>
      </c>
      <c r="D378" s="17">
        <v>2024</v>
      </c>
      <c r="E378" s="37" t="s">
        <v>8125</v>
      </c>
      <c r="F378" s="17" t="s">
        <v>811</v>
      </c>
      <c r="G378" s="37" t="s">
        <v>990</v>
      </c>
      <c r="H378" s="37" t="s">
        <v>448</v>
      </c>
      <c r="I378" s="62" t="s">
        <v>43</v>
      </c>
      <c r="J378" s="17" t="s">
        <v>5935</v>
      </c>
      <c r="K378" s="17" t="s">
        <v>43</v>
      </c>
      <c r="L378" s="17" t="s">
        <v>8126</v>
      </c>
      <c r="M378" s="17" t="s">
        <v>8127</v>
      </c>
      <c r="N378" s="17" t="s">
        <v>8128</v>
      </c>
      <c r="O378" s="17" t="s">
        <v>8129</v>
      </c>
    </row>
    <row r="379" spans="1:15" s="1" customFormat="1" ht="15" customHeight="1" x14ac:dyDescent="0.25">
      <c r="A379" s="61" t="s">
        <v>3</v>
      </c>
      <c r="B379" s="17" t="s">
        <v>16</v>
      </c>
      <c r="C379" s="17" t="s">
        <v>8130</v>
      </c>
      <c r="D379" s="17">
        <v>2018</v>
      </c>
      <c r="E379" s="37" t="s">
        <v>8131</v>
      </c>
      <c r="F379" s="17" t="s">
        <v>582</v>
      </c>
      <c r="G379" s="37" t="s">
        <v>1987</v>
      </c>
      <c r="H379" s="37" t="s">
        <v>43</v>
      </c>
      <c r="I379" s="62" t="s">
        <v>8132</v>
      </c>
      <c r="J379" s="17" t="s">
        <v>45</v>
      </c>
      <c r="K379" s="17" t="s">
        <v>43</v>
      </c>
      <c r="L379" s="17" t="s">
        <v>8133</v>
      </c>
      <c r="M379" s="17" t="s">
        <v>8134</v>
      </c>
      <c r="N379" s="17" t="s">
        <v>8135</v>
      </c>
      <c r="O379" s="17" t="s">
        <v>8136</v>
      </c>
    </row>
    <row r="380" spans="1:15" s="1" customFormat="1" ht="15" customHeight="1" x14ac:dyDescent="0.25">
      <c r="A380" s="61" t="s">
        <v>3</v>
      </c>
      <c r="B380" s="17" t="s">
        <v>16</v>
      </c>
      <c r="C380" s="17" t="s">
        <v>3186</v>
      </c>
      <c r="D380" s="17">
        <v>2024</v>
      </c>
      <c r="E380" s="37" t="s">
        <v>3187</v>
      </c>
      <c r="F380" s="17" t="s">
        <v>1316</v>
      </c>
      <c r="G380" s="37" t="s">
        <v>3188</v>
      </c>
      <c r="H380" s="37" t="s">
        <v>43</v>
      </c>
      <c r="I380" s="62" t="s">
        <v>43</v>
      </c>
      <c r="J380" s="17" t="s">
        <v>62</v>
      </c>
      <c r="K380" s="17" t="s">
        <v>43</v>
      </c>
      <c r="L380" s="17" t="s">
        <v>3189</v>
      </c>
      <c r="M380" s="17" t="s">
        <v>3190</v>
      </c>
      <c r="N380" s="17" t="s">
        <v>3191</v>
      </c>
      <c r="O380" s="17" t="s">
        <v>3192</v>
      </c>
    </row>
    <row r="381" spans="1:15" s="1" customFormat="1" ht="15" customHeight="1" x14ac:dyDescent="0.25">
      <c r="A381" s="61" t="s">
        <v>3</v>
      </c>
      <c r="B381" s="17" t="s">
        <v>16</v>
      </c>
      <c r="C381" s="17" t="s">
        <v>8137</v>
      </c>
      <c r="D381" s="17">
        <v>2023</v>
      </c>
      <c r="E381" s="37" t="s">
        <v>8138</v>
      </c>
      <c r="F381" s="17" t="s">
        <v>2186</v>
      </c>
      <c r="G381" s="37" t="s">
        <v>8139</v>
      </c>
      <c r="H381" s="37" t="s">
        <v>43</v>
      </c>
      <c r="I381" s="62" t="s">
        <v>43</v>
      </c>
      <c r="J381" s="17" t="s">
        <v>7298</v>
      </c>
      <c r="K381" s="17" t="s">
        <v>43</v>
      </c>
      <c r="L381" s="17" t="s">
        <v>8140</v>
      </c>
      <c r="M381" s="17" t="s">
        <v>8141</v>
      </c>
      <c r="N381" s="17" t="s">
        <v>8142</v>
      </c>
      <c r="O381" s="17" t="s">
        <v>8143</v>
      </c>
    </row>
    <row r="382" spans="1:15" s="1" customFormat="1" ht="15" customHeight="1" x14ac:dyDescent="0.25">
      <c r="A382" s="61" t="s">
        <v>3</v>
      </c>
      <c r="B382" s="17" t="s">
        <v>17</v>
      </c>
      <c r="C382" s="17" t="s">
        <v>8144</v>
      </c>
      <c r="D382" s="17">
        <v>2019</v>
      </c>
      <c r="E382" s="37" t="s">
        <v>8145</v>
      </c>
      <c r="F382" s="17" t="s">
        <v>8146</v>
      </c>
      <c r="G382" s="37" t="s">
        <v>194</v>
      </c>
      <c r="H382" s="37" t="s">
        <v>43</v>
      </c>
      <c r="I382" s="62" t="s">
        <v>43</v>
      </c>
      <c r="J382" s="17" t="s">
        <v>6153</v>
      </c>
      <c r="K382" s="17" t="s">
        <v>43</v>
      </c>
      <c r="L382" s="17" t="s">
        <v>8147</v>
      </c>
      <c r="M382" s="17" t="s">
        <v>8148</v>
      </c>
      <c r="N382" s="17" t="s">
        <v>43</v>
      </c>
      <c r="O382" s="17" t="s">
        <v>8149</v>
      </c>
    </row>
    <row r="383" spans="1:15" s="1" customFormat="1" ht="15" customHeight="1" x14ac:dyDescent="0.25">
      <c r="A383" s="61" t="s">
        <v>3</v>
      </c>
      <c r="B383" s="17" t="s">
        <v>16</v>
      </c>
      <c r="C383" s="17" t="s">
        <v>8150</v>
      </c>
      <c r="D383" s="17">
        <v>2020</v>
      </c>
      <c r="E383" s="37" t="s">
        <v>8151</v>
      </c>
      <c r="F383" s="17" t="s">
        <v>5981</v>
      </c>
      <c r="G383" s="37" t="s">
        <v>326</v>
      </c>
      <c r="H383" s="37" t="s">
        <v>415</v>
      </c>
      <c r="I383" s="62" t="s">
        <v>8152</v>
      </c>
      <c r="J383" s="17" t="s">
        <v>5983</v>
      </c>
      <c r="K383" s="17" t="s">
        <v>43</v>
      </c>
      <c r="L383" s="17" t="s">
        <v>8153</v>
      </c>
      <c r="M383" s="17" t="s">
        <v>8154</v>
      </c>
      <c r="N383" s="17" t="s">
        <v>8155</v>
      </c>
      <c r="O383" s="17" t="s">
        <v>8156</v>
      </c>
    </row>
    <row r="384" spans="1:15" s="1" customFormat="1" ht="15" customHeight="1" x14ac:dyDescent="0.25">
      <c r="A384" s="61" t="s">
        <v>3</v>
      </c>
      <c r="B384" s="17" t="s">
        <v>17</v>
      </c>
      <c r="C384" s="17" t="s">
        <v>8157</v>
      </c>
      <c r="D384" s="17">
        <v>2020</v>
      </c>
      <c r="E384" s="37" t="s">
        <v>8158</v>
      </c>
      <c r="F384" s="17" t="s">
        <v>8159</v>
      </c>
      <c r="G384" s="37" t="s">
        <v>230</v>
      </c>
      <c r="H384" s="37" t="s">
        <v>43</v>
      </c>
      <c r="I384" s="62" t="s">
        <v>43</v>
      </c>
      <c r="J384" s="17" t="s">
        <v>6153</v>
      </c>
      <c r="K384" s="17" t="s">
        <v>43</v>
      </c>
      <c r="L384" s="17" t="s">
        <v>8160</v>
      </c>
      <c r="M384" s="17" t="s">
        <v>8161</v>
      </c>
      <c r="N384" s="17" t="s">
        <v>43</v>
      </c>
      <c r="O384" s="17" t="s">
        <v>8162</v>
      </c>
    </row>
    <row r="385" spans="1:15" s="1" customFormat="1" ht="15" customHeight="1" x14ac:dyDescent="0.25">
      <c r="A385" s="61" t="s">
        <v>3</v>
      </c>
      <c r="B385" s="17" t="s">
        <v>16</v>
      </c>
      <c r="C385" s="17" t="s">
        <v>8163</v>
      </c>
      <c r="D385" s="17">
        <v>2021</v>
      </c>
      <c r="E385" s="37" t="s">
        <v>8164</v>
      </c>
      <c r="F385" s="17" t="s">
        <v>811</v>
      </c>
      <c r="G385" s="37" t="s">
        <v>1186</v>
      </c>
      <c r="H385" s="37" t="s">
        <v>194</v>
      </c>
      <c r="I385" s="62" t="s">
        <v>43</v>
      </c>
      <c r="J385" s="17" t="s">
        <v>5856</v>
      </c>
      <c r="K385" s="17" t="s">
        <v>43</v>
      </c>
      <c r="L385" s="17" t="s">
        <v>8165</v>
      </c>
      <c r="M385" s="17" t="s">
        <v>8166</v>
      </c>
      <c r="N385" s="17" t="s">
        <v>8167</v>
      </c>
      <c r="O385" s="17" t="s">
        <v>8168</v>
      </c>
    </row>
    <row r="386" spans="1:15" s="1" customFormat="1" ht="15" customHeight="1" x14ac:dyDescent="0.25">
      <c r="A386" s="61" t="s">
        <v>3</v>
      </c>
      <c r="B386" s="17" t="s">
        <v>16</v>
      </c>
      <c r="C386" s="17" t="s">
        <v>8169</v>
      </c>
      <c r="D386" s="17">
        <v>2020</v>
      </c>
      <c r="E386" s="37" t="s">
        <v>8170</v>
      </c>
      <c r="F386" s="17" t="s">
        <v>791</v>
      </c>
      <c r="G386" s="37" t="s">
        <v>1933</v>
      </c>
      <c r="H386" s="37" t="s">
        <v>43</v>
      </c>
      <c r="I386" s="62" t="s">
        <v>43</v>
      </c>
      <c r="J386" s="17" t="s">
        <v>45</v>
      </c>
      <c r="K386" s="17" t="s">
        <v>43</v>
      </c>
      <c r="L386" s="17" t="s">
        <v>8171</v>
      </c>
      <c r="M386" s="17" t="s">
        <v>8172</v>
      </c>
      <c r="N386" s="17" t="s">
        <v>8173</v>
      </c>
      <c r="O386" s="17" t="s">
        <v>8174</v>
      </c>
    </row>
    <row r="387" spans="1:15" s="1" customFormat="1" ht="15" customHeight="1" x14ac:dyDescent="0.25">
      <c r="A387" s="61" t="s">
        <v>3</v>
      </c>
      <c r="B387" s="17" t="s">
        <v>16</v>
      </c>
      <c r="C387" s="17" t="s">
        <v>8175</v>
      </c>
      <c r="D387" s="17">
        <v>2019</v>
      </c>
      <c r="E387" s="37" t="s">
        <v>8176</v>
      </c>
      <c r="F387" s="17" t="s">
        <v>1932</v>
      </c>
      <c r="G387" s="37" t="s">
        <v>7354</v>
      </c>
      <c r="H387" s="37" t="s">
        <v>230</v>
      </c>
      <c r="I387" s="62" t="s">
        <v>8177</v>
      </c>
      <c r="J387" s="17" t="s">
        <v>5974</v>
      </c>
      <c r="K387" s="17" t="s">
        <v>43</v>
      </c>
      <c r="L387" s="17" t="s">
        <v>8178</v>
      </c>
      <c r="M387" s="17" t="s">
        <v>8179</v>
      </c>
      <c r="N387" s="17" t="s">
        <v>8180</v>
      </c>
      <c r="O387" s="17" t="s">
        <v>8181</v>
      </c>
    </row>
    <row r="388" spans="1:15" s="1" customFormat="1" ht="15" customHeight="1" x14ac:dyDescent="0.25">
      <c r="A388" s="61" t="s">
        <v>3</v>
      </c>
      <c r="B388" s="17" t="s">
        <v>16</v>
      </c>
      <c r="C388" s="17" t="s">
        <v>8182</v>
      </c>
      <c r="D388" s="17">
        <v>2018</v>
      </c>
      <c r="E388" s="37" t="s">
        <v>8183</v>
      </c>
      <c r="F388" s="17" t="s">
        <v>3148</v>
      </c>
      <c r="G388" s="37" t="s">
        <v>344</v>
      </c>
      <c r="H388" s="37" t="s">
        <v>43</v>
      </c>
      <c r="I388" s="62" t="s">
        <v>8184</v>
      </c>
      <c r="J388" s="17" t="s">
        <v>47</v>
      </c>
      <c r="K388" s="17" t="s">
        <v>43</v>
      </c>
      <c r="L388" s="17" t="s">
        <v>8185</v>
      </c>
      <c r="M388" s="17" t="s">
        <v>8186</v>
      </c>
      <c r="N388" s="17" t="s">
        <v>8187</v>
      </c>
      <c r="O388" s="17" t="s">
        <v>8188</v>
      </c>
    </row>
    <row r="389" spans="1:15" s="1" customFormat="1" ht="15" customHeight="1" x14ac:dyDescent="0.25">
      <c r="A389" s="61" t="s">
        <v>3</v>
      </c>
      <c r="B389" s="17" t="s">
        <v>16</v>
      </c>
      <c r="C389" s="17" t="s">
        <v>8189</v>
      </c>
      <c r="D389" s="17">
        <v>2019</v>
      </c>
      <c r="E389" s="37" t="s">
        <v>8190</v>
      </c>
      <c r="F389" s="17" t="s">
        <v>3148</v>
      </c>
      <c r="G389" s="37" t="s">
        <v>8191</v>
      </c>
      <c r="H389" s="37" t="s">
        <v>43</v>
      </c>
      <c r="I389" s="62" t="s">
        <v>8192</v>
      </c>
      <c r="J389" s="17" t="s">
        <v>47</v>
      </c>
      <c r="K389" s="17" t="s">
        <v>43</v>
      </c>
      <c r="L389" s="17" t="s">
        <v>8193</v>
      </c>
      <c r="M389" s="17" t="s">
        <v>8194</v>
      </c>
      <c r="N389" s="17" t="s">
        <v>8195</v>
      </c>
      <c r="O389" s="17" t="s">
        <v>8196</v>
      </c>
    </row>
    <row r="390" spans="1:15" s="1" customFormat="1" ht="15" customHeight="1" x14ac:dyDescent="0.25">
      <c r="A390" s="61" t="s">
        <v>3</v>
      </c>
      <c r="B390" s="17" t="s">
        <v>17</v>
      </c>
      <c r="C390" s="17" t="s">
        <v>8197</v>
      </c>
      <c r="D390" s="17">
        <v>2021</v>
      </c>
      <c r="E390" s="37" t="s">
        <v>8198</v>
      </c>
      <c r="F390" s="17" t="s">
        <v>5897</v>
      </c>
      <c r="G390" s="37" t="s">
        <v>43</v>
      </c>
      <c r="H390" s="37" t="s">
        <v>43</v>
      </c>
      <c r="I390" s="62" t="s">
        <v>8199</v>
      </c>
      <c r="J390" s="17" t="s">
        <v>48</v>
      </c>
      <c r="K390" s="17" t="s">
        <v>43</v>
      </c>
      <c r="L390" s="17" t="s">
        <v>8200</v>
      </c>
      <c r="M390" s="17" t="s">
        <v>8201</v>
      </c>
      <c r="N390" s="17" t="s">
        <v>8202</v>
      </c>
      <c r="O390" s="17" t="s">
        <v>8203</v>
      </c>
    </row>
    <row r="391" spans="1:15" s="1" customFormat="1" ht="15" customHeight="1" x14ac:dyDescent="0.25">
      <c r="A391" s="61" t="s">
        <v>3</v>
      </c>
      <c r="B391" s="17" t="s">
        <v>16</v>
      </c>
      <c r="C391" s="17" t="s">
        <v>8204</v>
      </c>
      <c r="D391" s="17">
        <v>2020</v>
      </c>
      <c r="E391" s="37" t="s">
        <v>8205</v>
      </c>
      <c r="F391" s="17" t="s">
        <v>8206</v>
      </c>
      <c r="G391" s="37" t="s">
        <v>414</v>
      </c>
      <c r="H391" s="37" t="s">
        <v>43</v>
      </c>
      <c r="I391" s="62" t="s">
        <v>43</v>
      </c>
      <c r="J391" s="17" t="s">
        <v>45</v>
      </c>
      <c r="K391" s="17" t="s">
        <v>43</v>
      </c>
      <c r="L391" s="17" t="s">
        <v>8207</v>
      </c>
      <c r="M391" s="17" t="s">
        <v>8208</v>
      </c>
      <c r="N391" s="17" t="s">
        <v>8209</v>
      </c>
      <c r="O391" s="17" t="s">
        <v>8210</v>
      </c>
    </row>
    <row r="392" spans="1:15" s="1" customFormat="1" ht="15" customHeight="1" x14ac:dyDescent="0.25">
      <c r="A392" s="61" t="s">
        <v>3</v>
      </c>
      <c r="B392" s="17" t="s">
        <v>16</v>
      </c>
      <c r="C392" s="17" t="s">
        <v>8211</v>
      </c>
      <c r="D392" s="17">
        <v>2019</v>
      </c>
      <c r="E392" s="37" t="s">
        <v>8212</v>
      </c>
      <c r="F392" s="17" t="s">
        <v>4588</v>
      </c>
      <c r="G392" s="37" t="s">
        <v>8213</v>
      </c>
      <c r="H392" s="37" t="s">
        <v>1090</v>
      </c>
      <c r="I392" s="62" t="s">
        <v>8214</v>
      </c>
      <c r="J392" s="17" t="s">
        <v>5983</v>
      </c>
      <c r="K392" s="17" t="s">
        <v>43</v>
      </c>
      <c r="L392" s="17" t="s">
        <v>8215</v>
      </c>
      <c r="M392" s="17" t="s">
        <v>8216</v>
      </c>
      <c r="N392" s="17" t="s">
        <v>8217</v>
      </c>
      <c r="O392" s="17" t="s">
        <v>8218</v>
      </c>
    </row>
    <row r="393" spans="1:15" s="1" customFormat="1" ht="15" customHeight="1" x14ac:dyDescent="0.25">
      <c r="A393" s="61" t="s">
        <v>3</v>
      </c>
      <c r="B393" s="17" t="s">
        <v>16</v>
      </c>
      <c r="C393" s="17" t="s">
        <v>8219</v>
      </c>
      <c r="D393" s="17">
        <v>2025</v>
      </c>
      <c r="E393" s="37" t="s">
        <v>8220</v>
      </c>
      <c r="F393" s="17" t="s">
        <v>335</v>
      </c>
      <c r="G393" s="37" t="s">
        <v>6961</v>
      </c>
      <c r="H393" s="37" t="s">
        <v>43</v>
      </c>
      <c r="I393" s="62" t="s">
        <v>8221</v>
      </c>
      <c r="J393" s="17" t="s">
        <v>47</v>
      </c>
      <c r="K393" s="17" t="s">
        <v>43</v>
      </c>
      <c r="L393" s="17" t="s">
        <v>8222</v>
      </c>
      <c r="M393" s="17" t="s">
        <v>8223</v>
      </c>
      <c r="N393" s="17" t="s">
        <v>8224</v>
      </c>
      <c r="O393" s="17" t="s">
        <v>8225</v>
      </c>
    </row>
    <row r="394" spans="1:15" s="1" customFormat="1" ht="15" customHeight="1" x14ac:dyDescent="0.25">
      <c r="A394" s="61" t="s">
        <v>3</v>
      </c>
      <c r="B394" s="17" t="s">
        <v>16</v>
      </c>
      <c r="C394" s="17" t="s">
        <v>8226</v>
      </c>
      <c r="D394" s="17">
        <v>2019</v>
      </c>
      <c r="E394" s="37" t="s">
        <v>8227</v>
      </c>
      <c r="F394" s="17" t="s">
        <v>866</v>
      </c>
      <c r="G394" s="37" t="s">
        <v>6223</v>
      </c>
      <c r="H394" s="37" t="s">
        <v>43</v>
      </c>
      <c r="I394" s="62" t="s">
        <v>8228</v>
      </c>
      <c r="J394" s="17" t="s">
        <v>47</v>
      </c>
      <c r="K394" s="17" t="s">
        <v>43</v>
      </c>
      <c r="L394" s="17" t="s">
        <v>8229</v>
      </c>
      <c r="M394" s="17" t="s">
        <v>8230</v>
      </c>
      <c r="N394" s="17" t="s">
        <v>8231</v>
      </c>
      <c r="O394" s="17" t="s">
        <v>8232</v>
      </c>
    </row>
    <row r="395" spans="1:15" s="1" customFormat="1" ht="15" customHeight="1" x14ac:dyDescent="0.25">
      <c r="A395" s="61" t="s">
        <v>3</v>
      </c>
      <c r="B395" s="17" t="s">
        <v>16</v>
      </c>
      <c r="C395" s="17" t="s">
        <v>8233</v>
      </c>
      <c r="D395" s="17">
        <v>2024</v>
      </c>
      <c r="E395" s="37" t="s">
        <v>8234</v>
      </c>
      <c r="F395" s="17" t="s">
        <v>811</v>
      </c>
      <c r="G395" s="37" t="s">
        <v>990</v>
      </c>
      <c r="H395" s="37" t="s">
        <v>448</v>
      </c>
      <c r="I395" s="62" t="s">
        <v>43</v>
      </c>
      <c r="J395" s="17" t="s">
        <v>5935</v>
      </c>
      <c r="K395" s="17" t="s">
        <v>43</v>
      </c>
      <c r="L395" s="17" t="s">
        <v>8235</v>
      </c>
      <c r="M395" s="17" t="s">
        <v>8236</v>
      </c>
      <c r="N395" s="17" t="s">
        <v>8237</v>
      </c>
      <c r="O395" s="17" t="s">
        <v>8238</v>
      </c>
    </row>
    <row r="396" spans="1:15" s="1" customFormat="1" ht="15" customHeight="1" x14ac:dyDescent="0.25">
      <c r="A396" s="61" t="s">
        <v>3</v>
      </c>
      <c r="B396" s="17" t="s">
        <v>16</v>
      </c>
      <c r="C396" s="17" t="s">
        <v>8239</v>
      </c>
      <c r="D396" s="17">
        <v>2023</v>
      </c>
      <c r="E396" s="37" t="s">
        <v>8240</v>
      </c>
      <c r="F396" s="17" t="s">
        <v>8241</v>
      </c>
      <c r="G396" s="37" t="s">
        <v>3320</v>
      </c>
      <c r="H396" s="37" t="s">
        <v>194</v>
      </c>
      <c r="I396" s="62" t="s">
        <v>8242</v>
      </c>
      <c r="J396" s="17" t="s">
        <v>76</v>
      </c>
      <c r="K396" s="17" t="s">
        <v>43</v>
      </c>
      <c r="L396" s="17" t="s">
        <v>8243</v>
      </c>
      <c r="M396" s="17" t="s">
        <v>8244</v>
      </c>
      <c r="N396" s="17" t="s">
        <v>8245</v>
      </c>
      <c r="O396" s="17" t="s">
        <v>8246</v>
      </c>
    </row>
    <row r="397" spans="1:15" s="1" customFormat="1" ht="15" customHeight="1" x14ac:dyDescent="0.25">
      <c r="A397" s="61" t="s">
        <v>3</v>
      </c>
      <c r="B397" s="17" t="s">
        <v>16</v>
      </c>
      <c r="C397" s="17" t="s">
        <v>8247</v>
      </c>
      <c r="D397" s="17">
        <v>2020</v>
      </c>
      <c r="E397" s="37" t="s">
        <v>8248</v>
      </c>
      <c r="F397" s="17" t="s">
        <v>4588</v>
      </c>
      <c r="G397" s="37" t="s">
        <v>717</v>
      </c>
      <c r="H397" s="37" t="s">
        <v>415</v>
      </c>
      <c r="I397" s="62" t="s">
        <v>8249</v>
      </c>
      <c r="J397" s="17" t="s">
        <v>5983</v>
      </c>
      <c r="K397" s="17" t="s">
        <v>43</v>
      </c>
      <c r="L397" s="17" t="s">
        <v>8250</v>
      </c>
      <c r="M397" s="17" t="s">
        <v>8251</v>
      </c>
      <c r="N397" s="17" t="s">
        <v>8252</v>
      </c>
      <c r="O397" s="17" t="s">
        <v>8253</v>
      </c>
    </row>
    <row r="398" spans="1:15" s="1" customFormat="1" ht="15" customHeight="1" x14ac:dyDescent="0.25">
      <c r="A398" s="61" t="s">
        <v>3</v>
      </c>
      <c r="B398" s="17" t="s">
        <v>16</v>
      </c>
      <c r="C398" s="17" t="s">
        <v>8254</v>
      </c>
      <c r="D398" s="17">
        <v>2023</v>
      </c>
      <c r="E398" s="37" t="s">
        <v>8255</v>
      </c>
      <c r="F398" s="17" t="s">
        <v>8256</v>
      </c>
      <c r="G398" s="37" t="s">
        <v>1090</v>
      </c>
      <c r="H398" s="37" t="s">
        <v>43</v>
      </c>
      <c r="I398" s="62" t="s">
        <v>8257</v>
      </c>
      <c r="J398" s="17" t="s">
        <v>8258</v>
      </c>
      <c r="K398" s="17" t="s">
        <v>43</v>
      </c>
      <c r="L398" s="17" t="s">
        <v>8259</v>
      </c>
      <c r="M398" s="17" t="s">
        <v>8260</v>
      </c>
      <c r="N398" s="17" t="s">
        <v>8261</v>
      </c>
      <c r="O398" s="17" t="s">
        <v>8262</v>
      </c>
    </row>
    <row r="399" spans="1:15" s="1" customFormat="1" ht="15" customHeight="1" x14ac:dyDescent="0.25">
      <c r="A399" s="61" t="s">
        <v>3</v>
      </c>
      <c r="B399" s="17" t="s">
        <v>17</v>
      </c>
      <c r="C399" s="17" t="s">
        <v>8263</v>
      </c>
      <c r="D399" s="17">
        <v>2020</v>
      </c>
      <c r="E399" s="37" t="s">
        <v>8264</v>
      </c>
      <c r="F399" s="17" t="s">
        <v>8146</v>
      </c>
      <c r="G399" s="37" t="s">
        <v>274</v>
      </c>
      <c r="H399" s="37" t="s">
        <v>43</v>
      </c>
      <c r="I399" s="62" t="s">
        <v>43</v>
      </c>
      <c r="J399" s="17" t="s">
        <v>6153</v>
      </c>
      <c r="K399" s="17" t="s">
        <v>43</v>
      </c>
      <c r="L399" s="17" t="s">
        <v>8265</v>
      </c>
      <c r="M399" s="17" t="s">
        <v>8266</v>
      </c>
      <c r="N399" s="17" t="s">
        <v>8267</v>
      </c>
      <c r="O399" s="17" t="s">
        <v>8268</v>
      </c>
    </row>
    <row r="400" spans="1:15" s="1" customFormat="1" ht="15" customHeight="1" x14ac:dyDescent="0.25">
      <c r="A400" s="61" t="s">
        <v>3</v>
      </c>
      <c r="B400" s="17" t="s">
        <v>16</v>
      </c>
      <c r="C400" s="17" t="s">
        <v>8269</v>
      </c>
      <c r="D400" s="17">
        <v>2018</v>
      </c>
      <c r="E400" s="37" t="s">
        <v>8270</v>
      </c>
      <c r="F400" s="17" t="s">
        <v>1047</v>
      </c>
      <c r="G400" s="37" t="s">
        <v>6075</v>
      </c>
      <c r="H400" s="37" t="s">
        <v>43</v>
      </c>
      <c r="I400" s="62" t="s">
        <v>8271</v>
      </c>
      <c r="J400" s="17" t="s">
        <v>81</v>
      </c>
      <c r="K400" s="17" t="s">
        <v>43</v>
      </c>
      <c r="L400" s="17" t="s">
        <v>8272</v>
      </c>
      <c r="M400" s="17" t="s">
        <v>8273</v>
      </c>
      <c r="N400" s="17" t="s">
        <v>8274</v>
      </c>
      <c r="O400" s="17" t="s">
        <v>8275</v>
      </c>
    </row>
    <row r="401" spans="1:15" s="1" customFormat="1" ht="15" customHeight="1" x14ac:dyDescent="0.25">
      <c r="A401" s="61" t="s">
        <v>3</v>
      </c>
      <c r="B401" s="17" t="s">
        <v>16</v>
      </c>
      <c r="C401" s="17" t="s">
        <v>8276</v>
      </c>
      <c r="D401" s="17">
        <v>2019</v>
      </c>
      <c r="E401" s="37" t="s">
        <v>8277</v>
      </c>
      <c r="F401" s="17" t="s">
        <v>3568</v>
      </c>
      <c r="G401" s="37" t="s">
        <v>2130</v>
      </c>
      <c r="H401" s="37" t="s">
        <v>8278</v>
      </c>
      <c r="I401" s="62" t="s">
        <v>8279</v>
      </c>
      <c r="J401" s="17" t="s">
        <v>6104</v>
      </c>
      <c r="K401" s="17" t="s">
        <v>43</v>
      </c>
      <c r="L401" s="17" t="s">
        <v>8280</v>
      </c>
      <c r="M401" s="17" t="s">
        <v>8281</v>
      </c>
      <c r="N401" s="17" t="s">
        <v>43</v>
      </c>
      <c r="O401" s="17" t="s">
        <v>8282</v>
      </c>
    </row>
    <row r="402" spans="1:15" s="1" customFormat="1" ht="15" customHeight="1" x14ac:dyDescent="0.25">
      <c r="A402" s="61" t="s">
        <v>3</v>
      </c>
      <c r="B402" s="17" t="s">
        <v>17</v>
      </c>
      <c r="C402" s="17" t="s">
        <v>8283</v>
      </c>
      <c r="D402" s="17">
        <v>2018</v>
      </c>
      <c r="E402" s="37" t="s">
        <v>8284</v>
      </c>
      <c r="F402" s="17" t="s">
        <v>1289</v>
      </c>
      <c r="G402" s="37" t="s">
        <v>415</v>
      </c>
      <c r="H402" s="37" t="s">
        <v>43</v>
      </c>
      <c r="I402" s="62" t="s">
        <v>43</v>
      </c>
      <c r="J402" s="17" t="s">
        <v>6104</v>
      </c>
      <c r="K402" s="17" t="s">
        <v>43</v>
      </c>
      <c r="L402" s="17" t="s">
        <v>8285</v>
      </c>
      <c r="M402" s="17" t="s">
        <v>8286</v>
      </c>
      <c r="N402" s="17" t="s">
        <v>43</v>
      </c>
      <c r="O402" s="17" t="s">
        <v>8287</v>
      </c>
    </row>
    <row r="403" spans="1:15" s="1" customFormat="1" ht="15" customHeight="1" x14ac:dyDescent="0.25">
      <c r="A403" s="61" t="s">
        <v>3</v>
      </c>
      <c r="B403" s="17" t="s">
        <v>16</v>
      </c>
      <c r="C403" s="17" t="s">
        <v>8288</v>
      </c>
      <c r="D403" s="17">
        <v>2024</v>
      </c>
      <c r="E403" s="37" t="s">
        <v>8289</v>
      </c>
      <c r="F403" s="17" t="s">
        <v>423</v>
      </c>
      <c r="G403" s="37" t="s">
        <v>1703</v>
      </c>
      <c r="H403" s="37" t="s">
        <v>43</v>
      </c>
      <c r="I403" s="62" t="s">
        <v>8290</v>
      </c>
      <c r="J403" s="17" t="s">
        <v>47</v>
      </c>
      <c r="K403" s="17" t="s">
        <v>43</v>
      </c>
      <c r="L403" s="17" t="s">
        <v>8291</v>
      </c>
      <c r="M403" s="17" t="s">
        <v>8292</v>
      </c>
      <c r="N403" s="17" t="s">
        <v>8293</v>
      </c>
      <c r="O403" s="17" t="s">
        <v>8294</v>
      </c>
    </row>
    <row r="404" spans="1:15" s="1" customFormat="1" ht="15" customHeight="1" x14ac:dyDescent="0.25">
      <c r="A404" s="61" t="s">
        <v>3</v>
      </c>
      <c r="B404" s="17" t="s">
        <v>16</v>
      </c>
      <c r="C404" s="17" t="s">
        <v>3317</v>
      </c>
      <c r="D404" s="17">
        <v>2023</v>
      </c>
      <c r="E404" s="37" t="s">
        <v>3318</v>
      </c>
      <c r="F404" s="17" t="s">
        <v>3319</v>
      </c>
      <c r="G404" s="37" t="s">
        <v>3320</v>
      </c>
      <c r="H404" s="37" t="s">
        <v>448</v>
      </c>
      <c r="I404" s="62" t="s">
        <v>3321</v>
      </c>
      <c r="J404" s="17" t="s">
        <v>49</v>
      </c>
      <c r="K404" s="17" t="s">
        <v>43</v>
      </c>
      <c r="L404" s="17" t="s">
        <v>3322</v>
      </c>
      <c r="M404" s="17" t="s">
        <v>3323</v>
      </c>
      <c r="N404" s="17" t="s">
        <v>3324</v>
      </c>
      <c r="O404" s="17" t="s">
        <v>3325</v>
      </c>
    </row>
    <row r="405" spans="1:15" s="1" customFormat="1" ht="15" customHeight="1" x14ac:dyDescent="0.25">
      <c r="A405" s="61" t="s">
        <v>3</v>
      </c>
      <c r="B405" s="17" t="s">
        <v>16</v>
      </c>
      <c r="C405" s="17" t="s">
        <v>3326</v>
      </c>
      <c r="D405" s="17">
        <v>2024</v>
      </c>
      <c r="E405" s="37" t="s">
        <v>3327</v>
      </c>
      <c r="F405" s="17" t="s">
        <v>3328</v>
      </c>
      <c r="G405" s="37" t="s">
        <v>2413</v>
      </c>
      <c r="H405" s="37" t="s">
        <v>448</v>
      </c>
      <c r="I405" s="62" t="s">
        <v>3329</v>
      </c>
      <c r="J405" s="17" t="s">
        <v>87</v>
      </c>
      <c r="K405" s="17" t="s">
        <v>43</v>
      </c>
      <c r="L405" s="17" t="s">
        <v>3330</v>
      </c>
      <c r="M405" s="17" t="s">
        <v>3331</v>
      </c>
      <c r="N405" s="17" t="s">
        <v>3332</v>
      </c>
      <c r="O405" s="17" t="s">
        <v>3333</v>
      </c>
    </row>
    <row r="406" spans="1:15" s="1" customFormat="1" ht="15" customHeight="1" x14ac:dyDescent="0.25">
      <c r="A406" s="61" t="s">
        <v>3</v>
      </c>
      <c r="B406" s="17" t="s">
        <v>16</v>
      </c>
      <c r="C406" s="17" t="s">
        <v>8295</v>
      </c>
      <c r="D406" s="17">
        <v>2019</v>
      </c>
      <c r="E406" s="37" t="s">
        <v>8296</v>
      </c>
      <c r="F406" s="17" t="s">
        <v>317</v>
      </c>
      <c r="G406" s="37" t="s">
        <v>1486</v>
      </c>
      <c r="H406" s="37" t="s">
        <v>194</v>
      </c>
      <c r="I406" s="62" t="s">
        <v>8297</v>
      </c>
      <c r="J406" s="17" t="s">
        <v>47</v>
      </c>
      <c r="K406" s="17" t="s">
        <v>43</v>
      </c>
      <c r="L406" s="17" t="s">
        <v>8298</v>
      </c>
      <c r="M406" s="17" t="s">
        <v>8299</v>
      </c>
      <c r="N406" s="17" t="s">
        <v>8300</v>
      </c>
      <c r="O406" s="17" t="s">
        <v>8301</v>
      </c>
    </row>
    <row r="407" spans="1:15" s="1" customFormat="1" ht="15" customHeight="1" x14ac:dyDescent="0.25">
      <c r="A407" s="61" t="s">
        <v>3</v>
      </c>
      <c r="B407" s="17" t="s">
        <v>16</v>
      </c>
      <c r="C407" s="17" t="s">
        <v>8302</v>
      </c>
      <c r="D407" s="17">
        <v>2023</v>
      </c>
      <c r="E407" s="37" t="s">
        <v>8303</v>
      </c>
      <c r="F407" s="17" t="s">
        <v>3561</v>
      </c>
      <c r="G407" s="37" t="s">
        <v>4712</v>
      </c>
      <c r="H407" s="37" t="s">
        <v>230</v>
      </c>
      <c r="I407" s="62" t="s">
        <v>43</v>
      </c>
      <c r="J407" s="17" t="s">
        <v>6153</v>
      </c>
      <c r="K407" s="17" t="s">
        <v>43</v>
      </c>
      <c r="L407" s="17" t="s">
        <v>8304</v>
      </c>
      <c r="M407" s="17" t="s">
        <v>8305</v>
      </c>
      <c r="N407" s="17" t="s">
        <v>8306</v>
      </c>
      <c r="O407" s="17" t="s">
        <v>8307</v>
      </c>
    </row>
    <row r="408" spans="1:15" s="1" customFormat="1" ht="15" customHeight="1" x14ac:dyDescent="0.25">
      <c r="A408" s="61" t="s">
        <v>3</v>
      </c>
      <c r="B408" s="17" t="s">
        <v>17</v>
      </c>
      <c r="C408" s="17" t="s">
        <v>8308</v>
      </c>
      <c r="D408" s="17">
        <v>2018</v>
      </c>
      <c r="E408" s="37" t="s">
        <v>8309</v>
      </c>
      <c r="F408" s="17" t="s">
        <v>8146</v>
      </c>
      <c r="G408" s="37" t="s">
        <v>194</v>
      </c>
      <c r="H408" s="37" t="s">
        <v>43</v>
      </c>
      <c r="I408" s="62" t="s">
        <v>43</v>
      </c>
      <c r="J408" s="17" t="s">
        <v>6153</v>
      </c>
      <c r="K408" s="17" t="s">
        <v>43</v>
      </c>
      <c r="L408" s="17" t="s">
        <v>8310</v>
      </c>
      <c r="M408" s="17" t="s">
        <v>8311</v>
      </c>
      <c r="N408" s="17" t="s">
        <v>43</v>
      </c>
      <c r="O408" s="17" t="s">
        <v>8312</v>
      </c>
    </row>
    <row r="409" spans="1:15" s="1" customFormat="1" ht="15" customHeight="1" x14ac:dyDescent="0.25">
      <c r="A409" s="61" t="s">
        <v>3</v>
      </c>
      <c r="B409" s="17" t="s">
        <v>16</v>
      </c>
      <c r="C409" s="17" t="s">
        <v>8313</v>
      </c>
      <c r="D409" s="17">
        <v>2019</v>
      </c>
      <c r="E409" s="37" t="s">
        <v>8314</v>
      </c>
      <c r="F409" s="17" t="s">
        <v>1316</v>
      </c>
      <c r="G409" s="37" t="s">
        <v>8315</v>
      </c>
      <c r="H409" s="37" t="s">
        <v>43</v>
      </c>
      <c r="I409" s="62" t="s">
        <v>8316</v>
      </c>
      <c r="J409" s="17" t="s">
        <v>62</v>
      </c>
      <c r="K409" s="17" t="s">
        <v>43</v>
      </c>
      <c r="L409" s="17" t="s">
        <v>8317</v>
      </c>
      <c r="M409" s="17" t="s">
        <v>8318</v>
      </c>
      <c r="N409" s="17" t="s">
        <v>8319</v>
      </c>
      <c r="O409" s="17" t="s">
        <v>8320</v>
      </c>
    </row>
    <row r="410" spans="1:15" s="1" customFormat="1" ht="15" customHeight="1" x14ac:dyDescent="0.25">
      <c r="A410" s="61" t="s">
        <v>3</v>
      </c>
      <c r="B410" s="17" t="s">
        <v>16</v>
      </c>
      <c r="C410" s="17" t="s">
        <v>8321</v>
      </c>
      <c r="D410" s="17">
        <v>2018</v>
      </c>
      <c r="E410" s="37" t="s">
        <v>8322</v>
      </c>
      <c r="F410" s="17" t="s">
        <v>1316</v>
      </c>
      <c r="G410" s="37" t="s">
        <v>8323</v>
      </c>
      <c r="H410" s="37" t="s">
        <v>43</v>
      </c>
      <c r="I410" s="62" t="s">
        <v>8324</v>
      </c>
      <c r="J410" s="17" t="s">
        <v>62</v>
      </c>
      <c r="K410" s="17" t="s">
        <v>43</v>
      </c>
      <c r="L410" s="17" t="s">
        <v>8325</v>
      </c>
      <c r="M410" s="17" t="s">
        <v>8326</v>
      </c>
      <c r="N410" s="17" t="s">
        <v>8327</v>
      </c>
      <c r="O410" s="17" t="s">
        <v>8328</v>
      </c>
    </row>
    <row r="411" spans="1:15" s="1" customFormat="1" ht="15" customHeight="1" x14ac:dyDescent="0.25">
      <c r="A411" s="61" t="s">
        <v>3</v>
      </c>
      <c r="B411" s="17" t="s">
        <v>16</v>
      </c>
      <c r="C411" s="17" t="s">
        <v>8329</v>
      </c>
      <c r="D411" s="17">
        <v>2020</v>
      </c>
      <c r="E411" s="37" t="s">
        <v>8330</v>
      </c>
      <c r="F411" s="17" t="s">
        <v>1193</v>
      </c>
      <c r="G411" s="37" t="s">
        <v>5199</v>
      </c>
      <c r="H411" s="37" t="s">
        <v>230</v>
      </c>
      <c r="I411" s="62" t="s">
        <v>8331</v>
      </c>
      <c r="J411" s="17" t="s">
        <v>55</v>
      </c>
      <c r="K411" s="17" t="s">
        <v>43</v>
      </c>
      <c r="L411" s="17" t="s">
        <v>8332</v>
      </c>
      <c r="M411" s="17" t="s">
        <v>8333</v>
      </c>
      <c r="N411" s="17" t="s">
        <v>8334</v>
      </c>
      <c r="O411" s="17" t="s">
        <v>8335</v>
      </c>
    </row>
    <row r="412" spans="1:15" s="1" customFormat="1" ht="15" customHeight="1" x14ac:dyDescent="0.25">
      <c r="A412" s="61" t="s">
        <v>3</v>
      </c>
      <c r="B412" s="17" t="s">
        <v>16</v>
      </c>
      <c r="C412" s="17" t="s">
        <v>3357</v>
      </c>
      <c r="D412" s="17">
        <v>2022</v>
      </c>
      <c r="E412" s="37" t="s">
        <v>3358</v>
      </c>
      <c r="F412" s="17" t="s">
        <v>1425</v>
      </c>
      <c r="G412" s="37" t="s">
        <v>1941</v>
      </c>
      <c r="H412" s="37" t="s">
        <v>415</v>
      </c>
      <c r="I412" s="62" t="s">
        <v>3359</v>
      </c>
      <c r="J412" s="17" t="s">
        <v>8336</v>
      </c>
      <c r="K412" s="17" t="s">
        <v>43</v>
      </c>
      <c r="L412" s="17" t="s">
        <v>3360</v>
      </c>
      <c r="M412" s="17" t="s">
        <v>3361</v>
      </c>
      <c r="N412" s="17" t="s">
        <v>3362</v>
      </c>
      <c r="O412" s="17" t="s">
        <v>3363</v>
      </c>
    </row>
    <row r="413" spans="1:15" s="1" customFormat="1" ht="15" customHeight="1" x14ac:dyDescent="0.25">
      <c r="A413" s="61" t="s">
        <v>3</v>
      </c>
      <c r="B413" s="17" t="s">
        <v>16</v>
      </c>
      <c r="C413" s="17" t="s">
        <v>8337</v>
      </c>
      <c r="D413" s="17">
        <v>2024</v>
      </c>
      <c r="E413" s="37" t="s">
        <v>8338</v>
      </c>
      <c r="F413" s="17" t="s">
        <v>1932</v>
      </c>
      <c r="G413" s="37" t="s">
        <v>1933</v>
      </c>
      <c r="H413" s="37" t="s">
        <v>229</v>
      </c>
      <c r="I413" s="62" t="s">
        <v>8339</v>
      </c>
      <c r="J413" s="17" t="s">
        <v>84</v>
      </c>
      <c r="K413" s="17" t="s">
        <v>43</v>
      </c>
      <c r="L413" s="17" t="s">
        <v>8340</v>
      </c>
      <c r="M413" s="17" t="s">
        <v>8341</v>
      </c>
      <c r="N413" s="17" t="s">
        <v>8342</v>
      </c>
      <c r="O413" s="17" t="s">
        <v>8343</v>
      </c>
    </row>
    <row r="414" spans="1:15" s="1" customFormat="1" ht="15" customHeight="1" x14ac:dyDescent="0.25">
      <c r="A414" s="61" t="s">
        <v>3</v>
      </c>
      <c r="B414" s="17" t="s">
        <v>17</v>
      </c>
      <c r="C414" s="17" t="s">
        <v>8344</v>
      </c>
      <c r="D414" s="17">
        <v>2022</v>
      </c>
      <c r="E414" s="37" t="s">
        <v>3365</v>
      </c>
      <c r="F414" s="17" t="s">
        <v>8345</v>
      </c>
      <c r="G414" s="37" t="s">
        <v>43</v>
      </c>
      <c r="H414" s="37" t="s">
        <v>43</v>
      </c>
      <c r="I414" s="62" t="s">
        <v>3367</v>
      </c>
      <c r="J414" s="17" t="s">
        <v>46</v>
      </c>
      <c r="K414" s="17" t="s">
        <v>43</v>
      </c>
      <c r="L414" s="17" t="s">
        <v>8346</v>
      </c>
      <c r="M414" s="17" t="s">
        <v>3368</v>
      </c>
      <c r="N414" s="17" t="s">
        <v>8347</v>
      </c>
      <c r="O414" s="17" t="s">
        <v>8348</v>
      </c>
    </row>
    <row r="415" spans="1:15" s="1" customFormat="1" ht="15" customHeight="1" x14ac:dyDescent="0.25">
      <c r="A415" s="61" t="s">
        <v>3</v>
      </c>
      <c r="B415" s="17" t="s">
        <v>16</v>
      </c>
      <c r="C415" s="17" t="s">
        <v>3371</v>
      </c>
      <c r="D415" s="17">
        <v>2022</v>
      </c>
      <c r="E415" s="37" t="s">
        <v>3372</v>
      </c>
      <c r="F415" s="17" t="s">
        <v>3373</v>
      </c>
      <c r="G415" s="37" t="s">
        <v>2232</v>
      </c>
      <c r="H415" s="37" t="s">
        <v>43</v>
      </c>
      <c r="I415" s="62" t="s">
        <v>43</v>
      </c>
      <c r="J415" s="17" t="s">
        <v>45</v>
      </c>
      <c r="K415" s="17" t="s">
        <v>43</v>
      </c>
      <c r="L415" s="17" t="s">
        <v>3374</v>
      </c>
      <c r="M415" s="17" t="s">
        <v>3375</v>
      </c>
      <c r="N415" s="17" t="s">
        <v>3376</v>
      </c>
      <c r="O415" s="17" t="s">
        <v>3377</v>
      </c>
    </row>
    <row r="416" spans="1:15" s="1" customFormat="1" ht="15" customHeight="1" x14ac:dyDescent="0.25">
      <c r="A416" s="61" t="s">
        <v>3</v>
      </c>
      <c r="B416" s="17" t="s">
        <v>16</v>
      </c>
      <c r="C416" s="17" t="s">
        <v>8349</v>
      </c>
      <c r="D416" s="17">
        <v>2020</v>
      </c>
      <c r="E416" s="37" t="s">
        <v>8350</v>
      </c>
      <c r="F416" s="17" t="s">
        <v>69</v>
      </c>
      <c r="G416" s="37" t="s">
        <v>4665</v>
      </c>
      <c r="H416" s="37" t="s">
        <v>43</v>
      </c>
      <c r="I416" s="62" t="s">
        <v>43</v>
      </c>
      <c r="J416" s="17" t="s">
        <v>45</v>
      </c>
      <c r="K416" s="17" t="s">
        <v>43</v>
      </c>
      <c r="L416" s="17" t="s">
        <v>8351</v>
      </c>
      <c r="M416" s="17" t="s">
        <v>8352</v>
      </c>
      <c r="N416" s="17" t="s">
        <v>8353</v>
      </c>
      <c r="O416" s="17" t="s">
        <v>8354</v>
      </c>
    </row>
    <row r="417" spans="1:15" s="1" customFormat="1" ht="15" customHeight="1" x14ac:dyDescent="0.25">
      <c r="A417" s="61" t="s">
        <v>3</v>
      </c>
      <c r="B417" s="17" t="s">
        <v>16</v>
      </c>
      <c r="C417" s="17" t="s">
        <v>8355</v>
      </c>
      <c r="D417" s="17">
        <v>2021</v>
      </c>
      <c r="E417" s="37" t="s">
        <v>8356</v>
      </c>
      <c r="F417" s="17" t="s">
        <v>317</v>
      </c>
      <c r="G417" s="37" t="s">
        <v>1030</v>
      </c>
      <c r="H417" s="37" t="s">
        <v>195</v>
      </c>
      <c r="I417" s="62" t="s">
        <v>8357</v>
      </c>
      <c r="J417" s="17" t="s">
        <v>47</v>
      </c>
      <c r="K417" s="17" t="s">
        <v>43</v>
      </c>
      <c r="L417" s="17" t="s">
        <v>8358</v>
      </c>
      <c r="M417" s="17" t="s">
        <v>8359</v>
      </c>
      <c r="N417" s="17" t="s">
        <v>8360</v>
      </c>
      <c r="O417" s="17" t="s">
        <v>8361</v>
      </c>
    </row>
    <row r="418" spans="1:15" s="1" customFormat="1" ht="15" customHeight="1" x14ac:dyDescent="0.25">
      <c r="A418" s="61" t="s">
        <v>3</v>
      </c>
      <c r="B418" s="17" t="s">
        <v>16</v>
      </c>
      <c r="C418" s="17" t="s">
        <v>8362</v>
      </c>
      <c r="D418" s="17">
        <v>2021</v>
      </c>
      <c r="E418" s="37" t="s">
        <v>8363</v>
      </c>
      <c r="F418" s="17" t="s">
        <v>317</v>
      </c>
      <c r="G418" s="37" t="s">
        <v>1030</v>
      </c>
      <c r="H418" s="37" t="s">
        <v>466</v>
      </c>
      <c r="I418" s="62" t="s">
        <v>8364</v>
      </c>
      <c r="J418" s="17" t="s">
        <v>47</v>
      </c>
      <c r="K418" s="17" t="s">
        <v>43</v>
      </c>
      <c r="L418" s="17" t="s">
        <v>8365</v>
      </c>
      <c r="M418" s="17" t="s">
        <v>8366</v>
      </c>
      <c r="N418" s="17" t="s">
        <v>8367</v>
      </c>
      <c r="O418" s="17" t="s">
        <v>8368</v>
      </c>
    </row>
    <row r="419" spans="1:15" s="1" customFormat="1" ht="15" customHeight="1" x14ac:dyDescent="0.25">
      <c r="A419" s="61" t="s">
        <v>3</v>
      </c>
      <c r="B419" s="17" t="s">
        <v>16</v>
      </c>
      <c r="C419" s="17" t="s">
        <v>8369</v>
      </c>
      <c r="D419" s="17">
        <v>2024</v>
      </c>
      <c r="E419" s="37" t="s">
        <v>8370</v>
      </c>
      <c r="F419" s="17" t="s">
        <v>582</v>
      </c>
      <c r="G419" s="37" t="s">
        <v>8371</v>
      </c>
      <c r="H419" s="37" t="s">
        <v>43</v>
      </c>
      <c r="I419" s="62" t="s">
        <v>43</v>
      </c>
      <c r="J419" s="17" t="s">
        <v>45</v>
      </c>
      <c r="K419" s="17" t="s">
        <v>43</v>
      </c>
      <c r="L419" s="17" t="s">
        <v>8372</v>
      </c>
      <c r="M419" s="17" t="s">
        <v>8373</v>
      </c>
      <c r="N419" s="17" t="s">
        <v>8374</v>
      </c>
      <c r="O419" s="17" t="s">
        <v>8375</v>
      </c>
    </row>
    <row r="420" spans="1:15" s="1" customFormat="1" ht="15" customHeight="1" x14ac:dyDescent="0.25">
      <c r="A420" s="61" t="s">
        <v>3</v>
      </c>
      <c r="B420" s="17" t="s">
        <v>16</v>
      </c>
      <c r="C420" s="17" t="s">
        <v>8376</v>
      </c>
      <c r="D420" s="17">
        <v>2019</v>
      </c>
      <c r="E420" s="37" t="s">
        <v>8377</v>
      </c>
      <c r="F420" s="17" t="s">
        <v>682</v>
      </c>
      <c r="G420" s="37" t="s">
        <v>7293</v>
      </c>
      <c r="H420" s="37" t="s">
        <v>43</v>
      </c>
      <c r="I420" s="62" t="s">
        <v>8378</v>
      </c>
      <c r="J420" s="17" t="s">
        <v>45</v>
      </c>
      <c r="K420" s="17" t="s">
        <v>43</v>
      </c>
      <c r="L420" s="17" t="s">
        <v>8379</v>
      </c>
      <c r="M420" s="17" t="s">
        <v>8380</v>
      </c>
      <c r="N420" s="17" t="s">
        <v>8381</v>
      </c>
      <c r="O420" s="17" t="s">
        <v>8382</v>
      </c>
    </row>
    <row r="421" spans="1:15" s="1" customFormat="1" ht="15" customHeight="1" x14ac:dyDescent="0.25">
      <c r="A421" s="61" t="s">
        <v>3</v>
      </c>
      <c r="B421" s="17" t="s">
        <v>16</v>
      </c>
      <c r="C421" s="17" t="s">
        <v>8383</v>
      </c>
      <c r="D421" s="17">
        <v>2020</v>
      </c>
      <c r="E421" s="37" t="s">
        <v>8384</v>
      </c>
      <c r="F421" s="17" t="s">
        <v>8385</v>
      </c>
      <c r="G421" s="37" t="s">
        <v>249</v>
      </c>
      <c r="H421" s="37" t="s">
        <v>274</v>
      </c>
      <c r="I421" s="62" t="s">
        <v>8386</v>
      </c>
      <c r="J421" s="17" t="s">
        <v>90</v>
      </c>
      <c r="K421" s="17" t="s">
        <v>43</v>
      </c>
      <c r="L421" s="17" t="s">
        <v>8387</v>
      </c>
      <c r="M421" s="17" t="s">
        <v>8388</v>
      </c>
      <c r="N421" s="17" t="s">
        <v>8389</v>
      </c>
      <c r="O421" s="17" t="s">
        <v>8390</v>
      </c>
    </row>
    <row r="422" spans="1:15" s="1" customFormat="1" ht="15" customHeight="1" x14ac:dyDescent="0.25">
      <c r="A422" s="61" t="s">
        <v>3</v>
      </c>
      <c r="B422" s="17" t="s">
        <v>16</v>
      </c>
      <c r="C422" s="17" t="s">
        <v>3433</v>
      </c>
      <c r="D422" s="17">
        <v>2023</v>
      </c>
      <c r="E422" s="37" t="s">
        <v>3434</v>
      </c>
      <c r="F422" s="17" t="s">
        <v>423</v>
      </c>
      <c r="G422" s="37" t="s">
        <v>1544</v>
      </c>
      <c r="H422" s="37" t="s">
        <v>43</v>
      </c>
      <c r="I422" s="62" t="s">
        <v>3435</v>
      </c>
      <c r="J422" s="17" t="s">
        <v>47</v>
      </c>
      <c r="K422" s="17" t="s">
        <v>43</v>
      </c>
      <c r="L422" s="17" t="s">
        <v>3436</v>
      </c>
      <c r="M422" s="17" t="s">
        <v>3437</v>
      </c>
      <c r="N422" s="17" t="s">
        <v>3438</v>
      </c>
      <c r="O422" s="17" t="s">
        <v>3439</v>
      </c>
    </row>
    <row r="423" spans="1:15" s="1" customFormat="1" ht="15" customHeight="1" x14ac:dyDescent="0.25">
      <c r="A423" s="61" t="s">
        <v>3</v>
      </c>
      <c r="B423" s="17" t="s">
        <v>16</v>
      </c>
      <c r="C423" s="17" t="s">
        <v>8391</v>
      </c>
      <c r="D423" s="17">
        <v>2022</v>
      </c>
      <c r="E423" s="37" t="s">
        <v>8392</v>
      </c>
      <c r="F423" s="17" t="s">
        <v>8393</v>
      </c>
      <c r="G423" s="37" t="s">
        <v>292</v>
      </c>
      <c r="H423" s="37" t="s">
        <v>326</v>
      </c>
      <c r="I423" s="62" t="s">
        <v>8394</v>
      </c>
      <c r="J423" s="17" t="s">
        <v>8395</v>
      </c>
      <c r="K423" s="17" t="s">
        <v>43</v>
      </c>
      <c r="L423" s="17" t="s">
        <v>8396</v>
      </c>
      <c r="M423" s="17" t="s">
        <v>8397</v>
      </c>
      <c r="N423" s="17" t="s">
        <v>8398</v>
      </c>
      <c r="O423" s="17" t="s">
        <v>8399</v>
      </c>
    </row>
    <row r="424" spans="1:15" s="1" customFormat="1" ht="15" customHeight="1" x14ac:dyDescent="0.25">
      <c r="A424" s="61" t="s">
        <v>3</v>
      </c>
      <c r="B424" s="17" t="s">
        <v>16</v>
      </c>
      <c r="C424" s="17" t="s">
        <v>8400</v>
      </c>
      <c r="D424" s="17">
        <v>2018</v>
      </c>
      <c r="E424" s="37" t="s">
        <v>8401</v>
      </c>
      <c r="F424" s="17" t="s">
        <v>582</v>
      </c>
      <c r="G424" s="37" t="s">
        <v>2187</v>
      </c>
      <c r="H424" s="37" t="s">
        <v>43</v>
      </c>
      <c r="I424" s="62" t="s">
        <v>8402</v>
      </c>
      <c r="J424" s="17" t="s">
        <v>45</v>
      </c>
      <c r="K424" s="17" t="s">
        <v>43</v>
      </c>
      <c r="L424" s="17" t="s">
        <v>8403</v>
      </c>
      <c r="M424" s="17" t="s">
        <v>8404</v>
      </c>
      <c r="N424" s="17" t="s">
        <v>8405</v>
      </c>
      <c r="O424" s="17" t="s">
        <v>8406</v>
      </c>
    </row>
    <row r="425" spans="1:15" s="1" customFormat="1" ht="15" customHeight="1" x14ac:dyDescent="0.25">
      <c r="A425" s="61" t="s">
        <v>3</v>
      </c>
      <c r="B425" s="17" t="s">
        <v>16</v>
      </c>
      <c r="C425" s="17" t="s">
        <v>3454</v>
      </c>
      <c r="D425" s="17">
        <v>2022</v>
      </c>
      <c r="E425" s="37" t="s">
        <v>3455</v>
      </c>
      <c r="F425" s="17" t="s">
        <v>3456</v>
      </c>
      <c r="G425" s="37" t="s">
        <v>1411</v>
      </c>
      <c r="H425" s="37" t="s">
        <v>230</v>
      </c>
      <c r="I425" s="62" t="s">
        <v>3457</v>
      </c>
      <c r="J425" s="17" t="s">
        <v>6525</v>
      </c>
      <c r="K425" s="17" t="s">
        <v>43</v>
      </c>
      <c r="L425" s="17" t="s">
        <v>3458</v>
      </c>
      <c r="M425" s="17" t="s">
        <v>3459</v>
      </c>
      <c r="N425" s="17" t="s">
        <v>3460</v>
      </c>
      <c r="O425" s="17" t="s">
        <v>3461</v>
      </c>
    </row>
    <row r="426" spans="1:15" s="1" customFormat="1" ht="15" customHeight="1" x14ac:dyDescent="0.25">
      <c r="A426" s="61" t="s">
        <v>3</v>
      </c>
      <c r="B426" s="17" t="s">
        <v>16</v>
      </c>
      <c r="C426" s="17" t="s">
        <v>3462</v>
      </c>
      <c r="D426" s="17">
        <v>2023</v>
      </c>
      <c r="E426" s="37" t="s">
        <v>3463</v>
      </c>
      <c r="F426" s="17" t="s">
        <v>431</v>
      </c>
      <c r="G426" s="37" t="s">
        <v>465</v>
      </c>
      <c r="H426" s="37" t="s">
        <v>466</v>
      </c>
      <c r="I426" s="62" t="s">
        <v>43</v>
      </c>
      <c r="J426" s="17" t="s">
        <v>5</v>
      </c>
      <c r="K426" s="17" t="s">
        <v>43</v>
      </c>
      <c r="L426" s="17" t="s">
        <v>3464</v>
      </c>
      <c r="M426" s="17" t="s">
        <v>3465</v>
      </c>
      <c r="N426" s="17" t="s">
        <v>3466</v>
      </c>
      <c r="O426" s="17" t="s">
        <v>3467</v>
      </c>
    </row>
    <row r="427" spans="1:15" s="1" customFormat="1" ht="15" customHeight="1" x14ac:dyDescent="0.25">
      <c r="A427" s="61" t="s">
        <v>3</v>
      </c>
      <c r="B427" s="17" t="s">
        <v>16</v>
      </c>
      <c r="C427" s="17" t="s">
        <v>8407</v>
      </c>
      <c r="D427" s="17">
        <v>2019</v>
      </c>
      <c r="E427" s="37" t="s">
        <v>8408</v>
      </c>
      <c r="F427" s="17" t="s">
        <v>6048</v>
      </c>
      <c r="G427" s="37" t="s">
        <v>1941</v>
      </c>
      <c r="H427" s="37" t="s">
        <v>194</v>
      </c>
      <c r="I427" s="62" t="s">
        <v>8409</v>
      </c>
      <c r="J427" s="17" t="s">
        <v>6050</v>
      </c>
      <c r="K427" s="17" t="s">
        <v>43</v>
      </c>
      <c r="L427" s="17" t="s">
        <v>8410</v>
      </c>
      <c r="M427" s="17" t="s">
        <v>8411</v>
      </c>
      <c r="N427" s="17" t="s">
        <v>8412</v>
      </c>
      <c r="O427" s="17" t="s">
        <v>8413</v>
      </c>
    </row>
    <row r="428" spans="1:15" s="1" customFormat="1" ht="15" customHeight="1" x14ac:dyDescent="0.25">
      <c r="A428" s="61" t="s">
        <v>3</v>
      </c>
      <c r="B428" s="17" t="s">
        <v>16</v>
      </c>
      <c r="C428" s="17" t="s">
        <v>8414</v>
      </c>
      <c r="D428" s="17">
        <v>2019</v>
      </c>
      <c r="E428" s="37" t="s">
        <v>8415</v>
      </c>
      <c r="F428" s="17" t="s">
        <v>1803</v>
      </c>
      <c r="G428" s="37" t="s">
        <v>7077</v>
      </c>
      <c r="H428" s="37" t="s">
        <v>194</v>
      </c>
      <c r="I428" s="62" t="s">
        <v>43</v>
      </c>
      <c r="J428" s="17" t="s">
        <v>6153</v>
      </c>
      <c r="K428" s="17" t="s">
        <v>43</v>
      </c>
      <c r="L428" s="17" t="s">
        <v>8416</v>
      </c>
      <c r="M428" s="17" t="s">
        <v>8417</v>
      </c>
      <c r="N428" s="17" t="s">
        <v>8418</v>
      </c>
      <c r="O428" s="17" t="s">
        <v>8419</v>
      </c>
    </row>
    <row r="429" spans="1:15" s="1" customFormat="1" ht="15" customHeight="1" x14ac:dyDescent="0.25">
      <c r="A429" s="61" t="s">
        <v>3</v>
      </c>
      <c r="B429" s="17" t="s">
        <v>16</v>
      </c>
      <c r="C429" s="17" t="s">
        <v>8420</v>
      </c>
      <c r="D429" s="17">
        <v>2022</v>
      </c>
      <c r="E429" s="37" t="s">
        <v>8421</v>
      </c>
      <c r="F429" s="17" t="s">
        <v>1047</v>
      </c>
      <c r="G429" s="37" t="s">
        <v>8422</v>
      </c>
      <c r="H429" s="37" t="s">
        <v>43</v>
      </c>
      <c r="I429" s="62" t="s">
        <v>43</v>
      </c>
      <c r="J429" s="17" t="s">
        <v>81</v>
      </c>
      <c r="K429" s="17" t="s">
        <v>43</v>
      </c>
      <c r="L429" s="17" t="s">
        <v>8423</v>
      </c>
      <c r="M429" s="17" t="s">
        <v>8424</v>
      </c>
      <c r="N429" s="17" t="s">
        <v>8425</v>
      </c>
      <c r="O429" s="17" t="s">
        <v>8426</v>
      </c>
    </row>
    <row r="430" spans="1:15" s="1" customFormat="1" ht="15" customHeight="1" x14ac:dyDescent="0.25">
      <c r="A430" s="61" t="s">
        <v>3</v>
      </c>
      <c r="B430" s="17" t="s">
        <v>16</v>
      </c>
      <c r="C430" s="17" t="s">
        <v>8427</v>
      </c>
      <c r="D430" s="17">
        <v>2024</v>
      </c>
      <c r="E430" s="37" t="s">
        <v>8428</v>
      </c>
      <c r="F430" s="17" t="s">
        <v>1047</v>
      </c>
      <c r="G430" s="37" t="s">
        <v>8429</v>
      </c>
      <c r="H430" s="37" t="s">
        <v>43</v>
      </c>
      <c r="I430" s="62" t="s">
        <v>43</v>
      </c>
      <c r="J430" s="17" t="s">
        <v>81</v>
      </c>
      <c r="K430" s="17" t="s">
        <v>43</v>
      </c>
      <c r="L430" s="17" t="s">
        <v>8430</v>
      </c>
      <c r="M430" s="17" t="s">
        <v>8431</v>
      </c>
      <c r="N430" s="17" t="s">
        <v>8432</v>
      </c>
      <c r="O430" s="17" t="s">
        <v>8433</v>
      </c>
    </row>
    <row r="431" spans="1:15" s="1" customFormat="1" ht="15" customHeight="1" x14ac:dyDescent="0.25">
      <c r="A431" s="61" t="s">
        <v>3</v>
      </c>
      <c r="B431" s="17" t="s">
        <v>16</v>
      </c>
      <c r="C431" s="17" t="s">
        <v>8434</v>
      </c>
      <c r="D431" s="17">
        <v>2024</v>
      </c>
      <c r="E431" s="37" t="s">
        <v>8435</v>
      </c>
      <c r="F431" s="17" t="s">
        <v>811</v>
      </c>
      <c r="G431" s="37" t="s">
        <v>990</v>
      </c>
      <c r="H431" s="37" t="s">
        <v>229</v>
      </c>
      <c r="I431" s="62" t="s">
        <v>43</v>
      </c>
      <c r="J431" s="17" t="s">
        <v>5935</v>
      </c>
      <c r="K431" s="17" t="s">
        <v>43</v>
      </c>
      <c r="L431" s="17" t="s">
        <v>8436</v>
      </c>
      <c r="M431" s="17" t="s">
        <v>8437</v>
      </c>
      <c r="N431" s="17" t="s">
        <v>8438</v>
      </c>
      <c r="O431" s="17" t="s">
        <v>8439</v>
      </c>
    </row>
    <row r="432" spans="1:15" s="1" customFormat="1" ht="15" customHeight="1" x14ac:dyDescent="0.25">
      <c r="A432" s="61" t="s">
        <v>3</v>
      </c>
      <c r="B432" s="17" t="s">
        <v>16</v>
      </c>
      <c r="C432" s="17" t="s">
        <v>8440</v>
      </c>
      <c r="D432" s="17">
        <v>2024</v>
      </c>
      <c r="E432" s="37" t="s">
        <v>8441</v>
      </c>
      <c r="F432" s="17" t="s">
        <v>2939</v>
      </c>
      <c r="G432" s="37" t="s">
        <v>1426</v>
      </c>
      <c r="H432" s="37" t="s">
        <v>415</v>
      </c>
      <c r="I432" s="62" t="s">
        <v>8442</v>
      </c>
      <c r="J432" s="17" t="s">
        <v>90</v>
      </c>
      <c r="K432" s="17" t="s">
        <v>43</v>
      </c>
      <c r="L432" s="17" t="s">
        <v>8443</v>
      </c>
      <c r="M432" s="17" t="s">
        <v>8444</v>
      </c>
      <c r="N432" s="17" t="s">
        <v>8445</v>
      </c>
      <c r="O432" s="17" t="s">
        <v>8446</v>
      </c>
    </row>
    <row r="433" spans="1:15" s="1" customFormat="1" ht="15" customHeight="1" x14ac:dyDescent="0.25">
      <c r="A433" s="61" t="s">
        <v>3</v>
      </c>
      <c r="B433" s="17" t="s">
        <v>16</v>
      </c>
      <c r="C433" s="17" t="s">
        <v>8447</v>
      </c>
      <c r="D433" s="17">
        <v>2024</v>
      </c>
      <c r="E433" s="37" t="s">
        <v>8448</v>
      </c>
      <c r="F433" s="17" t="s">
        <v>1509</v>
      </c>
      <c r="G433" s="37" t="s">
        <v>1524</v>
      </c>
      <c r="H433" s="37" t="s">
        <v>43</v>
      </c>
      <c r="I433" s="62" t="s">
        <v>43</v>
      </c>
      <c r="J433" s="17" t="s">
        <v>45</v>
      </c>
      <c r="K433" s="17" t="s">
        <v>43</v>
      </c>
      <c r="L433" s="17" t="s">
        <v>8449</v>
      </c>
      <c r="M433" s="17" t="s">
        <v>8450</v>
      </c>
      <c r="N433" s="17" t="s">
        <v>8451</v>
      </c>
      <c r="O433" s="17" t="s">
        <v>8452</v>
      </c>
    </row>
    <row r="434" spans="1:15" s="1" customFormat="1" ht="15" customHeight="1" x14ac:dyDescent="0.25">
      <c r="A434" s="61" t="s">
        <v>3</v>
      </c>
      <c r="B434" s="17" t="s">
        <v>16</v>
      </c>
      <c r="C434" s="17" t="s">
        <v>8453</v>
      </c>
      <c r="D434" s="17">
        <v>2020</v>
      </c>
      <c r="E434" s="37" t="s">
        <v>8454</v>
      </c>
      <c r="F434" s="17" t="s">
        <v>8455</v>
      </c>
      <c r="G434" s="37" t="s">
        <v>2342</v>
      </c>
      <c r="H434" s="37" t="s">
        <v>230</v>
      </c>
      <c r="I434" s="62" t="s">
        <v>6083</v>
      </c>
      <c r="J434" s="17" t="s">
        <v>87</v>
      </c>
      <c r="K434" s="17" t="s">
        <v>43</v>
      </c>
      <c r="L434" s="17" t="s">
        <v>8456</v>
      </c>
      <c r="M434" s="17" t="s">
        <v>8457</v>
      </c>
      <c r="N434" s="17" t="s">
        <v>8458</v>
      </c>
      <c r="O434" s="17" t="s">
        <v>8459</v>
      </c>
    </row>
    <row r="435" spans="1:15" s="1" customFormat="1" ht="15" customHeight="1" x14ac:dyDescent="0.25">
      <c r="A435" s="61" t="s">
        <v>3</v>
      </c>
      <c r="B435" s="17" t="s">
        <v>16</v>
      </c>
      <c r="C435" s="17" t="s">
        <v>8460</v>
      </c>
      <c r="D435" s="17">
        <v>2023</v>
      </c>
      <c r="E435" s="37" t="s">
        <v>8461</v>
      </c>
      <c r="F435" s="17" t="s">
        <v>2482</v>
      </c>
      <c r="G435" s="37" t="s">
        <v>2385</v>
      </c>
      <c r="H435" s="37" t="s">
        <v>230</v>
      </c>
      <c r="I435" s="62" t="s">
        <v>8462</v>
      </c>
      <c r="J435" s="17" t="s">
        <v>8463</v>
      </c>
      <c r="K435" s="17" t="s">
        <v>43</v>
      </c>
      <c r="L435" s="17" t="s">
        <v>8464</v>
      </c>
      <c r="M435" s="17" t="s">
        <v>8465</v>
      </c>
      <c r="N435" s="17" t="s">
        <v>8466</v>
      </c>
      <c r="O435" s="17" t="s">
        <v>8467</v>
      </c>
    </row>
    <row r="436" spans="1:15" s="1" customFormat="1" ht="15" customHeight="1" x14ac:dyDescent="0.25">
      <c r="A436" s="61" t="s">
        <v>3</v>
      </c>
      <c r="B436" s="17" t="s">
        <v>16</v>
      </c>
      <c r="C436" s="17" t="s">
        <v>8468</v>
      </c>
      <c r="D436" s="17">
        <v>2019</v>
      </c>
      <c r="E436" s="37" t="s">
        <v>8469</v>
      </c>
      <c r="F436" s="17" t="s">
        <v>1509</v>
      </c>
      <c r="G436" s="37" t="s">
        <v>1404</v>
      </c>
      <c r="H436" s="37" t="s">
        <v>43</v>
      </c>
      <c r="I436" s="62" t="s">
        <v>43</v>
      </c>
      <c r="J436" s="17" t="s">
        <v>45</v>
      </c>
      <c r="K436" s="17" t="s">
        <v>43</v>
      </c>
      <c r="L436" s="17" t="s">
        <v>8470</v>
      </c>
      <c r="M436" s="17" t="s">
        <v>8471</v>
      </c>
      <c r="N436" s="17" t="s">
        <v>8472</v>
      </c>
      <c r="O436" s="17" t="s">
        <v>8473</v>
      </c>
    </row>
    <row r="437" spans="1:15" s="1" customFormat="1" ht="15" customHeight="1" x14ac:dyDescent="0.25">
      <c r="A437" s="61" t="s">
        <v>3</v>
      </c>
      <c r="B437" s="17" t="s">
        <v>16</v>
      </c>
      <c r="C437" s="17" t="s">
        <v>8474</v>
      </c>
      <c r="D437" s="17">
        <v>2019</v>
      </c>
      <c r="E437" s="37" t="s">
        <v>8475</v>
      </c>
      <c r="F437" s="17" t="s">
        <v>858</v>
      </c>
      <c r="G437" s="37" t="s">
        <v>7077</v>
      </c>
      <c r="H437" s="37" t="s">
        <v>212</v>
      </c>
      <c r="I437" s="62" t="s">
        <v>43</v>
      </c>
      <c r="J437" s="17" t="s">
        <v>6153</v>
      </c>
      <c r="K437" s="17" t="s">
        <v>43</v>
      </c>
      <c r="L437" s="17" t="s">
        <v>8476</v>
      </c>
      <c r="M437" s="17" t="s">
        <v>8477</v>
      </c>
      <c r="N437" s="17" t="s">
        <v>8478</v>
      </c>
      <c r="O437" s="17" t="s">
        <v>8479</v>
      </c>
    </row>
    <row r="438" spans="1:15" s="1" customFormat="1" ht="15" customHeight="1" x14ac:dyDescent="0.25">
      <c r="A438" s="61" t="s">
        <v>3</v>
      </c>
      <c r="B438" s="17" t="s">
        <v>16</v>
      </c>
      <c r="C438" s="17" t="s">
        <v>8480</v>
      </c>
      <c r="D438" s="17">
        <v>2021</v>
      </c>
      <c r="E438" s="37" t="s">
        <v>8481</v>
      </c>
      <c r="F438" s="17" t="s">
        <v>6868</v>
      </c>
      <c r="G438" s="37" t="s">
        <v>43</v>
      </c>
      <c r="H438" s="37" t="s">
        <v>43</v>
      </c>
      <c r="I438" s="62" t="s">
        <v>43</v>
      </c>
      <c r="J438" s="17" t="s">
        <v>87</v>
      </c>
      <c r="K438" s="17" t="s">
        <v>43</v>
      </c>
      <c r="L438" s="17" t="s">
        <v>8482</v>
      </c>
      <c r="M438" s="17" t="s">
        <v>8483</v>
      </c>
      <c r="N438" s="17" t="s">
        <v>8484</v>
      </c>
      <c r="O438" s="17" t="s">
        <v>8485</v>
      </c>
    </row>
    <row r="439" spans="1:15" s="1" customFormat="1" ht="15" customHeight="1" x14ac:dyDescent="0.25">
      <c r="A439" s="61" t="s">
        <v>3</v>
      </c>
      <c r="B439" s="17" t="s">
        <v>16</v>
      </c>
      <c r="C439" s="17" t="s">
        <v>8486</v>
      </c>
      <c r="D439" s="17">
        <v>2020</v>
      </c>
      <c r="E439" s="37" t="s">
        <v>8487</v>
      </c>
      <c r="F439" s="17" t="s">
        <v>8488</v>
      </c>
      <c r="G439" s="37" t="s">
        <v>2898</v>
      </c>
      <c r="H439" s="37" t="s">
        <v>43</v>
      </c>
      <c r="I439" s="62" t="s">
        <v>43</v>
      </c>
      <c r="J439" s="17" t="s">
        <v>45</v>
      </c>
      <c r="K439" s="17" t="s">
        <v>43</v>
      </c>
      <c r="L439" s="17" t="s">
        <v>8489</v>
      </c>
      <c r="M439" s="17" t="s">
        <v>8490</v>
      </c>
      <c r="N439" s="17" t="s">
        <v>8491</v>
      </c>
      <c r="O439" s="17" t="s">
        <v>8492</v>
      </c>
    </row>
    <row r="440" spans="1:15" s="1" customFormat="1" ht="15" customHeight="1" x14ac:dyDescent="0.25">
      <c r="A440" s="61" t="s">
        <v>3</v>
      </c>
      <c r="B440" s="17" t="s">
        <v>16</v>
      </c>
      <c r="C440" s="17" t="s">
        <v>3559</v>
      </c>
      <c r="D440" s="17">
        <v>2022</v>
      </c>
      <c r="E440" s="37" t="s">
        <v>3560</v>
      </c>
      <c r="F440" s="17" t="s">
        <v>3561</v>
      </c>
      <c r="G440" s="37" t="s">
        <v>859</v>
      </c>
      <c r="H440" s="37" t="s">
        <v>229</v>
      </c>
      <c r="I440" s="62" t="s">
        <v>43</v>
      </c>
      <c r="J440" s="17" t="s">
        <v>6153</v>
      </c>
      <c r="K440" s="17" t="s">
        <v>43</v>
      </c>
      <c r="L440" s="17" t="s">
        <v>3562</v>
      </c>
      <c r="M440" s="17" t="s">
        <v>3563</v>
      </c>
      <c r="N440" s="17" t="s">
        <v>3564</v>
      </c>
      <c r="O440" s="17" t="s">
        <v>3565</v>
      </c>
    </row>
    <row r="441" spans="1:15" s="1" customFormat="1" ht="15" customHeight="1" x14ac:dyDescent="0.25">
      <c r="A441" s="61" t="s">
        <v>3</v>
      </c>
      <c r="B441" s="17" t="s">
        <v>16</v>
      </c>
      <c r="C441" s="17" t="s">
        <v>8493</v>
      </c>
      <c r="D441" s="17">
        <v>2024</v>
      </c>
      <c r="E441" s="37" t="s">
        <v>8494</v>
      </c>
      <c r="F441" s="17" t="s">
        <v>791</v>
      </c>
      <c r="G441" s="37" t="s">
        <v>2355</v>
      </c>
      <c r="H441" s="37" t="s">
        <v>43</v>
      </c>
      <c r="I441" s="62" t="s">
        <v>43</v>
      </c>
      <c r="J441" s="17" t="s">
        <v>45</v>
      </c>
      <c r="K441" s="17" t="s">
        <v>43</v>
      </c>
      <c r="L441" s="17" t="s">
        <v>8495</v>
      </c>
      <c r="M441" s="17" t="s">
        <v>8496</v>
      </c>
      <c r="N441" s="17" t="s">
        <v>8497</v>
      </c>
      <c r="O441" s="17" t="s">
        <v>8498</v>
      </c>
    </row>
    <row r="442" spans="1:15" s="1" customFormat="1" ht="15" customHeight="1" x14ac:dyDescent="0.25">
      <c r="A442" s="61" t="s">
        <v>3</v>
      </c>
      <c r="B442" s="17" t="s">
        <v>16</v>
      </c>
      <c r="C442" s="17" t="s">
        <v>8499</v>
      </c>
      <c r="D442" s="17">
        <v>2024</v>
      </c>
      <c r="E442" s="37" t="s">
        <v>8500</v>
      </c>
      <c r="F442" s="17" t="s">
        <v>811</v>
      </c>
      <c r="G442" s="37" t="s">
        <v>990</v>
      </c>
      <c r="H442" s="37" t="s">
        <v>274</v>
      </c>
      <c r="I442" s="62" t="s">
        <v>43</v>
      </c>
      <c r="J442" s="17" t="s">
        <v>5935</v>
      </c>
      <c r="K442" s="17" t="s">
        <v>43</v>
      </c>
      <c r="L442" s="17" t="s">
        <v>8501</v>
      </c>
      <c r="M442" s="17" t="s">
        <v>8502</v>
      </c>
      <c r="N442" s="17" t="s">
        <v>8503</v>
      </c>
      <c r="O442" s="17" t="s">
        <v>8504</v>
      </c>
    </row>
    <row r="443" spans="1:15" s="1" customFormat="1" ht="15" customHeight="1" x14ac:dyDescent="0.25">
      <c r="A443" s="61" t="s">
        <v>3</v>
      </c>
      <c r="B443" s="17" t="s">
        <v>16</v>
      </c>
      <c r="C443" s="17" t="s">
        <v>8505</v>
      </c>
      <c r="D443" s="17">
        <v>2022</v>
      </c>
      <c r="E443" s="37" t="s">
        <v>8506</v>
      </c>
      <c r="F443" s="17" t="s">
        <v>8507</v>
      </c>
      <c r="G443" s="37" t="s">
        <v>859</v>
      </c>
      <c r="H443" s="37" t="s">
        <v>229</v>
      </c>
      <c r="I443" s="62" t="s">
        <v>43</v>
      </c>
      <c r="J443" s="17" t="s">
        <v>6153</v>
      </c>
      <c r="K443" s="17" t="s">
        <v>43</v>
      </c>
      <c r="L443" s="17" t="s">
        <v>8508</v>
      </c>
      <c r="M443" s="17" t="s">
        <v>8509</v>
      </c>
      <c r="N443" s="17" t="s">
        <v>8510</v>
      </c>
      <c r="O443" s="17" t="s">
        <v>8511</v>
      </c>
    </row>
    <row r="444" spans="1:15" s="1" customFormat="1" ht="15" customHeight="1" x14ac:dyDescent="0.25">
      <c r="A444" s="61" t="s">
        <v>3</v>
      </c>
      <c r="B444" s="17" t="s">
        <v>16</v>
      </c>
      <c r="C444" s="17" t="s">
        <v>8512</v>
      </c>
      <c r="D444" s="17">
        <v>2020</v>
      </c>
      <c r="E444" s="37" t="s">
        <v>8513</v>
      </c>
      <c r="F444" s="17" t="s">
        <v>1289</v>
      </c>
      <c r="G444" s="37" t="s">
        <v>466</v>
      </c>
      <c r="H444" s="37" t="s">
        <v>230</v>
      </c>
      <c r="I444" s="62" t="s">
        <v>43</v>
      </c>
      <c r="J444" s="17" t="s">
        <v>6104</v>
      </c>
      <c r="K444" s="17" t="s">
        <v>43</v>
      </c>
      <c r="L444" s="17" t="s">
        <v>8514</v>
      </c>
      <c r="M444" s="17" t="s">
        <v>8515</v>
      </c>
      <c r="N444" s="17" t="s">
        <v>8516</v>
      </c>
      <c r="O444" s="17" t="s">
        <v>8517</v>
      </c>
    </row>
    <row r="445" spans="1:15" s="1" customFormat="1" ht="15" customHeight="1" x14ac:dyDescent="0.25">
      <c r="A445" s="61" t="s">
        <v>3</v>
      </c>
      <c r="B445" s="17" t="s">
        <v>16</v>
      </c>
      <c r="C445" s="17" t="s">
        <v>8518</v>
      </c>
      <c r="D445" s="17">
        <v>2019</v>
      </c>
      <c r="E445" s="37" t="s">
        <v>8519</v>
      </c>
      <c r="F445" s="17" t="s">
        <v>1901</v>
      </c>
      <c r="G445" s="37" t="s">
        <v>3753</v>
      </c>
      <c r="H445" s="37" t="s">
        <v>43</v>
      </c>
      <c r="I445" s="62" t="s">
        <v>8520</v>
      </c>
      <c r="J445" s="17" t="s">
        <v>45</v>
      </c>
      <c r="K445" s="17" t="s">
        <v>43</v>
      </c>
      <c r="L445" s="17" t="s">
        <v>8521</v>
      </c>
      <c r="M445" s="17" t="s">
        <v>8522</v>
      </c>
      <c r="N445" s="17" t="s">
        <v>8523</v>
      </c>
      <c r="O445" s="17" t="s">
        <v>8524</v>
      </c>
    </row>
    <row r="446" spans="1:15" s="1" customFormat="1" ht="15" customHeight="1" x14ac:dyDescent="0.25">
      <c r="A446" s="61" t="s">
        <v>3</v>
      </c>
      <c r="B446" s="17" t="s">
        <v>16</v>
      </c>
      <c r="C446" s="17" t="s">
        <v>8525</v>
      </c>
      <c r="D446" s="17">
        <v>2022</v>
      </c>
      <c r="E446" s="37" t="s">
        <v>8526</v>
      </c>
      <c r="F446" s="17" t="s">
        <v>317</v>
      </c>
      <c r="G446" s="37" t="s">
        <v>1186</v>
      </c>
      <c r="H446" s="37" t="s">
        <v>326</v>
      </c>
      <c r="I446" s="62" t="s">
        <v>43</v>
      </c>
      <c r="J446" s="17" t="s">
        <v>47</v>
      </c>
      <c r="K446" s="17" t="s">
        <v>43</v>
      </c>
      <c r="L446" s="17" t="s">
        <v>8527</v>
      </c>
      <c r="M446" s="17" t="s">
        <v>8528</v>
      </c>
      <c r="N446" s="17" t="s">
        <v>8529</v>
      </c>
      <c r="O446" s="17" t="s">
        <v>8530</v>
      </c>
    </row>
    <row r="447" spans="1:15" s="1" customFormat="1" ht="15" customHeight="1" x14ac:dyDescent="0.25">
      <c r="A447" s="61" t="s">
        <v>3</v>
      </c>
      <c r="B447" s="17" t="s">
        <v>16</v>
      </c>
      <c r="C447" s="17" t="s">
        <v>8525</v>
      </c>
      <c r="D447" s="17">
        <v>2023</v>
      </c>
      <c r="E447" s="37" t="s">
        <v>8531</v>
      </c>
      <c r="F447" s="17" t="s">
        <v>3175</v>
      </c>
      <c r="G447" s="37" t="s">
        <v>8532</v>
      </c>
      <c r="H447" s="37" t="s">
        <v>43</v>
      </c>
      <c r="I447" s="62" t="s">
        <v>43</v>
      </c>
      <c r="J447" s="17" t="s">
        <v>47</v>
      </c>
      <c r="K447" s="17" t="s">
        <v>43</v>
      </c>
      <c r="L447" s="17" t="s">
        <v>8533</v>
      </c>
      <c r="M447" s="17" t="s">
        <v>8534</v>
      </c>
      <c r="N447" s="17" t="s">
        <v>8535</v>
      </c>
      <c r="O447" s="17" t="s">
        <v>8536</v>
      </c>
    </row>
    <row r="448" spans="1:15" s="1" customFormat="1" ht="15" customHeight="1" x14ac:dyDescent="0.25">
      <c r="A448" s="61" t="s">
        <v>3</v>
      </c>
      <c r="B448" s="17" t="s">
        <v>16</v>
      </c>
      <c r="C448" s="17" t="s">
        <v>8525</v>
      </c>
      <c r="D448" s="17">
        <v>2024</v>
      </c>
      <c r="E448" s="37" t="s">
        <v>8537</v>
      </c>
      <c r="F448" s="17" t="s">
        <v>811</v>
      </c>
      <c r="G448" s="37" t="s">
        <v>990</v>
      </c>
      <c r="H448" s="37" t="s">
        <v>448</v>
      </c>
      <c r="I448" s="62" t="s">
        <v>43</v>
      </c>
      <c r="J448" s="17" t="s">
        <v>5935</v>
      </c>
      <c r="K448" s="17" t="s">
        <v>43</v>
      </c>
      <c r="L448" s="17" t="s">
        <v>8538</v>
      </c>
      <c r="M448" s="17" t="s">
        <v>8539</v>
      </c>
      <c r="N448" s="17" t="s">
        <v>8540</v>
      </c>
      <c r="O448" s="17" t="s">
        <v>8541</v>
      </c>
    </row>
    <row r="449" spans="1:15" s="1" customFormat="1" ht="15" customHeight="1" x14ac:dyDescent="0.25">
      <c r="A449" s="61" t="s">
        <v>3</v>
      </c>
      <c r="B449" s="17" t="s">
        <v>16</v>
      </c>
      <c r="C449" s="17" t="s">
        <v>8542</v>
      </c>
      <c r="D449" s="17">
        <v>2023</v>
      </c>
      <c r="E449" s="37" t="s">
        <v>8543</v>
      </c>
      <c r="F449" s="17" t="s">
        <v>1047</v>
      </c>
      <c r="G449" s="37" t="s">
        <v>8544</v>
      </c>
      <c r="H449" s="37" t="s">
        <v>43</v>
      </c>
      <c r="I449" s="62" t="s">
        <v>43</v>
      </c>
      <c r="J449" s="17" t="s">
        <v>81</v>
      </c>
      <c r="K449" s="17" t="s">
        <v>43</v>
      </c>
      <c r="L449" s="17" t="s">
        <v>8545</v>
      </c>
      <c r="M449" s="17" t="s">
        <v>8546</v>
      </c>
      <c r="N449" s="17" t="s">
        <v>8547</v>
      </c>
      <c r="O449" s="17" t="s">
        <v>8548</v>
      </c>
    </row>
    <row r="450" spans="1:15" s="1" customFormat="1" ht="15" customHeight="1" x14ac:dyDescent="0.25">
      <c r="A450" s="61" t="s">
        <v>3</v>
      </c>
      <c r="B450" s="17" t="s">
        <v>16</v>
      </c>
      <c r="C450" s="17" t="s">
        <v>8549</v>
      </c>
      <c r="D450" s="17">
        <v>2024</v>
      </c>
      <c r="E450" s="37" t="s">
        <v>8550</v>
      </c>
      <c r="F450" s="17" t="s">
        <v>8551</v>
      </c>
      <c r="G450" s="37" t="s">
        <v>1090</v>
      </c>
      <c r="H450" s="37" t="s">
        <v>195</v>
      </c>
      <c r="I450" s="62" t="s">
        <v>8552</v>
      </c>
      <c r="J450" s="17" t="s">
        <v>8553</v>
      </c>
      <c r="K450" s="17" t="s">
        <v>43</v>
      </c>
      <c r="L450" s="17" t="s">
        <v>8554</v>
      </c>
      <c r="M450" s="17" t="s">
        <v>8555</v>
      </c>
      <c r="N450" s="17" t="s">
        <v>8556</v>
      </c>
      <c r="O450" s="17" t="s">
        <v>8557</v>
      </c>
    </row>
    <row r="451" spans="1:15" s="1" customFormat="1" ht="15" customHeight="1" x14ac:dyDescent="0.25">
      <c r="A451" s="61" t="s">
        <v>3</v>
      </c>
      <c r="B451" s="17" t="s">
        <v>16</v>
      </c>
      <c r="C451" s="17" t="s">
        <v>8558</v>
      </c>
      <c r="D451" s="17">
        <v>2019</v>
      </c>
      <c r="E451" s="37" t="s">
        <v>8559</v>
      </c>
      <c r="F451" s="17" t="s">
        <v>682</v>
      </c>
      <c r="G451" s="37" t="s">
        <v>1089</v>
      </c>
      <c r="H451" s="37" t="s">
        <v>43</v>
      </c>
      <c r="I451" s="62" t="s">
        <v>8560</v>
      </c>
      <c r="J451" s="17" t="s">
        <v>45</v>
      </c>
      <c r="K451" s="17" t="s">
        <v>43</v>
      </c>
      <c r="L451" s="17" t="s">
        <v>8561</v>
      </c>
      <c r="M451" s="17" t="s">
        <v>8562</v>
      </c>
      <c r="N451" s="17" t="s">
        <v>8563</v>
      </c>
      <c r="O451" s="17" t="s">
        <v>8564</v>
      </c>
    </row>
    <row r="452" spans="1:15" s="1" customFormat="1" ht="15" customHeight="1" x14ac:dyDescent="0.25">
      <c r="A452" s="61" t="s">
        <v>3</v>
      </c>
      <c r="B452" s="17" t="s">
        <v>16</v>
      </c>
      <c r="C452" s="17" t="s">
        <v>8565</v>
      </c>
      <c r="D452" s="17">
        <v>2022</v>
      </c>
      <c r="E452" s="37" t="s">
        <v>8566</v>
      </c>
      <c r="F452" s="17" t="s">
        <v>2287</v>
      </c>
      <c r="G452" s="37" t="s">
        <v>1426</v>
      </c>
      <c r="H452" s="37" t="s">
        <v>2202</v>
      </c>
      <c r="I452" s="62" t="s">
        <v>3689</v>
      </c>
      <c r="J452" s="17" t="s">
        <v>6766</v>
      </c>
      <c r="K452" s="17" t="s">
        <v>43</v>
      </c>
      <c r="L452" s="17" t="s">
        <v>8567</v>
      </c>
      <c r="M452" s="17" t="s">
        <v>8568</v>
      </c>
      <c r="N452" s="17" t="s">
        <v>8569</v>
      </c>
      <c r="O452" s="17" t="s">
        <v>3692</v>
      </c>
    </row>
    <row r="453" spans="1:15" s="1" customFormat="1" ht="15" customHeight="1" x14ac:dyDescent="0.25">
      <c r="A453" s="61" t="s">
        <v>3</v>
      </c>
      <c r="B453" s="17" t="s">
        <v>16</v>
      </c>
      <c r="C453" s="17" t="s">
        <v>8570</v>
      </c>
      <c r="D453" s="17">
        <v>2020</v>
      </c>
      <c r="E453" s="37" t="s">
        <v>8571</v>
      </c>
      <c r="F453" s="17" t="s">
        <v>1509</v>
      </c>
      <c r="G453" s="37" t="s">
        <v>1317</v>
      </c>
      <c r="H453" s="37" t="s">
        <v>43</v>
      </c>
      <c r="I453" s="62" t="s">
        <v>43</v>
      </c>
      <c r="J453" s="17" t="s">
        <v>45</v>
      </c>
      <c r="K453" s="17" t="s">
        <v>43</v>
      </c>
      <c r="L453" s="17" t="s">
        <v>8572</v>
      </c>
      <c r="M453" s="17" t="s">
        <v>8573</v>
      </c>
      <c r="N453" s="17" t="s">
        <v>8574</v>
      </c>
      <c r="O453" s="17" t="s">
        <v>8575</v>
      </c>
    </row>
    <row r="454" spans="1:15" s="1" customFormat="1" ht="15" customHeight="1" x14ac:dyDescent="0.25">
      <c r="A454" s="61" t="s">
        <v>3</v>
      </c>
      <c r="B454" s="17" t="s">
        <v>16</v>
      </c>
      <c r="C454" s="17" t="s">
        <v>3693</v>
      </c>
      <c r="D454" s="17">
        <v>2024</v>
      </c>
      <c r="E454" s="37" t="s">
        <v>3694</v>
      </c>
      <c r="F454" s="17" t="s">
        <v>69</v>
      </c>
      <c r="G454" s="37" t="s">
        <v>3695</v>
      </c>
      <c r="H454" s="37" t="s">
        <v>43</v>
      </c>
      <c r="I454" s="62" t="s">
        <v>43</v>
      </c>
      <c r="J454" s="17" t="s">
        <v>45</v>
      </c>
      <c r="K454" s="17" t="s">
        <v>43</v>
      </c>
      <c r="L454" s="17" t="s">
        <v>3696</v>
      </c>
      <c r="M454" s="17" t="s">
        <v>3697</v>
      </c>
      <c r="N454" s="17" t="s">
        <v>3698</v>
      </c>
      <c r="O454" s="17" t="s">
        <v>3699</v>
      </c>
    </row>
    <row r="455" spans="1:15" s="1" customFormat="1" ht="15" customHeight="1" x14ac:dyDescent="0.25">
      <c r="A455" s="61" t="s">
        <v>3</v>
      </c>
      <c r="B455" s="17" t="s">
        <v>16</v>
      </c>
      <c r="C455" s="17" t="s">
        <v>8576</v>
      </c>
      <c r="D455" s="17">
        <v>2023</v>
      </c>
      <c r="E455" s="37" t="s">
        <v>8577</v>
      </c>
      <c r="F455" s="17" t="s">
        <v>8578</v>
      </c>
      <c r="G455" s="37" t="s">
        <v>432</v>
      </c>
      <c r="H455" s="37" t="s">
        <v>448</v>
      </c>
      <c r="I455" s="62" t="s">
        <v>8579</v>
      </c>
      <c r="J455" s="17" t="s">
        <v>6970</v>
      </c>
      <c r="K455" s="17" t="s">
        <v>43</v>
      </c>
      <c r="L455" s="17" t="s">
        <v>8580</v>
      </c>
      <c r="M455" s="17" t="s">
        <v>8581</v>
      </c>
      <c r="N455" s="17" t="s">
        <v>8582</v>
      </c>
      <c r="O455" s="17" t="s">
        <v>8583</v>
      </c>
    </row>
    <row r="456" spans="1:15" s="1" customFormat="1" ht="15" customHeight="1" x14ac:dyDescent="0.25">
      <c r="A456" s="61" t="s">
        <v>3</v>
      </c>
      <c r="B456" s="17" t="s">
        <v>16</v>
      </c>
      <c r="C456" s="17" t="s">
        <v>8584</v>
      </c>
      <c r="D456" s="17">
        <v>2021</v>
      </c>
      <c r="E456" s="37" t="s">
        <v>8585</v>
      </c>
      <c r="F456" s="17" t="s">
        <v>1932</v>
      </c>
      <c r="G456" s="37" t="s">
        <v>4712</v>
      </c>
      <c r="H456" s="37" t="s">
        <v>212</v>
      </c>
      <c r="I456" s="62" t="s">
        <v>8586</v>
      </c>
      <c r="J456" s="17" t="s">
        <v>84</v>
      </c>
      <c r="K456" s="17" t="s">
        <v>43</v>
      </c>
      <c r="L456" s="17" t="s">
        <v>8587</v>
      </c>
      <c r="M456" s="17" t="s">
        <v>8588</v>
      </c>
      <c r="N456" s="17" t="s">
        <v>8589</v>
      </c>
      <c r="O456" s="17" t="s">
        <v>8590</v>
      </c>
    </row>
    <row r="457" spans="1:15" s="1" customFormat="1" ht="15" customHeight="1" x14ac:dyDescent="0.25">
      <c r="A457" s="61" t="s">
        <v>3</v>
      </c>
      <c r="B457" s="17" t="s">
        <v>16</v>
      </c>
      <c r="C457" s="17" t="s">
        <v>8591</v>
      </c>
      <c r="D457" s="17">
        <v>2020</v>
      </c>
      <c r="E457" s="37" t="s">
        <v>8592</v>
      </c>
      <c r="F457" s="17" t="s">
        <v>6048</v>
      </c>
      <c r="G457" s="37" t="s">
        <v>1486</v>
      </c>
      <c r="H457" s="37" t="s">
        <v>195</v>
      </c>
      <c r="I457" s="62" t="s">
        <v>8593</v>
      </c>
      <c r="J457" s="17" t="s">
        <v>6050</v>
      </c>
      <c r="K457" s="17" t="s">
        <v>43</v>
      </c>
      <c r="L457" s="17" t="s">
        <v>8594</v>
      </c>
      <c r="M457" s="17" t="s">
        <v>8595</v>
      </c>
      <c r="N457" s="17" t="s">
        <v>8596</v>
      </c>
      <c r="O457" s="17" t="s">
        <v>8597</v>
      </c>
    </row>
    <row r="458" spans="1:15" s="1" customFormat="1" ht="15" customHeight="1" x14ac:dyDescent="0.25">
      <c r="A458" s="61" t="s">
        <v>3</v>
      </c>
      <c r="B458" s="17" t="s">
        <v>16</v>
      </c>
      <c r="C458" s="17" t="s">
        <v>8598</v>
      </c>
      <c r="D458" s="17">
        <v>2020</v>
      </c>
      <c r="E458" s="37" t="s">
        <v>8599</v>
      </c>
      <c r="F458" s="17" t="s">
        <v>6048</v>
      </c>
      <c r="G458" s="37" t="s">
        <v>1486</v>
      </c>
      <c r="H458" s="37" t="s">
        <v>195</v>
      </c>
      <c r="I458" s="62" t="s">
        <v>8600</v>
      </c>
      <c r="J458" s="17" t="s">
        <v>6050</v>
      </c>
      <c r="K458" s="17" t="s">
        <v>43</v>
      </c>
      <c r="L458" s="17" t="s">
        <v>8601</v>
      </c>
      <c r="M458" s="17" t="s">
        <v>8602</v>
      </c>
      <c r="N458" s="17" t="s">
        <v>8603</v>
      </c>
      <c r="O458" s="17" t="s">
        <v>8604</v>
      </c>
    </row>
    <row r="459" spans="1:15" s="1" customFormat="1" ht="15" customHeight="1" x14ac:dyDescent="0.25">
      <c r="A459" s="61" t="s">
        <v>3</v>
      </c>
      <c r="B459" s="17" t="s">
        <v>16</v>
      </c>
      <c r="C459" s="17" t="s">
        <v>8605</v>
      </c>
      <c r="D459" s="17">
        <v>2018</v>
      </c>
      <c r="E459" s="37" t="s">
        <v>8606</v>
      </c>
      <c r="F459" s="17" t="s">
        <v>2186</v>
      </c>
      <c r="G459" s="37" t="s">
        <v>1615</v>
      </c>
      <c r="H459" s="37" t="s">
        <v>43</v>
      </c>
      <c r="I459" s="62" t="s">
        <v>3265</v>
      </c>
      <c r="J459" s="17" t="s">
        <v>7130</v>
      </c>
      <c r="K459" s="17" t="s">
        <v>43</v>
      </c>
      <c r="L459" s="17" t="s">
        <v>8607</v>
      </c>
      <c r="M459" s="17" t="s">
        <v>8608</v>
      </c>
      <c r="N459" s="17" t="s">
        <v>8609</v>
      </c>
      <c r="O459" s="17" t="s">
        <v>8610</v>
      </c>
    </row>
    <row r="460" spans="1:15" s="1" customFormat="1" ht="15" customHeight="1" x14ac:dyDescent="0.25">
      <c r="A460" s="61" t="s">
        <v>3</v>
      </c>
      <c r="B460" s="17" t="s">
        <v>16</v>
      </c>
      <c r="C460" s="17" t="s">
        <v>8611</v>
      </c>
      <c r="D460" s="17">
        <v>2021</v>
      </c>
      <c r="E460" s="37" t="s">
        <v>8612</v>
      </c>
      <c r="F460" s="17" t="s">
        <v>3319</v>
      </c>
      <c r="G460" s="37" t="s">
        <v>8213</v>
      </c>
      <c r="H460" s="37" t="s">
        <v>415</v>
      </c>
      <c r="I460" s="62" t="s">
        <v>8613</v>
      </c>
      <c r="J460" s="17" t="s">
        <v>49</v>
      </c>
      <c r="K460" s="17" t="s">
        <v>43</v>
      </c>
      <c r="L460" s="17" t="s">
        <v>8614</v>
      </c>
      <c r="M460" s="17" t="s">
        <v>8615</v>
      </c>
      <c r="N460" s="17" t="s">
        <v>8616</v>
      </c>
      <c r="O460" s="17" t="s">
        <v>8617</v>
      </c>
    </row>
    <row r="461" spans="1:15" s="1" customFormat="1" ht="15" customHeight="1" x14ac:dyDescent="0.25">
      <c r="A461" s="61" t="s">
        <v>3</v>
      </c>
      <c r="B461" s="17" t="s">
        <v>17</v>
      </c>
      <c r="C461" s="17" t="s">
        <v>8618</v>
      </c>
      <c r="D461" s="17">
        <v>2018</v>
      </c>
      <c r="E461" s="37" t="s">
        <v>8619</v>
      </c>
      <c r="F461" s="17" t="s">
        <v>8620</v>
      </c>
      <c r="G461" s="37" t="s">
        <v>43</v>
      </c>
      <c r="H461" s="37" t="s">
        <v>43</v>
      </c>
      <c r="I461" s="62" t="s">
        <v>8621</v>
      </c>
      <c r="J461" s="17" t="s">
        <v>46</v>
      </c>
      <c r="K461" s="17" t="s">
        <v>43</v>
      </c>
      <c r="L461" s="17" t="s">
        <v>8622</v>
      </c>
      <c r="M461" s="17" t="s">
        <v>8623</v>
      </c>
      <c r="N461" s="17" t="s">
        <v>8624</v>
      </c>
      <c r="O461" s="17" t="s">
        <v>8625</v>
      </c>
    </row>
    <row r="462" spans="1:15" s="1" customFormat="1" ht="15" customHeight="1" x14ac:dyDescent="0.25">
      <c r="A462" s="61" t="s">
        <v>3</v>
      </c>
      <c r="B462" s="17" t="s">
        <v>16</v>
      </c>
      <c r="C462" s="17" t="s">
        <v>8626</v>
      </c>
      <c r="D462" s="17">
        <v>2019</v>
      </c>
      <c r="E462" s="37" t="s">
        <v>8627</v>
      </c>
      <c r="F462" s="17" t="s">
        <v>8628</v>
      </c>
      <c r="G462" s="37" t="s">
        <v>1186</v>
      </c>
      <c r="H462" s="37" t="s">
        <v>230</v>
      </c>
      <c r="I462" s="62" t="s">
        <v>8629</v>
      </c>
      <c r="J462" s="17" t="s">
        <v>8630</v>
      </c>
      <c r="K462" s="17" t="s">
        <v>43</v>
      </c>
      <c r="L462" s="17" t="s">
        <v>8631</v>
      </c>
      <c r="M462" s="17" t="s">
        <v>8632</v>
      </c>
      <c r="N462" s="17" t="s">
        <v>8633</v>
      </c>
      <c r="O462" s="17" t="s">
        <v>8634</v>
      </c>
    </row>
    <row r="463" spans="1:15" s="1" customFormat="1" ht="15" customHeight="1" x14ac:dyDescent="0.25">
      <c r="A463" s="61" t="s">
        <v>3</v>
      </c>
      <c r="B463" s="17" t="s">
        <v>16</v>
      </c>
      <c r="C463" s="17" t="s">
        <v>8635</v>
      </c>
      <c r="D463" s="17">
        <v>2024</v>
      </c>
      <c r="E463" s="37" t="s">
        <v>8636</v>
      </c>
      <c r="F463" s="17" t="s">
        <v>1478</v>
      </c>
      <c r="G463" s="37" t="s">
        <v>914</v>
      </c>
      <c r="H463" s="37" t="s">
        <v>327</v>
      </c>
      <c r="I463" s="62" t="s">
        <v>43</v>
      </c>
      <c r="J463" s="17" t="s">
        <v>48</v>
      </c>
      <c r="K463" s="17" t="s">
        <v>43</v>
      </c>
      <c r="L463" s="17" t="s">
        <v>8637</v>
      </c>
      <c r="M463" s="17" t="s">
        <v>8638</v>
      </c>
      <c r="N463" s="17" t="s">
        <v>8639</v>
      </c>
      <c r="O463" s="17" t="s">
        <v>8640</v>
      </c>
    </row>
    <row r="464" spans="1:15" s="1" customFormat="1" ht="15" customHeight="1" x14ac:dyDescent="0.25">
      <c r="A464" s="61" t="s">
        <v>3</v>
      </c>
      <c r="B464" s="17" t="s">
        <v>16</v>
      </c>
      <c r="C464" s="17" t="s">
        <v>8641</v>
      </c>
      <c r="D464" s="17">
        <v>2023</v>
      </c>
      <c r="E464" s="37" t="s">
        <v>8642</v>
      </c>
      <c r="F464" s="17" t="s">
        <v>6048</v>
      </c>
      <c r="G464" s="37" t="s">
        <v>1186</v>
      </c>
      <c r="H464" s="37" t="s">
        <v>326</v>
      </c>
      <c r="I464" s="62" t="s">
        <v>8643</v>
      </c>
      <c r="J464" s="17" t="s">
        <v>6050</v>
      </c>
      <c r="K464" s="17" t="s">
        <v>43</v>
      </c>
      <c r="L464" s="17" t="s">
        <v>8644</v>
      </c>
      <c r="M464" s="17" t="s">
        <v>8645</v>
      </c>
      <c r="N464" s="17" t="s">
        <v>8646</v>
      </c>
      <c r="O464" s="17" t="s">
        <v>8647</v>
      </c>
    </row>
    <row r="465" spans="1:15" s="1" customFormat="1" ht="15" customHeight="1" x14ac:dyDescent="0.25">
      <c r="A465" s="61" t="s">
        <v>3</v>
      </c>
      <c r="B465" s="17" t="s">
        <v>16</v>
      </c>
      <c r="C465" s="17" t="s">
        <v>3758</v>
      </c>
      <c r="D465" s="17">
        <v>2021</v>
      </c>
      <c r="E465" s="37" t="s">
        <v>3759</v>
      </c>
      <c r="F465" s="17" t="s">
        <v>3760</v>
      </c>
      <c r="G465" s="37" t="s">
        <v>1605</v>
      </c>
      <c r="H465" s="37" t="s">
        <v>3761</v>
      </c>
      <c r="I465" s="62" t="s">
        <v>43</v>
      </c>
      <c r="J465" s="17" t="s">
        <v>86</v>
      </c>
      <c r="K465" s="17" t="s">
        <v>43</v>
      </c>
      <c r="L465" s="17" t="s">
        <v>3762</v>
      </c>
      <c r="M465" s="17" t="s">
        <v>3763</v>
      </c>
      <c r="N465" s="17" t="s">
        <v>3764</v>
      </c>
      <c r="O465" s="17" t="s">
        <v>3765</v>
      </c>
    </row>
    <row r="466" spans="1:15" s="1" customFormat="1" ht="15" customHeight="1" x14ac:dyDescent="0.25">
      <c r="A466" s="61" t="s">
        <v>3</v>
      </c>
      <c r="B466" s="17" t="s">
        <v>16</v>
      </c>
      <c r="C466" s="17" t="s">
        <v>3782</v>
      </c>
      <c r="D466" s="17">
        <v>2024</v>
      </c>
      <c r="E466" s="37" t="s">
        <v>3783</v>
      </c>
      <c r="F466" s="17" t="s">
        <v>606</v>
      </c>
      <c r="G466" s="37" t="s">
        <v>3784</v>
      </c>
      <c r="H466" s="37" t="s">
        <v>43</v>
      </c>
      <c r="I466" s="62" t="s">
        <v>43</v>
      </c>
      <c r="J466" s="17" t="s">
        <v>47</v>
      </c>
      <c r="K466" s="17" t="s">
        <v>43</v>
      </c>
      <c r="L466" s="17" t="s">
        <v>3785</v>
      </c>
      <c r="M466" s="17" t="s">
        <v>3786</v>
      </c>
      <c r="N466" s="17" t="s">
        <v>3787</v>
      </c>
      <c r="O466" s="17" t="s">
        <v>3788</v>
      </c>
    </row>
    <row r="467" spans="1:15" s="1" customFormat="1" ht="15" customHeight="1" x14ac:dyDescent="0.25">
      <c r="A467" s="61" t="s">
        <v>3</v>
      </c>
      <c r="B467" s="17" t="s">
        <v>16</v>
      </c>
      <c r="C467" s="17" t="s">
        <v>3830</v>
      </c>
      <c r="D467" s="17">
        <v>2023</v>
      </c>
      <c r="E467" s="37" t="s">
        <v>3831</v>
      </c>
      <c r="F467" s="17" t="s">
        <v>3832</v>
      </c>
      <c r="G467" s="37" t="s">
        <v>3833</v>
      </c>
      <c r="H467" s="37" t="s">
        <v>43</v>
      </c>
      <c r="I467" s="62" t="s">
        <v>3834</v>
      </c>
      <c r="J467" s="17" t="s">
        <v>7489</v>
      </c>
      <c r="K467" s="17" t="s">
        <v>43</v>
      </c>
      <c r="L467" s="17" t="s">
        <v>8648</v>
      </c>
      <c r="M467" s="17" t="s">
        <v>3835</v>
      </c>
      <c r="N467" s="17" t="s">
        <v>8649</v>
      </c>
      <c r="O467" s="17" t="s">
        <v>8650</v>
      </c>
    </row>
    <row r="468" spans="1:15" s="1" customFormat="1" ht="15" customHeight="1" x14ac:dyDescent="0.25">
      <c r="A468" s="61" t="s">
        <v>3</v>
      </c>
      <c r="B468" s="17" t="s">
        <v>16</v>
      </c>
      <c r="C468" s="17" t="s">
        <v>8651</v>
      </c>
      <c r="D468" s="17">
        <v>2020</v>
      </c>
      <c r="E468" s="37" t="s">
        <v>8652</v>
      </c>
      <c r="F468" s="17" t="s">
        <v>5926</v>
      </c>
      <c r="G468" s="37" t="s">
        <v>3093</v>
      </c>
      <c r="H468" s="37" t="s">
        <v>466</v>
      </c>
      <c r="I468" s="62" t="s">
        <v>8653</v>
      </c>
      <c r="J468" s="17" t="s">
        <v>8654</v>
      </c>
      <c r="K468" s="17" t="s">
        <v>43</v>
      </c>
      <c r="L468" s="17" t="s">
        <v>8655</v>
      </c>
      <c r="M468" s="17" t="s">
        <v>8656</v>
      </c>
      <c r="N468" s="17" t="s">
        <v>8657</v>
      </c>
      <c r="O468" s="17" t="s">
        <v>8658</v>
      </c>
    </row>
    <row r="469" spans="1:15" s="1" customFormat="1" ht="15" customHeight="1" x14ac:dyDescent="0.25">
      <c r="A469" s="61" t="s">
        <v>3</v>
      </c>
      <c r="B469" s="17" t="s">
        <v>16</v>
      </c>
      <c r="C469" s="17" t="s">
        <v>8659</v>
      </c>
      <c r="D469" s="17">
        <v>2020</v>
      </c>
      <c r="E469" s="37" t="s">
        <v>8660</v>
      </c>
      <c r="F469" s="17" t="s">
        <v>936</v>
      </c>
      <c r="G469" s="37" t="s">
        <v>8661</v>
      </c>
      <c r="H469" s="37" t="s">
        <v>43</v>
      </c>
      <c r="I469" s="62" t="s">
        <v>43</v>
      </c>
      <c r="J469" s="17" t="s">
        <v>6824</v>
      </c>
      <c r="K469" s="17" t="s">
        <v>43</v>
      </c>
      <c r="L469" s="17" t="s">
        <v>8662</v>
      </c>
      <c r="M469" s="17" t="s">
        <v>8663</v>
      </c>
      <c r="N469" s="17" t="s">
        <v>8664</v>
      </c>
      <c r="O469" s="17" t="s">
        <v>8665</v>
      </c>
    </row>
    <row r="470" spans="1:15" s="1" customFormat="1" ht="15" customHeight="1" x14ac:dyDescent="0.25">
      <c r="A470" s="61" t="s">
        <v>3</v>
      </c>
      <c r="B470" s="17" t="s">
        <v>16</v>
      </c>
      <c r="C470" s="17" t="s">
        <v>8666</v>
      </c>
      <c r="D470" s="17">
        <v>2022</v>
      </c>
      <c r="E470" s="37" t="s">
        <v>8667</v>
      </c>
      <c r="F470" s="17" t="s">
        <v>8668</v>
      </c>
      <c r="G470" s="37" t="s">
        <v>760</v>
      </c>
      <c r="H470" s="37" t="s">
        <v>230</v>
      </c>
      <c r="I470" s="62" t="s">
        <v>769</v>
      </c>
      <c r="J470" s="17" t="s">
        <v>8669</v>
      </c>
      <c r="K470" s="17" t="s">
        <v>43</v>
      </c>
      <c r="L470" s="17" t="s">
        <v>8670</v>
      </c>
      <c r="M470" s="17" t="s">
        <v>8671</v>
      </c>
      <c r="N470" s="17" t="s">
        <v>8672</v>
      </c>
      <c r="O470" s="17" t="s">
        <v>8673</v>
      </c>
    </row>
    <row r="471" spans="1:15" s="1" customFormat="1" ht="15" customHeight="1" x14ac:dyDescent="0.25">
      <c r="A471" s="61" t="s">
        <v>3</v>
      </c>
      <c r="B471" s="17" t="s">
        <v>16</v>
      </c>
      <c r="C471" s="17" t="s">
        <v>8674</v>
      </c>
      <c r="D471" s="17">
        <v>2018</v>
      </c>
      <c r="E471" s="37" t="s">
        <v>8675</v>
      </c>
      <c r="F471" s="17" t="s">
        <v>928</v>
      </c>
      <c r="G471" s="37" t="s">
        <v>1933</v>
      </c>
      <c r="H471" s="37" t="s">
        <v>43</v>
      </c>
      <c r="I471" s="62" t="s">
        <v>8676</v>
      </c>
      <c r="J471" s="17" t="s">
        <v>45</v>
      </c>
      <c r="K471" s="17" t="s">
        <v>43</v>
      </c>
      <c r="L471" s="17" t="s">
        <v>8677</v>
      </c>
      <c r="M471" s="17" t="s">
        <v>8678</v>
      </c>
      <c r="N471" s="17" t="s">
        <v>8679</v>
      </c>
      <c r="O471" s="17" t="s">
        <v>8680</v>
      </c>
    </row>
    <row r="472" spans="1:15" s="1" customFormat="1" ht="15" customHeight="1" x14ac:dyDescent="0.25">
      <c r="A472" s="61" t="s">
        <v>3</v>
      </c>
      <c r="B472" s="17" t="s">
        <v>16</v>
      </c>
      <c r="C472" s="17" t="s">
        <v>8681</v>
      </c>
      <c r="D472" s="17">
        <v>2024</v>
      </c>
      <c r="E472" s="37" t="s">
        <v>8682</v>
      </c>
      <c r="F472" s="17" t="s">
        <v>3561</v>
      </c>
      <c r="G472" s="37" t="s">
        <v>475</v>
      </c>
      <c r="H472" s="37" t="s">
        <v>274</v>
      </c>
      <c r="I472" s="62" t="s">
        <v>43</v>
      </c>
      <c r="J472" s="17" t="s">
        <v>6153</v>
      </c>
      <c r="K472" s="17" t="s">
        <v>43</v>
      </c>
      <c r="L472" s="17" t="s">
        <v>8683</v>
      </c>
      <c r="M472" s="17" t="s">
        <v>8684</v>
      </c>
      <c r="N472" s="17" t="s">
        <v>8685</v>
      </c>
      <c r="O472" s="17" t="s">
        <v>8686</v>
      </c>
    </row>
    <row r="473" spans="1:15" s="1" customFormat="1" ht="15" customHeight="1" x14ac:dyDescent="0.25">
      <c r="A473" s="61" t="s">
        <v>3</v>
      </c>
      <c r="B473" s="17" t="s">
        <v>16</v>
      </c>
      <c r="C473" s="17" t="s">
        <v>8687</v>
      </c>
      <c r="D473" s="17">
        <v>2020</v>
      </c>
      <c r="E473" s="37" t="s">
        <v>8688</v>
      </c>
      <c r="F473" s="17" t="s">
        <v>4450</v>
      </c>
      <c r="G473" s="37" t="s">
        <v>273</v>
      </c>
      <c r="H473" s="37" t="s">
        <v>195</v>
      </c>
      <c r="I473" s="62" t="s">
        <v>8689</v>
      </c>
      <c r="J473" s="17" t="s">
        <v>76</v>
      </c>
      <c r="K473" s="17" t="s">
        <v>43</v>
      </c>
      <c r="L473" s="17" t="s">
        <v>8690</v>
      </c>
      <c r="M473" s="17" t="s">
        <v>8691</v>
      </c>
      <c r="N473" s="17" t="s">
        <v>8692</v>
      </c>
      <c r="O473" s="17" t="s">
        <v>8693</v>
      </c>
    </row>
    <row r="474" spans="1:15" s="1" customFormat="1" ht="15" customHeight="1" x14ac:dyDescent="0.25">
      <c r="A474" s="61" t="s">
        <v>3</v>
      </c>
      <c r="B474" s="17" t="s">
        <v>16</v>
      </c>
      <c r="C474" s="17" t="s">
        <v>8694</v>
      </c>
      <c r="D474" s="17">
        <v>2021</v>
      </c>
      <c r="E474" s="37" t="s">
        <v>8695</v>
      </c>
      <c r="F474" s="17" t="s">
        <v>8696</v>
      </c>
      <c r="G474" s="37" t="s">
        <v>483</v>
      </c>
      <c r="H474" s="37" t="s">
        <v>415</v>
      </c>
      <c r="I474" s="62" t="s">
        <v>8697</v>
      </c>
      <c r="J474" s="17" t="s">
        <v>87</v>
      </c>
      <c r="K474" s="17" t="s">
        <v>43</v>
      </c>
      <c r="L474" s="17" t="s">
        <v>8698</v>
      </c>
      <c r="M474" s="17" t="s">
        <v>8699</v>
      </c>
      <c r="N474" s="17" t="s">
        <v>8700</v>
      </c>
      <c r="O474" s="17" t="s">
        <v>8701</v>
      </c>
    </row>
    <row r="475" spans="1:15" s="1" customFormat="1" ht="15" customHeight="1" x14ac:dyDescent="0.25">
      <c r="A475" s="61" t="s">
        <v>3</v>
      </c>
      <c r="B475" s="17" t="s">
        <v>16</v>
      </c>
      <c r="C475" s="17" t="s">
        <v>8702</v>
      </c>
      <c r="D475" s="17">
        <v>2020</v>
      </c>
      <c r="E475" s="37" t="s">
        <v>8703</v>
      </c>
      <c r="F475" s="17" t="s">
        <v>94</v>
      </c>
      <c r="G475" s="37" t="s">
        <v>327</v>
      </c>
      <c r="H475" s="37" t="s">
        <v>43</v>
      </c>
      <c r="I475" s="62" t="s">
        <v>8704</v>
      </c>
      <c r="J475" s="17" t="s">
        <v>46</v>
      </c>
      <c r="K475" s="17" t="s">
        <v>43</v>
      </c>
      <c r="L475" s="17" t="s">
        <v>8705</v>
      </c>
      <c r="M475" s="17" t="s">
        <v>8706</v>
      </c>
      <c r="N475" s="17" t="s">
        <v>8707</v>
      </c>
      <c r="O475" s="17" t="s">
        <v>8708</v>
      </c>
    </row>
    <row r="476" spans="1:15" s="1" customFormat="1" ht="15" customHeight="1" x14ac:dyDescent="0.25">
      <c r="A476" s="61" t="s">
        <v>3</v>
      </c>
      <c r="B476" s="17" t="s">
        <v>16</v>
      </c>
      <c r="C476" s="17" t="s">
        <v>8709</v>
      </c>
      <c r="D476" s="17">
        <v>2023</v>
      </c>
      <c r="E476" s="37" t="s">
        <v>8710</v>
      </c>
      <c r="F476" s="17" t="s">
        <v>8711</v>
      </c>
      <c r="G476" s="37" t="s">
        <v>6737</v>
      </c>
      <c r="H476" s="37" t="s">
        <v>195</v>
      </c>
      <c r="I476" s="62" t="s">
        <v>8712</v>
      </c>
      <c r="J476" s="17" t="s">
        <v>8713</v>
      </c>
      <c r="K476" s="17" t="s">
        <v>43</v>
      </c>
      <c r="L476" s="17" t="s">
        <v>8714</v>
      </c>
      <c r="M476" s="17" t="s">
        <v>8715</v>
      </c>
      <c r="N476" s="17" t="s">
        <v>8716</v>
      </c>
      <c r="O476" s="17" t="s">
        <v>8717</v>
      </c>
    </row>
    <row r="477" spans="1:15" s="1" customFormat="1" ht="15" customHeight="1" x14ac:dyDescent="0.25">
      <c r="A477" s="61" t="s">
        <v>3</v>
      </c>
      <c r="B477" s="17" t="s">
        <v>16</v>
      </c>
      <c r="C477" s="17" t="s">
        <v>8718</v>
      </c>
      <c r="D477" s="17">
        <v>2023</v>
      </c>
      <c r="E477" s="37" t="s">
        <v>8719</v>
      </c>
      <c r="F477" s="17" t="s">
        <v>1254</v>
      </c>
      <c r="G477" s="37" t="s">
        <v>1255</v>
      </c>
      <c r="H477" s="37" t="s">
        <v>43</v>
      </c>
      <c r="I477" s="62" t="s">
        <v>43</v>
      </c>
      <c r="J477" s="17" t="s">
        <v>45</v>
      </c>
      <c r="K477" s="17" t="s">
        <v>43</v>
      </c>
      <c r="L477" s="17" t="s">
        <v>8720</v>
      </c>
      <c r="M477" s="17" t="s">
        <v>8721</v>
      </c>
      <c r="N477" s="17" t="s">
        <v>8722</v>
      </c>
      <c r="O477" s="17" t="s">
        <v>8723</v>
      </c>
    </row>
    <row r="478" spans="1:15" s="1" customFormat="1" ht="15" customHeight="1" x14ac:dyDescent="0.25">
      <c r="A478" s="61" t="s">
        <v>3</v>
      </c>
      <c r="B478" s="17" t="s">
        <v>16</v>
      </c>
      <c r="C478" s="17" t="s">
        <v>8724</v>
      </c>
      <c r="D478" s="17">
        <v>2018</v>
      </c>
      <c r="E478" s="37" t="s">
        <v>8725</v>
      </c>
      <c r="F478" s="17" t="s">
        <v>4588</v>
      </c>
      <c r="G478" s="37" t="s">
        <v>944</v>
      </c>
      <c r="H478" s="37" t="s">
        <v>327</v>
      </c>
      <c r="I478" s="62" t="s">
        <v>8726</v>
      </c>
      <c r="J478" s="17" t="s">
        <v>5983</v>
      </c>
      <c r="K478" s="17" t="s">
        <v>43</v>
      </c>
      <c r="L478" s="17" t="s">
        <v>8727</v>
      </c>
      <c r="M478" s="17" t="s">
        <v>8728</v>
      </c>
      <c r="N478" s="17" t="s">
        <v>8729</v>
      </c>
      <c r="O478" s="17" t="s">
        <v>8730</v>
      </c>
    </row>
    <row r="479" spans="1:15" s="1" customFormat="1" ht="15" customHeight="1" x14ac:dyDescent="0.25">
      <c r="A479" s="61" t="s">
        <v>3</v>
      </c>
      <c r="B479" s="17" t="s">
        <v>16</v>
      </c>
      <c r="C479" s="17" t="s">
        <v>8731</v>
      </c>
      <c r="D479" s="17">
        <v>2021</v>
      </c>
      <c r="E479" s="37" t="s">
        <v>8732</v>
      </c>
      <c r="F479" s="17" t="s">
        <v>1932</v>
      </c>
      <c r="G479" s="37" t="s">
        <v>475</v>
      </c>
      <c r="H479" s="37" t="s">
        <v>195</v>
      </c>
      <c r="I479" s="62" t="s">
        <v>8733</v>
      </c>
      <c r="J479" s="17" t="s">
        <v>84</v>
      </c>
      <c r="K479" s="17" t="s">
        <v>43</v>
      </c>
      <c r="L479" s="17" t="s">
        <v>8734</v>
      </c>
      <c r="M479" s="17" t="s">
        <v>8735</v>
      </c>
      <c r="N479" s="17" t="s">
        <v>8736</v>
      </c>
      <c r="O479" s="17" t="s">
        <v>8737</v>
      </c>
    </row>
    <row r="480" spans="1:15" s="1" customFormat="1" ht="15" customHeight="1" x14ac:dyDescent="0.25">
      <c r="A480" s="61" t="s">
        <v>3</v>
      </c>
      <c r="B480" s="17" t="s">
        <v>16</v>
      </c>
      <c r="C480" s="17" t="s">
        <v>8738</v>
      </c>
      <c r="D480" s="17">
        <v>2023</v>
      </c>
      <c r="E480" s="37" t="s">
        <v>8739</v>
      </c>
      <c r="F480" s="17" t="s">
        <v>8740</v>
      </c>
      <c r="G480" s="37" t="s">
        <v>292</v>
      </c>
      <c r="H480" s="37" t="s">
        <v>195</v>
      </c>
      <c r="I480" s="62" t="s">
        <v>8741</v>
      </c>
      <c r="J480" s="17" t="s">
        <v>89</v>
      </c>
      <c r="K480" s="17" t="s">
        <v>43</v>
      </c>
      <c r="L480" s="17" t="s">
        <v>8742</v>
      </c>
      <c r="M480" s="17" t="s">
        <v>8743</v>
      </c>
      <c r="N480" s="17" t="s">
        <v>8744</v>
      </c>
      <c r="O480" s="17" t="s">
        <v>8745</v>
      </c>
    </row>
    <row r="481" spans="1:15" s="1" customFormat="1" ht="15" customHeight="1" x14ac:dyDescent="0.25">
      <c r="A481" s="61" t="s">
        <v>3</v>
      </c>
      <c r="B481" s="17" t="s">
        <v>16</v>
      </c>
      <c r="C481" s="17" t="s">
        <v>8746</v>
      </c>
      <c r="D481" s="17">
        <v>2024</v>
      </c>
      <c r="E481" s="37" t="s">
        <v>8747</v>
      </c>
      <c r="F481" s="17" t="s">
        <v>866</v>
      </c>
      <c r="G481" s="37" t="s">
        <v>8748</v>
      </c>
      <c r="H481" s="37" t="s">
        <v>43</v>
      </c>
      <c r="I481" s="62" t="s">
        <v>43</v>
      </c>
      <c r="J481" s="17" t="s">
        <v>47</v>
      </c>
      <c r="K481" s="17" t="s">
        <v>43</v>
      </c>
      <c r="L481" s="17" t="s">
        <v>8749</v>
      </c>
      <c r="M481" s="17" t="s">
        <v>8750</v>
      </c>
      <c r="N481" s="17" t="s">
        <v>8751</v>
      </c>
      <c r="O481" s="17" t="s">
        <v>8752</v>
      </c>
    </row>
    <row r="482" spans="1:15" s="1" customFormat="1" ht="15" customHeight="1" x14ac:dyDescent="0.25">
      <c r="A482" s="61" t="s">
        <v>3</v>
      </c>
      <c r="B482" s="17" t="s">
        <v>16</v>
      </c>
      <c r="C482" s="17" t="s">
        <v>8753</v>
      </c>
      <c r="D482" s="17">
        <v>2022</v>
      </c>
      <c r="E482" s="37" t="s">
        <v>8754</v>
      </c>
      <c r="F482" s="17" t="s">
        <v>11</v>
      </c>
      <c r="G482" s="37" t="s">
        <v>760</v>
      </c>
      <c r="H482" s="37" t="s">
        <v>483</v>
      </c>
      <c r="I482" s="62" t="s">
        <v>43</v>
      </c>
      <c r="J482" s="17" t="s">
        <v>5</v>
      </c>
      <c r="K482" s="17" t="s">
        <v>43</v>
      </c>
      <c r="L482" s="17" t="s">
        <v>8755</v>
      </c>
      <c r="M482" s="17" t="s">
        <v>8756</v>
      </c>
      <c r="N482" s="17" t="s">
        <v>8757</v>
      </c>
      <c r="O482" s="17" t="s">
        <v>8758</v>
      </c>
    </row>
    <row r="483" spans="1:15" s="1" customFormat="1" ht="15" customHeight="1" x14ac:dyDescent="0.25">
      <c r="A483" s="61" t="s">
        <v>3</v>
      </c>
      <c r="B483" s="17" t="s">
        <v>16</v>
      </c>
      <c r="C483" s="17" t="s">
        <v>8759</v>
      </c>
      <c r="D483" s="17">
        <v>2024</v>
      </c>
      <c r="E483" s="37" t="s">
        <v>8760</v>
      </c>
      <c r="F483" s="17" t="s">
        <v>8761</v>
      </c>
      <c r="G483" s="37" t="s">
        <v>5199</v>
      </c>
      <c r="H483" s="37" t="s">
        <v>415</v>
      </c>
      <c r="I483" s="62" t="s">
        <v>8762</v>
      </c>
      <c r="J483" s="17" t="s">
        <v>90</v>
      </c>
      <c r="K483" s="17" t="s">
        <v>43</v>
      </c>
      <c r="L483" s="17" t="s">
        <v>8763</v>
      </c>
      <c r="M483" s="17" t="s">
        <v>8764</v>
      </c>
      <c r="N483" s="17" t="s">
        <v>8765</v>
      </c>
      <c r="O483" s="17" t="s">
        <v>8766</v>
      </c>
    </row>
    <row r="484" spans="1:15" s="1" customFormat="1" ht="15" customHeight="1" x14ac:dyDescent="0.25">
      <c r="A484" s="61" t="s">
        <v>3</v>
      </c>
      <c r="B484" s="17" t="s">
        <v>16</v>
      </c>
      <c r="C484" s="17" t="s">
        <v>8767</v>
      </c>
      <c r="D484" s="17">
        <v>2025</v>
      </c>
      <c r="E484" s="37" t="s">
        <v>8768</v>
      </c>
      <c r="F484" s="17" t="s">
        <v>3148</v>
      </c>
      <c r="G484" s="37" t="s">
        <v>8769</v>
      </c>
      <c r="H484" s="37" t="s">
        <v>43</v>
      </c>
      <c r="I484" s="62" t="s">
        <v>43</v>
      </c>
      <c r="J484" s="17" t="s">
        <v>47</v>
      </c>
      <c r="K484" s="17" t="s">
        <v>43</v>
      </c>
      <c r="L484" s="17" t="s">
        <v>8770</v>
      </c>
      <c r="M484" s="17" t="s">
        <v>8771</v>
      </c>
      <c r="N484" s="17" t="s">
        <v>8772</v>
      </c>
      <c r="O484" s="17" t="s">
        <v>8773</v>
      </c>
    </row>
    <row r="485" spans="1:15" s="1" customFormat="1" ht="15" customHeight="1" x14ac:dyDescent="0.25">
      <c r="A485" s="61" t="s">
        <v>3</v>
      </c>
      <c r="B485" s="17" t="s">
        <v>16</v>
      </c>
      <c r="C485" s="17" t="s">
        <v>8774</v>
      </c>
      <c r="D485" s="17">
        <v>2020</v>
      </c>
      <c r="E485" s="37" t="s">
        <v>8775</v>
      </c>
      <c r="F485" s="17" t="s">
        <v>1932</v>
      </c>
      <c r="G485" s="37" t="s">
        <v>4793</v>
      </c>
      <c r="H485" s="37" t="s">
        <v>415</v>
      </c>
      <c r="I485" s="62" t="s">
        <v>8776</v>
      </c>
      <c r="J485" s="17" t="s">
        <v>5974</v>
      </c>
      <c r="K485" s="17" t="s">
        <v>43</v>
      </c>
      <c r="L485" s="17" t="s">
        <v>8777</v>
      </c>
      <c r="M485" s="17" t="s">
        <v>8778</v>
      </c>
      <c r="N485" s="17" t="s">
        <v>8779</v>
      </c>
      <c r="O485" s="17" t="s">
        <v>8780</v>
      </c>
    </row>
    <row r="486" spans="1:15" s="1" customFormat="1" ht="15" customHeight="1" x14ac:dyDescent="0.25">
      <c r="A486" s="61" t="s">
        <v>3</v>
      </c>
      <c r="B486" s="17" t="s">
        <v>16</v>
      </c>
      <c r="C486" s="17" t="s">
        <v>8781</v>
      </c>
      <c r="D486" s="17">
        <v>2021</v>
      </c>
      <c r="E486" s="37" t="s">
        <v>8782</v>
      </c>
      <c r="F486" s="17" t="s">
        <v>1932</v>
      </c>
      <c r="G486" s="37" t="s">
        <v>1804</v>
      </c>
      <c r="H486" s="37" t="s">
        <v>230</v>
      </c>
      <c r="I486" s="62" t="s">
        <v>8783</v>
      </c>
      <c r="J486" s="17" t="s">
        <v>84</v>
      </c>
      <c r="K486" s="17" t="s">
        <v>43</v>
      </c>
      <c r="L486" s="17" t="s">
        <v>8784</v>
      </c>
      <c r="M486" s="17" t="s">
        <v>8785</v>
      </c>
      <c r="N486" s="17" t="s">
        <v>8786</v>
      </c>
      <c r="O486" s="17" t="s">
        <v>8787</v>
      </c>
    </row>
    <row r="487" spans="1:15" s="1" customFormat="1" ht="15" customHeight="1" x14ac:dyDescent="0.25">
      <c r="A487" s="61" t="s">
        <v>3</v>
      </c>
      <c r="B487" s="17" t="s">
        <v>16</v>
      </c>
      <c r="C487" s="17" t="s">
        <v>8788</v>
      </c>
      <c r="D487" s="17">
        <v>2021</v>
      </c>
      <c r="E487" s="37" t="s">
        <v>8789</v>
      </c>
      <c r="F487" s="17" t="s">
        <v>4158</v>
      </c>
      <c r="G487" s="37" t="s">
        <v>1426</v>
      </c>
      <c r="H487" s="37" t="s">
        <v>229</v>
      </c>
      <c r="I487" s="62" t="s">
        <v>8790</v>
      </c>
      <c r="J487" s="17" t="s">
        <v>8791</v>
      </c>
      <c r="K487" s="17" t="s">
        <v>43</v>
      </c>
      <c r="L487" s="17" t="s">
        <v>8792</v>
      </c>
      <c r="M487" s="17" t="s">
        <v>8793</v>
      </c>
      <c r="N487" s="17" t="s">
        <v>8794</v>
      </c>
      <c r="O487" s="17" t="s">
        <v>8795</v>
      </c>
    </row>
    <row r="488" spans="1:15" s="1" customFormat="1" ht="15" customHeight="1" x14ac:dyDescent="0.25">
      <c r="A488" s="61" t="s">
        <v>3</v>
      </c>
      <c r="B488" s="17" t="s">
        <v>16</v>
      </c>
      <c r="C488" s="17" t="s">
        <v>8796</v>
      </c>
      <c r="D488" s="17">
        <v>2024</v>
      </c>
      <c r="E488" s="37" t="s">
        <v>8797</v>
      </c>
      <c r="F488" s="17" t="s">
        <v>8798</v>
      </c>
      <c r="G488" s="37" t="s">
        <v>336</v>
      </c>
      <c r="H488" s="37" t="s">
        <v>229</v>
      </c>
      <c r="I488" s="62" t="s">
        <v>8799</v>
      </c>
      <c r="J488" s="17" t="s">
        <v>48</v>
      </c>
      <c r="K488" s="17" t="s">
        <v>43</v>
      </c>
      <c r="L488" s="17" t="s">
        <v>8800</v>
      </c>
      <c r="M488" s="17" t="s">
        <v>8801</v>
      </c>
      <c r="N488" s="17" t="s">
        <v>8802</v>
      </c>
      <c r="O488" s="17" t="s">
        <v>8803</v>
      </c>
    </row>
    <row r="489" spans="1:15" s="1" customFormat="1" ht="15" customHeight="1" x14ac:dyDescent="0.25">
      <c r="A489" s="61" t="s">
        <v>3</v>
      </c>
      <c r="B489" s="17" t="s">
        <v>16</v>
      </c>
      <c r="C489" s="17" t="s">
        <v>8804</v>
      </c>
      <c r="D489" s="17">
        <v>2021</v>
      </c>
      <c r="E489" s="37" t="s">
        <v>8805</v>
      </c>
      <c r="F489" s="17" t="s">
        <v>1932</v>
      </c>
      <c r="G489" s="37" t="s">
        <v>1804</v>
      </c>
      <c r="H489" s="37" t="s">
        <v>230</v>
      </c>
      <c r="I489" s="62" t="s">
        <v>8806</v>
      </c>
      <c r="J489" s="17" t="s">
        <v>84</v>
      </c>
      <c r="K489" s="17" t="s">
        <v>43</v>
      </c>
      <c r="L489" s="17" t="s">
        <v>8807</v>
      </c>
      <c r="M489" s="17" t="s">
        <v>8808</v>
      </c>
      <c r="N489" s="17" t="s">
        <v>8809</v>
      </c>
      <c r="O489" s="17" t="s">
        <v>8810</v>
      </c>
    </row>
    <row r="490" spans="1:15" s="1" customFormat="1" ht="15" customHeight="1" x14ac:dyDescent="0.25">
      <c r="A490" s="61" t="s">
        <v>3</v>
      </c>
      <c r="B490" s="17" t="s">
        <v>16</v>
      </c>
      <c r="C490" s="17" t="s">
        <v>8811</v>
      </c>
      <c r="D490" s="17">
        <v>2018</v>
      </c>
      <c r="E490" s="37" t="s">
        <v>8812</v>
      </c>
      <c r="F490" s="17" t="s">
        <v>858</v>
      </c>
      <c r="G490" s="37" t="s">
        <v>4793</v>
      </c>
      <c r="H490" s="37" t="s">
        <v>448</v>
      </c>
      <c r="I490" s="62" t="s">
        <v>43</v>
      </c>
      <c r="J490" s="17" t="s">
        <v>6153</v>
      </c>
      <c r="K490" s="17" t="s">
        <v>43</v>
      </c>
      <c r="L490" s="17" t="s">
        <v>8813</v>
      </c>
      <c r="M490" s="17" t="s">
        <v>8814</v>
      </c>
      <c r="N490" s="17" t="s">
        <v>8815</v>
      </c>
      <c r="O490" s="17" t="s">
        <v>8816</v>
      </c>
    </row>
    <row r="491" spans="1:15" s="1" customFormat="1" ht="15" customHeight="1" x14ac:dyDescent="0.25">
      <c r="A491" s="61" t="s">
        <v>3</v>
      </c>
      <c r="B491" s="17" t="s">
        <v>16</v>
      </c>
      <c r="C491" s="17" t="s">
        <v>8811</v>
      </c>
      <c r="D491" s="17">
        <v>2018</v>
      </c>
      <c r="E491" s="37" t="s">
        <v>8817</v>
      </c>
      <c r="F491" s="17" t="s">
        <v>8818</v>
      </c>
      <c r="G491" s="37" t="s">
        <v>1819</v>
      </c>
      <c r="H491" s="37" t="s">
        <v>415</v>
      </c>
      <c r="I491" s="62" t="s">
        <v>8819</v>
      </c>
      <c r="J491" s="17" t="s">
        <v>5983</v>
      </c>
      <c r="K491" s="17" t="s">
        <v>43</v>
      </c>
      <c r="L491" s="17" t="s">
        <v>8820</v>
      </c>
      <c r="M491" s="17" t="s">
        <v>8821</v>
      </c>
      <c r="N491" s="17" t="s">
        <v>8822</v>
      </c>
      <c r="O491" s="17" t="s">
        <v>8823</v>
      </c>
    </row>
    <row r="492" spans="1:15" s="1" customFormat="1" ht="15" customHeight="1" x14ac:dyDescent="0.25">
      <c r="A492" s="61" t="s">
        <v>3</v>
      </c>
      <c r="B492" s="17" t="s">
        <v>16</v>
      </c>
      <c r="C492" s="17" t="s">
        <v>8811</v>
      </c>
      <c r="D492" s="17">
        <v>2019</v>
      </c>
      <c r="E492" s="37" t="s">
        <v>8824</v>
      </c>
      <c r="F492" s="17" t="s">
        <v>928</v>
      </c>
      <c r="G492" s="37" t="s">
        <v>5242</v>
      </c>
      <c r="H492" s="37" t="s">
        <v>43</v>
      </c>
      <c r="I492" s="62" t="s">
        <v>8825</v>
      </c>
      <c r="J492" s="17" t="s">
        <v>45</v>
      </c>
      <c r="K492" s="17" t="s">
        <v>43</v>
      </c>
      <c r="L492" s="17" t="s">
        <v>8826</v>
      </c>
      <c r="M492" s="17" t="s">
        <v>8827</v>
      </c>
      <c r="N492" s="17" t="s">
        <v>8828</v>
      </c>
      <c r="O492" s="17" t="s">
        <v>8829</v>
      </c>
    </row>
    <row r="493" spans="1:15" s="1" customFormat="1" ht="15" customHeight="1" x14ac:dyDescent="0.25">
      <c r="A493" s="61" t="s">
        <v>3</v>
      </c>
      <c r="B493" s="17" t="s">
        <v>16</v>
      </c>
      <c r="C493" s="17" t="s">
        <v>8830</v>
      </c>
      <c r="D493" s="17">
        <v>2019</v>
      </c>
      <c r="E493" s="37" t="s">
        <v>8831</v>
      </c>
      <c r="F493" s="17" t="s">
        <v>8832</v>
      </c>
      <c r="G493" s="37" t="s">
        <v>491</v>
      </c>
      <c r="H493" s="37" t="s">
        <v>326</v>
      </c>
      <c r="I493" s="62" t="s">
        <v>8833</v>
      </c>
      <c r="J493" s="17" t="s">
        <v>77</v>
      </c>
      <c r="K493" s="17" t="s">
        <v>43</v>
      </c>
      <c r="L493" s="17" t="s">
        <v>8834</v>
      </c>
      <c r="M493" s="17" t="s">
        <v>8835</v>
      </c>
      <c r="N493" s="17" t="s">
        <v>8836</v>
      </c>
      <c r="O493" s="17" t="s">
        <v>8837</v>
      </c>
    </row>
    <row r="494" spans="1:15" s="1" customFormat="1" ht="15" customHeight="1" x14ac:dyDescent="0.25">
      <c r="A494" s="61" t="s">
        <v>3</v>
      </c>
      <c r="B494" s="17" t="s">
        <v>16</v>
      </c>
      <c r="C494" s="17" t="s">
        <v>8811</v>
      </c>
      <c r="D494" s="17">
        <v>2019</v>
      </c>
      <c r="E494" s="37" t="s">
        <v>8838</v>
      </c>
      <c r="F494" s="17" t="s">
        <v>791</v>
      </c>
      <c r="G494" s="37" t="s">
        <v>859</v>
      </c>
      <c r="H494" s="37" t="s">
        <v>43</v>
      </c>
      <c r="I494" s="62" t="s">
        <v>43</v>
      </c>
      <c r="J494" s="17" t="s">
        <v>45</v>
      </c>
      <c r="K494" s="17" t="s">
        <v>43</v>
      </c>
      <c r="L494" s="17" t="s">
        <v>8839</v>
      </c>
      <c r="M494" s="17" t="s">
        <v>8840</v>
      </c>
      <c r="N494" s="17" t="s">
        <v>8841</v>
      </c>
      <c r="O494" s="17" t="s">
        <v>8842</v>
      </c>
    </row>
    <row r="495" spans="1:15" s="1" customFormat="1" ht="15" customHeight="1" x14ac:dyDescent="0.25">
      <c r="A495" s="61" t="s">
        <v>3</v>
      </c>
      <c r="B495" s="17" t="s">
        <v>16</v>
      </c>
      <c r="C495" s="17" t="s">
        <v>8811</v>
      </c>
      <c r="D495" s="17">
        <v>2019</v>
      </c>
      <c r="E495" s="37" t="s">
        <v>8843</v>
      </c>
      <c r="F495" s="17" t="s">
        <v>928</v>
      </c>
      <c r="G495" s="37" t="s">
        <v>998</v>
      </c>
      <c r="H495" s="37" t="s">
        <v>43</v>
      </c>
      <c r="I495" s="62" t="s">
        <v>8844</v>
      </c>
      <c r="J495" s="17" t="s">
        <v>45</v>
      </c>
      <c r="K495" s="17" t="s">
        <v>43</v>
      </c>
      <c r="L495" s="17" t="s">
        <v>8845</v>
      </c>
      <c r="M495" s="17" t="s">
        <v>8846</v>
      </c>
      <c r="N495" s="17" t="s">
        <v>8847</v>
      </c>
      <c r="O495" s="17" t="s">
        <v>8848</v>
      </c>
    </row>
    <row r="496" spans="1:15" s="1" customFormat="1" ht="15" customHeight="1" x14ac:dyDescent="0.25">
      <c r="A496" s="61" t="s">
        <v>3</v>
      </c>
      <c r="B496" s="17" t="s">
        <v>16</v>
      </c>
      <c r="C496" s="17" t="s">
        <v>8811</v>
      </c>
      <c r="D496" s="17">
        <v>2019</v>
      </c>
      <c r="E496" s="37" t="s">
        <v>8849</v>
      </c>
      <c r="F496" s="17" t="s">
        <v>791</v>
      </c>
      <c r="G496" s="37" t="s">
        <v>4596</v>
      </c>
      <c r="H496" s="37" t="s">
        <v>43</v>
      </c>
      <c r="I496" s="62" t="s">
        <v>8850</v>
      </c>
      <c r="J496" s="17" t="s">
        <v>45</v>
      </c>
      <c r="K496" s="17" t="s">
        <v>43</v>
      </c>
      <c r="L496" s="17" t="s">
        <v>8851</v>
      </c>
      <c r="M496" s="17" t="s">
        <v>8852</v>
      </c>
      <c r="N496" s="17" t="s">
        <v>8853</v>
      </c>
      <c r="O496" s="17" t="s">
        <v>8854</v>
      </c>
    </row>
    <row r="497" spans="1:15" s="1" customFormat="1" ht="15" customHeight="1" x14ac:dyDescent="0.25">
      <c r="A497" s="61" t="s">
        <v>3</v>
      </c>
      <c r="B497" s="17" t="s">
        <v>16</v>
      </c>
      <c r="C497" s="17" t="s">
        <v>8811</v>
      </c>
      <c r="D497" s="17">
        <v>2020</v>
      </c>
      <c r="E497" s="37" t="s">
        <v>8855</v>
      </c>
      <c r="F497" s="17" t="s">
        <v>1509</v>
      </c>
      <c r="G497" s="37" t="s">
        <v>4443</v>
      </c>
      <c r="H497" s="37" t="s">
        <v>43</v>
      </c>
      <c r="I497" s="62" t="s">
        <v>43</v>
      </c>
      <c r="J497" s="17" t="s">
        <v>45</v>
      </c>
      <c r="K497" s="17" t="s">
        <v>43</v>
      </c>
      <c r="L497" s="17" t="s">
        <v>8856</v>
      </c>
      <c r="M497" s="17" t="s">
        <v>8857</v>
      </c>
      <c r="N497" s="17" t="s">
        <v>8858</v>
      </c>
      <c r="O497" s="17" t="s">
        <v>8859</v>
      </c>
    </row>
    <row r="498" spans="1:15" s="1" customFormat="1" ht="15" customHeight="1" x14ac:dyDescent="0.25">
      <c r="A498" s="61" t="s">
        <v>3</v>
      </c>
      <c r="B498" s="17" t="s">
        <v>16</v>
      </c>
      <c r="C498" s="17" t="s">
        <v>8830</v>
      </c>
      <c r="D498" s="17">
        <v>2020</v>
      </c>
      <c r="E498" s="37" t="s">
        <v>8860</v>
      </c>
      <c r="F498" s="17" t="s">
        <v>1932</v>
      </c>
      <c r="G498" s="37" t="s">
        <v>7077</v>
      </c>
      <c r="H498" s="37" t="s">
        <v>466</v>
      </c>
      <c r="I498" s="62" t="s">
        <v>8861</v>
      </c>
      <c r="J498" s="17" t="s">
        <v>5974</v>
      </c>
      <c r="K498" s="17" t="s">
        <v>43</v>
      </c>
      <c r="L498" s="17" t="s">
        <v>8862</v>
      </c>
      <c r="M498" s="17" t="s">
        <v>8863</v>
      </c>
      <c r="N498" s="17" t="s">
        <v>8864</v>
      </c>
      <c r="O498" s="17" t="s">
        <v>8865</v>
      </c>
    </row>
    <row r="499" spans="1:15" s="1" customFormat="1" ht="15" customHeight="1" x14ac:dyDescent="0.25">
      <c r="A499" s="61" t="s">
        <v>3</v>
      </c>
      <c r="B499" s="17" t="s">
        <v>16</v>
      </c>
      <c r="C499" s="17" t="s">
        <v>8811</v>
      </c>
      <c r="D499" s="17">
        <v>2020</v>
      </c>
      <c r="E499" s="37" t="s">
        <v>8866</v>
      </c>
      <c r="F499" s="17" t="s">
        <v>928</v>
      </c>
      <c r="G499" s="37" t="s">
        <v>5290</v>
      </c>
      <c r="H499" s="37" t="s">
        <v>43</v>
      </c>
      <c r="I499" s="62" t="s">
        <v>43</v>
      </c>
      <c r="J499" s="17" t="s">
        <v>45</v>
      </c>
      <c r="K499" s="17" t="s">
        <v>43</v>
      </c>
      <c r="L499" s="17" t="s">
        <v>8867</v>
      </c>
      <c r="M499" s="17" t="s">
        <v>8868</v>
      </c>
      <c r="N499" s="17" t="s">
        <v>8869</v>
      </c>
      <c r="O499" s="17" t="s">
        <v>8870</v>
      </c>
    </row>
    <row r="500" spans="1:15" s="1" customFormat="1" ht="15" customHeight="1" x14ac:dyDescent="0.25">
      <c r="A500" s="61" t="s">
        <v>3</v>
      </c>
      <c r="B500" s="17" t="s">
        <v>16</v>
      </c>
      <c r="C500" s="17" t="s">
        <v>8811</v>
      </c>
      <c r="D500" s="17">
        <v>2020</v>
      </c>
      <c r="E500" s="37" t="s">
        <v>8871</v>
      </c>
      <c r="F500" s="17" t="s">
        <v>1509</v>
      </c>
      <c r="G500" s="37" t="s">
        <v>1689</v>
      </c>
      <c r="H500" s="37" t="s">
        <v>43</v>
      </c>
      <c r="I500" s="62" t="s">
        <v>43</v>
      </c>
      <c r="J500" s="17" t="s">
        <v>45</v>
      </c>
      <c r="K500" s="17" t="s">
        <v>43</v>
      </c>
      <c r="L500" s="17" t="s">
        <v>8872</v>
      </c>
      <c r="M500" s="17" t="s">
        <v>8873</v>
      </c>
      <c r="N500" s="17" t="s">
        <v>8874</v>
      </c>
      <c r="O500" s="17" t="s">
        <v>8875</v>
      </c>
    </row>
    <row r="501" spans="1:15" s="1" customFormat="1" ht="15" customHeight="1" x14ac:dyDescent="0.25">
      <c r="A501" s="61" t="s">
        <v>3</v>
      </c>
      <c r="B501" s="17" t="s">
        <v>16</v>
      </c>
      <c r="C501" s="17" t="s">
        <v>8811</v>
      </c>
      <c r="D501" s="17">
        <v>2021</v>
      </c>
      <c r="E501" s="37" t="s">
        <v>8876</v>
      </c>
      <c r="F501" s="17" t="s">
        <v>1932</v>
      </c>
      <c r="G501" s="37" t="s">
        <v>1804</v>
      </c>
      <c r="H501" s="37" t="s">
        <v>230</v>
      </c>
      <c r="I501" s="62" t="s">
        <v>8877</v>
      </c>
      <c r="J501" s="17" t="s">
        <v>84</v>
      </c>
      <c r="K501" s="17" t="s">
        <v>43</v>
      </c>
      <c r="L501" s="17" t="s">
        <v>8878</v>
      </c>
      <c r="M501" s="17" t="s">
        <v>8879</v>
      </c>
      <c r="N501" s="17" t="s">
        <v>8880</v>
      </c>
      <c r="O501" s="17" t="s">
        <v>8881</v>
      </c>
    </row>
    <row r="502" spans="1:15" s="1" customFormat="1" ht="15" customHeight="1" x14ac:dyDescent="0.25">
      <c r="A502" s="61" t="s">
        <v>3</v>
      </c>
      <c r="B502" s="17" t="s">
        <v>16</v>
      </c>
      <c r="C502" s="17" t="s">
        <v>8830</v>
      </c>
      <c r="D502" s="17">
        <v>2022</v>
      </c>
      <c r="E502" s="37" t="s">
        <v>8882</v>
      </c>
      <c r="F502" s="17" t="s">
        <v>4537</v>
      </c>
      <c r="G502" s="37" t="s">
        <v>8883</v>
      </c>
      <c r="H502" s="37" t="s">
        <v>43</v>
      </c>
      <c r="I502" s="62" t="s">
        <v>43</v>
      </c>
      <c r="J502" s="17" t="s">
        <v>47</v>
      </c>
      <c r="K502" s="17" t="s">
        <v>43</v>
      </c>
      <c r="L502" s="17" t="s">
        <v>8884</v>
      </c>
      <c r="M502" s="17" t="s">
        <v>8885</v>
      </c>
      <c r="N502" s="17" t="s">
        <v>8886</v>
      </c>
      <c r="O502" s="17" t="s">
        <v>8887</v>
      </c>
    </row>
    <row r="503" spans="1:15" s="1" customFormat="1" ht="15" customHeight="1" x14ac:dyDescent="0.25">
      <c r="A503" s="61" t="s">
        <v>3</v>
      </c>
      <c r="B503" s="17" t="s">
        <v>16</v>
      </c>
      <c r="C503" s="17" t="s">
        <v>8811</v>
      </c>
      <c r="D503" s="17">
        <v>2023</v>
      </c>
      <c r="E503" s="37" t="s">
        <v>8888</v>
      </c>
      <c r="F503" s="17" t="s">
        <v>682</v>
      </c>
      <c r="G503" s="37" t="s">
        <v>1933</v>
      </c>
      <c r="H503" s="37" t="s">
        <v>43</v>
      </c>
      <c r="I503" s="62" t="s">
        <v>8889</v>
      </c>
      <c r="J503" s="17" t="s">
        <v>45</v>
      </c>
      <c r="K503" s="17" t="s">
        <v>43</v>
      </c>
      <c r="L503" s="17" t="s">
        <v>8890</v>
      </c>
      <c r="M503" s="17" t="s">
        <v>8891</v>
      </c>
      <c r="N503" s="17" t="s">
        <v>8892</v>
      </c>
      <c r="O503" s="17" t="s">
        <v>8893</v>
      </c>
    </row>
    <row r="504" spans="1:15" s="1" customFormat="1" ht="15" customHeight="1" x14ac:dyDescent="0.25">
      <c r="A504" s="61" t="s">
        <v>3</v>
      </c>
      <c r="B504" s="17" t="s">
        <v>16</v>
      </c>
      <c r="C504" s="17" t="s">
        <v>8811</v>
      </c>
      <c r="D504" s="17">
        <v>2023</v>
      </c>
      <c r="E504" s="37" t="s">
        <v>8894</v>
      </c>
      <c r="F504" s="17" t="s">
        <v>4537</v>
      </c>
      <c r="G504" s="37" t="s">
        <v>7328</v>
      </c>
      <c r="H504" s="37" t="s">
        <v>43</v>
      </c>
      <c r="I504" s="62" t="s">
        <v>43</v>
      </c>
      <c r="J504" s="17" t="s">
        <v>47</v>
      </c>
      <c r="K504" s="17" t="s">
        <v>43</v>
      </c>
      <c r="L504" s="17" t="s">
        <v>8895</v>
      </c>
      <c r="M504" s="17" t="s">
        <v>8896</v>
      </c>
      <c r="N504" s="17" t="s">
        <v>8897</v>
      </c>
      <c r="O504" s="17" t="s">
        <v>8898</v>
      </c>
    </row>
    <row r="505" spans="1:15" s="1" customFormat="1" ht="15" customHeight="1" x14ac:dyDescent="0.25">
      <c r="A505" s="61" t="s">
        <v>3</v>
      </c>
      <c r="B505" s="17" t="s">
        <v>16</v>
      </c>
      <c r="C505" s="17" t="s">
        <v>8830</v>
      </c>
      <c r="D505" s="17">
        <v>2024</v>
      </c>
      <c r="E505" s="37" t="s">
        <v>8899</v>
      </c>
      <c r="F505" s="17" t="s">
        <v>2217</v>
      </c>
      <c r="G505" s="37" t="s">
        <v>384</v>
      </c>
      <c r="H505" s="37" t="s">
        <v>43</v>
      </c>
      <c r="I505" s="62" t="s">
        <v>43</v>
      </c>
      <c r="J505" s="17" t="s">
        <v>45</v>
      </c>
      <c r="K505" s="17" t="s">
        <v>43</v>
      </c>
      <c r="L505" s="17" t="s">
        <v>8900</v>
      </c>
      <c r="M505" s="17" t="s">
        <v>8901</v>
      </c>
      <c r="N505" s="17" t="s">
        <v>8902</v>
      </c>
      <c r="O505" s="17" t="s">
        <v>8903</v>
      </c>
    </row>
    <row r="506" spans="1:15" s="1" customFormat="1" ht="15" customHeight="1" x14ac:dyDescent="0.25">
      <c r="A506" s="61" t="s">
        <v>3</v>
      </c>
      <c r="B506" s="17" t="s">
        <v>16</v>
      </c>
      <c r="C506" s="17" t="s">
        <v>8811</v>
      </c>
      <c r="D506" s="17">
        <v>2024</v>
      </c>
      <c r="E506" s="37" t="s">
        <v>8904</v>
      </c>
      <c r="F506" s="17" t="s">
        <v>8905</v>
      </c>
      <c r="G506" s="37" t="s">
        <v>1275</v>
      </c>
      <c r="H506" s="37" t="s">
        <v>326</v>
      </c>
      <c r="I506" s="62" t="s">
        <v>8906</v>
      </c>
      <c r="J506" s="17" t="s">
        <v>5983</v>
      </c>
      <c r="K506" s="17" t="s">
        <v>43</v>
      </c>
      <c r="L506" s="17" t="s">
        <v>8907</v>
      </c>
      <c r="M506" s="17" t="s">
        <v>8908</v>
      </c>
      <c r="N506" s="17" t="s">
        <v>8909</v>
      </c>
      <c r="O506" s="17" t="s">
        <v>8910</v>
      </c>
    </row>
    <row r="507" spans="1:15" s="1" customFormat="1" ht="15" customHeight="1" x14ac:dyDescent="0.25">
      <c r="A507" s="61" t="s">
        <v>3</v>
      </c>
      <c r="B507" s="17" t="s">
        <v>16</v>
      </c>
      <c r="C507" s="17" t="s">
        <v>8830</v>
      </c>
      <c r="D507" s="17">
        <v>2024</v>
      </c>
      <c r="E507" s="37" t="s">
        <v>8911</v>
      </c>
      <c r="F507" s="17" t="s">
        <v>811</v>
      </c>
      <c r="G507" s="37" t="s">
        <v>990</v>
      </c>
      <c r="H507" s="37" t="s">
        <v>195</v>
      </c>
      <c r="I507" s="62" t="s">
        <v>43</v>
      </c>
      <c r="J507" s="17" t="s">
        <v>5856</v>
      </c>
      <c r="K507" s="17" t="s">
        <v>43</v>
      </c>
      <c r="L507" s="17" t="s">
        <v>8912</v>
      </c>
      <c r="M507" s="17" t="s">
        <v>8913</v>
      </c>
      <c r="N507" s="17" t="s">
        <v>8914</v>
      </c>
      <c r="O507" s="17" t="s">
        <v>8915</v>
      </c>
    </row>
    <row r="508" spans="1:15" s="1" customFormat="1" ht="15" customHeight="1" x14ac:dyDescent="0.25">
      <c r="A508" s="61" t="s">
        <v>3</v>
      </c>
      <c r="B508" s="17" t="s">
        <v>16</v>
      </c>
      <c r="C508" s="17" t="s">
        <v>8830</v>
      </c>
      <c r="D508" s="17">
        <v>2024</v>
      </c>
      <c r="E508" s="37" t="s">
        <v>8916</v>
      </c>
      <c r="F508" s="17" t="s">
        <v>2217</v>
      </c>
      <c r="G508" s="37" t="s">
        <v>1949</v>
      </c>
      <c r="H508" s="37" t="s">
        <v>43</v>
      </c>
      <c r="I508" s="62" t="s">
        <v>43</v>
      </c>
      <c r="J508" s="17" t="s">
        <v>45</v>
      </c>
      <c r="K508" s="17" t="s">
        <v>43</v>
      </c>
      <c r="L508" s="17" t="s">
        <v>8917</v>
      </c>
      <c r="M508" s="17" t="s">
        <v>8918</v>
      </c>
      <c r="N508" s="17" t="s">
        <v>8919</v>
      </c>
      <c r="O508" s="17" t="s">
        <v>8920</v>
      </c>
    </row>
    <row r="509" spans="1:15" s="1" customFormat="1" ht="15" customHeight="1" x14ac:dyDescent="0.25">
      <c r="A509" s="61" t="s">
        <v>3</v>
      </c>
      <c r="B509" s="17" t="s">
        <v>16</v>
      </c>
      <c r="C509" s="17" t="s">
        <v>8830</v>
      </c>
      <c r="D509" s="17">
        <v>2024</v>
      </c>
      <c r="E509" s="37" t="s">
        <v>8921</v>
      </c>
      <c r="F509" s="17" t="s">
        <v>6048</v>
      </c>
      <c r="G509" s="37" t="s">
        <v>43</v>
      </c>
      <c r="H509" s="37" t="s">
        <v>43</v>
      </c>
      <c r="I509" s="62" t="s">
        <v>43</v>
      </c>
      <c r="J509" s="17" t="s">
        <v>6050</v>
      </c>
      <c r="K509" s="17" t="s">
        <v>43</v>
      </c>
      <c r="L509" s="17" t="s">
        <v>8922</v>
      </c>
      <c r="M509" s="17" t="s">
        <v>8923</v>
      </c>
      <c r="N509" s="17" t="s">
        <v>8924</v>
      </c>
      <c r="O509" s="17" t="s">
        <v>8925</v>
      </c>
    </row>
    <row r="510" spans="1:15" s="1" customFormat="1" ht="15" customHeight="1" x14ac:dyDescent="0.25">
      <c r="A510" s="61" t="s">
        <v>3</v>
      </c>
      <c r="B510" s="17" t="s">
        <v>16</v>
      </c>
      <c r="C510" s="17" t="s">
        <v>8926</v>
      </c>
      <c r="D510" s="17">
        <v>2020</v>
      </c>
      <c r="E510" s="37" t="s">
        <v>8927</v>
      </c>
      <c r="F510" s="17" t="s">
        <v>1932</v>
      </c>
      <c r="G510" s="37" t="s">
        <v>7077</v>
      </c>
      <c r="H510" s="37" t="s">
        <v>195</v>
      </c>
      <c r="I510" s="62" t="s">
        <v>8928</v>
      </c>
      <c r="J510" s="17" t="s">
        <v>5974</v>
      </c>
      <c r="K510" s="17" t="s">
        <v>43</v>
      </c>
      <c r="L510" s="17" t="s">
        <v>8929</v>
      </c>
      <c r="M510" s="17" t="s">
        <v>8930</v>
      </c>
      <c r="N510" s="17" t="s">
        <v>8931</v>
      </c>
      <c r="O510" s="17" t="s">
        <v>8932</v>
      </c>
    </row>
    <row r="511" spans="1:15" s="1" customFormat="1" ht="15" customHeight="1" x14ac:dyDescent="0.25">
      <c r="A511" s="61" t="s">
        <v>3</v>
      </c>
      <c r="B511" s="17" t="s">
        <v>16</v>
      </c>
      <c r="C511" s="17" t="s">
        <v>8926</v>
      </c>
      <c r="D511" s="17">
        <v>2022</v>
      </c>
      <c r="E511" s="37" t="s">
        <v>8933</v>
      </c>
      <c r="F511" s="17" t="s">
        <v>97</v>
      </c>
      <c r="G511" s="37" t="s">
        <v>384</v>
      </c>
      <c r="H511" s="37" t="s">
        <v>43</v>
      </c>
      <c r="I511" s="62" t="s">
        <v>43</v>
      </c>
      <c r="J511" s="17" t="s">
        <v>45</v>
      </c>
      <c r="K511" s="17" t="s">
        <v>43</v>
      </c>
      <c r="L511" s="17" t="s">
        <v>8934</v>
      </c>
      <c r="M511" s="17" t="s">
        <v>8935</v>
      </c>
      <c r="N511" s="17" t="s">
        <v>8936</v>
      </c>
      <c r="O511" s="17" t="s">
        <v>8937</v>
      </c>
    </row>
    <row r="512" spans="1:15" s="1" customFormat="1" ht="15" customHeight="1" x14ac:dyDescent="0.25">
      <c r="A512" s="61" t="s">
        <v>3</v>
      </c>
      <c r="B512" s="17" t="s">
        <v>16</v>
      </c>
      <c r="C512" s="17" t="s">
        <v>8938</v>
      </c>
      <c r="D512" s="17">
        <v>2022</v>
      </c>
      <c r="E512" s="37" t="s">
        <v>8939</v>
      </c>
      <c r="F512" s="17" t="s">
        <v>682</v>
      </c>
      <c r="G512" s="37" t="s">
        <v>4793</v>
      </c>
      <c r="H512" s="37" t="s">
        <v>43</v>
      </c>
      <c r="I512" s="62" t="s">
        <v>8940</v>
      </c>
      <c r="J512" s="17" t="s">
        <v>45</v>
      </c>
      <c r="K512" s="17" t="s">
        <v>43</v>
      </c>
      <c r="L512" s="17" t="s">
        <v>8941</v>
      </c>
      <c r="M512" s="17" t="s">
        <v>8942</v>
      </c>
      <c r="N512" s="17" t="s">
        <v>8943</v>
      </c>
      <c r="O512" s="17" t="s">
        <v>8944</v>
      </c>
    </row>
    <row r="513" spans="1:15" s="1" customFormat="1" ht="15" customHeight="1" x14ac:dyDescent="0.25">
      <c r="A513" s="61" t="s">
        <v>3</v>
      </c>
      <c r="B513" s="17" t="s">
        <v>16</v>
      </c>
      <c r="C513" s="17" t="s">
        <v>8945</v>
      </c>
      <c r="D513" s="17">
        <v>2019</v>
      </c>
      <c r="E513" s="37" t="s">
        <v>8946</v>
      </c>
      <c r="F513" s="17" t="s">
        <v>1932</v>
      </c>
      <c r="G513" s="37" t="s">
        <v>7354</v>
      </c>
      <c r="H513" s="37" t="s">
        <v>230</v>
      </c>
      <c r="I513" s="62" t="s">
        <v>8947</v>
      </c>
      <c r="J513" s="17" t="s">
        <v>5974</v>
      </c>
      <c r="K513" s="17" t="s">
        <v>43</v>
      </c>
      <c r="L513" s="17" t="s">
        <v>8948</v>
      </c>
      <c r="M513" s="17" t="s">
        <v>8949</v>
      </c>
      <c r="N513" s="17" t="s">
        <v>8950</v>
      </c>
      <c r="O513" s="17" t="s">
        <v>8951</v>
      </c>
    </row>
    <row r="514" spans="1:15" s="1" customFormat="1" ht="15" customHeight="1" x14ac:dyDescent="0.25">
      <c r="A514" s="61" t="s">
        <v>3</v>
      </c>
      <c r="B514" s="17" t="s">
        <v>16</v>
      </c>
      <c r="C514" s="17" t="s">
        <v>8952</v>
      </c>
      <c r="D514" s="17">
        <v>2020</v>
      </c>
      <c r="E514" s="37" t="s">
        <v>8953</v>
      </c>
      <c r="F514" s="17" t="s">
        <v>1932</v>
      </c>
      <c r="G514" s="37" t="s">
        <v>4476</v>
      </c>
      <c r="H514" s="37" t="s">
        <v>230</v>
      </c>
      <c r="I514" s="62" t="s">
        <v>8954</v>
      </c>
      <c r="J514" s="17" t="s">
        <v>5974</v>
      </c>
      <c r="K514" s="17" t="s">
        <v>43</v>
      </c>
      <c r="L514" s="17" t="s">
        <v>8955</v>
      </c>
      <c r="M514" s="17" t="s">
        <v>8956</v>
      </c>
      <c r="N514" s="17" t="s">
        <v>8957</v>
      </c>
      <c r="O514" s="17" t="s">
        <v>8958</v>
      </c>
    </row>
    <row r="515" spans="1:15" s="1" customFormat="1" ht="15" customHeight="1" x14ac:dyDescent="0.25">
      <c r="A515" s="61" t="s">
        <v>3</v>
      </c>
      <c r="B515" s="17" t="s">
        <v>17</v>
      </c>
      <c r="C515" s="17" t="s">
        <v>8959</v>
      </c>
      <c r="D515" s="17">
        <v>2020</v>
      </c>
      <c r="E515" s="37" t="s">
        <v>8960</v>
      </c>
      <c r="F515" s="17" t="s">
        <v>4773</v>
      </c>
      <c r="G515" s="37" t="s">
        <v>43</v>
      </c>
      <c r="H515" s="37" t="s">
        <v>43</v>
      </c>
      <c r="I515" s="62" t="s">
        <v>43</v>
      </c>
      <c r="J515" s="17" t="s">
        <v>76</v>
      </c>
      <c r="K515" s="17" t="s">
        <v>43</v>
      </c>
      <c r="L515" s="17" t="s">
        <v>8961</v>
      </c>
      <c r="M515" s="17" t="s">
        <v>8962</v>
      </c>
      <c r="N515" s="17" t="s">
        <v>8963</v>
      </c>
      <c r="O515" s="17" t="s">
        <v>8964</v>
      </c>
    </row>
    <row r="516" spans="1:15" s="1" customFormat="1" ht="15" customHeight="1" x14ac:dyDescent="0.25">
      <c r="A516" s="61" t="s">
        <v>3</v>
      </c>
      <c r="B516" s="17" t="s">
        <v>16</v>
      </c>
      <c r="C516" s="17" t="s">
        <v>8965</v>
      </c>
      <c r="D516" s="17">
        <v>2019</v>
      </c>
      <c r="E516" s="37" t="s">
        <v>8966</v>
      </c>
      <c r="F516" s="17" t="s">
        <v>11</v>
      </c>
      <c r="G516" s="37" t="s">
        <v>326</v>
      </c>
      <c r="H516" s="37" t="s">
        <v>448</v>
      </c>
      <c r="I516" s="62" t="s">
        <v>43</v>
      </c>
      <c r="J516" s="17" t="s">
        <v>52</v>
      </c>
      <c r="K516" s="17" t="s">
        <v>43</v>
      </c>
      <c r="L516" s="17" t="s">
        <v>8967</v>
      </c>
      <c r="M516" s="17" t="s">
        <v>8968</v>
      </c>
      <c r="N516" s="17" t="s">
        <v>8969</v>
      </c>
      <c r="O516" s="17" t="s">
        <v>8970</v>
      </c>
    </row>
    <row r="517" spans="1:15" s="1" customFormat="1" ht="15" customHeight="1" x14ac:dyDescent="0.25">
      <c r="A517" s="61" t="s">
        <v>3</v>
      </c>
      <c r="B517" s="17" t="s">
        <v>16</v>
      </c>
      <c r="C517" s="17" t="s">
        <v>8971</v>
      </c>
      <c r="D517" s="17">
        <v>2018</v>
      </c>
      <c r="E517" s="37" t="s">
        <v>8972</v>
      </c>
      <c r="F517" s="17" t="s">
        <v>811</v>
      </c>
      <c r="G517" s="37" t="s">
        <v>1486</v>
      </c>
      <c r="H517" s="37" t="s">
        <v>195</v>
      </c>
      <c r="I517" s="62" t="s">
        <v>43</v>
      </c>
      <c r="J517" s="17" t="s">
        <v>5856</v>
      </c>
      <c r="K517" s="17" t="s">
        <v>43</v>
      </c>
      <c r="L517" s="17" t="s">
        <v>8973</v>
      </c>
      <c r="M517" s="17" t="s">
        <v>8974</v>
      </c>
      <c r="N517" s="17" t="s">
        <v>8975</v>
      </c>
      <c r="O517" s="17" t="s">
        <v>8976</v>
      </c>
    </row>
    <row r="518" spans="1:15" s="1" customFormat="1" ht="15" customHeight="1" x14ac:dyDescent="0.25">
      <c r="A518" s="61" t="s">
        <v>3</v>
      </c>
      <c r="B518" s="17" t="s">
        <v>16</v>
      </c>
      <c r="C518" s="17" t="s">
        <v>8977</v>
      </c>
      <c r="D518" s="17">
        <v>2020</v>
      </c>
      <c r="E518" s="37" t="s">
        <v>8978</v>
      </c>
      <c r="F518" s="17" t="s">
        <v>8979</v>
      </c>
      <c r="G518" s="37" t="s">
        <v>274</v>
      </c>
      <c r="H518" s="37" t="s">
        <v>448</v>
      </c>
      <c r="I518" s="62" t="s">
        <v>8980</v>
      </c>
      <c r="J518" s="17" t="s">
        <v>48</v>
      </c>
      <c r="K518" s="17" t="s">
        <v>43</v>
      </c>
      <c r="L518" s="17" t="s">
        <v>8981</v>
      </c>
      <c r="M518" s="17" t="s">
        <v>8982</v>
      </c>
      <c r="N518" s="17" t="s">
        <v>8983</v>
      </c>
      <c r="O518" s="17" t="s">
        <v>8984</v>
      </c>
    </row>
    <row r="519" spans="1:15" s="1" customFormat="1" ht="15" customHeight="1" x14ac:dyDescent="0.25">
      <c r="A519" s="61" t="s">
        <v>3</v>
      </c>
      <c r="B519" s="17" t="s">
        <v>16</v>
      </c>
      <c r="C519" s="17" t="s">
        <v>8985</v>
      </c>
      <c r="D519" s="17">
        <v>2020</v>
      </c>
      <c r="E519" s="37" t="s">
        <v>8986</v>
      </c>
      <c r="F519" s="17" t="s">
        <v>582</v>
      </c>
      <c r="G519" s="37" t="s">
        <v>6744</v>
      </c>
      <c r="H519" s="37" t="s">
        <v>43</v>
      </c>
      <c r="I519" s="62" t="s">
        <v>43</v>
      </c>
      <c r="J519" s="17" t="s">
        <v>45</v>
      </c>
      <c r="K519" s="17" t="s">
        <v>43</v>
      </c>
      <c r="L519" s="17" t="s">
        <v>8987</v>
      </c>
      <c r="M519" s="17" t="s">
        <v>8988</v>
      </c>
      <c r="N519" s="17" t="s">
        <v>8989</v>
      </c>
      <c r="O519" s="17" t="s">
        <v>8990</v>
      </c>
    </row>
    <row r="520" spans="1:15" s="1" customFormat="1" ht="15" customHeight="1" x14ac:dyDescent="0.25">
      <c r="A520" s="61" t="s">
        <v>3</v>
      </c>
      <c r="B520" s="17" t="s">
        <v>16</v>
      </c>
      <c r="C520" s="17" t="s">
        <v>8991</v>
      </c>
      <c r="D520" s="17">
        <v>2024</v>
      </c>
      <c r="E520" s="37" t="s">
        <v>8992</v>
      </c>
      <c r="F520" s="17" t="s">
        <v>8993</v>
      </c>
      <c r="G520" s="37" t="s">
        <v>185</v>
      </c>
      <c r="H520" s="37" t="s">
        <v>292</v>
      </c>
      <c r="I520" s="62" t="s">
        <v>43</v>
      </c>
      <c r="J520" s="17" t="s">
        <v>86</v>
      </c>
      <c r="K520" s="17" t="s">
        <v>43</v>
      </c>
      <c r="L520" s="17" t="s">
        <v>8994</v>
      </c>
      <c r="M520" s="17" t="s">
        <v>8995</v>
      </c>
      <c r="N520" s="17" t="s">
        <v>8996</v>
      </c>
      <c r="O520" s="17" t="s">
        <v>8997</v>
      </c>
    </row>
    <row r="521" spans="1:15" s="1" customFormat="1" ht="15" customHeight="1" x14ac:dyDescent="0.25">
      <c r="A521" s="61" t="s">
        <v>3</v>
      </c>
      <c r="B521" s="17" t="s">
        <v>16</v>
      </c>
      <c r="C521" s="17" t="s">
        <v>8998</v>
      </c>
      <c r="D521" s="17">
        <v>2022</v>
      </c>
      <c r="E521" s="37" t="s">
        <v>8999</v>
      </c>
      <c r="F521" s="17" t="s">
        <v>1932</v>
      </c>
      <c r="G521" s="37" t="s">
        <v>1099</v>
      </c>
      <c r="H521" s="37" t="s">
        <v>195</v>
      </c>
      <c r="I521" s="62" t="s">
        <v>9000</v>
      </c>
      <c r="J521" s="17" t="s">
        <v>84</v>
      </c>
      <c r="K521" s="17" t="s">
        <v>43</v>
      </c>
      <c r="L521" s="17" t="s">
        <v>9001</v>
      </c>
      <c r="M521" s="17" t="s">
        <v>9002</v>
      </c>
      <c r="N521" s="17" t="s">
        <v>9003</v>
      </c>
      <c r="O521" s="17" t="s">
        <v>9004</v>
      </c>
    </row>
    <row r="522" spans="1:15" s="1" customFormat="1" ht="15" customHeight="1" x14ac:dyDescent="0.25">
      <c r="A522" s="61" t="s">
        <v>3</v>
      </c>
      <c r="B522" s="17" t="s">
        <v>16</v>
      </c>
      <c r="C522" s="17" t="s">
        <v>9005</v>
      </c>
      <c r="D522" s="17">
        <v>2019</v>
      </c>
      <c r="E522" s="37" t="s">
        <v>9006</v>
      </c>
      <c r="F522" s="17" t="s">
        <v>9007</v>
      </c>
      <c r="G522" s="37" t="s">
        <v>5656</v>
      </c>
      <c r="H522" s="37" t="s">
        <v>212</v>
      </c>
      <c r="I522" s="62" t="s">
        <v>9008</v>
      </c>
      <c r="J522" s="17" t="s">
        <v>7093</v>
      </c>
      <c r="K522" s="17" t="s">
        <v>43</v>
      </c>
      <c r="L522" s="17" t="s">
        <v>9009</v>
      </c>
      <c r="M522" s="17" t="s">
        <v>9010</v>
      </c>
      <c r="N522" s="17" t="s">
        <v>9011</v>
      </c>
      <c r="O522" s="17" t="s">
        <v>9012</v>
      </c>
    </row>
    <row r="523" spans="1:15" s="1" customFormat="1" ht="15" customHeight="1" x14ac:dyDescent="0.25">
      <c r="A523" s="61" t="s">
        <v>3</v>
      </c>
      <c r="B523" s="17" t="s">
        <v>16</v>
      </c>
      <c r="C523" s="17" t="s">
        <v>4014</v>
      </c>
      <c r="D523" s="17">
        <v>2021</v>
      </c>
      <c r="E523" s="37" t="s">
        <v>4015</v>
      </c>
      <c r="F523" s="17" t="s">
        <v>4016</v>
      </c>
      <c r="G523" s="37" t="s">
        <v>1486</v>
      </c>
      <c r="H523" s="37" t="s">
        <v>448</v>
      </c>
      <c r="I523" s="62" t="s">
        <v>43</v>
      </c>
      <c r="J523" s="17" t="s">
        <v>50</v>
      </c>
      <c r="K523" s="17" t="s">
        <v>43</v>
      </c>
      <c r="L523" s="17" t="s">
        <v>4017</v>
      </c>
      <c r="M523" s="17" t="s">
        <v>4018</v>
      </c>
      <c r="N523" s="17" t="s">
        <v>4019</v>
      </c>
      <c r="O523" s="17" t="s">
        <v>4020</v>
      </c>
    </row>
    <row r="524" spans="1:15" s="1" customFormat="1" ht="15" customHeight="1" x14ac:dyDescent="0.25">
      <c r="A524" s="61" t="s">
        <v>3</v>
      </c>
      <c r="B524" s="17" t="s">
        <v>16</v>
      </c>
      <c r="C524" s="17" t="s">
        <v>9013</v>
      </c>
      <c r="D524" s="17">
        <v>2022</v>
      </c>
      <c r="E524" s="37" t="s">
        <v>9014</v>
      </c>
      <c r="F524" s="17" t="s">
        <v>1932</v>
      </c>
      <c r="G524" s="37" t="s">
        <v>1099</v>
      </c>
      <c r="H524" s="37" t="s">
        <v>466</v>
      </c>
      <c r="I524" s="62" t="s">
        <v>9015</v>
      </c>
      <c r="J524" s="17" t="s">
        <v>84</v>
      </c>
      <c r="K524" s="17" t="s">
        <v>43</v>
      </c>
      <c r="L524" s="17" t="s">
        <v>9016</v>
      </c>
      <c r="M524" s="17" t="s">
        <v>9017</v>
      </c>
      <c r="N524" s="17" t="s">
        <v>9018</v>
      </c>
      <c r="O524" s="17" t="s">
        <v>9019</v>
      </c>
    </row>
    <row r="525" spans="1:15" s="1" customFormat="1" ht="15" customHeight="1" x14ac:dyDescent="0.25">
      <c r="A525" s="61" t="s">
        <v>3</v>
      </c>
      <c r="B525" s="17" t="s">
        <v>16</v>
      </c>
      <c r="C525" s="17" t="s">
        <v>9020</v>
      </c>
      <c r="D525" s="17">
        <v>2024</v>
      </c>
      <c r="E525" s="37" t="s">
        <v>3959</v>
      </c>
      <c r="F525" s="17" t="s">
        <v>2217</v>
      </c>
      <c r="G525" s="37" t="s">
        <v>674</v>
      </c>
      <c r="H525" s="37" t="s">
        <v>43</v>
      </c>
      <c r="I525" s="62" t="s">
        <v>43</v>
      </c>
      <c r="J525" s="17" t="s">
        <v>45</v>
      </c>
      <c r="K525" s="17" t="s">
        <v>43</v>
      </c>
      <c r="L525" s="17" t="s">
        <v>9021</v>
      </c>
      <c r="M525" s="17" t="s">
        <v>9022</v>
      </c>
      <c r="N525" s="17" t="s">
        <v>9023</v>
      </c>
      <c r="O525" s="17" t="s">
        <v>9024</v>
      </c>
    </row>
    <row r="526" spans="1:15" s="1" customFormat="1" ht="15" customHeight="1" x14ac:dyDescent="0.25">
      <c r="A526" s="61" t="s">
        <v>3</v>
      </c>
      <c r="B526" s="17" t="s">
        <v>16</v>
      </c>
      <c r="C526" s="17" t="s">
        <v>4053</v>
      </c>
      <c r="D526" s="17">
        <v>2021</v>
      </c>
      <c r="E526" s="37" t="s">
        <v>4054</v>
      </c>
      <c r="F526" s="17" t="s">
        <v>88</v>
      </c>
      <c r="G526" s="37" t="s">
        <v>4055</v>
      </c>
      <c r="H526" s="37" t="s">
        <v>43</v>
      </c>
      <c r="I526" s="62" t="s">
        <v>4056</v>
      </c>
      <c r="J526" s="17" t="s">
        <v>45</v>
      </c>
      <c r="K526" s="17" t="s">
        <v>43</v>
      </c>
      <c r="L526" s="17" t="s">
        <v>4057</v>
      </c>
      <c r="M526" s="17" t="s">
        <v>4058</v>
      </c>
      <c r="N526" s="17" t="s">
        <v>4059</v>
      </c>
      <c r="O526" s="17" t="s">
        <v>4060</v>
      </c>
    </row>
    <row r="527" spans="1:15" s="1" customFormat="1" ht="15" customHeight="1" x14ac:dyDescent="0.25">
      <c r="A527" s="61" t="s">
        <v>3</v>
      </c>
      <c r="B527" s="17" t="s">
        <v>16</v>
      </c>
      <c r="C527" s="17" t="s">
        <v>9025</v>
      </c>
      <c r="D527" s="17">
        <v>2018</v>
      </c>
      <c r="E527" s="37" t="s">
        <v>9026</v>
      </c>
      <c r="F527" s="17" t="s">
        <v>3148</v>
      </c>
      <c r="G527" s="37" t="s">
        <v>6216</v>
      </c>
      <c r="H527" s="37" t="s">
        <v>43</v>
      </c>
      <c r="I527" s="62" t="s">
        <v>9027</v>
      </c>
      <c r="J527" s="17" t="s">
        <v>47</v>
      </c>
      <c r="K527" s="17" t="s">
        <v>43</v>
      </c>
      <c r="L527" s="17" t="s">
        <v>9028</v>
      </c>
      <c r="M527" s="17" t="s">
        <v>9029</v>
      </c>
      <c r="N527" s="17" t="s">
        <v>9030</v>
      </c>
      <c r="O527" s="17" t="s">
        <v>9031</v>
      </c>
    </row>
    <row r="528" spans="1:15" s="1" customFormat="1" ht="15" customHeight="1" x14ac:dyDescent="0.25">
      <c r="A528" s="61" t="s">
        <v>3</v>
      </c>
      <c r="B528" s="17" t="s">
        <v>16</v>
      </c>
      <c r="C528" s="17" t="s">
        <v>9032</v>
      </c>
      <c r="D528" s="17">
        <v>2021</v>
      </c>
      <c r="E528" s="37" t="s">
        <v>9033</v>
      </c>
      <c r="F528" s="17" t="s">
        <v>2186</v>
      </c>
      <c r="G528" s="37" t="s">
        <v>5076</v>
      </c>
      <c r="H528" s="37" t="s">
        <v>43</v>
      </c>
      <c r="I528" s="62" t="s">
        <v>43</v>
      </c>
      <c r="J528" s="17" t="s">
        <v>7298</v>
      </c>
      <c r="K528" s="17" t="s">
        <v>43</v>
      </c>
      <c r="L528" s="17" t="s">
        <v>9034</v>
      </c>
      <c r="M528" s="17" t="s">
        <v>9035</v>
      </c>
      <c r="N528" s="17" t="s">
        <v>9036</v>
      </c>
      <c r="O528" s="17" t="s">
        <v>9037</v>
      </c>
    </row>
    <row r="529" spans="1:15" s="1" customFormat="1" ht="15" customHeight="1" x14ac:dyDescent="0.25">
      <c r="A529" s="61" t="s">
        <v>3</v>
      </c>
      <c r="B529" s="17" t="s">
        <v>16</v>
      </c>
      <c r="C529" s="17" t="s">
        <v>9038</v>
      </c>
      <c r="D529" s="17">
        <v>2024</v>
      </c>
      <c r="E529" s="37" t="s">
        <v>9039</v>
      </c>
      <c r="F529" s="17" t="s">
        <v>3029</v>
      </c>
      <c r="G529" s="37" t="s">
        <v>1171</v>
      </c>
      <c r="H529" s="37" t="s">
        <v>43</v>
      </c>
      <c r="I529" s="62" t="s">
        <v>56</v>
      </c>
      <c r="J529" s="17" t="s">
        <v>9040</v>
      </c>
      <c r="K529" s="17" t="s">
        <v>43</v>
      </c>
      <c r="L529" s="17" t="s">
        <v>9041</v>
      </c>
      <c r="M529" s="17" t="s">
        <v>9042</v>
      </c>
      <c r="N529" s="17" t="s">
        <v>9043</v>
      </c>
      <c r="O529" s="17" t="s">
        <v>9044</v>
      </c>
    </row>
    <row r="530" spans="1:15" s="1" customFormat="1" ht="15" customHeight="1" x14ac:dyDescent="0.25">
      <c r="A530" s="61" t="s">
        <v>3</v>
      </c>
      <c r="B530" s="17" t="s">
        <v>16</v>
      </c>
      <c r="C530" s="17" t="s">
        <v>4079</v>
      </c>
      <c r="D530" s="17">
        <v>2023</v>
      </c>
      <c r="E530" s="37" t="s">
        <v>4080</v>
      </c>
      <c r="F530" s="17" t="s">
        <v>423</v>
      </c>
      <c r="G530" s="37" t="s">
        <v>667</v>
      </c>
      <c r="H530" s="37" t="s">
        <v>43</v>
      </c>
      <c r="I530" s="62" t="s">
        <v>4081</v>
      </c>
      <c r="J530" s="17" t="s">
        <v>47</v>
      </c>
      <c r="K530" s="17" t="s">
        <v>43</v>
      </c>
      <c r="L530" s="17" t="s">
        <v>9045</v>
      </c>
      <c r="M530" s="17" t="s">
        <v>4082</v>
      </c>
      <c r="N530" s="17" t="s">
        <v>9046</v>
      </c>
      <c r="O530" s="17" t="s">
        <v>9047</v>
      </c>
    </row>
    <row r="531" spans="1:15" s="1" customFormat="1" ht="15" customHeight="1" x14ac:dyDescent="0.25">
      <c r="A531" s="61" t="s">
        <v>3</v>
      </c>
      <c r="B531" s="17" t="s">
        <v>17</v>
      </c>
      <c r="C531" s="17" t="s">
        <v>9048</v>
      </c>
      <c r="D531" s="17">
        <v>2024</v>
      </c>
      <c r="E531" s="37" t="s">
        <v>9049</v>
      </c>
      <c r="F531" s="17" t="s">
        <v>9050</v>
      </c>
      <c r="G531" s="37" t="s">
        <v>240</v>
      </c>
      <c r="H531" s="37" t="s">
        <v>43</v>
      </c>
      <c r="I531" s="62" t="s">
        <v>43</v>
      </c>
      <c r="J531" s="17" t="s">
        <v>6153</v>
      </c>
      <c r="K531" s="17" t="s">
        <v>43</v>
      </c>
      <c r="L531" s="17" t="s">
        <v>9051</v>
      </c>
      <c r="M531" s="17" t="s">
        <v>9052</v>
      </c>
      <c r="N531" s="17" t="s">
        <v>9053</v>
      </c>
      <c r="O531" s="17" t="s">
        <v>9054</v>
      </c>
    </row>
    <row r="532" spans="1:15" s="1" customFormat="1" ht="15" customHeight="1" x14ac:dyDescent="0.25">
      <c r="A532" s="61" t="s">
        <v>3</v>
      </c>
      <c r="B532" s="17" t="s">
        <v>16</v>
      </c>
      <c r="C532" s="17" t="s">
        <v>9055</v>
      </c>
      <c r="D532" s="17">
        <v>2019</v>
      </c>
      <c r="E532" s="37" t="s">
        <v>9056</v>
      </c>
      <c r="F532" s="17" t="s">
        <v>6151</v>
      </c>
      <c r="G532" s="37" t="s">
        <v>7077</v>
      </c>
      <c r="H532" s="37" t="s">
        <v>466</v>
      </c>
      <c r="I532" s="62" t="s">
        <v>9057</v>
      </c>
      <c r="J532" s="17" t="s">
        <v>6153</v>
      </c>
      <c r="K532" s="17" t="s">
        <v>43</v>
      </c>
      <c r="L532" s="17" t="s">
        <v>9058</v>
      </c>
      <c r="M532" s="17" t="s">
        <v>9059</v>
      </c>
      <c r="N532" s="17" t="s">
        <v>43</v>
      </c>
      <c r="O532" s="17" t="s">
        <v>9060</v>
      </c>
    </row>
    <row r="533" spans="1:15" s="1" customFormat="1" ht="15" customHeight="1" x14ac:dyDescent="0.25">
      <c r="A533" s="61" t="s">
        <v>3</v>
      </c>
      <c r="B533" s="17" t="s">
        <v>16</v>
      </c>
      <c r="C533" s="17" t="s">
        <v>9061</v>
      </c>
      <c r="D533" s="17">
        <v>2022</v>
      </c>
      <c r="E533" s="37" t="s">
        <v>9062</v>
      </c>
      <c r="F533" s="17" t="s">
        <v>811</v>
      </c>
      <c r="G533" s="37" t="s">
        <v>318</v>
      </c>
      <c r="H533" s="37" t="s">
        <v>229</v>
      </c>
      <c r="I533" s="62" t="s">
        <v>43</v>
      </c>
      <c r="J533" s="17" t="s">
        <v>5856</v>
      </c>
      <c r="K533" s="17" t="s">
        <v>43</v>
      </c>
      <c r="L533" s="17" t="s">
        <v>9063</v>
      </c>
      <c r="M533" s="17" t="s">
        <v>9064</v>
      </c>
      <c r="N533" s="17" t="s">
        <v>9065</v>
      </c>
      <c r="O533" s="17" t="s">
        <v>9066</v>
      </c>
    </row>
    <row r="534" spans="1:15" s="1" customFormat="1" ht="15" customHeight="1" x14ac:dyDescent="0.25">
      <c r="A534" s="61" t="s">
        <v>3</v>
      </c>
      <c r="B534" s="17" t="s">
        <v>16</v>
      </c>
      <c r="C534" s="17" t="s">
        <v>9067</v>
      </c>
      <c r="D534" s="17">
        <v>2022</v>
      </c>
      <c r="E534" s="37" t="s">
        <v>9068</v>
      </c>
      <c r="F534" s="17" t="s">
        <v>811</v>
      </c>
      <c r="G534" s="37" t="s">
        <v>318</v>
      </c>
      <c r="H534" s="37" t="s">
        <v>274</v>
      </c>
      <c r="I534" s="62" t="s">
        <v>43</v>
      </c>
      <c r="J534" s="17" t="s">
        <v>5856</v>
      </c>
      <c r="K534" s="17" t="s">
        <v>43</v>
      </c>
      <c r="L534" s="17" t="s">
        <v>9069</v>
      </c>
      <c r="M534" s="17" t="s">
        <v>9070</v>
      </c>
      <c r="N534" s="17" t="s">
        <v>9071</v>
      </c>
      <c r="O534" s="17" t="s">
        <v>9072</v>
      </c>
    </row>
    <row r="535" spans="1:15" s="1" customFormat="1" ht="15" customHeight="1" x14ac:dyDescent="0.25">
      <c r="A535" s="61" t="s">
        <v>3</v>
      </c>
      <c r="B535" s="17" t="s">
        <v>16</v>
      </c>
      <c r="C535" s="17" t="s">
        <v>4132</v>
      </c>
      <c r="D535" s="17">
        <v>2024</v>
      </c>
      <c r="E535" s="37" t="s">
        <v>4133</v>
      </c>
      <c r="F535" s="17" t="s">
        <v>791</v>
      </c>
      <c r="G535" s="37" t="s">
        <v>3043</v>
      </c>
      <c r="H535" s="37" t="s">
        <v>43</v>
      </c>
      <c r="I535" s="62" t="s">
        <v>43</v>
      </c>
      <c r="J535" s="17" t="s">
        <v>45</v>
      </c>
      <c r="K535" s="17" t="s">
        <v>43</v>
      </c>
      <c r="L535" s="17" t="s">
        <v>4134</v>
      </c>
      <c r="M535" s="17" t="s">
        <v>4135</v>
      </c>
      <c r="N535" s="17" t="s">
        <v>4136</v>
      </c>
      <c r="O535" s="17" t="s">
        <v>4137</v>
      </c>
    </row>
    <row r="536" spans="1:15" s="1" customFormat="1" ht="15" customHeight="1" x14ac:dyDescent="0.25">
      <c r="A536" s="61" t="s">
        <v>3</v>
      </c>
      <c r="B536" s="17" t="s">
        <v>16</v>
      </c>
      <c r="C536" s="17" t="s">
        <v>9073</v>
      </c>
      <c r="D536" s="17">
        <v>2021</v>
      </c>
      <c r="E536" s="37" t="s">
        <v>9074</v>
      </c>
      <c r="F536" s="17" t="s">
        <v>791</v>
      </c>
      <c r="G536" s="37" t="s">
        <v>4822</v>
      </c>
      <c r="H536" s="37" t="s">
        <v>43</v>
      </c>
      <c r="I536" s="62" t="s">
        <v>43</v>
      </c>
      <c r="J536" s="17" t="s">
        <v>45</v>
      </c>
      <c r="K536" s="17" t="s">
        <v>43</v>
      </c>
      <c r="L536" s="17" t="s">
        <v>9075</v>
      </c>
      <c r="M536" s="17" t="s">
        <v>9076</v>
      </c>
      <c r="N536" s="17" t="s">
        <v>9077</v>
      </c>
      <c r="O536" s="17" t="s">
        <v>9078</v>
      </c>
    </row>
    <row r="537" spans="1:15" s="1" customFormat="1" ht="15" customHeight="1" x14ac:dyDescent="0.25">
      <c r="A537" s="61" t="s">
        <v>3</v>
      </c>
      <c r="B537" s="17" t="s">
        <v>16</v>
      </c>
      <c r="C537" s="17" t="s">
        <v>9079</v>
      </c>
      <c r="D537" s="17">
        <v>2021</v>
      </c>
      <c r="E537" s="37" t="s">
        <v>9080</v>
      </c>
      <c r="F537" s="17" t="s">
        <v>9081</v>
      </c>
      <c r="G537" s="37" t="s">
        <v>1941</v>
      </c>
      <c r="H537" s="37" t="s">
        <v>448</v>
      </c>
      <c r="I537" s="62" t="s">
        <v>9082</v>
      </c>
      <c r="J537" s="17" t="s">
        <v>83</v>
      </c>
      <c r="K537" s="17" t="s">
        <v>43</v>
      </c>
      <c r="L537" s="17" t="s">
        <v>9083</v>
      </c>
      <c r="M537" s="17" t="s">
        <v>9084</v>
      </c>
      <c r="N537" s="17" t="s">
        <v>9085</v>
      </c>
      <c r="O537" s="17" t="s">
        <v>9086</v>
      </c>
    </row>
    <row r="538" spans="1:15" s="1" customFormat="1" ht="15" customHeight="1" x14ac:dyDescent="0.25">
      <c r="A538" s="61" t="s">
        <v>3</v>
      </c>
      <c r="B538" s="17" t="s">
        <v>16</v>
      </c>
      <c r="C538" s="17" t="s">
        <v>4156</v>
      </c>
      <c r="D538" s="17">
        <v>2024</v>
      </c>
      <c r="E538" s="37" t="s">
        <v>4157</v>
      </c>
      <c r="F538" s="17" t="s">
        <v>4158</v>
      </c>
      <c r="G538" s="37" t="s">
        <v>1171</v>
      </c>
      <c r="H538" s="37" t="s">
        <v>195</v>
      </c>
      <c r="I538" s="62" t="s">
        <v>4159</v>
      </c>
      <c r="J538" s="17" t="s">
        <v>8791</v>
      </c>
      <c r="K538" s="17" t="s">
        <v>43</v>
      </c>
      <c r="L538" s="17" t="s">
        <v>4160</v>
      </c>
      <c r="M538" s="17" t="s">
        <v>4161</v>
      </c>
      <c r="N538" s="17" t="s">
        <v>4162</v>
      </c>
      <c r="O538" s="17" t="s">
        <v>4163</v>
      </c>
    </row>
    <row r="539" spans="1:15" s="1" customFormat="1" ht="15" customHeight="1" x14ac:dyDescent="0.25">
      <c r="A539" s="61" t="s">
        <v>3</v>
      </c>
      <c r="B539" s="17" t="s">
        <v>16</v>
      </c>
      <c r="C539" s="17" t="s">
        <v>4164</v>
      </c>
      <c r="D539" s="17">
        <v>2023</v>
      </c>
      <c r="E539" s="37" t="s">
        <v>4165</v>
      </c>
      <c r="F539" s="17" t="s">
        <v>4166</v>
      </c>
      <c r="G539" s="37" t="s">
        <v>4167</v>
      </c>
      <c r="H539" s="37" t="s">
        <v>327</v>
      </c>
      <c r="I539" s="62" t="s">
        <v>4168</v>
      </c>
      <c r="J539" s="17" t="s">
        <v>90</v>
      </c>
      <c r="K539" s="17" t="s">
        <v>43</v>
      </c>
      <c r="L539" s="17" t="s">
        <v>9087</v>
      </c>
      <c r="M539" s="17" t="s">
        <v>4169</v>
      </c>
      <c r="N539" s="17" t="s">
        <v>9088</v>
      </c>
      <c r="O539" s="17" t="s">
        <v>9089</v>
      </c>
    </row>
    <row r="540" spans="1:15" s="1" customFormat="1" ht="15" customHeight="1" x14ac:dyDescent="0.25">
      <c r="A540" s="61" t="s">
        <v>3</v>
      </c>
      <c r="B540" s="17" t="s">
        <v>16</v>
      </c>
      <c r="C540" s="17" t="s">
        <v>9090</v>
      </c>
      <c r="D540" s="17">
        <v>2024</v>
      </c>
      <c r="E540" s="37" t="s">
        <v>9091</v>
      </c>
      <c r="F540" s="17" t="s">
        <v>811</v>
      </c>
      <c r="G540" s="37" t="s">
        <v>990</v>
      </c>
      <c r="H540" s="37" t="s">
        <v>326</v>
      </c>
      <c r="I540" s="62" t="s">
        <v>43</v>
      </c>
      <c r="J540" s="17" t="s">
        <v>5935</v>
      </c>
      <c r="K540" s="17" t="s">
        <v>43</v>
      </c>
      <c r="L540" s="17" t="s">
        <v>9092</v>
      </c>
      <c r="M540" s="17" t="s">
        <v>9093</v>
      </c>
      <c r="N540" s="17" t="s">
        <v>9094</v>
      </c>
      <c r="O540" s="17" t="s">
        <v>9095</v>
      </c>
    </row>
    <row r="541" spans="1:15" s="1" customFormat="1" ht="15" customHeight="1" x14ac:dyDescent="0.25">
      <c r="A541" s="61" t="s">
        <v>3</v>
      </c>
      <c r="B541" s="17" t="s">
        <v>16</v>
      </c>
      <c r="C541" s="17" t="s">
        <v>4172</v>
      </c>
      <c r="D541" s="17">
        <v>2023</v>
      </c>
      <c r="E541" s="37" t="s">
        <v>4173</v>
      </c>
      <c r="F541" s="17" t="s">
        <v>582</v>
      </c>
      <c r="G541" s="37" t="s">
        <v>1759</v>
      </c>
      <c r="H541" s="37" t="s">
        <v>43</v>
      </c>
      <c r="I541" s="62" t="s">
        <v>43</v>
      </c>
      <c r="J541" s="17" t="s">
        <v>45</v>
      </c>
      <c r="K541" s="17" t="s">
        <v>43</v>
      </c>
      <c r="L541" s="17" t="s">
        <v>4174</v>
      </c>
      <c r="M541" s="17" t="s">
        <v>4175</v>
      </c>
      <c r="N541" s="17" t="s">
        <v>4176</v>
      </c>
      <c r="O541" s="17" t="s">
        <v>4177</v>
      </c>
    </row>
    <row r="542" spans="1:15" s="1" customFormat="1" ht="15" customHeight="1" x14ac:dyDescent="0.25">
      <c r="A542" s="61" t="s">
        <v>3</v>
      </c>
      <c r="B542" s="17" t="s">
        <v>16</v>
      </c>
      <c r="C542" s="17" t="s">
        <v>9096</v>
      </c>
      <c r="D542" s="17">
        <v>2018</v>
      </c>
      <c r="E542" s="37" t="s">
        <v>9097</v>
      </c>
      <c r="F542" s="17" t="s">
        <v>3568</v>
      </c>
      <c r="G542" s="37" t="s">
        <v>5326</v>
      </c>
      <c r="H542" s="37" t="s">
        <v>9098</v>
      </c>
      <c r="I542" s="62" t="s">
        <v>9099</v>
      </c>
      <c r="J542" s="17" t="s">
        <v>6104</v>
      </c>
      <c r="K542" s="17" t="s">
        <v>43</v>
      </c>
      <c r="L542" s="17" t="s">
        <v>9100</v>
      </c>
      <c r="M542" s="17" t="s">
        <v>9101</v>
      </c>
      <c r="N542" s="17" t="s">
        <v>43</v>
      </c>
      <c r="O542" s="17" t="s">
        <v>9102</v>
      </c>
    </row>
    <row r="543" spans="1:15" s="1" customFormat="1" ht="15" customHeight="1" x14ac:dyDescent="0.25">
      <c r="A543" s="61" t="s">
        <v>3</v>
      </c>
      <c r="B543" s="17" t="s">
        <v>16</v>
      </c>
      <c r="C543" s="17" t="s">
        <v>9103</v>
      </c>
      <c r="D543" s="17">
        <v>2024</v>
      </c>
      <c r="E543" s="37" t="s">
        <v>9104</v>
      </c>
      <c r="F543" s="17" t="s">
        <v>4869</v>
      </c>
      <c r="G543" s="37" t="s">
        <v>2413</v>
      </c>
      <c r="H543" s="37" t="s">
        <v>195</v>
      </c>
      <c r="I543" s="62" t="s">
        <v>9105</v>
      </c>
      <c r="J543" s="17" t="s">
        <v>87</v>
      </c>
      <c r="K543" s="17" t="s">
        <v>43</v>
      </c>
      <c r="L543" s="17" t="s">
        <v>9106</v>
      </c>
      <c r="M543" s="17" t="s">
        <v>9107</v>
      </c>
      <c r="N543" s="17" t="s">
        <v>9108</v>
      </c>
      <c r="O543" s="17" t="s">
        <v>9109</v>
      </c>
    </row>
    <row r="544" spans="1:15" s="1" customFormat="1" ht="15" customHeight="1" x14ac:dyDescent="0.25">
      <c r="A544" s="61" t="s">
        <v>3</v>
      </c>
      <c r="B544" s="17" t="s">
        <v>16</v>
      </c>
      <c r="C544" s="17" t="s">
        <v>4207</v>
      </c>
      <c r="D544" s="17">
        <v>2024</v>
      </c>
      <c r="E544" s="37" t="s">
        <v>4208</v>
      </c>
      <c r="F544" s="17" t="s">
        <v>4209</v>
      </c>
      <c r="G544" s="37" t="s">
        <v>693</v>
      </c>
      <c r="H544" s="37" t="s">
        <v>327</v>
      </c>
      <c r="I544" s="62" t="s">
        <v>4210</v>
      </c>
      <c r="J544" s="17" t="s">
        <v>9110</v>
      </c>
      <c r="K544" s="17" t="s">
        <v>43</v>
      </c>
      <c r="L544" s="17" t="s">
        <v>4211</v>
      </c>
      <c r="M544" s="17" t="s">
        <v>4212</v>
      </c>
      <c r="N544" s="17" t="s">
        <v>4213</v>
      </c>
      <c r="O544" s="17" t="s">
        <v>4214</v>
      </c>
    </row>
    <row r="545" spans="1:15" s="1" customFormat="1" ht="15" customHeight="1" x14ac:dyDescent="0.25">
      <c r="A545" s="61" t="s">
        <v>3</v>
      </c>
      <c r="B545" s="17" t="s">
        <v>16</v>
      </c>
      <c r="C545" s="17" t="s">
        <v>9111</v>
      </c>
      <c r="D545" s="17">
        <v>2018</v>
      </c>
      <c r="E545" s="37" t="s">
        <v>9112</v>
      </c>
      <c r="F545" s="17" t="s">
        <v>11</v>
      </c>
      <c r="G545" s="37" t="s">
        <v>229</v>
      </c>
      <c r="H545" s="37" t="s">
        <v>194</v>
      </c>
      <c r="I545" s="62" t="s">
        <v>43</v>
      </c>
      <c r="J545" s="17" t="s">
        <v>52</v>
      </c>
      <c r="K545" s="17" t="s">
        <v>43</v>
      </c>
      <c r="L545" s="17" t="s">
        <v>9113</v>
      </c>
      <c r="M545" s="17" t="s">
        <v>9114</v>
      </c>
      <c r="N545" s="17" t="s">
        <v>9115</v>
      </c>
      <c r="O545" s="17" t="s">
        <v>9116</v>
      </c>
    </row>
    <row r="546" spans="1:15" s="1" customFormat="1" ht="15" customHeight="1" x14ac:dyDescent="0.25">
      <c r="A546" s="61" t="s">
        <v>3</v>
      </c>
      <c r="B546" s="17" t="s">
        <v>16</v>
      </c>
      <c r="C546" s="17" t="s">
        <v>9117</v>
      </c>
      <c r="D546" s="17">
        <v>2020</v>
      </c>
      <c r="E546" s="37" t="s">
        <v>9118</v>
      </c>
      <c r="F546" s="17" t="s">
        <v>9119</v>
      </c>
      <c r="G546" s="37" t="s">
        <v>1404</v>
      </c>
      <c r="H546" s="37" t="s">
        <v>43</v>
      </c>
      <c r="I546" s="62" t="s">
        <v>43</v>
      </c>
      <c r="J546" s="17" t="s">
        <v>45</v>
      </c>
      <c r="K546" s="17" t="s">
        <v>43</v>
      </c>
      <c r="L546" s="17" t="s">
        <v>9120</v>
      </c>
      <c r="M546" s="17" t="s">
        <v>9121</v>
      </c>
      <c r="N546" s="17" t="s">
        <v>9122</v>
      </c>
      <c r="O546" s="17" t="s">
        <v>9123</v>
      </c>
    </row>
    <row r="547" spans="1:15" s="1" customFormat="1" ht="15" customHeight="1" x14ac:dyDescent="0.25">
      <c r="A547" s="61" t="s">
        <v>3</v>
      </c>
      <c r="B547" s="17" t="s">
        <v>16</v>
      </c>
      <c r="C547" s="17" t="s">
        <v>9124</v>
      </c>
      <c r="D547" s="17">
        <v>2021</v>
      </c>
      <c r="E547" s="37" t="s">
        <v>9125</v>
      </c>
      <c r="F547" s="17" t="s">
        <v>866</v>
      </c>
      <c r="G547" s="37" t="s">
        <v>1458</v>
      </c>
      <c r="H547" s="37" t="s">
        <v>43</v>
      </c>
      <c r="I547" s="62" t="s">
        <v>9126</v>
      </c>
      <c r="J547" s="17" t="s">
        <v>47</v>
      </c>
      <c r="K547" s="17" t="s">
        <v>43</v>
      </c>
      <c r="L547" s="17" t="s">
        <v>9127</v>
      </c>
      <c r="M547" s="17" t="s">
        <v>9128</v>
      </c>
      <c r="N547" s="17" t="s">
        <v>9129</v>
      </c>
      <c r="O547" s="17" t="s">
        <v>9130</v>
      </c>
    </row>
    <row r="548" spans="1:15" s="1" customFormat="1" ht="15" customHeight="1" x14ac:dyDescent="0.25">
      <c r="A548" s="61" t="s">
        <v>3</v>
      </c>
      <c r="B548" s="17" t="s">
        <v>16</v>
      </c>
      <c r="C548" s="17" t="s">
        <v>9131</v>
      </c>
      <c r="D548" s="17">
        <v>2023</v>
      </c>
      <c r="E548" s="37" t="s">
        <v>9132</v>
      </c>
      <c r="F548" s="17" t="s">
        <v>1723</v>
      </c>
      <c r="G548" s="37" t="s">
        <v>9133</v>
      </c>
      <c r="H548" s="37" t="s">
        <v>43</v>
      </c>
      <c r="I548" s="62" t="s">
        <v>43</v>
      </c>
      <c r="J548" s="17" t="s">
        <v>45</v>
      </c>
      <c r="K548" s="17" t="s">
        <v>43</v>
      </c>
      <c r="L548" s="17" t="s">
        <v>9134</v>
      </c>
      <c r="M548" s="17" t="s">
        <v>9135</v>
      </c>
      <c r="N548" s="17" t="s">
        <v>9136</v>
      </c>
      <c r="O548" s="17" t="s">
        <v>9137</v>
      </c>
    </row>
    <row r="549" spans="1:15" s="1" customFormat="1" ht="15" customHeight="1" x14ac:dyDescent="0.25">
      <c r="A549" s="61" t="s">
        <v>3</v>
      </c>
      <c r="B549" s="17" t="s">
        <v>16</v>
      </c>
      <c r="C549" s="17" t="s">
        <v>4269</v>
      </c>
      <c r="D549" s="17">
        <v>2024</v>
      </c>
      <c r="E549" s="37" t="s">
        <v>4270</v>
      </c>
      <c r="F549" s="17" t="s">
        <v>82</v>
      </c>
      <c r="G549" s="37" t="s">
        <v>4271</v>
      </c>
      <c r="H549" s="37" t="s">
        <v>43</v>
      </c>
      <c r="I549" s="62" t="s">
        <v>43</v>
      </c>
      <c r="J549" s="17" t="s">
        <v>45</v>
      </c>
      <c r="K549" s="17" t="s">
        <v>43</v>
      </c>
      <c r="L549" s="17" t="s">
        <v>4272</v>
      </c>
      <c r="M549" s="17" t="s">
        <v>4273</v>
      </c>
      <c r="N549" s="17" t="s">
        <v>4274</v>
      </c>
      <c r="O549" s="17" t="s">
        <v>4275</v>
      </c>
    </row>
    <row r="550" spans="1:15" s="1" customFormat="1" ht="15" customHeight="1" x14ac:dyDescent="0.25">
      <c r="A550" s="61" t="s">
        <v>3</v>
      </c>
      <c r="B550" s="17" t="s">
        <v>16</v>
      </c>
      <c r="C550" s="17" t="s">
        <v>4311</v>
      </c>
      <c r="D550" s="17">
        <v>2023</v>
      </c>
      <c r="E550" s="37" t="s">
        <v>4312</v>
      </c>
      <c r="F550" s="17" t="s">
        <v>791</v>
      </c>
      <c r="G550" s="37" t="s">
        <v>4313</v>
      </c>
      <c r="H550" s="37" t="s">
        <v>43</v>
      </c>
      <c r="I550" s="62" t="s">
        <v>43</v>
      </c>
      <c r="J550" s="17" t="s">
        <v>45</v>
      </c>
      <c r="K550" s="17" t="s">
        <v>43</v>
      </c>
      <c r="L550" s="17" t="s">
        <v>4314</v>
      </c>
      <c r="M550" s="17" t="s">
        <v>4315</v>
      </c>
      <c r="N550" s="17" t="s">
        <v>4316</v>
      </c>
      <c r="O550" s="17" t="s">
        <v>4317</v>
      </c>
    </row>
    <row r="551" spans="1:15" s="1" customFormat="1" ht="15" customHeight="1" x14ac:dyDescent="0.25">
      <c r="A551" s="61" t="s">
        <v>3</v>
      </c>
      <c r="B551" s="17" t="s">
        <v>16</v>
      </c>
      <c r="C551" s="17" t="s">
        <v>9138</v>
      </c>
      <c r="D551" s="17">
        <v>2019</v>
      </c>
      <c r="E551" s="37" t="s">
        <v>9139</v>
      </c>
      <c r="F551" s="17" t="s">
        <v>5926</v>
      </c>
      <c r="G551" s="37" t="s">
        <v>447</v>
      </c>
      <c r="H551" s="37" t="s">
        <v>212</v>
      </c>
      <c r="I551" s="62" t="s">
        <v>9140</v>
      </c>
      <c r="J551" s="17" t="s">
        <v>5928</v>
      </c>
      <c r="K551" s="17" t="s">
        <v>43</v>
      </c>
      <c r="L551" s="17" t="s">
        <v>9141</v>
      </c>
      <c r="M551" s="17" t="s">
        <v>9142</v>
      </c>
      <c r="N551" s="17" t="s">
        <v>9143</v>
      </c>
      <c r="O551" s="17" t="s">
        <v>9144</v>
      </c>
    </row>
    <row r="552" spans="1:15" s="1" customFormat="1" ht="15" customHeight="1" x14ac:dyDescent="0.25">
      <c r="A552" s="61" t="s">
        <v>3</v>
      </c>
      <c r="B552" s="17" t="s">
        <v>16</v>
      </c>
      <c r="C552" s="17" t="s">
        <v>4324</v>
      </c>
      <c r="D552" s="17">
        <v>2023</v>
      </c>
      <c r="E552" s="37" t="s">
        <v>4325</v>
      </c>
      <c r="F552" s="17" t="s">
        <v>811</v>
      </c>
      <c r="G552" s="37" t="s">
        <v>1372</v>
      </c>
      <c r="H552" s="37" t="s">
        <v>195</v>
      </c>
      <c r="I552" s="62" t="s">
        <v>43</v>
      </c>
      <c r="J552" s="17" t="s">
        <v>5856</v>
      </c>
      <c r="K552" s="17" t="s">
        <v>43</v>
      </c>
      <c r="L552" s="17" t="s">
        <v>4326</v>
      </c>
      <c r="M552" s="17" t="s">
        <v>4327</v>
      </c>
      <c r="N552" s="17" t="s">
        <v>4328</v>
      </c>
      <c r="O552" s="17" t="s">
        <v>4329</v>
      </c>
    </row>
    <row r="553" spans="1:15" s="1" customFormat="1" ht="15" customHeight="1" x14ac:dyDescent="0.25">
      <c r="A553" s="61" t="s">
        <v>3</v>
      </c>
      <c r="B553" s="17" t="s">
        <v>16</v>
      </c>
      <c r="C553" s="17" t="s">
        <v>9145</v>
      </c>
      <c r="D553" s="17">
        <v>2022</v>
      </c>
      <c r="E553" s="37" t="s">
        <v>9146</v>
      </c>
      <c r="F553" s="17" t="s">
        <v>498</v>
      </c>
      <c r="G553" s="37" t="s">
        <v>6448</v>
      </c>
      <c r="H553" s="37" t="s">
        <v>43</v>
      </c>
      <c r="I553" s="62" t="s">
        <v>43</v>
      </c>
      <c r="J553" s="17" t="s">
        <v>47</v>
      </c>
      <c r="K553" s="17" t="s">
        <v>43</v>
      </c>
      <c r="L553" s="17" t="s">
        <v>9147</v>
      </c>
      <c r="M553" s="17" t="s">
        <v>9148</v>
      </c>
      <c r="N553" s="17" t="s">
        <v>9149</v>
      </c>
      <c r="O553" s="17" t="s">
        <v>9150</v>
      </c>
    </row>
    <row r="554" spans="1:15" s="1" customFormat="1" ht="15" customHeight="1" x14ac:dyDescent="0.25">
      <c r="A554" s="61" t="s">
        <v>3</v>
      </c>
      <c r="B554" s="17" t="s">
        <v>16</v>
      </c>
      <c r="C554" s="17" t="s">
        <v>9151</v>
      </c>
      <c r="D554" s="17">
        <v>2024</v>
      </c>
      <c r="E554" s="37" t="s">
        <v>9152</v>
      </c>
      <c r="F554" s="17" t="s">
        <v>866</v>
      </c>
      <c r="G554" s="37" t="s">
        <v>2247</v>
      </c>
      <c r="H554" s="37" t="s">
        <v>43</v>
      </c>
      <c r="I554" s="62" t="s">
        <v>43</v>
      </c>
      <c r="J554" s="17" t="s">
        <v>47</v>
      </c>
      <c r="K554" s="17" t="s">
        <v>43</v>
      </c>
      <c r="L554" s="17" t="s">
        <v>9153</v>
      </c>
      <c r="M554" s="17" t="s">
        <v>9154</v>
      </c>
      <c r="N554" s="17" t="s">
        <v>9155</v>
      </c>
      <c r="O554" s="17" t="s">
        <v>9156</v>
      </c>
    </row>
    <row r="555" spans="1:15" s="1" customFormat="1" ht="15" customHeight="1" x14ac:dyDescent="0.25">
      <c r="A555" s="61" t="s">
        <v>3</v>
      </c>
      <c r="B555" s="17" t="s">
        <v>16</v>
      </c>
      <c r="C555" s="17" t="s">
        <v>9157</v>
      </c>
      <c r="D555" s="17">
        <v>2024</v>
      </c>
      <c r="E555" s="37" t="s">
        <v>9158</v>
      </c>
      <c r="F555" s="17" t="s">
        <v>6891</v>
      </c>
      <c r="G555" s="37" t="s">
        <v>163</v>
      </c>
      <c r="H555" s="37" t="s">
        <v>448</v>
      </c>
      <c r="I555" s="62" t="s">
        <v>9159</v>
      </c>
      <c r="J555" s="17" t="s">
        <v>48</v>
      </c>
      <c r="K555" s="17" t="s">
        <v>43</v>
      </c>
      <c r="L555" s="17" t="s">
        <v>9160</v>
      </c>
      <c r="M555" s="17" t="s">
        <v>9161</v>
      </c>
      <c r="N555" s="17" t="s">
        <v>9162</v>
      </c>
      <c r="O555" s="17" t="s">
        <v>9163</v>
      </c>
    </row>
    <row r="556" spans="1:15" s="1" customFormat="1" ht="15" customHeight="1" x14ac:dyDescent="0.25">
      <c r="A556" s="61" t="s">
        <v>3</v>
      </c>
      <c r="B556" s="17" t="s">
        <v>17</v>
      </c>
      <c r="C556" s="17" t="s">
        <v>9164</v>
      </c>
      <c r="D556" s="17">
        <v>2023</v>
      </c>
      <c r="E556" s="37" t="s">
        <v>9165</v>
      </c>
      <c r="F556" s="17" t="s">
        <v>111</v>
      </c>
      <c r="G556" s="37" t="s">
        <v>43</v>
      </c>
      <c r="H556" s="37" t="s">
        <v>43</v>
      </c>
      <c r="I556" s="62" t="s">
        <v>9166</v>
      </c>
      <c r="J556" s="17" t="s">
        <v>48</v>
      </c>
      <c r="K556" s="17" t="s">
        <v>43</v>
      </c>
      <c r="L556" s="17" t="s">
        <v>9167</v>
      </c>
      <c r="M556" s="17" t="s">
        <v>9168</v>
      </c>
      <c r="N556" s="17" t="s">
        <v>9169</v>
      </c>
      <c r="O556" s="17" t="s">
        <v>9170</v>
      </c>
    </row>
    <row r="557" spans="1:15" s="1" customFormat="1" ht="15" customHeight="1" x14ac:dyDescent="0.25">
      <c r="A557" s="61" t="s">
        <v>3</v>
      </c>
      <c r="B557" s="17" t="s">
        <v>16</v>
      </c>
      <c r="C557" s="17" t="s">
        <v>9171</v>
      </c>
      <c r="D557" s="17">
        <v>2019</v>
      </c>
      <c r="E557" s="37" t="s">
        <v>9172</v>
      </c>
      <c r="F557" s="17" t="s">
        <v>791</v>
      </c>
      <c r="G557" s="37" t="s">
        <v>1615</v>
      </c>
      <c r="H557" s="37" t="s">
        <v>43</v>
      </c>
      <c r="I557" s="62" t="s">
        <v>9173</v>
      </c>
      <c r="J557" s="17" t="s">
        <v>45</v>
      </c>
      <c r="K557" s="17" t="s">
        <v>43</v>
      </c>
      <c r="L557" s="17" t="s">
        <v>9174</v>
      </c>
      <c r="M557" s="17" t="s">
        <v>9175</v>
      </c>
      <c r="N557" s="17" t="s">
        <v>9176</v>
      </c>
      <c r="O557" s="17" t="s">
        <v>9177</v>
      </c>
    </row>
    <row r="558" spans="1:15" s="1" customFormat="1" ht="15" customHeight="1" x14ac:dyDescent="0.25">
      <c r="A558" s="61" t="s">
        <v>3</v>
      </c>
      <c r="B558" s="17" t="s">
        <v>16</v>
      </c>
      <c r="C558" s="17" t="s">
        <v>9178</v>
      </c>
      <c r="D558" s="17">
        <v>2025</v>
      </c>
      <c r="E558" s="37" t="s">
        <v>9179</v>
      </c>
      <c r="F558" s="17" t="s">
        <v>1047</v>
      </c>
      <c r="G558" s="37" t="s">
        <v>9180</v>
      </c>
      <c r="H558" s="37" t="s">
        <v>43</v>
      </c>
      <c r="I558" s="62" t="s">
        <v>43</v>
      </c>
      <c r="J558" s="17" t="s">
        <v>81</v>
      </c>
      <c r="K558" s="17" t="s">
        <v>43</v>
      </c>
      <c r="L558" s="17" t="s">
        <v>9181</v>
      </c>
      <c r="M558" s="17" t="s">
        <v>9182</v>
      </c>
      <c r="N558" s="17" t="s">
        <v>9183</v>
      </c>
      <c r="O558" s="17" t="s">
        <v>9184</v>
      </c>
    </row>
    <row r="559" spans="1:15" s="1" customFormat="1" ht="15" customHeight="1" x14ac:dyDescent="0.25">
      <c r="A559" s="61" t="s">
        <v>3</v>
      </c>
      <c r="B559" s="17" t="s">
        <v>16</v>
      </c>
      <c r="C559" s="17" t="s">
        <v>9185</v>
      </c>
      <c r="D559" s="17">
        <v>2019</v>
      </c>
      <c r="E559" s="37" t="s">
        <v>9186</v>
      </c>
      <c r="F559" s="17" t="s">
        <v>1316</v>
      </c>
      <c r="G559" s="37" t="s">
        <v>888</v>
      </c>
      <c r="H559" s="37" t="s">
        <v>43</v>
      </c>
      <c r="I559" s="62" t="s">
        <v>9187</v>
      </c>
      <c r="J559" s="17" t="s">
        <v>62</v>
      </c>
      <c r="K559" s="17" t="s">
        <v>43</v>
      </c>
      <c r="L559" s="17" t="s">
        <v>9188</v>
      </c>
      <c r="M559" s="17" t="s">
        <v>9189</v>
      </c>
      <c r="N559" s="17" t="s">
        <v>9190</v>
      </c>
      <c r="O559" s="17" t="s">
        <v>9191</v>
      </c>
    </row>
    <row r="560" spans="1:15" s="1" customFormat="1" ht="15" customHeight="1" x14ac:dyDescent="0.25">
      <c r="A560" s="61" t="s">
        <v>3</v>
      </c>
      <c r="B560" s="17" t="s">
        <v>17</v>
      </c>
      <c r="C560" s="17" t="s">
        <v>9192</v>
      </c>
      <c r="D560" s="17">
        <v>2023</v>
      </c>
      <c r="E560" s="37" t="s">
        <v>9193</v>
      </c>
      <c r="F560" s="17" t="s">
        <v>9194</v>
      </c>
      <c r="G560" s="37" t="s">
        <v>43</v>
      </c>
      <c r="H560" s="37" t="s">
        <v>43</v>
      </c>
      <c r="I560" s="62" t="s">
        <v>9195</v>
      </c>
      <c r="J560" s="17" t="s">
        <v>46</v>
      </c>
      <c r="K560" s="17" t="s">
        <v>43</v>
      </c>
      <c r="L560" s="17" t="s">
        <v>9196</v>
      </c>
      <c r="M560" s="17" t="s">
        <v>9197</v>
      </c>
      <c r="N560" s="17" t="s">
        <v>9198</v>
      </c>
      <c r="O560" s="17" t="s">
        <v>9199</v>
      </c>
    </row>
    <row r="561" spans="1:15" s="1" customFormat="1" ht="15" customHeight="1" x14ac:dyDescent="0.25">
      <c r="A561" s="61" t="s">
        <v>3</v>
      </c>
      <c r="B561" s="17" t="s">
        <v>16</v>
      </c>
      <c r="C561" s="17" t="s">
        <v>9200</v>
      </c>
      <c r="D561" s="17">
        <v>2023</v>
      </c>
      <c r="E561" s="37" t="s">
        <v>9201</v>
      </c>
      <c r="F561" s="17" t="s">
        <v>9202</v>
      </c>
      <c r="G561" s="37" t="s">
        <v>1076</v>
      </c>
      <c r="H561" s="37" t="s">
        <v>448</v>
      </c>
      <c r="I561" s="62" t="s">
        <v>78</v>
      </c>
      <c r="J561" s="17" t="s">
        <v>90</v>
      </c>
      <c r="K561" s="17" t="s">
        <v>43</v>
      </c>
      <c r="L561" s="17" t="s">
        <v>9203</v>
      </c>
      <c r="M561" s="17" t="s">
        <v>9204</v>
      </c>
      <c r="N561" s="17" t="s">
        <v>9205</v>
      </c>
      <c r="O561" s="17" t="s">
        <v>9206</v>
      </c>
    </row>
    <row r="562" spans="1:15" s="1" customFormat="1" ht="15" customHeight="1" x14ac:dyDescent="0.25">
      <c r="A562" s="61" t="s">
        <v>3</v>
      </c>
      <c r="B562" s="17" t="s">
        <v>16</v>
      </c>
      <c r="C562" s="17" t="s">
        <v>9207</v>
      </c>
      <c r="D562" s="17">
        <v>2021</v>
      </c>
      <c r="E562" s="37" t="s">
        <v>9208</v>
      </c>
      <c r="F562" s="17" t="s">
        <v>112</v>
      </c>
      <c r="G562" s="37" t="s">
        <v>683</v>
      </c>
      <c r="H562" s="37" t="s">
        <v>43</v>
      </c>
      <c r="I562" s="62" t="s">
        <v>43</v>
      </c>
      <c r="J562" s="17" t="s">
        <v>45</v>
      </c>
      <c r="K562" s="17" t="s">
        <v>43</v>
      </c>
      <c r="L562" s="17" t="s">
        <v>9209</v>
      </c>
      <c r="M562" s="17" t="s">
        <v>9210</v>
      </c>
      <c r="N562" s="17" t="s">
        <v>9211</v>
      </c>
      <c r="O562" s="17" t="s">
        <v>9212</v>
      </c>
    </row>
    <row r="563" spans="1:15" s="1" customFormat="1" ht="15" customHeight="1" x14ac:dyDescent="0.25">
      <c r="A563" s="61" t="s">
        <v>3</v>
      </c>
      <c r="B563" s="17" t="s">
        <v>16</v>
      </c>
      <c r="C563" s="17" t="s">
        <v>9213</v>
      </c>
      <c r="D563" s="17">
        <v>2019</v>
      </c>
      <c r="E563" s="37" t="s">
        <v>9214</v>
      </c>
      <c r="F563" s="17" t="s">
        <v>7084</v>
      </c>
      <c r="G563" s="37" t="s">
        <v>888</v>
      </c>
      <c r="H563" s="37" t="s">
        <v>229</v>
      </c>
      <c r="I563" s="62" t="s">
        <v>43</v>
      </c>
      <c r="J563" s="17" t="s">
        <v>9215</v>
      </c>
      <c r="K563" s="17" t="s">
        <v>43</v>
      </c>
      <c r="L563" s="17" t="s">
        <v>9216</v>
      </c>
      <c r="M563" s="17" t="s">
        <v>9217</v>
      </c>
      <c r="N563" s="17" t="s">
        <v>9218</v>
      </c>
      <c r="O563" s="17" t="s">
        <v>9219</v>
      </c>
    </row>
    <row r="564" spans="1:15" s="1" customFormat="1" ht="15" customHeight="1" x14ac:dyDescent="0.25">
      <c r="A564" s="61" t="s">
        <v>3</v>
      </c>
      <c r="B564" s="17" t="s">
        <v>16</v>
      </c>
      <c r="C564" s="17" t="s">
        <v>4448</v>
      </c>
      <c r="D564" s="17">
        <v>2023</v>
      </c>
      <c r="E564" s="37" t="s">
        <v>9220</v>
      </c>
      <c r="F564" s="17" t="s">
        <v>4450</v>
      </c>
      <c r="G564" s="37" t="s">
        <v>310</v>
      </c>
      <c r="H564" s="37" t="s">
        <v>448</v>
      </c>
      <c r="I564" s="62" t="s">
        <v>4451</v>
      </c>
      <c r="J564" s="17" t="s">
        <v>76</v>
      </c>
      <c r="K564" s="17" t="s">
        <v>43</v>
      </c>
      <c r="L564" s="17" t="s">
        <v>9221</v>
      </c>
      <c r="M564" s="17" t="s">
        <v>4452</v>
      </c>
      <c r="N564" s="17" t="s">
        <v>9222</v>
      </c>
      <c r="O564" s="17" t="s">
        <v>4454</v>
      </c>
    </row>
    <row r="565" spans="1:15" s="1" customFormat="1" ht="15" customHeight="1" x14ac:dyDescent="0.25">
      <c r="A565" s="61" t="s">
        <v>3</v>
      </c>
      <c r="B565" s="17" t="s">
        <v>16</v>
      </c>
      <c r="C565" s="17" t="s">
        <v>9223</v>
      </c>
      <c r="D565" s="17">
        <v>2021</v>
      </c>
      <c r="E565" s="37" t="s">
        <v>9224</v>
      </c>
      <c r="F565" s="17" t="s">
        <v>1509</v>
      </c>
      <c r="G565" s="37" t="s">
        <v>708</v>
      </c>
      <c r="H565" s="37" t="s">
        <v>43</v>
      </c>
      <c r="I565" s="62" t="s">
        <v>43</v>
      </c>
      <c r="J565" s="17" t="s">
        <v>45</v>
      </c>
      <c r="K565" s="17" t="s">
        <v>43</v>
      </c>
      <c r="L565" s="17" t="s">
        <v>9225</v>
      </c>
      <c r="M565" s="17" t="s">
        <v>9226</v>
      </c>
      <c r="N565" s="17" t="s">
        <v>9227</v>
      </c>
      <c r="O565" s="17" t="s">
        <v>9228</v>
      </c>
    </row>
    <row r="566" spans="1:15" s="1" customFormat="1" ht="15" customHeight="1" x14ac:dyDescent="0.25">
      <c r="A566" s="61" t="s">
        <v>3</v>
      </c>
      <c r="B566" s="17" t="s">
        <v>16</v>
      </c>
      <c r="C566" s="17" t="s">
        <v>9229</v>
      </c>
      <c r="D566" s="17">
        <v>2018</v>
      </c>
      <c r="E566" s="37" t="s">
        <v>9230</v>
      </c>
      <c r="F566" s="17" t="s">
        <v>1723</v>
      </c>
      <c r="G566" s="37" t="s">
        <v>2130</v>
      </c>
      <c r="H566" s="37" t="s">
        <v>43</v>
      </c>
      <c r="I566" s="62" t="s">
        <v>9231</v>
      </c>
      <c r="J566" s="17" t="s">
        <v>45</v>
      </c>
      <c r="K566" s="17" t="s">
        <v>43</v>
      </c>
      <c r="L566" s="17" t="s">
        <v>9232</v>
      </c>
      <c r="M566" s="17" t="s">
        <v>9233</v>
      </c>
      <c r="N566" s="17" t="s">
        <v>9234</v>
      </c>
      <c r="O566" s="17" t="s">
        <v>9235</v>
      </c>
    </row>
    <row r="567" spans="1:15" s="1" customFormat="1" ht="15" customHeight="1" x14ac:dyDescent="0.25">
      <c r="A567" s="61" t="s">
        <v>3</v>
      </c>
      <c r="B567" s="17" t="s">
        <v>16</v>
      </c>
      <c r="C567" s="17" t="s">
        <v>4474</v>
      </c>
      <c r="D567" s="17">
        <v>2022</v>
      </c>
      <c r="E567" s="37" t="s">
        <v>4475</v>
      </c>
      <c r="F567" s="17" t="s">
        <v>1509</v>
      </c>
      <c r="G567" s="37" t="s">
        <v>4476</v>
      </c>
      <c r="H567" s="37" t="s">
        <v>43</v>
      </c>
      <c r="I567" s="62" t="s">
        <v>43</v>
      </c>
      <c r="J567" s="17" t="s">
        <v>45</v>
      </c>
      <c r="K567" s="17" t="s">
        <v>43</v>
      </c>
      <c r="L567" s="17" t="s">
        <v>4477</v>
      </c>
      <c r="M567" s="17" t="s">
        <v>4478</v>
      </c>
      <c r="N567" s="17" t="s">
        <v>4479</v>
      </c>
      <c r="O567" s="17" t="s">
        <v>4480</v>
      </c>
    </row>
    <row r="568" spans="1:15" s="1" customFormat="1" ht="15" customHeight="1" x14ac:dyDescent="0.25">
      <c r="A568" s="61" t="s">
        <v>3</v>
      </c>
      <c r="B568" s="17" t="s">
        <v>16</v>
      </c>
      <c r="C568" s="17" t="s">
        <v>9236</v>
      </c>
      <c r="D568" s="17">
        <v>2018</v>
      </c>
      <c r="E568" s="37" t="s">
        <v>9237</v>
      </c>
      <c r="F568" s="17" t="s">
        <v>1047</v>
      </c>
      <c r="G568" s="37" t="s">
        <v>9238</v>
      </c>
      <c r="H568" s="37" t="s">
        <v>43</v>
      </c>
      <c r="I568" s="62" t="s">
        <v>9239</v>
      </c>
      <c r="J568" s="17" t="s">
        <v>81</v>
      </c>
      <c r="K568" s="17" t="s">
        <v>43</v>
      </c>
      <c r="L568" s="17" t="s">
        <v>9240</v>
      </c>
      <c r="M568" s="17" t="s">
        <v>9241</v>
      </c>
      <c r="N568" s="17" t="s">
        <v>9242</v>
      </c>
      <c r="O568" s="17" t="s">
        <v>9243</v>
      </c>
    </row>
    <row r="569" spans="1:15" s="1" customFormat="1" ht="15" customHeight="1" x14ac:dyDescent="0.25">
      <c r="A569" s="61" t="s">
        <v>3</v>
      </c>
      <c r="B569" s="17" t="s">
        <v>16</v>
      </c>
      <c r="C569" s="17" t="s">
        <v>9244</v>
      </c>
      <c r="D569" s="17">
        <v>2024</v>
      </c>
      <c r="E569" s="37" t="s">
        <v>9245</v>
      </c>
      <c r="F569" s="17" t="s">
        <v>811</v>
      </c>
      <c r="G569" s="37" t="s">
        <v>990</v>
      </c>
      <c r="H569" s="37" t="s">
        <v>274</v>
      </c>
      <c r="I569" s="62" t="s">
        <v>43</v>
      </c>
      <c r="J569" s="17" t="s">
        <v>5935</v>
      </c>
      <c r="K569" s="17" t="s">
        <v>43</v>
      </c>
      <c r="L569" s="17" t="s">
        <v>9246</v>
      </c>
      <c r="M569" s="17" t="s">
        <v>9247</v>
      </c>
      <c r="N569" s="17" t="s">
        <v>9248</v>
      </c>
      <c r="O569" s="17" t="s">
        <v>9249</v>
      </c>
    </row>
    <row r="570" spans="1:15" s="1" customFormat="1" ht="15" customHeight="1" x14ac:dyDescent="0.25">
      <c r="A570" s="61" t="s">
        <v>3</v>
      </c>
      <c r="B570" s="17" t="s">
        <v>16</v>
      </c>
      <c r="C570" s="17" t="s">
        <v>9250</v>
      </c>
      <c r="D570" s="17">
        <v>2023</v>
      </c>
      <c r="E570" s="37" t="s">
        <v>9251</v>
      </c>
      <c r="F570" s="17" t="s">
        <v>4450</v>
      </c>
      <c r="G570" s="37" t="s">
        <v>310</v>
      </c>
      <c r="H570" s="37" t="s">
        <v>195</v>
      </c>
      <c r="I570" s="62" t="s">
        <v>9252</v>
      </c>
      <c r="J570" s="17" t="s">
        <v>76</v>
      </c>
      <c r="K570" s="17" t="s">
        <v>43</v>
      </c>
      <c r="L570" s="17" t="s">
        <v>9253</v>
      </c>
      <c r="M570" s="17" t="s">
        <v>9254</v>
      </c>
      <c r="N570" s="17" t="s">
        <v>9255</v>
      </c>
      <c r="O570" s="17" t="s">
        <v>9256</v>
      </c>
    </row>
    <row r="571" spans="1:15" s="1" customFormat="1" ht="15" customHeight="1" x14ac:dyDescent="0.25">
      <c r="A571" s="61" t="s">
        <v>3</v>
      </c>
      <c r="B571" s="17" t="s">
        <v>16</v>
      </c>
      <c r="C571" s="17" t="s">
        <v>9257</v>
      </c>
      <c r="D571" s="17">
        <v>2018</v>
      </c>
      <c r="E571" s="37" t="s">
        <v>9258</v>
      </c>
      <c r="F571" s="17" t="s">
        <v>9202</v>
      </c>
      <c r="G571" s="37" t="s">
        <v>9259</v>
      </c>
      <c r="H571" s="37" t="s">
        <v>212</v>
      </c>
      <c r="I571" s="62" t="s">
        <v>9260</v>
      </c>
      <c r="J571" s="17" t="s">
        <v>90</v>
      </c>
      <c r="K571" s="17" t="s">
        <v>43</v>
      </c>
      <c r="L571" s="17" t="s">
        <v>9261</v>
      </c>
      <c r="M571" s="17" t="s">
        <v>9262</v>
      </c>
      <c r="N571" s="17" t="s">
        <v>9263</v>
      </c>
      <c r="O571" s="17" t="s">
        <v>9264</v>
      </c>
    </row>
    <row r="572" spans="1:15" s="1" customFormat="1" ht="15" customHeight="1" x14ac:dyDescent="0.25">
      <c r="A572" s="61" t="s">
        <v>3</v>
      </c>
      <c r="B572" s="17" t="s">
        <v>16</v>
      </c>
      <c r="C572" s="17" t="s">
        <v>9265</v>
      </c>
      <c r="D572" s="17">
        <v>2024</v>
      </c>
      <c r="E572" s="37" t="s">
        <v>9266</v>
      </c>
      <c r="F572" s="17" t="s">
        <v>9267</v>
      </c>
      <c r="G572" s="37" t="s">
        <v>1426</v>
      </c>
      <c r="H572" s="37" t="s">
        <v>195</v>
      </c>
      <c r="I572" s="62" t="s">
        <v>9268</v>
      </c>
      <c r="J572" s="17" t="s">
        <v>8395</v>
      </c>
      <c r="K572" s="17" t="s">
        <v>43</v>
      </c>
      <c r="L572" s="17" t="s">
        <v>9269</v>
      </c>
      <c r="M572" s="17" t="s">
        <v>9270</v>
      </c>
      <c r="N572" s="17" t="s">
        <v>9271</v>
      </c>
      <c r="O572" s="17" t="s">
        <v>9272</v>
      </c>
    </row>
    <row r="573" spans="1:15" s="1" customFormat="1" ht="15" customHeight="1" x14ac:dyDescent="0.25">
      <c r="A573" s="61" t="s">
        <v>3</v>
      </c>
      <c r="B573" s="17" t="s">
        <v>16</v>
      </c>
      <c r="C573" s="17" t="s">
        <v>9273</v>
      </c>
      <c r="D573" s="17">
        <v>2023</v>
      </c>
      <c r="E573" s="37" t="s">
        <v>9274</v>
      </c>
      <c r="F573" s="17" t="s">
        <v>8711</v>
      </c>
      <c r="G573" s="37" t="s">
        <v>5190</v>
      </c>
      <c r="H573" s="37" t="s">
        <v>230</v>
      </c>
      <c r="I573" s="62" t="s">
        <v>9275</v>
      </c>
      <c r="J573" s="17" t="s">
        <v>8713</v>
      </c>
      <c r="K573" s="17" t="s">
        <v>43</v>
      </c>
      <c r="L573" s="17" t="s">
        <v>9276</v>
      </c>
      <c r="M573" s="17" t="s">
        <v>9277</v>
      </c>
      <c r="N573" s="17" t="s">
        <v>9278</v>
      </c>
      <c r="O573" s="17" t="s">
        <v>9279</v>
      </c>
    </row>
    <row r="574" spans="1:15" s="1" customFormat="1" ht="15" customHeight="1" x14ac:dyDescent="0.25">
      <c r="A574" s="61" t="s">
        <v>3</v>
      </c>
      <c r="B574" s="17" t="s">
        <v>16</v>
      </c>
      <c r="C574" s="17" t="s">
        <v>4500</v>
      </c>
      <c r="D574" s="17">
        <v>2021</v>
      </c>
      <c r="E574" s="37" t="s">
        <v>4501</v>
      </c>
      <c r="F574" s="17" t="s">
        <v>1781</v>
      </c>
      <c r="G574" s="37" t="s">
        <v>432</v>
      </c>
      <c r="H574" s="37" t="s">
        <v>448</v>
      </c>
      <c r="I574" s="62" t="s">
        <v>4502</v>
      </c>
      <c r="J574" s="17" t="s">
        <v>51</v>
      </c>
      <c r="K574" s="17" t="s">
        <v>43</v>
      </c>
      <c r="L574" s="17" t="s">
        <v>4503</v>
      </c>
      <c r="M574" s="17" t="s">
        <v>4504</v>
      </c>
      <c r="N574" s="17" t="s">
        <v>4505</v>
      </c>
      <c r="O574" s="17" t="s">
        <v>4506</v>
      </c>
    </row>
    <row r="575" spans="1:15" s="1" customFormat="1" ht="15" customHeight="1" x14ac:dyDescent="0.25">
      <c r="A575" s="61" t="s">
        <v>3</v>
      </c>
      <c r="B575" s="17" t="s">
        <v>16</v>
      </c>
      <c r="C575" s="17" t="s">
        <v>9280</v>
      </c>
      <c r="D575" s="17">
        <v>2020</v>
      </c>
      <c r="E575" s="37" t="s">
        <v>9281</v>
      </c>
      <c r="F575" s="17" t="s">
        <v>1932</v>
      </c>
      <c r="G575" s="37" t="s">
        <v>1099</v>
      </c>
      <c r="H575" s="37" t="s">
        <v>195</v>
      </c>
      <c r="I575" s="62" t="s">
        <v>9282</v>
      </c>
      <c r="J575" s="17" t="s">
        <v>84</v>
      </c>
      <c r="K575" s="17" t="s">
        <v>43</v>
      </c>
      <c r="L575" s="17" t="s">
        <v>9283</v>
      </c>
      <c r="M575" s="17" t="s">
        <v>9284</v>
      </c>
      <c r="N575" s="17" t="s">
        <v>9285</v>
      </c>
      <c r="O575" s="17" t="s">
        <v>9286</v>
      </c>
    </row>
    <row r="576" spans="1:15" s="1" customFormat="1" ht="15" customHeight="1" x14ac:dyDescent="0.25">
      <c r="A576" s="61" t="s">
        <v>3</v>
      </c>
      <c r="B576" s="17" t="s">
        <v>16</v>
      </c>
      <c r="C576" s="17" t="s">
        <v>9287</v>
      </c>
      <c r="D576" s="17">
        <v>2024</v>
      </c>
      <c r="E576" s="37" t="s">
        <v>9288</v>
      </c>
      <c r="F576" s="17" t="s">
        <v>1517</v>
      </c>
      <c r="G576" s="37" t="s">
        <v>1120</v>
      </c>
      <c r="H576" s="37" t="s">
        <v>43</v>
      </c>
      <c r="I576" s="62" t="s">
        <v>43</v>
      </c>
      <c r="J576" s="17" t="s">
        <v>47</v>
      </c>
      <c r="K576" s="17" t="s">
        <v>43</v>
      </c>
      <c r="L576" s="17" t="s">
        <v>9289</v>
      </c>
      <c r="M576" s="17" t="s">
        <v>9290</v>
      </c>
      <c r="N576" s="17" t="s">
        <v>9291</v>
      </c>
      <c r="O576" s="17" t="s">
        <v>9292</v>
      </c>
    </row>
    <row r="577" spans="1:15" s="1" customFormat="1" ht="15" customHeight="1" x14ac:dyDescent="0.25">
      <c r="A577" s="61" t="s">
        <v>3</v>
      </c>
      <c r="B577" s="17" t="s">
        <v>16</v>
      </c>
      <c r="C577" s="17" t="s">
        <v>4514</v>
      </c>
      <c r="D577" s="17">
        <v>2022</v>
      </c>
      <c r="E577" s="37" t="s">
        <v>4515</v>
      </c>
      <c r="F577" s="17" t="s">
        <v>866</v>
      </c>
      <c r="G577" s="37" t="s">
        <v>4516</v>
      </c>
      <c r="H577" s="37" t="s">
        <v>43</v>
      </c>
      <c r="I577" s="62" t="s">
        <v>43</v>
      </c>
      <c r="J577" s="17" t="s">
        <v>47</v>
      </c>
      <c r="K577" s="17" t="s">
        <v>43</v>
      </c>
      <c r="L577" s="17" t="s">
        <v>4517</v>
      </c>
      <c r="M577" s="17" t="s">
        <v>4518</v>
      </c>
      <c r="N577" s="17" t="s">
        <v>4519</v>
      </c>
      <c r="O577" s="17" t="s">
        <v>4520</v>
      </c>
    </row>
    <row r="578" spans="1:15" s="1" customFormat="1" ht="15" customHeight="1" x14ac:dyDescent="0.25">
      <c r="A578" s="61" t="s">
        <v>3</v>
      </c>
      <c r="B578" s="17" t="s">
        <v>16</v>
      </c>
      <c r="C578" s="17" t="s">
        <v>9293</v>
      </c>
      <c r="D578" s="17">
        <v>2018</v>
      </c>
      <c r="E578" s="37" t="s">
        <v>9294</v>
      </c>
      <c r="F578" s="17" t="s">
        <v>9295</v>
      </c>
      <c r="G578" s="37" t="s">
        <v>2048</v>
      </c>
      <c r="H578" s="37" t="s">
        <v>415</v>
      </c>
      <c r="I578" s="62" t="s">
        <v>9296</v>
      </c>
      <c r="J578" s="17" t="s">
        <v>9297</v>
      </c>
      <c r="K578" s="17" t="s">
        <v>43</v>
      </c>
      <c r="L578" s="17" t="s">
        <v>9298</v>
      </c>
      <c r="M578" s="17" t="s">
        <v>9299</v>
      </c>
      <c r="N578" s="17" t="s">
        <v>9300</v>
      </c>
      <c r="O578" s="17" t="s">
        <v>9301</v>
      </c>
    </row>
    <row r="579" spans="1:15" s="1" customFormat="1" ht="15" customHeight="1" x14ac:dyDescent="0.25">
      <c r="A579" s="61" t="s">
        <v>3</v>
      </c>
      <c r="B579" s="17" t="s">
        <v>16</v>
      </c>
      <c r="C579" s="17" t="s">
        <v>9302</v>
      </c>
      <c r="D579" s="17">
        <v>2024</v>
      </c>
      <c r="E579" s="37" t="s">
        <v>9303</v>
      </c>
      <c r="F579" s="17" t="s">
        <v>9304</v>
      </c>
      <c r="G579" s="37" t="s">
        <v>1275</v>
      </c>
      <c r="H579" s="37" t="s">
        <v>448</v>
      </c>
      <c r="I579" s="62" t="s">
        <v>9305</v>
      </c>
      <c r="J579" s="17" t="s">
        <v>90</v>
      </c>
      <c r="K579" s="17" t="s">
        <v>43</v>
      </c>
      <c r="L579" s="17" t="s">
        <v>9306</v>
      </c>
      <c r="M579" s="17" t="s">
        <v>9307</v>
      </c>
      <c r="N579" s="17" t="s">
        <v>9308</v>
      </c>
      <c r="O579" s="17" t="s">
        <v>9309</v>
      </c>
    </row>
    <row r="580" spans="1:15" s="1" customFormat="1" ht="15" customHeight="1" x14ac:dyDescent="0.25">
      <c r="A580" s="61" t="s">
        <v>3</v>
      </c>
      <c r="B580" s="17" t="s">
        <v>16</v>
      </c>
      <c r="C580" s="17" t="s">
        <v>9310</v>
      </c>
      <c r="D580" s="17">
        <v>2020</v>
      </c>
      <c r="E580" s="37" t="s">
        <v>9311</v>
      </c>
      <c r="F580" s="17" t="s">
        <v>9312</v>
      </c>
      <c r="G580" s="37" t="s">
        <v>318</v>
      </c>
      <c r="H580" s="37" t="s">
        <v>240</v>
      </c>
      <c r="I580" s="62" t="s">
        <v>9313</v>
      </c>
      <c r="J580" s="17" t="s">
        <v>90</v>
      </c>
      <c r="K580" s="17" t="s">
        <v>43</v>
      </c>
      <c r="L580" s="17" t="s">
        <v>9314</v>
      </c>
      <c r="M580" s="17" t="s">
        <v>9315</v>
      </c>
      <c r="N580" s="17" t="s">
        <v>9316</v>
      </c>
      <c r="O580" s="17" t="s">
        <v>9317</v>
      </c>
    </row>
    <row r="581" spans="1:15" s="1" customFormat="1" ht="15" customHeight="1" x14ac:dyDescent="0.25">
      <c r="A581" s="61" t="s">
        <v>3</v>
      </c>
      <c r="B581" s="17" t="s">
        <v>16</v>
      </c>
      <c r="C581" s="17" t="s">
        <v>9318</v>
      </c>
      <c r="D581" s="17">
        <v>2021</v>
      </c>
      <c r="E581" s="37" t="s">
        <v>9319</v>
      </c>
      <c r="F581" s="17" t="s">
        <v>1478</v>
      </c>
      <c r="G581" s="37" t="s">
        <v>1411</v>
      </c>
      <c r="H581" s="37" t="s">
        <v>326</v>
      </c>
      <c r="I581" s="62" t="s">
        <v>43</v>
      </c>
      <c r="J581" s="17" t="s">
        <v>48</v>
      </c>
      <c r="K581" s="17" t="s">
        <v>43</v>
      </c>
      <c r="L581" s="17" t="s">
        <v>9320</v>
      </c>
      <c r="M581" s="17" t="s">
        <v>9321</v>
      </c>
      <c r="N581" s="17" t="s">
        <v>9322</v>
      </c>
      <c r="O581" s="17" t="s">
        <v>9323</v>
      </c>
    </row>
    <row r="582" spans="1:15" s="1" customFormat="1" ht="15" customHeight="1" x14ac:dyDescent="0.25">
      <c r="A582" s="61" t="s">
        <v>3</v>
      </c>
      <c r="B582" s="17" t="s">
        <v>16</v>
      </c>
      <c r="C582" s="17" t="s">
        <v>9324</v>
      </c>
      <c r="D582" s="17">
        <v>2020</v>
      </c>
      <c r="E582" s="37" t="s">
        <v>9325</v>
      </c>
      <c r="F582" s="17" t="s">
        <v>9326</v>
      </c>
      <c r="G582" s="37" t="s">
        <v>258</v>
      </c>
      <c r="H582" s="37" t="s">
        <v>230</v>
      </c>
      <c r="I582" s="62" t="s">
        <v>9327</v>
      </c>
      <c r="J582" s="17" t="s">
        <v>90</v>
      </c>
      <c r="K582" s="17" t="s">
        <v>43</v>
      </c>
      <c r="L582" s="17" t="s">
        <v>9328</v>
      </c>
      <c r="M582" s="17" t="s">
        <v>9329</v>
      </c>
      <c r="N582" s="17" t="s">
        <v>9330</v>
      </c>
      <c r="O582" s="17" t="s">
        <v>9331</v>
      </c>
    </row>
    <row r="583" spans="1:15" s="1" customFormat="1" ht="15" customHeight="1" x14ac:dyDescent="0.25">
      <c r="A583" s="61" t="s">
        <v>3</v>
      </c>
      <c r="B583" s="17" t="s">
        <v>16</v>
      </c>
      <c r="C583" s="17" t="s">
        <v>9332</v>
      </c>
      <c r="D583" s="17">
        <v>2024</v>
      </c>
      <c r="E583" s="37" t="s">
        <v>9333</v>
      </c>
      <c r="F583" s="17" t="s">
        <v>1047</v>
      </c>
      <c r="G583" s="37" t="s">
        <v>9334</v>
      </c>
      <c r="H583" s="37" t="s">
        <v>43</v>
      </c>
      <c r="I583" s="62" t="s">
        <v>43</v>
      </c>
      <c r="J583" s="17" t="s">
        <v>81</v>
      </c>
      <c r="K583" s="17" t="s">
        <v>43</v>
      </c>
      <c r="L583" s="17" t="s">
        <v>9335</v>
      </c>
      <c r="M583" s="17" t="s">
        <v>9336</v>
      </c>
      <c r="N583" s="17" t="s">
        <v>9337</v>
      </c>
      <c r="O583" s="17" t="s">
        <v>9338</v>
      </c>
    </row>
    <row r="584" spans="1:15" s="1" customFormat="1" ht="15" customHeight="1" x14ac:dyDescent="0.25">
      <c r="A584" s="61" t="s">
        <v>3</v>
      </c>
      <c r="B584" s="17" t="s">
        <v>17</v>
      </c>
      <c r="C584" s="17" t="s">
        <v>9339</v>
      </c>
      <c r="D584" s="17">
        <v>2022</v>
      </c>
      <c r="E584" s="37" t="s">
        <v>9340</v>
      </c>
      <c r="F584" s="17" t="s">
        <v>102</v>
      </c>
      <c r="G584" s="37" t="s">
        <v>9341</v>
      </c>
      <c r="H584" s="37" t="s">
        <v>43</v>
      </c>
      <c r="I584" s="62" t="s">
        <v>9342</v>
      </c>
      <c r="J584" s="17" t="s">
        <v>48</v>
      </c>
      <c r="K584" s="17" t="s">
        <v>43</v>
      </c>
      <c r="L584" s="17" t="s">
        <v>9343</v>
      </c>
      <c r="M584" s="17" t="s">
        <v>9344</v>
      </c>
      <c r="N584" s="17" t="s">
        <v>9345</v>
      </c>
      <c r="O584" s="17" t="s">
        <v>9346</v>
      </c>
    </row>
    <row r="585" spans="1:15" s="1" customFormat="1" ht="15" customHeight="1" x14ac:dyDescent="0.25">
      <c r="A585" s="61" t="s">
        <v>3</v>
      </c>
      <c r="B585" s="17" t="s">
        <v>16</v>
      </c>
      <c r="C585" s="17" t="s">
        <v>9347</v>
      </c>
      <c r="D585" s="17">
        <v>2022</v>
      </c>
      <c r="E585" s="37" t="s">
        <v>9348</v>
      </c>
      <c r="F585" s="17" t="s">
        <v>9349</v>
      </c>
      <c r="G585" s="37" t="s">
        <v>292</v>
      </c>
      <c r="H585" s="37" t="s">
        <v>230</v>
      </c>
      <c r="I585" s="62" t="s">
        <v>9350</v>
      </c>
      <c r="J585" s="17" t="s">
        <v>55</v>
      </c>
      <c r="K585" s="17" t="s">
        <v>43</v>
      </c>
      <c r="L585" s="17" t="s">
        <v>9351</v>
      </c>
      <c r="M585" s="17" t="s">
        <v>9352</v>
      </c>
      <c r="N585" s="17" t="s">
        <v>9353</v>
      </c>
      <c r="O585" s="17" t="s">
        <v>9354</v>
      </c>
    </row>
    <row r="586" spans="1:15" s="1" customFormat="1" ht="15" customHeight="1" x14ac:dyDescent="0.25">
      <c r="A586" s="61" t="s">
        <v>3</v>
      </c>
      <c r="B586" s="17" t="s">
        <v>16</v>
      </c>
      <c r="C586" s="17" t="s">
        <v>9355</v>
      </c>
      <c r="D586" s="17">
        <v>2018</v>
      </c>
      <c r="E586" s="37" t="s">
        <v>9356</v>
      </c>
      <c r="F586" s="17" t="s">
        <v>9357</v>
      </c>
      <c r="G586" s="37" t="s">
        <v>888</v>
      </c>
      <c r="H586" s="37" t="s">
        <v>466</v>
      </c>
      <c r="I586" s="62" t="s">
        <v>9358</v>
      </c>
      <c r="J586" s="17" t="s">
        <v>9359</v>
      </c>
      <c r="K586" s="17" t="s">
        <v>43</v>
      </c>
      <c r="L586" s="17" t="s">
        <v>9360</v>
      </c>
      <c r="M586" s="17" t="s">
        <v>9361</v>
      </c>
      <c r="N586" s="17" t="s">
        <v>9362</v>
      </c>
      <c r="O586" s="17" t="s">
        <v>9363</v>
      </c>
    </row>
    <row r="587" spans="1:15" s="1" customFormat="1" ht="15" customHeight="1" x14ac:dyDescent="0.25">
      <c r="A587" s="61" t="s">
        <v>3</v>
      </c>
      <c r="B587" s="17" t="s">
        <v>16</v>
      </c>
      <c r="C587" s="17" t="s">
        <v>9364</v>
      </c>
      <c r="D587" s="17">
        <v>2024</v>
      </c>
      <c r="E587" s="37" t="s">
        <v>9365</v>
      </c>
      <c r="F587" s="17" t="s">
        <v>4956</v>
      </c>
      <c r="G587" s="37" t="s">
        <v>399</v>
      </c>
      <c r="H587" s="37" t="s">
        <v>212</v>
      </c>
      <c r="I587" s="62" t="s">
        <v>9366</v>
      </c>
      <c r="J587" s="17" t="s">
        <v>90</v>
      </c>
      <c r="K587" s="17" t="s">
        <v>43</v>
      </c>
      <c r="L587" s="17" t="s">
        <v>9367</v>
      </c>
      <c r="M587" s="17" t="s">
        <v>9368</v>
      </c>
      <c r="N587" s="17" t="s">
        <v>9369</v>
      </c>
      <c r="O587" s="17" t="s">
        <v>9370</v>
      </c>
    </row>
    <row r="588" spans="1:15" s="1" customFormat="1" ht="15" customHeight="1" x14ac:dyDescent="0.25">
      <c r="A588" s="61" t="s">
        <v>3</v>
      </c>
      <c r="B588" s="17" t="s">
        <v>16</v>
      </c>
      <c r="C588" s="17" t="s">
        <v>9371</v>
      </c>
      <c r="D588" s="17">
        <v>2020</v>
      </c>
      <c r="E588" s="37" t="s">
        <v>9372</v>
      </c>
      <c r="F588" s="17" t="s">
        <v>9373</v>
      </c>
      <c r="G588" s="37" t="s">
        <v>258</v>
      </c>
      <c r="H588" s="37" t="s">
        <v>292</v>
      </c>
      <c r="I588" s="62" t="s">
        <v>43</v>
      </c>
      <c r="J588" s="17" t="s">
        <v>86</v>
      </c>
      <c r="K588" s="17" t="s">
        <v>43</v>
      </c>
      <c r="L588" s="17" t="s">
        <v>9374</v>
      </c>
      <c r="M588" s="17" t="s">
        <v>9375</v>
      </c>
      <c r="N588" s="17" t="s">
        <v>9376</v>
      </c>
      <c r="O588" s="17" t="s">
        <v>9377</v>
      </c>
    </row>
    <row r="589" spans="1:15" s="1" customFormat="1" ht="15" customHeight="1" x14ac:dyDescent="0.25">
      <c r="A589" s="61" t="s">
        <v>3</v>
      </c>
      <c r="B589" s="17" t="s">
        <v>16</v>
      </c>
      <c r="C589" s="17" t="s">
        <v>9378</v>
      </c>
      <c r="D589" s="17">
        <v>2021</v>
      </c>
      <c r="E589" s="37" t="s">
        <v>9379</v>
      </c>
      <c r="F589" s="17" t="s">
        <v>2078</v>
      </c>
      <c r="G589" s="37" t="s">
        <v>212</v>
      </c>
      <c r="H589" s="37" t="s">
        <v>415</v>
      </c>
      <c r="I589" s="62" t="s">
        <v>43</v>
      </c>
      <c r="J589" s="17" t="s">
        <v>52</v>
      </c>
      <c r="K589" s="17" t="s">
        <v>43</v>
      </c>
      <c r="L589" s="17" t="s">
        <v>9380</v>
      </c>
      <c r="M589" s="17" t="s">
        <v>9381</v>
      </c>
      <c r="N589" s="17" t="s">
        <v>9382</v>
      </c>
      <c r="O589" s="17" t="s">
        <v>9383</v>
      </c>
    </row>
    <row r="590" spans="1:15" s="1" customFormat="1" ht="15" customHeight="1" x14ac:dyDescent="0.25">
      <c r="A590" s="61" t="s">
        <v>3</v>
      </c>
      <c r="B590" s="17" t="s">
        <v>17</v>
      </c>
      <c r="C590" s="17" t="s">
        <v>9384</v>
      </c>
      <c r="D590" s="17">
        <v>2019</v>
      </c>
      <c r="E590" s="37" t="s">
        <v>9385</v>
      </c>
      <c r="F590" s="17" t="s">
        <v>9386</v>
      </c>
      <c r="G590" s="37" t="s">
        <v>43</v>
      </c>
      <c r="H590" s="37" t="s">
        <v>43</v>
      </c>
      <c r="I590" s="62" t="s">
        <v>9387</v>
      </c>
      <c r="J590" s="17" t="s">
        <v>9388</v>
      </c>
      <c r="K590" s="17" t="s">
        <v>43</v>
      </c>
      <c r="L590" s="17" t="s">
        <v>9389</v>
      </c>
      <c r="M590" s="17" t="s">
        <v>43</v>
      </c>
      <c r="N590" s="17" t="s">
        <v>9390</v>
      </c>
      <c r="O590" s="17" t="s">
        <v>9391</v>
      </c>
    </row>
    <row r="591" spans="1:15" s="1" customFormat="1" ht="15" customHeight="1" x14ac:dyDescent="0.25">
      <c r="A591" s="61" t="s">
        <v>3</v>
      </c>
      <c r="B591" s="17" t="s">
        <v>17</v>
      </c>
      <c r="C591" s="17" t="s">
        <v>9384</v>
      </c>
      <c r="D591" s="17">
        <v>2019</v>
      </c>
      <c r="E591" s="37" t="s">
        <v>9392</v>
      </c>
      <c r="F591" s="17" t="s">
        <v>9386</v>
      </c>
      <c r="G591" s="37" t="s">
        <v>43</v>
      </c>
      <c r="H591" s="37" t="s">
        <v>43</v>
      </c>
      <c r="I591" s="62" t="s">
        <v>9393</v>
      </c>
      <c r="J591" s="17" t="s">
        <v>9388</v>
      </c>
      <c r="K591" s="17" t="s">
        <v>43</v>
      </c>
      <c r="L591" s="17" t="s">
        <v>9394</v>
      </c>
      <c r="M591" s="17" t="s">
        <v>43</v>
      </c>
      <c r="N591" s="17" t="s">
        <v>9395</v>
      </c>
      <c r="O591" s="17" t="s">
        <v>9396</v>
      </c>
    </row>
    <row r="592" spans="1:15" s="1" customFormat="1" ht="15" customHeight="1" x14ac:dyDescent="0.25">
      <c r="A592" s="61" t="s">
        <v>3</v>
      </c>
      <c r="B592" s="17" t="s">
        <v>16</v>
      </c>
      <c r="C592" s="17" t="s">
        <v>9384</v>
      </c>
      <c r="D592" s="17">
        <v>2020</v>
      </c>
      <c r="E592" s="37" t="s">
        <v>9385</v>
      </c>
      <c r="F592" s="17" t="s">
        <v>3155</v>
      </c>
      <c r="G592" s="37" t="s">
        <v>9397</v>
      </c>
      <c r="H592" s="37" t="s">
        <v>43</v>
      </c>
      <c r="I592" s="62" t="s">
        <v>43</v>
      </c>
      <c r="J592" s="17" t="s">
        <v>45</v>
      </c>
      <c r="K592" s="17" t="s">
        <v>43</v>
      </c>
      <c r="L592" s="17" t="s">
        <v>9398</v>
      </c>
      <c r="M592" s="17" t="s">
        <v>9399</v>
      </c>
      <c r="N592" s="17" t="s">
        <v>9400</v>
      </c>
      <c r="O592" s="17" t="s">
        <v>9401</v>
      </c>
    </row>
    <row r="593" spans="1:15" s="1" customFormat="1" ht="15" customHeight="1" x14ac:dyDescent="0.25">
      <c r="A593" s="61" t="s">
        <v>3</v>
      </c>
      <c r="B593" s="17" t="s">
        <v>16</v>
      </c>
      <c r="C593" s="17" t="s">
        <v>9402</v>
      </c>
      <c r="D593" s="17">
        <v>2019</v>
      </c>
      <c r="E593" s="37" t="s">
        <v>9403</v>
      </c>
      <c r="F593" s="17" t="s">
        <v>1932</v>
      </c>
      <c r="G593" s="37" t="s">
        <v>4476</v>
      </c>
      <c r="H593" s="37" t="s">
        <v>230</v>
      </c>
      <c r="I593" s="62" t="s">
        <v>9404</v>
      </c>
      <c r="J593" s="17" t="s">
        <v>5974</v>
      </c>
      <c r="K593" s="17" t="s">
        <v>43</v>
      </c>
      <c r="L593" s="17" t="s">
        <v>9405</v>
      </c>
      <c r="M593" s="17" t="s">
        <v>9406</v>
      </c>
      <c r="N593" s="17" t="s">
        <v>9407</v>
      </c>
      <c r="O593" s="17" t="s">
        <v>9408</v>
      </c>
    </row>
    <row r="594" spans="1:15" s="1" customFormat="1" ht="15" customHeight="1" x14ac:dyDescent="0.25">
      <c r="A594" s="61" t="s">
        <v>3</v>
      </c>
      <c r="B594" s="17" t="s">
        <v>16</v>
      </c>
      <c r="C594" s="17" t="s">
        <v>9409</v>
      </c>
      <c r="D594" s="17">
        <v>2020</v>
      </c>
      <c r="E594" s="37" t="s">
        <v>9410</v>
      </c>
      <c r="F594" s="17" t="s">
        <v>1047</v>
      </c>
      <c r="G594" s="37" t="s">
        <v>8769</v>
      </c>
      <c r="H594" s="37" t="s">
        <v>43</v>
      </c>
      <c r="I594" s="62" t="s">
        <v>43</v>
      </c>
      <c r="J594" s="17" t="s">
        <v>81</v>
      </c>
      <c r="K594" s="17" t="s">
        <v>43</v>
      </c>
      <c r="L594" s="17" t="s">
        <v>9411</v>
      </c>
      <c r="M594" s="17" t="s">
        <v>9412</v>
      </c>
      <c r="N594" s="17" t="s">
        <v>9413</v>
      </c>
      <c r="O594" s="17" t="s">
        <v>9414</v>
      </c>
    </row>
    <row r="595" spans="1:15" s="1" customFormat="1" ht="15" customHeight="1" x14ac:dyDescent="0.25">
      <c r="A595" s="61" t="s">
        <v>3</v>
      </c>
      <c r="B595" s="17" t="s">
        <v>16</v>
      </c>
      <c r="C595" s="17" t="s">
        <v>9415</v>
      </c>
      <c r="D595" s="17">
        <v>2020</v>
      </c>
      <c r="E595" s="37" t="s">
        <v>9416</v>
      </c>
      <c r="F595" s="17" t="s">
        <v>11</v>
      </c>
      <c r="G595" s="37" t="s">
        <v>692</v>
      </c>
      <c r="H595" s="37" t="s">
        <v>240</v>
      </c>
      <c r="I595" s="62" t="s">
        <v>43</v>
      </c>
      <c r="J595" s="17" t="s">
        <v>52</v>
      </c>
      <c r="K595" s="17" t="s">
        <v>43</v>
      </c>
      <c r="L595" s="17" t="s">
        <v>9417</v>
      </c>
      <c r="M595" s="17" t="s">
        <v>9418</v>
      </c>
      <c r="N595" s="17" t="s">
        <v>9419</v>
      </c>
      <c r="O595" s="17" t="s">
        <v>9420</v>
      </c>
    </row>
    <row r="596" spans="1:15" s="1" customFormat="1" ht="15" customHeight="1" x14ac:dyDescent="0.25">
      <c r="A596" s="61" t="s">
        <v>3</v>
      </c>
      <c r="B596" s="17" t="s">
        <v>16</v>
      </c>
      <c r="C596" s="17" t="s">
        <v>9421</v>
      </c>
      <c r="D596" s="17">
        <v>2024</v>
      </c>
      <c r="E596" s="37" t="s">
        <v>9422</v>
      </c>
      <c r="F596" s="17" t="s">
        <v>498</v>
      </c>
      <c r="G596" s="37" t="s">
        <v>5126</v>
      </c>
      <c r="H596" s="37" t="s">
        <v>43</v>
      </c>
      <c r="I596" s="62" t="s">
        <v>43</v>
      </c>
      <c r="J596" s="17" t="s">
        <v>47</v>
      </c>
      <c r="K596" s="17" t="s">
        <v>43</v>
      </c>
      <c r="L596" s="17" t="s">
        <v>9423</v>
      </c>
      <c r="M596" s="17" t="s">
        <v>9424</v>
      </c>
      <c r="N596" s="17" t="s">
        <v>9425</v>
      </c>
      <c r="O596" s="17" t="s">
        <v>9426</v>
      </c>
    </row>
    <row r="597" spans="1:15" s="1" customFormat="1" ht="15" customHeight="1" x14ac:dyDescent="0.25">
      <c r="A597" s="61" t="s">
        <v>3</v>
      </c>
      <c r="B597" s="17" t="s">
        <v>16</v>
      </c>
      <c r="C597" s="17" t="s">
        <v>9427</v>
      </c>
      <c r="D597" s="17">
        <v>2022</v>
      </c>
      <c r="E597" s="37" t="s">
        <v>9428</v>
      </c>
      <c r="F597" s="17" t="s">
        <v>1932</v>
      </c>
      <c r="G597" s="37" t="s">
        <v>1099</v>
      </c>
      <c r="H597" s="37" t="s">
        <v>483</v>
      </c>
      <c r="I597" s="62" t="s">
        <v>9429</v>
      </c>
      <c r="J597" s="17" t="s">
        <v>84</v>
      </c>
      <c r="K597" s="17" t="s">
        <v>43</v>
      </c>
      <c r="L597" s="17" t="s">
        <v>9430</v>
      </c>
      <c r="M597" s="17" t="s">
        <v>9431</v>
      </c>
      <c r="N597" s="17" t="s">
        <v>9432</v>
      </c>
      <c r="O597" s="17" t="s">
        <v>9433</v>
      </c>
    </row>
    <row r="598" spans="1:15" s="1" customFormat="1" ht="15" customHeight="1" x14ac:dyDescent="0.25">
      <c r="A598" s="61" t="s">
        <v>3</v>
      </c>
      <c r="B598" s="17" t="s">
        <v>16</v>
      </c>
      <c r="C598" s="17" t="s">
        <v>9427</v>
      </c>
      <c r="D598" s="17">
        <v>2022</v>
      </c>
      <c r="E598" s="37" t="s">
        <v>9434</v>
      </c>
      <c r="F598" s="17" t="s">
        <v>5029</v>
      </c>
      <c r="G598" s="37" t="s">
        <v>1544</v>
      </c>
      <c r="H598" s="37" t="s">
        <v>43</v>
      </c>
      <c r="I598" s="62" t="s">
        <v>9435</v>
      </c>
      <c r="J598" s="17" t="s">
        <v>47</v>
      </c>
      <c r="K598" s="17" t="s">
        <v>43</v>
      </c>
      <c r="L598" s="17" t="s">
        <v>9436</v>
      </c>
      <c r="M598" s="17" t="s">
        <v>9437</v>
      </c>
      <c r="N598" s="17" t="s">
        <v>9438</v>
      </c>
      <c r="O598" s="17" t="s">
        <v>9439</v>
      </c>
    </row>
    <row r="599" spans="1:15" s="1" customFormat="1" ht="15" customHeight="1" x14ac:dyDescent="0.25">
      <c r="A599" s="61" t="s">
        <v>3</v>
      </c>
      <c r="B599" s="17" t="s">
        <v>16</v>
      </c>
      <c r="C599" s="17" t="s">
        <v>9440</v>
      </c>
      <c r="D599" s="17">
        <v>2023</v>
      </c>
      <c r="E599" s="37" t="s">
        <v>9441</v>
      </c>
      <c r="F599" s="17" t="s">
        <v>811</v>
      </c>
      <c r="G599" s="37" t="s">
        <v>1372</v>
      </c>
      <c r="H599" s="37" t="s">
        <v>326</v>
      </c>
      <c r="I599" s="62" t="s">
        <v>43</v>
      </c>
      <c r="J599" s="17" t="s">
        <v>5856</v>
      </c>
      <c r="K599" s="17" t="s">
        <v>43</v>
      </c>
      <c r="L599" s="17" t="s">
        <v>9442</v>
      </c>
      <c r="M599" s="17" t="s">
        <v>9443</v>
      </c>
      <c r="N599" s="17" t="s">
        <v>9444</v>
      </c>
      <c r="O599" s="17" t="s">
        <v>9445</v>
      </c>
    </row>
    <row r="600" spans="1:15" s="1" customFormat="1" ht="15" customHeight="1" x14ac:dyDescent="0.25">
      <c r="A600" s="61" t="s">
        <v>3</v>
      </c>
      <c r="B600" s="17" t="s">
        <v>16</v>
      </c>
      <c r="C600" s="17" t="s">
        <v>9446</v>
      </c>
      <c r="D600" s="17">
        <v>2021</v>
      </c>
      <c r="E600" s="37" t="s">
        <v>9447</v>
      </c>
      <c r="F600" s="17" t="s">
        <v>9448</v>
      </c>
      <c r="G600" s="37" t="s">
        <v>2854</v>
      </c>
      <c r="H600" s="37" t="s">
        <v>43</v>
      </c>
      <c r="I600" s="62" t="s">
        <v>43</v>
      </c>
      <c r="J600" s="17" t="s">
        <v>47</v>
      </c>
      <c r="K600" s="17" t="s">
        <v>43</v>
      </c>
      <c r="L600" s="17" t="s">
        <v>9449</v>
      </c>
      <c r="M600" s="17" t="s">
        <v>9450</v>
      </c>
      <c r="N600" s="17" t="s">
        <v>9451</v>
      </c>
      <c r="O600" s="17" t="s">
        <v>9452</v>
      </c>
    </row>
    <row r="601" spans="1:15" s="1" customFormat="1" ht="15" customHeight="1" x14ac:dyDescent="0.25">
      <c r="A601" s="61" t="s">
        <v>3</v>
      </c>
      <c r="B601" s="17" t="s">
        <v>16</v>
      </c>
      <c r="C601" s="17" t="s">
        <v>4586</v>
      </c>
      <c r="D601" s="17">
        <v>2022</v>
      </c>
      <c r="E601" s="37" t="s">
        <v>4587</v>
      </c>
      <c r="F601" s="17" t="s">
        <v>4588</v>
      </c>
      <c r="G601" s="37" t="s">
        <v>3737</v>
      </c>
      <c r="H601" s="37" t="s">
        <v>327</v>
      </c>
      <c r="I601" s="62" t="s">
        <v>4589</v>
      </c>
      <c r="J601" s="17" t="s">
        <v>5983</v>
      </c>
      <c r="K601" s="17" t="s">
        <v>43</v>
      </c>
      <c r="L601" s="17" t="s">
        <v>4590</v>
      </c>
      <c r="M601" s="17" t="s">
        <v>9453</v>
      </c>
      <c r="N601" s="17" t="s">
        <v>4591</v>
      </c>
      <c r="O601" s="17" t="s">
        <v>4592</v>
      </c>
    </row>
    <row r="602" spans="1:15" s="1" customFormat="1" ht="15" customHeight="1" x14ac:dyDescent="0.25">
      <c r="A602" s="61" t="s">
        <v>3</v>
      </c>
      <c r="B602" s="17" t="s">
        <v>16</v>
      </c>
      <c r="C602" s="17" t="s">
        <v>9454</v>
      </c>
      <c r="D602" s="17">
        <v>2022</v>
      </c>
      <c r="E602" s="37" t="s">
        <v>9455</v>
      </c>
      <c r="F602" s="17" t="s">
        <v>6383</v>
      </c>
      <c r="G602" s="37" t="s">
        <v>3854</v>
      </c>
      <c r="H602" s="37" t="s">
        <v>43</v>
      </c>
      <c r="I602" s="62" t="s">
        <v>43</v>
      </c>
      <c r="J602" s="17" t="s">
        <v>45</v>
      </c>
      <c r="K602" s="17" t="s">
        <v>43</v>
      </c>
      <c r="L602" s="17" t="s">
        <v>9456</v>
      </c>
      <c r="M602" s="17" t="s">
        <v>9457</v>
      </c>
      <c r="N602" s="17" t="s">
        <v>9458</v>
      </c>
      <c r="O602" s="17" t="s">
        <v>9459</v>
      </c>
    </row>
    <row r="603" spans="1:15" s="1" customFormat="1" ht="15" customHeight="1" x14ac:dyDescent="0.25">
      <c r="A603" s="61" t="s">
        <v>3</v>
      </c>
      <c r="B603" s="17" t="s">
        <v>16</v>
      </c>
      <c r="C603" s="17" t="s">
        <v>9460</v>
      </c>
      <c r="D603" s="17">
        <v>2025</v>
      </c>
      <c r="E603" s="37" t="s">
        <v>9461</v>
      </c>
      <c r="F603" s="17" t="s">
        <v>11</v>
      </c>
      <c r="G603" s="37" t="s">
        <v>1090</v>
      </c>
      <c r="H603" s="37" t="s">
        <v>195</v>
      </c>
      <c r="I603" s="62" t="s">
        <v>43</v>
      </c>
      <c r="J603" s="17" t="s">
        <v>6095</v>
      </c>
      <c r="K603" s="17" t="s">
        <v>43</v>
      </c>
      <c r="L603" s="17" t="s">
        <v>9462</v>
      </c>
      <c r="M603" s="17" t="s">
        <v>9463</v>
      </c>
      <c r="N603" s="17" t="s">
        <v>9464</v>
      </c>
      <c r="O603" s="17" t="s">
        <v>9465</v>
      </c>
    </row>
    <row r="604" spans="1:15" s="1" customFormat="1" ht="15" customHeight="1" x14ac:dyDescent="0.25">
      <c r="A604" s="61" t="s">
        <v>3</v>
      </c>
      <c r="B604" s="17" t="s">
        <v>16</v>
      </c>
      <c r="C604" s="17" t="s">
        <v>9466</v>
      </c>
      <c r="D604" s="17">
        <v>2023</v>
      </c>
      <c r="E604" s="37" t="s">
        <v>9467</v>
      </c>
      <c r="F604" s="17" t="s">
        <v>4869</v>
      </c>
      <c r="G604" s="37" t="s">
        <v>1789</v>
      </c>
      <c r="H604" s="37" t="s">
        <v>229</v>
      </c>
      <c r="I604" s="62" t="s">
        <v>9468</v>
      </c>
      <c r="J604" s="17" t="s">
        <v>87</v>
      </c>
      <c r="K604" s="17" t="s">
        <v>43</v>
      </c>
      <c r="L604" s="17" t="s">
        <v>9469</v>
      </c>
      <c r="M604" s="17" t="s">
        <v>9470</v>
      </c>
      <c r="N604" s="17" t="s">
        <v>9471</v>
      </c>
      <c r="O604" s="17" t="s">
        <v>9472</v>
      </c>
    </row>
    <row r="605" spans="1:15" s="1" customFormat="1" ht="15" customHeight="1" x14ac:dyDescent="0.25">
      <c r="A605" s="61" t="s">
        <v>3</v>
      </c>
      <c r="B605" s="17" t="s">
        <v>16</v>
      </c>
      <c r="C605" s="17" t="s">
        <v>9473</v>
      </c>
      <c r="D605" s="17">
        <v>2020</v>
      </c>
      <c r="E605" s="37" t="s">
        <v>9474</v>
      </c>
      <c r="F605" s="17" t="s">
        <v>3568</v>
      </c>
      <c r="G605" s="37" t="s">
        <v>392</v>
      </c>
      <c r="H605" s="37" t="s">
        <v>8278</v>
      </c>
      <c r="I605" s="62" t="s">
        <v>9475</v>
      </c>
      <c r="J605" s="17" t="s">
        <v>6104</v>
      </c>
      <c r="K605" s="17" t="s">
        <v>43</v>
      </c>
      <c r="L605" s="17" t="s">
        <v>9476</v>
      </c>
      <c r="M605" s="17" t="s">
        <v>9477</v>
      </c>
      <c r="N605" s="17" t="s">
        <v>43</v>
      </c>
      <c r="O605" s="17" t="s">
        <v>9478</v>
      </c>
    </row>
    <row r="606" spans="1:15" s="1" customFormat="1" ht="15" customHeight="1" x14ac:dyDescent="0.25">
      <c r="A606" s="61" t="s">
        <v>3</v>
      </c>
      <c r="B606" s="17" t="s">
        <v>16</v>
      </c>
      <c r="C606" s="17" t="s">
        <v>9479</v>
      </c>
      <c r="D606" s="17">
        <v>2020</v>
      </c>
      <c r="E606" s="37" t="s">
        <v>9480</v>
      </c>
      <c r="F606" s="17" t="s">
        <v>4869</v>
      </c>
      <c r="G606" s="37" t="s">
        <v>2342</v>
      </c>
      <c r="H606" s="37" t="s">
        <v>274</v>
      </c>
      <c r="I606" s="62" t="s">
        <v>9481</v>
      </c>
      <c r="J606" s="17" t="s">
        <v>87</v>
      </c>
      <c r="K606" s="17" t="s">
        <v>43</v>
      </c>
      <c r="L606" s="17" t="s">
        <v>9482</v>
      </c>
      <c r="M606" s="17" t="s">
        <v>9483</v>
      </c>
      <c r="N606" s="17" t="s">
        <v>9484</v>
      </c>
      <c r="O606" s="17" t="s">
        <v>9485</v>
      </c>
    </row>
    <row r="607" spans="1:15" s="1" customFormat="1" ht="15" customHeight="1" x14ac:dyDescent="0.25">
      <c r="A607" s="61" t="s">
        <v>3</v>
      </c>
      <c r="B607" s="17" t="s">
        <v>16</v>
      </c>
      <c r="C607" s="17" t="s">
        <v>9486</v>
      </c>
      <c r="D607" s="17">
        <v>2022</v>
      </c>
      <c r="E607" s="37" t="s">
        <v>9487</v>
      </c>
      <c r="F607" s="17" t="s">
        <v>69</v>
      </c>
      <c r="G607" s="37" t="s">
        <v>1465</v>
      </c>
      <c r="H607" s="37" t="s">
        <v>43</v>
      </c>
      <c r="I607" s="62" t="s">
        <v>43</v>
      </c>
      <c r="J607" s="17" t="s">
        <v>45</v>
      </c>
      <c r="K607" s="17" t="s">
        <v>43</v>
      </c>
      <c r="L607" s="17" t="s">
        <v>9488</v>
      </c>
      <c r="M607" s="17" t="s">
        <v>9489</v>
      </c>
      <c r="N607" s="17" t="s">
        <v>9490</v>
      </c>
      <c r="O607" s="17" t="s">
        <v>9491</v>
      </c>
    </row>
    <row r="608" spans="1:15" s="1" customFormat="1" ht="15" customHeight="1" x14ac:dyDescent="0.25">
      <c r="A608" s="61" t="s">
        <v>3</v>
      </c>
      <c r="B608" s="17" t="s">
        <v>16</v>
      </c>
      <c r="C608" s="17" t="s">
        <v>9492</v>
      </c>
      <c r="D608" s="17">
        <v>2023</v>
      </c>
      <c r="E608" s="37" t="s">
        <v>9493</v>
      </c>
      <c r="F608" s="17" t="s">
        <v>9494</v>
      </c>
      <c r="G608" s="37" t="s">
        <v>1819</v>
      </c>
      <c r="H608" s="37" t="s">
        <v>448</v>
      </c>
      <c r="I608" s="62" t="s">
        <v>9495</v>
      </c>
      <c r="J608" s="17" t="s">
        <v>90</v>
      </c>
      <c r="K608" s="17" t="s">
        <v>43</v>
      </c>
      <c r="L608" s="17" t="s">
        <v>9496</v>
      </c>
      <c r="M608" s="17" t="s">
        <v>9497</v>
      </c>
      <c r="N608" s="17" t="s">
        <v>9498</v>
      </c>
      <c r="O608" s="17" t="s">
        <v>9499</v>
      </c>
    </row>
    <row r="609" spans="1:15" s="1" customFormat="1" ht="15" customHeight="1" x14ac:dyDescent="0.25">
      <c r="A609" s="61" t="s">
        <v>3</v>
      </c>
      <c r="B609" s="17" t="s">
        <v>16</v>
      </c>
      <c r="C609" s="17" t="s">
        <v>9500</v>
      </c>
      <c r="D609" s="17">
        <v>2018</v>
      </c>
      <c r="E609" s="37" t="s">
        <v>9501</v>
      </c>
      <c r="F609" s="17" t="s">
        <v>1509</v>
      </c>
      <c r="G609" s="37" t="s">
        <v>310</v>
      </c>
      <c r="H609" s="37" t="s">
        <v>43</v>
      </c>
      <c r="I609" s="62" t="s">
        <v>9502</v>
      </c>
      <c r="J609" s="17" t="s">
        <v>45</v>
      </c>
      <c r="K609" s="17" t="s">
        <v>43</v>
      </c>
      <c r="L609" s="17" t="s">
        <v>9503</v>
      </c>
      <c r="M609" s="17" t="s">
        <v>9504</v>
      </c>
      <c r="N609" s="17" t="s">
        <v>9505</v>
      </c>
      <c r="O609" s="17" t="s">
        <v>9506</v>
      </c>
    </row>
    <row r="610" spans="1:15" s="1" customFormat="1" ht="15" customHeight="1" x14ac:dyDescent="0.25">
      <c r="A610" s="61" t="s">
        <v>3</v>
      </c>
      <c r="B610" s="17" t="s">
        <v>16</v>
      </c>
      <c r="C610" s="17" t="s">
        <v>9507</v>
      </c>
      <c r="D610" s="17">
        <v>2024</v>
      </c>
      <c r="E610" s="37" t="s">
        <v>9508</v>
      </c>
      <c r="F610" s="17" t="s">
        <v>866</v>
      </c>
      <c r="G610" s="37" t="s">
        <v>9509</v>
      </c>
      <c r="H610" s="37" t="s">
        <v>43</v>
      </c>
      <c r="I610" s="62" t="s">
        <v>43</v>
      </c>
      <c r="J610" s="17" t="s">
        <v>47</v>
      </c>
      <c r="K610" s="17" t="s">
        <v>43</v>
      </c>
      <c r="L610" s="17" t="s">
        <v>9510</v>
      </c>
      <c r="M610" s="17" t="s">
        <v>9511</v>
      </c>
      <c r="N610" s="17" t="s">
        <v>9512</v>
      </c>
      <c r="O610" s="17" t="s">
        <v>9513</v>
      </c>
    </row>
    <row r="611" spans="1:15" s="1" customFormat="1" ht="15" customHeight="1" x14ac:dyDescent="0.25">
      <c r="A611" s="61" t="s">
        <v>3</v>
      </c>
      <c r="B611" s="17" t="s">
        <v>16</v>
      </c>
      <c r="C611" s="17" t="s">
        <v>9514</v>
      </c>
      <c r="D611" s="17">
        <v>2022</v>
      </c>
      <c r="E611" s="37" t="s">
        <v>9515</v>
      </c>
      <c r="F611" s="17" t="s">
        <v>1047</v>
      </c>
      <c r="G611" s="37" t="s">
        <v>9516</v>
      </c>
      <c r="H611" s="37" t="s">
        <v>43</v>
      </c>
      <c r="I611" s="62" t="s">
        <v>43</v>
      </c>
      <c r="J611" s="17" t="s">
        <v>81</v>
      </c>
      <c r="K611" s="17" t="s">
        <v>43</v>
      </c>
      <c r="L611" s="17" t="s">
        <v>9517</v>
      </c>
      <c r="M611" s="17" t="s">
        <v>9518</v>
      </c>
      <c r="N611" s="17" t="s">
        <v>9519</v>
      </c>
      <c r="O611" s="17" t="s">
        <v>9520</v>
      </c>
    </row>
    <row r="612" spans="1:15" s="1" customFormat="1" ht="15" customHeight="1" x14ac:dyDescent="0.25">
      <c r="A612" s="61" t="s">
        <v>3</v>
      </c>
      <c r="B612" s="17" t="s">
        <v>16</v>
      </c>
      <c r="C612" s="17" t="s">
        <v>4717</v>
      </c>
      <c r="D612" s="17">
        <v>2024</v>
      </c>
      <c r="E612" s="37" t="s">
        <v>4718</v>
      </c>
      <c r="F612" s="17" t="s">
        <v>811</v>
      </c>
      <c r="G612" s="37" t="s">
        <v>990</v>
      </c>
      <c r="H612" s="37" t="s">
        <v>240</v>
      </c>
      <c r="I612" s="62" t="s">
        <v>43</v>
      </c>
      <c r="J612" s="17" t="s">
        <v>5935</v>
      </c>
      <c r="K612" s="17" t="s">
        <v>43</v>
      </c>
      <c r="L612" s="17" t="s">
        <v>4719</v>
      </c>
      <c r="M612" s="17" t="s">
        <v>4720</v>
      </c>
      <c r="N612" s="17" t="s">
        <v>4721</v>
      </c>
      <c r="O612" s="17" t="s">
        <v>4722</v>
      </c>
    </row>
    <row r="613" spans="1:15" s="1" customFormat="1" ht="15" customHeight="1" x14ac:dyDescent="0.25">
      <c r="A613" s="61" t="s">
        <v>3</v>
      </c>
      <c r="B613" s="17" t="s">
        <v>16</v>
      </c>
      <c r="C613" s="17" t="s">
        <v>9521</v>
      </c>
      <c r="D613" s="17">
        <v>2019</v>
      </c>
      <c r="E613" s="37" t="s">
        <v>9522</v>
      </c>
      <c r="F613" s="17" t="s">
        <v>582</v>
      </c>
      <c r="G613" s="37" t="s">
        <v>6131</v>
      </c>
      <c r="H613" s="37" t="s">
        <v>43</v>
      </c>
      <c r="I613" s="62" t="s">
        <v>9523</v>
      </c>
      <c r="J613" s="17" t="s">
        <v>45</v>
      </c>
      <c r="K613" s="17" t="s">
        <v>43</v>
      </c>
      <c r="L613" s="17" t="s">
        <v>9524</v>
      </c>
      <c r="M613" s="17" t="s">
        <v>9525</v>
      </c>
      <c r="N613" s="17" t="s">
        <v>9526</v>
      </c>
      <c r="O613" s="17" t="s">
        <v>9527</v>
      </c>
    </row>
    <row r="614" spans="1:15" s="1" customFormat="1" ht="15" customHeight="1" x14ac:dyDescent="0.25">
      <c r="A614" s="61" t="s">
        <v>3</v>
      </c>
      <c r="B614" s="17" t="s">
        <v>16</v>
      </c>
      <c r="C614" s="17" t="s">
        <v>9528</v>
      </c>
      <c r="D614" s="17">
        <v>2023</v>
      </c>
      <c r="E614" s="37" t="s">
        <v>9529</v>
      </c>
      <c r="F614" s="17" t="s">
        <v>74</v>
      </c>
      <c r="G614" s="37" t="s">
        <v>4862</v>
      </c>
      <c r="H614" s="37" t="s">
        <v>43</v>
      </c>
      <c r="I614" s="62" t="s">
        <v>43</v>
      </c>
      <c r="J614" s="17" t="s">
        <v>45</v>
      </c>
      <c r="K614" s="17" t="s">
        <v>43</v>
      </c>
      <c r="L614" s="17" t="s">
        <v>9530</v>
      </c>
      <c r="M614" s="17" t="s">
        <v>9531</v>
      </c>
      <c r="N614" s="17" t="s">
        <v>9532</v>
      </c>
      <c r="O614" s="17" t="s">
        <v>9533</v>
      </c>
    </row>
    <row r="615" spans="1:15" s="1" customFormat="1" ht="15" customHeight="1" x14ac:dyDescent="0.25">
      <c r="A615" s="61" t="s">
        <v>3</v>
      </c>
      <c r="B615" s="17" t="s">
        <v>16</v>
      </c>
      <c r="C615" s="17" t="s">
        <v>9534</v>
      </c>
      <c r="D615" s="17">
        <v>2021</v>
      </c>
      <c r="E615" s="37" t="s">
        <v>9535</v>
      </c>
      <c r="F615" s="17" t="s">
        <v>1766</v>
      </c>
      <c r="G615" s="37" t="s">
        <v>368</v>
      </c>
      <c r="H615" s="37" t="s">
        <v>258</v>
      </c>
      <c r="I615" s="62" t="s">
        <v>9536</v>
      </c>
      <c r="J615" s="17" t="s">
        <v>76</v>
      </c>
      <c r="K615" s="17" t="s">
        <v>43</v>
      </c>
      <c r="L615" s="17" t="s">
        <v>9537</v>
      </c>
      <c r="M615" s="17" t="s">
        <v>9538</v>
      </c>
      <c r="N615" s="17" t="s">
        <v>9539</v>
      </c>
      <c r="O615" s="17" t="s">
        <v>9540</v>
      </c>
    </row>
    <row r="616" spans="1:15" s="1" customFormat="1" ht="15" customHeight="1" x14ac:dyDescent="0.25">
      <c r="A616" s="61" t="s">
        <v>3</v>
      </c>
      <c r="B616" s="17" t="s">
        <v>16</v>
      </c>
      <c r="C616" s="17" t="s">
        <v>4730</v>
      </c>
      <c r="D616" s="17">
        <v>2022</v>
      </c>
      <c r="E616" s="37" t="s">
        <v>4731</v>
      </c>
      <c r="F616" s="17" t="s">
        <v>11</v>
      </c>
      <c r="G616" s="37" t="s">
        <v>760</v>
      </c>
      <c r="H616" s="37" t="s">
        <v>483</v>
      </c>
      <c r="I616" s="62" t="s">
        <v>43</v>
      </c>
      <c r="J616" s="17" t="s">
        <v>5</v>
      </c>
      <c r="K616" s="17" t="s">
        <v>43</v>
      </c>
      <c r="L616" s="17" t="s">
        <v>4732</v>
      </c>
      <c r="M616" s="17" t="s">
        <v>4733</v>
      </c>
      <c r="N616" s="17" t="s">
        <v>4734</v>
      </c>
      <c r="O616" s="17" t="s">
        <v>4735</v>
      </c>
    </row>
    <row r="617" spans="1:15" s="1" customFormat="1" ht="15" customHeight="1" x14ac:dyDescent="0.25">
      <c r="A617" s="61" t="s">
        <v>3</v>
      </c>
      <c r="B617" s="17" t="s">
        <v>16</v>
      </c>
      <c r="C617" s="17" t="s">
        <v>9541</v>
      </c>
      <c r="D617" s="17">
        <v>2019</v>
      </c>
      <c r="E617" s="37" t="s">
        <v>9542</v>
      </c>
      <c r="F617" s="17" t="s">
        <v>1254</v>
      </c>
      <c r="G617" s="37" t="s">
        <v>3393</v>
      </c>
      <c r="H617" s="37" t="s">
        <v>43</v>
      </c>
      <c r="I617" s="62" t="s">
        <v>9543</v>
      </c>
      <c r="J617" s="17" t="s">
        <v>45</v>
      </c>
      <c r="K617" s="17" t="s">
        <v>43</v>
      </c>
      <c r="L617" s="17" t="s">
        <v>9544</v>
      </c>
      <c r="M617" s="17" t="s">
        <v>9545</v>
      </c>
      <c r="N617" s="17" t="s">
        <v>9546</v>
      </c>
      <c r="O617" s="17" t="s">
        <v>9547</v>
      </c>
    </row>
    <row r="618" spans="1:15" s="1" customFormat="1" ht="15" customHeight="1" x14ac:dyDescent="0.25">
      <c r="A618" s="61" t="s">
        <v>3</v>
      </c>
      <c r="B618" s="17" t="s">
        <v>16</v>
      </c>
      <c r="C618" s="17" t="s">
        <v>9548</v>
      </c>
      <c r="D618" s="17">
        <v>2023</v>
      </c>
      <c r="E618" s="37" t="s">
        <v>9549</v>
      </c>
      <c r="F618" s="17" t="s">
        <v>74</v>
      </c>
      <c r="G618" s="37" t="s">
        <v>9550</v>
      </c>
      <c r="H618" s="37" t="s">
        <v>43</v>
      </c>
      <c r="I618" s="62" t="s">
        <v>43</v>
      </c>
      <c r="J618" s="17" t="s">
        <v>45</v>
      </c>
      <c r="K618" s="17" t="s">
        <v>43</v>
      </c>
      <c r="L618" s="17" t="s">
        <v>9551</v>
      </c>
      <c r="M618" s="17" t="s">
        <v>9552</v>
      </c>
      <c r="N618" s="17" t="s">
        <v>9553</v>
      </c>
      <c r="O618" s="17" t="s">
        <v>9554</v>
      </c>
    </row>
    <row r="619" spans="1:15" s="1" customFormat="1" ht="15" customHeight="1" x14ac:dyDescent="0.25">
      <c r="A619" s="61" t="s">
        <v>3</v>
      </c>
      <c r="B619" s="17" t="s">
        <v>16</v>
      </c>
      <c r="C619" s="17" t="s">
        <v>9555</v>
      </c>
      <c r="D619" s="17">
        <v>2021</v>
      </c>
      <c r="E619" s="37" t="s">
        <v>9556</v>
      </c>
      <c r="F619" s="17" t="s">
        <v>866</v>
      </c>
      <c r="G619" s="37" t="s">
        <v>4745</v>
      </c>
      <c r="H619" s="37" t="s">
        <v>43</v>
      </c>
      <c r="I619" s="62" t="s">
        <v>9557</v>
      </c>
      <c r="J619" s="17" t="s">
        <v>47</v>
      </c>
      <c r="K619" s="17" t="s">
        <v>43</v>
      </c>
      <c r="L619" s="17" t="s">
        <v>9558</v>
      </c>
      <c r="M619" s="17" t="s">
        <v>9559</v>
      </c>
      <c r="N619" s="17" t="s">
        <v>9560</v>
      </c>
      <c r="O619" s="17" t="s">
        <v>9561</v>
      </c>
    </row>
    <row r="620" spans="1:15" s="1" customFormat="1" ht="15" customHeight="1" x14ac:dyDescent="0.25">
      <c r="A620" s="61" t="s">
        <v>3</v>
      </c>
      <c r="B620" s="17" t="s">
        <v>16</v>
      </c>
      <c r="C620" s="17" t="s">
        <v>9562</v>
      </c>
      <c r="D620" s="17">
        <v>2023</v>
      </c>
      <c r="E620" s="37" t="s">
        <v>9563</v>
      </c>
      <c r="F620" s="17" t="s">
        <v>58</v>
      </c>
      <c r="G620" s="37" t="s">
        <v>3861</v>
      </c>
      <c r="H620" s="37" t="s">
        <v>43</v>
      </c>
      <c r="I620" s="62" t="s">
        <v>43</v>
      </c>
      <c r="J620" s="17" t="s">
        <v>45</v>
      </c>
      <c r="K620" s="17" t="s">
        <v>43</v>
      </c>
      <c r="L620" s="17" t="s">
        <v>9564</v>
      </c>
      <c r="M620" s="17" t="s">
        <v>9565</v>
      </c>
      <c r="N620" s="17" t="s">
        <v>9566</v>
      </c>
      <c r="O620" s="17" t="s">
        <v>9567</v>
      </c>
    </row>
    <row r="621" spans="1:15" s="1" customFormat="1" ht="15" customHeight="1" x14ac:dyDescent="0.25">
      <c r="A621" s="61" t="s">
        <v>3</v>
      </c>
      <c r="B621" s="17" t="s">
        <v>16</v>
      </c>
      <c r="C621" s="17" t="s">
        <v>9568</v>
      </c>
      <c r="D621" s="17">
        <v>2023</v>
      </c>
      <c r="E621" s="37" t="s">
        <v>9569</v>
      </c>
      <c r="F621" s="17" t="s">
        <v>4537</v>
      </c>
      <c r="G621" s="37" t="s">
        <v>9570</v>
      </c>
      <c r="H621" s="37" t="s">
        <v>43</v>
      </c>
      <c r="I621" s="62" t="s">
        <v>43</v>
      </c>
      <c r="J621" s="17" t="s">
        <v>47</v>
      </c>
      <c r="K621" s="17" t="s">
        <v>43</v>
      </c>
      <c r="L621" s="17" t="s">
        <v>9571</v>
      </c>
      <c r="M621" s="17" t="s">
        <v>9572</v>
      </c>
      <c r="N621" s="17" t="s">
        <v>9573</v>
      </c>
      <c r="O621" s="17" t="s">
        <v>9574</v>
      </c>
    </row>
    <row r="622" spans="1:15" s="1" customFormat="1" ht="15" customHeight="1" x14ac:dyDescent="0.25">
      <c r="A622" s="61" t="s">
        <v>3</v>
      </c>
      <c r="B622" s="17" t="s">
        <v>16</v>
      </c>
      <c r="C622" s="17" t="s">
        <v>9575</v>
      </c>
      <c r="D622" s="17">
        <v>2023</v>
      </c>
      <c r="E622" s="37" t="s">
        <v>9576</v>
      </c>
      <c r="F622" s="17" t="s">
        <v>811</v>
      </c>
      <c r="G622" s="37" t="s">
        <v>1372</v>
      </c>
      <c r="H622" s="37" t="s">
        <v>274</v>
      </c>
      <c r="I622" s="62" t="s">
        <v>43</v>
      </c>
      <c r="J622" s="17" t="s">
        <v>5856</v>
      </c>
      <c r="K622" s="17" t="s">
        <v>43</v>
      </c>
      <c r="L622" s="17" t="s">
        <v>9577</v>
      </c>
      <c r="M622" s="17" t="s">
        <v>9578</v>
      </c>
      <c r="N622" s="17" t="s">
        <v>43</v>
      </c>
      <c r="O622" s="17" t="s">
        <v>9579</v>
      </c>
    </row>
    <row r="623" spans="1:15" s="1" customFormat="1" ht="15" customHeight="1" x14ac:dyDescent="0.25">
      <c r="A623" s="61" t="s">
        <v>3</v>
      </c>
      <c r="B623" s="17" t="s">
        <v>16</v>
      </c>
      <c r="C623" s="17" t="s">
        <v>4799</v>
      </c>
      <c r="D623" s="17">
        <v>2025</v>
      </c>
      <c r="E623" s="37" t="s">
        <v>4800</v>
      </c>
      <c r="F623" s="17" t="s">
        <v>69</v>
      </c>
      <c r="G623" s="37" t="s">
        <v>4801</v>
      </c>
      <c r="H623" s="37" t="s">
        <v>43</v>
      </c>
      <c r="I623" s="62" t="s">
        <v>43</v>
      </c>
      <c r="J623" s="17" t="s">
        <v>45</v>
      </c>
      <c r="K623" s="17" t="s">
        <v>43</v>
      </c>
      <c r="L623" s="17" t="s">
        <v>4802</v>
      </c>
      <c r="M623" s="17" t="s">
        <v>4803</v>
      </c>
      <c r="N623" s="17" t="s">
        <v>4804</v>
      </c>
      <c r="O623" s="17" t="s">
        <v>4805</v>
      </c>
    </row>
    <row r="624" spans="1:15" s="1" customFormat="1" ht="15" customHeight="1" x14ac:dyDescent="0.25">
      <c r="A624" s="61" t="s">
        <v>3</v>
      </c>
      <c r="B624" s="17" t="s">
        <v>16</v>
      </c>
      <c r="C624" s="17" t="s">
        <v>9580</v>
      </c>
      <c r="D624" s="17">
        <v>2020</v>
      </c>
      <c r="E624" s="37" t="s">
        <v>9581</v>
      </c>
      <c r="F624" s="17" t="s">
        <v>3428</v>
      </c>
      <c r="G624" s="37" t="s">
        <v>1171</v>
      </c>
      <c r="H624" s="37" t="s">
        <v>274</v>
      </c>
      <c r="I624" s="62" t="s">
        <v>9582</v>
      </c>
      <c r="J624" s="17" t="s">
        <v>87</v>
      </c>
      <c r="K624" s="17" t="s">
        <v>43</v>
      </c>
      <c r="L624" s="17" t="s">
        <v>9583</v>
      </c>
      <c r="M624" s="17" t="s">
        <v>9584</v>
      </c>
      <c r="N624" s="17" t="s">
        <v>9585</v>
      </c>
      <c r="O624" s="17" t="s">
        <v>9586</v>
      </c>
    </row>
    <row r="625" spans="1:15" s="1" customFormat="1" ht="15" customHeight="1" x14ac:dyDescent="0.25">
      <c r="A625" s="61" t="s">
        <v>3</v>
      </c>
      <c r="B625" s="17" t="s">
        <v>16</v>
      </c>
      <c r="C625" s="17" t="s">
        <v>9587</v>
      </c>
      <c r="D625" s="17">
        <v>2019</v>
      </c>
      <c r="E625" s="37" t="s">
        <v>9588</v>
      </c>
      <c r="F625" s="17" t="s">
        <v>3428</v>
      </c>
      <c r="G625" s="37" t="s">
        <v>1486</v>
      </c>
      <c r="H625" s="37" t="s">
        <v>692</v>
      </c>
      <c r="I625" s="62" t="s">
        <v>9589</v>
      </c>
      <c r="J625" s="17" t="s">
        <v>87</v>
      </c>
      <c r="K625" s="17" t="s">
        <v>43</v>
      </c>
      <c r="L625" s="17" t="s">
        <v>9590</v>
      </c>
      <c r="M625" s="17" t="s">
        <v>9591</v>
      </c>
      <c r="N625" s="17" t="s">
        <v>9592</v>
      </c>
      <c r="O625" s="17" t="s">
        <v>9593</v>
      </c>
    </row>
    <row r="626" spans="1:15" s="1" customFormat="1" ht="15" customHeight="1" x14ac:dyDescent="0.25">
      <c r="A626" s="61" t="s">
        <v>3</v>
      </c>
      <c r="B626" s="17" t="s">
        <v>16</v>
      </c>
      <c r="C626" s="17" t="s">
        <v>9594</v>
      </c>
      <c r="D626" s="17">
        <v>2023</v>
      </c>
      <c r="E626" s="37" t="s">
        <v>9595</v>
      </c>
      <c r="F626" s="17" t="s">
        <v>7253</v>
      </c>
      <c r="G626" s="37" t="s">
        <v>447</v>
      </c>
      <c r="H626" s="37" t="s">
        <v>230</v>
      </c>
      <c r="I626" s="62" t="s">
        <v>9596</v>
      </c>
      <c r="J626" s="17" t="s">
        <v>48</v>
      </c>
      <c r="K626" s="17" t="s">
        <v>43</v>
      </c>
      <c r="L626" s="17" t="s">
        <v>9597</v>
      </c>
      <c r="M626" s="17" t="s">
        <v>9598</v>
      </c>
      <c r="N626" s="17" t="s">
        <v>9599</v>
      </c>
      <c r="O626" s="17" t="s">
        <v>9600</v>
      </c>
    </row>
    <row r="627" spans="1:15" s="1" customFormat="1" ht="15" customHeight="1" x14ac:dyDescent="0.25">
      <c r="A627" s="61" t="s">
        <v>3</v>
      </c>
      <c r="B627" s="17" t="s">
        <v>16</v>
      </c>
      <c r="C627" s="17" t="s">
        <v>9601</v>
      </c>
      <c r="D627" s="17">
        <v>2020</v>
      </c>
      <c r="E627" s="37" t="s">
        <v>9602</v>
      </c>
      <c r="F627" s="17" t="s">
        <v>866</v>
      </c>
      <c r="G627" s="37" t="s">
        <v>9603</v>
      </c>
      <c r="H627" s="37" t="s">
        <v>43</v>
      </c>
      <c r="I627" s="62" t="s">
        <v>9604</v>
      </c>
      <c r="J627" s="17" t="s">
        <v>47</v>
      </c>
      <c r="K627" s="17" t="s">
        <v>43</v>
      </c>
      <c r="L627" s="17" t="s">
        <v>9605</v>
      </c>
      <c r="M627" s="17" t="s">
        <v>9606</v>
      </c>
      <c r="N627" s="17" t="s">
        <v>9607</v>
      </c>
      <c r="O627" s="17" t="s">
        <v>9608</v>
      </c>
    </row>
    <row r="628" spans="1:15" s="1" customFormat="1" ht="15" customHeight="1" x14ac:dyDescent="0.25">
      <c r="A628" s="61" t="s">
        <v>3</v>
      </c>
      <c r="B628" s="17" t="s">
        <v>16</v>
      </c>
      <c r="C628" s="17" t="s">
        <v>9609</v>
      </c>
      <c r="D628" s="17">
        <v>2022</v>
      </c>
      <c r="E628" s="37" t="s">
        <v>9610</v>
      </c>
      <c r="F628" s="17" t="s">
        <v>11</v>
      </c>
      <c r="G628" s="37" t="s">
        <v>760</v>
      </c>
      <c r="H628" s="37" t="s">
        <v>414</v>
      </c>
      <c r="I628" s="62" t="s">
        <v>43</v>
      </c>
      <c r="J628" s="17" t="s">
        <v>5</v>
      </c>
      <c r="K628" s="17" t="s">
        <v>43</v>
      </c>
      <c r="L628" s="17" t="s">
        <v>9611</v>
      </c>
      <c r="M628" s="17" t="s">
        <v>9612</v>
      </c>
      <c r="N628" s="17" t="s">
        <v>9613</v>
      </c>
      <c r="O628" s="17" t="s">
        <v>9614</v>
      </c>
    </row>
    <row r="629" spans="1:15" s="1" customFormat="1" ht="15" customHeight="1" x14ac:dyDescent="0.25">
      <c r="A629" s="61" t="s">
        <v>3</v>
      </c>
      <c r="B629" s="17" t="s">
        <v>16</v>
      </c>
      <c r="C629" s="17" t="s">
        <v>9615</v>
      </c>
      <c r="D629" s="17">
        <v>2020</v>
      </c>
      <c r="E629" s="37" t="s">
        <v>9616</v>
      </c>
      <c r="F629" s="17" t="s">
        <v>9617</v>
      </c>
      <c r="G629" s="37" t="s">
        <v>229</v>
      </c>
      <c r="H629" s="37" t="s">
        <v>229</v>
      </c>
      <c r="I629" s="62" t="s">
        <v>43</v>
      </c>
      <c r="J629" s="17" t="s">
        <v>52</v>
      </c>
      <c r="K629" s="17" t="s">
        <v>43</v>
      </c>
      <c r="L629" s="17" t="s">
        <v>9618</v>
      </c>
      <c r="M629" s="17" t="s">
        <v>9619</v>
      </c>
      <c r="N629" s="17" t="s">
        <v>9620</v>
      </c>
      <c r="O629" s="17" t="s">
        <v>9621</v>
      </c>
    </row>
    <row r="630" spans="1:15" s="1" customFormat="1" ht="15" customHeight="1" x14ac:dyDescent="0.25">
      <c r="A630" s="61" t="s">
        <v>3</v>
      </c>
      <c r="B630" s="17" t="s">
        <v>16</v>
      </c>
      <c r="C630" s="17" t="s">
        <v>9622</v>
      </c>
      <c r="D630" s="17">
        <v>2024</v>
      </c>
      <c r="E630" s="37" t="s">
        <v>9623</v>
      </c>
      <c r="F630" s="17" t="s">
        <v>1387</v>
      </c>
      <c r="G630" s="37" t="s">
        <v>424</v>
      </c>
      <c r="H630" s="37" t="s">
        <v>2048</v>
      </c>
      <c r="I630" s="62" t="s">
        <v>9624</v>
      </c>
      <c r="J630" s="17" t="s">
        <v>6733</v>
      </c>
      <c r="K630" s="17" t="s">
        <v>43</v>
      </c>
      <c r="L630" s="17" t="s">
        <v>9625</v>
      </c>
      <c r="M630" s="17" t="s">
        <v>9626</v>
      </c>
      <c r="N630" s="17" t="s">
        <v>9627</v>
      </c>
      <c r="O630" s="17" t="s">
        <v>9628</v>
      </c>
    </row>
    <row r="631" spans="1:15" s="1" customFormat="1" ht="15" customHeight="1" x14ac:dyDescent="0.25">
      <c r="A631" s="61" t="s">
        <v>3</v>
      </c>
      <c r="B631" s="17" t="s">
        <v>16</v>
      </c>
      <c r="C631" s="17" t="s">
        <v>4874</v>
      </c>
      <c r="D631" s="17">
        <v>2022</v>
      </c>
      <c r="E631" s="37" t="s">
        <v>9629</v>
      </c>
      <c r="F631" s="17" t="s">
        <v>811</v>
      </c>
      <c r="G631" s="37" t="s">
        <v>318</v>
      </c>
      <c r="H631" s="37" t="s">
        <v>274</v>
      </c>
      <c r="I631" s="62" t="s">
        <v>43</v>
      </c>
      <c r="J631" s="17" t="s">
        <v>5856</v>
      </c>
      <c r="K631" s="17" t="s">
        <v>43</v>
      </c>
      <c r="L631" s="17" t="s">
        <v>9630</v>
      </c>
      <c r="M631" s="17" t="s">
        <v>9631</v>
      </c>
      <c r="N631" s="17" t="s">
        <v>9632</v>
      </c>
      <c r="O631" s="17" t="s">
        <v>9633</v>
      </c>
    </row>
    <row r="632" spans="1:15" s="1" customFormat="1" ht="15" customHeight="1" x14ac:dyDescent="0.25">
      <c r="A632" s="61" t="s">
        <v>3</v>
      </c>
      <c r="B632" s="17" t="s">
        <v>16</v>
      </c>
      <c r="C632" s="17" t="s">
        <v>4874</v>
      </c>
      <c r="D632" s="17">
        <v>2024</v>
      </c>
      <c r="E632" s="37" t="s">
        <v>4875</v>
      </c>
      <c r="F632" s="17" t="s">
        <v>69</v>
      </c>
      <c r="G632" s="37" t="s">
        <v>2906</v>
      </c>
      <c r="H632" s="37" t="s">
        <v>43</v>
      </c>
      <c r="I632" s="62" t="s">
        <v>43</v>
      </c>
      <c r="J632" s="17" t="s">
        <v>45</v>
      </c>
      <c r="K632" s="17" t="s">
        <v>43</v>
      </c>
      <c r="L632" s="17" t="s">
        <v>4876</v>
      </c>
      <c r="M632" s="17" t="s">
        <v>4877</v>
      </c>
      <c r="N632" s="17" t="s">
        <v>4878</v>
      </c>
      <c r="O632" s="17" t="s">
        <v>4879</v>
      </c>
    </row>
    <row r="633" spans="1:15" s="1" customFormat="1" ht="15" customHeight="1" x14ac:dyDescent="0.25">
      <c r="A633" s="61" t="s">
        <v>3</v>
      </c>
      <c r="B633" s="17" t="s">
        <v>16</v>
      </c>
      <c r="C633" s="17" t="s">
        <v>9634</v>
      </c>
      <c r="D633" s="17">
        <v>2019</v>
      </c>
      <c r="E633" s="37" t="s">
        <v>9635</v>
      </c>
      <c r="F633" s="17" t="s">
        <v>682</v>
      </c>
      <c r="G633" s="37" t="s">
        <v>1404</v>
      </c>
      <c r="H633" s="37" t="s">
        <v>43</v>
      </c>
      <c r="I633" s="62" t="s">
        <v>9636</v>
      </c>
      <c r="J633" s="17" t="s">
        <v>45</v>
      </c>
      <c r="K633" s="17" t="s">
        <v>43</v>
      </c>
      <c r="L633" s="17" t="s">
        <v>9637</v>
      </c>
      <c r="M633" s="17" t="s">
        <v>9638</v>
      </c>
      <c r="N633" s="17" t="s">
        <v>9639</v>
      </c>
      <c r="O633" s="17" t="s">
        <v>9640</v>
      </c>
    </row>
    <row r="634" spans="1:15" s="1" customFormat="1" ht="15" customHeight="1" x14ac:dyDescent="0.25">
      <c r="A634" s="61" t="s">
        <v>3</v>
      </c>
      <c r="B634" s="17" t="s">
        <v>16</v>
      </c>
      <c r="C634" s="17" t="s">
        <v>9641</v>
      </c>
      <c r="D634" s="17">
        <v>2023</v>
      </c>
      <c r="E634" s="37" t="s">
        <v>9642</v>
      </c>
      <c r="F634" s="17" t="s">
        <v>1766</v>
      </c>
      <c r="G634" s="37" t="s">
        <v>1493</v>
      </c>
      <c r="H634" s="37" t="s">
        <v>327</v>
      </c>
      <c r="I634" s="62" t="s">
        <v>4900</v>
      </c>
      <c r="J634" s="17" t="s">
        <v>76</v>
      </c>
      <c r="K634" s="17" t="s">
        <v>43</v>
      </c>
      <c r="L634" s="17" t="s">
        <v>9643</v>
      </c>
      <c r="M634" s="17" t="s">
        <v>4901</v>
      </c>
      <c r="N634" s="17" t="s">
        <v>9644</v>
      </c>
      <c r="O634" s="17" t="s">
        <v>4903</v>
      </c>
    </row>
    <row r="635" spans="1:15" s="1" customFormat="1" ht="15" customHeight="1" x14ac:dyDescent="0.25">
      <c r="A635" s="61" t="s">
        <v>3</v>
      </c>
      <c r="B635" s="17" t="s">
        <v>16</v>
      </c>
      <c r="C635" s="17" t="s">
        <v>9645</v>
      </c>
      <c r="D635" s="17">
        <v>2019</v>
      </c>
      <c r="E635" s="37" t="s">
        <v>9646</v>
      </c>
      <c r="F635" s="17" t="s">
        <v>582</v>
      </c>
      <c r="G635" s="37" t="s">
        <v>3833</v>
      </c>
      <c r="H635" s="37" t="s">
        <v>43</v>
      </c>
      <c r="I635" s="62" t="s">
        <v>43</v>
      </c>
      <c r="J635" s="17" t="s">
        <v>45</v>
      </c>
      <c r="K635" s="17" t="s">
        <v>43</v>
      </c>
      <c r="L635" s="17" t="s">
        <v>9647</v>
      </c>
      <c r="M635" s="17" t="s">
        <v>9648</v>
      </c>
      <c r="N635" s="17" t="s">
        <v>9649</v>
      </c>
      <c r="O635" s="17" t="s">
        <v>9650</v>
      </c>
    </row>
    <row r="636" spans="1:15" s="1" customFormat="1" ht="15" customHeight="1" x14ac:dyDescent="0.25">
      <c r="A636" s="61" t="s">
        <v>3</v>
      </c>
      <c r="B636" s="17" t="s">
        <v>16</v>
      </c>
      <c r="C636" s="17" t="s">
        <v>9651</v>
      </c>
      <c r="D636" s="17">
        <v>2020</v>
      </c>
      <c r="E636" s="37" t="s">
        <v>9652</v>
      </c>
      <c r="F636" s="17" t="s">
        <v>9653</v>
      </c>
      <c r="G636" s="37" t="s">
        <v>327</v>
      </c>
      <c r="H636" s="37" t="s">
        <v>465</v>
      </c>
      <c r="I636" s="62" t="s">
        <v>9654</v>
      </c>
      <c r="J636" s="17" t="s">
        <v>6733</v>
      </c>
      <c r="K636" s="17" t="s">
        <v>43</v>
      </c>
      <c r="L636" s="17" t="s">
        <v>9655</v>
      </c>
      <c r="M636" s="17" t="s">
        <v>9656</v>
      </c>
      <c r="N636" s="17" t="s">
        <v>9657</v>
      </c>
      <c r="O636" s="17" t="s">
        <v>9658</v>
      </c>
    </row>
    <row r="637" spans="1:15" s="1" customFormat="1" ht="15" customHeight="1" x14ac:dyDescent="0.25">
      <c r="A637" s="61" t="s">
        <v>3</v>
      </c>
      <c r="B637" s="17" t="s">
        <v>16</v>
      </c>
      <c r="C637" s="17" t="s">
        <v>9659</v>
      </c>
      <c r="D637" s="17">
        <v>2024</v>
      </c>
      <c r="E637" s="37" t="s">
        <v>9660</v>
      </c>
      <c r="F637" s="17" t="s">
        <v>9661</v>
      </c>
      <c r="G637" s="37" t="s">
        <v>448</v>
      </c>
      <c r="H637" s="37" t="s">
        <v>415</v>
      </c>
      <c r="I637" s="62" t="s">
        <v>9662</v>
      </c>
      <c r="J637" s="17" t="s">
        <v>49</v>
      </c>
      <c r="K637" s="17" t="s">
        <v>43</v>
      </c>
      <c r="L637" s="17" t="s">
        <v>9663</v>
      </c>
      <c r="M637" s="17" t="s">
        <v>9664</v>
      </c>
      <c r="N637" s="17" t="s">
        <v>9665</v>
      </c>
      <c r="O637" s="17" t="s">
        <v>9666</v>
      </c>
    </row>
    <row r="638" spans="1:15" s="1" customFormat="1" ht="15" customHeight="1" x14ac:dyDescent="0.25">
      <c r="A638" s="61" t="s">
        <v>3</v>
      </c>
      <c r="B638" s="17" t="s">
        <v>16</v>
      </c>
      <c r="C638" s="17" t="s">
        <v>9667</v>
      </c>
      <c r="D638" s="17">
        <v>2022</v>
      </c>
      <c r="E638" s="37" t="s">
        <v>9668</v>
      </c>
      <c r="F638" s="17" t="s">
        <v>9669</v>
      </c>
      <c r="G638" s="37" t="s">
        <v>185</v>
      </c>
      <c r="H638" s="37" t="s">
        <v>448</v>
      </c>
      <c r="I638" s="62" t="s">
        <v>9670</v>
      </c>
      <c r="J638" s="17" t="s">
        <v>9671</v>
      </c>
      <c r="K638" s="17" t="s">
        <v>43</v>
      </c>
      <c r="L638" s="17" t="s">
        <v>9672</v>
      </c>
      <c r="M638" s="17" t="s">
        <v>9673</v>
      </c>
      <c r="N638" s="17" t="s">
        <v>9674</v>
      </c>
      <c r="O638" s="17" t="s">
        <v>9675</v>
      </c>
    </row>
    <row r="639" spans="1:15" s="1" customFormat="1" ht="15" customHeight="1" x14ac:dyDescent="0.25">
      <c r="A639" s="61" t="s">
        <v>3</v>
      </c>
      <c r="B639" s="17" t="s">
        <v>16</v>
      </c>
      <c r="C639" s="17" t="s">
        <v>4943</v>
      </c>
      <c r="D639" s="17">
        <v>2023</v>
      </c>
      <c r="E639" s="37" t="s">
        <v>4944</v>
      </c>
      <c r="F639" s="17" t="s">
        <v>1098</v>
      </c>
      <c r="G639" s="37" t="s">
        <v>3188</v>
      </c>
      <c r="H639" s="37" t="s">
        <v>43</v>
      </c>
      <c r="I639" s="62" t="s">
        <v>43</v>
      </c>
      <c r="J639" s="17" t="s">
        <v>45</v>
      </c>
      <c r="K639" s="17" t="s">
        <v>43</v>
      </c>
      <c r="L639" s="17" t="s">
        <v>9676</v>
      </c>
      <c r="M639" s="17" t="s">
        <v>4945</v>
      </c>
      <c r="N639" s="17" t="s">
        <v>9677</v>
      </c>
      <c r="O639" s="17" t="s">
        <v>9678</v>
      </c>
    </row>
    <row r="640" spans="1:15" s="1" customFormat="1" ht="15" customHeight="1" x14ac:dyDescent="0.25">
      <c r="A640" s="61" t="s">
        <v>3</v>
      </c>
      <c r="B640" s="17" t="s">
        <v>16</v>
      </c>
      <c r="C640" s="17" t="s">
        <v>4948</v>
      </c>
      <c r="D640" s="17">
        <v>2023</v>
      </c>
      <c r="E640" s="37" t="s">
        <v>4949</v>
      </c>
      <c r="F640" s="17" t="s">
        <v>3373</v>
      </c>
      <c r="G640" s="37" t="s">
        <v>1255</v>
      </c>
      <c r="H640" s="37" t="s">
        <v>43</v>
      </c>
      <c r="I640" s="62" t="s">
        <v>43</v>
      </c>
      <c r="J640" s="17" t="s">
        <v>45</v>
      </c>
      <c r="K640" s="17" t="s">
        <v>43</v>
      </c>
      <c r="L640" s="17" t="s">
        <v>4950</v>
      </c>
      <c r="M640" s="17" t="s">
        <v>4951</v>
      </c>
      <c r="N640" s="17" t="s">
        <v>4952</v>
      </c>
      <c r="O640" s="17" t="s">
        <v>4953</v>
      </c>
    </row>
    <row r="641" spans="1:15" s="1" customFormat="1" ht="15" customHeight="1" x14ac:dyDescent="0.25">
      <c r="A641" s="61" t="s">
        <v>3</v>
      </c>
      <c r="B641" s="17" t="s">
        <v>16</v>
      </c>
      <c r="C641" s="17" t="s">
        <v>4954</v>
      </c>
      <c r="D641" s="17">
        <v>2022</v>
      </c>
      <c r="E641" s="37" t="s">
        <v>4955</v>
      </c>
      <c r="F641" s="17" t="s">
        <v>4956</v>
      </c>
      <c r="G641" s="37" t="s">
        <v>2063</v>
      </c>
      <c r="H641" s="37" t="s">
        <v>326</v>
      </c>
      <c r="I641" s="62" t="s">
        <v>4957</v>
      </c>
      <c r="J641" s="17" t="s">
        <v>90</v>
      </c>
      <c r="K641" s="17" t="s">
        <v>43</v>
      </c>
      <c r="L641" s="17" t="s">
        <v>4958</v>
      </c>
      <c r="M641" s="17" t="s">
        <v>4959</v>
      </c>
      <c r="N641" s="17" t="s">
        <v>4960</v>
      </c>
      <c r="O641" s="17" t="s">
        <v>4961</v>
      </c>
    </row>
    <row r="642" spans="1:15" s="1" customFormat="1" ht="15" customHeight="1" x14ac:dyDescent="0.25">
      <c r="A642" s="61" t="s">
        <v>3</v>
      </c>
      <c r="B642" s="17" t="s">
        <v>16</v>
      </c>
      <c r="C642" s="17" t="s">
        <v>9679</v>
      </c>
      <c r="D642" s="17">
        <v>2021</v>
      </c>
      <c r="E642" s="37" t="s">
        <v>9680</v>
      </c>
      <c r="F642" s="17" t="s">
        <v>3797</v>
      </c>
      <c r="G642" s="37" t="s">
        <v>447</v>
      </c>
      <c r="H642" s="37" t="s">
        <v>229</v>
      </c>
      <c r="I642" s="62" t="s">
        <v>9681</v>
      </c>
      <c r="J642" s="17" t="s">
        <v>77</v>
      </c>
      <c r="K642" s="17" t="s">
        <v>43</v>
      </c>
      <c r="L642" s="17" t="s">
        <v>9682</v>
      </c>
      <c r="M642" s="17" t="s">
        <v>9683</v>
      </c>
      <c r="N642" s="17" t="s">
        <v>9684</v>
      </c>
      <c r="O642" s="17" t="s">
        <v>9685</v>
      </c>
    </row>
    <row r="643" spans="1:15" s="1" customFormat="1" ht="15" customHeight="1" x14ac:dyDescent="0.25">
      <c r="A643" s="61" t="s">
        <v>3</v>
      </c>
      <c r="B643" s="17" t="s">
        <v>16</v>
      </c>
      <c r="C643" s="17" t="s">
        <v>9686</v>
      </c>
      <c r="D643" s="17">
        <v>2023</v>
      </c>
      <c r="E643" s="37" t="s">
        <v>9687</v>
      </c>
      <c r="F643" s="17" t="s">
        <v>9688</v>
      </c>
      <c r="G643" s="37" t="s">
        <v>3093</v>
      </c>
      <c r="H643" s="37" t="s">
        <v>230</v>
      </c>
      <c r="I643" s="62" t="s">
        <v>9689</v>
      </c>
      <c r="J643" s="17" t="s">
        <v>77</v>
      </c>
      <c r="K643" s="17" t="s">
        <v>43</v>
      </c>
      <c r="L643" s="17" t="s">
        <v>9690</v>
      </c>
      <c r="M643" s="17" t="s">
        <v>9691</v>
      </c>
      <c r="N643" s="17" t="s">
        <v>9692</v>
      </c>
      <c r="O643" s="17" t="s">
        <v>9693</v>
      </c>
    </row>
    <row r="644" spans="1:15" s="1" customFormat="1" ht="15" customHeight="1" x14ac:dyDescent="0.25">
      <c r="A644" s="61" t="s">
        <v>3</v>
      </c>
      <c r="B644" s="17" t="s">
        <v>16</v>
      </c>
      <c r="C644" s="17" t="s">
        <v>9694</v>
      </c>
      <c r="D644" s="17">
        <v>2023</v>
      </c>
      <c r="E644" s="37" t="s">
        <v>9695</v>
      </c>
      <c r="F644" s="17" t="s">
        <v>3155</v>
      </c>
      <c r="G644" s="37" t="s">
        <v>9696</v>
      </c>
      <c r="H644" s="37" t="s">
        <v>43</v>
      </c>
      <c r="I644" s="62" t="s">
        <v>43</v>
      </c>
      <c r="J644" s="17" t="s">
        <v>45</v>
      </c>
      <c r="K644" s="17" t="s">
        <v>43</v>
      </c>
      <c r="L644" s="17" t="s">
        <v>9697</v>
      </c>
      <c r="M644" s="17" t="s">
        <v>9698</v>
      </c>
      <c r="N644" s="17" t="s">
        <v>9699</v>
      </c>
      <c r="O644" s="17" t="s">
        <v>9700</v>
      </c>
    </row>
    <row r="645" spans="1:15" s="1" customFormat="1" ht="15" customHeight="1" x14ac:dyDescent="0.25">
      <c r="A645" s="61" t="s">
        <v>3</v>
      </c>
      <c r="B645" s="17" t="s">
        <v>16</v>
      </c>
      <c r="C645" s="17" t="s">
        <v>9701</v>
      </c>
      <c r="D645" s="17">
        <v>2022</v>
      </c>
      <c r="E645" s="37" t="s">
        <v>9702</v>
      </c>
      <c r="F645" s="17" t="s">
        <v>682</v>
      </c>
      <c r="G645" s="37" t="s">
        <v>4793</v>
      </c>
      <c r="H645" s="37" t="s">
        <v>43</v>
      </c>
      <c r="I645" s="62" t="s">
        <v>9703</v>
      </c>
      <c r="J645" s="17" t="s">
        <v>45</v>
      </c>
      <c r="K645" s="17" t="s">
        <v>43</v>
      </c>
      <c r="L645" s="17" t="s">
        <v>9704</v>
      </c>
      <c r="M645" s="17" t="s">
        <v>9705</v>
      </c>
      <c r="N645" s="17" t="s">
        <v>9706</v>
      </c>
      <c r="O645" s="17" t="s">
        <v>9707</v>
      </c>
    </row>
    <row r="646" spans="1:15" s="1" customFormat="1" ht="15" customHeight="1" x14ac:dyDescent="0.25">
      <c r="A646" s="61" t="s">
        <v>3</v>
      </c>
      <c r="B646" s="17" t="s">
        <v>16</v>
      </c>
      <c r="C646" s="17" t="s">
        <v>9708</v>
      </c>
      <c r="D646" s="17">
        <v>2023</v>
      </c>
      <c r="E646" s="37" t="s">
        <v>9709</v>
      </c>
      <c r="F646" s="17" t="s">
        <v>69</v>
      </c>
      <c r="G646" s="37" t="s">
        <v>3854</v>
      </c>
      <c r="H646" s="37" t="s">
        <v>43</v>
      </c>
      <c r="I646" s="62" t="s">
        <v>43</v>
      </c>
      <c r="J646" s="17" t="s">
        <v>45</v>
      </c>
      <c r="K646" s="17" t="s">
        <v>43</v>
      </c>
      <c r="L646" s="17" t="s">
        <v>9710</v>
      </c>
      <c r="M646" s="17" t="s">
        <v>9711</v>
      </c>
      <c r="N646" s="17" t="s">
        <v>9712</v>
      </c>
      <c r="O646" s="17" t="s">
        <v>9713</v>
      </c>
    </row>
    <row r="647" spans="1:15" s="1" customFormat="1" ht="15" customHeight="1" x14ac:dyDescent="0.25">
      <c r="A647" s="61" t="s">
        <v>3</v>
      </c>
      <c r="B647" s="17" t="s">
        <v>16</v>
      </c>
      <c r="C647" s="17" t="s">
        <v>9714</v>
      </c>
      <c r="D647" s="17">
        <v>2024</v>
      </c>
      <c r="E647" s="37" t="s">
        <v>9715</v>
      </c>
      <c r="F647" s="17" t="s">
        <v>66</v>
      </c>
      <c r="G647" s="37" t="s">
        <v>326</v>
      </c>
      <c r="H647" s="37" t="s">
        <v>448</v>
      </c>
      <c r="I647" s="62" t="s">
        <v>43</v>
      </c>
      <c r="J647" s="17" t="s">
        <v>6095</v>
      </c>
      <c r="K647" s="17" t="s">
        <v>43</v>
      </c>
      <c r="L647" s="17" t="s">
        <v>9716</v>
      </c>
      <c r="M647" s="17" t="s">
        <v>9717</v>
      </c>
      <c r="N647" s="17" t="s">
        <v>9718</v>
      </c>
      <c r="O647" s="17" t="s">
        <v>9719</v>
      </c>
    </row>
    <row r="648" spans="1:15" s="1" customFormat="1" ht="15" customHeight="1" x14ac:dyDescent="0.25">
      <c r="A648" s="61" t="s">
        <v>3</v>
      </c>
      <c r="B648" s="17" t="s">
        <v>16</v>
      </c>
      <c r="C648" s="17" t="s">
        <v>9720</v>
      </c>
      <c r="D648" s="17">
        <v>2024</v>
      </c>
      <c r="E648" s="37" t="s">
        <v>9721</v>
      </c>
      <c r="F648" s="17" t="s">
        <v>9722</v>
      </c>
      <c r="G648" s="37" t="s">
        <v>229</v>
      </c>
      <c r="H648" s="37" t="s">
        <v>195</v>
      </c>
      <c r="I648" s="62" t="s">
        <v>43</v>
      </c>
      <c r="J648" s="17" t="s">
        <v>93</v>
      </c>
      <c r="K648" s="17" t="s">
        <v>43</v>
      </c>
      <c r="L648" s="17" t="s">
        <v>9723</v>
      </c>
      <c r="M648" s="17" t="s">
        <v>9724</v>
      </c>
      <c r="N648" s="17" t="s">
        <v>9725</v>
      </c>
      <c r="O648" s="17" t="s">
        <v>9726</v>
      </c>
    </row>
    <row r="649" spans="1:15" s="1" customFormat="1" ht="15" customHeight="1" x14ac:dyDescent="0.25">
      <c r="A649" s="61" t="s">
        <v>3</v>
      </c>
      <c r="B649" s="17" t="s">
        <v>16</v>
      </c>
      <c r="C649" s="17" t="s">
        <v>9727</v>
      </c>
      <c r="D649" s="17">
        <v>2024</v>
      </c>
      <c r="E649" s="37" t="s">
        <v>9728</v>
      </c>
      <c r="F649" s="17" t="s">
        <v>423</v>
      </c>
      <c r="G649" s="37" t="s">
        <v>2130</v>
      </c>
      <c r="H649" s="37" t="s">
        <v>43</v>
      </c>
      <c r="I649" s="62" t="s">
        <v>9729</v>
      </c>
      <c r="J649" s="17" t="s">
        <v>47</v>
      </c>
      <c r="K649" s="17" t="s">
        <v>43</v>
      </c>
      <c r="L649" s="17" t="s">
        <v>9730</v>
      </c>
      <c r="M649" s="17" t="s">
        <v>9731</v>
      </c>
      <c r="N649" s="17" t="s">
        <v>9732</v>
      </c>
      <c r="O649" s="17" t="s">
        <v>9733</v>
      </c>
    </row>
    <row r="650" spans="1:15" s="1" customFormat="1" ht="15" customHeight="1" x14ac:dyDescent="0.25">
      <c r="A650" s="61" t="s">
        <v>3</v>
      </c>
      <c r="B650" s="17" t="s">
        <v>16</v>
      </c>
      <c r="C650" s="17" t="s">
        <v>5086</v>
      </c>
      <c r="D650" s="17">
        <v>2025</v>
      </c>
      <c r="E650" s="37" t="s">
        <v>5087</v>
      </c>
      <c r="F650" s="17" t="s">
        <v>5088</v>
      </c>
      <c r="G650" s="37" t="s">
        <v>1255</v>
      </c>
      <c r="H650" s="37" t="s">
        <v>43</v>
      </c>
      <c r="I650" s="62" t="s">
        <v>43</v>
      </c>
      <c r="J650" s="17" t="s">
        <v>45</v>
      </c>
      <c r="K650" s="17" t="s">
        <v>43</v>
      </c>
      <c r="L650" s="17" t="s">
        <v>9734</v>
      </c>
      <c r="M650" s="17" t="s">
        <v>5089</v>
      </c>
      <c r="N650" s="17" t="s">
        <v>9735</v>
      </c>
      <c r="O650" s="17" t="s">
        <v>9736</v>
      </c>
    </row>
    <row r="651" spans="1:15" s="1" customFormat="1" ht="15" customHeight="1" x14ac:dyDescent="0.25">
      <c r="A651" s="61" t="s">
        <v>3</v>
      </c>
      <c r="B651" s="17" t="s">
        <v>16</v>
      </c>
      <c r="C651" s="17" t="s">
        <v>5092</v>
      </c>
      <c r="D651" s="17">
        <v>2023</v>
      </c>
      <c r="E651" s="37" t="s">
        <v>5093</v>
      </c>
      <c r="F651" s="17" t="s">
        <v>2186</v>
      </c>
      <c r="G651" s="37" t="s">
        <v>3833</v>
      </c>
      <c r="H651" s="37" t="s">
        <v>43</v>
      </c>
      <c r="I651" s="62" t="s">
        <v>43</v>
      </c>
      <c r="J651" s="17" t="s">
        <v>7298</v>
      </c>
      <c r="K651" s="17" t="s">
        <v>43</v>
      </c>
      <c r="L651" s="17" t="s">
        <v>5094</v>
      </c>
      <c r="M651" s="17" t="s">
        <v>5095</v>
      </c>
      <c r="N651" s="17" t="s">
        <v>5096</v>
      </c>
      <c r="O651" s="17" t="s">
        <v>5097</v>
      </c>
    </row>
    <row r="652" spans="1:15" s="1" customFormat="1" ht="15" customHeight="1" x14ac:dyDescent="0.25">
      <c r="A652" s="61" t="s">
        <v>3</v>
      </c>
      <c r="B652" s="17" t="s">
        <v>16</v>
      </c>
      <c r="C652" s="17" t="s">
        <v>9737</v>
      </c>
      <c r="D652" s="17">
        <v>2023</v>
      </c>
      <c r="E652" s="37" t="s">
        <v>9738</v>
      </c>
      <c r="F652" s="17" t="s">
        <v>1047</v>
      </c>
      <c r="G652" s="37" t="s">
        <v>5340</v>
      </c>
      <c r="H652" s="37" t="s">
        <v>43</v>
      </c>
      <c r="I652" s="62" t="s">
        <v>43</v>
      </c>
      <c r="J652" s="17" t="s">
        <v>81</v>
      </c>
      <c r="K652" s="17" t="s">
        <v>43</v>
      </c>
      <c r="L652" s="17" t="s">
        <v>9739</v>
      </c>
      <c r="M652" s="17" t="s">
        <v>9740</v>
      </c>
      <c r="N652" s="17" t="s">
        <v>9741</v>
      </c>
      <c r="O652" s="17" t="s">
        <v>9742</v>
      </c>
    </row>
    <row r="653" spans="1:15" s="1" customFormat="1" ht="15" customHeight="1" x14ac:dyDescent="0.25">
      <c r="A653" s="61" t="s">
        <v>3</v>
      </c>
      <c r="B653" s="17" t="s">
        <v>16</v>
      </c>
      <c r="C653" s="17" t="s">
        <v>9743</v>
      </c>
      <c r="D653" s="17">
        <v>2020</v>
      </c>
      <c r="E653" s="37" t="s">
        <v>9744</v>
      </c>
      <c r="F653" s="17" t="s">
        <v>928</v>
      </c>
      <c r="G653" s="37" t="s">
        <v>1724</v>
      </c>
      <c r="H653" s="37" t="s">
        <v>43</v>
      </c>
      <c r="I653" s="62" t="s">
        <v>43</v>
      </c>
      <c r="J653" s="17" t="s">
        <v>45</v>
      </c>
      <c r="K653" s="17" t="s">
        <v>43</v>
      </c>
      <c r="L653" s="17" t="s">
        <v>9745</v>
      </c>
      <c r="M653" s="17" t="s">
        <v>9746</v>
      </c>
      <c r="N653" s="17" t="s">
        <v>9747</v>
      </c>
      <c r="O653" s="17" t="s">
        <v>9748</v>
      </c>
    </row>
    <row r="654" spans="1:15" s="1" customFormat="1" ht="15" customHeight="1" x14ac:dyDescent="0.25">
      <c r="A654" s="61" t="s">
        <v>3</v>
      </c>
      <c r="B654" s="17" t="s">
        <v>16</v>
      </c>
      <c r="C654" s="17" t="s">
        <v>9749</v>
      </c>
      <c r="D654" s="17">
        <v>2020</v>
      </c>
      <c r="E654" s="37" t="s">
        <v>9750</v>
      </c>
      <c r="F654" s="17" t="s">
        <v>9751</v>
      </c>
      <c r="G654" s="37" t="s">
        <v>466</v>
      </c>
      <c r="H654" s="37" t="s">
        <v>43</v>
      </c>
      <c r="I654" s="62" t="s">
        <v>43</v>
      </c>
      <c r="J654" s="17" t="s">
        <v>45</v>
      </c>
      <c r="K654" s="17" t="s">
        <v>43</v>
      </c>
      <c r="L654" s="17" t="s">
        <v>9752</v>
      </c>
      <c r="M654" s="17" t="s">
        <v>9753</v>
      </c>
      <c r="N654" s="17" t="s">
        <v>9754</v>
      </c>
      <c r="O654" s="17" t="s">
        <v>9755</v>
      </c>
    </row>
    <row r="655" spans="1:15" s="1" customFormat="1" ht="15" customHeight="1" x14ac:dyDescent="0.25">
      <c r="A655" s="61" t="s">
        <v>3</v>
      </c>
      <c r="B655" s="17" t="s">
        <v>16</v>
      </c>
      <c r="C655" s="17" t="s">
        <v>9756</v>
      </c>
      <c r="D655" s="17">
        <v>2022</v>
      </c>
      <c r="E655" s="37" t="s">
        <v>9757</v>
      </c>
      <c r="F655" s="17" t="s">
        <v>1047</v>
      </c>
      <c r="G655" s="37" t="s">
        <v>9758</v>
      </c>
      <c r="H655" s="37" t="s">
        <v>43</v>
      </c>
      <c r="I655" s="62" t="s">
        <v>43</v>
      </c>
      <c r="J655" s="17" t="s">
        <v>81</v>
      </c>
      <c r="K655" s="17" t="s">
        <v>43</v>
      </c>
      <c r="L655" s="17" t="s">
        <v>9759</v>
      </c>
      <c r="M655" s="17" t="s">
        <v>9760</v>
      </c>
      <c r="N655" s="17" t="s">
        <v>9761</v>
      </c>
      <c r="O655" s="17" t="s">
        <v>9762</v>
      </c>
    </row>
    <row r="656" spans="1:15" s="1" customFormat="1" ht="15" customHeight="1" x14ac:dyDescent="0.25">
      <c r="A656" s="61" t="s">
        <v>3</v>
      </c>
      <c r="B656" s="17" t="s">
        <v>16</v>
      </c>
      <c r="C656" s="17" t="s">
        <v>9763</v>
      </c>
      <c r="D656" s="17">
        <v>2020</v>
      </c>
      <c r="E656" s="37" t="s">
        <v>9764</v>
      </c>
      <c r="F656" s="17" t="s">
        <v>9765</v>
      </c>
      <c r="G656" s="37" t="s">
        <v>424</v>
      </c>
      <c r="H656" s="37" t="s">
        <v>240</v>
      </c>
      <c r="I656" s="62" t="s">
        <v>9766</v>
      </c>
      <c r="J656" s="17" t="s">
        <v>77</v>
      </c>
      <c r="K656" s="17" t="s">
        <v>43</v>
      </c>
      <c r="L656" s="17" t="s">
        <v>9767</v>
      </c>
      <c r="M656" s="17" t="s">
        <v>9768</v>
      </c>
      <c r="N656" s="17" t="s">
        <v>9769</v>
      </c>
      <c r="O656" s="17" t="s">
        <v>9770</v>
      </c>
    </row>
    <row r="657" spans="1:15" s="1" customFormat="1" ht="15" customHeight="1" x14ac:dyDescent="0.25">
      <c r="A657" s="61" t="s">
        <v>3</v>
      </c>
      <c r="B657" s="17" t="s">
        <v>16</v>
      </c>
      <c r="C657" s="17" t="s">
        <v>9771</v>
      </c>
      <c r="D657" s="17">
        <v>2024</v>
      </c>
      <c r="E657" s="37" t="s">
        <v>9772</v>
      </c>
      <c r="F657" s="17" t="s">
        <v>63</v>
      </c>
      <c r="G657" s="37" t="s">
        <v>292</v>
      </c>
      <c r="H657" s="37" t="s">
        <v>240</v>
      </c>
      <c r="I657" s="62" t="s">
        <v>43</v>
      </c>
      <c r="J657" s="17" t="s">
        <v>6095</v>
      </c>
      <c r="K657" s="17" t="s">
        <v>43</v>
      </c>
      <c r="L657" s="17" t="s">
        <v>9773</v>
      </c>
      <c r="M657" s="17" t="s">
        <v>9774</v>
      </c>
      <c r="N657" s="17" t="s">
        <v>9775</v>
      </c>
      <c r="O657" s="17" t="s">
        <v>9776</v>
      </c>
    </row>
    <row r="658" spans="1:15" s="1" customFormat="1" ht="15" customHeight="1" x14ac:dyDescent="0.25">
      <c r="A658" s="61" t="s">
        <v>3</v>
      </c>
      <c r="B658" s="17" t="s">
        <v>16</v>
      </c>
      <c r="C658" s="17" t="s">
        <v>9777</v>
      </c>
      <c r="D658" s="17">
        <v>2021</v>
      </c>
      <c r="E658" s="37" t="s">
        <v>9778</v>
      </c>
      <c r="F658" s="17" t="s">
        <v>9779</v>
      </c>
      <c r="G658" s="37" t="s">
        <v>1090</v>
      </c>
      <c r="H658" s="37" t="s">
        <v>195</v>
      </c>
      <c r="I658" s="62" t="s">
        <v>9780</v>
      </c>
      <c r="J658" s="17" t="s">
        <v>9781</v>
      </c>
      <c r="K658" s="17" t="s">
        <v>43</v>
      </c>
      <c r="L658" s="17" t="s">
        <v>9782</v>
      </c>
      <c r="M658" s="17" t="s">
        <v>9783</v>
      </c>
      <c r="N658" s="17" t="s">
        <v>9784</v>
      </c>
      <c r="O658" s="17" t="s">
        <v>9785</v>
      </c>
    </row>
    <row r="659" spans="1:15" s="1" customFormat="1" ht="15" customHeight="1" x14ac:dyDescent="0.25">
      <c r="A659" s="61" t="s">
        <v>3</v>
      </c>
      <c r="B659" s="17" t="s">
        <v>17</v>
      </c>
      <c r="C659" s="17" t="s">
        <v>9786</v>
      </c>
      <c r="D659" s="17">
        <v>2018</v>
      </c>
      <c r="E659" s="37" t="s">
        <v>9787</v>
      </c>
      <c r="F659" s="17" t="s">
        <v>8159</v>
      </c>
      <c r="G659" s="37" t="s">
        <v>195</v>
      </c>
      <c r="H659" s="37" t="s">
        <v>43</v>
      </c>
      <c r="I659" s="62" t="s">
        <v>43</v>
      </c>
      <c r="J659" s="17" t="s">
        <v>6153</v>
      </c>
      <c r="K659" s="17" t="s">
        <v>43</v>
      </c>
      <c r="L659" s="17" t="s">
        <v>9788</v>
      </c>
      <c r="M659" s="17" t="s">
        <v>9789</v>
      </c>
      <c r="N659" s="17" t="s">
        <v>43</v>
      </c>
      <c r="O659" s="17" t="s">
        <v>9790</v>
      </c>
    </row>
    <row r="660" spans="1:15" s="1" customFormat="1" ht="15" customHeight="1" x14ac:dyDescent="0.25">
      <c r="A660" s="61" t="s">
        <v>3</v>
      </c>
      <c r="B660" s="17" t="s">
        <v>17</v>
      </c>
      <c r="C660" s="17" t="s">
        <v>9786</v>
      </c>
      <c r="D660" s="17">
        <v>2019</v>
      </c>
      <c r="E660" s="37" t="s">
        <v>9791</v>
      </c>
      <c r="F660" s="17" t="s">
        <v>8146</v>
      </c>
      <c r="G660" s="37" t="s">
        <v>327</v>
      </c>
      <c r="H660" s="37" t="s">
        <v>43</v>
      </c>
      <c r="I660" s="62" t="s">
        <v>43</v>
      </c>
      <c r="J660" s="17" t="s">
        <v>6153</v>
      </c>
      <c r="K660" s="17" t="s">
        <v>43</v>
      </c>
      <c r="L660" s="17" t="s">
        <v>9792</v>
      </c>
      <c r="M660" s="17" t="s">
        <v>9793</v>
      </c>
      <c r="N660" s="17" t="s">
        <v>43</v>
      </c>
      <c r="O660" s="17" t="s">
        <v>9794</v>
      </c>
    </row>
    <row r="661" spans="1:15" s="1" customFormat="1" ht="15" customHeight="1" x14ac:dyDescent="0.25">
      <c r="A661" s="61" t="s">
        <v>3</v>
      </c>
      <c r="B661" s="17" t="s">
        <v>16</v>
      </c>
      <c r="C661" s="17" t="s">
        <v>9795</v>
      </c>
      <c r="D661" s="17">
        <v>2020</v>
      </c>
      <c r="E661" s="37" t="s">
        <v>9796</v>
      </c>
      <c r="F661" s="17" t="s">
        <v>858</v>
      </c>
      <c r="G661" s="37" t="s">
        <v>3421</v>
      </c>
      <c r="H661" s="37" t="s">
        <v>274</v>
      </c>
      <c r="I661" s="62" t="s">
        <v>43</v>
      </c>
      <c r="J661" s="17" t="s">
        <v>6153</v>
      </c>
      <c r="K661" s="17" t="s">
        <v>43</v>
      </c>
      <c r="L661" s="17" t="s">
        <v>9797</v>
      </c>
      <c r="M661" s="17" t="s">
        <v>9798</v>
      </c>
      <c r="N661" s="17" t="s">
        <v>9799</v>
      </c>
      <c r="O661" s="17" t="s">
        <v>9800</v>
      </c>
    </row>
    <row r="662" spans="1:15" s="1" customFormat="1" ht="15" customHeight="1" x14ac:dyDescent="0.25">
      <c r="A662" s="61" t="s">
        <v>3</v>
      </c>
      <c r="B662" s="17" t="s">
        <v>16</v>
      </c>
      <c r="C662" s="17" t="s">
        <v>9801</v>
      </c>
      <c r="D662" s="17">
        <v>2023</v>
      </c>
      <c r="E662" s="37" t="s">
        <v>9802</v>
      </c>
      <c r="F662" s="17" t="s">
        <v>6245</v>
      </c>
      <c r="G662" s="37" t="s">
        <v>249</v>
      </c>
      <c r="H662" s="37" t="s">
        <v>195</v>
      </c>
      <c r="I662" s="62" t="s">
        <v>827</v>
      </c>
      <c r="J662" s="17" t="s">
        <v>48</v>
      </c>
      <c r="K662" s="17" t="s">
        <v>43</v>
      </c>
      <c r="L662" s="17" t="s">
        <v>9803</v>
      </c>
      <c r="M662" s="17" t="s">
        <v>9804</v>
      </c>
      <c r="N662" s="17" t="s">
        <v>9805</v>
      </c>
      <c r="O662" s="17" t="s">
        <v>9806</v>
      </c>
    </row>
    <row r="663" spans="1:15" s="1" customFormat="1" ht="15" customHeight="1" x14ac:dyDescent="0.25">
      <c r="A663" s="61" t="s">
        <v>3</v>
      </c>
      <c r="B663" s="17" t="s">
        <v>16</v>
      </c>
      <c r="C663" s="17" t="s">
        <v>9807</v>
      </c>
      <c r="D663" s="17">
        <v>2021</v>
      </c>
      <c r="E663" s="37" t="s">
        <v>9808</v>
      </c>
      <c r="F663" s="17" t="s">
        <v>4442</v>
      </c>
      <c r="G663" s="37" t="s">
        <v>1039</v>
      </c>
      <c r="H663" s="37" t="s">
        <v>43</v>
      </c>
      <c r="I663" s="62" t="s">
        <v>43</v>
      </c>
      <c r="J663" s="17" t="s">
        <v>7298</v>
      </c>
      <c r="K663" s="17" t="s">
        <v>43</v>
      </c>
      <c r="L663" s="17" t="s">
        <v>9809</v>
      </c>
      <c r="M663" s="17" t="s">
        <v>9810</v>
      </c>
      <c r="N663" s="17" t="s">
        <v>9811</v>
      </c>
      <c r="O663" s="17" t="s">
        <v>9812</v>
      </c>
    </row>
    <row r="664" spans="1:15" s="1" customFormat="1" ht="15" customHeight="1" x14ac:dyDescent="0.25">
      <c r="A664" s="61" t="s">
        <v>3</v>
      </c>
      <c r="B664" s="17" t="s">
        <v>16</v>
      </c>
      <c r="C664" s="17" t="s">
        <v>9813</v>
      </c>
      <c r="D664" s="17">
        <v>2020</v>
      </c>
      <c r="E664" s="37" t="s">
        <v>9814</v>
      </c>
      <c r="F664" s="17" t="s">
        <v>1047</v>
      </c>
      <c r="G664" s="37" t="s">
        <v>9696</v>
      </c>
      <c r="H664" s="37" t="s">
        <v>43</v>
      </c>
      <c r="I664" s="62" t="s">
        <v>43</v>
      </c>
      <c r="J664" s="17" t="s">
        <v>81</v>
      </c>
      <c r="K664" s="17" t="s">
        <v>43</v>
      </c>
      <c r="L664" s="17" t="s">
        <v>9815</v>
      </c>
      <c r="M664" s="17" t="s">
        <v>9816</v>
      </c>
      <c r="N664" s="17" t="s">
        <v>9817</v>
      </c>
      <c r="O664" s="17" t="s">
        <v>9818</v>
      </c>
    </row>
    <row r="665" spans="1:15" s="1" customFormat="1" ht="15" customHeight="1" x14ac:dyDescent="0.25">
      <c r="A665" s="61" t="s">
        <v>3</v>
      </c>
      <c r="B665" s="17" t="s">
        <v>16</v>
      </c>
      <c r="C665" s="17" t="s">
        <v>9819</v>
      </c>
      <c r="D665" s="17">
        <v>2025</v>
      </c>
      <c r="E665" s="37" t="s">
        <v>9820</v>
      </c>
      <c r="F665" s="17" t="s">
        <v>811</v>
      </c>
      <c r="G665" s="37" t="s">
        <v>447</v>
      </c>
      <c r="H665" s="37" t="s">
        <v>230</v>
      </c>
      <c r="I665" s="62" t="s">
        <v>43</v>
      </c>
      <c r="J665" s="17" t="s">
        <v>5935</v>
      </c>
      <c r="K665" s="17" t="s">
        <v>43</v>
      </c>
      <c r="L665" s="17" t="s">
        <v>9821</v>
      </c>
      <c r="M665" s="17" t="s">
        <v>9822</v>
      </c>
      <c r="N665" s="17" t="s">
        <v>43</v>
      </c>
      <c r="O665" s="17" t="s">
        <v>9823</v>
      </c>
    </row>
    <row r="666" spans="1:15" s="1" customFormat="1" ht="15" customHeight="1" x14ac:dyDescent="0.25">
      <c r="A666" s="61" t="s">
        <v>3</v>
      </c>
      <c r="B666" s="17" t="s">
        <v>16</v>
      </c>
      <c r="C666" s="17" t="s">
        <v>5223</v>
      </c>
      <c r="D666" s="17">
        <v>2023</v>
      </c>
      <c r="E666" s="37" t="s">
        <v>5224</v>
      </c>
      <c r="F666" s="17" t="s">
        <v>5225</v>
      </c>
      <c r="G666" s="37" t="s">
        <v>760</v>
      </c>
      <c r="H666" s="37" t="s">
        <v>195</v>
      </c>
      <c r="I666" s="62" t="s">
        <v>5230</v>
      </c>
      <c r="J666" s="17" t="s">
        <v>7529</v>
      </c>
      <c r="K666" s="17" t="s">
        <v>43</v>
      </c>
      <c r="L666" s="17" t="s">
        <v>5231</v>
      </c>
      <c r="M666" s="17" t="s">
        <v>5232</v>
      </c>
      <c r="N666" s="17" t="s">
        <v>5228</v>
      </c>
      <c r="O666" s="17" t="s">
        <v>5229</v>
      </c>
    </row>
    <row r="667" spans="1:15" s="1" customFormat="1" ht="15" customHeight="1" x14ac:dyDescent="0.25">
      <c r="A667" s="61" t="s">
        <v>3</v>
      </c>
      <c r="B667" s="17" t="s">
        <v>16</v>
      </c>
      <c r="C667" s="17" t="s">
        <v>9824</v>
      </c>
      <c r="D667" s="17">
        <v>2019</v>
      </c>
      <c r="E667" s="37" t="s">
        <v>9825</v>
      </c>
      <c r="F667" s="17" t="s">
        <v>791</v>
      </c>
      <c r="G667" s="37" t="s">
        <v>4596</v>
      </c>
      <c r="H667" s="37" t="s">
        <v>43</v>
      </c>
      <c r="I667" s="62" t="s">
        <v>9826</v>
      </c>
      <c r="J667" s="17" t="s">
        <v>45</v>
      </c>
      <c r="K667" s="17" t="s">
        <v>43</v>
      </c>
      <c r="L667" s="17" t="s">
        <v>9827</v>
      </c>
      <c r="M667" s="17" t="s">
        <v>9828</v>
      </c>
      <c r="N667" s="17" t="s">
        <v>9829</v>
      </c>
      <c r="O667" s="17" t="s">
        <v>9830</v>
      </c>
    </row>
    <row r="668" spans="1:15" s="1" customFormat="1" ht="15" customHeight="1" x14ac:dyDescent="0.25">
      <c r="A668" s="61" t="s">
        <v>3</v>
      </c>
      <c r="B668" s="17" t="s">
        <v>16</v>
      </c>
      <c r="C668" s="17" t="s">
        <v>5247</v>
      </c>
      <c r="D668" s="17">
        <v>2023</v>
      </c>
      <c r="E668" s="37" t="s">
        <v>5248</v>
      </c>
      <c r="F668" s="17" t="s">
        <v>1047</v>
      </c>
      <c r="G668" s="37" t="s">
        <v>3922</v>
      </c>
      <c r="H668" s="37" t="s">
        <v>43</v>
      </c>
      <c r="I668" s="62" t="s">
        <v>43</v>
      </c>
      <c r="J668" s="17" t="s">
        <v>81</v>
      </c>
      <c r="K668" s="17" t="s">
        <v>43</v>
      </c>
      <c r="L668" s="17" t="s">
        <v>5249</v>
      </c>
      <c r="M668" s="17" t="s">
        <v>5250</v>
      </c>
      <c r="N668" s="17" t="s">
        <v>5251</v>
      </c>
      <c r="O668" s="17" t="s">
        <v>5252</v>
      </c>
    </row>
    <row r="669" spans="1:15" s="1" customFormat="1" ht="15" customHeight="1" x14ac:dyDescent="0.25">
      <c r="A669" s="61" t="s">
        <v>3</v>
      </c>
      <c r="B669" s="17" t="s">
        <v>17</v>
      </c>
      <c r="C669" s="17" t="s">
        <v>9831</v>
      </c>
      <c r="D669" s="17">
        <v>2018</v>
      </c>
      <c r="E669" s="37" t="s">
        <v>9832</v>
      </c>
      <c r="F669" s="17" t="s">
        <v>9833</v>
      </c>
      <c r="G669" s="37" t="s">
        <v>9834</v>
      </c>
      <c r="H669" s="37" t="s">
        <v>43</v>
      </c>
      <c r="I669" s="62" t="s">
        <v>43</v>
      </c>
      <c r="J669" s="17" t="s">
        <v>6153</v>
      </c>
      <c r="K669" s="17" t="s">
        <v>43</v>
      </c>
      <c r="L669" s="17" t="s">
        <v>9835</v>
      </c>
      <c r="M669" s="17" t="s">
        <v>9836</v>
      </c>
      <c r="N669" s="17" t="s">
        <v>43</v>
      </c>
      <c r="O669" s="17" t="s">
        <v>9837</v>
      </c>
    </row>
    <row r="670" spans="1:15" s="1" customFormat="1" ht="15" customHeight="1" x14ac:dyDescent="0.25">
      <c r="A670" s="61" t="s">
        <v>3</v>
      </c>
      <c r="B670" s="17" t="s">
        <v>16</v>
      </c>
      <c r="C670" s="17" t="s">
        <v>9838</v>
      </c>
      <c r="D670" s="17">
        <v>2024</v>
      </c>
      <c r="E670" s="37" t="s">
        <v>9839</v>
      </c>
      <c r="F670" s="17" t="s">
        <v>9840</v>
      </c>
      <c r="G670" s="37" t="s">
        <v>583</v>
      </c>
      <c r="H670" s="37" t="s">
        <v>230</v>
      </c>
      <c r="I670" s="62" t="s">
        <v>9841</v>
      </c>
      <c r="J670" s="17" t="s">
        <v>87</v>
      </c>
      <c r="K670" s="17" t="s">
        <v>43</v>
      </c>
      <c r="L670" s="17" t="s">
        <v>9842</v>
      </c>
      <c r="M670" s="17" t="s">
        <v>9843</v>
      </c>
      <c r="N670" s="17" t="s">
        <v>9844</v>
      </c>
      <c r="O670" s="17" t="s">
        <v>9845</v>
      </c>
    </row>
    <row r="671" spans="1:15" s="1" customFormat="1" ht="15" customHeight="1" x14ac:dyDescent="0.25">
      <c r="A671" s="61" t="s">
        <v>3</v>
      </c>
      <c r="B671" s="17" t="s">
        <v>16</v>
      </c>
      <c r="C671" s="17" t="s">
        <v>9846</v>
      </c>
      <c r="D671" s="17">
        <v>2025</v>
      </c>
      <c r="E671" s="37" t="s">
        <v>9847</v>
      </c>
      <c r="F671" s="17" t="s">
        <v>1478</v>
      </c>
      <c r="G671" s="37" t="s">
        <v>249</v>
      </c>
      <c r="H671" s="37" t="s">
        <v>195</v>
      </c>
      <c r="I671" s="62" t="s">
        <v>43</v>
      </c>
      <c r="J671" s="17" t="s">
        <v>48</v>
      </c>
      <c r="K671" s="17" t="s">
        <v>43</v>
      </c>
      <c r="L671" s="17" t="s">
        <v>9848</v>
      </c>
      <c r="M671" s="17" t="s">
        <v>9849</v>
      </c>
      <c r="N671" s="17" t="s">
        <v>9850</v>
      </c>
      <c r="O671" s="17" t="s">
        <v>9851</v>
      </c>
    </row>
    <row r="672" spans="1:15" s="1" customFormat="1" ht="15" customHeight="1" x14ac:dyDescent="0.25">
      <c r="A672" s="61" t="s">
        <v>3</v>
      </c>
      <c r="B672" s="17" t="s">
        <v>16</v>
      </c>
      <c r="C672" s="17" t="s">
        <v>9852</v>
      </c>
      <c r="D672" s="17">
        <v>2024</v>
      </c>
      <c r="E672" s="37" t="s">
        <v>9853</v>
      </c>
      <c r="F672" s="17" t="s">
        <v>3092</v>
      </c>
      <c r="G672" s="37" t="s">
        <v>185</v>
      </c>
      <c r="H672" s="37" t="s">
        <v>466</v>
      </c>
      <c r="I672" s="62" t="s">
        <v>9854</v>
      </c>
      <c r="J672" s="17" t="s">
        <v>6733</v>
      </c>
      <c r="K672" s="17" t="s">
        <v>43</v>
      </c>
      <c r="L672" s="17" t="s">
        <v>9855</v>
      </c>
      <c r="M672" s="17" t="s">
        <v>9856</v>
      </c>
      <c r="N672" s="17" t="s">
        <v>9857</v>
      </c>
      <c r="O672" s="17" t="s">
        <v>9858</v>
      </c>
    </row>
    <row r="673" spans="1:15" s="1" customFormat="1" ht="15" customHeight="1" x14ac:dyDescent="0.25">
      <c r="A673" s="61" t="s">
        <v>3</v>
      </c>
      <c r="B673" s="17" t="s">
        <v>16</v>
      </c>
      <c r="C673" s="17" t="s">
        <v>9859</v>
      </c>
      <c r="D673" s="17">
        <v>2022</v>
      </c>
      <c r="E673" s="37" t="s">
        <v>9860</v>
      </c>
      <c r="F673" s="17" t="s">
        <v>498</v>
      </c>
      <c r="G673" s="37" t="s">
        <v>1458</v>
      </c>
      <c r="H673" s="37" t="s">
        <v>43</v>
      </c>
      <c r="I673" s="62" t="s">
        <v>43</v>
      </c>
      <c r="J673" s="17" t="s">
        <v>47</v>
      </c>
      <c r="K673" s="17" t="s">
        <v>43</v>
      </c>
      <c r="L673" s="17" t="s">
        <v>9861</v>
      </c>
      <c r="M673" s="17" t="s">
        <v>9862</v>
      </c>
      <c r="N673" s="17" t="s">
        <v>9863</v>
      </c>
      <c r="O673" s="17" t="s">
        <v>9864</v>
      </c>
    </row>
    <row r="674" spans="1:15" s="1" customFormat="1" ht="15" customHeight="1" x14ac:dyDescent="0.25">
      <c r="A674" s="61" t="s">
        <v>3</v>
      </c>
      <c r="B674" s="17" t="s">
        <v>16</v>
      </c>
      <c r="C674" s="17" t="s">
        <v>9865</v>
      </c>
      <c r="D674" s="17">
        <v>2023</v>
      </c>
      <c r="E674" s="37" t="s">
        <v>9866</v>
      </c>
      <c r="F674" s="17" t="s">
        <v>1418</v>
      </c>
      <c r="G674" s="37" t="s">
        <v>692</v>
      </c>
      <c r="H674" s="37" t="s">
        <v>212</v>
      </c>
      <c r="I674" s="62" t="s">
        <v>43</v>
      </c>
      <c r="J674" s="17" t="s">
        <v>5</v>
      </c>
      <c r="K674" s="17" t="s">
        <v>43</v>
      </c>
      <c r="L674" s="17" t="s">
        <v>9867</v>
      </c>
      <c r="M674" s="17" t="s">
        <v>9868</v>
      </c>
      <c r="N674" s="17" t="s">
        <v>9869</v>
      </c>
      <c r="O674" s="17" t="s">
        <v>9870</v>
      </c>
    </row>
    <row r="675" spans="1:15" s="1" customFormat="1" ht="15" customHeight="1" x14ac:dyDescent="0.25">
      <c r="A675" s="61" t="s">
        <v>3</v>
      </c>
      <c r="B675" s="17" t="s">
        <v>16</v>
      </c>
      <c r="C675" s="17" t="s">
        <v>5319</v>
      </c>
      <c r="D675" s="17">
        <v>2024</v>
      </c>
      <c r="E675" s="37" t="s">
        <v>9871</v>
      </c>
      <c r="F675" s="17" t="s">
        <v>335</v>
      </c>
      <c r="G675" s="37" t="s">
        <v>888</v>
      </c>
      <c r="H675" s="37" t="s">
        <v>43</v>
      </c>
      <c r="I675" s="62" t="s">
        <v>9872</v>
      </c>
      <c r="J675" s="17" t="s">
        <v>47</v>
      </c>
      <c r="K675" s="17" t="s">
        <v>43</v>
      </c>
      <c r="L675" s="17" t="s">
        <v>9873</v>
      </c>
      <c r="M675" s="17" t="s">
        <v>9874</v>
      </c>
      <c r="N675" s="17" t="s">
        <v>9875</v>
      </c>
      <c r="O675" s="17" t="s">
        <v>9876</v>
      </c>
    </row>
    <row r="676" spans="1:15" s="1" customFormat="1" ht="15" customHeight="1" x14ac:dyDescent="0.25">
      <c r="A676" s="61" t="s">
        <v>3</v>
      </c>
      <c r="B676" s="17" t="s">
        <v>16</v>
      </c>
      <c r="C676" s="17" t="s">
        <v>9877</v>
      </c>
      <c r="D676" s="17">
        <v>2018</v>
      </c>
      <c r="E676" s="37" t="s">
        <v>9878</v>
      </c>
      <c r="F676" s="17" t="s">
        <v>6048</v>
      </c>
      <c r="G676" s="37" t="s">
        <v>1426</v>
      </c>
      <c r="H676" s="37" t="s">
        <v>240</v>
      </c>
      <c r="I676" s="62" t="s">
        <v>9879</v>
      </c>
      <c r="J676" s="17" t="s">
        <v>6050</v>
      </c>
      <c r="K676" s="17" t="s">
        <v>43</v>
      </c>
      <c r="L676" s="17" t="s">
        <v>9880</v>
      </c>
      <c r="M676" s="17" t="s">
        <v>9881</v>
      </c>
      <c r="N676" s="17" t="s">
        <v>9882</v>
      </c>
      <c r="O676" s="17" t="s">
        <v>9883</v>
      </c>
    </row>
    <row r="677" spans="1:15" s="1" customFormat="1" ht="15" customHeight="1" x14ac:dyDescent="0.25">
      <c r="A677" s="61" t="s">
        <v>3</v>
      </c>
      <c r="B677" s="17" t="s">
        <v>17</v>
      </c>
      <c r="C677" s="17" t="s">
        <v>9884</v>
      </c>
      <c r="D677" s="17">
        <v>2019</v>
      </c>
      <c r="E677" s="37" t="s">
        <v>9885</v>
      </c>
      <c r="F677" s="17" t="s">
        <v>9886</v>
      </c>
      <c r="G677" s="37" t="s">
        <v>9887</v>
      </c>
      <c r="H677" s="37" t="s">
        <v>43</v>
      </c>
      <c r="I677" s="62" t="s">
        <v>9888</v>
      </c>
      <c r="J677" s="17" t="s">
        <v>6254</v>
      </c>
      <c r="K677" s="17" t="s">
        <v>43</v>
      </c>
      <c r="L677" s="17" t="s">
        <v>9889</v>
      </c>
      <c r="M677" s="17" t="s">
        <v>9890</v>
      </c>
      <c r="N677" s="17" t="s">
        <v>43</v>
      </c>
      <c r="O677" s="17" t="s">
        <v>9891</v>
      </c>
    </row>
    <row r="678" spans="1:15" s="1" customFormat="1" ht="15" customHeight="1" x14ac:dyDescent="0.25">
      <c r="A678" s="61" t="s">
        <v>3</v>
      </c>
      <c r="B678" s="17" t="s">
        <v>16</v>
      </c>
      <c r="C678" s="17" t="s">
        <v>9892</v>
      </c>
      <c r="D678" s="17">
        <v>2022</v>
      </c>
      <c r="E678" s="37" t="s">
        <v>9893</v>
      </c>
      <c r="F678" s="17" t="s">
        <v>3373</v>
      </c>
      <c r="G678" s="37" t="s">
        <v>4088</v>
      </c>
      <c r="H678" s="37" t="s">
        <v>43</v>
      </c>
      <c r="I678" s="62" t="s">
        <v>43</v>
      </c>
      <c r="J678" s="17" t="s">
        <v>45</v>
      </c>
      <c r="K678" s="17" t="s">
        <v>43</v>
      </c>
      <c r="L678" s="17" t="s">
        <v>9894</v>
      </c>
      <c r="M678" s="17" t="s">
        <v>9895</v>
      </c>
      <c r="N678" s="17" t="s">
        <v>9896</v>
      </c>
      <c r="O678" s="17" t="s">
        <v>9897</v>
      </c>
    </row>
    <row r="679" spans="1:15" s="1" customFormat="1" ht="15" customHeight="1" x14ac:dyDescent="0.25">
      <c r="A679" s="61" t="s">
        <v>3</v>
      </c>
      <c r="B679" s="17" t="s">
        <v>16</v>
      </c>
      <c r="C679" s="17" t="s">
        <v>9898</v>
      </c>
      <c r="D679" s="17">
        <v>2023</v>
      </c>
      <c r="E679" s="37" t="s">
        <v>9899</v>
      </c>
      <c r="F679" s="17" t="s">
        <v>1254</v>
      </c>
      <c r="G679" s="37" t="s">
        <v>2700</v>
      </c>
      <c r="H679" s="37" t="s">
        <v>43</v>
      </c>
      <c r="I679" s="62" t="s">
        <v>43</v>
      </c>
      <c r="J679" s="17" t="s">
        <v>45</v>
      </c>
      <c r="K679" s="17" t="s">
        <v>43</v>
      </c>
      <c r="L679" s="17" t="s">
        <v>9900</v>
      </c>
      <c r="M679" s="17" t="s">
        <v>9901</v>
      </c>
      <c r="N679" s="17" t="s">
        <v>9902</v>
      </c>
      <c r="O679" s="17" t="s">
        <v>9903</v>
      </c>
    </row>
    <row r="680" spans="1:15" s="1" customFormat="1" ht="15" customHeight="1" x14ac:dyDescent="0.25">
      <c r="A680" s="61" t="s">
        <v>3</v>
      </c>
      <c r="B680" s="17" t="s">
        <v>16</v>
      </c>
      <c r="C680" s="17" t="s">
        <v>9904</v>
      </c>
      <c r="D680" s="17">
        <v>2023</v>
      </c>
      <c r="E680" s="37" t="s">
        <v>9905</v>
      </c>
      <c r="F680" s="17" t="s">
        <v>248</v>
      </c>
      <c r="G680" s="37" t="s">
        <v>249</v>
      </c>
      <c r="H680" s="37" t="s">
        <v>466</v>
      </c>
      <c r="I680" s="62" t="s">
        <v>9906</v>
      </c>
      <c r="J680" s="17" t="s">
        <v>76</v>
      </c>
      <c r="K680" s="17" t="s">
        <v>43</v>
      </c>
      <c r="L680" s="17" t="s">
        <v>9907</v>
      </c>
      <c r="M680" s="17" t="s">
        <v>9908</v>
      </c>
      <c r="N680" s="17" t="s">
        <v>9909</v>
      </c>
      <c r="O680" s="17" t="s">
        <v>9910</v>
      </c>
    </row>
    <row r="681" spans="1:15" s="1" customFormat="1" ht="15" customHeight="1" x14ac:dyDescent="0.25">
      <c r="A681" s="61" t="s">
        <v>3</v>
      </c>
      <c r="B681" s="17" t="s">
        <v>16</v>
      </c>
      <c r="C681" s="17" t="s">
        <v>9911</v>
      </c>
      <c r="D681" s="17">
        <v>2020</v>
      </c>
      <c r="E681" s="37" t="s">
        <v>9912</v>
      </c>
      <c r="F681" s="17" t="s">
        <v>6283</v>
      </c>
      <c r="G681" s="37" t="s">
        <v>5119</v>
      </c>
      <c r="H681" s="37" t="s">
        <v>43</v>
      </c>
      <c r="I681" s="62" t="s">
        <v>9913</v>
      </c>
      <c r="J681" s="17" t="s">
        <v>47</v>
      </c>
      <c r="K681" s="17" t="s">
        <v>43</v>
      </c>
      <c r="L681" s="17" t="s">
        <v>9914</v>
      </c>
      <c r="M681" s="17" t="s">
        <v>9915</v>
      </c>
      <c r="N681" s="17" t="s">
        <v>9916</v>
      </c>
      <c r="O681" s="17" t="s">
        <v>9917</v>
      </c>
    </row>
    <row r="682" spans="1:15" s="1" customFormat="1" ht="15" customHeight="1" x14ac:dyDescent="0.25">
      <c r="A682" s="61" t="s">
        <v>3</v>
      </c>
      <c r="B682" s="17" t="s">
        <v>16</v>
      </c>
      <c r="C682" s="17" t="s">
        <v>9918</v>
      </c>
      <c r="D682" s="17">
        <v>2024</v>
      </c>
      <c r="E682" s="37" t="s">
        <v>9919</v>
      </c>
      <c r="F682" s="17" t="s">
        <v>2143</v>
      </c>
      <c r="G682" s="37" t="s">
        <v>5919</v>
      </c>
      <c r="H682" s="37" t="s">
        <v>466</v>
      </c>
      <c r="I682" s="62" t="s">
        <v>9920</v>
      </c>
      <c r="J682" s="17" t="s">
        <v>55</v>
      </c>
      <c r="K682" s="17" t="s">
        <v>43</v>
      </c>
      <c r="L682" s="17" t="s">
        <v>9921</v>
      </c>
      <c r="M682" s="17" t="s">
        <v>9922</v>
      </c>
      <c r="N682" s="17" t="s">
        <v>9923</v>
      </c>
      <c r="O682" s="17" t="s">
        <v>9924</v>
      </c>
    </row>
    <row r="683" spans="1:15" s="1" customFormat="1" ht="15" customHeight="1" x14ac:dyDescent="0.25">
      <c r="A683" s="61" t="s">
        <v>3</v>
      </c>
      <c r="B683" s="17" t="s">
        <v>16</v>
      </c>
      <c r="C683" s="17" t="s">
        <v>9925</v>
      </c>
      <c r="D683" s="17">
        <v>2023</v>
      </c>
      <c r="E683" s="37" t="s">
        <v>9926</v>
      </c>
      <c r="F683" s="17" t="s">
        <v>811</v>
      </c>
      <c r="G683" s="37" t="s">
        <v>1372</v>
      </c>
      <c r="H683" s="37" t="s">
        <v>466</v>
      </c>
      <c r="I683" s="62" t="s">
        <v>43</v>
      </c>
      <c r="J683" s="17" t="s">
        <v>5856</v>
      </c>
      <c r="K683" s="17" t="s">
        <v>43</v>
      </c>
      <c r="L683" s="17" t="s">
        <v>9927</v>
      </c>
      <c r="M683" s="17" t="s">
        <v>9928</v>
      </c>
      <c r="N683" s="17" t="s">
        <v>9929</v>
      </c>
      <c r="O683" s="17" t="s">
        <v>9930</v>
      </c>
    </row>
    <row r="684" spans="1:15" s="1" customFormat="1" ht="15" customHeight="1" x14ac:dyDescent="0.25">
      <c r="A684" s="61" t="s">
        <v>3</v>
      </c>
      <c r="B684" s="17" t="s">
        <v>16</v>
      </c>
      <c r="C684" s="17" t="s">
        <v>9931</v>
      </c>
      <c r="D684" s="17">
        <v>2018</v>
      </c>
      <c r="E684" s="37" t="s">
        <v>9932</v>
      </c>
      <c r="F684" s="17" t="s">
        <v>1688</v>
      </c>
      <c r="G684" s="37" t="s">
        <v>7178</v>
      </c>
      <c r="H684" s="37" t="s">
        <v>448</v>
      </c>
      <c r="I684" s="62" t="s">
        <v>9933</v>
      </c>
      <c r="J684" s="17" t="s">
        <v>5974</v>
      </c>
      <c r="K684" s="17" t="s">
        <v>43</v>
      </c>
      <c r="L684" s="17" t="s">
        <v>9934</v>
      </c>
      <c r="M684" s="17" t="s">
        <v>9935</v>
      </c>
      <c r="N684" s="17" t="s">
        <v>9936</v>
      </c>
      <c r="O684" s="17" t="s">
        <v>9937</v>
      </c>
    </row>
    <row r="685" spans="1:15" s="1" customFormat="1" ht="15" customHeight="1" x14ac:dyDescent="0.25">
      <c r="A685" s="61" t="s">
        <v>3</v>
      </c>
      <c r="B685" s="17" t="s">
        <v>16</v>
      </c>
      <c r="C685" s="17" t="s">
        <v>9938</v>
      </c>
      <c r="D685" s="17">
        <v>2024</v>
      </c>
      <c r="E685" s="37" t="s">
        <v>9939</v>
      </c>
      <c r="F685" s="17" t="s">
        <v>359</v>
      </c>
      <c r="G685" s="37" t="s">
        <v>9940</v>
      </c>
      <c r="H685" s="37" t="s">
        <v>43</v>
      </c>
      <c r="I685" s="62" t="s">
        <v>43</v>
      </c>
      <c r="J685" s="17" t="s">
        <v>47</v>
      </c>
      <c r="K685" s="17" t="s">
        <v>43</v>
      </c>
      <c r="L685" s="17" t="s">
        <v>9941</v>
      </c>
      <c r="M685" s="17" t="s">
        <v>9942</v>
      </c>
      <c r="N685" s="17" t="s">
        <v>9943</v>
      </c>
      <c r="O685" s="17" t="s">
        <v>9944</v>
      </c>
    </row>
    <row r="686" spans="1:15" s="1" customFormat="1" ht="15" customHeight="1" x14ac:dyDescent="0.25">
      <c r="A686" s="61" t="s">
        <v>3</v>
      </c>
      <c r="B686" s="17" t="s">
        <v>16</v>
      </c>
      <c r="C686" s="17" t="s">
        <v>9945</v>
      </c>
      <c r="D686" s="17">
        <v>2022</v>
      </c>
      <c r="E686" s="37" t="s">
        <v>9946</v>
      </c>
      <c r="F686" s="17" t="s">
        <v>811</v>
      </c>
      <c r="G686" s="37" t="s">
        <v>318</v>
      </c>
      <c r="H686" s="37" t="s">
        <v>229</v>
      </c>
      <c r="I686" s="62" t="s">
        <v>43</v>
      </c>
      <c r="J686" s="17" t="s">
        <v>5856</v>
      </c>
      <c r="K686" s="17" t="s">
        <v>43</v>
      </c>
      <c r="L686" s="17" t="s">
        <v>9947</v>
      </c>
      <c r="M686" s="17" t="s">
        <v>9948</v>
      </c>
      <c r="N686" s="17" t="s">
        <v>9949</v>
      </c>
      <c r="O686" s="17" t="s">
        <v>9950</v>
      </c>
    </row>
    <row r="687" spans="1:15" s="1" customFormat="1" ht="15" customHeight="1" x14ac:dyDescent="0.25">
      <c r="A687" s="61" t="s">
        <v>3</v>
      </c>
      <c r="B687" s="17" t="s">
        <v>16</v>
      </c>
      <c r="C687" s="17" t="s">
        <v>9951</v>
      </c>
      <c r="D687" s="17">
        <v>2021</v>
      </c>
      <c r="E687" s="37" t="s">
        <v>9952</v>
      </c>
      <c r="F687" s="17" t="s">
        <v>63</v>
      </c>
      <c r="G687" s="37" t="s">
        <v>229</v>
      </c>
      <c r="H687" s="37" t="s">
        <v>327</v>
      </c>
      <c r="I687" s="62" t="s">
        <v>43</v>
      </c>
      <c r="J687" s="17" t="s">
        <v>52</v>
      </c>
      <c r="K687" s="17" t="s">
        <v>43</v>
      </c>
      <c r="L687" s="17" t="s">
        <v>9953</v>
      </c>
      <c r="M687" s="17" t="s">
        <v>9954</v>
      </c>
      <c r="N687" s="17" t="s">
        <v>9955</v>
      </c>
      <c r="O687" s="17" t="s">
        <v>9956</v>
      </c>
    </row>
    <row r="688" spans="1:15" s="1" customFormat="1" ht="15" customHeight="1" x14ac:dyDescent="0.25">
      <c r="A688" s="61" t="s">
        <v>3</v>
      </c>
      <c r="B688" s="17" t="s">
        <v>16</v>
      </c>
      <c r="C688" s="17" t="s">
        <v>9957</v>
      </c>
      <c r="D688" s="17">
        <v>2024</v>
      </c>
      <c r="E688" s="37" t="s">
        <v>9958</v>
      </c>
      <c r="F688" s="17" t="s">
        <v>3175</v>
      </c>
      <c r="G688" s="37" t="s">
        <v>9959</v>
      </c>
      <c r="H688" s="37" t="s">
        <v>43</v>
      </c>
      <c r="I688" s="62" t="s">
        <v>43</v>
      </c>
      <c r="J688" s="17" t="s">
        <v>47</v>
      </c>
      <c r="K688" s="17" t="s">
        <v>43</v>
      </c>
      <c r="L688" s="17" t="s">
        <v>9960</v>
      </c>
      <c r="M688" s="17" t="s">
        <v>9961</v>
      </c>
      <c r="N688" s="17" t="s">
        <v>9962</v>
      </c>
      <c r="O688" s="17" t="s">
        <v>9963</v>
      </c>
    </row>
    <row r="689" spans="1:15" s="1" customFormat="1" ht="15" customHeight="1" x14ac:dyDescent="0.25">
      <c r="A689" s="61" t="s">
        <v>3</v>
      </c>
      <c r="B689" s="17" t="s">
        <v>17</v>
      </c>
      <c r="C689" s="17" t="s">
        <v>9964</v>
      </c>
      <c r="D689" s="17">
        <v>2022</v>
      </c>
      <c r="E689" s="37" t="s">
        <v>9965</v>
      </c>
      <c r="F689" s="17" t="s">
        <v>9966</v>
      </c>
      <c r="G689" s="37" t="s">
        <v>167</v>
      </c>
      <c r="H689" s="37" t="s">
        <v>43</v>
      </c>
      <c r="I689" s="62" t="s">
        <v>9967</v>
      </c>
      <c r="J689" s="17" t="s">
        <v>64</v>
      </c>
      <c r="K689" s="17" t="s">
        <v>43</v>
      </c>
      <c r="L689" s="17" t="s">
        <v>9968</v>
      </c>
      <c r="M689" s="17" t="s">
        <v>9969</v>
      </c>
      <c r="N689" s="17" t="s">
        <v>9970</v>
      </c>
      <c r="O689" s="17" t="s">
        <v>9971</v>
      </c>
    </row>
    <row r="690" spans="1:15" s="1" customFormat="1" ht="15" customHeight="1" x14ac:dyDescent="0.25">
      <c r="A690" s="61" t="s">
        <v>3</v>
      </c>
      <c r="B690" s="17" t="s">
        <v>16</v>
      </c>
      <c r="C690" s="17" t="s">
        <v>5575</v>
      </c>
      <c r="D690" s="17">
        <v>2023</v>
      </c>
      <c r="E690" s="37" t="s">
        <v>5576</v>
      </c>
      <c r="F690" s="17" t="s">
        <v>811</v>
      </c>
      <c r="G690" s="37" t="s">
        <v>1372</v>
      </c>
      <c r="H690" s="37" t="s">
        <v>448</v>
      </c>
      <c r="I690" s="62" t="s">
        <v>43</v>
      </c>
      <c r="J690" s="17" t="s">
        <v>5856</v>
      </c>
      <c r="K690" s="17" t="s">
        <v>43</v>
      </c>
      <c r="L690" s="17" t="s">
        <v>5577</v>
      </c>
      <c r="M690" s="17" t="s">
        <v>5578</v>
      </c>
      <c r="N690" s="17" t="s">
        <v>5579</v>
      </c>
      <c r="O690" s="17" t="s">
        <v>5580</v>
      </c>
    </row>
    <row r="691" spans="1:15" s="1" customFormat="1" ht="15" customHeight="1" x14ac:dyDescent="0.25">
      <c r="A691" s="61" t="s">
        <v>3</v>
      </c>
      <c r="B691" s="17" t="s">
        <v>16</v>
      </c>
      <c r="C691" s="17" t="s">
        <v>9972</v>
      </c>
      <c r="D691" s="17">
        <v>2020</v>
      </c>
      <c r="E691" s="37" t="s">
        <v>9973</v>
      </c>
      <c r="F691" s="17" t="s">
        <v>3175</v>
      </c>
      <c r="G691" s="37" t="s">
        <v>563</v>
      </c>
      <c r="H691" s="37" t="s">
        <v>43</v>
      </c>
      <c r="I691" s="62" t="s">
        <v>43</v>
      </c>
      <c r="J691" s="17" t="s">
        <v>47</v>
      </c>
      <c r="K691" s="17" t="s">
        <v>43</v>
      </c>
      <c r="L691" s="17" t="s">
        <v>9974</v>
      </c>
      <c r="M691" s="17" t="s">
        <v>9975</v>
      </c>
      <c r="N691" s="17" t="s">
        <v>9976</v>
      </c>
      <c r="O691" s="17" t="s">
        <v>9977</v>
      </c>
    </row>
    <row r="692" spans="1:15" s="1" customFormat="1" ht="15" customHeight="1" x14ac:dyDescent="0.25">
      <c r="A692" s="61" t="s">
        <v>3</v>
      </c>
      <c r="B692" s="17" t="s">
        <v>16</v>
      </c>
      <c r="C692" s="17" t="s">
        <v>5627</v>
      </c>
      <c r="D692" s="17">
        <v>2024</v>
      </c>
      <c r="E692" s="37" t="s">
        <v>5628</v>
      </c>
      <c r="F692" s="17" t="s">
        <v>74</v>
      </c>
      <c r="G692" s="37" t="s">
        <v>1590</v>
      </c>
      <c r="H692" s="37" t="s">
        <v>43</v>
      </c>
      <c r="I692" s="62" t="s">
        <v>43</v>
      </c>
      <c r="J692" s="17" t="s">
        <v>45</v>
      </c>
      <c r="K692" s="17" t="s">
        <v>43</v>
      </c>
      <c r="L692" s="17" t="s">
        <v>9978</v>
      </c>
      <c r="M692" s="17" t="s">
        <v>5629</v>
      </c>
      <c r="N692" s="17" t="s">
        <v>9979</v>
      </c>
      <c r="O692" s="17" t="s">
        <v>9980</v>
      </c>
    </row>
    <row r="693" spans="1:15" s="1" customFormat="1" ht="15" customHeight="1" x14ac:dyDescent="0.25">
      <c r="A693" s="61" t="s">
        <v>3</v>
      </c>
      <c r="B693" s="17" t="s">
        <v>16</v>
      </c>
      <c r="C693" s="17" t="s">
        <v>9981</v>
      </c>
      <c r="D693" s="17">
        <v>2018</v>
      </c>
      <c r="E693" s="37" t="s">
        <v>9982</v>
      </c>
      <c r="F693" s="17" t="s">
        <v>791</v>
      </c>
      <c r="G693" s="37" t="s">
        <v>5551</v>
      </c>
      <c r="H693" s="37" t="s">
        <v>43</v>
      </c>
      <c r="I693" s="62" t="s">
        <v>9983</v>
      </c>
      <c r="J693" s="17" t="s">
        <v>45</v>
      </c>
      <c r="K693" s="17" t="s">
        <v>43</v>
      </c>
      <c r="L693" s="17" t="s">
        <v>9984</v>
      </c>
      <c r="M693" s="17" t="s">
        <v>9985</v>
      </c>
      <c r="N693" s="17" t="s">
        <v>9986</v>
      </c>
      <c r="O693" s="17" t="s">
        <v>9987</v>
      </c>
    </row>
    <row r="694" spans="1:15" s="1" customFormat="1" ht="15" customHeight="1" x14ac:dyDescent="0.25">
      <c r="A694" s="61" t="s">
        <v>3</v>
      </c>
      <c r="B694" s="17" t="s">
        <v>16</v>
      </c>
      <c r="C694" s="17" t="s">
        <v>5661</v>
      </c>
      <c r="D694" s="17">
        <v>2021</v>
      </c>
      <c r="E694" s="37" t="s">
        <v>5662</v>
      </c>
      <c r="F694" s="17" t="s">
        <v>842</v>
      </c>
      <c r="G694" s="37" t="s">
        <v>5663</v>
      </c>
      <c r="H694" s="37" t="s">
        <v>43</v>
      </c>
      <c r="I694" s="62" t="s">
        <v>43</v>
      </c>
      <c r="J694" s="17" t="s">
        <v>47</v>
      </c>
      <c r="K694" s="17" t="s">
        <v>43</v>
      </c>
      <c r="L694" s="17" t="s">
        <v>9988</v>
      </c>
      <c r="M694" s="17" t="s">
        <v>5664</v>
      </c>
      <c r="N694" s="17" t="s">
        <v>9989</v>
      </c>
      <c r="O694" s="17" t="s">
        <v>5666</v>
      </c>
    </row>
    <row r="695" spans="1:15" s="1" customFormat="1" ht="15" customHeight="1" x14ac:dyDescent="0.25">
      <c r="A695" s="61" t="s">
        <v>3</v>
      </c>
      <c r="B695" s="17" t="s">
        <v>16</v>
      </c>
      <c r="C695" s="17" t="s">
        <v>9990</v>
      </c>
      <c r="D695" s="17">
        <v>2025</v>
      </c>
      <c r="E695" s="37" t="s">
        <v>9991</v>
      </c>
      <c r="F695" s="17" t="s">
        <v>7554</v>
      </c>
      <c r="G695" s="37" t="s">
        <v>1089</v>
      </c>
      <c r="H695" s="37" t="s">
        <v>43</v>
      </c>
      <c r="I695" s="62" t="s">
        <v>43</v>
      </c>
      <c r="J695" s="17" t="s">
        <v>45</v>
      </c>
      <c r="K695" s="17" t="s">
        <v>43</v>
      </c>
      <c r="L695" s="17" t="s">
        <v>9992</v>
      </c>
      <c r="M695" s="17" t="s">
        <v>9993</v>
      </c>
      <c r="N695" s="17" t="s">
        <v>9994</v>
      </c>
      <c r="O695" s="17" t="s">
        <v>9995</v>
      </c>
    </row>
    <row r="696" spans="1:15" s="1" customFormat="1" ht="15" customHeight="1" x14ac:dyDescent="0.25">
      <c r="A696" s="61" t="s">
        <v>3</v>
      </c>
      <c r="B696" s="17" t="s">
        <v>16</v>
      </c>
      <c r="C696" s="17" t="s">
        <v>9996</v>
      </c>
      <c r="D696" s="17">
        <v>2023</v>
      </c>
      <c r="E696" s="37" t="s">
        <v>9997</v>
      </c>
      <c r="F696" s="17" t="s">
        <v>811</v>
      </c>
      <c r="G696" s="37" t="s">
        <v>1372</v>
      </c>
      <c r="H696" s="37" t="s">
        <v>230</v>
      </c>
      <c r="I696" s="62" t="s">
        <v>43</v>
      </c>
      <c r="J696" s="17" t="s">
        <v>5856</v>
      </c>
      <c r="K696" s="17" t="s">
        <v>43</v>
      </c>
      <c r="L696" s="17" t="s">
        <v>9998</v>
      </c>
      <c r="M696" s="17" t="s">
        <v>9999</v>
      </c>
      <c r="N696" s="17" t="s">
        <v>10000</v>
      </c>
      <c r="O696" s="17" t="s">
        <v>10001</v>
      </c>
    </row>
    <row r="697" spans="1:15" s="1" customFormat="1" ht="15" customHeight="1" x14ac:dyDescent="0.25">
      <c r="A697" s="61" t="s">
        <v>3</v>
      </c>
      <c r="B697" s="17" t="s">
        <v>16</v>
      </c>
      <c r="C697" s="17" t="s">
        <v>10002</v>
      </c>
      <c r="D697" s="17">
        <v>2024</v>
      </c>
      <c r="E697" s="37" t="s">
        <v>10003</v>
      </c>
      <c r="F697" s="17" t="s">
        <v>1509</v>
      </c>
      <c r="G697" s="37" t="s">
        <v>1524</v>
      </c>
      <c r="H697" s="37" t="s">
        <v>43</v>
      </c>
      <c r="I697" s="62" t="s">
        <v>43</v>
      </c>
      <c r="J697" s="17" t="s">
        <v>45</v>
      </c>
      <c r="K697" s="17" t="s">
        <v>43</v>
      </c>
      <c r="L697" s="17" t="s">
        <v>10004</v>
      </c>
      <c r="M697" s="17" t="s">
        <v>10005</v>
      </c>
      <c r="N697" s="17" t="s">
        <v>10006</v>
      </c>
      <c r="O697" s="17" t="s">
        <v>10007</v>
      </c>
    </row>
    <row r="698" spans="1:15" s="1" customFormat="1" ht="15" customHeight="1" x14ac:dyDescent="0.25">
      <c r="A698" s="61" t="s">
        <v>3</v>
      </c>
      <c r="B698" s="17" t="s">
        <v>16</v>
      </c>
      <c r="C698" s="17" t="s">
        <v>10008</v>
      </c>
      <c r="D698" s="17">
        <v>2025</v>
      </c>
      <c r="E698" s="37" t="s">
        <v>10009</v>
      </c>
      <c r="F698" s="17" t="s">
        <v>66</v>
      </c>
      <c r="G698" s="37" t="s">
        <v>692</v>
      </c>
      <c r="H698" s="37" t="s">
        <v>195</v>
      </c>
      <c r="I698" s="62" t="s">
        <v>43</v>
      </c>
      <c r="J698" s="17" t="s">
        <v>6095</v>
      </c>
      <c r="K698" s="17" t="s">
        <v>43</v>
      </c>
      <c r="L698" s="17" t="s">
        <v>10010</v>
      </c>
      <c r="M698" s="17" t="s">
        <v>10011</v>
      </c>
      <c r="N698" s="17" t="s">
        <v>10012</v>
      </c>
      <c r="O698" s="17" t="s">
        <v>10013</v>
      </c>
    </row>
    <row r="699" spans="1:15" s="1" customFormat="1" ht="15" customHeight="1" x14ac:dyDescent="0.25">
      <c r="A699" s="61" t="s">
        <v>3</v>
      </c>
      <c r="B699" s="17" t="s">
        <v>16</v>
      </c>
      <c r="C699" s="17" t="s">
        <v>10014</v>
      </c>
      <c r="D699" s="17">
        <v>2018</v>
      </c>
      <c r="E699" s="37" t="s">
        <v>10015</v>
      </c>
      <c r="F699" s="17" t="s">
        <v>582</v>
      </c>
      <c r="G699" s="37" t="s">
        <v>5841</v>
      </c>
      <c r="H699" s="37" t="s">
        <v>43</v>
      </c>
      <c r="I699" s="62" t="s">
        <v>10016</v>
      </c>
      <c r="J699" s="17" t="s">
        <v>45</v>
      </c>
      <c r="K699" s="17" t="s">
        <v>43</v>
      </c>
      <c r="L699" s="17" t="s">
        <v>10017</v>
      </c>
      <c r="M699" s="17" t="s">
        <v>10018</v>
      </c>
      <c r="N699" s="17" t="s">
        <v>10019</v>
      </c>
      <c r="O699" s="17" t="s">
        <v>10020</v>
      </c>
    </row>
    <row r="700" spans="1:15" s="1" customFormat="1" ht="15" customHeight="1" x14ac:dyDescent="0.25">
      <c r="A700" s="61" t="s">
        <v>3</v>
      </c>
      <c r="B700" s="17" t="s">
        <v>16</v>
      </c>
      <c r="C700" s="17" t="s">
        <v>10021</v>
      </c>
      <c r="D700" s="17">
        <v>2024</v>
      </c>
      <c r="E700" s="37" t="s">
        <v>10022</v>
      </c>
      <c r="F700" s="17" t="s">
        <v>7798</v>
      </c>
      <c r="G700" s="37" t="s">
        <v>726</v>
      </c>
      <c r="H700" s="37" t="s">
        <v>240</v>
      </c>
      <c r="I700" s="62" t="s">
        <v>10023</v>
      </c>
      <c r="J700" s="17" t="s">
        <v>90</v>
      </c>
      <c r="K700" s="17" t="s">
        <v>43</v>
      </c>
      <c r="L700" s="17" t="s">
        <v>10024</v>
      </c>
      <c r="M700" s="17" t="s">
        <v>10025</v>
      </c>
      <c r="N700" s="17" t="s">
        <v>10026</v>
      </c>
      <c r="O700" s="17" t="s">
        <v>10027</v>
      </c>
    </row>
    <row r="701" spans="1:15" s="1" customFormat="1" ht="15" customHeight="1" x14ac:dyDescent="0.25">
      <c r="A701" s="61" t="s">
        <v>3</v>
      </c>
      <c r="B701" s="17" t="s">
        <v>16</v>
      </c>
      <c r="C701" s="17" t="s">
        <v>5711</v>
      </c>
      <c r="D701" s="17">
        <v>2025</v>
      </c>
      <c r="E701" s="37" t="s">
        <v>5718</v>
      </c>
      <c r="F701" s="17" t="s">
        <v>3568</v>
      </c>
      <c r="G701" s="37" t="s">
        <v>5719</v>
      </c>
      <c r="H701" s="37" t="s">
        <v>3422</v>
      </c>
      <c r="I701" s="62" t="s">
        <v>5720</v>
      </c>
      <c r="J701" s="17" t="s">
        <v>6104</v>
      </c>
      <c r="K701" s="17" t="s">
        <v>43</v>
      </c>
      <c r="L701" s="17" t="s">
        <v>5721</v>
      </c>
      <c r="M701" s="17" t="s">
        <v>5722</v>
      </c>
      <c r="N701" s="17" t="s">
        <v>43</v>
      </c>
      <c r="O701" s="17" t="s">
        <v>5724</v>
      </c>
    </row>
    <row r="702" spans="1:15" s="1" customFormat="1" ht="15" customHeight="1" x14ac:dyDescent="0.25">
      <c r="A702" s="61" t="s">
        <v>3</v>
      </c>
      <c r="B702" s="17" t="s">
        <v>16</v>
      </c>
      <c r="C702" s="17" t="s">
        <v>5735</v>
      </c>
      <c r="D702" s="17">
        <v>2025</v>
      </c>
      <c r="E702" s="37" t="s">
        <v>5736</v>
      </c>
      <c r="F702" s="17" t="s">
        <v>1047</v>
      </c>
      <c r="G702" s="37" t="s">
        <v>4538</v>
      </c>
      <c r="H702" s="37" t="s">
        <v>43</v>
      </c>
      <c r="I702" s="62" t="s">
        <v>43</v>
      </c>
      <c r="J702" s="17" t="s">
        <v>81</v>
      </c>
      <c r="K702" s="17" t="s">
        <v>43</v>
      </c>
      <c r="L702" s="17" t="s">
        <v>5737</v>
      </c>
      <c r="M702" s="17" t="s">
        <v>5738</v>
      </c>
      <c r="N702" s="17" t="s">
        <v>5739</v>
      </c>
      <c r="O702" s="17" t="s">
        <v>5740</v>
      </c>
    </row>
    <row r="703" spans="1:15" s="1" customFormat="1" ht="15" customHeight="1" x14ac:dyDescent="0.25">
      <c r="A703" s="61" t="s">
        <v>3</v>
      </c>
      <c r="B703" s="17" t="s">
        <v>16</v>
      </c>
      <c r="C703" s="17" t="s">
        <v>10028</v>
      </c>
      <c r="D703" s="17">
        <v>2024</v>
      </c>
      <c r="E703" s="37" t="s">
        <v>10029</v>
      </c>
      <c r="F703" s="17" t="s">
        <v>606</v>
      </c>
      <c r="G703" s="37" t="s">
        <v>8544</v>
      </c>
      <c r="H703" s="37" t="s">
        <v>43</v>
      </c>
      <c r="I703" s="62" t="s">
        <v>43</v>
      </c>
      <c r="J703" s="17" t="s">
        <v>47</v>
      </c>
      <c r="K703" s="17" t="s">
        <v>43</v>
      </c>
      <c r="L703" s="17" t="s">
        <v>10030</v>
      </c>
      <c r="M703" s="17" t="s">
        <v>10031</v>
      </c>
      <c r="N703" s="17" t="s">
        <v>10032</v>
      </c>
      <c r="O703" s="17" t="s">
        <v>10033</v>
      </c>
    </row>
    <row r="704" spans="1:15" s="1" customFormat="1" ht="15" customHeight="1" x14ac:dyDescent="0.25">
      <c r="A704" s="61" t="s">
        <v>3</v>
      </c>
      <c r="B704" s="17" t="s">
        <v>16</v>
      </c>
      <c r="C704" s="17" t="s">
        <v>10034</v>
      </c>
      <c r="D704" s="17">
        <v>2024</v>
      </c>
      <c r="E704" s="37" t="s">
        <v>10035</v>
      </c>
      <c r="F704" s="17" t="s">
        <v>4509</v>
      </c>
      <c r="G704" s="37" t="s">
        <v>465</v>
      </c>
      <c r="H704" s="37" t="s">
        <v>432</v>
      </c>
      <c r="I704" s="62" t="s">
        <v>43</v>
      </c>
      <c r="J704" s="17" t="s">
        <v>6095</v>
      </c>
      <c r="K704" s="17" t="s">
        <v>43</v>
      </c>
      <c r="L704" s="17" t="s">
        <v>10036</v>
      </c>
      <c r="M704" s="17" t="s">
        <v>10037</v>
      </c>
      <c r="N704" s="17" t="s">
        <v>10038</v>
      </c>
      <c r="O704" s="17" t="s">
        <v>10039</v>
      </c>
    </row>
    <row r="705" spans="1:15" s="1" customFormat="1" ht="15" customHeight="1" x14ac:dyDescent="0.25">
      <c r="A705" s="61" t="s">
        <v>3</v>
      </c>
      <c r="B705" s="17" t="s">
        <v>16</v>
      </c>
      <c r="C705" s="17" t="s">
        <v>10040</v>
      </c>
      <c r="D705" s="17">
        <v>2024</v>
      </c>
      <c r="E705" s="37" t="s">
        <v>10041</v>
      </c>
      <c r="F705" s="17" t="s">
        <v>614</v>
      </c>
      <c r="G705" s="37" t="s">
        <v>526</v>
      </c>
      <c r="H705" s="37" t="s">
        <v>43</v>
      </c>
      <c r="I705" s="62" t="s">
        <v>10042</v>
      </c>
      <c r="J705" s="17" t="s">
        <v>45</v>
      </c>
      <c r="K705" s="17" t="s">
        <v>43</v>
      </c>
      <c r="L705" s="17" t="s">
        <v>10043</v>
      </c>
      <c r="M705" s="17" t="s">
        <v>10044</v>
      </c>
      <c r="N705" s="17" t="s">
        <v>10045</v>
      </c>
      <c r="O705" s="17" t="s">
        <v>10046</v>
      </c>
    </row>
    <row r="706" spans="1:15" s="1" customFormat="1" ht="15" customHeight="1" x14ac:dyDescent="0.25">
      <c r="A706" s="61" t="s">
        <v>3</v>
      </c>
      <c r="B706" s="17" t="s">
        <v>16</v>
      </c>
      <c r="C706" s="17" t="s">
        <v>5781</v>
      </c>
      <c r="D706" s="17">
        <v>2024</v>
      </c>
      <c r="E706" s="37" t="s">
        <v>5782</v>
      </c>
      <c r="F706" s="17" t="s">
        <v>3900</v>
      </c>
      <c r="G706" s="37" t="s">
        <v>292</v>
      </c>
      <c r="H706" s="37" t="s">
        <v>274</v>
      </c>
      <c r="I706" s="62" t="s">
        <v>43</v>
      </c>
      <c r="J706" s="17" t="s">
        <v>6095</v>
      </c>
      <c r="K706" s="17" t="s">
        <v>43</v>
      </c>
      <c r="L706" s="17" t="s">
        <v>5783</v>
      </c>
      <c r="M706" s="17" t="s">
        <v>5784</v>
      </c>
      <c r="N706" s="17" t="s">
        <v>5785</v>
      </c>
      <c r="O706" s="17" t="s">
        <v>5786</v>
      </c>
    </row>
    <row r="707" spans="1:15" s="1" customFormat="1" ht="15" customHeight="1" x14ac:dyDescent="0.25">
      <c r="A707" s="61" t="s">
        <v>3</v>
      </c>
      <c r="B707" s="17" t="s">
        <v>16</v>
      </c>
      <c r="C707" s="17" t="s">
        <v>10047</v>
      </c>
      <c r="D707" s="17">
        <v>2023</v>
      </c>
      <c r="E707" s="37" t="s">
        <v>10048</v>
      </c>
      <c r="F707" s="17" t="s">
        <v>66</v>
      </c>
      <c r="G707" s="37" t="s">
        <v>229</v>
      </c>
      <c r="H707" s="37" t="s">
        <v>415</v>
      </c>
      <c r="I707" s="62" t="s">
        <v>43</v>
      </c>
      <c r="J707" s="17" t="s">
        <v>6095</v>
      </c>
      <c r="K707" s="17" t="s">
        <v>43</v>
      </c>
      <c r="L707" s="17" t="s">
        <v>10049</v>
      </c>
      <c r="M707" s="17" t="s">
        <v>10050</v>
      </c>
      <c r="N707" s="17" t="s">
        <v>10051</v>
      </c>
      <c r="O707" s="17" t="s">
        <v>10052</v>
      </c>
    </row>
    <row r="708" spans="1:15" s="1" customFormat="1" ht="15" customHeight="1" x14ac:dyDescent="0.25">
      <c r="A708" s="61" t="s">
        <v>3</v>
      </c>
      <c r="B708" s="17" t="s">
        <v>16</v>
      </c>
      <c r="C708" s="17" t="s">
        <v>10053</v>
      </c>
      <c r="D708" s="17">
        <v>2024</v>
      </c>
      <c r="E708" s="37" t="s">
        <v>10054</v>
      </c>
      <c r="F708" s="17" t="s">
        <v>66</v>
      </c>
      <c r="G708" s="37" t="s">
        <v>326</v>
      </c>
      <c r="H708" s="37" t="s">
        <v>194</v>
      </c>
      <c r="I708" s="62" t="s">
        <v>43</v>
      </c>
      <c r="J708" s="17" t="s">
        <v>6095</v>
      </c>
      <c r="K708" s="17" t="s">
        <v>43</v>
      </c>
      <c r="L708" s="17" t="s">
        <v>10055</v>
      </c>
      <c r="M708" s="17" t="s">
        <v>10056</v>
      </c>
      <c r="N708" s="17" t="s">
        <v>10057</v>
      </c>
      <c r="O708" s="17" t="s">
        <v>10058</v>
      </c>
    </row>
    <row r="709" spans="1:15" s="1" customFormat="1" ht="15" customHeight="1" x14ac:dyDescent="0.25">
      <c r="A709" s="61" t="s">
        <v>3</v>
      </c>
      <c r="B709" s="17" t="s">
        <v>16</v>
      </c>
      <c r="C709" s="17" t="s">
        <v>5820</v>
      </c>
      <c r="D709" s="17">
        <v>2019</v>
      </c>
      <c r="E709" s="37" t="s">
        <v>10059</v>
      </c>
      <c r="F709" s="17" t="s">
        <v>5822</v>
      </c>
      <c r="G709" s="37" t="s">
        <v>1186</v>
      </c>
      <c r="H709" s="37" t="s">
        <v>212</v>
      </c>
      <c r="I709" s="62" t="s">
        <v>10060</v>
      </c>
      <c r="J709" s="17" t="s">
        <v>48</v>
      </c>
      <c r="K709" s="17" t="s">
        <v>43</v>
      </c>
      <c r="L709" s="17" t="s">
        <v>10061</v>
      </c>
      <c r="M709" s="17" t="s">
        <v>10062</v>
      </c>
      <c r="N709" s="17" t="s">
        <v>10063</v>
      </c>
      <c r="O709" s="17" t="s">
        <v>10064</v>
      </c>
    </row>
    <row r="710" spans="1:15" s="1" customFormat="1" ht="15" customHeight="1" x14ac:dyDescent="0.25">
      <c r="A710" s="61" t="s">
        <v>3</v>
      </c>
      <c r="B710" s="17" t="s">
        <v>16</v>
      </c>
      <c r="C710" s="17" t="s">
        <v>5827</v>
      </c>
      <c r="D710" s="17">
        <v>2023</v>
      </c>
      <c r="E710" s="37" t="s">
        <v>5828</v>
      </c>
      <c r="F710" s="17" t="s">
        <v>69</v>
      </c>
      <c r="G710" s="37" t="s">
        <v>3854</v>
      </c>
      <c r="H710" s="37" t="s">
        <v>43</v>
      </c>
      <c r="I710" s="62" t="s">
        <v>43</v>
      </c>
      <c r="J710" s="17" t="s">
        <v>45</v>
      </c>
      <c r="K710" s="17" t="s">
        <v>43</v>
      </c>
      <c r="L710" s="17" t="s">
        <v>5829</v>
      </c>
      <c r="M710" s="17" t="s">
        <v>5830</v>
      </c>
      <c r="N710" s="17" t="s">
        <v>5831</v>
      </c>
      <c r="O710" s="17" t="s">
        <v>5832</v>
      </c>
    </row>
    <row r="711" spans="1:15" s="1" customFormat="1" ht="15" customHeight="1" x14ac:dyDescent="0.25">
      <c r="A711" s="61" t="s">
        <v>3</v>
      </c>
      <c r="B711" s="17" t="s">
        <v>16</v>
      </c>
      <c r="C711" s="17" t="s">
        <v>10065</v>
      </c>
      <c r="D711" s="17">
        <v>2022</v>
      </c>
      <c r="E711" s="37" t="s">
        <v>10066</v>
      </c>
      <c r="F711" s="17" t="s">
        <v>5361</v>
      </c>
      <c r="G711" s="37" t="s">
        <v>273</v>
      </c>
      <c r="H711" s="37" t="s">
        <v>43</v>
      </c>
      <c r="I711" s="62" t="s">
        <v>54</v>
      </c>
      <c r="J711" s="17" t="s">
        <v>45</v>
      </c>
      <c r="K711" s="17" t="s">
        <v>43</v>
      </c>
      <c r="L711" s="17" t="s">
        <v>10067</v>
      </c>
      <c r="M711" s="17" t="s">
        <v>10068</v>
      </c>
      <c r="N711" s="17" t="s">
        <v>10069</v>
      </c>
      <c r="O711" s="17" t="s">
        <v>10070</v>
      </c>
    </row>
    <row r="712" spans="1:15" s="1" customFormat="1" ht="15" customHeight="1" x14ac:dyDescent="0.25">
      <c r="A712" s="61" t="s">
        <v>119</v>
      </c>
      <c r="B712" s="17" t="s">
        <v>79</v>
      </c>
      <c r="C712" s="17" t="s">
        <v>43</v>
      </c>
      <c r="D712" s="17" t="s">
        <v>137</v>
      </c>
      <c r="E712" s="37" t="s">
        <v>138</v>
      </c>
      <c r="F712" s="17" t="s">
        <v>139</v>
      </c>
      <c r="G712" s="37" t="s">
        <v>43</v>
      </c>
      <c r="H712" s="37" t="s">
        <v>43</v>
      </c>
      <c r="I712" s="62" t="s">
        <v>140</v>
      </c>
      <c r="J712" s="17" t="s">
        <v>43</v>
      </c>
      <c r="K712" s="17" t="s">
        <v>43</v>
      </c>
      <c r="L712" s="17" t="s">
        <v>141</v>
      </c>
      <c r="M712" s="17" t="s">
        <v>142</v>
      </c>
      <c r="N712" s="17" t="s">
        <v>143</v>
      </c>
      <c r="O712" s="17" t="s">
        <v>144</v>
      </c>
    </row>
    <row r="713" spans="1:15" s="1" customFormat="1" ht="15" customHeight="1" x14ac:dyDescent="0.25">
      <c r="A713" s="61" t="s">
        <v>119</v>
      </c>
      <c r="B713" s="17" t="s">
        <v>16</v>
      </c>
      <c r="C713" s="17" t="s">
        <v>43</v>
      </c>
      <c r="D713" s="17" t="s">
        <v>137</v>
      </c>
      <c r="E713" s="37" t="s">
        <v>145</v>
      </c>
      <c r="F713" s="17" t="s">
        <v>146</v>
      </c>
      <c r="G713" s="37" t="s">
        <v>147</v>
      </c>
      <c r="H713" s="37" t="s">
        <v>148</v>
      </c>
      <c r="I713" s="62" t="s">
        <v>149</v>
      </c>
      <c r="J713" s="17" t="s">
        <v>150</v>
      </c>
      <c r="K713" s="17" t="s">
        <v>43</v>
      </c>
      <c r="L713" s="17" t="s">
        <v>151</v>
      </c>
      <c r="M713" s="17" t="s">
        <v>152</v>
      </c>
      <c r="N713" s="17" t="s">
        <v>43</v>
      </c>
      <c r="O713" s="17" t="s">
        <v>43</v>
      </c>
    </row>
    <row r="714" spans="1:15" s="1" customFormat="1" ht="15" customHeight="1" x14ac:dyDescent="0.25">
      <c r="A714" s="61" t="s">
        <v>119</v>
      </c>
      <c r="B714" s="17" t="s">
        <v>79</v>
      </c>
      <c r="C714" s="17" t="s">
        <v>43</v>
      </c>
      <c r="D714" s="17" t="s">
        <v>153</v>
      </c>
      <c r="E714" s="37" t="s">
        <v>154</v>
      </c>
      <c r="F714" s="17" t="s">
        <v>155</v>
      </c>
      <c r="G714" s="37" t="s">
        <v>43</v>
      </c>
      <c r="H714" s="37" t="s">
        <v>43</v>
      </c>
      <c r="I714" s="62" t="s">
        <v>156</v>
      </c>
      <c r="J714" s="17" t="s">
        <v>43</v>
      </c>
      <c r="K714" s="17" t="s">
        <v>43</v>
      </c>
      <c r="L714" s="17" t="s">
        <v>157</v>
      </c>
      <c r="M714" s="17" t="s">
        <v>158</v>
      </c>
      <c r="N714" s="17" t="s">
        <v>159</v>
      </c>
      <c r="O714" s="17" t="s">
        <v>160</v>
      </c>
    </row>
    <row r="715" spans="1:15" s="1" customFormat="1" ht="15" customHeight="1" x14ac:dyDescent="0.25">
      <c r="A715" s="61" t="s">
        <v>119</v>
      </c>
      <c r="B715" s="17" t="s">
        <v>16</v>
      </c>
      <c r="C715" s="17" t="s">
        <v>43</v>
      </c>
      <c r="D715" s="17" t="s">
        <v>153</v>
      </c>
      <c r="E715" s="37" t="s">
        <v>161</v>
      </c>
      <c r="F715" s="17" t="s">
        <v>162</v>
      </c>
      <c r="G715" s="37" t="s">
        <v>163</v>
      </c>
      <c r="H715" s="37" t="s">
        <v>148</v>
      </c>
      <c r="I715" s="62" t="s">
        <v>164</v>
      </c>
      <c r="J715" s="17" t="s">
        <v>150</v>
      </c>
      <c r="K715" s="17" t="s">
        <v>43</v>
      </c>
      <c r="L715" s="17" t="s">
        <v>165</v>
      </c>
      <c r="M715" s="17" t="s">
        <v>166</v>
      </c>
      <c r="N715" s="17" t="s">
        <v>43</v>
      </c>
      <c r="O715" s="17" t="s">
        <v>43</v>
      </c>
    </row>
    <row r="716" spans="1:15" s="1" customFormat="1" ht="15" customHeight="1" x14ac:dyDescent="0.25">
      <c r="A716" s="61" t="s">
        <v>119</v>
      </c>
      <c r="B716" s="17" t="s">
        <v>79</v>
      </c>
      <c r="C716" s="17" t="s">
        <v>43</v>
      </c>
      <c r="D716" s="17" t="s">
        <v>167</v>
      </c>
      <c r="E716" s="37" t="s">
        <v>168</v>
      </c>
      <c r="F716" s="17" t="s">
        <v>169</v>
      </c>
      <c r="G716" s="37" t="s">
        <v>43</v>
      </c>
      <c r="H716" s="37" t="s">
        <v>43</v>
      </c>
      <c r="I716" s="62" t="s">
        <v>170</v>
      </c>
      <c r="J716" s="17" t="s">
        <v>43</v>
      </c>
      <c r="K716" s="17" t="s">
        <v>43</v>
      </c>
      <c r="L716" s="17" t="s">
        <v>171</v>
      </c>
      <c r="M716" s="17" t="s">
        <v>172</v>
      </c>
      <c r="N716" s="17" t="s">
        <v>173</v>
      </c>
      <c r="O716" s="17" t="s">
        <v>174</v>
      </c>
    </row>
    <row r="717" spans="1:15" s="1" customFormat="1" ht="15" customHeight="1" x14ac:dyDescent="0.25">
      <c r="A717" s="61" t="s">
        <v>119</v>
      </c>
      <c r="B717" s="17" t="s">
        <v>79</v>
      </c>
      <c r="C717" s="17" t="s">
        <v>43</v>
      </c>
      <c r="D717" s="17" t="s">
        <v>175</v>
      </c>
      <c r="E717" s="37" t="s">
        <v>176</v>
      </c>
      <c r="F717" s="17" t="s">
        <v>177</v>
      </c>
      <c r="G717" s="37" t="s">
        <v>43</v>
      </c>
      <c r="H717" s="37" t="s">
        <v>43</v>
      </c>
      <c r="I717" s="62" t="s">
        <v>178</v>
      </c>
      <c r="J717" s="17" t="s">
        <v>43</v>
      </c>
      <c r="K717" s="17" t="s">
        <v>43</v>
      </c>
      <c r="L717" s="17" t="s">
        <v>179</v>
      </c>
      <c r="M717" s="17" t="s">
        <v>180</v>
      </c>
      <c r="N717" s="17" t="s">
        <v>181</v>
      </c>
      <c r="O717" s="17" t="s">
        <v>182</v>
      </c>
    </row>
    <row r="718" spans="1:15" s="1" customFormat="1" ht="15" customHeight="1" x14ac:dyDescent="0.25">
      <c r="A718" s="61" t="s">
        <v>119</v>
      </c>
      <c r="B718" s="17" t="s">
        <v>16</v>
      </c>
      <c r="C718" s="17" t="s">
        <v>43</v>
      </c>
      <c r="D718" s="17" t="s">
        <v>175</v>
      </c>
      <c r="E718" s="37" t="s">
        <v>183</v>
      </c>
      <c r="F718" s="17" t="s">
        <v>184</v>
      </c>
      <c r="G718" s="37" t="s">
        <v>185</v>
      </c>
      <c r="H718" s="37" t="s">
        <v>186</v>
      </c>
      <c r="I718" s="62" t="s">
        <v>187</v>
      </c>
      <c r="J718" s="17" t="s">
        <v>150</v>
      </c>
      <c r="K718" s="17" t="s">
        <v>43</v>
      </c>
      <c r="L718" s="17" t="s">
        <v>188</v>
      </c>
      <c r="M718" s="17" t="s">
        <v>189</v>
      </c>
      <c r="N718" s="17" t="s">
        <v>43</v>
      </c>
      <c r="O718" s="17" t="s">
        <v>43</v>
      </c>
    </row>
    <row r="719" spans="1:15" s="1" customFormat="1" ht="15" customHeight="1" x14ac:dyDescent="0.25">
      <c r="A719" s="61" t="s">
        <v>119</v>
      </c>
      <c r="B719" s="17" t="s">
        <v>16</v>
      </c>
      <c r="C719" s="17" t="s">
        <v>190</v>
      </c>
      <c r="D719" s="17" t="s">
        <v>191</v>
      </c>
      <c r="E719" s="37" t="s">
        <v>192</v>
      </c>
      <c r="F719" s="17" t="s">
        <v>193</v>
      </c>
      <c r="G719" s="37" t="s">
        <v>194</v>
      </c>
      <c r="H719" s="37" t="s">
        <v>195</v>
      </c>
      <c r="I719" s="62" t="s">
        <v>196</v>
      </c>
      <c r="J719" s="17" t="s">
        <v>150</v>
      </c>
      <c r="K719" s="17" t="s">
        <v>43</v>
      </c>
      <c r="L719" s="17" t="s">
        <v>197</v>
      </c>
      <c r="M719" s="17" t="s">
        <v>198</v>
      </c>
      <c r="N719" s="17" t="s">
        <v>199</v>
      </c>
      <c r="O719" s="17" t="s">
        <v>200</v>
      </c>
    </row>
    <row r="720" spans="1:15" s="1" customFormat="1" ht="15" customHeight="1" x14ac:dyDescent="0.25">
      <c r="A720" s="61" t="s">
        <v>119</v>
      </c>
      <c r="B720" s="17" t="s">
        <v>79</v>
      </c>
      <c r="C720" s="17" t="s">
        <v>201</v>
      </c>
      <c r="D720" s="17" t="s">
        <v>175</v>
      </c>
      <c r="E720" s="37" t="s">
        <v>202</v>
      </c>
      <c r="F720" s="17" t="s">
        <v>203</v>
      </c>
      <c r="G720" s="37" t="s">
        <v>43</v>
      </c>
      <c r="H720" s="37" t="s">
        <v>43</v>
      </c>
      <c r="I720" s="62" t="s">
        <v>204</v>
      </c>
      <c r="J720" s="17" t="s">
        <v>43</v>
      </c>
      <c r="K720" s="17" t="s">
        <v>43</v>
      </c>
      <c r="L720" s="17" t="s">
        <v>205</v>
      </c>
      <c r="M720" s="17" t="s">
        <v>205</v>
      </c>
      <c r="N720" s="17" t="s">
        <v>206</v>
      </c>
      <c r="O720" s="17" t="s">
        <v>207</v>
      </c>
    </row>
    <row r="721" spans="1:15" s="1" customFormat="1" ht="15" customHeight="1" x14ac:dyDescent="0.25">
      <c r="A721" s="61" t="s">
        <v>119</v>
      </c>
      <c r="B721" s="17" t="s">
        <v>16</v>
      </c>
      <c r="C721" s="17" t="s">
        <v>208</v>
      </c>
      <c r="D721" s="17" t="s">
        <v>153</v>
      </c>
      <c r="E721" s="37" t="s">
        <v>209</v>
      </c>
      <c r="F721" s="17" t="s">
        <v>210</v>
      </c>
      <c r="G721" s="37" t="s">
        <v>211</v>
      </c>
      <c r="H721" s="37" t="s">
        <v>212</v>
      </c>
      <c r="I721" s="62" t="s">
        <v>213</v>
      </c>
      <c r="J721" s="17" t="s">
        <v>150</v>
      </c>
      <c r="K721" s="17" t="s">
        <v>43</v>
      </c>
      <c r="L721" s="17" t="s">
        <v>214</v>
      </c>
      <c r="M721" s="17" t="s">
        <v>215</v>
      </c>
      <c r="N721" s="17" t="s">
        <v>216</v>
      </c>
      <c r="O721" s="17" t="s">
        <v>217</v>
      </c>
    </row>
    <row r="722" spans="1:15" s="1" customFormat="1" ht="15" customHeight="1" x14ac:dyDescent="0.25">
      <c r="A722" s="61" t="s">
        <v>119</v>
      </c>
      <c r="B722" s="17" t="s">
        <v>79</v>
      </c>
      <c r="C722" s="17" t="s">
        <v>218</v>
      </c>
      <c r="D722" s="17" t="s">
        <v>137</v>
      </c>
      <c r="E722" s="37" t="s">
        <v>219</v>
      </c>
      <c r="F722" s="17" t="s">
        <v>220</v>
      </c>
      <c r="G722" s="37" t="s">
        <v>43</v>
      </c>
      <c r="H722" s="37" t="s">
        <v>43</v>
      </c>
      <c r="I722" s="62" t="s">
        <v>221</v>
      </c>
      <c r="J722" s="17" t="s">
        <v>43</v>
      </c>
      <c r="K722" s="17" t="s">
        <v>43</v>
      </c>
      <c r="L722" s="17" t="s">
        <v>222</v>
      </c>
      <c r="M722" s="17" t="s">
        <v>223</v>
      </c>
      <c r="N722" s="17" t="s">
        <v>224</v>
      </c>
      <c r="O722" s="17" t="s">
        <v>225</v>
      </c>
    </row>
    <row r="723" spans="1:15" s="1" customFormat="1" ht="15" customHeight="1" x14ac:dyDescent="0.25">
      <c r="A723" s="61" t="s">
        <v>119</v>
      </c>
      <c r="B723" s="17" t="s">
        <v>16</v>
      </c>
      <c r="C723" s="17" t="s">
        <v>226</v>
      </c>
      <c r="D723" s="17" t="s">
        <v>191</v>
      </c>
      <c r="E723" s="37" t="s">
        <v>227</v>
      </c>
      <c r="F723" s="17" t="s">
        <v>228</v>
      </c>
      <c r="G723" s="37" t="s">
        <v>229</v>
      </c>
      <c r="H723" s="37" t="s">
        <v>230</v>
      </c>
      <c r="I723" s="62" t="s">
        <v>231</v>
      </c>
      <c r="J723" s="17" t="s">
        <v>150</v>
      </c>
      <c r="K723" s="17" t="s">
        <v>43</v>
      </c>
      <c r="L723" s="17" t="s">
        <v>232</v>
      </c>
      <c r="M723" s="17" t="s">
        <v>233</v>
      </c>
      <c r="N723" s="17" t="s">
        <v>234</v>
      </c>
      <c r="O723" s="17" t="s">
        <v>235</v>
      </c>
    </row>
    <row r="724" spans="1:15" s="1" customFormat="1" ht="15" customHeight="1" x14ac:dyDescent="0.25">
      <c r="A724" s="61" t="s">
        <v>119</v>
      </c>
      <c r="B724" s="17" t="s">
        <v>16</v>
      </c>
      <c r="C724" s="17" t="s">
        <v>236</v>
      </c>
      <c r="D724" s="17" t="s">
        <v>191</v>
      </c>
      <c r="E724" s="37" t="s">
        <v>237</v>
      </c>
      <c r="F724" s="17" t="s">
        <v>238</v>
      </c>
      <c r="G724" s="37" t="s">
        <v>239</v>
      </c>
      <c r="H724" s="37" t="s">
        <v>240</v>
      </c>
      <c r="I724" s="62" t="s">
        <v>241</v>
      </c>
      <c r="J724" s="17" t="s">
        <v>150</v>
      </c>
      <c r="K724" s="17" t="s">
        <v>43</v>
      </c>
      <c r="L724" s="17" t="s">
        <v>242</v>
      </c>
      <c r="M724" s="17" t="s">
        <v>243</v>
      </c>
      <c r="N724" s="17" t="s">
        <v>244</v>
      </c>
      <c r="O724" s="17" t="s">
        <v>245</v>
      </c>
    </row>
    <row r="725" spans="1:15" s="1" customFormat="1" ht="15" customHeight="1" x14ac:dyDescent="0.25">
      <c r="A725" s="61" t="s">
        <v>119</v>
      </c>
      <c r="B725" s="17" t="s">
        <v>16</v>
      </c>
      <c r="C725" s="17" t="s">
        <v>246</v>
      </c>
      <c r="D725" s="17" t="s">
        <v>167</v>
      </c>
      <c r="E725" s="37" t="s">
        <v>247</v>
      </c>
      <c r="F725" s="17" t="s">
        <v>248</v>
      </c>
      <c r="G725" s="37" t="s">
        <v>249</v>
      </c>
      <c r="H725" s="37" t="s">
        <v>195</v>
      </c>
      <c r="I725" s="62" t="s">
        <v>250</v>
      </c>
      <c r="J725" s="17" t="s">
        <v>150</v>
      </c>
      <c r="K725" s="17" t="s">
        <v>43</v>
      </c>
      <c r="L725" s="17" t="s">
        <v>251</v>
      </c>
      <c r="M725" s="17" t="s">
        <v>252</v>
      </c>
      <c r="N725" s="17" t="s">
        <v>253</v>
      </c>
      <c r="O725" s="17" t="s">
        <v>254</v>
      </c>
    </row>
    <row r="726" spans="1:15" s="1" customFormat="1" ht="15" customHeight="1" x14ac:dyDescent="0.25">
      <c r="A726" s="61" t="s">
        <v>119</v>
      </c>
      <c r="B726" s="17" t="s">
        <v>16</v>
      </c>
      <c r="C726" s="17" t="s">
        <v>255</v>
      </c>
      <c r="D726" s="17" t="s">
        <v>175</v>
      </c>
      <c r="E726" s="37" t="s">
        <v>256</v>
      </c>
      <c r="F726" s="17" t="s">
        <v>257</v>
      </c>
      <c r="G726" s="37" t="s">
        <v>258</v>
      </c>
      <c r="H726" s="37" t="s">
        <v>230</v>
      </c>
      <c r="I726" s="62" t="s">
        <v>259</v>
      </c>
      <c r="J726" s="17" t="s">
        <v>150</v>
      </c>
      <c r="K726" s="17" t="s">
        <v>43</v>
      </c>
      <c r="L726" s="17" t="s">
        <v>260</v>
      </c>
      <c r="M726" s="17" t="s">
        <v>261</v>
      </c>
      <c r="N726" s="17" t="s">
        <v>43</v>
      </c>
      <c r="O726" s="17" t="s">
        <v>262</v>
      </c>
    </row>
    <row r="727" spans="1:15" s="1" customFormat="1" ht="15" customHeight="1" x14ac:dyDescent="0.25">
      <c r="A727" s="61" t="s">
        <v>119</v>
      </c>
      <c r="B727" s="17" t="s">
        <v>16</v>
      </c>
      <c r="C727" s="17" t="s">
        <v>263</v>
      </c>
      <c r="D727" s="17" t="s">
        <v>175</v>
      </c>
      <c r="E727" s="37" t="s">
        <v>264</v>
      </c>
      <c r="F727" s="17" t="s">
        <v>104</v>
      </c>
      <c r="G727" s="37" t="s">
        <v>175</v>
      </c>
      <c r="H727" s="37" t="s">
        <v>195</v>
      </c>
      <c r="I727" s="62" t="s">
        <v>265</v>
      </c>
      <c r="J727" s="17" t="s">
        <v>150</v>
      </c>
      <c r="K727" s="17" t="s">
        <v>43</v>
      </c>
      <c r="L727" s="17" t="s">
        <v>266</v>
      </c>
      <c r="M727" s="17" t="s">
        <v>267</v>
      </c>
      <c r="N727" s="17" t="s">
        <v>268</v>
      </c>
      <c r="O727" s="17" t="s">
        <v>269</v>
      </c>
    </row>
    <row r="728" spans="1:15" s="1" customFormat="1" ht="15" customHeight="1" x14ac:dyDescent="0.25">
      <c r="A728" s="61" t="s">
        <v>119</v>
      </c>
      <c r="B728" s="17" t="s">
        <v>16</v>
      </c>
      <c r="C728" s="17" t="s">
        <v>270</v>
      </c>
      <c r="D728" s="17" t="s">
        <v>137</v>
      </c>
      <c r="E728" s="37" t="s">
        <v>271</v>
      </c>
      <c r="F728" s="17" t="s">
        <v>272</v>
      </c>
      <c r="G728" s="37" t="s">
        <v>273</v>
      </c>
      <c r="H728" s="37" t="s">
        <v>274</v>
      </c>
      <c r="I728" s="62" t="s">
        <v>275</v>
      </c>
      <c r="J728" s="17" t="s">
        <v>150</v>
      </c>
      <c r="K728" s="17" t="s">
        <v>43</v>
      </c>
      <c r="L728" s="17" t="s">
        <v>276</v>
      </c>
      <c r="M728" s="17" t="s">
        <v>277</v>
      </c>
      <c r="N728" s="17" t="s">
        <v>278</v>
      </c>
      <c r="O728" s="17" t="s">
        <v>279</v>
      </c>
    </row>
    <row r="729" spans="1:15" s="1" customFormat="1" ht="15" customHeight="1" x14ac:dyDescent="0.25">
      <c r="A729" s="61" t="s">
        <v>119</v>
      </c>
      <c r="B729" s="17" t="s">
        <v>79</v>
      </c>
      <c r="C729" s="17" t="s">
        <v>280</v>
      </c>
      <c r="D729" s="17" t="s">
        <v>137</v>
      </c>
      <c r="E729" s="37" t="s">
        <v>281</v>
      </c>
      <c r="F729" s="17" t="s">
        <v>282</v>
      </c>
      <c r="G729" s="37" t="s">
        <v>43</v>
      </c>
      <c r="H729" s="37" t="s">
        <v>43</v>
      </c>
      <c r="I729" s="62" t="s">
        <v>283</v>
      </c>
      <c r="J729" s="17" t="s">
        <v>43</v>
      </c>
      <c r="K729" s="17" t="s">
        <v>43</v>
      </c>
      <c r="L729" s="17" t="s">
        <v>284</v>
      </c>
      <c r="M729" s="17" t="s">
        <v>285</v>
      </c>
      <c r="N729" s="17" t="s">
        <v>286</v>
      </c>
      <c r="O729" s="17" t="s">
        <v>287</v>
      </c>
    </row>
    <row r="730" spans="1:15" s="1" customFormat="1" ht="15" customHeight="1" x14ac:dyDescent="0.25">
      <c r="A730" s="61" t="s">
        <v>119</v>
      </c>
      <c r="B730" s="17" t="s">
        <v>16</v>
      </c>
      <c r="C730" s="17" t="s">
        <v>288</v>
      </c>
      <c r="D730" s="17" t="s">
        <v>289</v>
      </c>
      <c r="E730" s="37" t="s">
        <v>290</v>
      </c>
      <c r="F730" s="17" t="s">
        <v>291</v>
      </c>
      <c r="G730" s="37" t="s">
        <v>292</v>
      </c>
      <c r="H730" s="37" t="s">
        <v>195</v>
      </c>
      <c r="I730" s="62" t="s">
        <v>293</v>
      </c>
      <c r="J730" s="17" t="s">
        <v>150</v>
      </c>
      <c r="K730" s="17" t="s">
        <v>43</v>
      </c>
      <c r="L730" s="17" t="s">
        <v>294</v>
      </c>
      <c r="M730" s="17" t="s">
        <v>295</v>
      </c>
      <c r="N730" s="17" t="s">
        <v>296</v>
      </c>
      <c r="O730" s="17" t="s">
        <v>297</v>
      </c>
    </row>
    <row r="731" spans="1:15" s="1" customFormat="1" ht="15" customHeight="1" x14ac:dyDescent="0.25">
      <c r="A731" s="61" t="s">
        <v>119</v>
      </c>
      <c r="B731" s="17" t="s">
        <v>16</v>
      </c>
      <c r="C731" s="17" t="s">
        <v>298</v>
      </c>
      <c r="D731" s="17" t="s">
        <v>191</v>
      </c>
      <c r="E731" s="37" t="s">
        <v>299</v>
      </c>
      <c r="F731" s="17" t="s">
        <v>300</v>
      </c>
      <c r="G731" s="37" t="s">
        <v>301</v>
      </c>
      <c r="H731" s="37" t="s">
        <v>194</v>
      </c>
      <c r="I731" s="62" t="s">
        <v>302</v>
      </c>
      <c r="J731" s="17" t="s">
        <v>150</v>
      </c>
      <c r="K731" s="17" t="s">
        <v>43</v>
      </c>
      <c r="L731" s="17" t="s">
        <v>303</v>
      </c>
      <c r="M731" s="17" t="s">
        <v>304</v>
      </c>
      <c r="N731" s="17" t="s">
        <v>305</v>
      </c>
      <c r="O731" s="17" t="s">
        <v>306</v>
      </c>
    </row>
    <row r="732" spans="1:15" s="1" customFormat="1" ht="15" customHeight="1" x14ac:dyDescent="0.25">
      <c r="A732" s="61" t="s">
        <v>4</v>
      </c>
      <c r="B732" s="17" t="s">
        <v>16</v>
      </c>
      <c r="C732" s="17" t="s">
        <v>307</v>
      </c>
      <c r="D732" s="17">
        <v>2021</v>
      </c>
      <c r="E732" s="37" t="s">
        <v>308</v>
      </c>
      <c r="F732" s="17" t="s">
        <v>309</v>
      </c>
      <c r="G732" s="37" t="s">
        <v>310</v>
      </c>
      <c r="H732" s="37" t="s">
        <v>43</v>
      </c>
      <c r="I732" s="62" t="s">
        <v>43</v>
      </c>
      <c r="J732" s="17" t="s">
        <v>43</v>
      </c>
      <c r="K732" s="17" t="s">
        <v>43</v>
      </c>
      <c r="L732" s="17" t="s">
        <v>311</v>
      </c>
      <c r="M732" s="17" t="s">
        <v>312</v>
      </c>
      <c r="N732" s="17" t="s">
        <v>313</v>
      </c>
      <c r="O732" s="17" t="s">
        <v>314</v>
      </c>
    </row>
    <row r="733" spans="1:15" s="1" customFormat="1" ht="15" customHeight="1" x14ac:dyDescent="0.25">
      <c r="A733" s="61" t="s">
        <v>4</v>
      </c>
      <c r="B733" s="17" t="s">
        <v>16</v>
      </c>
      <c r="C733" s="17" t="s">
        <v>315</v>
      </c>
      <c r="D733" s="17">
        <v>2023</v>
      </c>
      <c r="E733" s="37" t="s">
        <v>316</v>
      </c>
      <c r="F733" s="17" t="s">
        <v>317</v>
      </c>
      <c r="G733" s="37" t="s">
        <v>318</v>
      </c>
      <c r="H733" s="37" t="s">
        <v>240</v>
      </c>
      <c r="I733" s="62" t="s">
        <v>43</v>
      </c>
      <c r="J733" s="17" t="s">
        <v>43</v>
      </c>
      <c r="K733" s="17" t="s">
        <v>43</v>
      </c>
      <c r="L733" s="17" t="s">
        <v>319</v>
      </c>
      <c r="M733" s="17" t="s">
        <v>320</v>
      </c>
      <c r="N733" s="17" t="s">
        <v>321</v>
      </c>
      <c r="O733" s="17" t="s">
        <v>322</v>
      </c>
    </row>
    <row r="734" spans="1:15" s="1" customFormat="1" ht="15" customHeight="1" x14ac:dyDescent="0.25">
      <c r="A734" s="61" t="s">
        <v>4</v>
      </c>
      <c r="B734" s="17" t="s">
        <v>16</v>
      </c>
      <c r="C734" s="17" t="s">
        <v>323</v>
      </c>
      <c r="D734" s="17">
        <v>2022</v>
      </c>
      <c r="E734" s="37" t="s">
        <v>324</v>
      </c>
      <c r="F734" s="17" t="s">
        <v>325</v>
      </c>
      <c r="G734" s="37" t="s">
        <v>326</v>
      </c>
      <c r="H734" s="37" t="s">
        <v>327</v>
      </c>
      <c r="I734" s="62" t="s">
        <v>328</v>
      </c>
      <c r="J734" s="17" t="s">
        <v>43</v>
      </c>
      <c r="K734" s="17" t="s">
        <v>43</v>
      </c>
      <c r="L734" s="17" t="s">
        <v>329</v>
      </c>
      <c r="M734" s="17" t="s">
        <v>330</v>
      </c>
      <c r="N734" s="17" t="s">
        <v>331</v>
      </c>
      <c r="O734" s="17" t="s">
        <v>332</v>
      </c>
    </row>
    <row r="735" spans="1:15" s="1" customFormat="1" ht="15" customHeight="1" x14ac:dyDescent="0.25">
      <c r="A735" s="61" t="s">
        <v>4</v>
      </c>
      <c r="B735" s="17" t="s">
        <v>16</v>
      </c>
      <c r="C735" s="17" t="s">
        <v>333</v>
      </c>
      <c r="D735" s="17">
        <v>2024</v>
      </c>
      <c r="E735" s="37" t="s">
        <v>334</v>
      </c>
      <c r="F735" s="17" t="s">
        <v>335</v>
      </c>
      <c r="G735" s="37" t="s">
        <v>336</v>
      </c>
      <c r="H735" s="37" t="s">
        <v>43</v>
      </c>
      <c r="I735" s="62" t="s">
        <v>337</v>
      </c>
      <c r="J735" s="17" t="s">
        <v>43</v>
      </c>
      <c r="K735" s="17" t="s">
        <v>43</v>
      </c>
      <c r="L735" s="17" t="s">
        <v>338</v>
      </c>
      <c r="M735" s="17" t="s">
        <v>339</v>
      </c>
      <c r="N735" s="17" t="s">
        <v>340</v>
      </c>
      <c r="O735" s="17" t="s">
        <v>341</v>
      </c>
    </row>
    <row r="736" spans="1:15" s="1" customFormat="1" ht="15" customHeight="1" x14ac:dyDescent="0.25">
      <c r="A736" s="61" t="s">
        <v>4</v>
      </c>
      <c r="B736" s="17" t="s">
        <v>16</v>
      </c>
      <c r="C736" s="17" t="s">
        <v>342</v>
      </c>
      <c r="D736" s="17">
        <v>2022</v>
      </c>
      <c r="E736" s="37" t="s">
        <v>343</v>
      </c>
      <c r="F736" s="17" t="s">
        <v>69</v>
      </c>
      <c r="G736" s="37" t="s">
        <v>344</v>
      </c>
      <c r="H736" s="37" t="s">
        <v>43</v>
      </c>
      <c r="I736" s="62" t="s">
        <v>43</v>
      </c>
      <c r="J736" s="17" t="s">
        <v>43</v>
      </c>
      <c r="K736" s="17" t="s">
        <v>43</v>
      </c>
      <c r="L736" s="17" t="s">
        <v>345</v>
      </c>
      <c r="M736" s="17" t="s">
        <v>346</v>
      </c>
      <c r="N736" s="17" t="s">
        <v>347</v>
      </c>
      <c r="O736" s="17" t="s">
        <v>348</v>
      </c>
    </row>
    <row r="737" spans="1:15" s="1" customFormat="1" ht="15" customHeight="1" x14ac:dyDescent="0.25">
      <c r="A737" s="61" t="s">
        <v>4</v>
      </c>
      <c r="B737" s="17" t="s">
        <v>16</v>
      </c>
      <c r="C737" s="17" t="s">
        <v>349</v>
      </c>
      <c r="D737" s="17">
        <v>2022</v>
      </c>
      <c r="E737" s="37" t="s">
        <v>350</v>
      </c>
      <c r="F737" s="17" t="s">
        <v>351</v>
      </c>
      <c r="G737" s="37" t="s">
        <v>249</v>
      </c>
      <c r="H737" s="37" t="s">
        <v>194</v>
      </c>
      <c r="I737" s="62" t="s">
        <v>352</v>
      </c>
      <c r="J737" s="17" t="s">
        <v>43</v>
      </c>
      <c r="K737" s="17" t="s">
        <v>43</v>
      </c>
      <c r="L737" s="17" t="s">
        <v>353</v>
      </c>
      <c r="M737" s="17" t="s">
        <v>354</v>
      </c>
      <c r="N737" s="17" t="s">
        <v>355</v>
      </c>
      <c r="O737" s="17" t="s">
        <v>356</v>
      </c>
    </row>
    <row r="738" spans="1:15" s="1" customFormat="1" ht="15" customHeight="1" x14ac:dyDescent="0.25">
      <c r="A738" s="61" t="s">
        <v>4</v>
      </c>
      <c r="B738" s="17" t="s">
        <v>16</v>
      </c>
      <c r="C738" s="17" t="s">
        <v>357</v>
      </c>
      <c r="D738" s="17">
        <v>2024</v>
      </c>
      <c r="E738" s="37" t="s">
        <v>358</v>
      </c>
      <c r="F738" s="17" t="s">
        <v>359</v>
      </c>
      <c r="G738" s="37" t="s">
        <v>360</v>
      </c>
      <c r="H738" s="37" t="s">
        <v>43</v>
      </c>
      <c r="I738" s="62" t="s">
        <v>43</v>
      </c>
      <c r="J738" s="17" t="s">
        <v>43</v>
      </c>
      <c r="K738" s="17" t="s">
        <v>43</v>
      </c>
      <c r="L738" s="17" t="s">
        <v>361</v>
      </c>
      <c r="M738" s="17" t="s">
        <v>362</v>
      </c>
      <c r="N738" s="17" t="s">
        <v>363</v>
      </c>
      <c r="O738" s="17" t="s">
        <v>364</v>
      </c>
    </row>
    <row r="739" spans="1:15" s="1" customFormat="1" ht="15" customHeight="1" x14ac:dyDescent="0.25">
      <c r="A739" s="61" t="s">
        <v>4</v>
      </c>
      <c r="B739" s="17" t="s">
        <v>16</v>
      </c>
      <c r="C739" s="17" t="s">
        <v>365</v>
      </c>
      <c r="D739" s="17">
        <v>2024</v>
      </c>
      <c r="E739" s="37" t="s">
        <v>366</v>
      </c>
      <c r="F739" s="17" t="s">
        <v>367</v>
      </c>
      <c r="G739" s="37" t="s">
        <v>368</v>
      </c>
      <c r="H739" s="37" t="s">
        <v>369</v>
      </c>
      <c r="I739" s="62" t="s">
        <v>43</v>
      </c>
      <c r="J739" s="17" t="s">
        <v>43</v>
      </c>
      <c r="K739" s="17" t="s">
        <v>43</v>
      </c>
      <c r="L739" s="17" t="s">
        <v>370</v>
      </c>
      <c r="M739" s="17" t="s">
        <v>371</v>
      </c>
      <c r="N739" s="17" t="s">
        <v>372</v>
      </c>
      <c r="O739" s="17" t="s">
        <v>373</v>
      </c>
    </row>
    <row r="740" spans="1:15" s="1" customFormat="1" ht="15" customHeight="1" x14ac:dyDescent="0.25">
      <c r="A740" s="61" t="s">
        <v>4</v>
      </c>
      <c r="B740" s="17" t="s">
        <v>16</v>
      </c>
      <c r="C740" s="17" t="s">
        <v>374</v>
      </c>
      <c r="D740" s="17">
        <v>2024</v>
      </c>
      <c r="E740" s="37" t="s">
        <v>375</v>
      </c>
      <c r="F740" s="17" t="s">
        <v>376</v>
      </c>
      <c r="G740" s="37" t="s">
        <v>377</v>
      </c>
      <c r="H740" s="37" t="s">
        <v>43</v>
      </c>
      <c r="I740" s="62" t="s">
        <v>43</v>
      </c>
      <c r="J740" s="17" t="s">
        <v>43</v>
      </c>
      <c r="K740" s="17" t="s">
        <v>43</v>
      </c>
      <c r="L740" s="17" t="s">
        <v>378</v>
      </c>
      <c r="M740" s="17" t="s">
        <v>379</v>
      </c>
      <c r="N740" s="17" t="s">
        <v>380</v>
      </c>
      <c r="O740" s="17" t="s">
        <v>381</v>
      </c>
    </row>
    <row r="741" spans="1:15" s="1" customFormat="1" ht="15" customHeight="1" x14ac:dyDescent="0.25">
      <c r="A741" s="61" t="s">
        <v>4</v>
      </c>
      <c r="B741" s="17" t="s">
        <v>16</v>
      </c>
      <c r="C741" s="17" t="s">
        <v>382</v>
      </c>
      <c r="D741" s="17">
        <v>2022</v>
      </c>
      <c r="E741" s="37" t="s">
        <v>383</v>
      </c>
      <c r="F741" s="17" t="s">
        <v>97</v>
      </c>
      <c r="G741" s="37" t="s">
        <v>384</v>
      </c>
      <c r="H741" s="37" t="s">
        <v>43</v>
      </c>
      <c r="I741" s="62" t="s">
        <v>43</v>
      </c>
      <c r="J741" s="17" t="s">
        <v>43</v>
      </c>
      <c r="K741" s="17" t="s">
        <v>43</v>
      </c>
      <c r="L741" s="17" t="s">
        <v>385</v>
      </c>
      <c r="M741" s="17" t="s">
        <v>386</v>
      </c>
      <c r="N741" s="17" t="s">
        <v>387</v>
      </c>
      <c r="O741" s="17" t="s">
        <v>388</v>
      </c>
    </row>
    <row r="742" spans="1:15" s="1" customFormat="1" ht="15" customHeight="1" x14ac:dyDescent="0.25">
      <c r="A742" s="61" t="s">
        <v>4</v>
      </c>
      <c r="B742" s="17" t="s">
        <v>16</v>
      </c>
      <c r="C742" s="17" t="s">
        <v>389</v>
      </c>
      <c r="D742" s="17">
        <v>2023</v>
      </c>
      <c r="E742" s="37" t="s">
        <v>390</v>
      </c>
      <c r="F742" s="17" t="s">
        <v>391</v>
      </c>
      <c r="G742" s="37" t="s">
        <v>392</v>
      </c>
      <c r="H742" s="37" t="s">
        <v>43</v>
      </c>
      <c r="I742" s="62" t="s">
        <v>393</v>
      </c>
      <c r="J742" s="17" t="s">
        <v>43</v>
      </c>
      <c r="K742" s="17" t="s">
        <v>43</v>
      </c>
      <c r="L742" s="17" t="s">
        <v>43</v>
      </c>
      <c r="M742" s="17" t="s">
        <v>394</v>
      </c>
      <c r="N742" s="17" t="s">
        <v>395</v>
      </c>
      <c r="O742" s="17" t="s">
        <v>396</v>
      </c>
    </row>
    <row r="743" spans="1:15" s="1" customFormat="1" ht="15" customHeight="1" x14ac:dyDescent="0.25">
      <c r="A743" s="61" t="s">
        <v>4</v>
      </c>
      <c r="B743" s="17" t="s">
        <v>16</v>
      </c>
      <c r="C743" s="17" t="s">
        <v>397</v>
      </c>
      <c r="D743" s="17">
        <v>2021</v>
      </c>
      <c r="E743" s="37" t="s">
        <v>398</v>
      </c>
      <c r="F743" s="17" t="s">
        <v>309</v>
      </c>
      <c r="G743" s="37" t="s">
        <v>399</v>
      </c>
      <c r="H743" s="37" t="s">
        <v>43</v>
      </c>
      <c r="I743" s="62" t="s">
        <v>43</v>
      </c>
      <c r="J743" s="17" t="s">
        <v>43</v>
      </c>
      <c r="K743" s="17" t="s">
        <v>43</v>
      </c>
      <c r="L743" s="17" t="s">
        <v>400</v>
      </c>
      <c r="M743" s="17" t="s">
        <v>401</v>
      </c>
      <c r="N743" s="17" t="s">
        <v>402</v>
      </c>
      <c r="O743" s="17" t="s">
        <v>403</v>
      </c>
    </row>
    <row r="744" spans="1:15" s="1" customFormat="1" ht="15" customHeight="1" x14ac:dyDescent="0.25">
      <c r="A744" s="61" t="s">
        <v>4</v>
      </c>
      <c r="B744" s="17" t="s">
        <v>16</v>
      </c>
      <c r="C744" s="17" t="s">
        <v>404</v>
      </c>
      <c r="D744" s="17">
        <v>2021</v>
      </c>
      <c r="E744" s="37" t="s">
        <v>405</v>
      </c>
      <c r="F744" s="17" t="s">
        <v>11</v>
      </c>
      <c r="G744" s="37" t="s">
        <v>292</v>
      </c>
      <c r="H744" s="37" t="s">
        <v>406</v>
      </c>
      <c r="I744" s="62" t="s">
        <v>43</v>
      </c>
      <c r="J744" s="17" t="s">
        <v>43</v>
      </c>
      <c r="K744" s="17" t="s">
        <v>43</v>
      </c>
      <c r="L744" s="17" t="s">
        <v>407</v>
      </c>
      <c r="M744" s="17" t="s">
        <v>408</v>
      </c>
      <c r="N744" s="17" t="s">
        <v>409</v>
      </c>
      <c r="O744" s="17" t="s">
        <v>410</v>
      </c>
    </row>
    <row r="745" spans="1:15" s="1" customFormat="1" ht="15" customHeight="1" x14ac:dyDescent="0.25">
      <c r="A745" s="61" t="s">
        <v>4</v>
      </c>
      <c r="B745" s="17" t="s">
        <v>16</v>
      </c>
      <c r="C745" s="17" t="s">
        <v>411</v>
      </c>
      <c r="D745" s="17">
        <v>2022</v>
      </c>
      <c r="E745" s="37" t="s">
        <v>412</v>
      </c>
      <c r="F745" s="17" t="s">
        <v>413</v>
      </c>
      <c r="G745" s="37" t="s">
        <v>414</v>
      </c>
      <c r="H745" s="37" t="s">
        <v>415</v>
      </c>
      <c r="I745" s="62" t="s">
        <v>416</v>
      </c>
      <c r="J745" s="17" t="s">
        <v>43</v>
      </c>
      <c r="K745" s="17" t="s">
        <v>43</v>
      </c>
      <c r="L745" s="17" t="s">
        <v>417</v>
      </c>
      <c r="M745" s="17" t="s">
        <v>418</v>
      </c>
      <c r="N745" s="17" t="s">
        <v>419</v>
      </c>
      <c r="O745" s="17" t="s">
        <v>420</v>
      </c>
    </row>
    <row r="746" spans="1:15" s="1" customFormat="1" ht="15" customHeight="1" x14ac:dyDescent="0.25">
      <c r="A746" s="61" t="s">
        <v>4</v>
      </c>
      <c r="B746" s="17" t="s">
        <v>16</v>
      </c>
      <c r="C746" s="17" t="s">
        <v>421</v>
      </c>
      <c r="D746" s="17">
        <v>2023</v>
      </c>
      <c r="E746" s="37" t="s">
        <v>422</v>
      </c>
      <c r="F746" s="17" t="s">
        <v>423</v>
      </c>
      <c r="G746" s="37" t="s">
        <v>424</v>
      </c>
      <c r="H746" s="37" t="s">
        <v>43</v>
      </c>
      <c r="I746" s="62" t="s">
        <v>425</v>
      </c>
      <c r="J746" s="17" t="s">
        <v>43</v>
      </c>
      <c r="K746" s="17" t="s">
        <v>43</v>
      </c>
      <c r="L746" s="17" t="s">
        <v>43</v>
      </c>
      <c r="M746" s="17" t="s">
        <v>426</v>
      </c>
      <c r="N746" s="17" t="s">
        <v>427</v>
      </c>
      <c r="O746" s="17" t="s">
        <v>428</v>
      </c>
    </row>
    <row r="747" spans="1:15" s="1" customFormat="1" ht="15" customHeight="1" x14ac:dyDescent="0.25">
      <c r="A747" s="61" t="s">
        <v>4</v>
      </c>
      <c r="B747" s="17" t="s">
        <v>16</v>
      </c>
      <c r="C747" s="17" t="s">
        <v>429</v>
      </c>
      <c r="D747" s="17">
        <v>2024</v>
      </c>
      <c r="E747" s="37" t="s">
        <v>430</v>
      </c>
      <c r="F747" s="17" t="s">
        <v>431</v>
      </c>
      <c r="G747" s="37" t="s">
        <v>432</v>
      </c>
      <c r="H747" s="37" t="s">
        <v>230</v>
      </c>
      <c r="I747" s="62" t="s">
        <v>43</v>
      </c>
      <c r="J747" s="17" t="s">
        <v>43</v>
      </c>
      <c r="K747" s="17" t="s">
        <v>43</v>
      </c>
      <c r="L747" s="17" t="s">
        <v>433</v>
      </c>
      <c r="M747" s="17" t="s">
        <v>434</v>
      </c>
      <c r="N747" s="17" t="s">
        <v>435</v>
      </c>
      <c r="O747" s="17" t="s">
        <v>436</v>
      </c>
    </row>
    <row r="748" spans="1:15" s="1" customFormat="1" ht="15" customHeight="1" x14ac:dyDescent="0.25">
      <c r="A748" s="61" t="s">
        <v>4</v>
      </c>
      <c r="B748" s="17" t="s">
        <v>16</v>
      </c>
      <c r="C748" s="17" t="s">
        <v>437</v>
      </c>
      <c r="D748" s="17">
        <v>2024</v>
      </c>
      <c r="E748" s="37" t="s">
        <v>438</v>
      </c>
      <c r="F748" s="17" t="s">
        <v>439</v>
      </c>
      <c r="G748" s="37" t="s">
        <v>43</v>
      </c>
      <c r="H748" s="37" t="s">
        <v>43</v>
      </c>
      <c r="I748" s="62" t="s">
        <v>43</v>
      </c>
      <c r="J748" s="17" t="s">
        <v>43</v>
      </c>
      <c r="K748" s="17" t="s">
        <v>43</v>
      </c>
      <c r="L748" s="17" t="s">
        <v>440</v>
      </c>
      <c r="M748" s="17" t="s">
        <v>441</v>
      </c>
      <c r="N748" s="17" t="s">
        <v>442</v>
      </c>
      <c r="O748" s="17" t="s">
        <v>443</v>
      </c>
    </row>
    <row r="749" spans="1:15" s="1" customFormat="1" ht="15" customHeight="1" x14ac:dyDescent="0.25">
      <c r="A749" s="61" t="s">
        <v>4</v>
      </c>
      <c r="B749" s="17" t="s">
        <v>16</v>
      </c>
      <c r="C749" s="17" t="s">
        <v>444</v>
      </c>
      <c r="D749" s="17">
        <v>2021</v>
      </c>
      <c r="E749" s="37" t="s">
        <v>445</v>
      </c>
      <c r="F749" s="17" t="s">
        <v>446</v>
      </c>
      <c r="G749" s="37" t="s">
        <v>447</v>
      </c>
      <c r="H749" s="37" t="s">
        <v>448</v>
      </c>
      <c r="I749" s="62" t="s">
        <v>449</v>
      </c>
      <c r="J749" s="17" t="s">
        <v>43</v>
      </c>
      <c r="K749" s="17" t="s">
        <v>43</v>
      </c>
      <c r="L749" s="17" t="s">
        <v>450</v>
      </c>
      <c r="M749" s="17" t="s">
        <v>451</v>
      </c>
      <c r="N749" s="17" t="s">
        <v>452</v>
      </c>
      <c r="O749" s="17" t="s">
        <v>453</v>
      </c>
    </row>
    <row r="750" spans="1:15" s="1" customFormat="1" ht="15" customHeight="1" x14ac:dyDescent="0.25">
      <c r="A750" s="61" t="s">
        <v>4</v>
      </c>
      <c r="B750" s="17" t="s">
        <v>16</v>
      </c>
      <c r="C750" s="17" t="s">
        <v>454</v>
      </c>
      <c r="D750" s="17">
        <v>2022</v>
      </c>
      <c r="E750" s="37" t="s">
        <v>455</v>
      </c>
      <c r="F750" s="17" t="s">
        <v>456</v>
      </c>
      <c r="G750" s="37" t="s">
        <v>457</v>
      </c>
      <c r="H750" s="37" t="s">
        <v>43</v>
      </c>
      <c r="I750" s="62" t="s">
        <v>43</v>
      </c>
      <c r="J750" s="17" t="s">
        <v>43</v>
      </c>
      <c r="K750" s="17" t="s">
        <v>43</v>
      </c>
      <c r="L750" s="17" t="s">
        <v>458</v>
      </c>
      <c r="M750" s="17" t="s">
        <v>459</v>
      </c>
      <c r="N750" s="17" t="s">
        <v>460</v>
      </c>
      <c r="O750" s="17" t="s">
        <v>461</v>
      </c>
    </row>
    <row r="751" spans="1:15" s="1" customFormat="1" ht="15" customHeight="1" x14ac:dyDescent="0.25">
      <c r="A751" s="61" t="s">
        <v>4</v>
      </c>
      <c r="B751" s="17" t="s">
        <v>16</v>
      </c>
      <c r="C751" s="17" t="s">
        <v>462</v>
      </c>
      <c r="D751" s="17">
        <v>2023</v>
      </c>
      <c r="E751" s="37" t="s">
        <v>463</v>
      </c>
      <c r="F751" s="17" t="s">
        <v>464</v>
      </c>
      <c r="G751" s="37" t="s">
        <v>465</v>
      </c>
      <c r="H751" s="37" t="s">
        <v>466</v>
      </c>
      <c r="I751" s="62" t="s">
        <v>467</v>
      </c>
      <c r="J751" s="17" t="s">
        <v>43</v>
      </c>
      <c r="K751" s="17" t="s">
        <v>43</v>
      </c>
      <c r="L751" s="17" t="s">
        <v>468</v>
      </c>
      <c r="M751" s="17" t="s">
        <v>469</v>
      </c>
      <c r="N751" s="17" t="s">
        <v>470</v>
      </c>
      <c r="O751" s="17" t="s">
        <v>471</v>
      </c>
    </row>
    <row r="752" spans="1:15" s="1" customFormat="1" ht="15" customHeight="1" x14ac:dyDescent="0.25">
      <c r="A752" s="61" t="s">
        <v>4</v>
      </c>
      <c r="B752" s="17" t="s">
        <v>16</v>
      </c>
      <c r="C752" s="17" t="s">
        <v>472</v>
      </c>
      <c r="D752" s="17">
        <v>2024</v>
      </c>
      <c r="E752" s="37" t="s">
        <v>473</v>
      </c>
      <c r="F752" s="17" t="s">
        <v>474</v>
      </c>
      <c r="G752" s="37" t="s">
        <v>475</v>
      </c>
      <c r="H752" s="37" t="s">
        <v>466</v>
      </c>
      <c r="I752" s="62" t="s">
        <v>43</v>
      </c>
      <c r="J752" s="17" t="s">
        <v>43</v>
      </c>
      <c r="K752" s="17" t="s">
        <v>43</v>
      </c>
      <c r="L752" s="17" t="s">
        <v>476</v>
      </c>
      <c r="M752" s="17" t="s">
        <v>477</v>
      </c>
      <c r="N752" s="17" t="s">
        <v>478</v>
      </c>
      <c r="O752" s="17" t="s">
        <v>479</v>
      </c>
    </row>
    <row r="753" spans="1:15" s="1" customFormat="1" ht="15" customHeight="1" x14ac:dyDescent="0.25">
      <c r="A753" s="61" t="s">
        <v>4</v>
      </c>
      <c r="B753" s="17" t="s">
        <v>16</v>
      </c>
      <c r="C753" s="17" t="s">
        <v>480</v>
      </c>
      <c r="D753" s="17">
        <v>2022</v>
      </c>
      <c r="E753" s="37" t="s">
        <v>481</v>
      </c>
      <c r="F753" s="17" t="s">
        <v>482</v>
      </c>
      <c r="G753" s="37" t="s">
        <v>483</v>
      </c>
      <c r="H753" s="37" t="s">
        <v>195</v>
      </c>
      <c r="I753" s="62" t="s">
        <v>43</v>
      </c>
      <c r="J753" s="17" t="s">
        <v>43</v>
      </c>
      <c r="K753" s="17" t="s">
        <v>43</v>
      </c>
      <c r="L753" s="17" t="s">
        <v>484</v>
      </c>
      <c r="M753" s="17" t="s">
        <v>485</v>
      </c>
      <c r="N753" s="17" t="s">
        <v>486</v>
      </c>
      <c r="O753" s="17" t="s">
        <v>487</v>
      </c>
    </row>
    <row r="754" spans="1:15" s="1" customFormat="1" ht="15" customHeight="1" x14ac:dyDescent="0.25">
      <c r="A754" s="61" t="s">
        <v>4</v>
      </c>
      <c r="B754" s="17" t="s">
        <v>16</v>
      </c>
      <c r="C754" s="17" t="s">
        <v>488</v>
      </c>
      <c r="D754" s="17">
        <v>2021</v>
      </c>
      <c r="E754" s="37" t="s">
        <v>489</v>
      </c>
      <c r="F754" s="17" t="s">
        <v>490</v>
      </c>
      <c r="G754" s="37" t="s">
        <v>491</v>
      </c>
      <c r="H754" s="37" t="s">
        <v>195</v>
      </c>
      <c r="I754" s="62" t="s">
        <v>43</v>
      </c>
      <c r="J754" s="17" t="s">
        <v>43</v>
      </c>
      <c r="K754" s="17" t="s">
        <v>43</v>
      </c>
      <c r="L754" s="17" t="s">
        <v>492</v>
      </c>
      <c r="M754" s="17" t="s">
        <v>493</v>
      </c>
      <c r="N754" s="17" t="s">
        <v>494</v>
      </c>
      <c r="O754" s="17" t="s">
        <v>495</v>
      </c>
    </row>
    <row r="755" spans="1:15" s="1" customFormat="1" ht="15" customHeight="1" x14ac:dyDescent="0.25">
      <c r="A755" s="61" t="s">
        <v>4</v>
      </c>
      <c r="B755" s="17" t="s">
        <v>16</v>
      </c>
      <c r="C755" s="17" t="s">
        <v>496</v>
      </c>
      <c r="D755" s="17">
        <v>2023</v>
      </c>
      <c r="E755" s="37" t="s">
        <v>497</v>
      </c>
      <c r="F755" s="17" t="s">
        <v>498</v>
      </c>
      <c r="G755" s="37" t="s">
        <v>499</v>
      </c>
      <c r="H755" s="37" t="s">
        <v>43</v>
      </c>
      <c r="I755" s="62" t="s">
        <v>43</v>
      </c>
      <c r="J755" s="17" t="s">
        <v>43</v>
      </c>
      <c r="K755" s="17" t="s">
        <v>43</v>
      </c>
      <c r="L755" s="17" t="s">
        <v>500</v>
      </c>
      <c r="M755" s="17" t="s">
        <v>501</v>
      </c>
      <c r="N755" s="17" t="s">
        <v>502</v>
      </c>
      <c r="O755" s="17" t="s">
        <v>503</v>
      </c>
    </row>
    <row r="756" spans="1:15" s="1" customFormat="1" ht="15" customHeight="1" x14ac:dyDescent="0.25">
      <c r="A756" s="61" t="s">
        <v>4</v>
      </c>
      <c r="B756" s="17" t="s">
        <v>65</v>
      </c>
      <c r="C756" s="17" t="s">
        <v>504</v>
      </c>
      <c r="D756" s="17">
        <v>2023</v>
      </c>
      <c r="E756" s="37" t="s">
        <v>505</v>
      </c>
      <c r="F756" s="17" t="s">
        <v>506</v>
      </c>
      <c r="G756" s="37" t="s">
        <v>43</v>
      </c>
      <c r="H756" s="37" t="s">
        <v>43</v>
      </c>
      <c r="I756" s="62" t="s">
        <v>43</v>
      </c>
      <c r="J756" s="17" t="s">
        <v>43</v>
      </c>
      <c r="K756" s="17" t="s">
        <v>43</v>
      </c>
      <c r="L756" s="17" t="s">
        <v>43</v>
      </c>
      <c r="M756" s="17" t="s">
        <v>43</v>
      </c>
      <c r="N756" s="17" t="s">
        <v>507</v>
      </c>
      <c r="O756" s="17" t="s">
        <v>508</v>
      </c>
    </row>
    <row r="757" spans="1:15" s="1" customFormat="1" ht="15" customHeight="1" x14ac:dyDescent="0.25">
      <c r="A757" s="61" t="s">
        <v>4</v>
      </c>
      <c r="B757" s="17" t="s">
        <v>16</v>
      </c>
      <c r="C757" s="17" t="s">
        <v>509</v>
      </c>
      <c r="D757" s="17">
        <v>2024</v>
      </c>
      <c r="E757" s="37" t="s">
        <v>510</v>
      </c>
      <c r="F757" s="17" t="s">
        <v>511</v>
      </c>
      <c r="G757" s="37" t="s">
        <v>475</v>
      </c>
      <c r="H757" s="37" t="s">
        <v>466</v>
      </c>
      <c r="I757" s="62" t="s">
        <v>43</v>
      </c>
      <c r="J757" s="17" t="s">
        <v>43</v>
      </c>
      <c r="K757" s="17" t="s">
        <v>43</v>
      </c>
      <c r="L757" s="17" t="s">
        <v>512</v>
      </c>
      <c r="M757" s="17" t="s">
        <v>513</v>
      </c>
      <c r="N757" s="17" t="s">
        <v>514</v>
      </c>
      <c r="O757" s="17" t="s">
        <v>515</v>
      </c>
    </row>
    <row r="758" spans="1:15" s="1" customFormat="1" ht="15" customHeight="1" x14ac:dyDescent="0.25">
      <c r="A758" s="61" t="s">
        <v>4</v>
      </c>
      <c r="B758" s="17" t="s">
        <v>16</v>
      </c>
      <c r="C758" s="17" t="s">
        <v>516</v>
      </c>
      <c r="D758" s="17">
        <v>2024</v>
      </c>
      <c r="E758" s="37" t="s">
        <v>517</v>
      </c>
      <c r="F758" s="17" t="s">
        <v>518</v>
      </c>
      <c r="G758" s="37" t="s">
        <v>43</v>
      </c>
      <c r="H758" s="37" t="s">
        <v>43</v>
      </c>
      <c r="I758" s="62" t="s">
        <v>43</v>
      </c>
      <c r="J758" s="17" t="s">
        <v>43</v>
      </c>
      <c r="K758" s="17" t="s">
        <v>43</v>
      </c>
      <c r="L758" s="17" t="s">
        <v>519</v>
      </c>
      <c r="M758" s="17" t="s">
        <v>520</v>
      </c>
      <c r="N758" s="17" t="s">
        <v>521</v>
      </c>
      <c r="O758" s="17" t="s">
        <v>522</v>
      </c>
    </row>
    <row r="759" spans="1:15" s="1" customFormat="1" ht="15" customHeight="1" x14ac:dyDescent="0.25">
      <c r="A759" s="61" t="s">
        <v>4</v>
      </c>
      <c r="B759" s="17" t="s">
        <v>16</v>
      </c>
      <c r="C759" s="17" t="s">
        <v>523</v>
      </c>
      <c r="D759" s="17">
        <v>2023</v>
      </c>
      <c r="E759" s="37" t="s">
        <v>524</v>
      </c>
      <c r="F759" s="17" t="s">
        <v>525</v>
      </c>
      <c r="G759" s="37" t="s">
        <v>526</v>
      </c>
      <c r="H759" s="37" t="s">
        <v>43</v>
      </c>
      <c r="I759" s="62" t="s">
        <v>527</v>
      </c>
      <c r="J759" s="17" t="s">
        <v>43</v>
      </c>
      <c r="K759" s="17" t="s">
        <v>43</v>
      </c>
      <c r="L759" s="17" t="s">
        <v>528</v>
      </c>
      <c r="M759" s="17" t="s">
        <v>529</v>
      </c>
      <c r="N759" s="17" t="s">
        <v>530</v>
      </c>
      <c r="O759" s="17" t="s">
        <v>531</v>
      </c>
    </row>
    <row r="760" spans="1:15" s="1" customFormat="1" ht="15" customHeight="1" x14ac:dyDescent="0.25">
      <c r="A760" s="61" t="s">
        <v>4</v>
      </c>
      <c r="B760" s="17" t="s">
        <v>16</v>
      </c>
      <c r="C760" s="17" t="s">
        <v>532</v>
      </c>
      <c r="D760" s="17">
        <v>2024</v>
      </c>
      <c r="E760" s="37" t="s">
        <v>533</v>
      </c>
      <c r="F760" s="17" t="s">
        <v>534</v>
      </c>
      <c r="G760" s="37" t="s">
        <v>43</v>
      </c>
      <c r="H760" s="37" t="s">
        <v>43</v>
      </c>
      <c r="I760" s="62" t="s">
        <v>43</v>
      </c>
      <c r="J760" s="17" t="s">
        <v>43</v>
      </c>
      <c r="K760" s="17" t="s">
        <v>43</v>
      </c>
      <c r="L760" s="17" t="s">
        <v>535</v>
      </c>
      <c r="M760" s="17" t="s">
        <v>536</v>
      </c>
      <c r="N760" s="17" t="s">
        <v>537</v>
      </c>
      <c r="O760" s="17" t="s">
        <v>538</v>
      </c>
    </row>
    <row r="761" spans="1:15" s="1" customFormat="1" ht="15" customHeight="1" x14ac:dyDescent="0.25">
      <c r="A761" s="61" t="s">
        <v>4</v>
      </c>
      <c r="B761" s="17" t="s">
        <v>16</v>
      </c>
      <c r="C761" s="17" t="s">
        <v>539</v>
      </c>
      <c r="D761" s="17">
        <v>2023</v>
      </c>
      <c r="E761" s="37" t="s">
        <v>540</v>
      </c>
      <c r="F761" s="17" t="s">
        <v>541</v>
      </c>
      <c r="G761" s="37" t="s">
        <v>326</v>
      </c>
      <c r="H761" s="37" t="s">
        <v>195</v>
      </c>
      <c r="I761" s="62" t="s">
        <v>542</v>
      </c>
      <c r="J761" s="17" t="s">
        <v>43</v>
      </c>
      <c r="K761" s="17" t="s">
        <v>43</v>
      </c>
      <c r="L761" s="17" t="s">
        <v>43</v>
      </c>
      <c r="M761" s="17" t="s">
        <v>543</v>
      </c>
      <c r="N761" s="17" t="s">
        <v>544</v>
      </c>
      <c r="O761" s="17" t="s">
        <v>545</v>
      </c>
    </row>
    <row r="762" spans="1:15" s="1" customFormat="1" ht="15" customHeight="1" x14ac:dyDescent="0.25">
      <c r="A762" s="61" t="s">
        <v>4</v>
      </c>
      <c r="B762" s="17" t="s">
        <v>16</v>
      </c>
      <c r="C762" s="17" t="s">
        <v>546</v>
      </c>
      <c r="D762" s="17">
        <v>2023</v>
      </c>
      <c r="E762" s="37" t="s">
        <v>547</v>
      </c>
      <c r="F762" s="17" t="s">
        <v>548</v>
      </c>
      <c r="G762" s="37" t="s">
        <v>549</v>
      </c>
      <c r="H762" s="37" t="s">
        <v>43</v>
      </c>
      <c r="I762" s="62" t="s">
        <v>550</v>
      </c>
      <c r="J762" s="17" t="s">
        <v>43</v>
      </c>
      <c r="K762" s="17" t="s">
        <v>43</v>
      </c>
      <c r="L762" s="17" t="s">
        <v>551</v>
      </c>
      <c r="M762" s="17" t="s">
        <v>552</v>
      </c>
      <c r="N762" s="17" t="s">
        <v>553</v>
      </c>
      <c r="O762" s="17" t="s">
        <v>554</v>
      </c>
    </row>
    <row r="763" spans="1:15" s="1" customFormat="1" ht="15" customHeight="1" x14ac:dyDescent="0.25">
      <c r="A763" s="61" t="s">
        <v>4</v>
      </c>
      <c r="B763" s="17" t="s">
        <v>16</v>
      </c>
      <c r="C763" s="17" t="s">
        <v>555</v>
      </c>
      <c r="D763" s="17">
        <v>2023</v>
      </c>
      <c r="E763" s="37" t="s">
        <v>556</v>
      </c>
      <c r="F763" s="17" t="s">
        <v>98</v>
      </c>
      <c r="G763" s="37" t="s">
        <v>43</v>
      </c>
      <c r="H763" s="37" t="s">
        <v>43</v>
      </c>
      <c r="I763" s="62" t="s">
        <v>43</v>
      </c>
      <c r="J763" s="17" t="s">
        <v>43</v>
      </c>
      <c r="K763" s="17" t="s">
        <v>43</v>
      </c>
      <c r="L763" s="17" t="s">
        <v>557</v>
      </c>
      <c r="M763" s="17" t="s">
        <v>558</v>
      </c>
      <c r="N763" s="17" t="s">
        <v>559</v>
      </c>
      <c r="O763" s="17" t="s">
        <v>560</v>
      </c>
    </row>
    <row r="764" spans="1:15" s="1" customFormat="1" ht="15" customHeight="1" x14ac:dyDescent="0.25">
      <c r="A764" s="61" t="s">
        <v>4</v>
      </c>
      <c r="B764" s="17" t="s">
        <v>16</v>
      </c>
      <c r="C764" s="17" t="s">
        <v>561</v>
      </c>
      <c r="D764" s="17">
        <v>2024</v>
      </c>
      <c r="E764" s="37" t="s">
        <v>562</v>
      </c>
      <c r="F764" s="17" t="s">
        <v>74</v>
      </c>
      <c r="G764" s="37" t="s">
        <v>563</v>
      </c>
      <c r="H764" s="37" t="s">
        <v>43</v>
      </c>
      <c r="I764" s="62" t="s">
        <v>43</v>
      </c>
      <c r="J764" s="17" t="s">
        <v>43</v>
      </c>
      <c r="K764" s="17" t="s">
        <v>43</v>
      </c>
      <c r="L764" s="17" t="s">
        <v>564</v>
      </c>
      <c r="M764" s="17" t="s">
        <v>565</v>
      </c>
      <c r="N764" s="17" t="s">
        <v>566</v>
      </c>
      <c r="O764" s="17" t="s">
        <v>567</v>
      </c>
    </row>
    <row r="765" spans="1:15" s="1" customFormat="1" ht="15" customHeight="1" x14ac:dyDescent="0.25">
      <c r="A765" s="61" t="s">
        <v>4</v>
      </c>
      <c r="B765" s="17" t="s">
        <v>65</v>
      </c>
      <c r="C765" s="17" t="s">
        <v>568</v>
      </c>
      <c r="D765" s="17">
        <v>2021</v>
      </c>
      <c r="E765" s="37" t="s">
        <v>569</v>
      </c>
      <c r="F765" s="17" t="s">
        <v>570</v>
      </c>
      <c r="G765" s="37" t="s">
        <v>43</v>
      </c>
      <c r="H765" s="37" t="s">
        <v>43</v>
      </c>
      <c r="I765" s="62" t="s">
        <v>43</v>
      </c>
      <c r="J765" s="17" t="s">
        <v>43</v>
      </c>
      <c r="K765" s="17" t="s">
        <v>43</v>
      </c>
      <c r="L765" s="17" t="s">
        <v>43</v>
      </c>
      <c r="M765" s="17" t="s">
        <v>571</v>
      </c>
      <c r="N765" s="17" t="s">
        <v>572</v>
      </c>
      <c r="O765" s="17" t="s">
        <v>573</v>
      </c>
    </row>
    <row r="766" spans="1:15" s="1" customFormat="1" ht="15" customHeight="1" x14ac:dyDescent="0.25">
      <c r="A766" s="61" t="s">
        <v>4</v>
      </c>
      <c r="B766" s="17" t="s">
        <v>16</v>
      </c>
      <c r="C766" s="17" t="s">
        <v>574</v>
      </c>
      <c r="D766" s="17">
        <v>2021</v>
      </c>
      <c r="E766" s="37" t="s">
        <v>575</v>
      </c>
      <c r="F766" s="17" t="s">
        <v>63</v>
      </c>
      <c r="G766" s="37" t="s">
        <v>229</v>
      </c>
      <c r="H766" s="37" t="s">
        <v>483</v>
      </c>
      <c r="I766" s="62" t="s">
        <v>43</v>
      </c>
      <c r="J766" s="17" t="s">
        <v>43</v>
      </c>
      <c r="K766" s="17" t="s">
        <v>43</v>
      </c>
      <c r="L766" s="17" t="s">
        <v>576</v>
      </c>
      <c r="M766" s="17" t="s">
        <v>577</v>
      </c>
      <c r="N766" s="17" t="s">
        <v>578</v>
      </c>
      <c r="O766" s="17" t="s">
        <v>579</v>
      </c>
    </row>
    <row r="767" spans="1:15" s="1" customFormat="1" ht="15" customHeight="1" x14ac:dyDescent="0.25">
      <c r="A767" s="61" t="s">
        <v>4</v>
      </c>
      <c r="B767" s="17" t="s">
        <v>16</v>
      </c>
      <c r="C767" s="17" t="s">
        <v>580</v>
      </c>
      <c r="D767" s="17">
        <v>2022</v>
      </c>
      <c r="E767" s="37" t="s">
        <v>581</v>
      </c>
      <c r="F767" s="17" t="s">
        <v>582</v>
      </c>
      <c r="G767" s="37" t="s">
        <v>583</v>
      </c>
      <c r="H767" s="37" t="s">
        <v>43</v>
      </c>
      <c r="I767" s="62" t="s">
        <v>43</v>
      </c>
      <c r="J767" s="17" t="s">
        <v>43</v>
      </c>
      <c r="K767" s="17" t="s">
        <v>43</v>
      </c>
      <c r="L767" s="17" t="s">
        <v>584</v>
      </c>
      <c r="M767" s="17" t="s">
        <v>585</v>
      </c>
      <c r="N767" s="17" t="s">
        <v>586</v>
      </c>
      <c r="O767" s="17" t="s">
        <v>587</v>
      </c>
    </row>
    <row r="768" spans="1:15" s="1" customFormat="1" ht="15" customHeight="1" x14ac:dyDescent="0.25">
      <c r="A768" s="61" t="s">
        <v>4</v>
      </c>
      <c r="B768" s="17" t="s">
        <v>16</v>
      </c>
      <c r="C768" s="17" t="s">
        <v>588</v>
      </c>
      <c r="D768" s="17">
        <v>2023</v>
      </c>
      <c r="E768" s="37" t="s">
        <v>589</v>
      </c>
      <c r="F768" s="17" t="s">
        <v>590</v>
      </c>
      <c r="G768" s="37" t="s">
        <v>591</v>
      </c>
      <c r="H768" s="37" t="s">
        <v>43</v>
      </c>
      <c r="I768" s="62" t="s">
        <v>43</v>
      </c>
      <c r="J768" s="17" t="s">
        <v>43</v>
      </c>
      <c r="K768" s="17" t="s">
        <v>43</v>
      </c>
      <c r="L768" s="17" t="s">
        <v>592</v>
      </c>
      <c r="M768" s="17" t="s">
        <v>593</v>
      </c>
      <c r="N768" s="17" t="s">
        <v>594</v>
      </c>
      <c r="O768" s="17" t="s">
        <v>595</v>
      </c>
    </row>
    <row r="769" spans="1:15" s="1" customFormat="1" ht="15" customHeight="1" x14ac:dyDescent="0.25">
      <c r="A769" s="61" t="s">
        <v>4</v>
      </c>
      <c r="B769" s="17" t="s">
        <v>16</v>
      </c>
      <c r="C769" s="17" t="s">
        <v>596</v>
      </c>
      <c r="D769" s="17">
        <v>2023</v>
      </c>
      <c r="E769" s="37" t="s">
        <v>597</v>
      </c>
      <c r="F769" s="17" t="s">
        <v>598</v>
      </c>
      <c r="G769" s="37" t="s">
        <v>229</v>
      </c>
      <c r="H769" s="37" t="s">
        <v>43</v>
      </c>
      <c r="I769" s="62" t="s">
        <v>599</v>
      </c>
      <c r="J769" s="17" t="s">
        <v>43</v>
      </c>
      <c r="K769" s="17" t="s">
        <v>43</v>
      </c>
      <c r="L769" s="17" t="s">
        <v>600</v>
      </c>
      <c r="M769" s="17" t="s">
        <v>601</v>
      </c>
      <c r="N769" s="17" t="s">
        <v>602</v>
      </c>
      <c r="O769" s="17" t="s">
        <v>603</v>
      </c>
    </row>
    <row r="770" spans="1:15" s="1" customFormat="1" ht="15" customHeight="1" x14ac:dyDescent="0.25">
      <c r="A770" s="61" t="s">
        <v>4</v>
      </c>
      <c r="B770" s="17" t="s">
        <v>16</v>
      </c>
      <c r="C770" s="17" t="s">
        <v>604</v>
      </c>
      <c r="D770" s="17">
        <v>2025</v>
      </c>
      <c r="E770" s="37" t="s">
        <v>605</v>
      </c>
      <c r="F770" s="17" t="s">
        <v>606</v>
      </c>
      <c r="G770" s="37" t="s">
        <v>607</v>
      </c>
      <c r="H770" s="37" t="s">
        <v>43</v>
      </c>
      <c r="I770" s="62" t="s">
        <v>43</v>
      </c>
      <c r="J770" s="17" t="s">
        <v>43</v>
      </c>
      <c r="K770" s="17" t="s">
        <v>43</v>
      </c>
      <c r="L770" s="17" t="s">
        <v>608</v>
      </c>
      <c r="M770" s="17" t="s">
        <v>609</v>
      </c>
      <c r="N770" s="17" t="s">
        <v>610</v>
      </c>
      <c r="O770" s="17" t="s">
        <v>611</v>
      </c>
    </row>
    <row r="771" spans="1:15" s="1" customFormat="1" ht="15" customHeight="1" x14ac:dyDescent="0.25">
      <c r="A771" s="61" t="s">
        <v>4</v>
      </c>
      <c r="B771" s="17" t="s">
        <v>16</v>
      </c>
      <c r="C771" s="17" t="s">
        <v>612</v>
      </c>
      <c r="D771" s="17">
        <v>2023</v>
      </c>
      <c r="E771" s="37" t="s">
        <v>613</v>
      </c>
      <c r="F771" s="17" t="s">
        <v>614</v>
      </c>
      <c r="G771" s="37" t="s">
        <v>615</v>
      </c>
      <c r="H771" s="37" t="s">
        <v>43</v>
      </c>
      <c r="I771" s="62" t="s">
        <v>616</v>
      </c>
      <c r="J771" s="17" t="s">
        <v>43</v>
      </c>
      <c r="K771" s="17" t="s">
        <v>43</v>
      </c>
      <c r="L771" s="17" t="s">
        <v>617</v>
      </c>
      <c r="M771" s="17" t="s">
        <v>618</v>
      </c>
      <c r="N771" s="17" t="s">
        <v>619</v>
      </c>
      <c r="O771" s="17" t="s">
        <v>620</v>
      </c>
    </row>
    <row r="772" spans="1:15" s="1" customFormat="1" ht="15" customHeight="1" x14ac:dyDescent="0.25">
      <c r="A772" s="61" t="s">
        <v>4</v>
      </c>
      <c r="B772" s="17" t="s">
        <v>16</v>
      </c>
      <c r="C772" s="17" t="s">
        <v>621</v>
      </c>
      <c r="D772" s="17">
        <v>2023</v>
      </c>
      <c r="E772" s="37" t="s">
        <v>622</v>
      </c>
      <c r="F772" s="17" t="s">
        <v>103</v>
      </c>
      <c r="G772" s="37" t="s">
        <v>623</v>
      </c>
      <c r="H772" s="37" t="s">
        <v>43</v>
      </c>
      <c r="I772" s="62" t="s">
        <v>43</v>
      </c>
      <c r="J772" s="17" t="s">
        <v>43</v>
      </c>
      <c r="K772" s="17" t="s">
        <v>43</v>
      </c>
      <c r="L772" s="17" t="s">
        <v>624</v>
      </c>
      <c r="M772" s="17" t="s">
        <v>625</v>
      </c>
      <c r="N772" s="17" t="s">
        <v>626</v>
      </c>
      <c r="O772" s="17" t="s">
        <v>627</v>
      </c>
    </row>
    <row r="773" spans="1:15" s="1" customFormat="1" ht="15" customHeight="1" x14ac:dyDescent="0.25">
      <c r="A773" s="61" t="s">
        <v>4</v>
      </c>
      <c r="B773" s="17" t="s">
        <v>16</v>
      </c>
      <c r="C773" s="17" t="s">
        <v>628</v>
      </c>
      <c r="D773" s="17">
        <v>2024</v>
      </c>
      <c r="E773" s="37" t="s">
        <v>629</v>
      </c>
      <c r="F773" s="17" t="s">
        <v>630</v>
      </c>
      <c r="G773" s="37" t="s">
        <v>631</v>
      </c>
      <c r="H773" s="37" t="s">
        <v>43</v>
      </c>
      <c r="I773" s="62" t="s">
        <v>632</v>
      </c>
      <c r="J773" s="17" t="s">
        <v>43</v>
      </c>
      <c r="K773" s="17" t="s">
        <v>43</v>
      </c>
      <c r="L773" s="17" t="s">
        <v>633</v>
      </c>
      <c r="M773" s="17" t="s">
        <v>634</v>
      </c>
      <c r="N773" s="17" t="s">
        <v>635</v>
      </c>
      <c r="O773" s="17" t="s">
        <v>636</v>
      </c>
    </row>
    <row r="774" spans="1:15" s="1" customFormat="1" ht="15" customHeight="1" x14ac:dyDescent="0.25">
      <c r="A774" s="61" t="s">
        <v>4</v>
      </c>
      <c r="B774" s="17" t="s">
        <v>16</v>
      </c>
      <c r="C774" s="17" t="s">
        <v>637</v>
      </c>
      <c r="D774" s="17">
        <v>2023</v>
      </c>
      <c r="E774" s="37" t="s">
        <v>638</v>
      </c>
      <c r="F774" s="17" t="s">
        <v>639</v>
      </c>
      <c r="G774" s="37" t="s">
        <v>448</v>
      </c>
      <c r="H774" s="37" t="s">
        <v>415</v>
      </c>
      <c r="I774" s="62" t="s">
        <v>640</v>
      </c>
      <c r="J774" s="17" t="s">
        <v>43</v>
      </c>
      <c r="K774" s="17" t="s">
        <v>43</v>
      </c>
      <c r="L774" s="17" t="s">
        <v>641</v>
      </c>
      <c r="M774" s="17" t="s">
        <v>642</v>
      </c>
      <c r="N774" s="17" t="s">
        <v>643</v>
      </c>
      <c r="O774" s="17" t="s">
        <v>644</v>
      </c>
    </row>
    <row r="775" spans="1:15" s="1" customFormat="1" ht="15" customHeight="1" x14ac:dyDescent="0.25">
      <c r="A775" s="61" t="s">
        <v>4</v>
      </c>
      <c r="B775" s="17" t="s">
        <v>16</v>
      </c>
      <c r="C775" s="17" t="s">
        <v>645</v>
      </c>
      <c r="D775" s="17">
        <v>2021</v>
      </c>
      <c r="E775" s="37" t="s">
        <v>646</v>
      </c>
      <c r="F775" s="17" t="s">
        <v>105</v>
      </c>
      <c r="G775" s="37" t="s">
        <v>153</v>
      </c>
      <c r="H775" s="37" t="s">
        <v>43</v>
      </c>
      <c r="I775" s="62" t="s">
        <v>43</v>
      </c>
      <c r="J775" s="17" t="s">
        <v>43</v>
      </c>
      <c r="K775" s="17" t="s">
        <v>43</v>
      </c>
      <c r="L775" s="17" t="s">
        <v>647</v>
      </c>
      <c r="M775" s="17" t="s">
        <v>648</v>
      </c>
      <c r="N775" s="17" t="s">
        <v>649</v>
      </c>
      <c r="O775" s="17" t="s">
        <v>650</v>
      </c>
    </row>
    <row r="776" spans="1:15" s="1" customFormat="1" ht="15" customHeight="1" x14ac:dyDescent="0.25">
      <c r="A776" s="61" t="s">
        <v>4</v>
      </c>
      <c r="B776" s="17" t="s">
        <v>16</v>
      </c>
      <c r="C776" s="17" t="s">
        <v>651</v>
      </c>
      <c r="D776" s="17">
        <v>2023</v>
      </c>
      <c r="E776" s="37" t="s">
        <v>652</v>
      </c>
      <c r="F776" s="17" t="s">
        <v>109</v>
      </c>
      <c r="G776" s="37" t="s">
        <v>229</v>
      </c>
      <c r="H776" s="37" t="s">
        <v>448</v>
      </c>
      <c r="I776" s="62" t="s">
        <v>43</v>
      </c>
      <c r="J776" s="17" t="s">
        <v>43</v>
      </c>
      <c r="K776" s="17" t="s">
        <v>43</v>
      </c>
      <c r="L776" s="17" t="s">
        <v>653</v>
      </c>
      <c r="M776" s="17" t="s">
        <v>654</v>
      </c>
      <c r="N776" s="17" t="s">
        <v>655</v>
      </c>
      <c r="O776" s="17" t="s">
        <v>656</v>
      </c>
    </row>
    <row r="777" spans="1:15" s="1" customFormat="1" ht="15" customHeight="1" x14ac:dyDescent="0.25">
      <c r="A777" s="61" t="s">
        <v>4</v>
      </c>
      <c r="B777" s="17" t="s">
        <v>16</v>
      </c>
      <c r="C777" s="17" t="s">
        <v>657</v>
      </c>
      <c r="D777" s="17">
        <v>2023</v>
      </c>
      <c r="E777" s="37" t="s">
        <v>658</v>
      </c>
      <c r="F777" s="17" t="s">
        <v>69</v>
      </c>
      <c r="G777" s="37" t="s">
        <v>659</v>
      </c>
      <c r="H777" s="37" t="s">
        <v>43</v>
      </c>
      <c r="I777" s="62" t="s">
        <v>43</v>
      </c>
      <c r="J777" s="17" t="s">
        <v>43</v>
      </c>
      <c r="K777" s="17" t="s">
        <v>43</v>
      </c>
      <c r="L777" s="17" t="s">
        <v>660</v>
      </c>
      <c r="M777" s="17" t="s">
        <v>661</v>
      </c>
      <c r="N777" s="17" t="s">
        <v>662</v>
      </c>
      <c r="O777" s="17" t="s">
        <v>663</v>
      </c>
    </row>
    <row r="778" spans="1:15" s="1" customFormat="1" ht="15" customHeight="1" x14ac:dyDescent="0.25">
      <c r="A778" s="61" t="s">
        <v>4</v>
      </c>
      <c r="B778" s="17" t="s">
        <v>16</v>
      </c>
      <c r="C778" s="17" t="s">
        <v>664</v>
      </c>
      <c r="D778" s="17">
        <v>2024</v>
      </c>
      <c r="E778" s="37" t="s">
        <v>665</v>
      </c>
      <c r="F778" s="17" t="s">
        <v>666</v>
      </c>
      <c r="G778" s="37" t="s">
        <v>667</v>
      </c>
      <c r="H778" s="37" t="s">
        <v>415</v>
      </c>
      <c r="I778" s="62" t="s">
        <v>43</v>
      </c>
      <c r="J778" s="17" t="s">
        <v>43</v>
      </c>
      <c r="K778" s="17" t="s">
        <v>43</v>
      </c>
      <c r="L778" s="17" t="s">
        <v>668</v>
      </c>
      <c r="M778" s="17" t="s">
        <v>669</v>
      </c>
      <c r="N778" s="17" t="s">
        <v>670</v>
      </c>
      <c r="O778" s="17" t="s">
        <v>671</v>
      </c>
    </row>
    <row r="779" spans="1:15" s="1" customFormat="1" ht="15" customHeight="1" x14ac:dyDescent="0.25">
      <c r="A779" s="61" t="s">
        <v>4</v>
      </c>
      <c r="B779" s="17" t="s">
        <v>16</v>
      </c>
      <c r="C779" s="17" t="s">
        <v>672</v>
      </c>
      <c r="D779" s="17">
        <v>2021</v>
      </c>
      <c r="E779" s="37" t="s">
        <v>673</v>
      </c>
      <c r="F779" s="17" t="s">
        <v>335</v>
      </c>
      <c r="G779" s="37" t="s">
        <v>674</v>
      </c>
      <c r="H779" s="37" t="s">
        <v>43</v>
      </c>
      <c r="I779" s="62" t="s">
        <v>675</v>
      </c>
      <c r="J779" s="17" t="s">
        <v>43</v>
      </c>
      <c r="K779" s="17" t="s">
        <v>43</v>
      </c>
      <c r="L779" s="17" t="s">
        <v>676</v>
      </c>
      <c r="M779" s="17" t="s">
        <v>677</v>
      </c>
      <c r="N779" s="17" t="s">
        <v>678</v>
      </c>
      <c r="O779" s="17" t="s">
        <v>679</v>
      </c>
    </row>
    <row r="780" spans="1:15" s="1" customFormat="1" ht="15" customHeight="1" x14ac:dyDescent="0.25">
      <c r="A780" s="61" t="s">
        <v>4</v>
      </c>
      <c r="B780" s="17" t="s">
        <v>16</v>
      </c>
      <c r="C780" s="17" t="s">
        <v>680</v>
      </c>
      <c r="D780" s="17">
        <v>2023</v>
      </c>
      <c r="E780" s="37" t="s">
        <v>681</v>
      </c>
      <c r="F780" s="17" t="s">
        <v>682</v>
      </c>
      <c r="G780" s="37" t="s">
        <v>683</v>
      </c>
      <c r="H780" s="37" t="s">
        <v>43</v>
      </c>
      <c r="I780" s="62" t="s">
        <v>684</v>
      </c>
      <c r="J780" s="17" t="s">
        <v>43</v>
      </c>
      <c r="K780" s="17" t="s">
        <v>43</v>
      </c>
      <c r="L780" s="17" t="s">
        <v>685</v>
      </c>
      <c r="M780" s="17" t="s">
        <v>686</v>
      </c>
      <c r="N780" s="17" t="s">
        <v>687</v>
      </c>
      <c r="O780" s="17" t="s">
        <v>688</v>
      </c>
    </row>
    <row r="781" spans="1:15" s="1" customFormat="1" ht="15" customHeight="1" x14ac:dyDescent="0.25">
      <c r="A781" s="61" t="s">
        <v>4</v>
      </c>
      <c r="B781" s="17" t="s">
        <v>16</v>
      </c>
      <c r="C781" s="17" t="s">
        <v>689</v>
      </c>
      <c r="D781" s="17">
        <v>2021</v>
      </c>
      <c r="E781" s="37" t="s">
        <v>690</v>
      </c>
      <c r="F781" s="17" t="s">
        <v>691</v>
      </c>
      <c r="G781" s="37" t="s">
        <v>692</v>
      </c>
      <c r="H781" s="37" t="s">
        <v>693</v>
      </c>
      <c r="I781" s="62" t="s">
        <v>43</v>
      </c>
      <c r="J781" s="17" t="s">
        <v>43</v>
      </c>
      <c r="K781" s="17" t="s">
        <v>43</v>
      </c>
      <c r="L781" s="17" t="s">
        <v>694</v>
      </c>
      <c r="M781" s="17" t="s">
        <v>695</v>
      </c>
      <c r="N781" s="17" t="s">
        <v>696</v>
      </c>
      <c r="O781" s="17" t="s">
        <v>697</v>
      </c>
    </row>
    <row r="782" spans="1:15" s="1" customFormat="1" ht="15" customHeight="1" x14ac:dyDescent="0.25">
      <c r="A782" s="61" t="s">
        <v>4</v>
      </c>
      <c r="B782" s="17" t="s">
        <v>16</v>
      </c>
      <c r="C782" s="17" t="s">
        <v>698</v>
      </c>
      <c r="D782" s="17">
        <v>2021</v>
      </c>
      <c r="E782" s="37" t="s">
        <v>699</v>
      </c>
      <c r="F782" s="17" t="s">
        <v>700</v>
      </c>
      <c r="G782" s="37" t="s">
        <v>229</v>
      </c>
      <c r="H782" s="37" t="s">
        <v>194</v>
      </c>
      <c r="I782" s="62" t="s">
        <v>43</v>
      </c>
      <c r="J782" s="17" t="s">
        <v>43</v>
      </c>
      <c r="K782" s="17" t="s">
        <v>43</v>
      </c>
      <c r="L782" s="17" t="s">
        <v>701</v>
      </c>
      <c r="M782" s="17" t="s">
        <v>702</v>
      </c>
      <c r="N782" s="17" t="s">
        <v>703</v>
      </c>
      <c r="O782" s="17" t="s">
        <v>704</v>
      </c>
    </row>
    <row r="783" spans="1:15" s="1" customFormat="1" ht="15" customHeight="1" x14ac:dyDescent="0.25">
      <c r="A783" s="61" t="s">
        <v>4</v>
      </c>
      <c r="B783" s="17" t="s">
        <v>16</v>
      </c>
      <c r="C783" s="17" t="s">
        <v>705</v>
      </c>
      <c r="D783" s="17">
        <v>2023</v>
      </c>
      <c r="E783" s="37" t="s">
        <v>706</v>
      </c>
      <c r="F783" s="17" t="s">
        <v>707</v>
      </c>
      <c r="G783" s="37" t="s">
        <v>708</v>
      </c>
      <c r="H783" s="37" t="s">
        <v>448</v>
      </c>
      <c r="I783" s="62" t="s">
        <v>709</v>
      </c>
      <c r="J783" s="17" t="s">
        <v>43</v>
      </c>
      <c r="K783" s="17" t="s">
        <v>43</v>
      </c>
      <c r="L783" s="17" t="s">
        <v>710</v>
      </c>
      <c r="M783" s="17" t="s">
        <v>711</v>
      </c>
      <c r="N783" s="17" t="s">
        <v>712</v>
      </c>
      <c r="O783" s="17" t="s">
        <v>713</v>
      </c>
    </row>
    <row r="784" spans="1:15" s="1" customFormat="1" ht="15" customHeight="1" x14ac:dyDescent="0.25">
      <c r="A784" s="61" t="s">
        <v>4</v>
      </c>
      <c r="B784" s="17" t="s">
        <v>16</v>
      </c>
      <c r="C784" s="17" t="s">
        <v>714</v>
      </c>
      <c r="D784" s="17">
        <v>2023</v>
      </c>
      <c r="E784" s="37" t="s">
        <v>715</v>
      </c>
      <c r="F784" s="17" t="s">
        <v>716</v>
      </c>
      <c r="G784" s="37" t="s">
        <v>717</v>
      </c>
      <c r="H784" s="37" t="s">
        <v>212</v>
      </c>
      <c r="I784" s="62" t="s">
        <v>718</v>
      </c>
      <c r="J784" s="17" t="s">
        <v>43</v>
      </c>
      <c r="K784" s="17" t="s">
        <v>43</v>
      </c>
      <c r="L784" s="17" t="s">
        <v>719</v>
      </c>
      <c r="M784" s="17" t="s">
        <v>720</v>
      </c>
      <c r="N784" s="17" t="s">
        <v>721</v>
      </c>
      <c r="O784" s="17" t="s">
        <v>722</v>
      </c>
    </row>
    <row r="785" spans="1:15" s="1" customFormat="1" ht="15" customHeight="1" x14ac:dyDescent="0.25">
      <c r="A785" s="61" t="s">
        <v>4</v>
      </c>
      <c r="B785" s="17" t="s">
        <v>16</v>
      </c>
      <c r="C785" s="17" t="s">
        <v>723</v>
      </c>
      <c r="D785" s="17">
        <v>2023</v>
      </c>
      <c r="E785" s="37" t="s">
        <v>724</v>
      </c>
      <c r="F785" s="17" t="s">
        <v>725</v>
      </c>
      <c r="G785" s="37" t="s">
        <v>726</v>
      </c>
      <c r="H785" s="37" t="s">
        <v>415</v>
      </c>
      <c r="I785" s="62" t="s">
        <v>727</v>
      </c>
      <c r="J785" s="17" t="s">
        <v>43</v>
      </c>
      <c r="K785" s="17" t="s">
        <v>43</v>
      </c>
      <c r="L785" s="17" t="s">
        <v>728</v>
      </c>
      <c r="M785" s="17" t="s">
        <v>729</v>
      </c>
      <c r="N785" s="17" t="s">
        <v>730</v>
      </c>
      <c r="O785" s="17" t="s">
        <v>731</v>
      </c>
    </row>
    <row r="786" spans="1:15" s="1" customFormat="1" ht="15" customHeight="1" x14ac:dyDescent="0.25">
      <c r="A786" s="61" t="s">
        <v>4</v>
      </c>
      <c r="B786" s="17" t="s">
        <v>16</v>
      </c>
      <c r="C786" s="17" t="s">
        <v>732</v>
      </c>
      <c r="D786" s="17">
        <v>2024</v>
      </c>
      <c r="E786" s="37" t="s">
        <v>733</v>
      </c>
      <c r="F786" s="17" t="s">
        <v>734</v>
      </c>
      <c r="G786" s="37" t="s">
        <v>735</v>
      </c>
      <c r="H786" s="37" t="s">
        <v>43</v>
      </c>
      <c r="I786" s="62" t="s">
        <v>736</v>
      </c>
      <c r="J786" s="17" t="s">
        <v>43</v>
      </c>
      <c r="K786" s="17" t="s">
        <v>43</v>
      </c>
      <c r="L786" s="17" t="s">
        <v>737</v>
      </c>
      <c r="M786" s="17" t="s">
        <v>738</v>
      </c>
      <c r="N786" s="17" t="s">
        <v>739</v>
      </c>
      <c r="O786" s="17" t="s">
        <v>740</v>
      </c>
    </row>
    <row r="787" spans="1:15" s="1" customFormat="1" ht="15" customHeight="1" x14ac:dyDescent="0.25">
      <c r="A787" s="61" t="s">
        <v>4</v>
      </c>
      <c r="B787" s="17" t="s">
        <v>16</v>
      </c>
      <c r="C787" s="17" t="s">
        <v>741</v>
      </c>
      <c r="D787" s="17">
        <v>2024</v>
      </c>
      <c r="E787" s="37" t="s">
        <v>742</v>
      </c>
      <c r="F787" s="17" t="s">
        <v>743</v>
      </c>
      <c r="G787" s="37" t="s">
        <v>744</v>
      </c>
      <c r="H787" s="37" t="s">
        <v>195</v>
      </c>
      <c r="I787" s="62" t="s">
        <v>43</v>
      </c>
      <c r="J787" s="17" t="s">
        <v>43</v>
      </c>
      <c r="K787" s="17" t="s">
        <v>43</v>
      </c>
      <c r="L787" s="17" t="s">
        <v>745</v>
      </c>
      <c r="M787" s="17" t="s">
        <v>746</v>
      </c>
      <c r="N787" s="17" t="s">
        <v>747</v>
      </c>
      <c r="O787" s="17" t="s">
        <v>748</v>
      </c>
    </row>
    <row r="788" spans="1:15" s="1" customFormat="1" ht="15" customHeight="1" x14ac:dyDescent="0.25">
      <c r="A788" s="61" t="s">
        <v>4</v>
      </c>
      <c r="B788" s="17" t="s">
        <v>16</v>
      </c>
      <c r="C788" s="17" t="s">
        <v>749</v>
      </c>
      <c r="D788" s="17">
        <v>2024</v>
      </c>
      <c r="E788" s="37" t="s">
        <v>750</v>
      </c>
      <c r="F788" s="17" t="s">
        <v>751</v>
      </c>
      <c r="G788" s="37" t="s">
        <v>163</v>
      </c>
      <c r="H788" s="37" t="s">
        <v>327</v>
      </c>
      <c r="I788" s="62" t="s">
        <v>752</v>
      </c>
      <c r="J788" s="17" t="s">
        <v>43</v>
      </c>
      <c r="K788" s="17" t="s">
        <v>43</v>
      </c>
      <c r="L788" s="17" t="s">
        <v>753</v>
      </c>
      <c r="M788" s="17" t="s">
        <v>754</v>
      </c>
      <c r="N788" s="17" t="s">
        <v>755</v>
      </c>
      <c r="O788" s="17" t="s">
        <v>756</v>
      </c>
    </row>
    <row r="789" spans="1:15" s="1" customFormat="1" ht="15" customHeight="1" x14ac:dyDescent="0.25">
      <c r="A789" s="61" t="s">
        <v>4</v>
      </c>
      <c r="B789" s="17" t="s">
        <v>16</v>
      </c>
      <c r="C789" s="17" t="s">
        <v>757</v>
      </c>
      <c r="D789" s="17">
        <v>2025</v>
      </c>
      <c r="E789" s="37" t="s">
        <v>758</v>
      </c>
      <c r="F789" s="17" t="s">
        <v>759</v>
      </c>
      <c r="G789" s="37" t="s">
        <v>760</v>
      </c>
      <c r="H789" s="37" t="s">
        <v>195</v>
      </c>
      <c r="I789" s="62" t="s">
        <v>761</v>
      </c>
      <c r="J789" s="17" t="s">
        <v>43</v>
      </c>
      <c r="K789" s="17" t="s">
        <v>43</v>
      </c>
      <c r="L789" s="17" t="s">
        <v>762</v>
      </c>
      <c r="M789" s="17" t="s">
        <v>763</v>
      </c>
      <c r="N789" s="17" t="s">
        <v>764</v>
      </c>
      <c r="O789" s="17" t="s">
        <v>765</v>
      </c>
    </row>
    <row r="790" spans="1:15" s="1" customFormat="1" ht="15" customHeight="1" x14ac:dyDescent="0.25">
      <c r="A790" s="61" t="s">
        <v>4</v>
      </c>
      <c r="B790" s="17" t="s">
        <v>16</v>
      </c>
      <c r="C790" s="17" t="s">
        <v>766</v>
      </c>
      <c r="D790" s="17">
        <v>2022</v>
      </c>
      <c r="E790" s="37" t="s">
        <v>767</v>
      </c>
      <c r="F790" s="17" t="s">
        <v>768</v>
      </c>
      <c r="G790" s="37" t="s">
        <v>693</v>
      </c>
      <c r="H790" s="37" t="s">
        <v>230</v>
      </c>
      <c r="I790" s="62" t="s">
        <v>769</v>
      </c>
      <c r="J790" s="17" t="s">
        <v>43</v>
      </c>
      <c r="K790" s="17" t="s">
        <v>43</v>
      </c>
      <c r="L790" s="17" t="s">
        <v>770</v>
      </c>
      <c r="M790" s="17" t="s">
        <v>43</v>
      </c>
      <c r="N790" s="17" t="s">
        <v>771</v>
      </c>
      <c r="O790" s="17" t="s">
        <v>772</v>
      </c>
    </row>
    <row r="791" spans="1:15" s="1" customFormat="1" ht="15" customHeight="1" x14ac:dyDescent="0.25">
      <c r="A791" s="61" t="s">
        <v>4</v>
      </c>
      <c r="B791" s="17" t="s">
        <v>16</v>
      </c>
      <c r="C791" s="17" t="s">
        <v>773</v>
      </c>
      <c r="D791" s="17">
        <v>2022</v>
      </c>
      <c r="E791" s="37" t="s">
        <v>774</v>
      </c>
      <c r="F791" s="17" t="s">
        <v>775</v>
      </c>
      <c r="G791" s="37" t="s">
        <v>377</v>
      </c>
      <c r="H791" s="37" t="s">
        <v>43</v>
      </c>
      <c r="I791" s="62" t="s">
        <v>776</v>
      </c>
      <c r="J791" s="17" t="s">
        <v>43</v>
      </c>
      <c r="K791" s="17" t="s">
        <v>43</v>
      </c>
      <c r="L791" s="17" t="s">
        <v>777</v>
      </c>
      <c r="M791" s="17" t="s">
        <v>778</v>
      </c>
      <c r="N791" s="17" t="s">
        <v>779</v>
      </c>
      <c r="O791" s="17" t="s">
        <v>780</v>
      </c>
    </row>
    <row r="792" spans="1:15" s="1" customFormat="1" ht="15" customHeight="1" x14ac:dyDescent="0.25">
      <c r="A792" s="61" t="s">
        <v>4</v>
      </c>
      <c r="B792" s="17" t="s">
        <v>16</v>
      </c>
      <c r="C792" s="17" t="s">
        <v>781</v>
      </c>
      <c r="D792" s="17">
        <v>2023</v>
      </c>
      <c r="E792" s="37" t="s">
        <v>782</v>
      </c>
      <c r="F792" s="17" t="s">
        <v>783</v>
      </c>
      <c r="G792" s="37" t="s">
        <v>414</v>
      </c>
      <c r="H792" s="37" t="s">
        <v>230</v>
      </c>
      <c r="I792" s="62" t="s">
        <v>784</v>
      </c>
      <c r="J792" s="17" t="s">
        <v>43</v>
      </c>
      <c r="K792" s="17" t="s">
        <v>43</v>
      </c>
      <c r="L792" s="17" t="s">
        <v>785</v>
      </c>
      <c r="M792" s="17" t="s">
        <v>786</v>
      </c>
      <c r="N792" s="17" t="s">
        <v>787</v>
      </c>
      <c r="O792" s="17" t="s">
        <v>788</v>
      </c>
    </row>
    <row r="793" spans="1:15" s="1" customFormat="1" ht="15" customHeight="1" x14ac:dyDescent="0.25">
      <c r="A793" s="61" t="s">
        <v>4</v>
      </c>
      <c r="B793" s="17" t="s">
        <v>16</v>
      </c>
      <c r="C793" s="17" t="s">
        <v>789</v>
      </c>
      <c r="D793" s="17">
        <v>2025</v>
      </c>
      <c r="E793" s="37" t="s">
        <v>790</v>
      </c>
      <c r="F793" s="17" t="s">
        <v>791</v>
      </c>
      <c r="G793" s="37" t="s">
        <v>792</v>
      </c>
      <c r="H793" s="37" t="s">
        <v>43</v>
      </c>
      <c r="I793" s="62" t="s">
        <v>43</v>
      </c>
      <c r="J793" s="17" t="s">
        <v>43</v>
      </c>
      <c r="K793" s="17" t="s">
        <v>43</v>
      </c>
      <c r="L793" s="17" t="s">
        <v>793</v>
      </c>
      <c r="M793" s="17" t="s">
        <v>794</v>
      </c>
      <c r="N793" s="17" t="s">
        <v>795</v>
      </c>
      <c r="O793" s="17" t="s">
        <v>796</v>
      </c>
    </row>
    <row r="794" spans="1:15" s="1" customFormat="1" ht="15" customHeight="1" x14ac:dyDescent="0.25">
      <c r="A794" s="61" t="s">
        <v>4</v>
      </c>
      <c r="B794" s="17" t="s">
        <v>65</v>
      </c>
      <c r="C794" s="17" t="s">
        <v>797</v>
      </c>
      <c r="D794" s="17">
        <v>2023</v>
      </c>
      <c r="E794" s="37" t="s">
        <v>798</v>
      </c>
      <c r="F794" s="17" t="s">
        <v>799</v>
      </c>
      <c r="G794" s="37" t="s">
        <v>43</v>
      </c>
      <c r="H794" s="37" t="s">
        <v>43</v>
      </c>
      <c r="I794" s="62" t="s">
        <v>43</v>
      </c>
      <c r="J794" s="17" t="s">
        <v>43</v>
      </c>
      <c r="K794" s="17" t="s">
        <v>43</v>
      </c>
      <c r="L794" s="17" t="s">
        <v>43</v>
      </c>
      <c r="M794" s="17" t="s">
        <v>43</v>
      </c>
      <c r="N794" s="17" t="s">
        <v>800</v>
      </c>
      <c r="O794" s="17" t="s">
        <v>801</v>
      </c>
    </row>
    <row r="795" spans="1:15" s="1" customFormat="1" ht="15" customHeight="1" x14ac:dyDescent="0.25">
      <c r="A795" s="61" t="s">
        <v>4</v>
      </c>
      <c r="B795" s="17" t="s">
        <v>16</v>
      </c>
      <c r="C795" s="17" t="s">
        <v>802</v>
      </c>
      <c r="D795" s="17">
        <v>2021</v>
      </c>
      <c r="E795" s="37" t="s">
        <v>803</v>
      </c>
      <c r="F795" s="17" t="s">
        <v>804</v>
      </c>
      <c r="G795" s="37" t="s">
        <v>432</v>
      </c>
      <c r="H795" s="37" t="s">
        <v>448</v>
      </c>
      <c r="I795" s="62" t="s">
        <v>805</v>
      </c>
      <c r="J795" s="17" t="s">
        <v>43</v>
      </c>
      <c r="K795" s="17" t="s">
        <v>43</v>
      </c>
      <c r="L795" s="17" t="s">
        <v>43</v>
      </c>
      <c r="M795" s="17" t="s">
        <v>806</v>
      </c>
      <c r="N795" s="17" t="s">
        <v>807</v>
      </c>
      <c r="O795" s="17" t="s">
        <v>808</v>
      </c>
    </row>
    <row r="796" spans="1:15" s="1" customFormat="1" ht="15" customHeight="1" x14ac:dyDescent="0.25">
      <c r="A796" s="61" t="s">
        <v>4</v>
      </c>
      <c r="B796" s="17" t="s">
        <v>16</v>
      </c>
      <c r="C796" s="17" t="s">
        <v>809</v>
      </c>
      <c r="D796" s="17">
        <v>2022</v>
      </c>
      <c r="E796" s="37" t="s">
        <v>810</v>
      </c>
      <c r="F796" s="17" t="s">
        <v>811</v>
      </c>
      <c r="G796" s="37" t="s">
        <v>318</v>
      </c>
      <c r="H796" s="37" t="s">
        <v>466</v>
      </c>
      <c r="I796" s="62" t="s">
        <v>43</v>
      </c>
      <c r="J796" s="17" t="s">
        <v>43</v>
      </c>
      <c r="K796" s="17" t="s">
        <v>43</v>
      </c>
      <c r="L796" s="17" t="s">
        <v>812</v>
      </c>
      <c r="M796" s="17" t="s">
        <v>813</v>
      </c>
      <c r="N796" s="17" t="s">
        <v>814</v>
      </c>
      <c r="O796" s="17" t="s">
        <v>815</v>
      </c>
    </row>
    <row r="797" spans="1:15" s="1" customFormat="1" ht="15" customHeight="1" x14ac:dyDescent="0.25">
      <c r="A797" s="61" t="s">
        <v>4</v>
      </c>
      <c r="B797" s="17" t="s">
        <v>16</v>
      </c>
      <c r="C797" s="17" t="s">
        <v>816</v>
      </c>
      <c r="D797" s="17">
        <v>2021</v>
      </c>
      <c r="E797" s="37" t="s">
        <v>817</v>
      </c>
      <c r="F797" s="17" t="s">
        <v>818</v>
      </c>
      <c r="G797" s="37" t="s">
        <v>212</v>
      </c>
      <c r="H797" s="37" t="s">
        <v>717</v>
      </c>
      <c r="I797" s="62" t="s">
        <v>819</v>
      </c>
      <c r="J797" s="17" t="s">
        <v>43</v>
      </c>
      <c r="K797" s="17" t="s">
        <v>43</v>
      </c>
      <c r="L797" s="17" t="s">
        <v>820</v>
      </c>
      <c r="M797" s="17" t="s">
        <v>821</v>
      </c>
      <c r="N797" s="17" t="s">
        <v>822</v>
      </c>
      <c r="O797" s="17" t="s">
        <v>823</v>
      </c>
    </row>
    <row r="798" spans="1:15" s="1" customFormat="1" ht="15" customHeight="1" x14ac:dyDescent="0.25">
      <c r="A798" s="61" t="s">
        <v>4</v>
      </c>
      <c r="B798" s="17" t="s">
        <v>16</v>
      </c>
      <c r="C798" s="17" t="s">
        <v>824</v>
      </c>
      <c r="D798" s="17">
        <v>2021</v>
      </c>
      <c r="E798" s="37" t="s">
        <v>825</v>
      </c>
      <c r="F798" s="17" t="s">
        <v>826</v>
      </c>
      <c r="G798" s="37" t="s">
        <v>717</v>
      </c>
      <c r="H798" s="37" t="s">
        <v>43</v>
      </c>
      <c r="I798" s="62" t="s">
        <v>827</v>
      </c>
      <c r="J798" s="17" t="s">
        <v>43</v>
      </c>
      <c r="K798" s="17" t="s">
        <v>43</v>
      </c>
      <c r="L798" s="17" t="s">
        <v>828</v>
      </c>
      <c r="M798" s="17" t="s">
        <v>829</v>
      </c>
      <c r="N798" s="17" t="s">
        <v>830</v>
      </c>
      <c r="O798" s="17" t="s">
        <v>831</v>
      </c>
    </row>
    <row r="799" spans="1:15" s="1" customFormat="1" ht="15" customHeight="1" x14ac:dyDescent="0.25">
      <c r="A799" s="61" t="s">
        <v>4</v>
      </c>
      <c r="B799" s="17" t="s">
        <v>16</v>
      </c>
      <c r="C799" s="17" t="s">
        <v>832</v>
      </c>
      <c r="D799" s="17">
        <v>2021</v>
      </c>
      <c r="E799" s="37" t="s">
        <v>833</v>
      </c>
      <c r="F799" s="17" t="s">
        <v>834</v>
      </c>
      <c r="G799" s="37" t="s">
        <v>835</v>
      </c>
      <c r="H799" s="37" t="s">
        <v>43</v>
      </c>
      <c r="I799" s="62" t="s">
        <v>836</v>
      </c>
      <c r="J799" s="17" t="s">
        <v>43</v>
      </c>
      <c r="K799" s="17" t="s">
        <v>43</v>
      </c>
      <c r="L799" s="17" t="s">
        <v>43</v>
      </c>
      <c r="M799" s="17" t="s">
        <v>837</v>
      </c>
      <c r="N799" s="17" t="s">
        <v>838</v>
      </c>
      <c r="O799" s="17" t="s">
        <v>839</v>
      </c>
    </row>
    <row r="800" spans="1:15" s="1" customFormat="1" ht="15" customHeight="1" x14ac:dyDescent="0.25">
      <c r="A800" s="61" t="s">
        <v>4</v>
      </c>
      <c r="B800" s="17" t="s">
        <v>16</v>
      </c>
      <c r="C800" s="17" t="s">
        <v>840</v>
      </c>
      <c r="D800" s="17">
        <v>2022</v>
      </c>
      <c r="E800" s="37" t="s">
        <v>841</v>
      </c>
      <c r="F800" s="17" t="s">
        <v>842</v>
      </c>
      <c r="G800" s="37" t="s">
        <v>843</v>
      </c>
      <c r="H800" s="37" t="s">
        <v>43</v>
      </c>
      <c r="I800" s="62" t="s">
        <v>43</v>
      </c>
      <c r="J800" s="17" t="s">
        <v>43</v>
      </c>
      <c r="K800" s="17" t="s">
        <v>43</v>
      </c>
      <c r="L800" s="17" t="s">
        <v>844</v>
      </c>
      <c r="M800" s="17" t="s">
        <v>845</v>
      </c>
      <c r="N800" s="17" t="s">
        <v>846</v>
      </c>
      <c r="O800" s="17" t="s">
        <v>847</v>
      </c>
    </row>
    <row r="801" spans="1:15" s="1" customFormat="1" ht="15" customHeight="1" x14ac:dyDescent="0.25">
      <c r="A801" s="61" t="s">
        <v>4</v>
      </c>
      <c r="B801" s="17" t="s">
        <v>16</v>
      </c>
      <c r="C801" s="17" t="s">
        <v>848</v>
      </c>
      <c r="D801" s="17">
        <v>2023</v>
      </c>
      <c r="E801" s="37" t="s">
        <v>849</v>
      </c>
      <c r="F801" s="17" t="s">
        <v>850</v>
      </c>
      <c r="G801" s="37" t="s">
        <v>415</v>
      </c>
      <c r="H801" s="37" t="s">
        <v>448</v>
      </c>
      <c r="I801" s="62" t="s">
        <v>851</v>
      </c>
      <c r="J801" s="17" t="s">
        <v>43</v>
      </c>
      <c r="K801" s="17" t="s">
        <v>43</v>
      </c>
      <c r="L801" s="17" t="s">
        <v>852</v>
      </c>
      <c r="M801" s="17" t="s">
        <v>853</v>
      </c>
      <c r="N801" s="17" t="s">
        <v>854</v>
      </c>
      <c r="O801" s="17" t="s">
        <v>855</v>
      </c>
    </row>
    <row r="802" spans="1:15" s="1" customFormat="1" ht="15" customHeight="1" x14ac:dyDescent="0.25">
      <c r="A802" s="61" t="s">
        <v>4</v>
      </c>
      <c r="B802" s="17" t="s">
        <v>16</v>
      </c>
      <c r="C802" s="17" t="s">
        <v>856</v>
      </c>
      <c r="D802" s="17">
        <v>2022</v>
      </c>
      <c r="E802" s="37" t="s">
        <v>857</v>
      </c>
      <c r="F802" s="17" t="s">
        <v>858</v>
      </c>
      <c r="G802" s="37" t="s">
        <v>859</v>
      </c>
      <c r="H802" s="37" t="s">
        <v>327</v>
      </c>
      <c r="I802" s="62" t="s">
        <v>43</v>
      </c>
      <c r="J802" s="17" t="s">
        <v>43</v>
      </c>
      <c r="K802" s="17" t="s">
        <v>43</v>
      </c>
      <c r="L802" s="17" t="s">
        <v>860</v>
      </c>
      <c r="M802" s="17" t="s">
        <v>861</v>
      </c>
      <c r="N802" s="17" t="s">
        <v>862</v>
      </c>
      <c r="O802" s="17" t="s">
        <v>863</v>
      </c>
    </row>
    <row r="803" spans="1:15" s="1" customFormat="1" ht="15" customHeight="1" x14ac:dyDescent="0.25">
      <c r="A803" s="61" t="s">
        <v>4</v>
      </c>
      <c r="B803" s="17" t="s">
        <v>16</v>
      </c>
      <c r="C803" s="17" t="s">
        <v>864</v>
      </c>
      <c r="D803" s="17">
        <v>2023</v>
      </c>
      <c r="E803" s="37" t="s">
        <v>865</v>
      </c>
      <c r="F803" s="17" t="s">
        <v>866</v>
      </c>
      <c r="G803" s="37" t="s">
        <v>867</v>
      </c>
      <c r="H803" s="37" t="s">
        <v>43</v>
      </c>
      <c r="I803" s="62" t="s">
        <v>43</v>
      </c>
      <c r="J803" s="17" t="s">
        <v>43</v>
      </c>
      <c r="K803" s="17" t="s">
        <v>43</v>
      </c>
      <c r="L803" s="17" t="s">
        <v>868</v>
      </c>
      <c r="M803" s="17" t="s">
        <v>869</v>
      </c>
      <c r="N803" s="17" t="s">
        <v>870</v>
      </c>
      <c r="O803" s="17" t="s">
        <v>871</v>
      </c>
    </row>
    <row r="804" spans="1:15" s="1" customFormat="1" ht="15" customHeight="1" x14ac:dyDescent="0.25">
      <c r="A804" s="61" t="s">
        <v>4</v>
      </c>
      <c r="B804" s="17" t="s">
        <v>16</v>
      </c>
      <c r="C804" s="17" t="s">
        <v>872</v>
      </c>
      <c r="D804" s="17">
        <v>2024</v>
      </c>
      <c r="E804" s="37" t="s">
        <v>873</v>
      </c>
      <c r="F804" s="17" t="s">
        <v>874</v>
      </c>
      <c r="G804" s="37" t="s">
        <v>43</v>
      </c>
      <c r="H804" s="37" t="s">
        <v>43</v>
      </c>
      <c r="I804" s="62" t="s">
        <v>43</v>
      </c>
      <c r="J804" s="17" t="s">
        <v>43</v>
      </c>
      <c r="K804" s="17" t="s">
        <v>43</v>
      </c>
      <c r="L804" s="17" t="s">
        <v>875</v>
      </c>
      <c r="M804" s="17" t="s">
        <v>876</v>
      </c>
      <c r="N804" s="17" t="s">
        <v>877</v>
      </c>
      <c r="O804" s="17" t="s">
        <v>878</v>
      </c>
    </row>
    <row r="805" spans="1:15" s="1" customFormat="1" ht="15" customHeight="1" x14ac:dyDescent="0.25">
      <c r="A805" s="61" t="s">
        <v>4</v>
      </c>
      <c r="B805" s="17" t="s">
        <v>16</v>
      </c>
      <c r="C805" s="17" t="s">
        <v>879</v>
      </c>
      <c r="D805" s="17">
        <v>2021</v>
      </c>
      <c r="E805" s="37" t="s">
        <v>880</v>
      </c>
      <c r="F805" s="17" t="s">
        <v>791</v>
      </c>
      <c r="G805" s="37" t="s">
        <v>881</v>
      </c>
      <c r="H805" s="37" t="s">
        <v>43</v>
      </c>
      <c r="I805" s="62" t="s">
        <v>43</v>
      </c>
      <c r="J805" s="17" t="s">
        <v>43</v>
      </c>
      <c r="K805" s="17" t="s">
        <v>43</v>
      </c>
      <c r="L805" s="17" t="s">
        <v>882</v>
      </c>
      <c r="M805" s="17" t="s">
        <v>883</v>
      </c>
      <c r="N805" s="17" t="s">
        <v>884</v>
      </c>
      <c r="O805" s="17" t="s">
        <v>885</v>
      </c>
    </row>
    <row r="806" spans="1:15" s="1" customFormat="1" ht="15" customHeight="1" x14ac:dyDescent="0.25">
      <c r="A806" s="61" t="s">
        <v>4</v>
      </c>
      <c r="B806" s="17" t="s">
        <v>16</v>
      </c>
      <c r="C806" s="17" t="s">
        <v>886</v>
      </c>
      <c r="D806" s="17">
        <v>2024</v>
      </c>
      <c r="E806" s="37" t="s">
        <v>887</v>
      </c>
      <c r="F806" s="17" t="s">
        <v>335</v>
      </c>
      <c r="G806" s="37" t="s">
        <v>888</v>
      </c>
      <c r="H806" s="37" t="s">
        <v>43</v>
      </c>
      <c r="I806" s="62" t="s">
        <v>889</v>
      </c>
      <c r="J806" s="17" t="s">
        <v>43</v>
      </c>
      <c r="K806" s="17" t="s">
        <v>43</v>
      </c>
      <c r="L806" s="17" t="s">
        <v>890</v>
      </c>
      <c r="M806" s="17" t="s">
        <v>891</v>
      </c>
      <c r="N806" s="17" t="s">
        <v>892</v>
      </c>
      <c r="O806" s="17" t="s">
        <v>893</v>
      </c>
    </row>
    <row r="807" spans="1:15" s="1" customFormat="1" ht="15" customHeight="1" x14ac:dyDescent="0.25">
      <c r="A807" s="61" t="s">
        <v>4</v>
      </c>
      <c r="B807" s="17" t="s">
        <v>16</v>
      </c>
      <c r="C807" s="17" t="s">
        <v>894</v>
      </c>
      <c r="D807" s="17">
        <v>2022</v>
      </c>
      <c r="E807" s="37" t="s">
        <v>895</v>
      </c>
      <c r="F807" s="17" t="s">
        <v>896</v>
      </c>
      <c r="G807" s="37" t="s">
        <v>897</v>
      </c>
      <c r="H807" s="37" t="s">
        <v>448</v>
      </c>
      <c r="I807" s="62" t="s">
        <v>898</v>
      </c>
      <c r="J807" s="17" t="s">
        <v>43</v>
      </c>
      <c r="K807" s="17" t="s">
        <v>43</v>
      </c>
      <c r="L807" s="17" t="s">
        <v>899</v>
      </c>
      <c r="M807" s="17" t="s">
        <v>900</v>
      </c>
      <c r="N807" s="17" t="s">
        <v>901</v>
      </c>
      <c r="O807" s="17" t="s">
        <v>902</v>
      </c>
    </row>
    <row r="808" spans="1:15" s="1" customFormat="1" ht="15" customHeight="1" x14ac:dyDescent="0.25">
      <c r="A808" s="61" t="s">
        <v>4</v>
      </c>
      <c r="B808" s="17" t="s">
        <v>16</v>
      </c>
      <c r="C808" s="17" t="s">
        <v>903</v>
      </c>
      <c r="D808" s="17">
        <v>2022</v>
      </c>
      <c r="E808" s="37" t="s">
        <v>904</v>
      </c>
      <c r="F808" s="17" t="s">
        <v>905</v>
      </c>
      <c r="G808" s="37" t="s">
        <v>326</v>
      </c>
      <c r="H808" s="37" t="s">
        <v>195</v>
      </c>
      <c r="I808" s="62" t="s">
        <v>906</v>
      </c>
      <c r="J808" s="17" t="s">
        <v>43</v>
      </c>
      <c r="K808" s="17" t="s">
        <v>43</v>
      </c>
      <c r="L808" s="17" t="s">
        <v>907</v>
      </c>
      <c r="M808" s="17" t="s">
        <v>908</v>
      </c>
      <c r="N808" s="17" t="s">
        <v>909</v>
      </c>
      <c r="O808" s="17" t="s">
        <v>910</v>
      </c>
    </row>
    <row r="809" spans="1:15" s="1" customFormat="1" ht="15" customHeight="1" x14ac:dyDescent="0.25">
      <c r="A809" s="61" t="s">
        <v>4</v>
      </c>
      <c r="B809" s="17" t="s">
        <v>16</v>
      </c>
      <c r="C809" s="17" t="s">
        <v>911</v>
      </c>
      <c r="D809" s="17">
        <v>2024</v>
      </c>
      <c r="E809" s="37" t="s">
        <v>912</v>
      </c>
      <c r="F809" s="17" t="s">
        <v>913</v>
      </c>
      <c r="G809" s="37" t="s">
        <v>914</v>
      </c>
      <c r="H809" s="37" t="s">
        <v>43</v>
      </c>
      <c r="I809" s="62" t="s">
        <v>43</v>
      </c>
      <c r="J809" s="17" t="s">
        <v>43</v>
      </c>
      <c r="K809" s="17" t="s">
        <v>43</v>
      </c>
      <c r="L809" s="17" t="s">
        <v>915</v>
      </c>
      <c r="M809" s="17" t="s">
        <v>916</v>
      </c>
      <c r="N809" s="17" t="s">
        <v>917</v>
      </c>
      <c r="O809" s="17" t="s">
        <v>918</v>
      </c>
    </row>
    <row r="810" spans="1:15" s="1" customFormat="1" ht="15" customHeight="1" x14ac:dyDescent="0.25">
      <c r="A810" s="61" t="s">
        <v>4</v>
      </c>
      <c r="B810" s="17" t="s">
        <v>16</v>
      </c>
      <c r="C810" s="17" t="s">
        <v>919</v>
      </c>
      <c r="D810" s="17">
        <v>2024</v>
      </c>
      <c r="E810" s="37" t="s">
        <v>920</v>
      </c>
      <c r="F810" s="17" t="s">
        <v>456</v>
      </c>
      <c r="G810" s="37" t="s">
        <v>921</v>
      </c>
      <c r="H810" s="37" t="s">
        <v>43</v>
      </c>
      <c r="I810" s="62" t="s">
        <v>43</v>
      </c>
      <c r="J810" s="17" t="s">
        <v>43</v>
      </c>
      <c r="K810" s="17" t="s">
        <v>43</v>
      </c>
      <c r="L810" s="17" t="s">
        <v>922</v>
      </c>
      <c r="M810" s="17" t="s">
        <v>923</v>
      </c>
      <c r="N810" s="17" t="s">
        <v>924</v>
      </c>
      <c r="O810" s="17" t="s">
        <v>925</v>
      </c>
    </row>
    <row r="811" spans="1:15" s="1" customFormat="1" ht="15" customHeight="1" x14ac:dyDescent="0.25">
      <c r="A811" s="61" t="s">
        <v>4</v>
      </c>
      <c r="B811" s="17" t="s">
        <v>16</v>
      </c>
      <c r="C811" s="17" t="s">
        <v>926</v>
      </c>
      <c r="D811" s="17">
        <v>2024</v>
      </c>
      <c r="E811" s="37" t="s">
        <v>927</v>
      </c>
      <c r="F811" s="17" t="s">
        <v>928</v>
      </c>
      <c r="G811" s="37" t="s">
        <v>929</v>
      </c>
      <c r="H811" s="37" t="s">
        <v>43</v>
      </c>
      <c r="I811" s="62" t="s">
        <v>43</v>
      </c>
      <c r="J811" s="17" t="s">
        <v>43</v>
      </c>
      <c r="K811" s="17" t="s">
        <v>43</v>
      </c>
      <c r="L811" s="17" t="s">
        <v>930</v>
      </c>
      <c r="M811" s="17" t="s">
        <v>931</v>
      </c>
      <c r="N811" s="17" t="s">
        <v>932</v>
      </c>
      <c r="O811" s="17" t="s">
        <v>933</v>
      </c>
    </row>
    <row r="812" spans="1:15" s="1" customFormat="1" ht="15" customHeight="1" x14ac:dyDescent="0.25">
      <c r="A812" s="61" t="s">
        <v>4</v>
      </c>
      <c r="B812" s="17" t="s">
        <v>16</v>
      </c>
      <c r="C812" s="17" t="s">
        <v>934</v>
      </c>
      <c r="D812" s="17">
        <v>2022</v>
      </c>
      <c r="E812" s="37" t="s">
        <v>935</v>
      </c>
      <c r="F812" s="17" t="s">
        <v>936</v>
      </c>
      <c r="G812" s="37" t="s">
        <v>937</v>
      </c>
      <c r="H812" s="37" t="s">
        <v>43</v>
      </c>
      <c r="I812" s="62" t="s">
        <v>43</v>
      </c>
      <c r="J812" s="17" t="s">
        <v>43</v>
      </c>
      <c r="K812" s="17" t="s">
        <v>43</v>
      </c>
      <c r="L812" s="17" t="s">
        <v>938</v>
      </c>
      <c r="M812" s="17" t="s">
        <v>939</v>
      </c>
      <c r="N812" s="17" t="s">
        <v>940</v>
      </c>
      <c r="O812" s="17" t="s">
        <v>941</v>
      </c>
    </row>
    <row r="813" spans="1:15" s="1" customFormat="1" ht="15" customHeight="1" x14ac:dyDescent="0.25">
      <c r="A813" s="61" t="s">
        <v>4</v>
      </c>
      <c r="B813" s="17" t="s">
        <v>16</v>
      </c>
      <c r="C813" s="17" t="s">
        <v>942</v>
      </c>
      <c r="D813" s="17">
        <v>2022</v>
      </c>
      <c r="E813" s="37" t="s">
        <v>943</v>
      </c>
      <c r="F813" s="17" t="s">
        <v>818</v>
      </c>
      <c r="G813" s="37" t="s">
        <v>194</v>
      </c>
      <c r="H813" s="37" t="s">
        <v>944</v>
      </c>
      <c r="I813" s="62" t="s">
        <v>945</v>
      </c>
      <c r="J813" s="17" t="s">
        <v>43</v>
      </c>
      <c r="K813" s="17" t="s">
        <v>43</v>
      </c>
      <c r="L813" s="17" t="s">
        <v>946</v>
      </c>
      <c r="M813" s="17" t="s">
        <v>947</v>
      </c>
      <c r="N813" s="17" t="s">
        <v>948</v>
      </c>
      <c r="O813" s="17" t="s">
        <v>949</v>
      </c>
    </row>
    <row r="814" spans="1:15" s="1" customFormat="1" ht="15" customHeight="1" x14ac:dyDescent="0.25">
      <c r="A814" s="61" t="s">
        <v>4</v>
      </c>
      <c r="B814" s="17" t="s">
        <v>16</v>
      </c>
      <c r="C814" s="17" t="s">
        <v>950</v>
      </c>
      <c r="D814" s="17">
        <v>2024</v>
      </c>
      <c r="E814" s="37" t="s">
        <v>951</v>
      </c>
      <c r="F814" s="17" t="s">
        <v>69</v>
      </c>
      <c r="G814" s="37" t="s">
        <v>952</v>
      </c>
      <c r="H814" s="37" t="s">
        <v>43</v>
      </c>
      <c r="I814" s="62" t="s">
        <v>43</v>
      </c>
      <c r="J814" s="17" t="s">
        <v>43</v>
      </c>
      <c r="K814" s="17" t="s">
        <v>43</v>
      </c>
      <c r="L814" s="17" t="s">
        <v>953</v>
      </c>
      <c r="M814" s="17" t="s">
        <v>954</v>
      </c>
      <c r="N814" s="17" t="s">
        <v>955</v>
      </c>
      <c r="O814" s="17" t="s">
        <v>956</v>
      </c>
    </row>
    <row r="815" spans="1:15" s="1" customFormat="1" ht="15" customHeight="1" x14ac:dyDescent="0.25">
      <c r="A815" s="61" t="s">
        <v>4</v>
      </c>
      <c r="B815" s="17" t="s">
        <v>16</v>
      </c>
      <c r="C815" s="17" t="s">
        <v>957</v>
      </c>
      <c r="D815" s="17">
        <v>2021</v>
      </c>
      <c r="E815" s="37" t="s">
        <v>958</v>
      </c>
      <c r="F815" s="17" t="s">
        <v>959</v>
      </c>
      <c r="G815" s="37" t="s">
        <v>240</v>
      </c>
      <c r="H815" s="37" t="s">
        <v>43</v>
      </c>
      <c r="I815" s="62" t="s">
        <v>43</v>
      </c>
      <c r="J815" s="17" t="s">
        <v>43</v>
      </c>
      <c r="K815" s="17" t="s">
        <v>43</v>
      </c>
      <c r="L815" s="17" t="s">
        <v>960</v>
      </c>
      <c r="M815" s="17" t="s">
        <v>961</v>
      </c>
      <c r="N815" s="17" t="s">
        <v>962</v>
      </c>
      <c r="O815" s="17" t="s">
        <v>963</v>
      </c>
    </row>
    <row r="816" spans="1:15" s="1" customFormat="1" ht="15" customHeight="1" x14ac:dyDescent="0.25">
      <c r="A816" s="61" t="s">
        <v>4</v>
      </c>
      <c r="B816" s="17" t="s">
        <v>16</v>
      </c>
      <c r="C816" s="17" t="s">
        <v>964</v>
      </c>
      <c r="D816" s="17">
        <v>2023</v>
      </c>
      <c r="E816" s="37" t="s">
        <v>965</v>
      </c>
      <c r="F816" s="17" t="s">
        <v>103</v>
      </c>
      <c r="G816" s="37" t="s">
        <v>966</v>
      </c>
      <c r="H816" s="37" t="s">
        <v>43</v>
      </c>
      <c r="I816" s="62" t="s">
        <v>43</v>
      </c>
      <c r="J816" s="17" t="s">
        <v>43</v>
      </c>
      <c r="K816" s="17" t="s">
        <v>43</v>
      </c>
      <c r="L816" s="17" t="s">
        <v>967</v>
      </c>
      <c r="M816" s="17" t="s">
        <v>968</v>
      </c>
      <c r="N816" s="17" t="s">
        <v>969</v>
      </c>
      <c r="O816" s="17" t="s">
        <v>970</v>
      </c>
    </row>
    <row r="817" spans="1:15" s="1" customFormat="1" ht="15" customHeight="1" x14ac:dyDescent="0.25">
      <c r="A817" s="61" t="s">
        <v>4</v>
      </c>
      <c r="B817" s="17" t="s">
        <v>16</v>
      </c>
      <c r="C817" s="17" t="s">
        <v>971</v>
      </c>
      <c r="D817" s="17">
        <v>2023</v>
      </c>
      <c r="E817" s="37" t="s">
        <v>972</v>
      </c>
      <c r="F817" s="17" t="s">
        <v>973</v>
      </c>
      <c r="G817" s="37" t="s">
        <v>974</v>
      </c>
      <c r="H817" s="37" t="s">
        <v>43</v>
      </c>
      <c r="I817" s="62" t="s">
        <v>43</v>
      </c>
      <c r="J817" s="17" t="s">
        <v>43</v>
      </c>
      <c r="K817" s="17" t="s">
        <v>43</v>
      </c>
      <c r="L817" s="17" t="s">
        <v>975</v>
      </c>
      <c r="M817" s="17" t="s">
        <v>976</v>
      </c>
      <c r="N817" s="17" t="s">
        <v>977</v>
      </c>
      <c r="O817" s="17" t="s">
        <v>978</v>
      </c>
    </row>
    <row r="818" spans="1:15" s="1" customFormat="1" ht="15" customHeight="1" x14ac:dyDescent="0.25">
      <c r="A818" s="61" t="s">
        <v>4</v>
      </c>
      <c r="B818" s="17" t="s">
        <v>16</v>
      </c>
      <c r="C818" s="17" t="s">
        <v>979</v>
      </c>
      <c r="D818" s="17">
        <v>2023</v>
      </c>
      <c r="E818" s="37" t="s">
        <v>980</v>
      </c>
      <c r="F818" s="17" t="s">
        <v>981</v>
      </c>
      <c r="G818" s="37" t="s">
        <v>982</v>
      </c>
      <c r="H818" s="37" t="s">
        <v>415</v>
      </c>
      <c r="I818" s="62" t="s">
        <v>983</v>
      </c>
      <c r="J818" s="17" t="s">
        <v>43</v>
      </c>
      <c r="K818" s="17" t="s">
        <v>43</v>
      </c>
      <c r="L818" s="17" t="s">
        <v>984</v>
      </c>
      <c r="M818" s="17" t="s">
        <v>985</v>
      </c>
      <c r="N818" s="17" t="s">
        <v>986</v>
      </c>
      <c r="O818" s="17" t="s">
        <v>987</v>
      </c>
    </row>
    <row r="819" spans="1:15" s="1" customFormat="1" ht="15" customHeight="1" x14ac:dyDescent="0.25">
      <c r="A819" s="61" t="s">
        <v>4</v>
      </c>
      <c r="B819" s="17" t="s">
        <v>16</v>
      </c>
      <c r="C819" s="17" t="s">
        <v>988</v>
      </c>
      <c r="D819" s="17">
        <v>2024</v>
      </c>
      <c r="E819" s="37" t="s">
        <v>989</v>
      </c>
      <c r="F819" s="17" t="s">
        <v>811</v>
      </c>
      <c r="G819" s="37" t="s">
        <v>990</v>
      </c>
      <c r="H819" s="37" t="s">
        <v>229</v>
      </c>
      <c r="I819" s="62" t="s">
        <v>43</v>
      </c>
      <c r="J819" s="17" t="s">
        <v>43</v>
      </c>
      <c r="K819" s="17" t="s">
        <v>43</v>
      </c>
      <c r="L819" s="17" t="s">
        <v>991</v>
      </c>
      <c r="M819" s="17" t="s">
        <v>992</v>
      </c>
      <c r="N819" s="17" t="s">
        <v>993</v>
      </c>
      <c r="O819" s="17" t="s">
        <v>994</v>
      </c>
    </row>
    <row r="820" spans="1:15" s="1" customFormat="1" ht="15" customHeight="1" x14ac:dyDescent="0.25">
      <c r="A820" s="61" t="s">
        <v>4</v>
      </c>
      <c r="B820" s="17" t="s">
        <v>16</v>
      </c>
      <c r="C820" s="17" t="s">
        <v>995</v>
      </c>
      <c r="D820" s="17">
        <v>2023</v>
      </c>
      <c r="E820" s="37" t="s">
        <v>996</v>
      </c>
      <c r="F820" s="17" t="s">
        <v>997</v>
      </c>
      <c r="G820" s="37" t="s">
        <v>998</v>
      </c>
      <c r="H820" s="37" t="s">
        <v>43</v>
      </c>
      <c r="I820" s="62" t="s">
        <v>999</v>
      </c>
      <c r="J820" s="17" t="s">
        <v>43</v>
      </c>
      <c r="K820" s="17" t="s">
        <v>43</v>
      </c>
      <c r="L820" s="17" t="s">
        <v>1000</v>
      </c>
      <c r="M820" s="17" t="s">
        <v>1001</v>
      </c>
      <c r="N820" s="17" t="s">
        <v>1002</v>
      </c>
      <c r="O820" s="17" t="s">
        <v>1003</v>
      </c>
    </row>
    <row r="821" spans="1:15" s="1" customFormat="1" ht="15" customHeight="1" x14ac:dyDescent="0.25">
      <c r="A821" s="61" t="s">
        <v>4</v>
      </c>
      <c r="B821" s="17" t="s">
        <v>16</v>
      </c>
      <c r="C821" s="17" t="s">
        <v>1004</v>
      </c>
      <c r="D821" s="17">
        <v>2024</v>
      </c>
      <c r="E821" s="37" t="s">
        <v>1005</v>
      </c>
      <c r="F821" s="17" t="s">
        <v>866</v>
      </c>
      <c r="G821" s="37" t="s">
        <v>1006</v>
      </c>
      <c r="H821" s="37" t="s">
        <v>43</v>
      </c>
      <c r="I821" s="62" t="s">
        <v>43</v>
      </c>
      <c r="J821" s="17" t="s">
        <v>43</v>
      </c>
      <c r="K821" s="17" t="s">
        <v>43</v>
      </c>
      <c r="L821" s="17" t="s">
        <v>1007</v>
      </c>
      <c r="M821" s="17" t="s">
        <v>1008</v>
      </c>
      <c r="N821" s="17" t="s">
        <v>1009</v>
      </c>
      <c r="O821" s="17" t="s">
        <v>1010</v>
      </c>
    </row>
    <row r="822" spans="1:15" s="1" customFormat="1" ht="15" customHeight="1" x14ac:dyDescent="0.25">
      <c r="A822" s="61" t="s">
        <v>4</v>
      </c>
      <c r="B822" s="17" t="s">
        <v>16</v>
      </c>
      <c r="C822" s="17" t="s">
        <v>1011</v>
      </c>
      <c r="D822" s="17">
        <v>2025</v>
      </c>
      <c r="E822" s="37" t="s">
        <v>1012</v>
      </c>
      <c r="F822" s="17" t="s">
        <v>1013</v>
      </c>
      <c r="G822" s="37" t="s">
        <v>1014</v>
      </c>
      <c r="H822" s="37" t="s">
        <v>43</v>
      </c>
      <c r="I822" s="62" t="s">
        <v>43</v>
      </c>
      <c r="J822" s="17" t="s">
        <v>43</v>
      </c>
      <c r="K822" s="17" t="s">
        <v>43</v>
      </c>
      <c r="L822" s="17" t="s">
        <v>1015</v>
      </c>
      <c r="M822" s="17" t="s">
        <v>1016</v>
      </c>
      <c r="N822" s="17" t="s">
        <v>1017</v>
      </c>
      <c r="O822" s="17" t="s">
        <v>1018</v>
      </c>
    </row>
    <row r="823" spans="1:15" s="1" customFormat="1" ht="15" customHeight="1" x14ac:dyDescent="0.25">
      <c r="A823" s="61" t="s">
        <v>4</v>
      </c>
      <c r="B823" s="17" t="s">
        <v>16</v>
      </c>
      <c r="C823" s="17" t="s">
        <v>1019</v>
      </c>
      <c r="D823" s="17">
        <v>2024</v>
      </c>
      <c r="E823" s="37" t="s">
        <v>1020</v>
      </c>
      <c r="F823" s="17" t="s">
        <v>1021</v>
      </c>
      <c r="G823" s="37" t="s">
        <v>1022</v>
      </c>
      <c r="H823" s="37" t="s">
        <v>194</v>
      </c>
      <c r="I823" s="62" t="s">
        <v>43</v>
      </c>
      <c r="J823" s="17" t="s">
        <v>43</v>
      </c>
      <c r="K823" s="17" t="s">
        <v>43</v>
      </c>
      <c r="L823" s="17" t="s">
        <v>1023</v>
      </c>
      <c r="M823" s="17" t="s">
        <v>1024</v>
      </c>
      <c r="N823" s="17" t="s">
        <v>1025</v>
      </c>
      <c r="O823" s="17" t="s">
        <v>1026</v>
      </c>
    </row>
    <row r="824" spans="1:15" s="1" customFormat="1" ht="15" customHeight="1" x14ac:dyDescent="0.25">
      <c r="A824" s="61" t="s">
        <v>4</v>
      </c>
      <c r="B824" s="17" t="s">
        <v>16</v>
      </c>
      <c r="C824" s="17" t="s">
        <v>1027</v>
      </c>
      <c r="D824" s="17">
        <v>2021</v>
      </c>
      <c r="E824" s="37" t="s">
        <v>1028</v>
      </c>
      <c r="F824" s="17" t="s">
        <v>1029</v>
      </c>
      <c r="G824" s="37" t="s">
        <v>1030</v>
      </c>
      <c r="H824" s="37" t="s">
        <v>43</v>
      </c>
      <c r="I824" s="62" t="s">
        <v>1031</v>
      </c>
      <c r="J824" s="17" t="s">
        <v>43</v>
      </c>
      <c r="K824" s="17" t="s">
        <v>43</v>
      </c>
      <c r="L824" s="17" t="s">
        <v>1032</v>
      </c>
      <c r="M824" s="17" t="s">
        <v>1033</v>
      </c>
      <c r="N824" s="17" t="s">
        <v>1034</v>
      </c>
      <c r="O824" s="17" t="s">
        <v>1035</v>
      </c>
    </row>
    <row r="825" spans="1:15" s="1" customFormat="1" ht="15" customHeight="1" x14ac:dyDescent="0.25">
      <c r="A825" s="61" t="s">
        <v>4</v>
      </c>
      <c r="B825" s="17" t="s">
        <v>16</v>
      </c>
      <c r="C825" s="17" t="s">
        <v>1036</v>
      </c>
      <c r="D825" s="17">
        <v>2023</v>
      </c>
      <c r="E825" s="37" t="s">
        <v>1037</v>
      </c>
      <c r="F825" s="17" t="s">
        <v>1038</v>
      </c>
      <c r="G825" s="37" t="s">
        <v>1039</v>
      </c>
      <c r="H825" s="37" t="s">
        <v>43</v>
      </c>
      <c r="I825" s="62" t="s">
        <v>1040</v>
      </c>
      <c r="J825" s="17" t="s">
        <v>43</v>
      </c>
      <c r="K825" s="17" t="s">
        <v>43</v>
      </c>
      <c r="L825" s="17" t="s">
        <v>1041</v>
      </c>
      <c r="M825" s="17" t="s">
        <v>1042</v>
      </c>
      <c r="N825" s="17" t="s">
        <v>1043</v>
      </c>
      <c r="O825" s="17" t="s">
        <v>1044</v>
      </c>
    </row>
    <row r="826" spans="1:15" s="1" customFormat="1" ht="15" customHeight="1" x14ac:dyDescent="0.25">
      <c r="A826" s="61" t="s">
        <v>4</v>
      </c>
      <c r="B826" s="17" t="s">
        <v>16</v>
      </c>
      <c r="C826" s="17" t="s">
        <v>1045</v>
      </c>
      <c r="D826" s="17">
        <v>2022</v>
      </c>
      <c r="E826" s="37" t="s">
        <v>1046</v>
      </c>
      <c r="F826" s="17" t="s">
        <v>1047</v>
      </c>
      <c r="G826" s="37" t="s">
        <v>1048</v>
      </c>
      <c r="H826" s="37" t="s">
        <v>43</v>
      </c>
      <c r="I826" s="62" t="s">
        <v>43</v>
      </c>
      <c r="J826" s="17" t="s">
        <v>43</v>
      </c>
      <c r="K826" s="17" t="s">
        <v>43</v>
      </c>
      <c r="L826" s="17" t="s">
        <v>1049</v>
      </c>
      <c r="M826" s="17" t="s">
        <v>1050</v>
      </c>
      <c r="N826" s="17" t="s">
        <v>1051</v>
      </c>
      <c r="O826" s="17" t="s">
        <v>1052</v>
      </c>
    </row>
    <row r="827" spans="1:15" s="1" customFormat="1" ht="15" customHeight="1" x14ac:dyDescent="0.25">
      <c r="A827" s="61" t="s">
        <v>4</v>
      </c>
      <c r="B827" s="17" t="s">
        <v>16</v>
      </c>
      <c r="C827" s="17" t="s">
        <v>1053</v>
      </c>
      <c r="D827" s="17">
        <v>2023</v>
      </c>
      <c r="E827" s="37" t="s">
        <v>1054</v>
      </c>
      <c r="F827" s="17" t="s">
        <v>1055</v>
      </c>
      <c r="G827" s="37" t="s">
        <v>760</v>
      </c>
      <c r="H827" s="37" t="s">
        <v>448</v>
      </c>
      <c r="I827" s="62" t="s">
        <v>43</v>
      </c>
      <c r="J827" s="17" t="s">
        <v>43</v>
      </c>
      <c r="K827" s="17" t="s">
        <v>43</v>
      </c>
      <c r="L827" s="17" t="s">
        <v>1056</v>
      </c>
      <c r="M827" s="17" t="s">
        <v>1057</v>
      </c>
      <c r="N827" s="17" t="s">
        <v>1058</v>
      </c>
      <c r="O827" s="17" t="s">
        <v>1059</v>
      </c>
    </row>
    <row r="828" spans="1:15" s="1" customFormat="1" ht="15" customHeight="1" x14ac:dyDescent="0.25">
      <c r="A828" s="61" t="s">
        <v>4</v>
      </c>
      <c r="B828" s="17" t="s">
        <v>16</v>
      </c>
      <c r="C828" s="17" t="s">
        <v>1060</v>
      </c>
      <c r="D828" s="17">
        <v>2024</v>
      </c>
      <c r="E828" s="37" t="s">
        <v>1061</v>
      </c>
      <c r="F828" s="17" t="s">
        <v>498</v>
      </c>
      <c r="G828" s="37" t="s">
        <v>1062</v>
      </c>
      <c r="H828" s="37" t="s">
        <v>43</v>
      </c>
      <c r="I828" s="62" t="s">
        <v>43</v>
      </c>
      <c r="J828" s="17" t="s">
        <v>43</v>
      </c>
      <c r="K828" s="17" t="s">
        <v>43</v>
      </c>
      <c r="L828" s="17" t="s">
        <v>43</v>
      </c>
      <c r="M828" s="17" t="s">
        <v>1063</v>
      </c>
      <c r="N828" s="17" t="s">
        <v>1064</v>
      </c>
      <c r="O828" s="17" t="s">
        <v>1065</v>
      </c>
    </row>
    <row r="829" spans="1:15" s="1" customFormat="1" ht="15" customHeight="1" x14ac:dyDescent="0.25">
      <c r="A829" s="61" t="s">
        <v>4</v>
      </c>
      <c r="B829" s="17" t="s">
        <v>16</v>
      </c>
      <c r="C829" s="17" t="s">
        <v>1066</v>
      </c>
      <c r="D829" s="17">
        <v>2024</v>
      </c>
      <c r="E829" s="37" t="s">
        <v>1067</v>
      </c>
      <c r="F829" s="17" t="s">
        <v>936</v>
      </c>
      <c r="G829" s="37" t="s">
        <v>1068</v>
      </c>
      <c r="H829" s="37" t="s">
        <v>43</v>
      </c>
      <c r="I829" s="62" t="s">
        <v>43</v>
      </c>
      <c r="J829" s="17" t="s">
        <v>43</v>
      </c>
      <c r="K829" s="17" t="s">
        <v>43</v>
      </c>
      <c r="L829" s="17" t="s">
        <v>1069</v>
      </c>
      <c r="M829" s="17" t="s">
        <v>1070</v>
      </c>
      <c r="N829" s="17" t="s">
        <v>1071</v>
      </c>
      <c r="O829" s="17" t="s">
        <v>1072</v>
      </c>
    </row>
    <row r="830" spans="1:15" s="1" customFormat="1" ht="15" customHeight="1" x14ac:dyDescent="0.25">
      <c r="A830" s="61" t="s">
        <v>4</v>
      </c>
      <c r="B830" s="17" t="s">
        <v>16</v>
      </c>
      <c r="C830" s="17" t="s">
        <v>1073</v>
      </c>
      <c r="D830" s="17">
        <v>2021</v>
      </c>
      <c r="E830" s="37" t="s">
        <v>1074</v>
      </c>
      <c r="F830" s="17" t="s">
        <v>1075</v>
      </c>
      <c r="G830" s="37" t="s">
        <v>1076</v>
      </c>
      <c r="H830" s="37" t="s">
        <v>43</v>
      </c>
      <c r="I830" s="62" t="s">
        <v>1077</v>
      </c>
      <c r="J830" s="17" t="s">
        <v>43</v>
      </c>
      <c r="K830" s="17" t="s">
        <v>43</v>
      </c>
      <c r="L830" s="17" t="s">
        <v>1078</v>
      </c>
      <c r="M830" s="17" t="s">
        <v>43</v>
      </c>
      <c r="N830" s="17" t="s">
        <v>1079</v>
      </c>
      <c r="O830" s="17" t="s">
        <v>1080</v>
      </c>
    </row>
    <row r="831" spans="1:15" s="1" customFormat="1" ht="15" customHeight="1" x14ac:dyDescent="0.25">
      <c r="A831" s="61" t="s">
        <v>4</v>
      </c>
      <c r="B831" s="17" t="s">
        <v>16</v>
      </c>
      <c r="C831" s="17" t="s">
        <v>1073</v>
      </c>
      <c r="D831" s="17">
        <v>2022</v>
      </c>
      <c r="E831" s="37" t="s">
        <v>1081</v>
      </c>
      <c r="F831" s="17" t="s">
        <v>1075</v>
      </c>
      <c r="G831" s="37" t="s">
        <v>399</v>
      </c>
      <c r="H831" s="37" t="s">
        <v>43</v>
      </c>
      <c r="I831" s="62" t="s">
        <v>1082</v>
      </c>
      <c r="J831" s="17" t="s">
        <v>43</v>
      </c>
      <c r="K831" s="17" t="s">
        <v>43</v>
      </c>
      <c r="L831" s="17" t="s">
        <v>1083</v>
      </c>
      <c r="M831" s="17" t="s">
        <v>43</v>
      </c>
      <c r="N831" s="17" t="s">
        <v>1084</v>
      </c>
      <c r="O831" s="17" t="s">
        <v>1085</v>
      </c>
    </row>
    <row r="832" spans="1:15" s="1" customFormat="1" ht="15" customHeight="1" x14ac:dyDescent="0.25">
      <c r="A832" s="61" t="s">
        <v>4</v>
      </c>
      <c r="B832" s="17" t="s">
        <v>16</v>
      </c>
      <c r="C832" s="17" t="s">
        <v>1086</v>
      </c>
      <c r="D832" s="17">
        <v>2023</v>
      </c>
      <c r="E832" s="37" t="s">
        <v>1087</v>
      </c>
      <c r="F832" s="17" t="s">
        <v>1088</v>
      </c>
      <c r="G832" s="37" t="s">
        <v>1089</v>
      </c>
      <c r="H832" s="37" t="s">
        <v>1090</v>
      </c>
      <c r="I832" s="62" t="s">
        <v>1091</v>
      </c>
      <c r="J832" s="17" t="s">
        <v>43</v>
      </c>
      <c r="K832" s="17" t="s">
        <v>43</v>
      </c>
      <c r="L832" s="17" t="s">
        <v>1092</v>
      </c>
      <c r="M832" s="17" t="s">
        <v>1093</v>
      </c>
      <c r="N832" s="17" t="s">
        <v>1094</v>
      </c>
      <c r="O832" s="17" t="s">
        <v>1095</v>
      </c>
    </row>
    <row r="833" spans="1:15" s="1" customFormat="1" ht="15" customHeight="1" x14ac:dyDescent="0.25">
      <c r="A833" s="61" t="s">
        <v>4</v>
      </c>
      <c r="B833" s="17" t="s">
        <v>16</v>
      </c>
      <c r="C833" s="17" t="s">
        <v>1096</v>
      </c>
      <c r="D833" s="17">
        <v>2024</v>
      </c>
      <c r="E833" s="37" t="s">
        <v>1097</v>
      </c>
      <c r="F833" s="17" t="s">
        <v>1098</v>
      </c>
      <c r="G833" s="37" t="s">
        <v>1099</v>
      </c>
      <c r="H833" s="37" t="s">
        <v>43</v>
      </c>
      <c r="I833" s="62" t="s">
        <v>43</v>
      </c>
      <c r="J833" s="17" t="s">
        <v>43</v>
      </c>
      <c r="K833" s="17" t="s">
        <v>43</v>
      </c>
      <c r="L833" s="17" t="s">
        <v>1100</v>
      </c>
      <c r="M833" s="17" t="s">
        <v>1101</v>
      </c>
      <c r="N833" s="17" t="s">
        <v>1102</v>
      </c>
      <c r="O833" s="17" t="s">
        <v>1103</v>
      </c>
    </row>
    <row r="834" spans="1:15" s="1" customFormat="1" ht="15" customHeight="1" x14ac:dyDescent="0.25">
      <c r="A834" s="61" t="s">
        <v>4</v>
      </c>
      <c r="B834" s="17" t="s">
        <v>16</v>
      </c>
      <c r="C834" s="17" t="s">
        <v>1104</v>
      </c>
      <c r="D834" s="17">
        <v>2022</v>
      </c>
      <c r="E834" s="37" t="s">
        <v>1105</v>
      </c>
      <c r="F834" s="17" t="s">
        <v>791</v>
      </c>
      <c r="G834" s="37" t="s">
        <v>1106</v>
      </c>
      <c r="H834" s="37" t="s">
        <v>43</v>
      </c>
      <c r="I834" s="62" t="s">
        <v>43</v>
      </c>
      <c r="J834" s="17" t="s">
        <v>43</v>
      </c>
      <c r="K834" s="17" t="s">
        <v>43</v>
      </c>
      <c r="L834" s="17" t="s">
        <v>1107</v>
      </c>
      <c r="M834" s="17" t="s">
        <v>1108</v>
      </c>
      <c r="N834" s="17" t="s">
        <v>1109</v>
      </c>
      <c r="O834" s="17" t="s">
        <v>1110</v>
      </c>
    </row>
    <row r="835" spans="1:15" s="1" customFormat="1" ht="15" customHeight="1" x14ac:dyDescent="0.25">
      <c r="A835" s="61" t="s">
        <v>4</v>
      </c>
      <c r="B835" s="17" t="s">
        <v>16</v>
      </c>
      <c r="C835" s="17" t="s">
        <v>1111</v>
      </c>
      <c r="D835" s="17">
        <v>2021</v>
      </c>
      <c r="E835" s="37" t="s">
        <v>1112</v>
      </c>
      <c r="F835" s="17" t="s">
        <v>1113</v>
      </c>
      <c r="G835" s="37" t="s">
        <v>153</v>
      </c>
      <c r="H835" s="37" t="s">
        <v>43</v>
      </c>
      <c r="I835" s="62" t="s">
        <v>43</v>
      </c>
      <c r="J835" s="17" t="s">
        <v>43</v>
      </c>
      <c r="K835" s="17" t="s">
        <v>43</v>
      </c>
      <c r="L835" s="17" t="s">
        <v>1114</v>
      </c>
      <c r="M835" s="17" t="s">
        <v>1115</v>
      </c>
      <c r="N835" s="17" t="s">
        <v>43</v>
      </c>
      <c r="O835" s="17" t="s">
        <v>1116</v>
      </c>
    </row>
    <row r="836" spans="1:15" s="1" customFormat="1" ht="15" customHeight="1" x14ac:dyDescent="0.25">
      <c r="A836" s="61" t="s">
        <v>4</v>
      </c>
      <c r="B836" s="17" t="s">
        <v>16</v>
      </c>
      <c r="C836" s="17" t="s">
        <v>1117</v>
      </c>
      <c r="D836" s="17">
        <v>2022</v>
      </c>
      <c r="E836" s="37" t="s">
        <v>1118</v>
      </c>
      <c r="F836" s="17" t="s">
        <v>1119</v>
      </c>
      <c r="G836" s="37" t="s">
        <v>1120</v>
      </c>
      <c r="H836" s="37" t="s">
        <v>692</v>
      </c>
      <c r="I836" s="62" t="s">
        <v>1121</v>
      </c>
      <c r="J836" s="17" t="s">
        <v>43</v>
      </c>
      <c r="K836" s="17" t="s">
        <v>43</v>
      </c>
      <c r="L836" s="17" t="s">
        <v>43</v>
      </c>
      <c r="M836" s="17" t="s">
        <v>1122</v>
      </c>
      <c r="N836" s="17" t="s">
        <v>1123</v>
      </c>
      <c r="O836" s="17" t="s">
        <v>1124</v>
      </c>
    </row>
    <row r="837" spans="1:15" s="1" customFormat="1" ht="15" customHeight="1" x14ac:dyDescent="0.25">
      <c r="A837" s="61" t="s">
        <v>4</v>
      </c>
      <c r="B837" s="17" t="s">
        <v>16</v>
      </c>
      <c r="C837" s="17" t="s">
        <v>1125</v>
      </c>
      <c r="D837" s="17">
        <v>2022</v>
      </c>
      <c r="E837" s="37" t="s">
        <v>1126</v>
      </c>
      <c r="F837" s="17" t="s">
        <v>1119</v>
      </c>
      <c r="G837" s="37" t="s">
        <v>1120</v>
      </c>
      <c r="H837" s="37" t="s">
        <v>692</v>
      </c>
      <c r="I837" s="62" t="s">
        <v>1127</v>
      </c>
      <c r="J837" s="17" t="s">
        <v>43</v>
      </c>
      <c r="K837" s="17" t="s">
        <v>43</v>
      </c>
      <c r="L837" s="17" t="s">
        <v>43</v>
      </c>
      <c r="M837" s="17" t="s">
        <v>1128</v>
      </c>
      <c r="N837" s="17" t="s">
        <v>1129</v>
      </c>
      <c r="O837" s="17" t="s">
        <v>1130</v>
      </c>
    </row>
    <row r="838" spans="1:15" s="1" customFormat="1" ht="15" customHeight="1" x14ac:dyDescent="0.25">
      <c r="A838" s="61" t="s">
        <v>4</v>
      </c>
      <c r="B838" s="17" t="s">
        <v>16</v>
      </c>
      <c r="C838" s="17" t="s">
        <v>1131</v>
      </c>
      <c r="D838" s="17">
        <v>2021</v>
      </c>
      <c r="E838" s="37" t="s">
        <v>1132</v>
      </c>
      <c r="F838" s="17" t="s">
        <v>464</v>
      </c>
      <c r="G838" s="37" t="s">
        <v>292</v>
      </c>
      <c r="H838" s="37" t="s">
        <v>230</v>
      </c>
      <c r="I838" s="62" t="s">
        <v>1133</v>
      </c>
      <c r="J838" s="17" t="s">
        <v>43</v>
      </c>
      <c r="K838" s="17" t="s">
        <v>43</v>
      </c>
      <c r="L838" s="17" t="s">
        <v>1134</v>
      </c>
      <c r="M838" s="17" t="s">
        <v>1135</v>
      </c>
      <c r="N838" s="17" t="s">
        <v>1136</v>
      </c>
      <c r="O838" s="17" t="s">
        <v>1137</v>
      </c>
    </row>
    <row r="839" spans="1:15" s="1" customFormat="1" ht="15" customHeight="1" x14ac:dyDescent="0.25">
      <c r="A839" s="61" t="s">
        <v>4</v>
      </c>
      <c r="B839" s="17" t="s">
        <v>16</v>
      </c>
      <c r="C839" s="17" t="s">
        <v>1138</v>
      </c>
      <c r="D839" s="17">
        <v>2022</v>
      </c>
      <c r="E839" s="37" t="s">
        <v>1139</v>
      </c>
      <c r="F839" s="17" t="s">
        <v>1140</v>
      </c>
      <c r="G839" s="37" t="s">
        <v>327</v>
      </c>
      <c r="H839" s="37" t="s">
        <v>466</v>
      </c>
      <c r="I839" s="62" t="s">
        <v>43</v>
      </c>
      <c r="J839" s="17" t="s">
        <v>43</v>
      </c>
      <c r="K839" s="17" t="s">
        <v>43</v>
      </c>
      <c r="L839" s="17" t="s">
        <v>1141</v>
      </c>
      <c r="M839" s="17" t="s">
        <v>1142</v>
      </c>
      <c r="N839" s="17" t="s">
        <v>1143</v>
      </c>
      <c r="O839" s="17" t="s">
        <v>1144</v>
      </c>
    </row>
    <row r="840" spans="1:15" s="1" customFormat="1" ht="15" customHeight="1" x14ac:dyDescent="0.25">
      <c r="A840" s="61" t="s">
        <v>4</v>
      </c>
      <c r="B840" s="17" t="s">
        <v>16</v>
      </c>
      <c r="C840" s="17" t="s">
        <v>1145</v>
      </c>
      <c r="D840" s="17">
        <v>2024</v>
      </c>
      <c r="E840" s="37" t="s">
        <v>1146</v>
      </c>
      <c r="F840" s="17" t="s">
        <v>1147</v>
      </c>
      <c r="G840" s="37" t="s">
        <v>1148</v>
      </c>
      <c r="H840" s="37" t="s">
        <v>230</v>
      </c>
      <c r="I840" s="62" t="s">
        <v>1149</v>
      </c>
      <c r="J840" s="17" t="s">
        <v>43</v>
      </c>
      <c r="K840" s="17" t="s">
        <v>43</v>
      </c>
      <c r="L840" s="17" t="s">
        <v>43</v>
      </c>
      <c r="M840" s="17" t="s">
        <v>1150</v>
      </c>
      <c r="N840" s="17" t="s">
        <v>1151</v>
      </c>
      <c r="O840" s="17" t="s">
        <v>1152</v>
      </c>
    </row>
    <row r="841" spans="1:15" s="1" customFormat="1" ht="15" customHeight="1" x14ac:dyDescent="0.25">
      <c r="A841" s="61" t="s">
        <v>4</v>
      </c>
      <c r="B841" s="17" t="s">
        <v>16</v>
      </c>
      <c r="C841" s="17" t="s">
        <v>1153</v>
      </c>
      <c r="D841" s="17">
        <v>2024</v>
      </c>
      <c r="E841" s="37" t="s">
        <v>1154</v>
      </c>
      <c r="F841" s="17" t="s">
        <v>866</v>
      </c>
      <c r="G841" s="37" t="s">
        <v>1155</v>
      </c>
      <c r="H841" s="37" t="s">
        <v>43</v>
      </c>
      <c r="I841" s="62" t="s">
        <v>43</v>
      </c>
      <c r="J841" s="17" t="s">
        <v>43</v>
      </c>
      <c r="K841" s="17" t="s">
        <v>43</v>
      </c>
      <c r="L841" s="17" t="s">
        <v>43</v>
      </c>
      <c r="M841" s="17" t="s">
        <v>1156</v>
      </c>
      <c r="N841" s="17" t="s">
        <v>1157</v>
      </c>
      <c r="O841" s="17" t="s">
        <v>1158</v>
      </c>
    </row>
    <row r="842" spans="1:15" s="1" customFormat="1" ht="15" customHeight="1" x14ac:dyDescent="0.25">
      <c r="A842" s="61" t="s">
        <v>4</v>
      </c>
      <c r="B842" s="17" t="s">
        <v>16</v>
      </c>
      <c r="C842" s="17" t="s">
        <v>1159</v>
      </c>
      <c r="D842" s="17">
        <v>2022</v>
      </c>
      <c r="E842" s="37" t="s">
        <v>1160</v>
      </c>
      <c r="F842" s="17" t="s">
        <v>1161</v>
      </c>
      <c r="G842" s="37" t="s">
        <v>1162</v>
      </c>
      <c r="H842" s="37" t="s">
        <v>43</v>
      </c>
      <c r="I842" s="62" t="s">
        <v>1163</v>
      </c>
      <c r="J842" s="17" t="s">
        <v>43</v>
      </c>
      <c r="K842" s="17" t="s">
        <v>43</v>
      </c>
      <c r="L842" s="17" t="s">
        <v>1164</v>
      </c>
      <c r="M842" s="17" t="s">
        <v>1165</v>
      </c>
      <c r="N842" s="17" t="s">
        <v>1166</v>
      </c>
      <c r="O842" s="17" t="s">
        <v>1167</v>
      </c>
    </row>
    <row r="843" spans="1:15" s="1" customFormat="1" ht="15" customHeight="1" x14ac:dyDescent="0.25">
      <c r="A843" s="61" t="s">
        <v>4</v>
      </c>
      <c r="B843" s="17" t="s">
        <v>16</v>
      </c>
      <c r="C843" s="17" t="s">
        <v>1168</v>
      </c>
      <c r="D843" s="17">
        <v>2023</v>
      </c>
      <c r="E843" s="37" t="s">
        <v>1169</v>
      </c>
      <c r="F843" s="17" t="s">
        <v>1170</v>
      </c>
      <c r="G843" s="37" t="s">
        <v>1171</v>
      </c>
      <c r="H843" s="37" t="s">
        <v>415</v>
      </c>
      <c r="I843" s="62" t="s">
        <v>59</v>
      </c>
      <c r="J843" s="17" t="s">
        <v>43</v>
      </c>
      <c r="K843" s="17" t="s">
        <v>43</v>
      </c>
      <c r="L843" s="17" t="s">
        <v>1172</v>
      </c>
      <c r="M843" s="17" t="s">
        <v>1173</v>
      </c>
      <c r="N843" s="17" t="s">
        <v>1174</v>
      </c>
      <c r="O843" s="17" t="s">
        <v>1175</v>
      </c>
    </row>
    <row r="844" spans="1:15" s="1" customFormat="1" ht="15" customHeight="1" x14ac:dyDescent="0.25">
      <c r="A844" s="61" t="s">
        <v>4</v>
      </c>
      <c r="B844" s="17" t="s">
        <v>16</v>
      </c>
      <c r="C844" s="17" t="s">
        <v>1176</v>
      </c>
      <c r="D844" s="17">
        <v>2023</v>
      </c>
      <c r="E844" s="37" t="s">
        <v>1177</v>
      </c>
      <c r="F844" s="17" t="s">
        <v>759</v>
      </c>
      <c r="G844" s="37" t="s">
        <v>692</v>
      </c>
      <c r="H844" s="37" t="s">
        <v>195</v>
      </c>
      <c r="I844" s="62" t="s">
        <v>1178</v>
      </c>
      <c r="J844" s="17" t="s">
        <v>43</v>
      </c>
      <c r="K844" s="17" t="s">
        <v>43</v>
      </c>
      <c r="L844" s="17" t="s">
        <v>1179</v>
      </c>
      <c r="M844" s="17" t="s">
        <v>1180</v>
      </c>
      <c r="N844" s="17" t="s">
        <v>1181</v>
      </c>
      <c r="O844" s="17" t="s">
        <v>1182</v>
      </c>
    </row>
    <row r="845" spans="1:15" s="1" customFormat="1" ht="15" customHeight="1" x14ac:dyDescent="0.25">
      <c r="A845" s="61" t="s">
        <v>4</v>
      </c>
      <c r="B845" s="17" t="s">
        <v>16</v>
      </c>
      <c r="C845" s="17" t="s">
        <v>1183</v>
      </c>
      <c r="D845" s="17">
        <v>2021</v>
      </c>
      <c r="E845" s="37" t="s">
        <v>1184</v>
      </c>
      <c r="F845" s="17" t="s">
        <v>1185</v>
      </c>
      <c r="G845" s="37" t="s">
        <v>1186</v>
      </c>
      <c r="H845" s="37" t="s">
        <v>240</v>
      </c>
      <c r="I845" s="62" t="s">
        <v>43</v>
      </c>
      <c r="J845" s="17" t="s">
        <v>43</v>
      </c>
      <c r="K845" s="17" t="s">
        <v>43</v>
      </c>
      <c r="L845" s="17" t="s">
        <v>1187</v>
      </c>
      <c r="M845" s="17" t="s">
        <v>1188</v>
      </c>
      <c r="N845" s="17" t="s">
        <v>1189</v>
      </c>
      <c r="O845" s="17" t="s">
        <v>1190</v>
      </c>
    </row>
    <row r="846" spans="1:15" s="1" customFormat="1" ht="15" customHeight="1" x14ac:dyDescent="0.25">
      <c r="A846" s="61" t="s">
        <v>4</v>
      </c>
      <c r="B846" s="17" t="s">
        <v>16</v>
      </c>
      <c r="C846" s="17" t="s">
        <v>1191</v>
      </c>
      <c r="D846" s="17">
        <v>2023</v>
      </c>
      <c r="E846" s="37" t="s">
        <v>1192</v>
      </c>
      <c r="F846" s="17" t="s">
        <v>1193</v>
      </c>
      <c r="G846" s="37" t="s">
        <v>1194</v>
      </c>
      <c r="H846" s="37" t="s">
        <v>448</v>
      </c>
      <c r="I846" s="62" t="s">
        <v>1195</v>
      </c>
      <c r="J846" s="17" t="s">
        <v>43</v>
      </c>
      <c r="K846" s="17" t="s">
        <v>43</v>
      </c>
      <c r="L846" s="17" t="s">
        <v>1196</v>
      </c>
      <c r="M846" s="17" t="s">
        <v>1197</v>
      </c>
      <c r="N846" s="17" t="s">
        <v>1198</v>
      </c>
      <c r="O846" s="17" t="s">
        <v>1199</v>
      </c>
    </row>
    <row r="847" spans="1:15" s="1" customFormat="1" ht="15" customHeight="1" x14ac:dyDescent="0.25">
      <c r="A847" s="61" t="s">
        <v>4</v>
      </c>
      <c r="B847" s="17" t="s">
        <v>16</v>
      </c>
      <c r="C847" s="17" t="s">
        <v>1200</v>
      </c>
      <c r="D847" s="17">
        <v>2024</v>
      </c>
      <c r="E847" s="37" t="s">
        <v>1201</v>
      </c>
      <c r="F847" s="17" t="s">
        <v>1202</v>
      </c>
      <c r="G847" s="37" t="s">
        <v>1203</v>
      </c>
      <c r="H847" s="37" t="s">
        <v>230</v>
      </c>
      <c r="I847" s="62" t="s">
        <v>43</v>
      </c>
      <c r="J847" s="17" t="s">
        <v>43</v>
      </c>
      <c r="K847" s="17" t="s">
        <v>43</v>
      </c>
      <c r="L847" s="17" t="s">
        <v>43</v>
      </c>
      <c r="M847" s="17" t="s">
        <v>1204</v>
      </c>
      <c r="N847" s="17" t="s">
        <v>1205</v>
      </c>
      <c r="O847" s="17" t="s">
        <v>1206</v>
      </c>
    </row>
    <row r="848" spans="1:15" s="1" customFormat="1" ht="15" customHeight="1" x14ac:dyDescent="0.25">
      <c r="A848" s="61" t="s">
        <v>4</v>
      </c>
      <c r="B848" s="17" t="s">
        <v>16</v>
      </c>
      <c r="C848" s="17" t="s">
        <v>1207</v>
      </c>
      <c r="D848" s="17">
        <v>2021</v>
      </c>
      <c r="E848" s="37" t="s">
        <v>1208</v>
      </c>
      <c r="F848" s="17" t="s">
        <v>1209</v>
      </c>
      <c r="G848" s="37" t="s">
        <v>326</v>
      </c>
      <c r="H848" s="37" t="s">
        <v>43</v>
      </c>
      <c r="I848" s="62" t="s">
        <v>1210</v>
      </c>
      <c r="J848" s="17" t="s">
        <v>43</v>
      </c>
      <c r="K848" s="17" t="s">
        <v>43</v>
      </c>
      <c r="L848" s="17" t="s">
        <v>1211</v>
      </c>
      <c r="M848" s="17" t="s">
        <v>1212</v>
      </c>
      <c r="N848" s="17" t="s">
        <v>1213</v>
      </c>
      <c r="O848" s="17" t="s">
        <v>1214</v>
      </c>
    </row>
    <row r="849" spans="1:15" s="1" customFormat="1" ht="15" customHeight="1" x14ac:dyDescent="0.25">
      <c r="A849" s="61" t="s">
        <v>4</v>
      </c>
      <c r="B849" s="17" t="s">
        <v>16</v>
      </c>
      <c r="C849" s="17" t="s">
        <v>1215</v>
      </c>
      <c r="D849" s="17">
        <v>2021</v>
      </c>
      <c r="E849" s="37" t="s">
        <v>1216</v>
      </c>
      <c r="F849" s="17" t="s">
        <v>69</v>
      </c>
      <c r="G849" s="37" t="s">
        <v>1217</v>
      </c>
      <c r="H849" s="37" t="s">
        <v>43</v>
      </c>
      <c r="I849" s="62" t="s">
        <v>43</v>
      </c>
      <c r="J849" s="17" t="s">
        <v>43</v>
      </c>
      <c r="K849" s="17" t="s">
        <v>43</v>
      </c>
      <c r="L849" s="17" t="s">
        <v>1218</v>
      </c>
      <c r="M849" s="17" t="s">
        <v>1219</v>
      </c>
      <c r="N849" s="17" t="s">
        <v>1220</v>
      </c>
      <c r="O849" s="17" t="s">
        <v>1221</v>
      </c>
    </row>
    <row r="850" spans="1:15" s="1" customFormat="1" ht="15" customHeight="1" x14ac:dyDescent="0.25">
      <c r="A850" s="61" t="s">
        <v>4</v>
      </c>
      <c r="B850" s="17" t="s">
        <v>16</v>
      </c>
      <c r="C850" s="17" t="s">
        <v>1222</v>
      </c>
      <c r="D850" s="17">
        <v>2024</v>
      </c>
      <c r="E850" s="37" t="s">
        <v>1223</v>
      </c>
      <c r="F850" s="17" t="s">
        <v>69</v>
      </c>
      <c r="G850" s="37" t="s">
        <v>1224</v>
      </c>
      <c r="H850" s="37" t="s">
        <v>43</v>
      </c>
      <c r="I850" s="62" t="s">
        <v>43</v>
      </c>
      <c r="J850" s="17" t="s">
        <v>43</v>
      </c>
      <c r="K850" s="17" t="s">
        <v>43</v>
      </c>
      <c r="L850" s="17" t="s">
        <v>1225</v>
      </c>
      <c r="M850" s="17" t="s">
        <v>1226</v>
      </c>
      <c r="N850" s="17" t="s">
        <v>1227</v>
      </c>
      <c r="O850" s="17" t="s">
        <v>1228</v>
      </c>
    </row>
    <row r="851" spans="1:15" s="1" customFormat="1" ht="15" customHeight="1" x14ac:dyDescent="0.25">
      <c r="A851" s="61" t="s">
        <v>4</v>
      </c>
      <c r="B851" s="17" t="s">
        <v>16</v>
      </c>
      <c r="C851" s="17" t="s">
        <v>1229</v>
      </c>
      <c r="D851" s="17">
        <v>2023</v>
      </c>
      <c r="E851" s="37" t="s">
        <v>1230</v>
      </c>
      <c r="F851" s="17" t="s">
        <v>734</v>
      </c>
      <c r="G851" s="37" t="s">
        <v>1231</v>
      </c>
      <c r="H851" s="37" t="s">
        <v>43</v>
      </c>
      <c r="I851" s="62" t="s">
        <v>1232</v>
      </c>
      <c r="J851" s="17" t="s">
        <v>43</v>
      </c>
      <c r="K851" s="17" t="s">
        <v>43</v>
      </c>
      <c r="L851" s="17" t="s">
        <v>1233</v>
      </c>
      <c r="M851" s="17" t="s">
        <v>1234</v>
      </c>
      <c r="N851" s="17" t="s">
        <v>1235</v>
      </c>
      <c r="O851" s="17" t="s">
        <v>1236</v>
      </c>
    </row>
    <row r="852" spans="1:15" s="1" customFormat="1" ht="15" customHeight="1" x14ac:dyDescent="0.25">
      <c r="A852" s="61" t="s">
        <v>4</v>
      </c>
      <c r="B852" s="17" t="s">
        <v>16</v>
      </c>
      <c r="C852" s="17" t="s">
        <v>1237</v>
      </c>
      <c r="D852" s="17">
        <v>2021</v>
      </c>
      <c r="E852" s="37" t="s">
        <v>1238</v>
      </c>
      <c r="F852" s="17" t="s">
        <v>1239</v>
      </c>
      <c r="G852" s="37" t="s">
        <v>990</v>
      </c>
      <c r="H852" s="37" t="s">
        <v>230</v>
      </c>
      <c r="I852" s="62" t="s">
        <v>1240</v>
      </c>
      <c r="J852" s="17" t="s">
        <v>43</v>
      </c>
      <c r="K852" s="17" t="s">
        <v>43</v>
      </c>
      <c r="L852" s="17" t="s">
        <v>1241</v>
      </c>
      <c r="M852" s="17" t="s">
        <v>1242</v>
      </c>
      <c r="N852" s="17" t="s">
        <v>1243</v>
      </c>
      <c r="O852" s="17" t="s">
        <v>1244</v>
      </c>
    </row>
    <row r="853" spans="1:15" s="1" customFormat="1" ht="15" customHeight="1" x14ac:dyDescent="0.25">
      <c r="A853" s="61" t="s">
        <v>4</v>
      </c>
      <c r="B853" s="17" t="s">
        <v>16</v>
      </c>
      <c r="C853" s="17" t="s">
        <v>1245</v>
      </c>
      <c r="D853" s="17">
        <v>2022</v>
      </c>
      <c r="E853" s="37" t="s">
        <v>1246</v>
      </c>
      <c r="F853" s="17" t="s">
        <v>1247</v>
      </c>
      <c r="G853" s="37" t="s">
        <v>326</v>
      </c>
      <c r="H853" s="37" t="s">
        <v>240</v>
      </c>
      <c r="I853" s="62" t="s">
        <v>43</v>
      </c>
      <c r="J853" s="17" t="s">
        <v>43</v>
      </c>
      <c r="K853" s="17" t="s">
        <v>43</v>
      </c>
      <c r="L853" s="17" t="s">
        <v>1248</v>
      </c>
      <c r="M853" s="17" t="s">
        <v>1249</v>
      </c>
      <c r="N853" s="17" t="s">
        <v>1250</v>
      </c>
      <c r="O853" s="17" t="s">
        <v>1251</v>
      </c>
    </row>
    <row r="854" spans="1:15" s="1" customFormat="1" ht="15" customHeight="1" x14ac:dyDescent="0.25">
      <c r="A854" s="61" t="s">
        <v>4</v>
      </c>
      <c r="B854" s="17" t="s">
        <v>16</v>
      </c>
      <c r="C854" s="17" t="s">
        <v>1252</v>
      </c>
      <c r="D854" s="17">
        <v>2023</v>
      </c>
      <c r="E854" s="37" t="s">
        <v>1253</v>
      </c>
      <c r="F854" s="17" t="s">
        <v>1254</v>
      </c>
      <c r="G854" s="37" t="s">
        <v>1255</v>
      </c>
      <c r="H854" s="37" t="s">
        <v>43</v>
      </c>
      <c r="I854" s="62" t="s">
        <v>43</v>
      </c>
      <c r="J854" s="17" t="s">
        <v>43</v>
      </c>
      <c r="K854" s="17" t="s">
        <v>43</v>
      </c>
      <c r="L854" s="17" t="s">
        <v>43</v>
      </c>
      <c r="M854" s="17" t="s">
        <v>1256</v>
      </c>
      <c r="N854" s="17" t="s">
        <v>1257</v>
      </c>
      <c r="O854" s="17" t="s">
        <v>1258</v>
      </c>
    </row>
    <row r="855" spans="1:15" s="1" customFormat="1" ht="15" customHeight="1" x14ac:dyDescent="0.25">
      <c r="A855" s="61" t="s">
        <v>4</v>
      </c>
      <c r="B855" s="17" t="s">
        <v>16</v>
      </c>
      <c r="C855" s="17" t="s">
        <v>1259</v>
      </c>
      <c r="D855" s="17">
        <v>2022</v>
      </c>
      <c r="E855" s="37" t="s">
        <v>1260</v>
      </c>
      <c r="F855" s="17" t="s">
        <v>1254</v>
      </c>
      <c r="G855" s="37" t="s">
        <v>1261</v>
      </c>
      <c r="H855" s="37" t="s">
        <v>43</v>
      </c>
      <c r="I855" s="62" t="s">
        <v>43</v>
      </c>
      <c r="J855" s="17" t="s">
        <v>43</v>
      </c>
      <c r="K855" s="17" t="s">
        <v>43</v>
      </c>
      <c r="L855" s="17" t="s">
        <v>1262</v>
      </c>
      <c r="M855" s="17" t="s">
        <v>1263</v>
      </c>
      <c r="N855" s="17" t="s">
        <v>1264</v>
      </c>
      <c r="O855" s="17" t="s">
        <v>1265</v>
      </c>
    </row>
    <row r="856" spans="1:15" s="1" customFormat="1" ht="15" customHeight="1" x14ac:dyDescent="0.25">
      <c r="A856" s="61" t="s">
        <v>4</v>
      </c>
      <c r="B856" s="17" t="s">
        <v>65</v>
      </c>
      <c r="C856" s="17" t="s">
        <v>1266</v>
      </c>
      <c r="D856" s="17">
        <v>2024</v>
      </c>
      <c r="E856" s="37" t="s">
        <v>1267</v>
      </c>
      <c r="F856" s="17" t="s">
        <v>1268</v>
      </c>
      <c r="G856" s="37" t="s">
        <v>1269</v>
      </c>
      <c r="H856" s="37" t="s">
        <v>43</v>
      </c>
      <c r="I856" s="62" t="s">
        <v>43</v>
      </c>
      <c r="J856" s="17" t="s">
        <v>43</v>
      </c>
      <c r="K856" s="17" t="s">
        <v>43</v>
      </c>
      <c r="L856" s="17" t="s">
        <v>43</v>
      </c>
      <c r="M856" s="17" t="s">
        <v>1270</v>
      </c>
      <c r="N856" s="17" t="s">
        <v>43</v>
      </c>
      <c r="O856" s="17" t="s">
        <v>1271</v>
      </c>
    </row>
    <row r="857" spans="1:15" s="1" customFormat="1" ht="15" customHeight="1" x14ac:dyDescent="0.25">
      <c r="A857" s="61" t="s">
        <v>4</v>
      </c>
      <c r="B857" s="17" t="s">
        <v>16</v>
      </c>
      <c r="C857" s="17" t="s">
        <v>1272</v>
      </c>
      <c r="D857" s="17">
        <v>2021</v>
      </c>
      <c r="E857" s="37" t="s">
        <v>1273</v>
      </c>
      <c r="F857" s="17" t="s">
        <v>1274</v>
      </c>
      <c r="G857" s="37" t="s">
        <v>1275</v>
      </c>
      <c r="H857" s="37" t="s">
        <v>43</v>
      </c>
      <c r="I857" s="62" t="s">
        <v>43</v>
      </c>
      <c r="J857" s="17" t="s">
        <v>43</v>
      </c>
      <c r="K857" s="17" t="s">
        <v>43</v>
      </c>
      <c r="L857" s="17" t="s">
        <v>1276</v>
      </c>
      <c r="M857" s="17" t="s">
        <v>1277</v>
      </c>
      <c r="N857" s="17" t="s">
        <v>1278</v>
      </c>
      <c r="O857" s="17" t="s">
        <v>1279</v>
      </c>
    </row>
    <row r="858" spans="1:15" s="1" customFormat="1" ht="15" customHeight="1" x14ac:dyDescent="0.25">
      <c r="A858" s="61" t="s">
        <v>4</v>
      </c>
      <c r="B858" s="17" t="s">
        <v>16</v>
      </c>
      <c r="C858" s="17" t="s">
        <v>1272</v>
      </c>
      <c r="D858" s="17">
        <v>2024</v>
      </c>
      <c r="E858" s="37" t="s">
        <v>1280</v>
      </c>
      <c r="F858" s="17" t="s">
        <v>1281</v>
      </c>
      <c r="G858" s="37" t="s">
        <v>692</v>
      </c>
      <c r="H858" s="37" t="s">
        <v>448</v>
      </c>
      <c r="I858" s="62" t="s">
        <v>1282</v>
      </c>
      <c r="J858" s="17" t="s">
        <v>43</v>
      </c>
      <c r="K858" s="17" t="s">
        <v>43</v>
      </c>
      <c r="L858" s="17" t="s">
        <v>1283</v>
      </c>
      <c r="M858" s="17" t="s">
        <v>1284</v>
      </c>
      <c r="N858" s="17" t="s">
        <v>1285</v>
      </c>
      <c r="O858" s="17" t="s">
        <v>1286</v>
      </c>
    </row>
    <row r="859" spans="1:15" s="1" customFormat="1" ht="15" customHeight="1" x14ac:dyDescent="0.25">
      <c r="A859" s="61" t="s">
        <v>4</v>
      </c>
      <c r="B859" s="17" t="s">
        <v>16</v>
      </c>
      <c r="C859" s="17" t="s">
        <v>1287</v>
      </c>
      <c r="D859" s="17">
        <v>2021</v>
      </c>
      <c r="E859" s="37" t="s">
        <v>1288</v>
      </c>
      <c r="F859" s="17" t="s">
        <v>1289</v>
      </c>
      <c r="G859" s="37" t="s">
        <v>212</v>
      </c>
      <c r="H859" s="37" t="s">
        <v>212</v>
      </c>
      <c r="I859" s="62" t="s">
        <v>43</v>
      </c>
      <c r="J859" s="17" t="s">
        <v>43</v>
      </c>
      <c r="K859" s="17" t="s">
        <v>43</v>
      </c>
      <c r="L859" s="17" t="s">
        <v>43</v>
      </c>
      <c r="M859" s="17" t="s">
        <v>1290</v>
      </c>
      <c r="N859" s="17" t="s">
        <v>1291</v>
      </c>
      <c r="O859" s="17" t="s">
        <v>1292</v>
      </c>
    </row>
    <row r="860" spans="1:15" s="1" customFormat="1" ht="15" customHeight="1" x14ac:dyDescent="0.25">
      <c r="A860" s="61" t="s">
        <v>4</v>
      </c>
      <c r="B860" s="17" t="s">
        <v>16</v>
      </c>
      <c r="C860" s="17" t="s">
        <v>1293</v>
      </c>
      <c r="D860" s="17">
        <v>2022</v>
      </c>
      <c r="E860" s="37" t="s">
        <v>1294</v>
      </c>
      <c r="F860" s="17" t="s">
        <v>1295</v>
      </c>
      <c r="G860" s="37" t="s">
        <v>326</v>
      </c>
      <c r="H860" s="37" t="s">
        <v>326</v>
      </c>
      <c r="I860" s="62" t="s">
        <v>43</v>
      </c>
      <c r="J860" s="17" t="s">
        <v>43</v>
      </c>
      <c r="K860" s="17" t="s">
        <v>43</v>
      </c>
      <c r="L860" s="17" t="s">
        <v>1296</v>
      </c>
      <c r="M860" s="17" t="s">
        <v>1297</v>
      </c>
      <c r="N860" s="17" t="s">
        <v>1298</v>
      </c>
      <c r="O860" s="17" t="s">
        <v>1299</v>
      </c>
    </row>
    <row r="861" spans="1:15" s="1" customFormat="1" ht="15" customHeight="1" x14ac:dyDescent="0.25">
      <c r="A861" s="61" t="s">
        <v>4</v>
      </c>
      <c r="B861" s="17" t="s">
        <v>16</v>
      </c>
      <c r="C861" s="17" t="s">
        <v>1300</v>
      </c>
      <c r="D861" s="17">
        <v>2021</v>
      </c>
      <c r="E861" s="37" t="s">
        <v>1301</v>
      </c>
      <c r="F861" s="17" t="s">
        <v>82</v>
      </c>
      <c r="G861" s="37" t="s">
        <v>1302</v>
      </c>
      <c r="H861" s="37" t="s">
        <v>43</v>
      </c>
      <c r="I861" s="62" t="s">
        <v>43</v>
      </c>
      <c r="J861" s="17" t="s">
        <v>43</v>
      </c>
      <c r="K861" s="17" t="s">
        <v>43</v>
      </c>
      <c r="L861" s="17" t="s">
        <v>1303</v>
      </c>
      <c r="M861" s="17" t="s">
        <v>1304</v>
      </c>
      <c r="N861" s="17" t="s">
        <v>1305</v>
      </c>
      <c r="O861" s="17" t="s">
        <v>1306</v>
      </c>
    </row>
    <row r="862" spans="1:15" s="1" customFormat="1" ht="15" customHeight="1" x14ac:dyDescent="0.25">
      <c r="A862" s="61" t="s">
        <v>4</v>
      </c>
      <c r="B862" s="17" t="s">
        <v>16</v>
      </c>
      <c r="C862" s="17" t="s">
        <v>1307</v>
      </c>
      <c r="D862" s="17">
        <v>2024</v>
      </c>
      <c r="E862" s="37" t="s">
        <v>1308</v>
      </c>
      <c r="F862" s="17" t="s">
        <v>866</v>
      </c>
      <c r="G862" s="37" t="s">
        <v>1309</v>
      </c>
      <c r="H862" s="37" t="s">
        <v>43</v>
      </c>
      <c r="I862" s="62" t="s">
        <v>43</v>
      </c>
      <c r="J862" s="17" t="s">
        <v>43</v>
      </c>
      <c r="K862" s="17" t="s">
        <v>43</v>
      </c>
      <c r="L862" s="17" t="s">
        <v>1310</v>
      </c>
      <c r="M862" s="17" t="s">
        <v>1311</v>
      </c>
      <c r="N862" s="17" t="s">
        <v>1312</v>
      </c>
      <c r="O862" s="17" t="s">
        <v>1313</v>
      </c>
    </row>
    <row r="863" spans="1:15" s="1" customFormat="1" ht="15" customHeight="1" x14ac:dyDescent="0.25">
      <c r="A863" s="61" t="s">
        <v>4</v>
      </c>
      <c r="B863" s="17" t="s">
        <v>16</v>
      </c>
      <c r="C863" s="17" t="s">
        <v>1314</v>
      </c>
      <c r="D863" s="17">
        <v>2023</v>
      </c>
      <c r="E863" s="37" t="s">
        <v>1315</v>
      </c>
      <c r="F863" s="17" t="s">
        <v>1316</v>
      </c>
      <c r="G863" s="37" t="s">
        <v>1317</v>
      </c>
      <c r="H863" s="37" t="s">
        <v>43</v>
      </c>
      <c r="I863" s="62" t="s">
        <v>43</v>
      </c>
      <c r="J863" s="17" t="s">
        <v>43</v>
      </c>
      <c r="K863" s="17" t="s">
        <v>43</v>
      </c>
      <c r="L863" s="17" t="s">
        <v>1318</v>
      </c>
      <c r="M863" s="17" t="s">
        <v>1319</v>
      </c>
      <c r="N863" s="17" t="s">
        <v>1320</v>
      </c>
      <c r="O863" s="17" t="s">
        <v>1321</v>
      </c>
    </row>
    <row r="864" spans="1:15" s="1" customFormat="1" ht="15" customHeight="1" x14ac:dyDescent="0.25">
      <c r="A864" s="61" t="s">
        <v>4</v>
      </c>
      <c r="B864" s="17" t="s">
        <v>16</v>
      </c>
      <c r="C864" s="17" t="s">
        <v>1322</v>
      </c>
      <c r="D864" s="17">
        <v>2022</v>
      </c>
      <c r="E864" s="37" t="s">
        <v>1323</v>
      </c>
      <c r="F864" s="17" t="s">
        <v>1324</v>
      </c>
      <c r="G864" s="37" t="s">
        <v>1325</v>
      </c>
      <c r="H864" s="37" t="s">
        <v>43</v>
      </c>
      <c r="I864" s="62" t="s">
        <v>43</v>
      </c>
      <c r="J864" s="17" t="s">
        <v>43</v>
      </c>
      <c r="K864" s="17" t="s">
        <v>43</v>
      </c>
      <c r="L864" s="17" t="s">
        <v>1326</v>
      </c>
      <c r="M864" s="17" t="s">
        <v>1327</v>
      </c>
      <c r="N864" s="17" t="s">
        <v>1328</v>
      </c>
      <c r="O864" s="17" t="s">
        <v>1329</v>
      </c>
    </row>
    <row r="865" spans="1:15" s="1" customFormat="1" ht="15" customHeight="1" x14ac:dyDescent="0.25">
      <c r="A865" s="61" t="s">
        <v>4</v>
      </c>
      <c r="B865" s="17" t="s">
        <v>16</v>
      </c>
      <c r="C865" s="17" t="s">
        <v>1330</v>
      </c>
      <c r="D865" s="17">
        <v>2022</v>
      </c>
      <c r="E865" s="37" t="s">
        <v>1331</v>
      </c>
      <c r="F865" s="17" t="s">
        <v>1254</v>
      </c>
      <c r="G865" s="37" t="s">
        <v>881</v>
      </c>
      <c r="H865" s="37" t="s">
        <v>43</v>
      </c>
      <c r="I865" s="62" t="s">
        <v>43</v>
      </c>
      <c r="J865" s="17" t="s">
        <v>43</v>
      </c>
      <c r="K865" s="17" t="s">
        <v>43</v>
      </c>
      <c r="L865" s="17" t="s">
        <v>43</v>
      </c>
      <c r="M865" s="17" t="s">
        <v>1332</v>
      </c>
      <c r="N865" s="17" t="s">
        <v>1333</v>
      </c>
      <c r="O865" s="17" t="s">
        <v>1334</v>
      </c>
    </row>
    <row r="866" spans="1:15" s="1" customFormat="1" ht="15" customHeight="1" x14ac:dyDescent="0.25">
      <c r="A866" s="61" t="s">
        <v>4</v>
      </c>
      <c r="B866" s="17" t="s">
        <v>16</v>
      </c>
      <c r="C866" s="17" t="s">
        <v>1335</v>
      </c>
      <c r="D866" s="17">
        <v>2021</v>
      </c>
      <c r="E866" s="37" t="s">
        <v>1336</v>
      </c>
      <c r="F866" s="17" t="s">
        <v>1337</v>
      </c>
      <c r="G866" s="37" t="s">
        <v>240</v>
      </c>
      <c r="H866" s="37" t="s">
        <v>43</v>
      </c>
      <c r="I866" s="62" t="s">
        <v>43</v>
      </c>
      <c r="J866" s="17" t="s">
        <v>43</v>
      </c>
      <c r="K866" s="17" t="s">
        <v>43</v>
      </c>
      <c r="L866" s="17" t="s">
        <v>1338</v>
      </c>
      <c r="M866" s="17" t="s">
        <v>1339</v>
      </c>
      <c r="N866" s="17" t="s">
        <v>1340</v>
      </c>
      <c r="O866" s="17" t="s">
        <v>1341</v>
      </c>
    </row>
    <row r="867" spans="1:15" s="1" customFormat="1" ht="15" customHeight="1" x14ac:dyDescent="0.25">
      <c r="A867" s="61" t="s">
        <v>4</v>
      </c>
      <c r="B867" s="17" t="s">
        <v>16</v>
      </c>
      <c r="C867" s="17" t="s">
        <v>1342</v>
      </c>
      <c r="D867" s="17">
        <v>2023</v>
      </c>
      <c r="E867" s="37" t="s">
        <v>1343</v>
      </c>
      <c r="F867" s="17" t="s">
        <v>376</v>
      </c>
      <c r="G867" s="37" t="s">
        <v>1344</v>
      </c>
      <c r="H867" s="37" t="s">
        <v>43</v>
      </c>
      <c r="I867" s="62" t="s">
        <v>43</v>
      </c>
      <c r="J867" s="17" t="s">
        <v>43</v>
      </c>
      <c r="K867" s="17" t="s">
        <v>43</v>
      </c>
      <c r="L867" s="17" t="s">
        <v>1345</v>
      </c>
      <c r="M867" s="17" t="s">
        <v>1346</v>
      </c>
      <c r="N867" s="17" t="s">
        <v>1347</v>
      </c>
      <c r="O867" s="17" t="s">
        <v>1348</v>
      </c>
    </row>
    <row r="868" spans="1:15" s="1" customFormat="1" ht="15" customHeight="1" x14ac:dyDescent="0.25">
      <c r="A868" s="61" t="s">
        <v>4</v>
      </c>
      <c r="B868" s="17" t="s">
        <v>16</v>
      </c>
      <c r="C868" s="17" t="s">
        <v>1349</v>
      </c>
      <c r="D868" s="17">
        <v>2023</v>
      </c>
      <c r="E868" s="37" t="s">
        <v>1350</v>
      </c>
      <c r="F868" s="17" t="s">
        <v>1351</v>
      </c>
      <c r="G868" s="37" t="s">
        <v>760</v>
      </c>
      <c r="H868" s="37" t="s">
        <v>195</v>
      </c>
      <c r="I868" s="62" t="s">
        <v>43</v>
      </c>
      <c r="J868" s="17" t="s">
        <v>43</v>
      </c>
      <c r="K868" s="17" t="s">
        <v>43</v>
      </c>
      <c r="L868" s="17" t="s">
        <v>1352</v>
      </c>
      <c r="M868" s="17" t="s">
        <v>1353</v>
      </c>
      <c r="N868" s="17" t="s">
        <v>1354</v>
      </c>
      <c r="O868" s="17" t="s">
        <v>1355</v>
      </c>
    </row>
    <row r="869" spans="1:15" s="1" customFormat="1" ht="15" customHeight="1" x14ac:dyDescent="0.25">
      <c r="A869" s="61" t="s">
        <v>4</v>
      </c>
      <c r="B869" s="17" t="s">
        <v>16</v>
      </c>
      <c r="C869" s="17" t="s">
        <v>1356</v>
      </c>
      <c r="D869" s="17">
        <v>2025</v>
      </c>
      <c r="E869" s="37" t="s">
        <v>1357</v>
      </c>
      <c r="F869" s="17" t="s">
        <v>1358</v>
      </c>
      <c r="G869" s="37" t="s">
        <v>43</v>
      </c>
      <c r="H869" s="37" t="s">
        <v>43</v>
      </c>
      <c r="I869" s="62" t="s">
        <v>43</v>
      </c>
      <c r="J869" s="17" t="s">
        <v>43</v>
      </c>
      <c r="K869" s="17" t="s">
        <v>43</v>
      </c>
      <c r="L869" s="17" t="s">
        <v>1359</v>
      </c>
      <c r="M869" s="17" t="s">
        <v>1360</v>
      </c>
      <c r="N869" s="17" t="s">
        <v>43</v>
      </c>
      <c r="O869" s="17" t="s">
        <v>1361</v>
      </c>
    </row>
    <row r="870" spans="1:15" s="1" customFormat="1" ht="15" customHeight="1" x14ac:dyDescent="0.25">
      <c r="A870" s="61" t="s">
        <v>4</v>
      </c>
      <c r="B870" s="17" t="s">
        <v>16</v>
      </c>
      <c r="C870" s="17" t="s">
        <v>1362</v>
      </c>
      <c r="D870" s="17">
        <v>2024</v>
      </c>
      <c r="E870" s="37" t="s">
        <v>1363</v>
      </c>
      <c r="F870" s="17" t="s">
        <v>446</v>
      </c>
      <c r="G870" s="37" t="s">
        <v>163</v>
      </c>
      <c r="H870" s="37" t="s">
        <v>327</v>
      </c>
      <c r="I870" s="62" t="s">
        <v>1364</v>
      </c>
      <c r="J870" s="17" t="s">
        <v>43</v>
      </c>
      <c r="K870" s="17" t="s">
        <v>43</v>
      </c>
      <c r="L870" s="17" t="s">
        <v>1365</v>
      </c>
      <c r="M870" s="17" t="s">
        <v>1366</v>
      </c>
      <c r="N870" s="17" t="s">
        <v>1367</v>
      </c>
      <c r="O870" s="17" t="s">
        <v>1368</v>
      </c>
    </row>
    <row r="871" spans="1:15" s="1" customFormat="1" ht="15" customHeight="1" x14ac:dyDescent="0.25">
      <c r="A871" s="61" t="s">
        <v>4</v>
      </c>
      <c r="B871" s="17" t="s">
        <v>16</v>
      </c>
      <c r="C871" s="17" t="s">
        <v>1369</v>
      </c>
      <c r="D871" s="17">
        <v>2022</v>
      </c>
      <c r="E871" s="37" t="s">
        <v>1370</v>
      </c>
      <c r="F871" s="17" t="s">
        <v>1371</v>
      </c>
      <c r="G871" s="37" t="s">
        <v>1372</v>
      </c>
      <c r="H871" s="37" t="s">
        <v>229</v>
      </c>
      <c r="I871" s="62" t="s">
        <v>1373</v>
      </c>
      <c r="J871" s="17" t="s">
        <v>43</v>
      </c>
      <c r="K871" s="17" t="s">
        <v>43</v>
      </c>
      <c r="L871" s="17" t="s">
        <v>1374</v>
      </c>
      <c r="M871" s="17" t="s">
        <v>1375</v>
      </c>
      <c r="N871" s="17" t="s">
        <v>1376</v>
      </c>
      <c r="O871" s="17" t="s">
        <v>1377</v>
      </c>
    </row>
    <row r="872" spans="1:15" s="1" customFormat="1" ht="15" customHeight="1" x14ac:dyDescent="0.25">
      <c r="A872" s="61" t="s">
        <v>4</v>
      </c>
      <c r="B872" s="17" t="s">
        <v>16</v>
      </c>
      <c r="C872" s="17" t="s">
        <v>1378</v>
      </c>
      <c r="D872" s="17">
        <v>2022</v>
      </c>
      <c r="E872" s="37" t="s">
        <v>1379</v>
      </c>
      <c r="F872" s="17" t="s">
        <v>928</v>
      </c>
      <c r="G872" s="37" t="s">
        <v>1380</v>
      </c>
      <c r="H872" s="37" t="s">
        <v>43</v>
      </c>
      <c r="I872" s="62" t="s">
        <v>43</v>
      </c>
      <c r="J872" s="17" t="s">
        <v>43</v>
      </c>
      <c r="K872" s="17" t="s">
        <v>43</v>
      </c>
      <c r="L872" s="17" t="s">
        <v>1381</v>
      </c>
      <c r="M872" s="17" t="s">
        <v>1382</v>
      </c>
      <c r="N872" s="17" t="s">
        <v>1383</v>
      </c>
      <c r="O872" s="17" t="s">
        <v>1384</v>
      </c>
    </row>
    <row r="873" spans="1:15" s="1" customFormat="1" ht="15" customHeight="1" x14ac:dyDescent="0.25">
      <c r="A873" s="61" t="s">
        <v>4</v>
      </c>
      <c r="B873" s="17" t="s">
        <v>16</v>
      </c>
      <c r="C873" s="17" t="s">
        <v>1385</v>
      </c>
      <c r="D873" s="17">
        <v>2023</v>
      </c>
      <c r="E873" s="37" t="s">
        <v>1386</v>
      </c>
      <c r="F873" s="17" t="s">
        <v>1387</v>
      </c>
      <c r="G873" s="37" t="s">
        <v>1388</v>
      </c>
      <c r="H873" s="37" t="s">
        <v>1389</v>
      </c>
      <c r="I873" s="62" t="s">
        <v>1390</v>
      </c>
      <c r="J873" s="17" t="s">
        <v>43</v>
      </c>
      <c r="K873" s="17" t="s">
        <v>43</v>
      </c>
      <c r="L873" s="17" t="s">
        <v>1391</v>
      </c>
      <c r="M873" s="17" t="s">
        <v>1392</v>
      </c>
      <c r="N873" s="17" t="s">
        <v>1393</v>
      </c>
      <c r="O873" s="17" t="s">
        <v>1394</v>
      </c>
    </row>
    <row r="874" spans="1:15" s="1" customFormat="1" ht="15" customHeight="1" x14ac:dyDescent="0.25">
      <c r="A874" s="61" t="s">
        <v>4</v>
      </c>
      <c r="B874" s="17" t="s">
        <v>16</v>
      </c>
      <c r="C874" s="17" t="s">
        <v>1395</v>
      </c>
      <c r="D874" s="17">
        <v>2024</v>
      </c>
      <c r="E874" s="37" t="s">
        <v>1396</v>
      </c>
      <c r="F874" s="17" t="s">
        <v>359</v>
      </c>
      <c r="G874" s="37" t="s">
        <v>360</v>
      </c>
      <c r="H874" s="37" t="s">
        <v>43</v>
      </c>
      <c r="I874" s="62" t="s">
        <v>43</v>
      </c>
      <c r="J874" s="17" t="s">
        <v>43</v>
      </c>
      <c r="K874" s="17" t="s">
        <v>43</v>
      </c>
      <c r="L874" s="17" t="s">
        <v>1397</v>
      </c>
      <c r="M874" s="17" t="s">
        <v>1398</v>
      </c>
      <c r="N874" s="17" t="s">
        <v>1399</v>
      </c>
      <c r="O874" s="17" t="s">
        <v>1400</v>
      </c>
    </row>
    <row r="875" spans="1:15" s="1" customFormat="1" ht="15" customHeight="1" x14ac:dyDescent="0.25">
      <c r="A875" s="61" t="s">
        <v>4</v>
      </c>
      <c r="B875" s="17" t="s">
        <v>16</v>
      </c>
      <c r="C875" s="17" t="s">
        <v>1401</v>
      </c>
      <c r="D875" s="17">
        <v>2023</v>
      </c>
      <c r="E875" s="37" t="s">
        <v>1402</v>
      </c>
      <c r="F875" s="17" t="s">
        <v>1403</v>
      </c>
      <c r="G875" s="37" t="s">
        <v>1404</v>
      </c>
      <c r="H875" s="37" t="s">
        <v>195</v>
      </c>
      <c r="I875" s="62" t="s">
        <v>43</v>
      </c>
      <c r="J875" s="17" t="s">
        <v>43</v>
      </c>
      <c r="K875" s="17" t="s">
        <v>43</v>
      </c>
      <c r="L875" s="17" t="s">
        <v>43</v>
      </c>
      <c r="M875" s="17" t="s">
        <v>1405</v>
      </c>
      <c r="N875" s="17" t="s">
        <v>1406</v>
      </c>
      <c r="O875" s="17" t="s">
        <v>1407</v>
      </c>
    </row>
    <row r="876" spans="1:15" s="1" customFormat="1" ht="15" customHeight="1" x14ac:dyDescent="0.25">
      <c r="A876" s="61" t="s">
        <v>4</v>
      </c>
      <c r="B876" s="17" t="s">
        <v>16</v>
      </c>
      <c r="C876" s="17" t="s">
        <v>1408</v>
      </c>
      <c r="D876" s="17">
        <v>2023</v>
      </c>
      <c r="E876" s="37" t="s">
        <v>1409</v>
      </c>
      <c r="F876" s="17" t="s">
        <v>1410</v>
      </c>
      <c r="G876" s="37" t="s">
        <v>1411</v>
      </c>
      <c r="H876" s="37" t="s">
        <v>230</v>
      </c>
      <c r="I876" s="62" t="s">
        <v>1412</v>
      </c>
      <c r="J876" s="17" t="s">
        <v>43</v>
      </c>
      <c r="K876" s="17" t="s">
        <v>43</v>
      </c>
      <c r="L876" s="17" t="s">
        <v>43</v>
      </c>
      <c r="M876" s="17" t="s">
        <v>1413</v>
      </c>
      <c r="N876" s="17" t="s">
        <v>1414</v>
      </c>
      <c r="O876" s="17" t="s">
        <v>1415</v>
      </c>
    </row>
    <row r="877" spans="1:15" s="1" customFormat="1" ht="15" customHeight="1" x14ac:dyDescent="0.25">
      <c r="A877" s="61" t="s">
        <v>4</v>
      </c>
      <c r="B877" s="17" t="s">
        <v>16</v>
      </c>
      <c r="C877" s="17" t="s">
        <v>1416</v>
      </c>
      <c r="D877" s="17">
        <v>2023</v>
      </c>
      <c r="E877" s="37" t="s">
        <v>1417</v>
      </c>
      <c r="F877" s="17" t="s">
        <v>1418</v>
      </c>
      <c r="G877" s="37" t="s">
        <v>692</v>
      </c>
      <c r="H877" s="37" t="s">
        <v>326</v>
      </c>
      <c r="I877" s="62" t="s">
        <v>43</v>
      </c>
      <c r="J877" s="17" t="s">
        <v>43</v>
      </c>
      <c r="K877" s="17" t="s">
        <v>43</v>
      </c>
      <c r="L877" s="17" t="s">
        <v>1419</v>
      </c>
      <c r="M877" s="17" t="s">
        <v>1420</v>
      </c>
      <c r="N877" s="17" t="s">
        <v>1421</v>
      </c>
      <c r="O877" s="17" t="s">
        <v>1422</v>
      </c>
    </row>
    <row r="878" spans="1:15" s="1" customFormat="1" ht="15" customHeight="1" x14ac:dyDescent="0.25">
      <c r="A878" s="61" t="s">
        <v>4</v>
      </c>
      <c r="B878" s="17" t="s">
        <v>16</v>
      </c>
      <c r="C878" s="17" t="s">
        <v>1423</v>
      </c>
      <c r="D878" s="17">
        <v>2021</v>
      </c>
      <c r="E878" s="37" t="s">
        <v>1424</v>
      </c>
      <c r="F878" s="17" t="s">
        <v>1425</v>
      </c>
      <c r="G878" s="37" t="s">
        <v>1426</v>
      </c>
      <c r="H878" s="37" t="s">
        <v>230</v>
      </c>
      <c r="I878" s="62" t="s">
        <v>1427</v>
      </c>
      <c r="J878" s="17" t="s">
        <v>43</v>
      </c>
      <c r="K878" s="17" t="s">
        <v>43</v>
      </c>
      <c r="L878" s="17" t="s">
        <v>1428</v>
      </c>
      <c r="M878" s="17" t="s">
        <v>1429</v>
      </c>
      <c r="N878" s="17" t="s">
        <v>1430</v>
      </c>
      <c r="O878" s="17" t="s">
        <v>1431</v>
      </c>
    </row>
    <row r="879" spans="1:15" s="1" customFormat="1" ht="15" customHeight="1" x14ac:dyDescent="0.25">
      <c r="A879" s="61" t="s">
        <v>4</v>
      </c>
      <c r="B879" s="17" t="s">
        <v>16</v>
      </c>
      <c r="C879" s="17" t="s">
        <v>1432</v>
      </c>
      <c r="D879" s="17">
        <v>2022</v>
      </c>
      <c r="E879" s="37" t="s">
        <v>1433</v>
      </c>
      <c r="F879" s="17" t="s">
        <v>866</v>
      </c>
      <c r="G879" s="37" t="s">
        <v>1434</v>
      </c>
      <c r="H879" s="37" t="s">
        <v>43</v>
      </c>
      <c r="I879" s="62" t="s">
        <v>43</v>
      </c>
      <c r="J879" s="17" t="s">
        <v>43</v>
      </c>
      <c r="K879" s="17" t="s">
        <v>43</v>
      </c>
      <c r="L879" s="17" t="s">
        <v>1435</v>
      </c>
      <c r="M879" s="17" t="s">
        <v>1436</v>
      </c>
      <c r="N879" s="17" t="s">
        <v>1437</v>
      </c>
      <c r="O879" s="17" t="s">
        <v>1438</v>
      </c>
    </row>
    <row r="880" spans="1:15" s="1" customFormat="1" ht="15" customHeight="1" x14ac:dyDescent="0.25">
      <c r="A880" s="61" t="s">
        <v>4</v>
      </c>
      <c r="B880" s="17" t="s">
        <v>16</v>
      </c>
      <c r="C880" s="17" t="s">
        <v>1439</v>
      </c>
      <c r="D880" s="17">
        <v>2023</v>
      </c>
      <c r="E880" s="37" t="s">
        <v>1440</v>
      </c>
      <c r="F880" s="17" t="s">
        <v>1441</v>
      </c>
      <c r="G880" s="37" t="s">
        <v>1442</v>
      </c>
      <c r="H880" s="37" t="s">
        <v>212</v>
      </c>
      <c r="I880" s="62" t="s">
        <v>1443</v>
      </c>
      <c r="J880" s="17" t="s">
        <v>43</v>
      </c>
      <c r="K880" s="17" t="s">
        <v>43</v>
      </c>
      <c r="L880" s="17" t="s">
        <v>1444</v>
      </c>
      <c r="M880" s="17" t="s">
        <v>1445</v>
      </c>
      <c r="N880" s="17" t="s">
        <v>1446</v>
      </c>
      <c r="O880" s="17" t="s">
        <v>1447</v>
      </c>
    </row>
    <row r="881" spans="1:15" s="1" customFormat="1" ht="15" customHeight="1" x14ac:dyDescent="0.25">
      <c r="A881" s="61" t="s">
        <v>4</v>
      </c>
      <c r="B881" s="17" t="s">
        <v>16</v>
      </c>
      <c r="C881" s="17" t="s">
        <v>1448</v>
      </c>
      <c r="D881" s="17">
        <v>2023</v>
      </c>
      <c r="E881" s="37" t="s">
        <v>1449</v>
      </c>
      <c r="F881" s="17" t="s">
        <v>1450</v>
      </c>
      <c r="G881" s="37" t="s">
        <v>1451</v>
      </c>
      <c r="H881" s="37" t="s">
        <v>43</v>
      </c>
      <c r="I881" s="62" t="s">
        <v>43</v>
      </c>
      <c r="J881" s="17" t="s">
        <v>43</v>
      </c>
      <c r="K881" s="17" t="s">
        <v>43</v>
      </c>
      <c r="L881" s="17" t="s">
        <v>1452</v>
      </c>
      <c r="M881" s="17" t="s">
        <v>1453</v>
      </c>
      <c r="N881" s="17" t="s">
        <v>1454</v>
      </c>
      <c r="O881" s="17" t="s">
        <v>1455</v>
      </c>
    </row>
    <row r="882" spans="1:15" s="1" customFormat="1" ht="15" customHeight="1" x14ac:dyDescent="0.25">
      <c r="A882" s="61" t="s">
        <v>4</v>
      </c>
      <c r="B882" s="17" t="s">
        <v>16</v>
      </c>
      <c r="C882" s="17" t="s">
        <v>1456</v>
      </c>
      <c r="D882" s="17">
        <v>2025</v>
      </c>
      <c r="E882" s="37" t="s">
        <v>1457</v>
      </c>
      <c r="F882" s="17" t="s">
        <v>1450</v>
      </c>
      <c r="G882" s="37" t="s">
        <v>1458</v>
      </c>
      <c r="H882" s="37" t="s">
        <v>43</v>
      </c>
      <c r="I882" s="62" t="s">
        <v>43</v>
      </c>
      <c r="J882" s="17" t="s">
        <v>43</v>
      </c>
      <c r="K882" s="17" t="s">
        <v>43</v>
      </c>
      <c r="L882" s="17" t="s">
        <v>1459</v>
      </c>
      <c r="M882" s="17" t="s">
        <v>1460</v>
      </c>
      <c r="N882" s="17" t="s">
        <v>1461</v>
      </c>
      <c r="O882" s="17" t="s">
        <v>1462</v>
      </c>
    </row>
    <row r="883" spans="1:15" s="1" customFormat="1" ht="15" customHeight="1" x14ac:dyDescent="0.25">
      <c r="A883" s="61" t="s">
        <v>4</v>
      </c>
      <c r="B883" s="17" t="s">
        <v>16</v>
      </c>
      <c r="C883" s="17" t="s">
        <v>1463</v>
      </c>
      <c r="D883" s="17">
        <v>2022</v>
      </c>
      <c r="E883" s="37" t="s">
        <v>1464</v>
      </c>
      <c r="F883" s="17" t="s">
        <v>69</v>
      </c>
      <c r="G883" s="37" t="s">
        <v>1465</v>
      </c>
      <c r="H883" s="37" t="s">
        <v>43</v>
      </c>
      <c r="I883" s="62" t="s">
        <v>43</v>
      </c>
      <c r="J883" s="17" t="s">
        <v>43</v>
      </c>
      <c r="K883" s="17" t="s">
        <v>43</v>
      </c>
      <c r="L883" s="17" t="s">
        <v>1466</v>
      </c>
      <c r="M883" s="17" t="s">
        <v>1467</v>
      </c>
      <c r="N883" s="17" t="s">
        <v>1468</v>
      </c>
      <c r="O883" s="17" t="s">
        <v>1469</v>
      </c>
    </row>
    <row r="884" spans="1:15" s="1" customFormat="1" ht="15" customHeight="1" x14ac:dyDescent="0.25">
      <c r="A884" s="61" t="s">
        <v>4</v>
      </c>
      <c r="B884" s="17" t="s">
        <v>16</v>
      </c>
      <c r="C884" s="17" t="s">
        <v>1470</v>
      </c>
      <c r="D884" s="17">
        <v>2024</v>
      </c>
      <c r="E884" s="37" t="s">
        <v>1471</v>
      </c>
      <c r="F884" s="17" t="s">
        <v>1247</v>
      </c>
      <c r="G884" s="37" t="s">
        <v>292</v>
      </c>
      <c r="H884" s="37" t="s">
        <v>229</v>
      </c>
      <c r="I884" s="62" t="s">
        <v>43</v>
      </c>
      <c r="J884" s="17" t="s">
        <v>43</v>
      </c>
      <c r="K884" s="17" t="s">
        <v>43</v>
      </c>
      <c r="L884" s="17" t="s">
        <v>1472</v>
      </c>
      <c r="M884" s="17" t="s">
        <v>1473</v>
      </c>
      <c r="N884" s="17" t="s">
        <v>1474</v>
      </c>
      <c r="O884" s="17" t="s">
        <v>1475</v>
      </c>
    </row>
    <row r="885" spans="1:15" s="1" customFormat="1" ht="15" customHeight="1" x14ac:dyDescent="0.25">
      <c r="A885" s="61" t="s">
        <v>4</v>
      </c>
      <c r="B885" s="17" t="s">
        <v>16</v>
      </c>
      <c r="C885" s="17" t="s">
        <v>1476</v>
      </c>
      <c r="D885" s="17">
        <v>2021</v>
      </c>
      <c r="E885" s="37" t="s">
        <v>1477</v>
      </c>
      <c r="F885" s="17" t="s">
        <v>1478</v>
      </c>
      <c r="G885" s="37" t="s">
        <v>1411</v>
      </c>
      <c r="H885" s="37" t="s">
        <v>212</v>
      </c>
      <c r="I885" s="62" t="s">
        <v>43</v>
      </c>
      <c r="J885" s="17" t="s">
        <v>43</v>
      </c>
      <c r="K885" s="17" t="s">
        <v>43</v>
      </c>
      <c r="L885" s="17" t="s">
        <v>1479</v>
      </c>
      <c r="M885" s="17" t="s">
        <v>1480</v>
      </c>
      <c r="N885" s="17" t="s">
        <v>1481</v>
      </c>
      <c r="O885" s="17" t="s">
        <v>1482</v>
      </c>
    </row>
    <row r="886" spans="1:15" s="1" customFormat="1" ht="15" customHeight="1" x14ac:dyDescent="0.25">
      <c r="A886" s="61" t="s">
        <v>4</v>
      </c>
      <c r="B886" s="17" t="s">
        <v>16</v>
      </c>
      <c r="C886" s="17" t="s">
        <v>1483</v>
      </c>
      <c r="D886" s="17">
        <v>2022</v>
      </c>
      <c r="E886" s="37" t="s">
        <v>1484</v>
      </c>
      <c r="F886" s="17" t="s">
        <v>1485</v>
      </c>
      <c r="G886" s="37" t="s">
        <v>1486</v>
      </c>
      <c r="H886" s="37" t="s">
        <v>43</v>
      </c>
      <c r="I886" s="62" t="s">
        <v>43</v>
      </c>
      <c r="J886" s="17" t="s">
        <v>43</v>
      </c>
      <c r="K886" s="17" t="s">
        <v>43</v>
      </c>
      <c r="L886" s="17" t="s">
        <v>1487</v>
      </c>
      <c r="M886" s="17" t="s">
        <v>1488</v>
      </c>
      <c r="N886" s="17" t="s">
        <v>1489</v>
      </c>
      <c r="O886" s="17" t="s">
        <v>1490</v>
      </c>
    </row>
    <row r="887" spans="1:15" s="1" customFormat="1" ht="15" customHeight="1" x14ac:dyDescent="0.25">
      <c r="A887" s="61" t="s">
        <v>4</v>
      </c>
      <c r="B887" s="17" t="s">
        <v>16</v>
      </c>
      <c r="C887" s="17" t="s">
        <v>1491</v>
      </c>
      <c r="D887" s="17">
        <v>2023</v>
      </c>
      <c r="E887" s="37" t="s">
        <v>1492</v>
      </c>
      <c r="F887" s="17" t="s">
        <v>1038</v>
      </c>
      <c r="G887" s="37" t="s">
        <v>1493</v>
      </c>
      <c r="H887" s="37" t="s">
        <v>43</v>
      </c>
      <c r="I887" s="62" t="s">
        <v>1494</v>
      </c>
      <c r="J887" s="17" t="s">
        <v>43</v>
      </c>
      <c r="K887" s="17" t="s">
        <v>43</v>
      </c>
      <c r="L887" s="17" t="s">
        <v>1495</v>
      </c>
      <c r="M887" s="17" t="s">
        <v>1496</v>
      </c>
      <c r="N887" s="17" t="s">
        <v>1497</v>
      </c>
      <c r="O887" s="17" t="s">
        <v>1498</v>
      </c>
    </row>
    <row r="888" spans="1:15" s="1" customFormat="1" ht="15" customHeight="1" x14ac:dyDescent="0.25">
      <c r="A888" s="61" t="s">
        <v>4</v>
      </c>
      <c r="B888" s="17" t="s">
        <v>16</v>
      </c>
      <c r="C888" s="17" t="s">
        <v>1499</v>
      </c>
      <c r="D888" s="17">
        <v>2024</v>
      </c>
      <c r="E888" s="37" t="s">
        <v>1500</v>
      </c>
      <c r="F888" s="17" t="s">
        <v>335</v>
      </c>
      <c r="G888" s="37" t="s">
        <v>1501</v>
      </c>
      <c r="H888" s="37" t="s">
        <v>43</v>
      </c>
      <c r="I888" s="62" t="s">
        <v>1502</v>
      </c>
      <c r="J888" s="17" t="s">
        <v>43</v>
      </c>
      <c r="K888" s="17" t="s">
        <v>43</v>
      </c>
      <c r="L888" s="17" t="s">
        <v>1503</v>
      </c>
      <c r="M888" s="17" t="s">
        <v>1504</v>
      </c>
      <c r="N888" s="17" t="s">
        <v>1505</v>
      </c>
      <c r="O888" s="17" t="s">
        <v>1506</v>
      </c>
    </row>
    <row r="889" spans="1:15" s="1" customFormat="1" ht="15" customHeight="1" x14ac:dyDescent="0.25">
      <c r="A889" s="61" t="s">
        <v>4</v>
      </c>
      <c r="B889" s="17" t="s">
        <v>16</v>
      </c>
      <c r="C889" s="17" t="s">
        <v>1507</v>
      </c>
      <c r="D889" s="17">
        <v>2022</v>
      </c>
      <c r="E889" s="37" t="s">
        <v>1508</v>
      </c>
      <c r="F889" s="17" t="s">
        <v>1509</v>
      </c>
      <c r="G889" s="37" t="s">
        <v>1510</v>
      </c>
      <c r="H889" s="37" t="s">
        <v>43</v>
      </c>
      <c r="I889" s="62" t="s">
        <v>43</v>
      </c>
      <c r="J889" s="17" t="s">
        <v>43</v>
      </c>
      <c r="K889" s="17" t="s">
        <v>43</v>
      </c>
      <c r="L889" s="17" t="s">
        <v>1511</v>
      </c>
      <c r="M889" s="17" t="s">
        <v>1512</v>
      </c>
      <c r="N889" s="17" t="s">
        <v>1513</v>
      </c>
      <c r="O889" s="17" t="s">
        <v>1514</v>
      </c>
    </row>
    <row r="890" spans="1:15" s="1" customFormat="1" ht="15" customHeight="1" x14ac:dyDescent="0.25">
      <c r="A890" s="61" t="s">
        <v>4</v>
      </c>
      <c r="B890" s="17" t="s">
        <v>16</v>
      </c>
      <c r="C890" s="17" t="s">
        <v>1515</v>
      </c>
      <c r="D890" s="17">
        <v>2024</v>
      </c>
      <c r="E890" s="37" t="s">
        <v>1516</v>
      </c>
      <c r="F890" s="17" t="s">
        <v>1517</v>
      </c>
      <c r="G890" s="37" t="s">
        <v>1120</v>
      </c>
      <c r="H890" s="37" t="s">
        <v>43</v>
      </c>
      <c r="I890" s="62" t="s">
        <v>43</v>
      </c>
      <c r="J890" s="17" t="s">
        <v>43</v>
      </c>
      <c r="K890" s="17" t="s">
        <v>43</v>
      </c>
      <c r="L890" s="17" t="s">
        <v>43</v>
      </c>
      <c r="M890" s="17" t="s">
        <v>1518</v>
      </c>
      <c r="N890" s="17" t="s">
        <v>1519</v>
      </c>
      <c r="O890" s="17" t="s">
        <v>1520</v>
      </c>
    </row>
    <row r="891" spans="1:15" s="1" customFormat="1" ht="15" customHeight="1" x14ac:dyDescent="0.25">
      <c r="A891" s="61" t="s">
        <v>4</v>
      </c>
      <c r="B891" s="17" t="s">
        <v>16</v>
      </c>
      <c r="C891" s="17" t="s">
        <v>1521</v>
      </c>
      <c r="D891" s="17">
        <v>2025</v>
      </c>
      <c r="E891" s="37" t="s">
        <v>1522</v>
      </c>
      <c r="F891" s="17" t="s">
        <v>1523</v>
      </c>
      <c r="G891" s="37" t="s">
        <v>1524</v>
      </c>
      <c r="H891" s="37" t="s">
        <v>43</v>
      </c>
      <c r="I891" s="62" t="s">
        <v>43</v>
      </c>
      <c r="J891" s="17" t="s">
        <v>43</v>
      </c>
      <c r="K891" s="17" t="s">
        <v>43</v>
      </c>
      <c r="L891" s="17" t="s">
        <v>43</v>
      </c>
      <c r="M891" s="17" t="s">
        <v>1525</v>
      </c>
      <c r="N891" s="17" t="s">
        <v>1526</v>
      </c>
      <c r="O891" s="17" t="s">
        <v>1527</v>
      </c>
    </row>
    <row r="892" spans="1:15" s="1" customFormat="1" ht="15" customHeight="1" x14ac:dyDescent="0.25">
      <c r="A892" s="61" t="s">
        <v>4</v>
      </c>
      <c r="B892" s="17" t="s">
        <v>16</v>
      </c>
      <c r="C892" s="17" t="s">
        <v>1528</v>
      </c>
      <c r="D892" s="17">
        <v>2024</v>
      </c>
      <c r="E892" s="37" t="s">
        <v>1529</v>
      </c>
      <c r="F892" s="17" t="s">
        <v>69</v>
      </c>
      <c r="G892" s="37" t="s">
        <v>1530</v>
      </c>
      <c r="H892" s="37" t="s">
        <v>43</v>
      </c>
      <c r="I892" s="62" t="s">
        <v>43</v>
      </c>
      <c r="J892" s="17" t="s">
        <v>43</v>
      </c>
      <c r="K892" s="17" t="s">
        <v>43</v>
      </c>
      <c r="L892" s="17" t="s">
        <v>1531</v>
      </c>
      <c r="M892" s="17" t="s">
        <v>1532</v>
      </c>
      <c r="N892" s="17" t="s">
        <v>1533</v>
      </c>
      <c r="O892" s="17" t="s">
        <v>1534</v>
      </c>
    </row>
    <row r="893" spans="1:15" s="1" customFormat="1" ht="15" customHeight="1" x14ac:dyDescent="0.25">
      <c r="A893" s="61" t="s">
        <v>4</v>
      </c>
      <c r="B893" s="17" t="s">
        <v>16</v>
      </c>
      <c r="C893" s="17" t="s">
        <v>1535</v>
      </c>
      <c r="D893" s="17">
        <v>2021</v>
      </c>
      <c r="E893" s="37" t="s">
        <v>1536</v>
      </c>
      <c r="F893" s="17" t="s">
        <v>1537</v>
      </c>
      <c r="G893" s="37" t="s">
        <v>483</v>
      </c>
      <c r="H893" s="37" t="s">
        <v>195</v>
      </c>
      <c r="I893" s="62" t="s">
        <v>43</v>
      </c>
      <c r="J893" s="17" t="s">
        <v>43</v>
      </c>
      <c r="K893" s="17" t="s">
        <v>43</v>
      </c>
      <c r="L893" s="17" t="s">
        <v>1538</v>
      </c>
      <c r="M893" s="17" t="s">
        <v>1539</v>
      </c>
      <c r="N893" s="17" t="s">
        <v>1540</v>
      </c>
      <c r="O893" s="17" t="s">
        <v>1541</v>
      </c>
    </row>
    <row r="894" spans="1:15" s="1" customFormat="1" ht="15" customHeight="1" x14ac:dyDescent="0.25">
      <c r="A894" s="61" t="s">
        <v>4</v>
      </c>
      <c r="B894" s="17" t="s">
        <v>16</v>
      </c>
      <c r="C894" s="17" t="s">
        <v>1535</v>
      </c>
      <c r="D894" s="17">
        <v>2024</v>
      </c>
      <c r="E894" s="37" t="s">
        <v>1542</v>
      </c>
      <c r="F894" s="17" t="s">
        <v>1543</v>
      </c>
      <c r="G894" s="37" t="s">
        <v>1544</v>
      </c>
      <c r="H894" s="37" t="s">
        <v>43</v>
      </c>
      <c r="I894" s="62" t="s">
        <v>43</v>
      </c>
      <c r="J894" s="17" t="s">
        <v>43</v>
      </c>
      <c r="K894" s="17" t="s">
        <v>43</v>
      </c>
      <c r="L894" s="17" t="s">
        <v>1545</v>
      </c>
      <c r="M894" s="17" t="s">
        <v>1546</v>
      </c>
      <c r="N894" s="17" t="s">
        <v>1547</v>
      </c>
      <c r="O894" s="17" t="s">
        <v>1548</v>
      </c>
    </row>
    <row r="895" spans="1:15" s="1" customFormat="1" ht="15" customHeight="1" x14ac:dyDescent="0.25">
      <c r="A895" s="61" t="s">
        <v>4</v>
      </c>
      <c r="B895" s="17" t="s">
        <v>16</v>
      </c>
      <c r="C895" s="17" t="s">
        <v>1549</v>
      </c>
      <c r="D895" s="17">
        <v>2023</v>
      </c>
      <c r="E895" s="37" t="s">
        <v>1550</v>
      </c>
      <c r="F895" s="17" t="s">
        <v>866</v>
      </c>
      <c r="G895" s="37" t="s">
        <v>1551</v>
      </c>
      <c r="H895" s="37" t="s">
        <v>43</v>
      </c>
      <c r="I895" s="62" t="s">
        <v>43</v>
      </c>
      <c r="J895" s="17" t="s">
        <v>43</v>
      </c>
      <c r="K895" s="17" t="s">
        <v>43</v>
      </c>
      <c r="L895" s="17" t="s">
        <v>1552</v>
      </c>
      <c r="M895" s="17" t="s">
        <v>1553</v>
      </c>
      <c r="N895" s="17" t="s">
        <v>1554</v>
      </c>
      <c r="O895" s="17" t="s">
        <v>1555</v>
      </c>
    </row>
    <row r="896" spans="1:15" s="1" customFormat="1" ht="15" customHeight="1" x14ac:dyDescent="0.25">
      <c r="A896" s="61" t="s">
        <v>4</v>
      </c>
      <c r="B896" s="17" t="s">
        <v>16</v>
      </c>
      <c r="C896" s="17" t="s">
        <v>1556</v>
      </c>
      <c r="D896" s="17">
        <v>2024</v>
      </c>
      <c r="E896" s="37" t="s">
        <v>1557</v>
      </c>
      <c r="F896" s="17" t="s">
        <v>1558</v>
      </c>
      <c r="G896" s="37" t="s">
        <v>1559</v>
      </c>
      <c r="H896" s="37" t="s">
        <v>195</v>
      </c>
      <c r="I896" s="62" t="s">
        <v>1560</v>
      </c>
      <c r="J896" s="17" t="s">
        <v>43</v>
      </c>
      <c r="K896" s="17" t="s">
        <v>43</v>
      </c>
      <c r="L896" s="17" t="s">
        <v>1561</v>
      </c>
      <c r="M896" s="17" t="s">
        <v>1562</v>
      </c>
      <c r="N896" s="17" t="s">
        <v>1563</v>
      </c>
      <c r="O896" s="17" t="s">
        <v>1564</v>
      </c>
    </row>
    <row r="897" spans="1:15" s="1" customFormat="1" ht="15" customHeight="1" x14ac:dyDescent="0.25">
      <c r="A897" s="61" t="s">
        <v>4</v>
      </c>
      <c r="B897" s="17" t="s">
        <v>16</v>
      </c>
      <c r="C897" s="17" t="s">
        <v>1565</v>
      </c>
      <c r="D897" s="17">
        <v>2021</v>
      </c>
      <c r="E897" s="37" t="s">
        <v>1566</v>
      </c>
      <c r="F897" s="17" t="s">
        <v>1485</v>
      </c>
      <c r="G897" s="37" t="s">
        <v>1426</v>
      </c>
      <c r="H897" s="37" t="s">
        <v>43</v>
      </c>
      <c r="I897" s="62" t="s">
        <v>43</v>
      </c>
      <c r="J897" s="17" t="s">
        <v>43</v>
      </c>
      <c r="K897" s="17" t="s">
        <v>43</v>
      </c>
      <c r="L897" s="17" t="s">
        <v>1567</v>
      </c>
      <c r="M897" s="17" t="s">
        <v>1568</v>
      </c>
      <c r="N897" s="17" t="s">
        <v>1569</v>
      </c>
      <c r="O897" s="17" t="s">
        <v>1570</v>
      </c>
    </row>
    <row r="898" spans="1:15" s="1" customFormat="1" ht="15" customHeight="1" x14ac:dyDescent="0.25">
      <c r="A898" s="61" t="s">
        <v>4</v>
      </c>
      <c r="B898" s="17" t="s">
        <v>16</v>
      </c>
      <c r="C898" s="17" t="s">
        <v>1571</v>
      </c>
      <c r="D898" s="17">
        <v>2021</v>
      </c>
      <c r="E898" s="37" t="s">
        <v>1572</v>
      </c>
      <c r="F898" s="17" t="s">
        <v>1573</v>
      </c>
      <c r="G898" s="37" t="s">
        <v>491</v>
      </c>
      <c r="H898" s="37" t="s">
        <v>230</v>
      </c>
      <c r="I898" s="62" t="s">
        <v>1574</v>
      </c>
      <c r="J898" s="17" t="s">
        <v>43</v>
      </c>
      <c r="K898" s="17" t="s">
        <v>43</v>
      </c>
      <c r="L898" s="17" t="s">
        <v>1575</v>
      </c>
      <c r="M898" s="17" t="s">
        <v>1576</v>
      </c>
      <c r="N898" s="17" t="s">
        <v>1577</v>
      </c>
      <c r="O898" s="17" t="s">
        <v>1578</v>
      </c>
    </row>
    <row r="899" spans="1:15" s="1" customFormat="1" ht="15" customHeight="1" x14ac:dyDescent="0.25">
      <c r="A899" s="61" t="s">
        <v>4</v>
      </c>
      <c r="B899" s="17" t="s">
        <v>16</v>
      </c>
      <c r="C899" s="17" t="s">
        <v>1579</v>
      </c>
      <c r="D899" s="17">
        <v>2022</v>
      </c>
      <c r="E899" s="37" t="s">
        <v>1580</v>
      </c>
      <c r="F899" s="17" t="s">
        <v>1581</v>
      </c>
      <c r="G899" s="37" t="s">
        <v>1030</v>
      </c>
      <c r="H899" s="37" t="s">
        <v>466</v>
      </c>
      <c r="I899" s="62" t="s">
        <v>1582</v>
      </c>
      <c r="J899" s="17" t="s">
        <v>43</v>
      </c>
      <c r="K899" s="17" t="s">
        <v>43</v>
      </c>
      <c r="L899" s="17" t="s">
        <v>1583</v>
      </c>
      <c r="M899" s="17" t="s">
        <v>1584</v>
      </c>
      <c r="N899" s="17" t="s">
        <v>1585</v>
      </c>
      <c r="O899" s="17" t="s">
        <v>1586</v>
      </c>
    </row>
    <row r="900" spans="1:15" s="1" customFormat="1" ht="15" customHeight="1" x14ac:dyDescent="0.25">
      <c r="A900" s="61" t="s">
        <v>4</v>
      </c>
      <c r="B900" s="17" t="s">
        <v>16</v>
      </c>
      <c r="C900" s="17" t="s">
        <v>1587</v>
      </c>
      <c r="D900" s="17">
        <v>2023</v>
      </c>
      <c r="E900" s="37" t="s">
        <v>1588</v>
      </c>
      <c r="F900" s="17" t="s">
        <v>1589</v>
      </c>
      <c r="G900" s="37" t="s">
        <v>1590</v>
      </c>
      <c r="H900" s="37" t="s">
        <v>43</v>
      </c>
      <c r="I900" s="62" t="s">
        <v>43</v>
      </c>
      <c r="J900" s="17" t="s">
        <v>43</v>
      </c>
      <c r="K900" s="17" t="s">
        <v>43</v>
      </c>
      <c r="L900" s="17" t="s">
        <v>1591</v>
      </c>
      <c r="M900" s="17" t="s">
        <v>1592</v>
      </c>
      <c r="N900" s="17" t="s">
        <v>1593</v>
      </c>
      <c r="O900" s="17" t="s">
        <v>1594</v>
      </c>
    </row>
    <row r="901" spans="1:15" s="1" customFormat="1" ht="15" customHeight="1" x14ac:dyDescent="0.25">
      <c r="A901" s="61" t="s">
        <v>4</v>
      </c>
      <c r="B901" s="17" t="s">
        <v>16</v>
      </c>
      <c r="C901" s="17" t="s">
        <v>1595</v>
      </c>
      <c r="D901" s="17">
        <v>2021</v>
      </c>
      <c r="E901" s="37" t="s">
        <v>1596</v>
      </c>
      <c r="F901" s="17" t="s">
        <v>1597</v>
      </c>
      <c r="G901" s="37" t="s">
        <v>465</v>
      </c>
      <c r="H901" s="37" t="s">
        <v>43</v>
      </c>
      <c r="I901" s="62" t="s">
        <v>43</v>
      </c>
      <c r="J901" s="17" t="s">
        <v>43</v>
      </c>
      <c r="K901" s="17" t="s">
        <v>43</v>
      </c>
      <c r="L901" s="17" t="s">
        <v>1598</v>
      </c>
      <c r="M901" s="17" t="s">
        <v>1599</v>
      </c>
      <c r="N901" s="17" t="s">
        <v>1600</v>
      </c>
      <c r="O901" s="17" t="s">
        <v>1601</v>
      </c>
    </row>
    <row r="902" spans="1:15" s="1" customFormat="1" ht="15" customHeight="1" x14ac:dyDescent="0.25">
      <c r="A902" s="61" t="s">
        <v>4</v>
      </c>
      <c r="B902" s="17" t="s">
        <v>16</v>
      </c>
      <c r="C902" s="17" t="s">
        <v>1602</v>
      </c>
      <c r="D902" s="17">
        <v>2024</v>
      </c>
      <c r="E902" s="37" t="s">
        <v>1603</v>
      </c>
      <c r="F902" s="17" t="s">
        <v>1604</v>
      </c>
      <c r="G902" s="37" t="s">
        <v>1605</v>
      </c>
      <c r="H902" s="37" t="s">
        <v>1606</v>
      </c>
      <c r="I902" s="62" t="s">
        <v>1607</v>
      </c>
      <c r="J902" s="17" t="s">
        <v>43</v>
      </c>
      <c r="K902" s="17" t="s">
        <v>43</v>
      </c>
      <c r="L902" s="17" t="s">
        <v>1608</v>
      </c>
      <c r="M902" s="17" t="s">
        <v>1609</v>
      </c>
      <c r="N902" s="17" t="s">
        <v>1610</v>
      </c>
      <c r="O902" s="17" t="s">
        <v>1611</v>
      </c>
    </row>
    <row r="903" spans="1:15" s="1" customFormat="1" ht="15" customHeight="1" x14ac:dyDescent="0.25">
      <c r="A903" s="61" t="s">
        <v>4</v>
      </c>
      <c r="B903" s="17" t="s">
        <v>16</v>
      </c>
      <c r="C903" s="17" t="s">
        <v>1612</v>
      </c>
      <c r="D903" s="17">
        <v>2024</v>
      </c>
      <c r="E903" s="37" t="s">
        <v>1613</v>
      </c>
      <c r="F903" s="17" t="s">
        <v>1614</v>
      </c>
      <c r="G903" s="37" t="s">
        <v>1615</v>
      </c>
      <c r="H903" s="37" t="s">
        <v>693</v>
      </c>
      <c r="I903" s="62" t="s">
        <v>1616</v>
      </c>
      <c r="J903" s="17" t="s">
        <v>43</v>
      </c>
      <c r="K903" s="17" t="s">
        <v>43</v>
      </c>
      <c r="L903" s="17" t="s">
        <v>1617</v>
      </c>
      <c r="M903" s="17" t="s">
        <v>1618</v>
      </c>
      <c r="N903" s="17" t="s">
        <v>1619</v>
      </c>
      <c r="O903" s="17" t="s">
        <v>1620</v>
      </c>
    </row>
    <row r="904" spans="1:15" s="1" customFormat="1" ht="15" customHeight="1" x14ac:dyDescent="0.25">
      <c r="A904" s="61" t="s">
        <v>4</v>
      </c>
      <c r="B904" s="17" t="s">
        <v>16</v>
      </c>
      <c r="C904" s="17" t="s">
        <v>1621</v>
      </c>
      <c r="D904" s="17">
        <v>2022</v>
      </c>
      <c r="E904" s="37" t="s">
        <v>1622</v>
      </c>
      <c r="F904" s="17" t="s">
        <v>1623</v>
      </c>
      <c r="G904" s="37" t="s">
        <v>1624</v>
      </c>
      <c r="H904" s="37" t="s">
        <v>415</v>
      </c>
      <c r="I904" s="62" t="s">
        <v>43</v>
      </c>
      <c r="J904" s="17" t="s">
        <v>43</v>
      </c>
      <c r="K904" s="17" t="s">
        <v>43</v>
      </c>
      <c r="L904" s="17" t="s">
        <v>1625</v>
      </c>
      <c r="M904" s="17" t="s">
        <v>1626</v>
      </c>
      <c r="N904" s="17" t="s">
        <v>1627</v>
      </c>
      <c r="O904" s="17" t="s">
        <v>1628</v>
      </c>
    </row>
    <row r="905" spans="1:15" s="1" customFormat="1" ht="15" customHeight="1" x14ac:dyDescent="0.25">
      <c r="A905" s="61" t="s">
        <v>4</v>
      </c>
      <c r="B905" s="17" t="s">
        <v>16</v>
      </c>
      <c r="C905" s="17" t="s">
        <v>1629</v>
      </c>
      <c r="D905" s="17">
        <v>2025</v>
      </c>
      <c r="E905" s="37" t="s">
        <v>1630</v>
      </c>
      <c r="F905" s="17" t="s">
        <v>928</v>
      </c>
      <c r="G905" s="37" t="s">
        <v>1631</v>
      </c>
      <c r="H905" s="37" t="s">
        <v>43</v>
      </c>
      <c r="I905" s="62" t="s">
        <v>43</v>
      </c>
      <c r="J905" s="17" t="s">
        <v>43</v>
      </c>
      <c r="K905" s="17" t="s">
        <v>43</v>
      </c>
      <c r="L905" s="17" t="s">
        <v>1632</v>
      </c>
      <c r="M905" s="17" t="s">
        <v>1633</v>
      </c>
      <c r="N905" s="17" t="s">
        <v>1634</v>
      </c>
      <c r="O905" s="17" t="s">
        <v>1635</v>
      </c>
    </row>
    <row r="906" spans="1:15" s="1" customFormat="1" ht="15" customHeight="1" x14ac:dyDescent="0.25">
      <c r="A906" s="61" t="s">
        <v>4</v>
      </c>
      <c r="B906" s="17" t="s">
        <v>16</v>
      </c>
      <c r="C906" s="17" t="s">
        <v>1636</v>
      </c>
      <c r="D906" s="17">
        <v>2022</v>
      </c>
      <c r="E906" s="37" t="s">
        <v>1637</v>
      </c>
      <c r="F906" s="17" t="s">
        <v>1638</v>
      </c>
      <c r="G906" s="37" t="s">
        <v>693</v>
      </c>
      <c r="H906" s="37" t="s">
        <v>194</v>
      </c>
      <c r="I906" s="62" t="s">
        <v>1639</v>
      </c>
      <c r="J906" s="17" t="s">
        <v>43</v>
      </c>
      <c r="K906" s="17" t="s">
        <v>43</v>
      </c>
      <c r="L906" s="17" t="s">
        <v>1640</v>
      </c>
      <c r="M906" s="17" t="s">
        <v>1641</v>
      </c>
      <c r="N906" s="17" t="s">
        <v>1642</v>
      </c>
      <c r="O906" s="17" t="s">
        <v>1643</v>
      </c>
    </row>
    <row r="907" spans="1:15" s="1" customFormat="1" ht="15" customHeight="1" x14ac:dyDescent="0.25">
      <c r="A907" s="61" t="s">
        <v>4</v>
      </c>
      <c r="B907" s="17" t="s">
        <v>16</v>
      </c>
      <c r="C907" s="17" t="s">
        <v>1644</v>
      </c>
      <c r="D907" s="17">
        <v>2023</v>
      </c>
      <c r="E907" s="37" t="s">
        <v>1645</v>
      </c>
      <c r="F907" s="17" t="s">
        <v>69</v>
      </c>
      <c r="G907" s="37" t="s">
        <v>1646</v>
      </c>
      <c r="H907" s="37" t="s">
        <v>43</v>
      </c>
      <c r="I907" s="62" t="s">
        <v>43</v>
      </c>
      <c r="J907" s="17" t="s">
        <v>43</v>
      </c>
      <c r="K907" s="17" t="s">
        <v>43</v>
      </c>
      <c r="L907" s="17" t="s">
        <v>1647</v>
      </c>
      <c r="M907" s="17" t="s">
        <v>1648</v>
      </c>
      <c r="N907" s="17" t="s">
        <v>1649</v>
      </c>
      <c r="O907" s="17" t="s">
        <v>1650</v>
      </c>
    </row>
    <row r="908" spans="1:15" s="1" customFormat="1" ht="15" customHeight="1" x14ac:dyDescent="0.25">
      <c r="A908" s="61" t="s">
        <v>4</v>
      </c>
      <c r="B908" s="17" t="s">
        <v>16</v>
      </c>
      <c r="C908" s="17" t="s">
        <v>1651</v>
      </c>
      <c r="D908" s="17">
        <v>2023</v>
      </c>
      <c r="E908" s="37" t="s">
        <v>1652</v>
      </c>
      <c r="F908" s="17" t="s">
        <v>1638</v>
      </c>
      <c r="G908" s="37" t="s">
        <v>258</v>
      </c>
      <c r="H908" s="37" t="s">
        <v>466</v>
      </c>
      <c r="I908" s="62" t="s">
        <v>1653</v>
      </c>
      <c r="J908" s="17" t="s">
        <v>43</v>
      </c>
      <c r="K908" s="17" t="s">
        <v>43</v>
      </c>
      <c r="L908" s="17" t="s">
        <v>1654</v>
      </c>
      <c r="M908" s="17" t="s">
        <v>1655</v>
      </c>
      <c r="N908" s="17" t="s">
        <v>1656</v>
      </c>
      <c r="O908" s="17" t="s">
        <v>1657</v>
      </c>
    </row>
    <row r="909" spans="1:15" s="1" customFormat="1" ht="15" customHeight="1" x14ac:dyDescent="0.25">
      <c r="A909" s="61" t="s">
        <v>4</v>
      </c>
      <c r="B909" s="17" t="s">
        <v>65</v>
      </c>
      <c r="C909" s="17" t="s">
        <v>1658</v>
      </c>
      <c r="D909" s="17">
        <v>2022</v>
      </c>
      <c r="E909" s="37" t="s">
        <v>1659</v>
      </c>
      <c r="F909" s="17" t="s">
        <v>1660</v>
      </c>
      <c r="G909" s="37" t="s">
        <v>1661</v>
      </c>
      <c r="H909" s="37" t="s">
        <v>43</v>
      </c>
      <c r="I909" s="62" t="s">
        <v>1662</v>
      </c>
      <c r="J909" s="17" t="s">
        <v>43</v>
      </c>
      <c r="K909" s="17" t="s">
        <v>43</v>
      </c>
      <c r="L909" s="17" t="s">
        <v>43</v>
      </c>
      <c r="M909" s="17" t="s">
        <v>43</v>
      </c>
      <c r="N909" s="17" t="s">
        <v>1663</v>
      </c>
      <c r="O909" s="17" t="s">
        <v>1664</v>
      </c>
    </row>
    <row r="910" spans="1:15" s="1" customFormat="1" ht="15" customHeight="1" x14ac:dyDescent="0.25">
      <c r="A910" s="61" t="s">
        <v>4</v>
      </c>
      <c r="B910" s="17" t="s">
        <v>16</v>
      </c>
      <c r="C910" s="17" t="s">
        <v>1665</v>
      </c>
      <c r="D910" s="17">
        <v>2024</v>
      </c>
      <c r="E910" s="37" t="s">
        <v>1666</v>
      </c>
      <c r="F910" s="17" t="s">
        <v>1047</v>
      </c>
      <c r="G910" s="37" t="s">
        <v>1667</v>
      </c>
      <c r="H910" s="37" t="s">
        <v>43</v>
      </c>
      <c r="I910" s="62" t="s">
        <v>43</v>
      </c>
      <c r="J910" s="17" t="s">
        <v>43</v>
      </c>
      <c r="K910" s="17" t="s">
        <v>43</v>
      </c>
      <c r="L910" s="17" t="s">
        <v>1668</v>
      </c>
      <c r="M910" s="17" t="s">
        <v>1669</v>
      </c>
      <c r="N910" s="17" t="s">
        <v>1670</v>
      </c>
      <c r="O910" s="17" t="s">
        <v>1671</v>
      </c>
    </row>
    <row r="911" spans="1:15" s="1" customFormat="1" ht="15" customHeight="1" x14ac:dyDescent="0.25">
      <c r="A911" s="61" t="s">
        <v>4</v>
      </c>
      <c r="B911" s="17" t="s">
        <v>16</v>
      </c>
      <c r="C911" s="17" t="s">
        <v>1672</v>
      </c>
      <c r="D911" s="17">
        <v>2023</v>
      </c>
      <c r="E911" s="37" t="s">
        <v>1673</v>
      </c>
      <c r="F911" s="17" t="s">
        <v>834</v>
      </c>
      <c r="G911" s="37" t="s">
        <v>1674</v>
      </c>
      <c r="H911" s="37" t="s">
        <v>43</v>
      </c>
      <c r="I911" s="62" t="s">
        <v>43</v>
      </c>
      <c r="J911" s="17" t="s">
        <v>43</v>
      </c>
      <c r="K911" s="17" t="s">
        <v>43</v>
      </c>
      <c r="L911" s="17" t="s">
        <v>1675</v>
      </c>
      <c r="M911" s="17" t="s">
        <v>1676</v>
      </c>
      <c r="N911" s="17" t="s">
        <v>1677</v>
      </c>
      <c r="O911" s="17" t="s">
        <v>1678</v>
      </c>
    </row>
    <row r="912" spans="1:15" s="1" customFormat="1" ht="15" customHeight="1" x14ac:dyDescent="0.25">
      <c r="A912" s="61" t="s">
        <v>4</v>
      </c>
      <c r="B912" s="17" t="s">
        <v>16</v>
      </c>
      <c r="C912" s="17" t="s">
        <v>1679</v>
      </c>
      <c r="D912" s="17">
        <v>2023</v>
      </c>
      <c r="E912" s="37" t="s">
        <v>1680</v>
      </c>
      <c r="F912" s="17" t="s">
        <v>69</v>
      </c>
      <c r="G912" s="37" t="s">
        <v>1681</v>
      </c>
      <c r="H912" s="37" t="s">
        <v>43</v>
      </c>
      <c r="I912" s="62" t="s">
        <v>43</v>
      </c>
      <c r="J912" s="17" t="s">
        <v>43</v>
      </c>
      <c r="K912" s="17" t="s">
        <v>43</v>
      </c>
      <c r="L912" s="17" t="s">
        <v>1682</v>
      </c>
      <c r="M912" s="17" t="s">
        <v>1683</v>
      </c>
      <c r="N912" s="17" t="s">
        <v>1684</v>
      </c>
      <c r="O912" s="17" t="s">
        <v>1685</v>
      </c>
    </row>
    <row r="913" spans="1:15" s="1" customFormat="1" ht="15" customHeight="1" x14ac:dyDescent="0.25">
      <c r="A913" s="61" t="s">
        <v>4</v>
      </c>
      <c r="B913" s="17" t="s">
        <v>16</v>
      </c>
      <c r="C913" s="17" t="s">
        <v>1686</v>
      </c>
      <c r="D913" s="17">
        <v>2024</v>
      </c>
      <c r="E913" s="37" t="s">
        <v>1687</v>
      </c>
      <c r="F913" s="17" t="s">
        <v>1688</v>
      </c>
      <c r="G913" s="37" t="s">
        <v>1689</v>
      </c>
      <c r="H913" s="37" t="s">
        <v>466</v>
      </c>
      <c r="I913" s="62" t="s">
        <v>1690</v>
      </c>
      <c r="J913" s="17" t="s">
        <v>43</v>
      </c>
      <c r="K913" s="17" t="s">
        <v>43</v>
      </c>
      <c r="L913" s="17" t="s">
        <v>43</v>
      </c>
      <c r="M913" s="17" t="s">
        <v>1691</v>
      </c>
      <c r="N913" s="17" t="s">
        <v>1692</v>
      </c>
      <c r="O913" s="17" t="s">
        <v>1693</v>
      </c>
    </row>
    <row r="914" spans="1:15" s="1" customFormat="1" ht="15" customHeight="1" x14ac:dyDescent="0.25">
      <c r="A914" s="61" t="s">
        <v>4</v>
      </c>
      <c r="B914" s="17" t="s">
        <v>16</v>
      </c>
      <c r="C914" s="17" t="s">
        <v>1694</v>
      </c>
      <c r="D914" s="17">
        <v>2024</v>
      </c>
      <c r="E914" s="37" t="s">
        <v>1695</v>
      </c>
      <c r="F914" s="17" t="s">
        <v>1696</v>
      </c>
      <c r="G914" s="37" t="s">
        <v>326</v>
      </c>
      <c r="H914" s="37" t="s">
        <v>448</v>
      </c>
      <c r="I914" s="62" t="s">
        <v>43</v>
      </c>
      <c r="J914" s="17" t="s">
        <v>43</v>
      </c>
      <c r="K914" s="17" t="s">
        <v>43</v>
      </c>
      <c r="L914" s="17" t="s">
        <v>1697</v>
      </c>
      <c r="M914" s="17" t="s">
        <v>1698</v>
      </c>
      <c r="N914" s="17" t="s">
        <v>1699</v>
      </c>
      <c r="O914" s="17" t="s">
        <v>1700</v>
      </c>
    </row>
    <row r="915" spans="1:15" s="1" customFormat="1" ht="15" customHeight="1" x14ac:dyDescent="0.25">
      <c r="A915" s="61" t="s">
        <v>4</v>
      </c>
      <c r="B915" s="17" t="s">
        <v>16</v>
      </c>
      <c r="C915" s="17" t="s">
        <v>1701</v>
      </c>
      <c r="D915" s="17">
        <v>2022</v>
      </c>
      <c r="E915" s="37" t="s">
        <v>1702</v>
      </c>
      <c r="F915" s="17" t="s">
        <v>1403</v>
      </c>
      <c r="G915" s="37" t="s">
        <v>1703</v>
      </c>
      <c r="H915" s="37" t="s">
        <v>483</v>
      </c>
      <c r="I915" s="62" t="s">
        <v>43</v>
      </c>
      <c r="J915" s="17" t="s">
        <v>43</v>
      </c>
      <c r="K915" s="17" t="s">
        <v>43</v>
      </c>
      <c r="L915" s="17" t="s">
        <v>1704</v>
      </c>
      <c r="M915" s="17" t="s">
        <v>1705</v>
      </c>
      <c r="N915" s="17" t="s">
        <v>1706</v>
      </c>
      <c r="O915" s="17" t="s">
        <v>1707</v>
      </c>
    </row>
    <row r="916" spans="1:15" s="1" customFormat="1" ht="15" customHeight="1" x14ac:dyDescent="0.25">
      <c r="A916" s="61" t="s">
        <v>4</v>
      </c>
      <c r="B916" s="17" t="s">
        <v>16</v>
      </c>
      <c r="C916" s="17" t="s">
        <v>1708</v>
      </c>
      <c r="D916" s="17">
        <v>2022</v>
      </c>
      <c r="E916" s="37" t="s">
        <v>1709</v>
      </c>
      <c r="F916" s="17" t="s">
        <v>936</v>
      </c>
      <c r="G916" s="37" t="s">
        <v>1710</v>
      </c>
      <c r="H916" s="37" t="s">
        <v>43</v>
      </c>
      <c r="I916" s="62" t="s">
        <v>43</v>
      </c>
      <c r="J916" s="17" t="s">
        <v>43</v>
      </c>
      <c r="K916" s="17" t="s">
        <v>43</v>
      </c>
      <c r="L916" s="17" t="s">
        <v>43</v>
      </c>
      <c r="M916" s="17" t="s">
        <v>1711</v>
      </c>
      <c r="N916" s="17" t="s">
        <v>1712</v>
      </c>
      <c r="O916" s="17" t="s">
        <v>1713</v>
      </c>
    </row>
    <row r="917" spans="1:15" s="1" customFormat="1" ht="15" customHeight="1" x14ac:dyDescent="0.25">
      <c r="A917" s="61" t="s">
        <v>4</v>
      </c>
      <c r="B917" s="17" t="s">
        <v>65</v>
      </c>
      <c r="C917" s="17" t="s">
        <v>1714</v>
      </c>
      <c r="D917" s="17">
        <v>2024</v>
      </c>
      <c r="E917" s="37" t="s">
        <v>1715</v>
      </c>
      <c r="F917" s="17" t="s">
        <v>1716</v>
      </c>
      <c r="G917" s="37" t="s">
        <v>43</v>
      </c>
      <c r="H917" s="37" t="s">
        <v>43</v>
      </c>
      <c r="I917" s="62" t="s">
        <v>1717</v>
      </c>
      <c r="J917" s="17" t="s">
        <v>43</v>
      </c>
      <c r="K917" s="17" t="s">
        <v>43</v>
      </c>
      <c r="L917" s="17" t="s">
        <v>43</v>
      </c>
      <c r="M917" s="17" t="s">
        <v>1718</v>
      </c>
      <c r="N917" s="17" t="s">
        <v>1719</v>
      </c>
      <c r="O917" s="17" t="s">
        <v>1720</v>
      </c>
    </row>
    <row r="918" spans="1:15" s="1" customFormat="1" ht="15" customHeight="1" x14ac:dyDescent="0.25">
      <c r="A918" s="61" t="s">
        <v>4</v>
      </c>
      <c r="B918" s="17" t="s">
        <v>16</v>
      </c>
      <c r="C918" s="17" t="s">
        <v>1721</v>
      </c>
      <c r="D918" s="17">
        <v>2024</v>
      </c>
      <c r="E918" s="37" t="s">
        <v>1722</v>
      </c>
      <c r="F918" s="17" t="s">
        <v>1723</v>
      </c>
      <c r="G918" s="37" t="s">
        <v>1724</v>
      </c>
      <c r="H918" s="37" t="s">
        <v>43</v>
      </c>
      <c r="I918" s="62" t="s">
        <v>43</v>
      </c>
      <c r="J918" s="17" t="s">
        <v>43</v>
      </c>
      <c r="K918" s="17" t="s">
        <v>43</v>
      </c>
      <c r="L918" s="17" t="s">
        <v>1725</v>
      </c>
      <c r="M918" s="17" t="s">
        <v>1726</v>
      </c>
      <c r="N918" s="17" t="s">
        <v>1727</v>
      </c>
      <c r="O918" s="17" t="s">
        <v>1728</v>
      </c>
    </row>
    <row r="919" spans="1:15" s="1" customFormat="1" ht="15" customHeight="1" x14ac:dyDescent="0.25">
      <c r="A919" s="61" t="s">
        <v>4</v>
      </c>
      <c r="B919" s="17" t="s">
        <v>16</v>
      </c>
      <c r="C919" s="17" t="s">
        <v>1729</v>
      </c>
      <c r="D919" s="17">
        <v>2021</v>
      </c>
      <c r="E919" s="37" t="s">
        <v>1730</v>
      </c>
      <c r="F919" s="17" t="s">
        <v>1731</v>
      </c>
      <c r="G919" s="37" t="s">
        <v>483</v>
      </c>
      <c r="H919" s="37" t="s">
        <v>448</v>
      </c>
      <c r="I919" s="62" t="s">
        <v>1732</v>
      </c>
      <c r="J919" s="17" t="s">
        <v>43</v>
      </c>
      <c r="K919" s="17" t="s">
        <v>43</v>
      </c>
      <c r="L919" s="17" t="s">
        <v>43</v>
      </c>
      <c r="M919" s="17" t="s">
        <v>1733</v>
      </c>
      <c r="N919" s="17" t="s">
        <v>1734</v>
      </c>
      <c r="O919" s="17" t="s">
        <v>1735</v>
      </c>
    </row>
    <row r="920" spans="1:15" s="1" customFormat="1" ht="15" customHeight="1" x14ac:dyDescent="0.25">
      <c r="A920" s="61" t="s">
        <v>4</v>
      </c>
      <c r="B920" s="17" t="s">
        <v>16</v>
      </c>
      <c r="C920" s="17" t="s">
        <v>1736</v>
      </c>
      <c r="D920" s="17">
        <v>2022</v>
      </c>
      <c r="E920" s="37" t="s">
        <v>1737</v>
      </c>
      <c r="F920" s="17" t="s">
        <v>1738</v>
      </c>
      <c r="G920" s="37" t="s">
        <v>326</v>
      </c>
      <c r="H920" s="37" t="s">
        <v>194</v>
      </c>
      <c r="I920" s="62" t="s">
        <v>43</v>
      </c>
      <c r="J920" s="17" t="s">
        <v>43</v>
      </c>
      <c r="K920" s="17" t="s">
        <v>43</v>
      </c>
      <c r="L920" s="17" t="s">
        <v>1739</v>
      </c>
      <c r="M920" s="17" t="s">
        <v>1740</v>
      </c>
      <c r="N920" s="17" t="s">
        <v>43</v>
      </c>
      <c r="O920" s="17" t="s">
        <v>1741</v>
      </c>
    </row>
    <row r="921" spans="1:15" s="1" customFormat="1" ht="15" customHeight="1" x14ac:dyDescent="0.25">
      <c r="A921" s="61" t="s">
        <v>4</v>
      </c>
      <c r="B921" s="17" t="s">
        <v>16</v>
      </c>
      <c r="C921" s="17" t="s">
        <v>1742</v>
      </c>
      <c r="D921" s="17">
        <v>2024</v>
      </c>
      <c r="E921" s="37" t="s">
        <v>1743</v>
      </c>
      <c r="F921" s="17" t="s">
        <v>69</v>
      </c>
      <c r="G921" s="37" t="s">
        <v>1744</v>
      </c>
      <c r="H921" s="37" t="s">
        <v>43</v>
      </c>
      <c r="I921" s="62" t="s">
        <v>43</v>
      </c>
      <c r="J921" s="17" t="s">
        <v>43</v>
      </c>
      <c r="K921" s="17" t="s">
        <v>43</v>
      </c>
      <c r="L921" s="17" t="s">
        <v>1745</v>
      </c>
      <c r="M921" s="17" t="s">
        <v>1746</v>
      </c>
      <c r="N921" s="17" t="s">
        <v>1747</v>
      </c>
      <c r="O921" s="17" t="s">
        <v>1748</v>
      </c>
    </row>
    <row r="922" spans="1:15" s="1" customFormat="1" ht="15" customHeight="1" x14ac:dyDescent="0.25">
      <c r="A922" s="61" t="s">
        <v>4</v>
      </c>
      <c r="B922" s="17" t="s">
        <v>16</v>
      </c>
      <c r="C922" s="17" t="s">
        <v>1749</v>
      </c>
      <c r="D922" s="17">
        <v>2023</v>
      </c>
      <c r="E922" s="37" t="s">
        <v>1750</v>
      </c>
      <c r="F922" s="17" t="s">
        <v>58</v>
      </c>
      <c r="G922" s="37" t="s">
        <v>1751</v>
      </c>
      <c r="H922" s="37" t="s">
        <v>43</v>
      </c>
      <c r="I922" s="62" t="s">
        <v>43</v>
      </c>
      <c r="J922" s="17" t="s">
        <v>43</v>
      </c>
      <c r="K922" s="17" t="s">
        <v>43</v>
      </c>
      <c r="L922" s="17" t="s">
        <v>1752</v>
      </c>
      <c r="M922" s="17" t="s">
        <v>1753</v>
      </c>
      <c r="N922" s="17" t="s">
        <v>1754</v>
      </c>
      <c r="O922" s="17" t="s">
        <v>1755</v>
      </c>
    </row>
    <row r="923" spans="1:15" s="1" customFormat="1" ht="15" customHeight="1" x14ac:dyDescent="0.25">
      <c r="A923" s="61" t="s">
        <v>4</v>
      </c>
      <c r="B923" s="17" t="s">
        <v>16</v>
      </c>
      <c r="C923" s="17" t="s">
        <v>1756</v>
      </c>
      <c r="D923" s="17">
        <v>2023</v>
      </c>
      <c r="E923" s="37" t="s">
        <v>1757</v>
      </c>
      <c r="F923" s="17" t="s">
        <v>1758</v>
      </c>
      <c r="G923" s="37" t="s">
        <v>1759</v>
      </c>
      <c r="H923" s="37" t="s">
        <v>43</v>
      </c>
      <c r="I923" s="62" t="s">
        <v>43</v>
      </c>
      <c r="J923" s="17" t="s">
        <v>43</v>
      </c>
      <c r="K923" s="17" t="s">
        <v>43</v>
      </c>
      <c r="L923" s="17" t="s">
        <v>1760</v>
      </c>
      <c r="M923" s="17" t="s">
        <v>1761</v>
      </c>
      <c r="N923" s="17" t="s">
        <v>1762</v>
      </c>
      <c r="O923" s="17" t="s">
        <v>1763</v>
      </c>
    </row>
    <row r="924" spans="1:15" s="1" customFormat="1" ht="15" customHeight="1" x14ac:dyDescent="0.25">
      <c r="A924" s="61" t="s">
        <v>4</v>
      </c>
      <c r="B924" s="17" t="s">
        <v>16</v>
      </c>
      <c r="C924" s="17" t="s">
        <v>1764</v>
      </c>
      <c r="D924" s="17">
        <v>2022</v>
      </c>
      <c r="E924" s="37" t="s">
        <v>1765</v>
      </c>
      <c r="F924" s="17" t="s">
        <v>1766</v>
      </c>
      <c r="G924" s="37" t="s">
        <v>1767</v>
      </c>
      <c r="H924" s="37" t="s">
        <v>406</v>
      </c>
      <c r="I924" s="62" t="s">
        <v>1768</v>
      </c>
      <c r="J924" s="17" t="s">
        <v>43</v>
      </c>
      <c r="K924" s="17" t="s">
        <v>43</v>
      </c>
      <c r="L924" s="17" t="s">
        <v>1769</v>
      </c>
      <c r="M924" s="17" t="s">
        <v>1770</v>
      </c>
      <c r="N924" s="17" t="s">
        <v>1771</v>
      </c>
      <c r="O924" s="17" t="s">
        <v>1772</v>
      </c>
    </row>
    <row r="925" spans="1:15" s="1" customFormat="1" ht="15" customHeight="1" x14ac:dyDescent="0.25">
      <c r="A925" s="61" t="s">
        <v>4</v>
      </c>
      <c r="B925" s="17" t="s">
        <v>16</v>
      </c>
      <c r="C925" s="17" t="s">
        <v>1773</v>
      </c>
      <c r="D925" s="17">
        <v>2024</v>
      </c>
      <c r="E925" s="37" t="s">
        <v>1774</v>
      </c>
      <c r="F925" s="17" t="s">
        <v>317</v>
      </c>
      <c r="G925" s="37" t="s">
        <v>1372</v>
      </c>
      <c r="H925" s="37" t="s">
        <v>415</v>
      </c>
      <c r="I925" s="62" t="s">
        <v>43</v>
      </c>
      <c r="J925" s="17" t="s">
        <v>43</v>
      </c>
      <c r="K925" s="17" t="s">
        <v>43</v>
      </c>
      <c r="L925" s="17" t="s">
        <v>1775</v>
      </c>
      <c r="M925" s="17" t="s">
        <v>1776</v>
      </c>
      <c r="N925" s="17" t="s">
        <v>1777</v>
      </c>
      <c r="O925" s="17" t="s">
        <v>1778</v>
      </c>
    </row>
    <row r="926" spans="1:15" s="1" customFormat="1" ht="15" customHeight="1" x14ac:dyDescent="0.25">
      <c r="A926" s="61" t="s">
        <v>4</v>
      </c>
      <c r="B926" s="17" t="s">
        <v>16</v>
      </c>
      <c r="C926" s="17" t="s">
        <v>1779</v>
      </c>
      <c r="D926" s="17">
        <v>2021</v>
      </c>
      <c r="E926" s="37" t="s">
        <v>1780</v>
      </c>
      <c r="F926" s="17" t="s">
        <v>1781</v>
      </c>
      <c r="G926" s="37" t="s">
        <v>432</v>
      </c>
      <c r="H926" s="37" t="s">
        <v>230</v>
      </c>
      <c r="I926" s="62" t="s">
        <v>1782</v>
      </c>
      <c r="J926" s="17" t="s">
        <v>43</v>
      </c>
      <c r="K926" s="17" t="s">
        <v>43</v>
      </c>
      <c r="L926" s="17" t="s">
        <v>1783</v>
      </c>
      <c r="M926" s="17" t="s">
        <v>1784</v>
      </c>
      <c r="N926" s="17" t="s">
        <v>1785</v>
      </c>
      <c r="O926" s="17" t="s">
        <v>1786</v>
      </c>
    </row>
    <row r="927" spans="1:15" s="1" customFormat="1" ht="15" customHeight="1" x14ac:dyDescent="0.25">
      <c r="A927" s="61" t="s">
        <v>4</v>
      </c>
      <c r="B927" s="17" t="s">
        <v>16</v>
      </c>
      <c r="C927" s="17" t="s">
        <v>1787</v>
      </c>
      <c r="D927" s="17">
        <v>2024</v>
      </c>
      <c r="E927" s="37" t="s">
        <v>1788</v>
      </c>
      <c r="F927" s="17" t="s">
        <v>88</v>
      </c>
      <c r="G927" s="37" t="s">
        <v>1789</v>
      </c>
      <c r="H927" s="37" t="s">
        <v>43</v>
      </c>
      <c r="I927" s="62" t="s">
        <v>43</v>
      </c>
      <c r="J927" s="17" t="s">
        <v>43</v>
      </c>
      <c r="K927" s="17" t="s">
        <v>43</v>
      </c>
      <c r="L927" s="17" t="s">
        <v>1790</v>
      </c>
      <c r="M927" s="17" t="s">
        <v>1791</v>
      </c>
      <c r="N927" s="17" t="s">
        <v>1792</v>
      </c>
      <c r="O927" s="17" t="s">
        <v>1793</v>
      </c>
    </row>
    <row r="928" spans="1:15" s="1" customFormat="1" ht="15" customHeight="1" x14ac:dyDescent="0.25">
      <c r="A928" s="61" t="s">
        <v>4</v>
      </c>
      <c r="B928" s="17" t="s">
        <v>16</v>
      </c>
      <c r="C928" s="17" t="s">
        <v>1794</v>
      </c>
      <c r="D928" s="17">
        <v>2023</v>
      </c>
      <c r="E928" s="37" t="s">
        <v>1795</v>
      </c>
      <c r="F928" s="17" t="s">
        <v>69</v>
      </c>
      <c r="G928" s="37" t="s">
        <v>1796</v>
      </c>
      <c r="H928" s="37" t="s">
        <v>43</v>
      </c>
      <c r="I928" s="62" t="s">
        <v>43</v>
      </c>
      <c r="J928" s="17" t="s">
        <v>43</v>
      </c>
      <c r="K928" s="17" t="s">
        <v>43</v>
      </c>
      <c r="L928" s="17" t="s">
        <v>1797</v>
      </c>
      <c r="M928" s="17" t="s">
        <v>1798</v>
      </c>
      <c r="N928" s="17" t="s">
        <v>1799</v>
      </c>
      <c r="O928" s="17" t="s">
        <v>1800</v>
      </c>
    </row>
    <row r="929" spans="1:15" s="1" customFormat="1" ht="15" customHeight="1" x14ac:dyDescent="0.25">
      <c r="A929" s="61" t="s">
        <v>4</v>
      </c>
      <c r="B929" s="17" t="s">
        <v>16</v>
      </c>
      <c r="C929" s="17" t="s">
        <v>1801</v>
      </c>
      <c r="D929" s="17">
        <v>2021</v>
      </c>
      <c r="E929" s="37" t="s">
        <v>1802</v>
      </c>
      <c r="F929" s="17" t="s">
        <v>1803</v>
      </c>
      <c r="G929" s="37" t="s">
        <v>1804</v>
      </c>
      <c r="H929" s="37" t="s">
        <v>415</v>
      </c>
      <c r="I929" s="62" t="s">
        <v>43</v>
      </c>
      <c r="J929" s="17" t="s">
        <v>43</v>
      </c>
      <c r="K929" s="17" t="s">
        <v>43</v>
      </c>
      <c r="L929" s="17" t="s">
        <v>1805</v>
      </c>
      <c r="M929" s="17" t="s">
        <v>1806</v>
      </c>
      <c r="N929" s="17" t="s">
        <v>1807</v>
      </c>
      <c r="O929" s="17" t="s">
        <v>1808</v>
      </c>
    </row>
    <row r="930" spans="1:15" s="1" customFormat="1" ht="15" customHeight="1" x14ac:dyDescent="0.25">
      <c r="A930" s="61" t="s">
        <v>4</v>
      </c>
      <c r="B930" s="17" t="s">
        <v>16</v>
      </c>
      <c r="C930" s="17" t="s">
        <v>1809</v>
      </c>
      <c r="D930" s="17">
        <v>2021</v>
      </c>
      <c r="E930" s="37" t="s">
        <v>1810</v>
      </c>
      <c r="F930" s="17" t="s">
        <v>866</v>
      </c>
      <c r="G930" s="37" t="s">
        <v>1811</v>
      </c>
      <c r="H930" s="37" t="s">
        <v>43</v>
      </c>
      <c r="I930" s="62" t="s">
        <v>1812</v>
      </c>
      <c r="J930" s="17" t="s">
        <v>43</v>
      </c>
      <c r="K930" s="17" t="s">
        <v>43</v>
      </c>
      <c r="L930" s="17" t="s">
        <v>1813</v>
      </c>
      <c r="M930" s="17" t="s">
        <v>1814</v>
      </c>
      <c r="N930" s="17" t="s">
        <v>1815</v>
      </c>
      <c r="O930" s="17" t="s">
        <v>1816</v>
      </c>
    </row>
    <row r="931" spans="1:15" s="1" customFormat="1" ht="15" customHeight="1" x14ac:dyDescent="0.25">
      <c r="A931" s="61" t="s">
        <v>4</v>
      </c>
      <c r="B931" s="17" t="s">
        <v>16</v>
      </c>
      <c r="C931" s="17" t="s">
        <v>1817</v>
      </c>
      <c r="D931" s="17">
        <v>2023</v>
      </c>
      <c r="E931" s="37" t="s">
        <v>1818</v>
      </c>
      <c r="F931" s="17" t="s">
        <v>1478</v>
      </c>
      <c r="G931" s="37" t="s">
        <v>1819</v>
      </c>
      <c r="H931" s="37" t="s">
        <v>466</v>
      </c>
      <c r="I931" s="62" t="s">
        <v>43</v>
      </c>
      <c r="J931" s="17" t="s">
        <v>43</v>
      </c>
      <c r="K931" s="17" t="s">
        <v>43</v>
      </c>
      <c r="L931" s="17" t="s">
        <v>1820</v>
      </c>
      <c r="M931" s="17" t="s">
        <v>1821</v>
      </c>
      <c r="N931" s="17" t="s">
        <v>1822</v>
      </c>
      <c r="O931" s="17" t="s">
        <v>1823</v>
      </c>
    </row>
    <row r="932" spans="1:15" s="1" customFormat="1" ht="15" customHeight="1" x14ac:dyDescent="0.25">
      <c r="A932" s="61" t="s">
        <v>4</v>
      </c>
      <c r="B932" s="17" t="s">
        <v>16</v>
      </c>
      <c r="C932" s="17" t="s">
        <v>1824</v>
      </c>
      <c r="D932" s="17">
        <v>2022</v>
      </c>
      <c r="E932" s="37" t="s">
        <v>1825</v>
      </c>
      <c r="F932" s="17" t="s">
        <v>1826</v>
      </c>
      <c r="G932" s="37" t="s">
        <v>1827</v>
      </c>
      <c r="H932" s="37" t="s">
        <v>466</v>
      </c>
      <c r="I932" s="62" t="s">
        <v>43</v>
      </c>
      <c r="J932" s="17" t="s">
        <v>43</v>
      </c>
      <c r="K932" s="17" t="s">
        <v>43</v>
      </c>
      <c r="L932" s="17" t="s">
        <v>43</v>
      </c>
      <c r="M932" s="17" t="s">
        <v>1828</v>
      </c>
      <c r="N932" s="17" t="s">
        <v>1829</v>
      </c>
      <c r="O932" s="17" t="s">
        <v>1830</v>
      </c>
    </row>
    <row r="933" spans="1:15" s="1" customFormat="1" ht="15" customHeight="1" x14ac:dyDescent="0.25">
      <c r="A933" s="61" t="s">
        <v>4</v>
      </c>
      <c r="B933" s="17" t="s">
        <v>16</v>
      </c>
      <c r="C933" s="17" t="s">
        <v>1831</v>
      </c>
      <c r="D933" s="17">
        <v>2022</v>
      </c>
      <c r="E933" s="37" t="s">
        <v>1832</v>
      </c>
      <c r="F933" s="17" t="s">
        <v>11</v>
      </c>
      <c r="G933" s="37" t="s">
        <v>760</v>
      </c>
      <c r="H933" s="37" t="s">
        <v>414</v>
      </c>
      <c r="I933" s="62" t="s">
        <v>43</v>
      </c>
      <c r="J933" s="17" t="s">
        <v>43</v>
      </c>
      <c r="K933" s="17" t="s">
        <v>43</v>
      </c>
      <c r="L933" s="17" t="s">
        <v>1833</v>
      </c>
      <c r="M933" s="17" t="s">
        <v>1834</v>
      </c>
      <c r="N933" s="17" t="s">
        <v>1835</v>
      </c>
      <c r="O933" s="17" t="s">
        <v>1836</v>
      </c>
    </row>
    <row r="934" spans="1:15" s="1" customFormat="1" ht="15" customHeight="1" x14ac:dyDescent="0.25">
      <c r="A934" s="61" t="s">
        <v>4</v>
      </c>
      <c r="B934" s="17" t="s">
        <v>16</v>
      </c>
      <c r="C934" s="17" t="s">
        <v>1837</v>
      </c>
      <c r="D934" s="17">
        <v>2023</v>
      </c>
      <c r="E934" s="37" t="s">
        <v>1838</v>
      </c>
      <c r="F934" s="17" t="s">
        <v>866</v>
      </c>
      <c r="G934" s="37" t="s">
        <v>1839</v>
      </c>
      <c r="H934" s="37" t="s">
        <v>43</v>
      </c>
      <c r="I934" s="62" t="s">
        <v>43</v>
      </c>
      <c r="J934" s="17" t="s">
        <v>43</v>
      </c>
      <c r="K934" s="17" t="s">
        <v>43</v>
      </c>
      <c r="L934" s="17" t="s">
        <v>1840</v>
      </c>
      <c r="M934" s="17" t="s">
        <v>1841</v>
      </c>
      <c r="N934" s="17" t="s">
        <v>1842</v>
      </c>
      <c r="O934" s="17" t="s">
        <v>1843</v>
      </c>
    </row>
    <row r="935" spans="1:15" s="1" customFormat="1" ht="15" customHeight="1" x14ac:dyDescent="0.25">
      <c r="A935" s="61" t="s">
        <v>4</v>
      </c>
      <c r="B935" s="17" t="s">
        <v>16</v>
      </c>
      <c r="C935" s="17" t="s">
        <v>1844</v>
      </c>
      <c r="D935" s="17">
        <v>2021</v>
      </c>
      <c r="E935" s="37" t="s">
        <v>1845</v>
      </c>
      <c r="F935" s="17" t="s">
        <v>95</v>
      </c>
      <c r="G935" s="37" t="s">
        <v>153</v>
      </c>
      <c r="H935" s="37" t="s">
        <v>43</v>
      </c>
      <c r="I935" s="62" t="s">
        <v>43</v>
      </c>
      <c r="J935" s="17" t="s">
        <v>43</v>
      </c>
      <c r="K935" s="17" t="s">
        <v>43</v>
      </c>
      <c r="L935" s="17" t="s">
        <v>1846</v>
      </c>
      <c r="M935" s="17" t="s">
        <v>1847</v>
      </c>
      <c r="N935" s="17" t="s">
        <v>1848</v>
      </c>
      <c r="O935" s="17" t="s">
        <v>1849</v>
      </c>
    </row>
    <row r="936" spans="1:15" s="1" customFormat="1" ht="15" customHeight="1" x14ac:dyDescent="0.25">
      <c r="A936" s="61" t="s">
        <v>4</v>
      </c>
      <c r="B936" s="17" t="s">
        <v>16</v>
      </c>
      <c r="C936" s="17" t="s">
        <v>1850</v>
      </c>
      <c r="D936" s="17">
        <v>2021</v>
      </c>
      <c r="E936" s="37" t="s">
        <v>1851</v>
      </c>
      <c r="F936" s="17" t="s">
        <v>1852</v>
      </c>
      <c r="G936" s="37" t="s">
        <v>914</v>
      </c>
      <c r="H936" s="37" t="s">
        <v>1624</v>
      </c>
      <c r="I936" s="62" t="s">
        <v>1853</v>
      </c>
      <c r="J936" s="17" t="s">
        <v>43</v>
      </c>
      <c r="K936" s="17" t="s">
        <v>43</v>
      </c>
      <c r="L936" s="17" t="s">
        <v>1854</v>
      </c>
      <c r="M936" s="17" t="s">
        <v>1855</v>
      </c>
      <c r="N936" s="17" t="s">
        <v>1856</v>
      </c>
      <c r="O936" s="17" t="s">
        <v>1857</v>
      </c>
    </row>
    <row r="937" spans="1:15" s="1" customFormat="1" ht="15" customHeight="1" x14ac:dyDescent="0.25">
      <c r="A937" s="61" t="s">
        <v>4</v>
      </c>
      <c r="B937" s="17" t="s">
        <v>16</v>
      </c>
      <c r="C937" s="17" t="s">
        <v>1850</v>
      </c>
      <c r="D937" s="17">
        <v>2022</v>
      </c>
      <c r="E937" s="37" t="s">
        <v>1858</v>
      </c>
      <c r="F937" s="17" t="s">
        <v>1852</v>
      </c>
      <c r="G937" s="37" t="s">
        <v>249</v>
      </c>
      <c r="H937" s="37" t="s">
        <v>424</v>
      </c>
      <c r="I937" s="62" t="s">
        <v>1859</v>
      </c>
      <c r="J937" s="17" t="s">
        <v>43</v>
      </c>
      <c r="K937" s="17" t="s">
        <v>43</v>
      </c>
      <c r="L937" s="17" t="s">
        <v>43</v>
      </c>
      <c r="M937" s="17" t="s">
        <v>1860</v>
      </c>
      <c r="N937" s="17" t="s">
        <v>1861</v>
      </c>
      <c r="O937" s="17" t="s">
        <v>1862</v>
      </c>
    </row>
    <row r="938" spans="1:15" s="1" customFormat="1" ht="15" customHeight="1" x14ac:dyDescent="0.25">
      <c r="A938" s="61" t="s">
        <v>4</v>
      </c>
      <c r="B938" s="17" t="s">
        <v>16</v>
      </c>
      <c r="C938" s="17" t="s">
        <v>1863</v>
      </c>
      <c r="D938" s="17">
        <v>2024</v>
      </c>
      <c r="E938" s="37" t="s">
        <v>1864</v>
      </c>
      <c r="F938" s="17" t="s">
        <v>446</v>
      </c>
      <c r="G938" s="37" t="s">
        <v>163</v>
      </c>
      <c r="H938" s="37" t="s">
        <v>1186</v>
      </c>
      <c r="I938" s="62" t="s">
        <v>1865</v>
      </c>
      <c r="J938" s="17" t="s">
        <v>43</v>
      </c>
      <c r="K938" s="17" t="s">
        <v>43</v>
      </c>
      <c r="L938" s="17" t="s">
        <v>1866</v>
      </c>
      <c r="M938" s="17" t="s">
        <v>1867</v>
      </c>
      <c r="N938" s="17" t="s">
        <v>1868</v>
      </c>
      <c r="O938" s="17" t="s">
        <v>1869</v>
      </c>
    </row>
    <row r="939" spans="1:15" s="1" customFormat="1" ht="15" customHeight="1" x14ac:dyDescent="0.25">
      <c r="A939" s="61" t="s">
        <v>4</v>
      </c>
      <c r="B939" s="17" t="s">
        <v>16</v>
      </c>
      <c r="C939" s="17" t="s">
        <v>1870</v>
      </c>
      <c r="D939" s="17">
        <v>2024</v>
      </c>
      <c r="E939" s="37" t="s">
        <v>1871</v>
      </c>
      <c r="F939" s="17" t="s">
        <v>1872</v>
      </c>
      <c r="G939" s="37" t="s">
        <v>1873</v>
      </c>
      <c r="H939" s="37" t="s">
        <v>43</v>
      </c>
      <c r="I939" s="62" t="s">
        <v>1874</v>
      </c>
      <c r="J939" s="17" t="s">
        <v>43</v>
      </c>
      <c r="K939" s="17" t="s">
        <v>43</v>
      </c>
      <c r="L939" s="17" t="s">
        <v>1875</v>
      </c>
      <c r="M939" s="17" t="s">
        <v>1876</v>
      </c>
      <c r="N939" s="17" t="s">
        <v>1877</v>
      </c>
      <c r="O939" s="17" t="s">
        <v>1878</v>
      </c>
    </row>
    <row r="940" spans="1:15" s="1" customFormat="1" ht="15" customHeight="1" x14ac:dyDescent="0.25">
      <c r="A940" s="61" t="s">
        <v>4</v>
      </c>
      <c r="B940" s="17" t="s">
        <v>16</v>
      </c>
      <c r="C940" s="17" t="s">
        <v>1879</v>
      </c>
      <c r="D940" s="17">
        <v>2025</v>
      </c>
      <c r="E940" s="37" t="s">
        <v>1880</v>
      </c>
      <c r="F940" s="17" t="s">
        <v>82</v>
      </c>
      <c r="G940" s="37" t="s">
        <v>1881</v>
      </c>
      <c r="H940" s="37" t="s">
        <v>43</v>
      </c>
      <c r="I940" s="62" t="s">
        <v>43</v>
      </c>
      <c r="J940" s="17" t="s">
        <v>43</v>
      </c>
      <c r="K940" s="17" t="s">
        <v>43</v>
      </c>
      <c r="L940" s="17" t="s">
        <v>43</v>
      </c>
      <c r="M940" s="17" t="s">
        <v>1882</v>
      </c>
      <c r="N940" s="17" t="s">
        <v>1883</v>
      </c>
      <c r="O940" s="17" t="s">
        <v>1884</v>
      </c>
    </row>
    <row r="941" spans="1:15" s="1" customFormat="1" ht="15" customHeight="1" x14ac:dyDescent="0.25">
      <c r="A941" s="61" t="s">
        <v>4</v>
      </c>
      <c r="B941" s="17" t="s">
        <v>16</v>
      </c>
      <c r="C941" s="17" t="s">
        <v>1885</v>
      </c>
      <c r="D941" s="17">
        <v>2024</v>
      </c>
      <c r="E941" s="37" t="s">
        <v>1886</v>
      </c>
      <c r="F941" s="17" t="s">
        <v>682</v>
      </c>
      <c r="G941" s="37" t="s">
        <v>1873</v>
      </c>
      <c r="H941" s="37" t="s">
        <v>43</v>
      </c>
      <c r="I941" s="62" t="s">
        <v>43</v>
      </c>
      <c r="J941" s="17" t="s">
        <v>43</v>
      </c>
      <c r="K941" s="17" t="s">
        <v>43</v>
      </c>
      <c r="L941" s="17" t="s">
        <v>1887</v>
      </c>
      <c r="M941" s="17" t="s">
        <v>1888</v>
      </c>
      <c r="N941" s="17" t="s">
        <v>1889</v>
      </c>
      <c r="O941" s="17" t="s">
        <v>1890</v>
      </c>
    </row>
    <row r="942" spans="1:15" s="1" customFormat="1" ht="15" customHeight="1" x14ac:dyDescent="0.25">
      <c r="A942" s="61" t="s">
        <v>4</v>
      </c>
      <c r="B942" s="17" t="s">
        <v>16</v>
      </c>
      <c r="C942" s="17" t="s">
        <v>1891</v>
      </c>
      <c r="D942" s="17">
        <v>2023</v>
      </c>
      <c r="E942" s="37" t="s">
        <v>1892</v>
      </c>
      <c r="F942" s="17" t="s">
        <v>1893</v>
      </c>
      <c r="G942" s="37" t="s">
        <v>326</v>
      </c>
      <c r="H942" s="37" t="s">
        <v>415</v>
      </c>
      <c r="I942" s="62" t="s">
        <v>1894</v>
      </c>
      <c r="J942" s="17" t="s">
        <v>43</v>
      </c>
      <c r="K942" s="17" t="s">
        <v>43</v>
      </c>
      <c r="L942" s="17" t="s">
        <v>1895</v>
      </c>
      <c r="M942" s="17" t="s">
        <v>1896</v>
      </c>
      <c r="N942" s="17" t="s">
        <v>1897</v>
      </c>
      <c r="O942" s="17" t="s">
        <v>1898</v>
      </c>
    </row>
    <row r="943" spans="1:15" s="1" customFormat="1" ht="15" customHeight="1" x14ac:dyDescent="0.25">
      <c r="A943" s="61" t="s">
        <v>4</v>
      </c>
      <c r="B943" s="17" t="s">
        <v>16</v>
      </c>
      <c r="C943" s="17" t="s">
        <v>1899</v>
      </c>
      <c r="D943" s="17">
        <v>2021</v>
      </c>
      <c r="E943" s="37" t="s">
        <v>1900</v>
      </c>
      <c r="F943" s="17" t="s">
        <v>1901</v>
      </c>
      <c r="G943" s="37" t="s">
        <v>1902</v>
      </c>
      <c r="H943" s="37" t="s">
        <v>43</v>
      </c>
      <c r="I943" s="62" t="s">
        <v>43</v>
      </c>
      <c r="J943" s="17" t="s">
        <v>43</v>
      </c>
      <c r="K943" s="17" t="s">
        <v>43</v>
      </c>
      <c r="L943" s="17" t="s">
        <v>1903</v>
      </c>
      <c r="M943" s="17" t="s">
        <v>1904</v>
      </c>
      <c r="N943" s="17" t="s">
        <v>1905</v>
      </c>
      <c r="O943" s="17" t="s">
        <v>1906</v>
      </c>
    </row>
    <row r="944" spans="1:15" s="1" customFormat="1" ht="15" customHeight="1" x14ac:dyDescent="0.25">
      <c r="A944" s="61" t="s">
        <v>4</v>
      </c>
      <c r="B944" s="17" t="s">
        <v>16</v>
      </c>
      <c r="C944" s="17" t="s">
        <v>1907</v>
      </c>
      <c r="D944" s="17">
        <v>2023</v>
      </c>
      <c r="E944" s="37" t="s">
        <v>1908</v>
      </c>
      <c r="F944" s="17" t="s">
        <v>1909</v>
      </c>
      <c r="G944" s="37" t="s">
        <v>1605</v>
      </c>
      <c r="H944" s="37" t="s">
        <v>43</v>
      </c>
      <c r="I944" s="62" t="s">
        <v>1910</v>
      </c>
      <c r="J944" s="17" t="s">
        <v>43</v>
      </c>
      <c r="K944" s="17" t="s">
        <v>43</v>
      </c>
      <c r="L944" s="17" t="s">
        <v>1911</v>
      </c>
      <c r="M944" s="17" t="s">
        <v>1912</v>
      </c>
      <c r="N944" s="17" t="s">
        <v>1913</v>
      </c>
      <c r="O944" s="17" t="s">
        <v>1914</v>
      </c>
    </row>
    <row r="945" spans="1:15" s="1" customFormat="1" ht="15" customHeight="1" x14ac:dyDescent="0.25">
      <c r="A945" s="61" t="s">
        <v>4</v>
      </c>
      <c r="B945" s="17" t="s">
        <v>16</v>
      </c>
      <c r="C945" s="17" t="s">
        <v>1915</v>
      </c>
      <c r="D945" s="17">
        <v>2023</v>
      </c>
      <c r="E945" s="37" t="s">
        <v>1916</v>
      </c>
      <c r="F945" s="17" t="s">
        <v>1917</v>
      </c>
      <c r="G945" s="37" t="s">
        <v>1918</v>
      </c>
      <c r="H945" s="37" t="s">
        <v>230</v>
      </c>
      <c r="I945" s="62" t="s">
        <v>1919</v>
      </c>
      <c r="J945" s="17" t="s">
        <v>43</v>
      </c>
      <c r="K945" s="17" t="s">
        <v>43</v>
      </c>
      <c r="L945" s="17" t="s">
        <v>1920</v>
      </c>
      <c r="M945" s="17" t="s">
        <v>1921</v>
      </c>
      <c r="N945" s="17" t="s">
        <v>1922</v>
      </c>
      <c r="O945" s="17" t="s">
        <v>1923</v>
      </c>
    </row>
    <row r="946" spans="1:15" s="1" customFormat="1" ht="15" customHeight="1" x14ac:dyDescent="0.25">
      <c r="A946" s="61" t="s">
        <v>4</v>
      </c>
      <c r="B946" s="17" t="s">
        <v>16</v>
      </c>
      <c r="C946" s="17" t="s">
        <v>1924</v>
      </c>
      <c r="D946" s="17">
        <v>2024</v>
      </c>
      <c r="E946" s="37" t="s">
        <v>1925</v>
      </c>
      <c r="F946" s="17" t="s">
        <v>1926</v>
      </c>
      <c r="G946" s="37" t="s">
        <v>326</v>
      </c>
      <c r="H946" s="37" t="s">
        <v>415</v>
      </c>
      <c r="I946" s="62" t="s">
        <v>43</v>
      </c>
      <c r="J946" s="17" t="s">
        <v>43</v>
      </c>
      <c r="K946" s="17" t="s">
        <v>43</v>
      </c>
      <c r="L946" s="17" t="s">
        <v>43</v>
      </c>
      <c r="M946" s="17" t="s">
        <v>1927</v>
      </c>
      <c r="N946" s="17" t="s">
        <v>1928</v>
      </c>
      <c r="O946" s="17" t="s">
        <v>1929</v>
      </c>
    </row>
    <row r="947" spans="1:15" s="1" customFormat="1" ht="15" customHeight="1" x14ac:dyDescent="0.25">
      <c r="A947" s="61" t="s">
        <v>4</v>
      </c>
      <c r="B947" s="17" t="s">
        <v>16</v>
      </c>
      <c r="C947" s="17" t="s">
        <v>1930</v>
      </c>
      <c r="D947" s="17">
        <v>2024</v>
      </c>
      <c r="E947" s="37" t="s">
        <v>1931</v>
      </c>
      <c r="F947" s="17" t="s">
        <v>1932</v>
      </c>
      <c r="G947" s="37" t="s">
        <v>1933</v>
      </c>
      <c r="H947" s="37" t="s">
        <v>432</v>
      </c>
      <c r="I947" s="62" t="s">
        <v>1934</v>
      </c>
      <c r="J947" s="17" t="s">
        <v>43</v>
      </c>
      <c r="K947" s="17" t="s">
        <v>43</v>
      </c>
      <c r="L947" s="17" t="s">
        <v>43</v>
      </c>
      <c r="M947" s="17" t="s">
        <v>1935</v>
      </c>
      <c r="N947" s="17" t="s">
        <v>1936</v>
      </c>
      <c r="O947" s="17" t="s">
        <v>1937</v>
      </c>
    </row>
    <row r="948" spans="1:15" s="1" customFormat="1" ht="15" customHeight="1" x14ac:dyDescent="0.25">
      <c r="A948" s="61" t="s">
        <v>4</v>
      </c>
      <c r="B948" s="17" t="s">
        <v>16</v>
      </c>
      <c r="C948" s="17" t="s">
        <v>1938</v>
      </c>
      <c r="D948" s="17">
        <v>2021</v>
      </c>
      <c r="E948" s="37" t="s">
        <v>1939</v>
      </c>
      <c r="F948" s="17" t="s">
        <v>1940</v>
      </c>
      <c r="G948" s="37" t="s">
        <v>1941</v>
      </c>
      <c r="H948" s="37" t="s">
        <v>1942</v>
      </c>
      <c r="I948" s="62" t="s">
        <v>43</v>
      </c>
      <c r="J948" s="17" t="s">
        <v>43</v>
      </c>
      <c r="K948" s="17" t="s">
        <v>43</v>
      </c>
      <c r="L948" s="17" t="s">
        <v>1943</v>
      </c>
      <c r="M948" s="17" t="s">
        <v>1944</v>
      </c>
      <c r="N948" s="17" t="s">
        <v>1945</v>
      </c>
      <c r="O948" s="17" t="s">
        <v>1946</v>
      </c>
    </row>
    <row r="949" spans="1:15" s="1" customFormat="1" ht="15" customHeight="1" x14ac:dyDescent="0.25">
      <c r="A949" s="61" t="s">
        <v>4</v>
      </c>
      <c r="B949" s="17" t="s">
        <v>16</v>
      </c>
      <c r="C949" s="17" t="s">
        <v>1947</v>
      </c>
      <c r="D949" s="17">
        <v>2024</v>
      </c>
      <c r="E949" s="37" t="s">
        <v>1948</v>
      </c>
      <c r="F949" s="17" t="s">
        <v>248</v>
      </c>
      <c r="G949" s="37" t="s">
        <v>1949</v>
      </c>
      <c r="H949" s="37" t="s">
        <v>194</v>
      </c>
      <c r="I949" s="62" t="s">
        <v>1950</v>
      </c>
      <c r="J949" s="17" t="s">
        <v>43</v>
      </c>
      <c r="K949" s="17" t="s">
        <v>43</v>
      </c>
      <c r="L949" s="17" t="s">
        <v>1951</v>
      </c>
      <c r="M949" s="17" t="s">
        <v>1952</v>
      </c>
      <c r="N949" s="17" t="s">
        <v>1953</v>
      </c>
      <c r="O949" s="17" t="s">
        <v>1954</v>
      </c>
    </row>
    <row r="950" spans="1:15" s="1" customFormat="1" ht="15" customHeight="1" x14ac:dyDescent="0.25">
      <c r="A950" s="61" t="s">
        <v>4</v>
      </c>
      <c r="B950" s="17" t="s">
        <v>16</v>
      </c>
      <c r="C950" s="17" t="s">
        <v>1955</v>
      </c>
      <c r="D950" s="17">
        <v>2022</v>
      </c>
      <c r="E950" s="37" t="s">
        <v>1956</v>
      </c>
      <c r="F950" s="17" t="s">
        <v>811</v>
      </c>
      <c r="G950" s="37" t="s">
        <v>318</v>
      </c>
      <c r="H950" s="37" t="s">
        <v>240</v>
      </c>
      <c r="I950" s="62" t="s">
        <v>43</v>
      </c>
      <c r="J950" s="17" t="s">
        <v>43</v>
      </c>
      <c r="K950" s="17" t="s">
        <v>43</v>
      </c>
      <c r="L950" s="17" t="s">
        <v>1957</v>
      </c>
      <c r="M950" s="17" t="s">
        <v>1958</v>
      </c>
      <c r="N950" s="17" t="s">
        <v>1959</v>
      </c>
      <c r="O950" s="17" t="s">
        <v>1960</v>
      </c>
    </row>
    <row r="951" spans="1:15" s="1" customFormat="1" ht="15" customHeight="1" x14ac:dyDescent="0.25">
      <c r="A951" s="61" t="s">
        <v>4</v>
      </c>
      <c r="B951" s="17" t="s">
        <v>16</v>
      </c>
      <c r="C951" s="17" t="s">
        <v>1961</v>
      </c>
      <c r="D951" s="17">
        <v>2022</v>
      </c>
      <c r="E951" s="37" t="s">
        <v>1962</v>
      </c>
      <c r="F951" s="17" t="s">
        <v>1872</v>
      </c>
      <c r="G951" s="37" t="s">
        <v>1963</v>
      </c>
      <c r="H951" s="37" t="s">
        <v>43</v>
      </c>
      <c r="I951" s="62" t="s">
        <v>91</v>
      </c>
      <c r="J951" s="17" t="s">
        <v>43</v>
      </c>
      <c r="K951" s="17" t="s">
        <v>43</v>
      </c>
      <c r="L951" s="17" t="s">
        <v>1964</v>
      </c>
      <c r="M951" s="17" t="s">
        <v>1965</v>
      </c>
      <c r="N951" s="17" t="s">
        <v>1966</v>
      </c>
      <c r="O951" s="17" t="s">
        <v>1967</v>
      </c>
    </row>
    <row r="952" spans="1:15" s="1" customFormat="1" ht="15" customHeight="1" x14ac:dyDescent="0.25">
      <c r="A952" s="61" t="s">
        <v>4</v>
      </c>
      <c r="B952" s="17" t="s">
        <v>16</v>
      </c>
      <c r="C952" s="17" t="s">
        <v>1968</v>
      </c>
      <c r="D952" s="17">
        <v>2024</v>
      </c>
      <c r="E952" s="37" t="s">
        <v>1969</v>
      </c>
      <c r="F952" s="17" t="s">
        <v>1970</v>
      </c>
      <c r="G952" s="37" t="s">
        <v>1971</v>
      </c>
      <c r="H952" s="37" t="s">
        <v>43</v>
      </c>
      <c r="I952" s="62" t="s">
        <v>43</v>
      </c>
      <c r="J952" s="17" t="s">
        <v>43</v>
      </c>
      <c r="K952" s="17" t="s">
        <v>43</v>
      </c>
      <c r="L952" s="17" t="s">
        <v>1972</v>
      </c>
      <c r="M952" s="17" t="s">
        <v>1973</v>
      </c>
      <c r="N952" s="17" t="s">
        <v>1974</v>
      </c>
      <c r="O952" s="17" t="s">
        <v>1975</v>
      </c>
    </row>
    <row r="953" spans="1:15" s="1" customFormat="1" ht="15" customHeight="1" x14ac:dyDescent="0.25">
      <c r="A953" s="61" t="s">
        <v>4</v>
      </c>
      <c r="B953" s="17" t="s">
        <v>65</v>
      </c>
      <c r="C953" s="17" t="s">
        <v>1976</v>
      </c>
      <c r="D953" s="17">
        <v>2024</v>
      </c>
      <c r="E953" s="37" t="s">
        <v>1977</v>
      </c>
      <c r="F953" s="17" t="s">
        <v>1978</v>
      </c>
      <c r="G953" s="37" t="s">
        <v>1979</v>
      </c>
      <c r="H953" s="37" t="s">
        <v>43</v>
      </c>
      <c r="I953" s="62" t="s">
        <v>1980</v>
      </c>
      <c r="J953" s="17" t="s">
        <v>43</v>
      </c>
      <c r="K953" s="17" t="s">
        <v>43</v>
      </c>
      <c r="L953" s="17" t="s">
        <v>43</v>
      </c>
      <c r="M953" s="17" t="s">
        <v>1981</v>
      </c>
      <c r="N953" s="17" t="s">
        <v>1982</v>
      </c>
      <c r="O953" s="17" t="s">
        <v>1983</v>
      </c>
    </row>
    <row r="954" spans="1:15" s="1" customFormat="1" ht="15" customHeight="1" x14ac:dyDescent="0.25">
      <c r="A954" s="61" t="s">
        <v>4</v>
      </c>
      <c r="B954" s="17" t="s">
        <v>16</v>
      </c>
      <c r="C954" s="17" t="s">
        <v>1984</v>
      </c>
      <c r="D954" s="17">
        <v>2023</v>
      </c>
      <c r="E954" s="37" t="s">
        <v>1985</v>
      </c>
      <c r="F954" s="17" t="s">
        <v>1986</v>
      </c>
      <c r="G954" s="37" t="s">
        <v>1987</v>
      </c>
      <c r="H954" s="37" t="s">
        <v>43</v>
      </c>
      <c r="I954" s="62" t="s">
        <v>43</v>
      </c>
      <c r="J954" s="17" t="s">
        <v>43</v>
      </c>
      <c r="K954" s="17" t="s">
        <v>43</v>
      </c>
      <c r="L954" s="17" t="s">
        <v>1988</v>
      </c>
      <c r="M954" s="17" t="s">
        <v>1989</v>
      </c>
      <c r="N954" s="17" t="s">
        <v>1990</v>
      </c>
      <c r="O954" s="17" t="s">
        <v>1991</v>
      </c>
    </row>
    <row r="955" spans="1:15" s="1" customFormat="1" ht="15" customHeight="1" x14ac:dyDescent="0.25">
      <c r="A955" s="61" t="s">
        <v>4</v>
      </c>
      <c r="B955" s="17" t="s">
        <v>16</v>
      </c>
      <c r="C955" s="17" t="s">
        <v>1992</v>
      </c>
      <c r="D955" s="17">
        <v>2021</v>
      </c>
      <c r="E955" s="37" t="s">
        <v>1993</v>
      </c>
      <c r="F955" s="17" t="s">
        <v>1994</v>
      </c>
      <c r="G955" s="37" t="s">
        <v>1442</v>
      </c>
      <c r="H955" s="37" t="s">
        <v>194</v>
      </c>
      <c r="I955" s="62" t="s">
        <v>43</v>
      </c>
      <c r="J955" s="17" t="s">
        <v>43</v>
      </c>
      <c r="K955" s="17" t="s">
        <v>43</v>
      </c>
      <c r="L955" s="17" t="s">
        <v>1995</v>
      </c>
      <c r="M955" s="17" t="s">
        <v>1996</v>
      </c>
      <c r="N955" s="17" t="s">
        <v>1997</v>
      </c>
      <c r="O955" s="17" t="s">
        <v>1998</v>
      </c>
    </row>
    <row r="956" spans="1:15" s="1" customFormat="1" ht="15" customHeight="1" x14ac:dyDescent="0.25">
      <c r="A956" s="61" t="s">
        <v>4</v>
      </c>
      <c r="B956" s="17" t="s">
        <v>16</v>
      </c>
      <c r="C956" s="17" t="s">
        <v>1999</v>
      </c>
      <c r="D956" s="17">
        <v>2024</v>
      </c>
      <c r="E956" s="37" t="s">
        <v>2000</v>
      </c>
      <c r="F956" s="17" t="s">
        <v>2001</v>
      </c>
      <c r="G956" s="37" t="s">
        <v>2002</v>
      </c>
      <c r="H956" s="37" t="s">
        <v>466</v>
      </c>
      <c r="I956" s="62" t="s">
        <v>2003</v>
      </c>
      <c r="J956" s="17" t="s">
        <v>43</v>
      </c>
      <c r="K956" s="17" t="s">
        <v>43</v>
      </c>
      <c r="L956" s="17" t="s">
        <v>2004</v>
      </c>
      <c r="M956" s="17" t="s">
        <v>2005</v>
      </c>
      <c r="N956" s="17" t="s">
        <v>2006</v>
      </c>
      <c r="O956" s="17" t="s">
        <v>2007</v>
      </c>
    </row>
    <row r="957" spans="1:15" s="1" customFormat="1" ht="15" customHeight="1" x14ac:dyDescent="0.25">
      <c r="A957" s="61" t="s">
        <v>4</v>
      </c>
      <c r="B957" s="17" t="s">
        <v>16</v>
      </c>
      <c r="C957" s="17" t="s">
        <v>2008</v>
      </c>
      <c r="D957" s="17">
        <v>2021</v>
      </c>
      <c r="E957" s="37" t="s">
        <v>2009</v>
      </c>
      <c r="F957" s="17" t="s">
        <v>1047</v>
      </c>
      <c r="G957" s="37" t="s">
        <v>2010</v>
      </c>
      <c r="H957" s="37" t="s">
        <v>43</v>
      </c>
      <c r="I957" s="62" t="s">
        <v>43</v>
      </c>
      <c r="J957" s="17" t="s">
        <v>43</v>
      </c>
      <c r="K957" s="17" t="s">
        <v>43</v>
      </c>
      <c r="L957" s="17" t="s">
        <v>2011</v>
      </c>
      <c r="M957" s="17" t="s">
        <v>2012</v>
      </c>
      <c r="N957" s="17" t="s">
        <v>2013</v>
      </c>
      <c r="O957" s="17" t="s">
        <v>2014</v>
      </c>
    </row>
    <row r="958" spans="1:15" s="1" customFormat="1" ht="15" customHeight="1" x14ac:dyDescent="0.25">
      <c r="A958" s="61" t="s">
        <v>4</v>
      </c>
      <c r="B958" s="17" t="s">
        <v>16</v>
      </c>
      <c r="C958" s="17" t="s">
        <v>2015</v>
      </c>
      <c r="D958" s="17">
        <v>2024</v>
      </c>
      <c r="E958" s="37" t="s">
        <v>2016</v>
      </c>
      <c r="F958" s="17" t="s">
        <v>1047</v>
      </c>
      <c r="G958" s="37" t="s">
        <v>1667</v>
      </c>
      <c r="H958" s="37" t="s">
        <v>43</v>
      </c>
      <c r="I958" s="62" t="s">
        <v>43</v>
      </c>
      <c r="J958" s="17" t="s">
        <v>43</v>
      </c>
      <c r="K958" s="17" t="s">
        <v>43</v>
      </c>
      <c r="L958" s="17" t="s">
        <v>2017</v>
      </c>
      <c r="M958" s="17" t="s">
        <v>2018</v>
      </c>
      <c r="N958" s="17" t="s">
        <v>2019</v>
      </c>
      <c r="O958" s="17" t="s">
        <v>2020</v>
      </c>
    </row>
    <row r="959" spans="1:15" s="1" customFormat="1" ht="15" customHeight="1" x14ac:dyDescent="0.25">
      <c r="A959" s="61" t="s">
        <v>4</v>
      </c>
      <c r="B959" s="17" t="s">
        <v>65</v>
      </c>
      <c r="C959" s="17" t="s">
        <v>2021</v>
      </c>
      <c r="D959" s="17">
        <v>2021</v>
      </c>
      <c r="E959" s="37" t="s">
        <v>2022</v>
      </c>
      <c r="F959" s="17" t="s">
        <v>2023</v>
      </c>
      <c r="G959" s="37" t="s">
        <v>43</v>
      </c>
      <c r="H959" s="37" t="s">
        <v>43</v>
      </c>
      <c r="I959" s="62" t="s">
        <v>43</v>
      </c>
      <c r="J959" s="17" t="s">
        <v>43</v>
      </c>
      <c r="K959" s="17" t="s">
        <v>43</v>
      </c>
      <c r="L959" s="17" t="s">
        <v>43</v>
      </c>
      <c r="M959" s="17" t="s">
        <v>43</v>
      </c>
      <c r="N959" s="17" t="s">
        <v>2024</v>
      </c>
      <c r="O959" s="17" t="s">
        <v>2025</v>
      </c>
    </row>
    <row r="960" spans="1:15" s="1" customFormat="1" ht="15" customHeight="1" x14ac:dyDescent="0.25">
      <c r="A960" s="61" t="s">
        <v>4</v>
      </c>
      <c r="B960" s="17" t="s">
        <v>16</v>
      </c>
      <c r="C960" s="17" t="s">
        <v>2026</v>
      </c>
      <c r="D960" s="17">
        <v>2022</v>
      </c>
      <c r="E960" s="37" t="s">
        <v>2027</v>
      </c>
      <c r="F960" s="17" t="s">
        <v>317</v>
      </c>
      <c r="G960" s="37" t="s">
        <v>1186</v>
      </c>
      <c r="H960" s="37" t="s">
        <v>230</v>
      </c>
      <c r="I960" s="62" t="s">
        <v>43</v>
      </c>
      <c r="J960" s="17" t="s">
        <v>43</v>
      </c>
      <c r="K960" s="17" t="s">
        <v>43</v>
      </c>
      <c r="L960" s="17" t="s">
        <v>2028</v>
      </c>
      <c r="M960" s="17" t="s">
        <v>2029</v>
      </c>
      <c r="N960" s="17" t="s">
        <v>2030</v>
      </c>
      <c r="O960" s="17" t="s">
        <v>2031</v>
      </c>
    </row>
    <row r="961" spans="1:15" s="1" customFormat="1" ht="15" customHeight="1" x14ac:dyDescent="0.25">
      <c r="A961" s="61" t="s">
        <v>4</v>
      </c>
      <c r="B961" s="17" t="s">
        <v>16</v>
      </c>
      <c r="C961" s="17" t="s">
        <v>2032</v>
      </c>
      <c r="D961" s="17">
        <v>2022</v>
      </c>
      <c r="E961" s="37" t="s">
        <v>2033</v>
      </c>
      <c r="F961" s="17" t="s">
        <v>2034</v>
      </c>
      <c r="G961" s="37" t="s">
        <v>240</v>
      </c>
      <c r="H961" s="37" t="s">
        <v>43</v>
      </c>
      <c r="I961" s="62" t="s">
        <v>2035</v>
      </c>
      <c r="J961" s="17" t="s">
        <v>43</v>
      </c>
      <c r="K961" s="17" t="s">
        <v>43</v>
      </c>
      <c r="L961" s="17" t="s">
        <v>43</v>
      </c>
      <c r="M961" s="17" t="s">
        <v>2036</v>
      </c>
      <c r="N961" s="17" t="s">
        <v>2037</v>
      </c>
      <c r="O961" s="17" t="s">
        <v>2038</v>
      </c>
    </row>
    <row r="962" spans="1:15" s="1" customFormat="1" ht="15" customHeight="1" x14ac:dyDescent="0.25">
      <c r="A962" s="61" t="s">
        <v>4</v>
      </c>
      <c r="B962" s="17" t="s">
        <v>16</v>
      </c>
      <c r="C962" s="17" t="s">
        <v>2039</v>
      </c>
      <c r="D962" s="17">
        <v>2021</v>
      </c>
      <c r="E962" s="37" t="s">
        <v>2040</v>
      </c>
      <c r="F962" s="17" t="s">
        <v>928</v>
      </c>
      <c r="G962" s="37" t="s">
        <v>623</v>
      </c>
      <c r="H962" s="37" t="s">
        <v>43</v>
      </c>
      <c r="I962" s="62" t="s">
        <v>43</v>
      </c>
      <c r="J962" s="17" t="s">
        <v>43</v>
      </c>
      <c r="K962" s="17" t="s">
        <v>43</v>
      </c>
      <c r="L962" s="17" t="s">
        <v>2041</v>
      </c>
      <c r="M962" s="17" t="s">
        <v>2042</v>
      </c>
      <c r="N962" s="17" t="s">
        <v>2043</v>
      </c>
      <c r="O962" s="17" t="s">
        <v>2044</v>
      </c>
    </row>
    <row r="963" spans="1:15" s="1" customFormat="1" ht="15" customHeight="1" x14ac:dyDescent="0.25">
      <c r="A963" s="61" t="s">
        <v>4</v>
      </c>
      <c r="B963" s="17" t="s">
        <v>16</v>
      </c>
      <c r="C963" s="17" t="s">
        <v>2045</v>
      </c>
      <c r="D963" s="17">
        <v>2024</v>
      </c>
      <c r="E963" s="37" t="s">
        <v>2046</v>
      </c>
      <c r="F963" s="17" t="s">
        <v>2047</v>
      </c>
      <c r="G963" s="37" t="s">
        <v>990</v>
      </c>
      <c r="H963" s="37" t="s">
        <v>2048</v>
      </c>
      <c r="I963" s="62" t="s">
        <v>43</v>
      </c>
      <c r="J963" s="17" t="s">
        <v>43</v>
      </c>
      <c r="K963" s="17" t="s">
        <v>43</v>
      </c>
      <c r="L963" s="17" t="s">
        <v>2049</v>
      </c>
      <c r="M963" s="17" t="s">
        <v>2050</v>
      </c>
      <c r="N963" s="17" t="s">
        <v>2051</v>
      </c>
      <c r="O963" s="17" t="s">
        <v>2052</v>
      </c>
    </row>
    <row r="964" spans="1:15" s="1" customFormat="1" ht="15" customHeight="1" x14ac:dyDescent="0.25">
      <c r="A964" s="61" t="s">
        <v>4</v>
      </c>
      <c r="B964" s="17" t="s">
        <v>16</v>
      </c>
      <c r="C964" s="17" t="s">
        <v>2053</v>
      </c>
      <c r="D964" s="17">
        <v>2021</v>
      </c>
      <c r="E964" s="37" t="s">
        <v>2054</v>
      </c>
      <c r="F964" s="17" t="s">
        <v>1209</v>
      </c>
      <c r="G964" s="37" t="s">
        <v>326</v>
      </c>
      <c r="H964" s="37" t="s">
        <v>43</v>
      </c>
      <c r="I964" s="62" t="s">
        <v>2055</v>
      </c>
      <c r="J964" s="17" t="s">
        <v>43</v>
      </c>
      <c r="K964" s="17" t="s">
        <v>43</v>
      </c>
      <c r="L964" s="17" t="s">
        <v>2056</v>
      </c>
      <c r="M964" s="17" t="s">
        <v>2057</v>
      </c>
      <c r="N964" s="17" t="s">
        <v>2058</v>
      </c>
      <c r="O964" s="17" t="s">
        <v>2059</v>
      </c>
    </row>
    <row r="965" spans="1:15" s="1" customFormat="1" ht="15" customHeight="1" x14ac:dyDescent="0.25">
      <c r="A965" s="61" t="s">
        <v>4</v>
      </c>
      <c r="B965" s="17" t="s">
        <v>16</v>
      </c>
      <c r="C965" s="17" t="s">
        <v>2060</v>
      </c>
      <c r="D965" s="17">
        <v>2023</v>
      </c>
      <c r="E965" s="37" t="s">
        <v>2061</v>
      </c>
      <c r="F965" s="17" t="s">
        <v>2062</v>
      </c>
      <c r="G965" s="37" t="s">
        <v>2063</v>
      </c>
      <c r="H965" s="37" t="s">
        <v>240</v>
      </c>
      <c r="I965" s="62" t="s">
        <v>43</v>
      </c>
      <c r="J965" s="17" t="s">
        <v>43</v>
      </c>
      <c r="K965" s="17" t="s">
        <v>43</v>
      </c>
      <c r="L965" s="17" t="s">
        <v>2064</v>
      </c>
      <c r="M965" s="17" t="s">
        <v>2065</v>
      </c>
      <c r="N965" s="17" t="s">
        <v>2066</v>
      </c>
      <c r="O965" s="17" t="s">
        <v>2067</v>
      </c>
    </row>
    <row r="966" spans="1:15" s="1" customFormat="1" ht="15" customHeight="1" x14ac:dyDescent="0.25">
      <c r="A966" s="61" t="s">
        <v>4</v>
      </c>
      <c r="B966" s="17" t="s">
        <v>16</v>
      </c>
      <c r="C966" s="17" t="s">
        <v>2068</v>
      </c>
      <c r="D966" s="17">
        <v>2024</v>
      </c>
      <c r="E966" s="37" t="s">
        <v>2069</v>
      </c>
      <c r="F966" s="17" t="s">
        <v>1573</v>
      </c>
      <c r="G966" s="37" t="s">
        <v>1426</v>
      </c>
      <c r="H966" s="37" t="s">
        <v>2070</v>
      </c>
      <c r="I966" s="62" t="s">
        <v>2071</v>
      </c>
      <c r="J966" s="17" t="s">
        <v>43</v>
      </c>
      <c r="K966" s="17" t="s">
        <v>43</v>
      </c>
      <c r="L966" s="17" t="s">
        <v>2072</v>
      </c>
      <c r="M966" s="17" t="s">
        <v>2073</v>
      </c>
      <c r="N966" s="17" t="s">
        <v>2074</v>
      </c>
      <c r="O966" s="17" t="s">
        <v>2075</v>
      </c>
    </row>
    <row r="967" spans="1:15" s="1" customFormat="1" ht="15" customHeight="1" x14ac:dyDescent="0.25">
      <c r="A967" s="61" t="s">
        <v>4</v>
      </c>
      <c r="B967" s="17" t="s">
        <v>16</v>
      </c>
      <c r="C967" s="17" t="s">
        <v>2076</v>
      </c>
      <c r="D967" s="17">
        <v>2021</v>
      </c>
      <c r="E967" s="37" t="s">
        <v>2077</v>
      </c>
      <c r="F967" s="17" t="s">
        <v>2078</v>
      </c>
      <c r="G967" s="37" t="s">
        <v>212</v>
      </c>
      <c r="H967" s="37" t="s">
        <v>415</v>
      </c>
      <c r="I967" s="62" t="s">
        <v>43</v>
      </c>
      <c r="J967" s="17" t="s">
        <v>43</v>
      </c>
      <c r="K967" s="17" t="s">
        <v>43</v>
      </c>
      <c r="L967" s="17" t="s">
        <v>2079</v>
      </c>
      <c r="M967" s="17" t="s">
        <v>2080</v>
      </c>
      <c r="N967" s="17" t="s">
        <v>2081</v>
      </c>
      <c r="O967" s="17" t="s">
        <v>2082</v>
      </c>
    </row>
    <row r="968" spans="1:15" s="1" customFormat="1" ht="15" customHeight="1" x14ac:dyDescent="0.25">
      <c r="A968" s="61" t="s">
        <v>4</v>
      </c>
      <c r="B968" s="17" t="s">
        <v>16</v>
      </c>
      <c r="C968" s="17" t="s">
        <v>2083</v>
      </c>
      <c r="D968" s="17">
        <v>2022</v>
      </c>
      <c r="E968" s="37" t="s">
        <v>2084</v>
      </c>
      <c r="F968" s="17" t="s">
        <v>2085</v>
      </c>
      <c r="G968" s="37" t="s">
        <v>292</v>
      </c>
      <c r="H968" s="37" t="s">
        <v>327</v>
      </c>
      <c r="I968" s="62" t="s">
        <v>43</v>
      </c>
      <c r="J968" s="17" t="s">
        <v>43</v>
      </c>
      <c r="K968" s="17" t="s">
        <v>43</v>
      </c>
      <c r="L968" s="17" t="s">
        <v>2086</v>
      </c>
      <c r="M968" s="17" t="s">
        <v>2087</v>
      </c>
      <c r="N968" s="17" t="s">
        <v>2088</v>
      </c>
      <c r="O968" s="17" t="s">
        <v>2089</v>
      </c>
    </row>
    <row r="969" spans="1:15" s="1" customFormat="1" ht="15" customHeight="1" x14ac:dyDescent="0.25">
      <c r="A969" s="61" t="s">
        <v>4</v>
      </c>
      <c r="B969" s="17" t="s">
        <v>16</v>
      </c>
      <c r="C969" s="17" t="s">
        <v>2090</v>
      </c>
      <c r="D969" s="17">
        <v>2024</v>
      </c>
      <c r="E969" s="37" t="s">
        <v>2091</v>
      </c>
      <c r="F969" s="17" t="s">
        <v>1926</v>
      </c>
      <c r="G969" s="37" t="s">
        <v>326</v>
      </c>
      <c r="H969" s="37" t="s">
        <v>466</v>
      </c>
      <c r="I969" s="62" t="s">
        <v>43</v>
      </c>
      <c r="J969" s="17" t="s">
        <v>43</v>
      </c>
      <c r="K969" s="17" t="s">
        <v>43</v>
      </c>
      <c r="L969" s="17" t="s">
        <v>2092</v>
      </c>
      <c r="M969" s="17" t="s">
        <v>2093</v>
      </c>
      <c r="N969" s="17" t="s">
        <v>2094</v>
      </c>
      <c r="O969" s="17" t="s">
        <v>2095</v>
      </c>
    </row>
    <row r="970" spans="1:15" s="1" customFormat="1" ht="15" customHeight="1" x14ac:dyDescent="0.25">
      <c r="A970" s="61" t="s">
        <v>4</v>
      </c>
      <c r="B970" s="17" t="s">
        <v>16</v>
      </c>
      <c r="C970" s="17" t="s">
        <v>2096</v>
      </c>
      <c r="D970" s="17">
        <v>2023</v>
      </c>
      <c r="E970" s="37" t="s">
        <v>2097</v>
      </c>
      <c r="F970" s="17" t="s">
        <v>376</v>
      </c>
      <c r="G970" s="37" t="s">
        <v>526</v>
      </c>
      <c r="H970" s="37" t="s">
        <v>43</v>
      </c>
      <c r="I970" s="62" t="s">
        <v>43</v>
      </c>
      <c r="J970" s="17" t="s">
        <v>43</v>
      </c>
      <c r="K970" s="17" t="s">
        <v>43</v>
      </c>
      <c r="L970" s="17" t="s">
        <v>2098</v>
      </c>
      <c r="M970" s="17" t="s">
        <v>2099</v>
      </c>
      <c r="N970" s="17" t="s">
        <v>2100</v>
      </c>
      <c r="O970" s="17" t="s">
        <v>2101</v>
      </c>
    </row>
    <row r="971" spans="1:15" s="1" customFormat="1" ht="15" customHeight="1" x14ac:dyDescent="0.25">
      <c r="A971" s="61" t="s">
        <v>4</v>
      </c>
      <c r="B971" s="17" t="s">
        <v>16</v>
      </c>
      <c r="C971" s="17" t="s">
        <v>2102</v>
      </c>
      <c r="D971" s="17">
        <v>2022</v>
      </c>
      <c r="E971" s="37" t="s">
        <v>2103</v>
      </c>
      <c r="F971" s="17" t="s">
        <v>1247</v>
      </c>
      <c r="G971" s="37" t="s">
        <v>326</v>
      </c>
      <c r="H971" s="37" t="s">
        <v>230</v>
      </c>
      <c r="I971" s="62" t="s">
        <v>43</v>
      </c>
      <c r="J971" s="17" t="s">
        <v>43</v>
      </c>
      <c r="K971" s="17" t="s">
        <v>43</v>
      </c>
      <c r="L971" s="17" t="s">
        <v>2104</v>
      </c>
      <c r="M971" s="17" t="s">
        <v>2105</v>
      </c>
      <c r="N971" s="17" t="s">
        <v>2106</v>
      </c>
      <c r="O971" s="17" t="s">
        <v>2107</v>
      </c>
    </row>
    <row r="972" spans="1:15" s="1" customFormat="1" ht="15" customHeight="1" x14ac:dyDescent="0.25">
      <c r="A972" s="61" t="s">
        <v>4</v>
      </c>
      <c r="B972" s="17" t="s">
        <v>16</v>
      </c>
      <c r="C972" s="17" t="s">
        <v>2108</v>
      </c>
      <c r="D972" s="17">
        <v>2021</v>
      </c>
      <c r="E972" s="37" t="s">
        <v>2109</v>
      </c>
      <c r="F972" s="17" t="s">
        <v>498</v>
      </c>
      <c r="G972" s="37" t="s">
        <v>2110</v>
      </c>
      <c r="H972" s="37" t="s">
        <v>43</v>
      </c>
      <c r="I972" s="62" t="s">
        <v>43</v>
      </c>
      <c r="J972" s="17" t="s">
        <v>43</v>
      </c>
      <c r="K972" s="17" t="s">
        <v>43</v>
      </c>
      <c r="L972" s="17" t="s">
        <v>2111</v>
      </c>
      <c r="M972" s="17" t="s">
        <v>2112</v>
      </c>
      <c r="N972" s="17" t="s">
        <v>2113</v>
      </c>
      <c r="O972" s="17" t="s">
        <v>2114</v>
      </c>
    </row>
    <row r="973" spans="1:15" s="1" customFormat="1" ht="15" customHeight="1" x14ac:dyDescent="0.25">
      <c r="A973" s="61" t="s">
        <v>4</v>
      </c>
      <c r="B973" s="17" t="s">
        <v>16</v>
      </c>
      <c r="C973" s="17" t="s">
        <v>2115</v>
      </c>
      <c r="D973" s="17">
        <v>2024</v>
      </c>
      <c r="E973" s="37" t="s">
        <v>2116</v>
      </c>
      <c r="F973" s="17" t="s">
        <v>928</v>
      </c>
      <c r="G973" s="37" t="s">
        <v>1674</v>
      </c>
      <c r="H973" s="37" t="s">
        <v>43</v>
      </c>
      <c r="I973" s="62" t="s">
        <v>43</v>
      </c>
      <c r="J973" s="17" t="s">
        <v>43</v>
      </c>
      <c r="K973" s="17" t="s">
        <v>43</v>
      </c>
      <c r="L973" s="17" t="s">
        <v>2117</v>
      </c>
      <c r="M973" s="17" t="s">
        <v>2118</v>
      </c>
      <c r="N973" s="17" t="s">
        <v>2119</v>
      </c>
      <c r="O973" s="17" t="s">
        <v>2120</v>
      </c>
    </row>
    <row r="974" spans="1:15" s="1" customFormat="1" ht="15" customHeight="1" x14ac:dyDescent="0.25">
      <c r="A974" s="61" t="s">
        <v>4</v>
      </c>
      <c r="B974" s="17" t="s">
        <v>16</v>
      </c>
      <c r="C974" s="17" t="s">
        <v>2121</v>
      </c>
      <c r="D974" s="17">
        <v>2021</v>
      </c>
      <c r="E974" s="37" t="s">
        <v>2122</v>
      </c>
      <c r="F974" s="17" t="s">
        <v>66</v>
      </c>
      <c r="G974" s="37" t="s">
        <v>240</v>
      </c>
      <c r="H974" s="37" t="s">
        <v>194</v>
      </c>
      <c r="I974" s="62" t="s">
        <v>43</v>
      </c>
      <c r="J974" s="17" t="s">
        <v>43</v>
      </c>
      <c r="K974" s="17" t="s">
        <v>43</v>
      </c>
      <c r="L974" s="17" t="s">
        <v>2123</v>
      </c>
      <c r="M974" s="17" t="s">
        <v>2124</v>
      </c>
      <c r="N974" s="17" t="s">
        <v>2125</v>
      </c>
      <c r="O974" s="17" t="s">
        <v>2126</v>
      </c>
    </row>
    <row r="975" spans="1:15" s="1" customFormat="1" ht="15" customHeight="1" x14ac:dyDescent="0.25">
      <c r="A975" s="61" t="s">
        <v>4</v>
      </c>
      <c r="B975" s="17" t="s">
        <v>16</v>
      </c>
      <c r="C975" s="17" t="s">
        <v>2127</v>
      </c>
      <c r="D975" s="17">
        <v>2024</v>
      </c>
      <c r="E975" s="37" t="s">
        <v>2128</v>
      </c>
      <c r="F975" s="17" t="s">
        <v>2129</v>
      </c>
      <c r="G975" s="37" t="s">
        <v>2130</v>
      </c>
      <c r="H975" s="37" t="s">
        <v>212</v>
      </c>
      <c r="I975" s="62" t="s">
        <v>43</v>
      </c>
      <c r="J975" s="17" t="s">
        <v>43</v>
      </c>
      <c r="K975" s="17" t="s">
        <v>43</v>
      </c>
      <c r="L975" s="17" t="s">
        <v>2131</v>
      </c>
      <c r="M975" s="17" t="s">
        <v>2132</v>
      </c>
      <c r="N975" s="17" t="s">
        <v>2133</v>
      </c>
      <c r="O975" s="17" t="s">
        <v>2134</v>
      </c>
    </row>
    <row r="976" spans="1:15" s="1" customFormat="1" ht="15" customHeight="1" x14ac:dyDescent="0.25">
      <c r="A976" s="61" t="s">
        <v>4</v>
      </c>
      <c r="B976" s="17" t="s">
        <v>16</v>
      </c>
      <c r="C976" s="17" t="s">
        <v>2135</v>
      </c>
      <c r="D976" s="17">
        <v>2023</v>
      </c>
      <c r="E976" s="37" t="s">
        <v>2136</v>
      </c>
      <c r="F976" s="17" t="s">
        <v>1021</v>
      </c>
      <c r="G976" s="37" t="s">
        <v>2002</v>
      </c>
      <c r="H976" s="37" t="s">
        <v>212</v>
      </c>
      <c r="I976" s="62" t="s">
        <v>43</v>
      </c>
      <c r="J976" s="17" t="s">
        <v>43</v>
      </c>
      <c r="K976" s="17" t="s">
        <v>43</v>
      </c>
      <c r="L976" s="17" t="s">
        <v>2137</v>
      </c>
      <c r="M976" s="17" t="s">
        <v>2138</v>
      </c>
      <c r="N976" s="17" t="s">
        <v>2139</v>
      </c>
      <c r="O976" s="17" t="s">
        <v>2140</v>
      </c>
    </row>
    <row r="977" spans="1:15" s="1" customFormat="1" ht="15" customHeight="1" x14ac:dyDescent="0.25">
      <c r="A977" s="61" t="s">
        <v>4</v>
      </c>
      <c r="B977" s="17" t="s">
        <v>16</v>
      </c>
      <c r="C977" s="17" t="s">
        <v>2141</v>
      </c>
      <c r="D977" s="17">
        <v>2022</v>
      </c>
      <c r="E977" s="37" t="s">
        <v>2142</v>
      </c>
      <c r="F977" s="17" t="s">
        <v>2143</v>
      </c>
      <c r="G977" s="37" t="s">
        <v>2144</v>
      </c>
      <c r="H977" s="37" t="s">
        <v>274</v>
      </c>
      <c r="I977" s="62" t="s">
        <v>2145</v>
      </c>
      <c r="J977" s="17" t="s">
        <v>43</v>
      </c>
      <c r="K977" s="17" t="s">
        <v>43</v>
      </c>
      <c r="L977" s="17" t="s">
        <v>43</v>
      </c>
      <c r="M977" s="17" t="s">
        <v>2146</v>
      </c>
      <c r="N977" s="17" t="s">
        <v>2147</v>
      </c>
      <c r="O977" s="17" t="s">
        <v>2148</v>
      </c>
    </row>
    <row r="978" spans="1:15" s="1" customFormat="1" ht="15" customHeight="1" x14ac:dyDescent="0.25">
      <c r="A978" s="61" t="s">
        <v>4</v>
      </c>
      <c r="B978" s="17" t="s">
        <v>16</v>
      </c>
      <c r="C978" s="17" t="s">
        <v>2149</v>
      </c>
      <c r="D978" s="17">
        <v>2022</v>
      </c>
      <c r="E978" s="37" t="s">
        <v>2150</v>
      </c>
      <c r="F978" s="17" t="s">
        <v>2151</v>
      </c>
      <c r="G978" s="37" t="s">
        <v>1317</v>
      </c>
      <c r="H978" s="37" t="s">
        <v>43</v>
      </c>
      <c r="I978" s="62" t="s">
        <v>43</v>
      </c>
      <c r="J978" s="17" t="s">
        <v>43</v>
      </c>
      <c r="K978" s="17" t="s">
        <v>43</v>
      </c>
      <c r="L978" s="17" t="s">
        <v>2152</v>
      </c>
      <c r="M978" s="17" t="s">
        <v>2153</v>
      </c>
      <c r="N978" s="17" t="s">
        <v>2154</v>
      </c>
      <c r="O978" s="17" t="s">
        <v>2155</v>
      </c>
    </row>
    <row r="979" spans="1:15" s="1" customFormat="1" ht="15" customHeight="1" x14ac:dyDescent="0.25">
      <c r="A979" s="61" t="s">
        <v>4</v>
      </c>
      <c r="B979" s="17" t="s">
        <v>16</v>
      </c>
      <c r="C979" s="17" t="s">
        <v>2156</v>
      </c>
      <c r="D979" s="17">
        <v>2021</v>
      </c>
      <c r="E979" s="37" t="s">
        <v>2157</v>
      </c>
      <c r="F979" s="17" t="s">
        <v>2158</v>
      </c>
      <c r="G979" s="37" t="s">
        <v>708</v>
      </c>
      <c r="H979" s="37" t="s">
        <v>195</v>
      </c>
      <c r="I979" s="62" t="s">
        <v>43</v>
      </c>
      <c r="J979" s="17" t="s">
        <v>43</v>
      </c>
      <c r="K979" s="17" t="s">
        <v>43</v>
      </c>
      <c r="L979" s="17" t="s">
        <v>2159</v>
      </c>
      <c r="M979" s="17" t="s">
        <v>2160</v>
      </c>
      <c r="N979" s="17" t="s">
        <v>2161</v>
      </c>
      <c r="O979" s="17" t="s">
        <v>2162</v>
      </c>
    </row>
    <row r="980" spans="1:15" s="1" customFormat="1" ht="15" customHeight="1" x14ac:dyDescent="0.25">
      <c r="A980" s="61" t="s">
        <v>4</v>
      </c>
      <c r="B980" s="17" t="s">
        <v>16</v>
      </c>
      <c r="C980" s="17" t="s">
        <v>2163</v>
      </c>
      <c r="D980" s="17">
        <v>2024</v>
      </c>
      <c r="E980" s="37" t="s">
        <v>2164</v>
      </c>
      <c r="F980" s="17" t="s">
        <v>590</v>
      </c>
      <c r="G980" s="37" t="s">
        <v>2165</v>
      </c>
      <c r="H980" s="37" t="s">
        <v>43</v>
      </c>
      <c r="I980" s="62" t="s">
        <v>43</v>
      </c>
      <c r="J980" s="17" t="s">
        <v>43</v>
      </c>
      <c r="K980" s="17" t="s">
        <v>43</v>
      </c>
      <c r="L980" s="17" t="s">
        <v>43</v>
      </c>
      <c r="M980" s="17" t="s">
        <v>2166</v>
      </c>
      <c r="N980" s="17" t="s">
        <v>2167</v>
      </c>
      <c r="O980" s="17" t="s">
        <v>2168</v>
      </c>
    </row>
    <row r="981" spans="1:15" s="1" customFormat="1" ht="15" customHeight="1" x14ac:dyDescent="0.25">
      <c r="A981" s="61" t="s">
        <v>4</v>
      </c>
      <c r="B981" s="17" t="s">
        <v>16</v>
      </c>
      <c r="C981" s="17" t="s">
        <v>2169</v>
      </c>
      <c r="D981" s="17">
        <v>2025</v>
      </c>
      <c r="E981" s="37" t="s">
        <v>2170</v>
      </c>
      <c r="F981" s="17" t="s">
        <v>74</v>
      </c>
      <c r="G981" s="37" t="s">
        <v>2171</v>
      </c>
      <c r="H981" s="37" t="s">
        <v>43</v>
      </c>
      <c r="I981" s="62" t="s">
        <v>43</v>
      </c>
      <c r="J981" s="17" t="s">
        <v>43</v>
      </c>
      <c r="K981" s="17" t="s">
        <v>43</v>
      </c>
      <c r="L981" s="17" t="s">
        <v>2172</v>
      </c>
      <c r="M981" s="17" t="s">
        <v>2173</v>
      </c>
      <c r="N981" s="17" t="s">
        <v>2174</v>
      </c>
      <c r="O981" s="17" t="s">
        <v>2175</v>
      </c>
    </row>
    <row r="982" spans="1:15" s="1" customFormat="1" ht="15" customHeight="1" x14ac:dyDescent="0.25">
      <c r="A982" s="61" t="s">
        <v>4</v>
      </c>
      <c r="B982" s="17" t="s">
        <v>16</v>
      </c>
      <c r="C982" s="17" t="s">
        <v>2176</v>
      </c>
      <c r="D982" s="17">
        <v>2023</v>
      </c>
      <c r="E982" s="37" t="s">
        <v>2177</v>
      </c>
      <c r="F982" s="17" t="s">
        <v>2178</v>
      </c>
      <c r="G982" s="37" t="s">
        <v>318</v>
      </c>
      <c r="H982" s="37" t="s">
        <v>230</v>
      </c>
      <c r="I982" s="62" t="s">
        <v>2179</v>
      </c>
      <c r="J982" s="17" t="s">
        <v>43</v>
      </c>
      <c r="K982" s="17" t="s">
        <v>43</v>
      </c>
      <c r="L982" s="17" t="s">
        <v>2180</v>
      </c>
      <c r="M982" s="17" t="s">
        <v>2181</v>
      </c>
      <c r="N982" s="17" t="s">
        <v>2182</v>
      </c>
      <c r="O982" s="17" t="s">
        <v>2183</v>
      </c>
    </row>
    <row r="983" spans="1:15" s="1" customFormat="1" ht="15" customHeight="1" x14ac:dyDescent="0.25">
      <c r="A983" s="61" t="s">
        <v>4</v>
      </c>
      <c r="B983" s="17" t="s">
        <v>16</v>
      </c>
      <c r="C983" s="17" t="s">
        <v>2184</v>
      </c>
      <c r="D983" s="17">
        <v>2021</v>
      </c>
      <c r="E983" s="37" t="s">
        <v>2185</v>
      </c>
      <c r="F983" s="17" t="s">
        <v>2186</v>
      </c>
      <c r="G983" s="37" t="s">
        <v>2187</v>
      </c>
      <c r="H983" s="37" t="s">
        <v>43</v>
      </c>
      <c r="I983" s="62" t="s">
        <v>43</v>
      </c>
      <c r="J983" s="17" t="s">
        <v>43</v>
      </c>
      <c r="K983" s="17" t="s">
        <v>43</v>
      </c>
      <c r="L983" s="17" t="s">
        <v>2188</v>
      </c>
      <c r="M983" s="17" t="s">
        <v>2189</v>
      </c>
      <c r="N983" s="17" t="s">
        <v>2190</v>
      </c>
      <c r="O983" s="17" t="s">
        <v>2191</v>
      </c>
    </row>
    <row r="984" spans="1:15" s="1" customFormat="1" ht="15" customHeight="1" x14ac:dyDescent="0.25">
      <c r="A984" s="61" t="s">
        <v>4</v>
      </c>
      <c r="B984" s="17" t="s">
        <v>16</v>
      </c>
      <c r="C984" s="17" t="s">
        <v>2192</v>
      </c>
      <c r="D984" s="17">
        <v>2022</v>
      </c>
      <c r="E984" s="37" t="s">
        <v>2193</v>
      </c>
      <c r="F984" s="17" t="s">
        <v>866</v>
      </c>
      <c r="G984" s="37" t="s">
        <v>2194</v>
      </c>
      <c r="H984" s="37" t="s">
        <v>43</v>
      </c>
      <c r="I984" s="62" t="s">
        <v>43</v>
      </c>
      <c r="J984" s="17" t="s">
        <v>43</v>
      </c>
      <c r="K984" s="17" t="s">
        <v>43</v>
      </c>
      <c r="L984" s="17" t="s">
        <v>2195</v>
      </c>
      <c r="M984" s="17" t="s">
        <v>2196</v>
      </c>
      <c r="N984" s="17" t="s">
        <v>2197</v>
      </c>
      <c r="O984" s="17" t="s">
        <v>2198</v>
      </c>
    </row>
    <row r="985" spans="1:15" s="1" customFormat="1" ht="15" customHeight="1" x14ac:dyDescent="0.25">
      <c r="A985" s="61" t="s">
        <v>4</v>
      </c>
      <c r="B985" s="17" t="s">
        <v>16</v>
      </c>
      <c r="C985" s="17" t="s">
        <v>2199</v>
      </c>
      <c r="D985" s="17">
        <v>2021</v>
      </c>
      <c r="E985" s="37" t="s">
        <v>2200</v>
      </c>
      <c r="F985" s="17" t="s">
        <v>2201</v>
      </c>
      <c r="G985" s="37" t="s">
        <v>2048</v>
      </c>
      <c r="H985" s="37" t="s">
        <v>2202</v>
      </c>
      <c r="I985" s="62" t="s">
        <v>2203</v>
      </c>
      <c r="J985" s="17" t="s">
        <v>43</v>
      </c>
      <c r="K985" s="17" t="s">
        <v>43</v>
      </c>
      <c r="L985" s="17" t="s">
        <v>2204</v>
      </c>
      <c r="M985" s="17" t="s">
        <v>2205</v>
      </c>
      <c r="N985" s="17" t="s">
        <v>2206</v>
      </c>
      <c r="O985" s="17" t="s">
        <v>2207</v>
      </c>
    </row>
    <row r="986" spans="1:15" s="1" customFormat="1" ht="15" customHeight="1" x14ac:dyDescent="0.25">
      <c r="A986" s="61" t="s">
        <v>4</v>
      </c>
      <c r="B986" s="17" t="s">
        <v>16</v>
      </c>
      <c r="C986" s="17" t="s">
        <v>2208</v>
      </c>
      <c r="D986" s="17">
        <v>2024</v>
      </c>
      <c r="E986" s="37" t="s">
        <v>2209</v>
      </c>
      <c r="F986" s="17" t="s">
        <v>2210</v>
      </c>
      <c r="G986" s="37" t="s">
        <v>43</v>
      </c>
      <c r="H986" s="37" t="s">
        <v>43</v>
      </c>
      <c r="I986" s="62" t="s">
        <v>43</v>
      </c>
      <c r="J986" s="17" t="s">
        <v>43</v>
      </c>
      <c r="K986" s="17" t="s">
        <v>43</v>
      </c>
      <c r="L986" s="17" t="s">
        <v>2211</v>
      </c>
      <c r="M986" s="17" t="s">
        <v>2212</v>
      </c>
      <c r="N986" s="17" t="s">
        <v>2213</v>
      </c>
      <c r="O986" s="17" t="s">
        <v>2214</v>
      </c>
    </row>
    <row r="987" spans="1:15" s="1" customFormat="1" ht="15" customHeight="1" x14ac:dyDescent="0.25">
      <c r="A987" s="61" t="s">
        <v>4</v>
      </c>
      <c r="B987" s="17" t="s">
        <v>16</v>
      </c>
      <c r="C987" s="17" t="s">
        <v>2215</v>
      </c>
      <c r="D987" s="17">
        <v>2023</v>
      </c>
      <c r="E987" s="37" t="s">
        <v>2216</v>
      </c>
      <c r="F987" s="17" t="s">
        <v>2217</v>
      </c>
      <c r="G987" s="37" t="s">
        <v>1819</v>
      </c>
      <c r="H987" s="37" t="s">
        <v>43</v>
      </c>
      <c r="I987" s="62" t="s">
        <v>43</v>
      </c>
      <c r="J987" s="17" t="s">
        <v>43</v>
      </c>
      <c r="K987" s="17" t="s">
        <v>43</v>
      </c>
      <c r="L987" s="17" t="s">
        <v>2218</v>
      </c>
      <c r="M987" s="17" t="s">
        <v>2219</v>
      </c>
      <c r="N987" s="17" t="s">
        <v>2220</v>
      </c>
      <c r="O987" s="17" t="s">
        <v>2221</v>
      </c>
    </row>
    <row r="988" spans="1:15" s="1" customFormat="1" ht="15" customHeight="1" x14ac:dyDescent="0.25">
      <c r="A988" s="61" t="s">
        <v>4</v>
      </c>
      <c r="B988" s="17" t="s">
        <v>16</v>
      </c>
      <c r="C988" s="17" t="s">
        <v>2222</v>
      </c>
      <c r="D988" s="17">
        <v>2024</v>
      </c>
      <c r="E988" s="37" t="s">
        <v>2223</v>
      </c>
      <c r="F988" s="17" t="s">
        <v>2224</v>
      </c>
      <c r="G988" s="37" t="s">
        <v>448</v>
      </c>
      <c r="H988" s="37" t="s">
        <v>415</v>
      </c>
      <c r="I988" s="62" t="s">
        <v>2225</v>
      </c>
      <c r="J988" s="17" t="s">
        <v>43</v>
      </c>
      <c r="K988" s="17" t="s">
        <v>43</v>
      </c>
      <c r="L988" s="17" t="s">
        <v>2226</v>
      </c>
      <c r="M988" s="17" t="s">
        <v>2227</v>
      </c>
      <c r="N988" s="17" t="s">
        <v>2228</v>
      </c>
      <c r="O988" s="17" t="s">
        <v>2229</v>
      </c>
    </row>
    <row r="989" spans="1:15" s="1" customFormat="1" ht="15" customHeight="1" x14ac:dyDescent="0.25">
      <c r="A989" s="61" t="s">
        <v>4</v>
      </c>
      <c r="B989" s="17" t="s">
        <v>16</v>
      </c>
      <c r="C989" s="17" t="s">
        <v>2230</v>
      </c>
      <c r="D989" s="17">
        <v>2024</v>
      </c>
      <c r="E989" s="37" t="s">
        <v>2231</v>
      </c>
      <c r="F989" s="17" t="s">
        <v>376</v>
      </c>
      <c r="G989" s="37" t="s">
        <v>2232</v>
      </c>
      <c r="H989" s="37" t="s">
        <v>43</v>
      </c>
      <c r="I989" s="62" t="s">
        <v>43</v>
      </c>
      <c r="J989" s="17" t="s">
        <v>43</v>
      </c>
      <c r="K989" s="17" t="s">
        <v>43</v>
      </c>
      <c r="L989" s="17" t="s">
        <v>2233</v>
      </c>
      <c r="M989" s="17" t="s">
        <v>2234</v>
      </c>
      <c r="N989" s="17" t="s">
        <v>2235</v>
      </c>
      <c r="O989" s="17" t="s">
        <v>2236</v>
      </c>
    </row>
    <row r="990" spans="1:15" s="1" customFormat="1" ht="15" customHeight="1" x14ac:dyDescent="0.25">
      <c r="A990" s="61" t="s">
        <v>4</v>
      </c>
      <c r="B990" s="17" t="s">
        <v>16</v>
      </c>
      <c r="C990" s="17" t="s">
        <v>2237</v>
      </c>
      <c r="D990" s="17">
        <v>2022</v>
      </c>
      <c r="E990" s="37" t="s">
        <v>2238</v>
      </c>
      <c r="F990" s="17" t="s">
        <v>2239</v>
      </c>
      <c r="G990" s="37" t="s">
        <v>318</v>
      </c>
      <c r="H990" s="37" t="s">
        <v>230</v>
      </c>
      <c r="I990" s="62" t="s">
        <v>2240</v>
      </c>
      <c r="J990" s="17" t="s">
        <v>43</v>
      </c>
      <c r="K990" s="17" t="s">
        <v>43</v>
      </c>
      <c r="L990" s="17" t="s">
        <v>2241</v>
      </c>
      <c r="M990" s="17" t="s">
        <v>2242</v>
      </c>
      <c r="N990" s="17" t="s">
        <v>2243</v>
      </c>
      <c r="O990" s="17" t="s">
        <v>2244</v>
      </c>
    </row>
    <row r="991" spans="1:15" s="1" customFormat="1" ht="15" customHeight="1" x14ac:dyDescent="0.25">
      <c r="A991" s="61" t="s">
        <v>4</v>
      </c>
      <c r="B991" s="17" t="s">
        <v>16</v>
      </c>
      <c r="C991" s="17" t="s">
        <v>2245</v>
      </c>
      <c r="D991" s="17">
        <v>2024</v>
      </c>
      <c r="E991" s="37" t="s">
        <v>2246</v>
      </c>
      <c r="F991" s="17" t="s">
        <v>866</v>
      </c>
      <c r="G991" s="37" t="s">
        <v>2247</v>
      </c>
      <c r="H991" s="37" t="s">
        <v>43</v>
      </c>
      <c r="I991" s="62" t="s">
        <v>43</v>
      </c>
      <c r="J991" s="17" t="s">
        <v>43</v>
      </c>
      <c r="K991" s="17" t="s">
        <v>43</v>
      </c>
      <c r="L991" s="17" t="s">
        <v>2248</v>
      </c>
      <c r="M991" s="17" t="s">
        <v>2249</v>
      </c>
      <c r="N991" s="17" t="s">
        <v>2250</v>
      </c>
      <c r="O991" s="17" t="s">
        <v>2251</v>
      </c>
    </row>
    <row r="992" spans="1:15" s="1" customFormat="1" ht="15" customHeight="1" x14ac:dyDescent="0.25">
      <c r="A992" s="61" t="s">
        <v>4</v>
      </c>
      <c r="B992" s="17" t="s">
        <v>16</v>
      </c>
      <c r="C992" s="17" t="s">
        <v>2252</v>
      </c>
      <c r="D992" s="17">
        <v>2023</v>
      </c>
      <c r="E992" s="37" t="s">
        <v>2253</v>
      </c>
      <c r="F992" s="17" t="s">
        <v>2254</v>
      </c>
      <c r="G992" s="37" t="s">
        <v>1827</v>
      </c>
      <c r="H992" s="37" t="s">
        <v>43</v>
      </c>
      <c r="I992" s="62" t="s">
        <v>43</v>
      </c>
      <c r="J992" s="17" t="s">
        <v>43</v>
      </c>
      <c r="K992" s="17" t="s">
        <v>43</v>
      </c>
      <c r="L992" s="17" t="s">
        <v>43</v>
      </c>
      <c r="M992" s="17" t="s">
        <v>2255</v>
      </c>
      <c r="N992" s="17" t="s">
        <v>2256</v>
      </c>
      <c r="O992" s="17" t="s">
        <v>2257</v>
      </c>
    </row>
    <row r="993" spans="1:15" s="1" customFormat="1" ht="15" customHeight="1" x14ac:dyDescent="0.25">
      <c r="A993" s="61" t="s">
        <v>4</v>
      </c>
      <c r="B993" s="17" t="s">
        <v>16</v>
      </c>
      <c r="C993" s="17" t="s">
        <v>2258</v>
      </c>
      <c r="D993" s="17">
        <v>2022</v>
      </c>
      <c r="E993" s="37" t="s">
        <v>2259</v>
      </c>
      <c r="F993" s="17" t="s">
        <v>866</v>
      </c>
      <c r="G993" s="37" t="s">
        <v>2194</v>
      </c>
      <c r="H993" s="37" t="s">
        <v>43</v>
      </c>
      <c r="I993" s="62" t="s">
        <v>43</v>
      </c>
      <c r="J993" s="17" t="s">
        <v>43</v>
      </c>
      <c r="K993" s="17" t="s">
        <v>43</v>
      </c>
      <c r="L993" s="17" t="s">
        <v>2260</v>
      </c>
      <c r="M993" s="17" t="s">
        <v>2261</v>
      </c>
      <c r="N993" s="17" t="s">
        <v>2262</v>
      </c>
      <c r="O993" s="17" t="s">
        <v>2263</v>
      </c>
    </row>
    <row r="994" spans="1:15" s="1" customFormat="1" ht="15" customHeight="1" x14ac:dyDescent="0.25">
      <c r="A994" s="61" t="s">
        <v>4</v>
      </c>
      <c r="B994" s="17" t="s">
        <v>65</v>
      </c>
      <c r="C994" s="17" t="s">
        <v>2264</v>
      </c>
      <c r="D994" s="17">
        <v>2023</v>
      </c>
      <c r="E994" s="37" t="s">
        <v>2265</v>
      </c>
      <c r="F994" s="17" t="s">
        <v>2266</v>
      </c>
      <c r="G994" s="37" t="s">
        <v>43</v>
      </c>
      <c r="H994" s="37" t="s">
        <v>43</v>
      </c>
      <c r="I994" s="62" t="s">
        <v>2267</v>
      </c>
      <c r="J994" s="17" t="s">
        <v>43</v>
      </c>
      <c r="K994" s="17" t="s">
        <v>43</v>
      </c>
      <c r="L994" s="17" t="s">
        <v>43</v>
      </c>
      <c r="M994" s="17" t="s">
        <v>2268</v>
      </c>
      <c r="N994" s="17" t="s">
        <v>2269</v>
      </c>
      <c r="O994" s="17" t="s">
        <v>2270</v>
      </c>
    </row>
    <row r="995" spans="1:15" s="1" customFormat="1" ht="15" customHeight="1" x14ac:dyDescent="0.25">
      <c r="A995" s="61" t="s">
        <v>4</v>
      </c>
      <c r="B995" s="17" t="s">
        <v>16</v>
      </c>
      <c r="C995" s="17" t="s">
        <v>2271</v>
      </c>
      <c r="D995" s="17">
        <v>2021</v>
      </c>
      <c r="E995" s="37" t="s">
        <v>2272</v>
      </c>
      <c r="F995" s="17" t="s">
        <v>2273</v>
      </c>
      <c r="G995" s="37" t="s">
        <v>415</v>
      </c>
      <c r="H995" s="37" t="s">
        <v>195</v>
      </c>
      <c r="I995" s="62" t="s">
        <v>2274</v>
      </c>
      <c r="J995" s="17" t="s">
        <v>43</v>
      </c>
      <c r="K995" s="17" t="s">
        <v>43</v>
      </c>
      <c r="L995" s="17" t="s">
        <v>2275</v>
      </c>
      <c r="M995" s="17" t="s">
        <v>2276</v>
      </c>
      <c r="N995" s="17" t="s">
        <v>2277</v>
      </c>
      <c r="O995" s="17" t="s">
        <v>2278</v>
      </c>
    </row>
    <row r="996" spans="1:15" s="1" customFormat="1" ht="15" customHeight="1" x14ac:dyDescent="0.25">
      <c r="A996" s="61" t="s">
        <v>4</v>
      </c>
      <c r="B996" s="17" t="s">
        <v>16</v>
      </c>
      <c r="C996" s="17" t="s">
        <v>2279</v>
      </c>
      <c r="D996" s="17">
        <v>2021</v>
      </c>
      <c r="E996" s="37" t="s">
        <v>2280</v>
      </c>
      <c r="F996" s="17" t="s">
        <v>58</v>
      </c>
      <c r="G996" s="37" t="s">
        <v>1217</v>
      </c>
      <c r="H996" s="37" t="s">
        <v>43</v>
      </c>
      <c r="I996" s="62" t="s">
        <v>43</v>
      </c>
      <c r="J996" s="17" t="s">
        <v>43</v>
      </c>
      <c r="K996" s="17" t="s">
        <v>43</v>
      </c>
      <c r="L996" s="17" t="s">
        <v>2281</v>
      </c>
      <c r="M996" s="17" t="s">
        <v>2282</v>
      </c>
      <c r="N996" s="17" t="s">
        <v>2283</v>
      </c>
      <c r="O996" s="17" t="s">
        <v>2284</v>
      </c>
    </row>
    <row r="997" spans="1:15" s="1" customFormat="1" ht="15" customHeight="1" x14ac:dyDescent="0.25">
      <c r="A997" s="61" t="s">
        <v>4</v>
      </c>
      <c r="B997" s="17" t="s">
        <v>16</v>
      </c>
      <c r="C997" s="17" t="s">
        <v>2285</v>
      </c>
      <c r="D997" s="17">
        <v>2022</v>
      </c>
      <c r="E997" s="37" t="s">
        <v>2286</v>
      </c>
      <c r="F997" s="17" t="s">
        <v>2287</v>
      </c>
      <c r="G997" s="37" t="s">
        <v>1941</v>
      </c>
      <c r="H997" s="37" t="s">
        <v>2288</v>
      </c>
      <c r="I997" s="62" t="s">
        <v>2289</v>
      </c>
      <c r="J997" s="17" t="s">
        <v>43</v>
      </c>
      <c r="K997" s="17" t="s">
        <v>43</v>
      </c>
      <c r="L997" s="17" t="s">
        <v>43</v>
      </c>
      <c r="M997" s="17" t="s">
        <v>2290</v>
      </c>
      <c r="N997" s="17" t="s">
        <v>2291</v>
      </c>
      <c r="O997" s="17" t="s">
        <v>2292</v>
      </c>
    </row>
    <row r="998" spans="1:15" s="1" customFormat="1" ht="15" customHeight="1" x14ac:dyDescent="0.25">
      <c r="A998" s="61" t="s">
        <v>4</v>
      </c>
      <c r="B998" s="17" t="s">
        <v>16</v>
      </c>
      <c r="C998" s="17" t="s">
        <v>2293</v>
      </c>
      <c r="D998" s="17">
        <v>2023</v>
      </c>
      <c r="E998" s="37" t="s">
        <v>2294</v>
      </c>
      <c r="F998" s="17" t="s">
        <v>2295</v>
      </c>
      <c r="G998" s="37" t="s">
        <v>888</v>
      </c>
      <c r="H998" s="37" t="s">
        <v>43</v>
      </c>
      <c r="I998" s="62" t="s">
        <v>43</v>
      </c>
      <c r="J998" s="17" t="s">
        <v>43</v>
      </c>
      <c r="K998" s="17" t="s">
        <v>43</v>
      </c>
      <c r="L998" s="17" t="s">
        <v>2296</v>
      </c>
      <c r="M998" s="17" t="s">
        <v>2297</v>
      </c>
      <c r="N998" s="17" t="s">
        <v>2298</v>
      </c>
      <c r="O998" s="17" t="s">
        <v>2299</v>
      </c>
    </row>
    <row r="999" spans="1:15" s="1" customFormat="1" ht="15" customHeight="1" x14ac:dyDescent="0.25">
      <c r="A999" s="61" t="s">
        <v>4</v>
      </c>
      <c r="B999" s="17" t="s">
        <v>16</v>
      </c>
      <c r="C999" s="17" t="s">
        <v>2300</v>
      </c>
      <c r="D999" s="17">
        <v>2025</v>
      </c>
      <c r="E999" s="37" t="s">
        <v>2301</v>
      </c>
      <c r="F999" s="17" t="s">
        <v>1029</v>
      </c>
      <c r="G999" s="37" t="s">
        <v>1194</v>
      </c>
      <c r="H999" s="37" t="s">
        <v>43</v>
      </c>
      <c r="I999" s="62" t="s">
        <v>43</v>
      </c>
      <c r="J999" s="17" t="s">
        <v>43</v>
      </c>
      <c r="K999" s="17" t="s">
        <v>43</v>
      </c>
      <c r="L999" s="17" t="s">
        <v>2302</v>
      </c>
      <c r="M999" s="17" t="s">
        <v>2303</v>
      </c>
      <c r="N999" s="17" t="s">
        <v>2304</v>
      </c>
      <c r="O999" s="17" t="s">
        <v>2305</v>
      </c>
    </row>
    <row r="1000" spans="1:15" s="1" customFormat="1" ht="15" customHeight="1" x14ac:dyDescent="0.25">
      <c r="A1000" s="61" t="s">
        <v>4</v>
      </c>
      <c r="B1000" s="17" t="s">
        <v>16</v>
      </c>
      <c r="C1000" s="17" t="s">
        <v>2306</v>
      </c>
      <c r="D1000" s="17">
        <v>2022</v>
      </c>
      <c r="E1000" s="37" t="s">
        <v>2307</v>
      </c>
      <c r="F1000" s="17" t="s">
        <v>1047</v>
      </c>
      <c r="G1000" s="37" t="s">
        <v>2308</v>
      </c>
      <c r="H1000" s="37" t="s">
        <v>43</v>
      </c>
      <c r="I1000" s="62" t="s">
        <v>43</v>
      </c>
      <c r="J1000" s="17" t="s">
        <v>43</v>
      </c>
      <c r="K1000" s="17" t="s">
        <v>43</v>
      </c>
      <c r="L1000" s="17" t="s">
        <v>2309</v>
      </c>
      <c r="M1000" s="17" t="s">
        <v>2310</v>
      </c>
      <c r="N1000" s="17" t="s">
        <v>2311</v>
      </c>
      <c r="O1000" s="17" t="s">
        <v>2312</v>
      </c>
    </row>
    <row r="1001" spans="1:15" s="1" customFormat="1" ht="15" customHeight="1" x14ac:dyDescent="0.25">
      <c r="A1001" s="61" t="s">
        <v>4</v>
      </c>
      <c r="B1001" s="17" t="s">
        <v>16</v>
      </c>
      <c r="C1001" s="17" t="s">
        <v>2313</v>
      </c>
      <c r="D1001" s="17">
        <v>2024</v>
      </c>
      <c r="E1001" s="37" t="s">
        <v>2314</v>
      </c>
      <c r="F1001" s="17" t="s">
        <v>811</v>
      </c>
      <c r="G1001" s="37" t="s">
        <v>990</v>
      </c>
      <c r="H1001" s="37" t="s">
        <v>326</v>
      </c>
      <c r="I1001" s="62" t="s">
        <v>43</v>
      </c>
      <c r="J1001" s="17" t="s">
        <v>43</v>
      </c>
      <c r="K1001" s="17" t="s">
        <v>43</v>
      </c>
      <c r="L1001" s="17" t="s">
        <v>2315</v>
      </c>
      <c r="M1001" s="17" t="s">
        <v>2316</v>
      </c>
      <c r="N1001" s="17" t="s">
        <v>2317</v>
      </c>
      <c r="O1001" s="17" t="s">
        <v>2318</v>
      </c>
    </row>
    <row r="1002" spans="1:15" s="1" customFormat="1" ht="15" customHeight="1" x14ac:dyDescent="0.25">
      <c r="A1002" s="61" t="s">
        <v>4</v>
      </c>
      <c r="B1002" s="17" t="s">
        <v>16</v>
      </c>
      <c r="C1002" s="17" t="s">
        <v>2319</v>
      </c>
      <c r="D1002" s="17">
        <v>2021</v>
      </c>
      <c r="E1002" s="37" t="s">
        <v>2320</v>
      </c>
      <c r="F1002" s="17" t="s">
        <v>2321</v>
      </c>
      <c r="G1002" s="37" t="s">
        <v>1559</v>
      </c>
      <c r="H1002" s="37" t="s">
        <v>43</v>
      </c>
      <c r="I1002" s="62" t="s">
        <v>43</v>
      </c>
      <c r="J1002" s="17" t="s">
        <v>43</v>
      </c>
      <c r="K1002" s="17" t="s">
        <v>43</v>
      </c>
      <c r="L1002" s="17" t="s">
        <v>2322</v>
      </c>
      <c r="M1002" s="17" t="s">
        <v>2323</v>
      </c>
      <c r="N1002" s="17" t="s">
        <v>2324</v>
      </c>
      <c r="O1002" s="17" t="s">
        <v>2325</v>
      </c>
    </row>
    <row r="1003" spans="1:15" s="1" customFormat="1" ht="15" customHeight="1" x14ac:dyDescent="0.25">
      <c r="A1003" s="61" t="s">
        <v>4</v>
      </c>
      <c r="B1003" s="17" t="s">
        <v>16</v>
      </c>
      <c r="C1003" s="17" t="s">
        <v>2326</v>
      </c>
      <c r="D1003" s="17">
        <v>2024</v>
      </c>
      <c r="E1003" s="37" t="s">
        <v>2327</v>
      </c>
      <c r="F1003" s="17" t="s">
        <v>1047</v>
      </c>
      <c r="G1003" s="37" t="s">
        <v>2328</v>
      </c>
      <c r="H1003" s="37" t="s">
        <v>43</v>
      </c>
      <c r="I1003" s="62" t="s">
        <v>43</v>
      </c>
      <c r="J1003" s="17" t="s">
        <v>43</v>
      </c>
      <c r="K1003" s="17" t="s">
        <v>43</v>
      </c>
      <c r="L1003" s="17" t="s">
        <v>2329</v>
      </c>
      <c r="M1003" s="17" t="s">
        <v>2330</v>
      </c>
      <c r="N1003" s="17" t="s">
        <v>2331</v>
      </c>
      <c r="O1003" s="17" t="s">
        <v>2332</v>
      </c>
    </row>
    <row r="1004" spans="1:15" s="1" customFormat="1" ht="15" customHeight="1" x14ac:dyDescent="0.25">
      <c r="A1004" s="61" t="s">
        <v>4</v>
      </c>
      <c r="B1004" s="17" t="s">
        <v>16</v>
      </c>
      <c r="C1004" s="17" t="s">
        <v>2333</v>
      </c>
      <c r="D1004" s="17">
        <v>2023</v>
      </c>
      <c r="E1004" s="37" t="s">
        <v>2334</v>
      </c>
      <c r="F1004" s="17" t="s">
        <v>582</v>
      </c>
      <c r="G1004" s="37" t="s">
        <v>1759</v>
      </c>
      <c r="H1004" s="37" t="s">
        <v>43</v>
      </c>
      <c r="I1004" s="62" t="s">
        <v>43</v>
      </c>
      <c r="J1004" s="17" t="s">
        <v>43</v>
      </c>
      <c r="K1004" s="17" t="s">
        <v>43</v>
      </c>
      <c r="L1004" s="17" t="s">
        <v>2335</v>
      </c>
      <c r="M1004" s="17" t="s">
        <v>2336</v>
      </c>
      <c r="N1004" s="17" t="s">
        <v>2337</v>
      </c>
      <c r="O1004" s="17" t="s">
        <v>2338</v>
      </c>
    </row>
    <row r="1005" spans="1:15" s="1" customFormat="1" ht="15" customHeight="1" x14ac:dyDescent="0.25">
      <c r="A1005" s="61" t="s">
        <v>4</v>
      </c>
      <c r="B1005" s="17" t="s">
        <v>16</v>
      </c>
      <c r="C1005" s="17" t="s">
        <v>2339</v>
      </c>
      <c r="D1005" s="17">
        <v>2022</v>
      </c>
      <c r="E1005" s="37" t="s">
        <v>2340</v>
      </c>
      <c r="F1005" s="17" t="s">
        <v>2341</v>
      </c>
      <c r="G1005" s="37" t="s">
        <v>2342</v>
      </c>
      <c r="H1005" s="37" t="s">
        <v>212</v>
      </c>
      <c r="I1005" s="62" t="s">
        <v>2343</v>
      </c>
      <c r="J1005" s="17" t="s">
        <v>43</v>
      </c>
      <c r="K1005" s="17" t="s">
        <v>43</v>
      </c>
      <c r="L1005" s="17" t="s">
        <v>43</v>
      </c>
      <c r="M1005" s="17" t="s">
        <v>2344</v>
      </c>
      <c r="N1005" s="17" t="s">
        <v>2345</v>
      </c>
      <c r="O1005" s="17" t="s">
        <v>2346</v>
      </c>
    </row>
    <row r="1006" spans="1:15" s="1" customFormat="1" ht="15" customHeight="1" x14ac:dyDescent="0.25">
      <c r="A1006" s="61" t="s">
        <v>4</v>
      </c>
      <c r="B1006" s="17" t="s">
        <v>16</v>
      </c>
      <c r="C1006" s="17" t="s">
        <v>2347</v>
      </c>
      <c r="D1006" s="17">
        <v>2023</v>
      </c>
      <c r="E1006" s="37" t="s">
        <v>2348</v>
      </c>
      <c r="F1006" s="17" t="s">
        <v>959</v>
      </c>
      <c r="G1006" s="37" t="s">
        <v>274</v>
      </c>
      <c r="H1006" s="37" t="s">
        <v>43</v>
      </c>
      <c r="I1006" s="62" t="s">
        <v>43</v>
      </c>
      <c r="J1006" s="17" t="s">
        <v>43</v>
      </c>
      <c r="K1006" s="17" t="s">
        <v>43</v>
      </c>
      <c r="L1006" s="17" t="s">
        <v>2349</v>
      </c>
      <c r="M1006" s="17" t="s">
        <v>2350</v>
      </c>
      <c r="N1006" s="17" t="s">
        <v>2351</v>
      </c>
      <c r="O1006" s="17" t="s">
        <v>2352</v>
      </c>
    </row>
    <row r="1007" spans="1:15" s="1" customFormat="1" ht="15" customHeight="1" x14ac:dyDescent="0.25">
      <c r="A1007" s="61" t="s">
        <v>4</v>
      </c>
      <c r="B1007" s="17" t="s">
        <v>16</v>
      </c>
      <c r="C1007" s="17" t="s">
        <v>2353</v>
      </c>
      <c r="D1007" s="17">
        <v>2021</v>
      </c>
      <c r="E1007" s="37" t="s">
        <v>2354</v>
      </c>
      <c r="F1007" s="17" t="s">
        <v>1758</v>
      </c>
      <c r="G1007" s="37" t="s">
        <v>2355</v>
      </c>
      <c r="H1007" s="37" t="s">
        <v>43</v>
      </c>
      <c r="I1007" s="62" t="s">
        <v>2356</v>
      </c>
      <c r="J1007" s="17" t="s">
        <v>43</v>
      </c>
      <c r="K1007" s="17" t="s">
        <v>43</v>
      </c>
      <c r="L1007" s="17" t="s">
        <v>2357</v>
      </c>
      <c r="M1007" s="17" t="s">
        <v>2358</v>
      </c>
      <c r="N1007" s="17" t="s">
        <v>2359</v>
      </c>
      <c r="O1007" s="17" t="s">
        <v>2360</v>
      </c>
    </row>
    <row r="1008" spans="1:15" s="1" customFormat="1" ht="15" customHeight="1" x14ac:dyDescent="0.25">
      <c r="A1008" s="61" t="s">
        <v>4</v>
      </c>
      <c r="B1008" s="17" t="s">
        <v>16</v>
      </c>
      <c r="C1008" s="17" t="s">
        <v>2361</v>
      </c>
      <c r="D1008" s="17">
        <v>2021</v>
      </c>
      <c r="E1008" s="37" t="s">
        <v>2362</v>
      </c>
      <c r="F1008" s="17" t="s">
        <v>2363</v>
      </c>
      <c r="G1008" s="37" t="s">
        <v>240</v>
      </c>
      <c r="H1008" s="37" t="s">
        <v>43</v>
      </c>
      <c r="I1008" s="62" t="s">
        <v>43</v>
      </c>
      <c r="J1008" s="17" t="s">
        <v>43</v>
      </c>
      <c r="K1008" s="17" t="s">
        <v>43</v>
      </c>
      <c r="L1008" s="17" t="s">
        <v>43</v>
      </c>
      <c r="M1008" s="17" t="s">
        <v>2364</v>
      </c>
      <c r="N1008" s="17" t="s">
        <v>2365</v>
      </c>
      <c r="O1008" s="17" t="s">
        <v>2366</v>
      </c>
    </row>
    <row r="1009" spans="1:15" s="1" customFormat="1" ht="15" customHeight="1" x14ac:dyDescent="0.25">
      <c r="A1009" s="61" t="s">
        <v>4</v>
      </c>
      <c r="B1009" s="17" t="s">
        <v>16</v>
      </c>
      <c r="C1009" s="17" t="s">
        <v>2367</v>
      </c>
      <c r="D1009" s="17">
        <v>2025</v>
      </c>
      <c r="E1009" s="37" t="s">
        <v>2368</v>
      </c>
      <c r="F1009" s="17" t="s">
        <v>1047</v>
      </c>
      <c r="G1009" s="37" t="s">
        <v>2369</v>
      </c>
      <c r="H1009" s="37" t="s">
        <v>43</v>
      </c>
      <c r="I1009" s="62" t="s">
        <v>43</v>
      </c>
      <c r="J1009" s="17" t="s">
        <v>43</v>
      </c>
      <c r="K1009" s="17" t="s">
        <v>43</v>
      </c>
      <c r="L1009" s="17" t="s">
        <v>43</v>
      </c>
      <c r="M1009" s="17" t="s">
        <v>2370</v>
      </c>
      <c r="N1009" s="17" t="s">
        <v>2371</v>
      </c>
      <c r="O1009" s="17" t="s">
        <v>2372</v>
      </c>
    </row>
    <row r="1010" spans="1:15" s="1" customFormat="1" ht="15" customHeight="1" x14ac:dyDescent="0.25">
      <c r="A1010" s="61" t="s">
        <v>4</v>
      </c>
      <c r="B1010" s="17" t="s">
        <v>16</v>
      </c>
      <c r="C1010" s="17" t="s">
        <v>2373</v>
      </c>
      <c r="D1010" s="17">
        <v>2022</v>
      </c>
      <c r="E1010" s="37" t="s">
        <v>2374</v>
      </c>
      <c r="F1010" s="17" t="s">
        <v>2375</v>
      </c>
      <c r="G1010" s="37" t="s">
        <v>384</v>
      </c>
      <c r="H1010" s="37" t="s">
        <v>2376</v>
      </c>
      <c r="I1010" s="62" t="s">
        <v>2377</v>
      </c>
      <c r="J1010" s="17" t="s">
        <v>43</v>
      </c>
      <c r="K1010" s="17" t="s">
        <v>43</v>
      </c>
      <c r="L1010" s="17" t="s">
        <v>2378</v>
      </c>
      <c r="M1010" s="17" t="s">
        <v>2379</v>
      </c>
      <c r="N1010" s="17" t="s">
        <v>2380</v>
      </c>
      <c r="O1010" s="17" t="s">
        <v>2381</v>
      </c>
    </row>
    <row r="1011" spans="1:15" s="1" customFormat="1" ht="15" customHeight="1" x14ac:dyDescent="0.25">
      <c r="A1011" s="61" t="s">
        <v>4</v>
      </c>
      <c r="B1011" s="17" t="s">
        <v>16</v>
      </c>
      <c r="C1011" s="17" t="s">
        <v>2382</v>
      </c>
      <c r="D1011" s="17">
        <v>2022</v>
      </c>
      <c r="E1011" s="37" t="s">
        <v>2383</v>
      </c>
      <c r="F1011" s="17" t="s">
        <v>2384</v>
      </c>
      <c r="G1011" s="37" t="s">
        <v>2385</v>
      </c>
      <c r="H1011" s="37" t="s">
        <v>43</v>
      </c>
      <c r="I1011" s="62" t="s">
        <v>43</v>
      </c>
      <c r="J1011" s="17" t="s">
        <v>43</v>
      </c>
      <c r="K1011" s="17" t="s">
        <v>43</v>
      </c>
      <c r="L1011" s="17" t="s">
        <v>2386</v>
      </c>
      <c r="M1011" s="17" t="s">
        <v>2387</v>
      </c>
      <c r="N1011" s="17" t="s">
        <v>2388</v>
      </c>
      <c r="O1011" s="17" t="s">
        <v>2389</v>
      </c>
    </row>
    <row r="1012" spans="1:15" s="1" customFormat="1" ht="15" customHeight="1" x14ac:dyDescent="0.25">
      <c r="A1012" s="61" t="s">
        <v>4</v>
      </c>
      <c r="B1012" s="17" t="s">
        <v>16</v>
      </c>
      <c r="C1012" s="17" t="s">
        <v>2390</v>
      </c>
      <c r="D1012" s="17">
        <v>2024</v>
      </c>
      <c r="E1012" s="37" t="s">
        <v>2391</v>
      </c>
      <c r="F1012" s="17" t="s">
        <v>1289</v>
      </c>
      <c r="G1012" s="37" t="s">
        <v>240</v>
      </c>
      <c r="H1012" s="37" t="s">
        <v>194</v>
      </c>
      <c r="I1012" s="62" t="s">
        <v>43</v>
      </c>
      <c r="J1012" s="17" t="s">
        <v>43</v>
      </c>
      <c r="K1012" s="17" t="s">
        <v>43</v>
      </c>
      <c r="L1012" s="17" t="s">
        <v>2392</v>
      </c>
      <c r="M1012" s="17" t="s">
        <v>2393</v>
      </c>
      <c r="N1012" s="17" t="s">
        <v>2394</v>
      </c>
      <c r="O1012" s="17" t="s">
        <v>2395</v>
      </c>
    </row>
    <row r="1013" spans="1:15" s="1" customFormat="1" ht="15" customHeight="1" x14ac:dyDescent="0.25">
      <c r="A1013" s="61" t="s">
        <v>4</v>
      </c>
      <c r="B1013" s="17" t="s">
        <v>16</v>
      </c>
      <c r="C1013" s="17" t="s">
        <v>2396</v>
      </c>
      <c r="D1013" s="17">
        <v>2023</v>
      </c>
      <c r="E1013" s="37" t="s">
        <v>2397</v>
      </c>
      <c r="F1013" s="17" t="s">
        <v>2398</v>
      </c>
      <c r="G1013" s="37" t="s">
        <v>384</v>
      </c>
      <c r="H1013" s="37" t="s">
        <v>326</v>
      </c>
      <c r="I1013" s="62" t="s">
        <v>2399</v>
      </c>
      <c r="J1013" s="17" t="s">
        <v>43</v>
      </c>
      <c r="K1013" s="17" t="s">
        <v>43</v>
      </c>
      <c r="L1013" s="17" t="s">
        <v>2400</v>
      </c>
      <c r="M1013" s="17" t="s">
        <v>2401</v>
      </c>
      <c r="N1013" s="17" t="s">
        <v>2402</v>
      </c>
      <c r="O1013" s="17" t="s">
        <v>2403</v>
      </c>
    </row>
    <row r="1014" spans="1:15" s="1" customFormat="1" ht="15" customHeight="1" x14ac:dyDescent="0.25">
      <c r="A1014" s="61" t="s">
        <v>4</v>
      </c>
      <c r="B1014" s="17" t="s">
        <v>16</v>
      </c>
      <c r="C1014" s="17" t="s">
        <v>2404</v>
      </c>
      <c r="D1014" s="17">
        <v>2021</v>
      </c>
      <c r="E1014" s="37" t="s">
        <v>2405</v>
      </c>
      <c r="F1014" s="17" t="s">
        <v>113</v>
      </c>
      <c r="G1014" s="37" t="s">
        <v>1022</v>
      </c>
      <c r="H1014" s="37" t="s">
        <v>274</v>
      </c>
      <c r="I1014" s="62" t="s">
        <v>43</v>
      </c>
      <c r="J1014" s="17" t="s">
        <v>43</v>
      </c>
      <c r="K1014" s="17" t="s">
        <v>43</v>
      </c>
      <c r="L1014" s="17" t="s">
        <v>2406</v>
      </c>
      <c r="M1014" s="17" t="s">
        <v>2407</v>
      </c>
      <c r="N1014" s="17" t="s">
        <v>2408</v>
      </c>
      <c r="O1014" s="17" t="s">
        <v>2409</v>
      </c>
    </row>
    <row r="1015" spans="1:15" s="1" customFormat="1" ht="15" customHeight="1" x14ac:dyDescent="0.25">
      <c r="A1015" s="61" t="s">
        <v>4</v>
      </c>
      <c r="B1015" s="17" t="s">
        <v>16</v>
      </c>
      <c r="C1015" s="17" t="s">
        <v>2410</v>
      </c>
      <c r="D1015" s="17">
        <v>2023</v>
      </c>
      <c r="E1015" s="37" t="s">
        <v>2411</v>
      </c>
      <c r="F1015" s="17" t="s">
        <v>2412</v>
      </c>
      <c r="G1015" s="37" t="s">
        <v>2413</v>
      </c>
      <c r="H1015" s="37" t="s">
        <v>229</v>
      </c>
      <c r="I1015" s="62" t="s">
        <v>2414</v>
      </c>
      <c r="J1015" s="17" t="s">
        <v>43</v>
      </c>
      <c r="K1015" s="17" t="s">
        <v>43</v>
      </c>
      <c r="L1015" s="17" t="s">
        <v>43</v>
      </c>
      <c r="M1015" s="17" t="s">
        <v>2415</v>
      </c>
      <c r="N1015" s="17" t="s">
        <v>2416</v>
      </c>
      <c r="O1015" s="17" t="s">
        <v>2417</v>
      </c>
    </row>
    <row r="1016" spans="1:15" s="1" customFormat="1" ht="15" customHeight="1" x14ac:dyDescent="0.25">
      <c r="A1016" s="61" t="s">
        <v>4</v>
      </c>
      <c r="B1016" s="17" t="s">
        <v>16</v>
      </c>
      <c r="C1016" s="17" t="s">
        <v>2418</v>
      </c>
      <c r="D1016" s="17">
        <v>2024</v>
      </c>
      <c r="E1016" s="37" t="s">
        <v>2419</v>
      </c>
      <c r="F1016" s="17" t="s">
        <v>2420</v>
      </c>
      <c r="G1016" s="37" t="s">
        <v>2421</v>
      </c>
      <c r="H1016" s="37" t="s">
        <v>406</v>
      </c>
      <c r="I1016" s="62" t="s">
        <v>43</v>
      </c>
      <c r="J1016" s="17" t="s">
        <v>43</v>
      </c>
      <c r="K1016" s="17" t="s">
        <v>43</v>
      </c>
      <c r="L1016" s="17" t="s">
        <v>2422</v>
      </c>
      <c r="M1016" s="17" t="s">
        <v>2423</v>
      </c>
      <c r="N1016" s="17" t="s">
        <v>2424</v>
      </c>
      <c r="O1016" s="17" t="s">
        <v>2425</v>
      </c>
    </row>
    <row r="1017" spans="1:15" s="1" customFormat="1" ht="15" customHeight="1" x14ac:dyDescent="0.25">
      <c r="A1017" s="61" t="s">
        <v>4</v>
      </c>
      <c r="B1017" s="17" t="s">
        <v>16</v>
      </c>
      <c r="C1017" s="17" t="s">
        <v>2426</v>
      </c>
      <c r="D1017" s="17">
        <v>2021</v>
      </c>
      <c r="E1017" s="37" t="s">
        <v>2427</v>
      </c>
      <c r="F1017" s="17" t="s">
        <v>1013</v>
      </c>
      <c r="G1017" s="37" t="s">
        <v>1606</v>
      </c>
      <c r="H1017" s="37" t="s">
        <v>43</v>
      </c>
      <c r="I1017" s="62" t="s">
        <v>43</v>
      </c>
      <c r="J1017" s="17" t="s">
        <v>43</v>
      </c>
      <c r="K1017" s="17" t="s">
        <v>43</v>
      </c>
      <c r="L1017" s="17" t="s">
        <v>2428</v>
      </c>
      <c r="M1017" s="17" t="s">
        <v>2429</v>
      </c>
      <c r="N1017" s="17" t="s">
        <v>2430</v>
      </c>
      <c r="O1017" s="17" t="s">
        <v>2431</v>
      </c>
    </row>
    <row r="1018" spans="1:15" s="1" customFormat="1" ht="15" customHeight="1" x14ac:dyDescent="0.25">
      <c r="A1018" s="61" t="s">
        <v>4</v>
      </c>
      <c r="B1018" s="17" t="s">
        <v>16</v>
      </c>
      <c r="C1018" s="17" t="s">
        <v>2432</v>
      </c>
      <c r="D1018" s="17">
        <v>2022</v>
      </c>
      <c r="E1018" s="37" t="s">
        <v>2433</v>
      </c>
      <c r="F1018" s="17" t="s">
        <v>582</v>
      </c>
      <c r="G1018" s="37" t="s">
        <v>2434</v>
      </c>
      <c r="H1018" s="37" t="s">
        <v>43</v>
      </c>
      <c r="I1018" s="62" t="s">
        <v>43</v>
      </c>
      <c r="J1018" s="17" t="s">
        <v>43</v>
      </c>
      <c r="K1018" s="17" t="s">
        <v>43</v>
      </c>
      <c r="L1018" s="17" t="s">
        <v>2435</v>
      </c>
      <c r="M1018" s="17" t="s">
        <v>2436</v>
      </c>
      <c r="N1018" s="17" t="s">
        <v>2437</v>
      </c>
      <c r="O1018" s="17" t="s">
        <v>2438</v>
      </c>
    </row>
    <row r="1019" spans="1:15" s="1" customFormat="1" ht="15" customHeight="1" x14ac:dyDescent="0.25">
      <c r="A1019" s="61" t="s">
        <v>4</v>
      </c>
      <c r="B1019" s="17" t="s">
        <v>16</v>
      </c>
      <c r="C1019" s="17" t="s">
        <v>2439</v>
      </c>
      <c r="D1019" s="17">
        <v>2021</v>
      </c>
      <c r="E1019" s="37" t="s">
        <v>2440</v>
      </c>
      <c r="F1019" s="17" t="s">
        <v>590</v>
      </c>
      <c r="G1019" s="37" t="s">
        <v>1631</v>
      </c>
      <c r="H1019" s="37" t="s">
        <v>43</v>
      </c>
      <c r="I1019" s="62" t="s">
        <v>43</v>
      </c>
      <c r="J1019" s="17" t="s">
        <v>43</v>
      </c>
      <c r="K1019" s="17" t="s">
        <v>43</v>
      </c>
      <c r="L1019" s="17" t="s">
        <v>2441</v>
      </c>
      <c r="M1019" s="17" t="s">
        <v>2442</v>
      </c>
      <c r="N1019" s="17" t="s">
        <v>2443</v>
      </c>
      <c r="O1019" s="17" t="s">
        <v>2444</v>
      </c>
    </row>
    <row r="1020" spans="1:15" s="1" customFormat="1" ht="15" customHeight="1" x14ac:dyDescent="0.25">
      <c r="A1020" s="61" t="s">
        <v>4</v>
      </c>
      <c r="B1020" s="17" t="s">
        <v>16</v>
      </c>
      <c r="C1020" s="17" t="s">
        <v>2445</v>
      </c>
      <c r="D1020" s="17">
        <v>2022</v>
      </c>
      <c r="E1020" s="37" t="s">
        <v>2446</v>
      </c>
      <c r="F1020" s="17" t="s">
        <v>498</v>
      </c>
      <c r="G1020" s="37" t="s">
        <v>2447</v>
      </c>
      <c r="H1020" s="37" t="s">
        <v>43</v>
      </c>
      <c r="I1020" s="62" t="s">
        <v>43</v>
      </c>
      <c r="J1020" s="17" t="s">
        <v>43</v>
      </c>
      <c r="K1020" s="17" t="s">
        <v>43</v>
      </c>
      <c r="L1020" s="17" t="s">
        <v>43</v>
      </c>
      <c r="M1020" s="17" t="s">
        <v>2448</v>
      </c>
      <c r="N1020" s="17" t="s">
        <v>2449</v>
      </c>
      <c r="O1020" s="17" t="s">
        <v>2450</v>
      </c>
    </row>
    <row r="1021" spans="1:15" s="1" customFormat="1" ht="15" customHeight="1" x14ac:dyDescent="0.25">
      <c r="A1021" s="61" t="s">
        <v>4</v>
      </c>
      <c r="B1021" s="17" t="s">
        <v>16</v>
      </c>
      <c r="C1021" s="17" t="s">
        <v>2451</v>
      </c>
      <c r="D1021" s="17">
        <v>2024</v>
      </c>
      <c r="E1021" s="37" t="s">
        <v>2452</v>
      </c>
      <c r="F1021" s="17" t="s">
        <v>2453</v>
      </c>
      <c r="G1021" s="37" t="s">
        <v>2454</v>
      </c>
      <c r="H1021" s="37" t="s">
        <v>466</v>
      </c>
      <c r="I1021" s="62" t="s">
        <v>43</v>
      </c>
      <c r="J1021" s="17" t="s">
        <v>43</v>
      </c>
      <c r="K1021" s="17" t="s">
        <v>43</v>
      </c>
      <c r="L1021" s="17" t="s">
        <v>2455</v>
      </c>
      <c r="M1021" s="17" t="s">
        <v>2456</v>
      </c>
      <c r="N1021" s="17" t="s">
        <v>2457</v>
      </c>
      <c r="O1021" s="17" t="s">
        <v>2458</v>
      </c>
    </row>
    <row r="1022" spans="1:15" s="1" customFormat="1" ht="15" customHeight="1" x14ac:dyDescent="0.25">
      <c r="A1022" s="61" t="s">
        <v>4</v>
      </c>
      <c r="B1022" s="17" t="s">
        <v>16</v>
      </c>
      <c r="C1022" s="17" t="s">
        <v>2459</v>
      </c>
      <c r="D1022" s="17">
        <v>2021</v>
      </c>
      <c r="E1022" s="37" t="s">
        <v>2460</v>
      </c>
      <c r="F1022" s="17" t="s">
        <v>759</v>
      </c>
      <c r="G1022" s="37" t="s">
        <v>229</v>
      </c>
      <c r="H1022" s="37" t="s">
        <v>195</v>
      </c>
      <c r="I1022" s="62" t="s">
        <v>2461</v>
      </c>
      <c r="J1022" s="17" t="s">
        <v>43</v>
      </c>
      <c r="K1022" s="17" t="s">
        <v>43</v>
      </c>
      <c r="L1022" s="17" t="s">
        <v>2462</v>
      </c>
      <c r="M1022" s="17" t="s">
        <v>2463</v>
      </c>
      <c r="N1022" s="17" t="s">
        <v>2464</v>
      </c>
      <c r="O1022" s="17" t="s">
        <v>2465</v>
      </c>
    </row>
    <row r="1023" spans="1:15" s="1" customFormat="1" ht="15" customHeight="1" x14ac:dyDescent="0.25">
      <c r="A1023" s="61" t="s">
        <v>4</v>
      </c>
      <c r="B1023" s="17" t="s">
        <v>16</v>
      </c>
      <c r="C1023" s="17" t="s">
        <v>2466</v>
      </c>
      <c r="D1023" s="17">
        <v>2021</v>
      </c>
      <c r="E1023" s="37" t="s">
        <v>2467</v>
      </c>
      <c r="F1023" s="17" t="s">
        <v>759</v>
      </c>
      <c r="G1023" s="37" t="s">
        <v>229</v>
      </c>
      <c r="H1023" s="37" t="s">
        <v>195</v>
      </c>
      <c r="I1023" s="62" t="s">
        <v>2468</v>
      </c>
      <c r="J1023" s="17" t="s">
        <v>43</v>
      </c>
      <c r="K1023" s="17" t="s">
        <v>43</v>
      </c>
      <c r="L1023" s="17" t="s">
        <v>2469</v>
      </c>
      <c r="M1023" s="17" t="s">
        <v>2470</v>
      </c>
      <c r="N1023" s="17" t="s">
        <v>2471</v>
      </c>
      <c r="O1023" s="17" t="s">
        <v>2472</v>
      </c>
    </row>
    <row r="1024" spans="1:15" s="1" customFormat="1" ht="15" customHeight="1" x14ac:dyDescent="0.25">
      <c r="A1024" s="61" t="s">
        <v>4</v>
      </c>
      <c r="B1024" s="17" t="s">
        <v>16</v>
      </c>
      <c r="C1024" s="17" t="s">
        <v>2473</v>
      </c>
      <c r="D1024" s="17">
        <v>2021</v>
      </c>
      <c r="E1024" s="37" t="s">
        <v>2474</v>
      </c>
      <c r="F1024" s="17" t="s">
        <v>2475</v>
      </c>
      <c r="G1024" s="37" t="s">
        <v>692</v>
      </c>
      <c r="H1024" s="37" t="s">
        <v>194</v>
      </c>
      <c r="I1024" s="62" t="s">
        <v>43</v>
      </c>
      <c r="J1024" s="17" t="s">
        <v>43</v>
      </c>
      <c r="K1024" s="17" t="s">
        <v>43</v>
      </c>
      <c r="L1024" s="17" t="s">
        <v>2476</v>
      </c>
      <c r="M1024" s="17" t="s">
        <v>2477</v>
      </c>
      <c r="N1024" s="17" t="s">
        <v>2478</v>
      </c>
      <c r="O1024" s="17" t="s">
        <v>2479</v>
      </c>
    </row>
    <row r="1025" spans="1:15" s="1" customFormat="1" ht="15" customHeight="1" x14ac:dyDescent="0.25">
      <c r="A1025" s="61" t="s">
        <v>4</v>
      </c>
      <c r="B1025" s="17" t="s">
        <v>16</v>
      </c>
      <c r="C1025" s="17" t="s">
        <v>2480</v>
      </c>
      <c r="D1025" s="17">
        <v>2024</v>
      </c>
      <c r="E1025" s="37" t="s">
        <v>2481</v>
      </c>
      <c r="F1025" s="17" t="s">
        <v>2482</v>
      </c>
      <c r="G1025" s="37" t="s">
        <v>2483</v>
      </c>
      <c r="H1025" s="37" t="s">
        <v>195</v>
      </c>
      <c r="I1025" s="62" t="s">
        <v>2484</v>
      </c>
      <c r="J1025" s="17" t="s">
        <v>43</v>
      </c>
      <c r="K1025" s="17" t="s">
        <v>43</v>
      </c>
      <c r="L1025" s="17" t="s">
        <v>2485</v>
      </c>
      <c r="M1025" s="17" t="s">
        <v>2486</v>
      </c>
      <c r="N1025" s="17" t="s">
        <v>2487</v>
      </c>
      <c r="O1025" s="17" t="s">
        <v>2488</v>
      </c>
    </row>
    <row r="1026" spans="1:15" s="1" customFormat="1" ht="15" customHeight="1" x14ac:dyDescent="0.25">
      <c r="A1026" s="61" t="s">
        <v>4</v>
      </c>
      <c r="B1026" s="17" t="s">
        <v>16</v>
      </c>
      <c r="C1026" s="17" t="s">
        <v>2489</v>
      </c>
      <c r="D1026" s="17">
        <v>2022</v>
      </c>
      <c r="E1026" s="37" t="s">
        <v>2490</v>
      </c>
      <c r="F1026" s="17" t="s">
        <v>97</v>
      </c>
      <c r="G1026" s="37" t="s">
        <v>944</v>
      </c>
      <c r="H1026" s="37" t="s">
        <v>43</v>
      </c>
      <c r="I1026" s="62" t="s">
        <v>43</v>
      </c>
      <c r="J1026" s="17" t="s">
        <v>43</v>
      </c>
      <c r="K1026" s="17" t="s">
        <v>43</v>
      </c>
      <c r="L1026" s="17" t="s">
        <v>2491</v>
      </c>
      <c r="M1026" s="17" t="s">
        <v>2492</v>
      </c>
      <c r="N1026" s="17" t="s">
        <v>2493</v>
      </c>
      <c r="O1026" s="17" t="s">
        <v>2494</v>
      </c>
    </row>
    <row r="1027" spans="1:15" s="1" customFormat="1" ht="15" customHeight="1" x14ac:dyDescent="0.25">
      <c r="A1027" s="61" t="s">
        <v>4</v>
      </c>
      <c r="B1027" s="17" t="s">
        <v>16</v>
      </c>
      <c r="C1027" s="17" t="s">
        <v>2495</v>
      </c>
      <c r="D1027" s="17">
        <v>2025</v>
      </c>
      <c r="E1027" s="37" t="s">
        <v>2496</v>
      </c>
      <c r="F1027" s="17" t="s">
        <v>498</v>
      </c>
      <c r="G1027" s="37" t="s">
        <v>2497</v>
      </c>
      <c r="H1027" s="37" t="s">
        <v>43</v>
      </c>
      <c r="I1027" s="62" t="s">
        <v>43</v>
      </c>
      <c r="J1027" s="17" t="s">
        <v>43</v>
      </c>
      <c r="K1027" s="17" t="s">
        <v>43</v>
      </c>
      <c r="L1027" s="17" t="s">
        <v>43</v>
      </c>
      <c r="M1027" s="17" t="s">
        <v>2498</v>
      </c>
      <c r="N1027" s="17" t="s">
        <v>2499</v>
      </c>
      <c r="O1027" s="17" t="s">
        <v>2500</v>
      </c>
    </row>
    <row r="1028" spans="1:15" s="1" customFormat="1" ht="15" customHeight="1" x14ac:dyDescent="0.25">
      <c r="A1028" s="61" t="s">
        <v>4</v>
      </c>
      <c r="B1028" s="17" t="s">
        <v>16</v>
      </c>
      <c r="C1028" s="17" t="s">
        <v>2501</v>
      </c>
      <c r="D1028" s="17">
        <v>2021</v>
      </c>
      <c r="E1028" s="37" t="s">
        <v>2502</v>
      </c>
      <c r="F1028" s="17" t="s">
        <v>2503</v>
      </c>
      <c r="G1028" s="37" t="s">
        <v>414</v>
      </c>
      <c r="H1028" s="37" t="s">
        <v>195</v>
      </c>
      <c r="I1028" s="62" t="s">
        <v>2504</v>
      </c>
      <c r="J1028" s="17" t="s">
        <v>43</v>
      </c>
      <c r="K1028" s="17" t="s">
        <v>43</v>
      </c>
      <c r="L1028" s="17" t="s">
        <v>2505</v>
      </c>
      <c r="M1028" s="17" t="s">
        <v>2506</v>
      </c>
      <c r="N1028" s="17" t="s">
        <v>2507</v>
      </c>
      <c r="O1028" s="17" t="s">
        <v>2508</v>
      </c>
    </row>
    <row r="1029" spans="1:15" s="1" customFormat="1" ht="15" customHeight="1" x14ac:dyDescent="0.25">
      <c r="A1029" s="61" t="s">
        <v>4</v>
      </c>
      <c r="B1029" s="17" t="s">
        <v>16</v>
      </c>
      <c r="C1029" s="17" t="s">
        <v>2509</v>
      </c>
      <c r="D1029" s="17">
        <v>2025</v>
      </c>
      <c r="E1029" s="37" t="s">
        <v>2510</v>
      </c>
      <c r="F1029" s="17" t="s">
        <v>2511</v>
      </c>
      <c r="G1029" s="37" t="s">
        <v>2512</v>
      </c>
      <c r="H1029" s="37" t="s">
        <v>230</v>
      </c>
      <c r="I1029" s="62" t="s">
        <v>43</v>
      </c>
      <c r="J1029" s="17" t="s">
        <v>43</v>
      </c>
      <c r="K1029" s="17" t="s">
        <v>43</v>
      </c>
      <c r="L1029" s="17" t="s">
        <v>2513</v>
      </c>
      <c r="M1029" s="17" t="s">
        <v>2514</v>
      </c>
      <c r="N1029" s="17" t="s">
        <v>2515</v>
      </c>
      <c r="O1029" s="17" t="s">
        <v>2516</v>
      </c>
    </row>
    <row r="1030" spans="1:15" s="1" customFormat="1" ht="15" customHeight="1" x14ac:dyDescent="0.25">
      <c r="A1030" s="61" t="s">
        <v>4</v>
      </c>
      <c r="B1030" s="17" t="s">
        <v>16</v>
      </c>
      <c r="C1030" s="17" t="s">
        <v>2517</v>
      </c>
      <c r="D1030" s="17">
        <v>2022</v>
      </c>
      <c r="E1030" s="37" t="s">
        <v>2518</v>
      </c>
      <c r="F1030" s="17" t="s">
        <v>2519</v>
      </c>
      <c r="G1030" s="37" t="s">
        <v>2520</v>
      </c>
      <c r="H1030" s="37" t="s">
        <v>43</v>
      </c>
      <c r="I1030" s="62" t="s">
        <v>43</v>
      </c>
      <c r="J1030" s="17" t="s">
        <v>43</v>
      </c>
      <c r="K1030" s="17" t="s">
        <v>43</v>
      </c>
      <c r="L1030" s="17" t="s">
        <v>43</v>
      </c>
      <c r="M1030" s="17" t="s">
        <v>2521</v>
      </c>
      <c r="N1030" s="17" t="s">
        <v>2522</v>
      </c>
      <c r="O1030" s="17" t="s">
        <v>2523</v>
      </c>
    </row>
    <row r="1031" spans="1:15" s="1" customFormat="1" ht="15" customHeight="1" x14ac:dyDescent="0.25">
      <c r="A1031" s="61" t="s">
        <v>4</v>
      </c>
      <c r="B1031" s="17" t="s">
        <v>16</v>
      </c>
      <c r="C1031" s="17" t="s">
        <v>2524</v>
      </c>
      <c r="D1031" s="17">
        <v>2021</v>
      </c>
      <c r="E1031" s="37" t="s">
        <v>2525</v>
      </c>
      <c r="F1031" s="17" t="s">
        <v>2526</v>
      </c>
      <c r="G1031" s="37" t="s">
        <v>229</v>
      </c>
      <c r="H1031" s="37" t="s">
        <v>195</v>
      </c>
      <c r="I1031" s="62" t="s">
        <v>2527</v>
      </c>
      <c r="J1031" s="17" t="s">
        <v>43</v>
      </c>
      <c r="K1031" s="17" t="s">
        <v>43</v>
      </c>
      <c r="L1031" s="17" t="s">
        <v>2528</v>
      </c>
      <c r="M1031" s="17" t="s">
        <v>2529</v>
      </c>
      <c r="N1031" s="17" t="s">
        <v>2530</v>
      </c>
      <c r="O1031" s="17" t="s">
        <v>2531</v>
      </c>
    </row>
    <row r="1032" spans="1:15" s="1" customFormat="1" ht="15" customHeight="1" x14ac:dyDescent="0.25">
      <c r="A1032" s="61" t="s">
        <v>4</v>
      </c>
      <c r="B1032" s="17" t="s">
        <v>16</v>
      </c>
      <c r="C1032" s="17" t="s">
        <v>2532</v>
      </c>
      <c r="D1032" s="17">
        <v>2024</v>
      </c>
      <c r="E1032" s="37" t="s">
        <v>2533</v>
      </c>
      <c r="F1032" s="17" t="s">
        <v>2534</v>
      </c>
      <c r="G1032" s="37" t="s">
        <v>2421</v>
      </c>
      <c r="H1032" s="37" t="s">
        <v>195</v>
      </c>
      <c r="I1032" s="62" t="s">
        <v>43</v>
      </c>
      <c r="J1032" s="17" t="s">
        <v>43</v>
      </c>
      <c r="K1032" s="17" t="s">
        <v>43</v>
      </c>
      <c r="L1032" s="17" t="s">
        <v>2535</v>
      </c>
      <c r="M1032" s="17" t="s">
        <v>2536</v>
      </c>
      <c r="N1032" s="17" t="s">
        <v>2537</v>
      </c>
      <c r="O1032" s="17" t="s">
        <v>2538</v>
      </c>
    </row>
    <row r="1033" spans="1:15" s="1" customFormat="1" ht="15" customHeight="1" x14ac:dyDescent="0.25">
      <c r="A1033" s="61" t="s">
        <v>4</v>
      </c>
      <c r="B1033" s="17" t="s">
        <v>16</v>
      </c>
      <c r="C1033" s="17" t="s">
        <v>2539</v>
      </c>
      <c r="D1033" s="17">
        <v>2022</v>
      </c>
      <c r="E1033" s="37" t="s">
        <v>2540</v>
      </c>
      <c r="F1033" s="17" t="s">
        <v>2541</v>
      </c>
      <c r="G1033" s="37" t="s">
        <v>1819</v>
      </c>
      <c r="H1033" s="37" t="s">
        <v>230</v>
      </c>
      <c r="I1033" s="62" t="s">
        <v>292</v>
      </c>
      <c r="J1033" s="17" t="s">
        <v>43</v>
      </c>
      <c r="K1033" s="17" t="s">
        <v>43</v>
      </c>
      <c r="L1033" s="17" t="s">
        <v>2542</v>
      </c>
      <c r="M1033" s="17" t="s">
        <v>2543</v>
      </c>
      <c r="N1033" s="17" t="s">
        <v>2544</v>
      </c>
      <c r="O1033" s="17" t="s">
        <v>2545</v>
      </c>
    </row>
    <row r="1034" spans="1:15" s="1" customFormat="1" ht="15" customHeight="1" x14ac:dyDescent="0.25">
      <c r="A1034" s="61" t="s">
        <v>4</v>
      </c>
      <c r="B1034" s="17" t="s">
        <v>16</v>
      </c>
      <c r="C1034" s="17" t="s">
        <v>2546</v>
      </c>
      <c r="D1034" s="17">
        <v>2022</v>
      </c>
      <c r="E1034" s="37" t="s">
        <v>2547</v>
      </c>
      <c r="F1034" s="17" t="s">
        <v>431</v>
      </c>
      <c r="G1034" s="37" t="s">
        <v>760</v>
      </c>
      <c r="H1034" s="37" t="s">
        <v>327</v>
      </c>
      <c r="I1034" s="62" t="s">
        <v>43</v>
      </c>
      <c r="J1034" s="17" t="s">
        <v>43</v>
      </c>
      <c r="K1034" s="17" t="s">
        <v>43</v>
      </c>
      <c r="L1034" s="17" t="s">
        <v>2548</v>
      </c>
      <c r="M1034" s="17" t="s">
        <v>2549</v>
      </c>
      <c r="N1034" s="17" t="s">
        <v>2550</v>
      </c>
      <c r="O1034" s="17" t="s">
        <v>2551</v>
      </c>
    </row>
    <row r="1035" spans="1:15" s="1" customFormat="1" ht="15" customHeight="1" x14ac:dyDescent="0.25">
      <c r="A1035" s="61" t="s">
        <v>4</v>
      </c>
      <c r="B1035" s="17" t="s">
        <v>16</v>
      </c>
      <c r="C1035" s="17" t="s">
        <v>2552</v>
      </c>
      <c r="D1035" s="17">
        <v>2023</v>
      </c>
      <c r="E1035" s="37" t="s">
        <v>2553</v>
      </c>
      <c r="F1035" s="17" t="s">
        <v>2078</v>
      </c>
      <c r="G1035" s="37" t="s">
        <v>327</v>
      </c>
      <c r="H1035" s="37" t="s">
        <v>229</v>
      </c>
      <c r="I1035" s="62" t="s">
        <v>43</v>
      </c>
      <c r="J1035" s="17" t="s">
        <v>43</v>
      </c>
      <c r="K1035" s="17" t="s">
        <v>43</v>
      </c>
      <c r="L1035" s="17" t="s">
        <v>2554</v>
      </c>
      <c r="M1035" s="17" t="s">
        <v>2555</v>
      </c>
      <c r="N1035" s="17" t="s">
        <v>2556</v>
      </c>
      <c r="O1035" s="17" t="s">
        <v>2557</v>
      </c>
    </row>
    <row r="1036" spans="1:15" s="1" customFormat="1" ht="15" customHeight="1" x14ac:dyDescent="0.25">
      <c r="A1036" s="61" t="s">
        <v>4</v>
      </c>
      <c r="B1036" s="17" t="s">
        <v>16</v>
      </c>
      <c r="C1036" s="17" t="s">
        <v>2558</v>
      </c>
      <c r="D1036" s="17">
        <v>2021</v>
      </c>
      <c r="E1036" s="37" t="s">
        <v>2559</v>
      </c>
      <c r="F1036" s="17" t="s">
        <v>2560</v>
      </c>
      <c r="G1036" s="37" t="s">
        <v>448</v>
      </c>
      <c r="H1036" s="37" t="s">
        <v>415</v>
      </c>
      <c r="I1036" s="62" t="s">
        <v>43</v>
      </c>
      <c r="J1036" s="17" t="s">
        <v>43</v>
      </c>
      <c r="K1036" s="17" t="s">
        <v>43</v>
      </c>
      <c r="L1036" s="17" t="s">
        <v>2561</v>
      </c>
      <c r="M1036" s="17" t="s">
        <v>2562</v>
      </c>
      <c r="N1036" s="17" t="s">
        <v>2563</v>
      </c>
      <c r="O1036" s="17" t="s">
        <v>2564</v>
      </c>
    </row>
    <row r="1037" spans="1:15" s="1" customFormat="1" ht="15" customHeight="1" x14ac:dyDescent="0.25">
      <c r="A1037" s="61" t="s">
        <v>4</v>
      </c>
      <c r="B1037" s="17" t="s">
        <v>16</v>
      </c>
      <c r="C1037" s="17" t="s">
        <v>2565</v>
      </c>
      <c r="D1037" s="17">
        <v>2022</v>
      </c>
      <c r="E1037" s="37" t="s">
        <v>2566</v>
      </c>
      <c r="F1037" s="17" t="s">
        <v>2567</v>
      </c>
      <c r="G1037" s="37" t="s">
        <v>2413</v>
      </c>
      <c r="H1037" s="37" t="s">
        <v>195</v>
      </c>
      <c r="I1037" s="62" t="s">
        <v>2568</v>
      </c>
      <c r="J1037" s="17" t="s">
        <v>43</v>
      </c>
      <c r="K1037" s="17" t="s">
        <v>43</v>
      </c>
      <c r="L1037" s="17" t="s">
        <v>43</v>
      </c>
      <c r="M1037" s="17" t="s">
        <v>2569</v>
      </c>
      <c r="N1037" s="17" t="s">
        <v>2570</v>
      </c>
      <c r="O1037" s="17" t="s">
        <v>2571</v>
      </c>
    </row>
    <row r="1038" spans="1:15" s="1" customFormat="1" ht="15" customHeight="1" x14ac:dyDescent="0.25">
      <c r="A1038" s="61" t="s">
        <v>4</v>
      </c>
      <c r="B1038" s="17" t="s">
        <v>16</v>
      </c>
      <c r="C1038" s="17" t="s">
        <v>2572</v>
      </c>
      <c r="D1038" s="17">
        <v>2024</v>
      </c>
      <c r="E1038" s="37" t="s">
        <v>2573</v>
      </c>
      <c r="F1038" s="17" t="s">
        <v>2574</v>
      </c>
      <c r="G1038" s="37" t="s">
        <v>326</v>
      </c>
      <c r="H1038" s="37" t="s">
        <v>448</v>
      </c>
      <c r="I1038" s="62" t="s">
        <v>2575</v>
      </c>
      <c r="J1038" s="17" t="s">
        <v>43</v>
      </c>
      <c r="K1038" s="17" t="s">
        <v>43</v>
      </c>
      <c r="L1038" s="17" t="s">
        <v>2576</v>
      </c>
      <c r="M1038" s="17" t="s">
        <v>2577</v>
      </c>
      <c r="N1038" s="17" t="s">
        <v>2578</v>
      </c>
      <c r="O1038" s="17" t="s">
        <v>2579</v>
      </c>
    </row>
    <row r="1039" spans="1:15" s="1" customFormat="1" ht="15" customHeight="1" x14ac:dyDescent="0.25">
      <c r="A1039" s="61" t="s">
        <v>4</v>
      </c>
      <c r="B1039" s="17" t="s">
        <v>65</v>
      </c>
      <c r="C1039" s="17" t="s">
        <v>2580</v>
      </c>
      <c r="D1039" s="17">
        <v>2023</v>
      </c>
      <c r="E1039" s="37" t="s">
        <v>2581</v>
      </c>
      <c r="F1039" s="17" t="s">
        <v>2582</v>
      </c>
      <c r="G1039" s="37" t="s">
        <v>43</v>
      </c>
      <c r="H1039" s="37" t="s">
        <v>43</v>
      </c>
      <c r="I1039" s="62" t="s">
        <v>43</v>
      </c>
      <c r="J1039" s="17" t="s">
        <v>43</v>
      </c>
      <c r="K1039" s="17" t="s">
        <v>43</v>
      </c>
      <c r="L1039" s="17" t="s">
        <v>43</v>
      </c>
      <c r="M1039" s="17" t="s">
        <v>43</v>
      </c>
      <c r="N1039" s="17" t="s">
        <v>2583</v>
      </c>
      <c r="O1039" s="17" t="s">
        <v>2584</v>
      </c>
    </row>
    <row r="1040" spans="1:15" s="1" customFormat="1" ht="15" customHeight="1" x14ac:dyDescent="0.25">
      <c r="A1040" s="61" t="s">
        <v>4</v>
      </c>
      <c r="B1040" s="17" t="s">
        <v>16</v>
      </c>
      <c r="C1040" s="17" t="s">
        <v>2585</v>
      </c>
      <c r="D1040" s="17">
        <v>2022</v>
      </c>
      <c r="E1040" s="37" t="s">
        <v>2586</v>
      </c>
      <c r="F1040" s="17" t="s">
        <v>2587</v>
      </c>
      <c r="G1040" s="37" t="s">
        <v>2588</v>
      </c>
      <c r="H1040" s="37" t="s">
        <v>43</v>
      </c>
      <c r="I1040" s="62" t="s">
        <v>2589</v>
      </c>
      <c r="J1040" s="17" t="s">
        <v>43</v>
      </c>
      <c r="K1040" s="17" t="s">
        <v>43</v>
      </c>
      <c r="L1040" s="17" t="s">
        <v>2590</v>
      </c>
      <c r="M1040" s="17" t="s">
        <v>2591</v>
      </c>
      <c r="N1040" s="17" t="s">
        <v>2592</v>
      </c>
      <c r="O1040" s="17" t="s">
        <v>2593</v>
      </c>
    </row>
    <row r="1041" spans="1:15" s="1" customFormat="1" ht="15" customHeight="1" x14ac:dyDescent="0.25">
      <c r="A1041" s="61" t="s">
        <v>4</v>
      </c>
      <c r="B1041" s="17" t="s">
        <v>16</v>
      </c>
      <c r="C1041" s="17" t="s">
        <v>2594</v>
      </c>
      <c r="D1041" s="17">
        <v>2022</v>
      </c>
      <c r="E1041" s="37" t="s">
        <v>2595</v>
      </c>
      <c r="F1041" s="17" t="s">
        <v>2596</v>
      </c>
      <c r="G1041" s="37" t="s">
        <v>384</v>
      </c>
      <c r="H1041" s="37" t="s">
        <v>43</v>
      </c>
      <c r="I1041" s="62" t="s">
        <v>2597</v>
      </c>
      <c r="J1041" s="17" t="s">
        <v>43</v>
      </c>
      <c r="K1041" s="17" t="s">
        <v>43</v>
      </c>
      <c r="L1041" s="17" t="s">
        <v>2598</v>
      </c>
      <c r="M1041" s="17" t="s">
        <v>2599</v>
      </c>
      <c r="N1041" s="17" t="s">
        <v>2600</v>
      </c>
      <c r="O1041" s="17" t="s">
        <v>2601</v>
      </c>
    </row>
    <row r="1042" spans="1:15" s="1" customFormat="1" ht="15" customHeight="1" x14ac:dyDescent="0.25">
      <c r="A1042" s="61" t="s">
        <v>4</v>
      </c>
      <c r="B1042" s="17" t="s">
        <v>16</v>
      </c>
      <c r="C1042" s="17" t="s">
        <v>2602</v>
      </c>
      <c r="D1042" s="17">
        <v>2025</v>
      </c>
      <c r="E1042" s="37" t="s">
        <v>2603</v>
      </c>
      <c r="F1042" s="17" t="s">
        <v>498</v>
      </c>
      <c r="G1042" s="37" t="s">
        <v>2604</v>
      </c>
      <c r="H1042" s="37" t="s">
        <v>43</v>
      </c>
      <c r="I1042" s="62" t="s">
        <v>43</v>
      </c>
      <c r="J1042" s="17" t="s">
        <v>43</v>
      </c>
      <c r="K1042" s="17" t="s">
        <v>43</v>
      </c>
      <c r="L1042" s="17" t="s">
        <v>2605</v>
      </c>
      <c r="M1042" s="17" t="s">
        <v>2606</v>
      </c>
      <c r="N1042" s="17" t="s">
        <v>2607</v>
      </c>
      <c r="O1042" s="17" t="s">
        <v>2608</v>
      </c>
    </row>
    <row r="1043" spans="1:15" s="1" customFormat="1" ht="15" customHeight="1" x14ac:dyDescent="0.25">
      <c r="A1043" s="61" t="s">
        <v>4</v>
      </c>
      <c r="B1043" s="17" t="s">
        <v>16</v>
      </c>
      <c r="C1043" s="17" t="s">
        <v>2609</v>
      </c>
      <c r="D1043" s="17">
        <v>2021</v>
      </c>
      <c r="E1043" s="37" t="s">
        <v>2610</v>
      </c>
      <c r="F1043" s="17" t="s">
        <v>811</v>
      </c>
      <c r="G1043" s="37" t="s">
        <v>1186</v>
      </c>
      <c r="H1043" s="37" t="s">
        <v>327</v>
      </c>
      <c r="I1043" s="62" t="s">
        <v>43</v>
      </c>
      <c r="J1043" s="17" t="s">
        <v>43</v>
      </c>
      <c r="K1043" s="17" t="s">
        <v>43</v>
      </c>
      <c r="L1043" s="17" t="s">
        <v>2611</v>
      </c>
      <c r="M1043" s="17" t="s">
        <v>2612</v>
      </c>
      <c r="N1043" s="17" t="s">
        <v>2613</v>
      </c>
      <c r="O1043" s="17" t="s">
        <v>2614</v>
      </c>
    </row>
    <row r="1044" spans="1:15" s="1" customFormat="1" ht="15" customHeight="1" x14ac:dyDescent="0.25">
      <c r="A1044" s="61" t="s">
        <v>4</v>
      </c>
      <c r="B1044" s="17" t="s">
        <v>16</v>
      </c>
      <c r="C1044" s="17" t="s">
        <v>2615</v>
      </c>
      <c r="D1044" s="17">
        <v>2023</v>
      </c>
      <c r="E1044" s="37" t="s">
        <v>2616</v>
      </c>
      <c r="F1044" s="17" t="s">
        <v>109</v>
      </c>
      <c r="G1044" s="37" t="s">
        <v>229</v>
      </c>
      <c r="H1044" s="37" t="s">
        <v>240</v>
      </c>
      <c r="I1044" s="62" t="s">
        <v>43</v>
      </c>
      <c r="J1044" s="17" t="s">
        <v>43</v>
      </c>
      <c r="K1044" s="17" t="s">
        <v>43</v>
      </c>
      <c r="L1044" s="17" t="s">
        <v>2617</v>
      </c>
      <c r="M1044" s="17" t="s">
        <v>2618</v>
      </c>
      <c r="N1044" s="17" t="s">
        <v>2619</v>
      </c>
      <c r="O1044" s="17" t="s">
        <v>2620</v>
      </c>
    </row>
    <row r="1045" spans="1:15" s="1" customFormat="1" ht="15" customHeight="1" x14ac:dyDescent="0.25">
      <c r="A1045" s="61" t="s">
        <v>4</v>
      </c>
      <c r="B1045" s="17" t="s">
        <v>16</v>
      </c>
      <c r="C1045" s="17" t="s">
        <v>2621</v>
      </c>
      <c r="D1045" s="17">
        <v>2023</v>
      </c>
      <c r="E1045" s="37" t="s">
        <v>2622</v>
      </c>
      <c r="F1045" s="17" t="s">
        <v>2623</v>
      </c>
      <c r="G1045" s="37" t="s">
        <v>760</v>
      </c>
      <c r="H1045" s="37" t="s">
        <v>448</v>
      </c>
      <c r="I1045" s="62" t="s">
        <v>2624</v>
      </c>
      <c r="J1045" s="17" t="s">
        <v>43</v>
      </c>
      <c r="K1045" s="17" t="s">
        <v>43</v>
      </c>
      <c r="L1045" s="17" t="s">
        <v>2625</v>
      </c>
      <c r="M1045" s="17" t="s">
        <v>2626</v>
      </c>
      <c r="N1045" s="17" t="s">
        <v>2627</v>
      </c>
      <c r="O1045" s="17" t="s">
        <v>2628</v>
      </c>
    </row>
    <row r="1046" spans="1:15" s="1" customFormat="1" ht="15" customHeight="1" x14ac:dyDescent="0.25">
      <c r="A1046" s="61" t="s">
        <v>4</v>
      </c>
      <c r="B1046" s="17" t="s">
        <v>16</v>
      </c>
      <c r="C1046" s="17" t="s">
        <v>2629</v>
      </c>
      <c r="D1046" s="17">
        <v>2021</v>
      </c>
      <c r="E1046" s="37" t="s">
        <v>2630</v>
      </c>
      <c r="F1046" s="17" t="s">
        <v>2631</v>
      </c>
      <c r="G1046" s="37" t="s">
        <v>897</v>
      </c>
      <c r="H1046" s="37" t="s">
        <v>212</v>
      </c>
      <c r="I1046" s="62" t="s">
        <v>2632</v>
      </c>
      <c r="J1046" s="17" t="s">
        <v>43</v>
      </c>
      <c r="K1046" s="17" t="s">
        <v>43</v>
      </c>
      <c r="L1046" s="17" t="s">
        <v>2633</v>
      </c>
      <c r="M1046" s="17" t="s">
        <v>2634</v>
      </c>
      <c r="N1046" s="17" t="s">
        <v>2635</v>
      </c>
      <c r="O1046" s="17" t="s">
        <v>2636</v>
      </c>
    </row>
    <row r="1047" spans="1:15" s="1" customFormat="1" ht="15" customHeight="1" x14ac:dyDescent="0.25">
      <c r="A1047" s="61" t="s">
        <v>4</v>
      </c>
      <c r="B1047" s="17" t="s">
        <v>16</v>
      </c>
      <c r="C1047" s="17" t="s">
        <v>2637</v>
      </c>
      <c r="D1047" s="17">
        <v>2024</v>
      </c>
      <c r="E1047" s="37" t="s">
        <v>2638</v>
      </c>
      <c r="F1047" s="17" t="s">
        <v>866</v>
      </c>
      <c r="G1047" s="37" t="s">
        <v>2639</v>
      </c>
      <c r="H1047" s="37" t="s">
        <v>43</v>
      </c>
      <c r="I1047" s="62" t="s">
        <v>43</v>
      </c>
      <c r="J1047" s="17" t="s">
        <v>43</v>
      </c>
      <c r="K1047" s="17" t="s">
        <v>43</v>
      </c>
      <c r="L1047" s="17" t="s">
        <v>2640</v>
      </c>
      <c r="M1047" s="17" t="s">
        <v>2641</v>
      </c>
      <c r="N1047" s="17" t="s">
        <v>2642</v>
      </c>
      <c r="O1047" s="17" t="s">
        <v>2643</v>
      </c>
    </row>
    <row r="1048" spans="1:15" s="1" customFormat="1" ht="15" customHeight="1" x14ac:dyDescent="0.25">
      <c r="A1048" s="61" t="s">
        <v>4</v>
      </c>
      <c r="B1048" s="17" t="s">
        <v>16</v>
      </c>
      <c r="C1048" s="17" t="s">
        <v>2644</v>
      </c>
      <c r="D1048" s="17">
        <v>2024</v>
      </c>
      <c r="E1048" s="37" t="s">
        <v>2645</v>
      </c>
      <c r="F1048" s="17" t="s">
        <v>2646</v>
      </c>
      <c r="G1048" s="37" t="s">
        <v>693</v>
      </c>
      <c r="H1048" s="37" t="s">
        <v>229</v>
      </c>
      <c r="I1048" s="62" t="s">
        <v>2647</v>
      </c>
      <c r="J1048" s="17" t="s">
        <v>43</v>
      </c>
      <c r="K1048" s="17" t="s">
        <v>43</v>
      </c>
      <c r="L1048" s="17" t="s">
        <v>2648</v>
      </c>
      <c r="M1048" s="17" t="s">
        <v>2649</v>
      </c>
      <c r="N1048" s="17" t="s">
        <v>2650</v>
      </c>
      <c r="O1048" s="17" t="s">
        <v>2651</v>
      </c>
    </row>
    <row r="1049" spans="1:15" s="1" customFormat="1" ht="15" customHeight="1" x14ac:dyDescent="0.25">
      <c r="A1049" s="61" t="s">
        <v>4</v>
      </c>
      <c r="B1049" s="17" t="s">
        <v>16</v>
      </c>
      <c r="C1049" s="17" t="s">
        <v>2652</v>
      </c>
      <c r="D1049" s="17">
        <v>2023</v>
      </c>
      <c r="E1049" s="37" t="s">
        <v>2653</v>
      </c>
      <c r="F1049" s="17" t="s">
        <v>63</v>
      </c>
      <c r="G1049" s="37" t="s">
        <v>692</v>
      </c>
      <c r="H1049" s="37" t="s">
        <v>483</v>
      </c>
      <c r="I1049" s="62" t="s">
        <v>43</v>
      </c>
      <c r="J1049" s="17" t="s">
        <v>43</v>
      </c>
      <c r="K1049" s="17" t="s">
        <v>43</v>
      </c>
      <c r="L1049" s="17" t="s">
        <v>2654</v>
      </c>
      <c r="M1049" s="17" t="s">
        <v>2655</v>
      </c>
      <c r="N1049" s="17" t="s">
        <v>2656</v>
      </c>
      <c r="O1049" s="17" t="s">
        <v>2657</v>
      </c>
    </row>
    <row r="1050" spans="1:15" s="1" customFormat="1" ht="15" customHeight="1" x14ac:dyDescent="0.25">
      <c r="A1050" s="61" t="s">
        <v>4</v>
      </c>
      <c r="B1050" s="17" t="s">
        <v>16</v>
      </c>
      <c r="C1050" s="17" t="s">
        <v>2652</v>
      </c>
      <c r="D1050" s="17">
        <v>2023</v>
      </c>
      <c r="E1050" s="37" t="s">
        <v>2658</v>
      </c>
      <c r="F1050" s="17" t="s">
        <v>63</v>
      </c>
      <c r="G1050" s="37" t="s">
        <v>692</v>
      </c>
      <c r="H1050" s="37" t="s">
        <v>258</v>
      </c>
      <c r="I1050" s="62" t="s">
        <v>43</v>
      </c>
      <c r="J1050" s="17" t="s">
        <v>43</v>
      </c>
      <c r="K1050" s="17" t="s">
        <v>43</v>
      </c>
      <c r="L1050" s="17" t="s">
        <v>2659</v>
      </c>
      <c r="M1050" s="17" t="s">
        <v>2660</v>
      </c>
      <c r="N1050" s="17" t="s">
        <v>2661</v>
      </c>
      <c r="O1050" s="17" t="s">
        <v>2662</v>
      </c>
    </row>
    <row r="1051" spans="1:15" s="1" customFormat="1" ht="15" customHeight="1" x14ac:dyDescent="0.25">
      <c r="A1051" s="61" t="s">
        <v>4</v>
      </c>
      <c r="B1051" s="17" t="s">
        <v>16</v>
      </c>
      <c r="C1051" s="17" t="s">
        <v>2663</v>
      </c>
      <c r="D1051" s="17">
        <v>2024</v>
      </c>
      <c r="E1051" s="37" t="s">
        <v>2664</v>
      </c>
      <c r="F1051" s="17" t="s">
        <v>1970</v>
      </c>
      <c r="G1051" s="37" t="s">
        <v>2665</v>
      </c>
      <c r="H1051" s="37" t="s">
        <v>43</v>
      </c>
      <c r="I1051" s="62" t="s">
        <v>43</v>
      </c>
      <c r="J1051" s="17" t="s">
        <v>43</v>
      </c>
      <c r="K1051" s="17" t="s">
        <v>43</v>
      </c>
      <c r="L1051" s="17" t="s">
        <v>2666</v>
      </c>
      <c r="M1051" s="17" t="s">
        <v>2667</v>
      </c>
      <c r="N1051" s="17" t="s">
        <v>2668</v>
      </c>
      <c r="O1051" s="17" t="s">
        <v>2669</v>
      </c>
    </row>
    <row r="1052" spans="1:15" s="1" customFormat="1" ht="15" customHeight="1" x14ac:dyDescent="0.25">
      <c r="A1052" s="61" t="s">
        <v>4</v>
      </c>
      <c r="B1052" s="17" t="s">
        <v>16</v>
      </c>
      <c r="C1052" s="17" t="s">
        <v>2670</v>
      </c>
      <c r="D1052" s="17">
        <v>2024</v>
      </c>
      <c r="E1052" s="37" t="s">
        <v>2671</v>
      </c>
      <c r="F1052" s="17" t="s">
        <v>2672</v>
      </c>
      <c r="G1052" s="37" t="s">
        <v>1486</v>
      </c>
      <c r="H1052" s="37" t="s">
        <v>327</v>
      </c>
      <c r="I1052" s="62" t="s">
        <v>2673</v>
      </c>
      <c r="J1052" s="17" t="s">
        <v>43</v>
      </c>
      <c r="K1052" s="17" t="s">
        <v>43</v>
      </c>
      <c r="L1052" s="17" t="s">
        <v>2674</v>
      </c>
      <c r="M1052" s="17" t="s">
        <v>2675</v>
      </c>
      <c r="N1052" s="17" t="s">
        <v>2676</v>
      </c>
      <c r="O1052" s="17" t="s">
        <v>2677</v>
      </c>
    </row>
    <row r="1053" spans="1:15" s="1" customFormat="1" ht="15" customHeight="1" x14ac:dyDescent="0.25">
      <c r="A1053" s="61" t="s">
        <v>4</v>
      </c>
      <c r="B1053" s="17" t="s">
        <v>65</v>
      </c>
      <c r="C1053" s="17" t="s">
        <v>2678</v>
      </c>
      <c r="D1053" s="17">
        <v>2024</v>
      </c>
      <c r="E1053" s="37" t="s">
        <v>2679</v>
      </c>
      <c r="F1053" s="17" t="s">
        <v>2680</v>
      </c>
      <c r="G1053" s="37" t="s">
        <v>2681</v>
      </c>
      <c r="H1053" s="37" t="s">
        <v>43</v>
      </c>
      <c r="I1053" s="62" t="s">
        <v>2682</v>
      </c>
      <c r="J1053" s="17" t="s">
        <v>43</v>
      </c>
      <c r="K1053" s="17" t="s">
        <v>43</v>
      </c>
      <c r="L1053" s="17" t="s">
        <v>43</v>
      </c>
      <c r="M1053" s="17" t="s">
        <v>2683</v>
      </c>
      <c r="N1053" s="17" t="s">
        <v>2684</v>
      </c>
      <c r="O1053" s="17" t="s">
        <v>2685</v>
      </c>
    </row>
    <row r="1054" spans="1:15" s="1" customFormat="1" ht="15" customHeight="1" x14ac:dyDescent="0.25">
      <c r="A1054" s="61" t="s">
        <v>4</v>
      </c>
      <c r="B1054" s="17" t="s">
        <v>16</v>
      </c>
      <c r="C1054" s="17" t="s">
        <v>2686</v>
      </c>
      <c r="D1054" s="17">
        <v>2024</v>
      </c>
      <c r="E1054" s="37" t="s">
        <v>2687</v>
      </c>
      <c r="F1054" s="17" t="s">
        <v>811</v>
      </c>
      <c r="G1054" s="37" t="s">
        <v>990</v>
      </c>
      <c r="H1054" s="37" t="s">
        <v>415</v>
      </c>
      <c r="I1054" s="62" t="s">
        <v>43</v>
      </c>
      <c r="J1054" s="17" t="s">
        <v>43</v>
      </c>
      <c r="K1054" s="17" t="s">
        <v>43</v>
      </c>
      <c r="L1054" s="17" t="s">
        <v>2688</v>
      </c>
      <c r="M1054" s="17" t="s">
        <v>2689</v>
      </c>
      <c r="N1054" s="17" t="s">
        <v>2690</v>
      </c>
      <c r="O1054" s="17" t="s">
        <v>2691</v>
      </c>
    </row>
    <row r="1055" spans="1:15" s="1" customFormat="1" ht="15" customHeight="1" x14ac:dyDescent="0.25">
      <c r="A1055" s="61" t="s">
        <v>4</v>
      </c>
      <c r="B1055" s="17" t="s">
        <v>16</v>
      </c>
      <c r="C1055" s="17" t="s">
        <v>2692</v>
      </c>
      <c r="D1055" s="17">
        <v>2022</v>
      </c>
      <c r="E1055" s="37" t="s">
        <v>2693</v>
      </c>
      <c r="F1055" s="17" t="s">
        <v>11</v>
      </c>
      <c r="G1055" s="37" t="s">
        <v>760</v>
      </c>
      <c r="H1055" s="37" t="s">
        <v>406</v>
      </c>
      <c r="I1055" s="62" t="s">
        <v>43</v>
      </c>
      <c r="J1055" s="17" t="s">
        <v>43</v>
      </c>
      <c r="K1055" s="17" t="s">
        <v>43</v>
      </c>
      <c r="L1055" s="17" t="s">
        <v>2694</v>
      </c>
      <c r="M1055" s="17" t="s">
        <v>2695</v>
      </c>
      <c r="N1055" s="17" t="s">
        <v>2696</v>
      </c>
      <c r="O1055" s="17" t="s">
        <v>2697</v>
      </c>
    </row>
    <row r="1056" spans="1:15" s="1" customFormat="1" ht="15" customHeight="1" x14ac:dyDescent="0.25">
      <c r="A1056" s="61" t="s">
        <v>4</v>
      </c>
      <c r="B1056" s="17" t="s">
        <v>16</v>
      </c>
      <c r="C1056" s="17" t="s">
        <v>2698</v>
      </c>
      <c r="D1056" s="17">
        <v>2022</v>
      </c>
      <c r="E1056" s="37" t="s">
        <v>2699</v>
      </c>
      <c r="F1056" s="17" t="s">
        <v>791</v>
      </c>
      <c r="G1056" s="37" t="s">
        <v>2700</v>
      </c>
      <c r="H1056" s="37" t="s">
        <v>43</v>
      </c>
      <c r="I1056" s="62" t="s">
        <v>43</v>
      </c>
      <c r="J1056" s="17" t="s">
        <v>43</v>
      </c>
      <c r="K1056" s="17" t="s">
        <v>43</v>
      </c>
      <c r="L1056" s="17" t="s">
        <v>2701</v>
      </c>
      <c r="M1056" s="17" t="s">
        <v>2702</v>
      </c>
      <c r="N1056" s="17" t="s">
        <v>2703</v>
      </c>
      <c r="O1056" s="17" t="s">
        <v>2704</v>
      </c>
    </row>
    <row r="1057" spans="1:15" s="1" customFormat="1" ht="15" customHeight="1" x14ac:dyDescent="0.25">
      <c r="A1057" s="61" t="s">
        <v>4</v>
      </c>
      <c r="B1057" s="17" t="s">
        <v>65</v>
      </c>
      <c r="C1057" s="17" t="s">
        <v>2705</v>
      </c>
      <c r="D1057" s="17">
        <v>2024</v>
      </c>
      <c r="E1057" s="37" t="s">
        <v>2706</v>
      </c>
      <c r="F1057" s="17" t="s">
        <v>2707</v>
      </c>
      <c r="G1057" s="37" t="s">
        <v>43</v>
      </c>
      <c r="H1057" s="37" t="s">
        <v>43</v>
      </c>
      <c r="I1057" s="62" t="s">
        <v>43</v>
      </c>
      <c r="J1057" s="17" t="s">
        <v>43</v>
      </c>
      <c r="K1057" s="17" t="s">
        <v>43</v>
      </c>
      <c r="L1057" s="17" t="s">
        <v>43</v>
      </c>
      <c r="M1057" s="17" t="s">
        <v>43</v>
      </c>
      <c r="N1057" s="17" t="s">
        <v>2708</v>
      </c>
      <c r="O1057" s="17" t="s">
        <v>2709</v>
      </c>
    </row>
    <row r="1058" spans="1:15" s="1" customFormat="1" ht="15" customHeight="1" x14ac:dyDescent="0.25">
      <c r="A1058" s="61" t="s">
        <v>4</v>
      </c>
      <c r="B1058" s="17" t="s">
        <v>16</v>
      </c>
      <c r="C1058" s="17" t="s">
        <v>2710</v>
      </c>
      <c r="D1058" s="17">
        <v>2024</v>
      </c>
      <c r="E1058" s="37" t="s">
        <v>2711</v>
      </c>
      <c r="F1058" s="17" t="s">
        <v>2712</v>
      </c>
      <c r="G1058" s="37" t="s">
        <v>384</v>
      </c>
      <c r="H1058" s="37" t="s">
        <v>230</v>
      </c>
      <c r="I1058" s="62" t="s">
        <v>2713</v>
      </c>
      <c r="J1058" s="17" t="s">
        <v>43</v>
      </c>
      <c r="K1058" s="17" t="s">
        <v>43</v>
      </c>
      <c r="L1058" s="17" t="s">
        <v>2714</v>
      </c>
      <c r="M1058" s="17" t="s">
        <v>2715</v>
      </c>
      <c r="N1058" s="17" t="s">
        <v>2716</v>
      </c>
      <c r="O1058" s="17" t="s">
        <v>2717</v>
      </c>
    </row>
    <row r="1059" spans="1:15" s="1" customFormat="1" ht="15" customHeight="1" x14ac:dyDescent="0.25">
      <c r="A1059" s="61" t="s">
        <v>4</v>
      </c>
      <c r="B1059" s="17" t="s">
        <v>16</v>
      </c>
      <c r="C1059" s="17" t="s">
        <v>2718</v>
      </c>
      <c r="D1059" s="17">
        <v>2022</v>
      </c>
      <c r="E1059" s="37" t="s">
        <v>2719</v>
      </c>
      <c r="F1059" s="17" t="s">
        <v>606</v>
      </c>
      <c r="G1059" s="37" t="s">
        <v>2497</v>
      </c>
      <c r="H1059" s="37" t="s">
        <v>43</v>
      </c>
      <c r="I1059" s="62" t="s">
        <v>43</v>
      </c>
      <c r="J1059" s="17" t="s">
        <v>43</v>
      </c>
      <c r="K1059" s="17" t="s">
        <v>43</v>
      </c>
      <c r="L1059" s="17" t="s">
        <v>2720</v>
      </c>
      <c r="M1059" s="17" t="s">
        <v>2721</v>
      </c>
      <c r="N1059" s="17" t="s">
        <v>2722</v>
      </c>
      <c r="O1059" s="17" t="s">
        <v>2723</v>
      </c>
    </row>
    <row r="1060" spans="1:15" s="1" customFormat="1" ht="15" customHeight="1" x14ac:dyDescent="0.25">
      <c r="A1060" s="61" t="s">
        <v>4</v>
      </c>
      <c r="B1060" s="17" t="s">
        <v>16</v>
      </c>
      <c r="C1060" s="17" t="s">
        <v>2724</v>
      </c>
      <c r="D1060" s="17">
        <v>2023</v>
      </c>
      <c r="E1060" s="37" t="s">
        <v>2725</v>
      </c>
      <c r="F1060" s="17" t="s">
        <v>2726</v>
      </c>
      <c r="G1060" s="37" t="s">
        <v>491</v>
      </c>
      <c r="H1060" s="37" t="s">
        <v>414</v>
      </c>
      <c r="I1060" s="62" t="s">
        <v>2727</v>
      </c>
      <c r="J1060" s="17" t="s">
        <v>43</v>
      </c>
      <c r="K1060" s="17" t="s">
        <v>43</v>
      </c>
      <c r="L1060" s="17" t="s">
        <v>2728</v>
      </c>
      <c r="M1060" s="17" t="s">
        <v>2729</v>
      </c>
      <c r="N1060" s="17" t="s">
        <v>2730</v>
      </c>
      <c r="O1060" s="17" t="s">
        <v>2731</v>
      </c>
    </row>
    <row r="1061" spans="1:15" s="1" customFormat="1" ht="15" customHeight="1" x14ac:dyDescent="0.25">
      <c r="A1061" s="61" t="s">
        <v>4</v>
      </c>
      <c r="B1061" s="17" t="s">
        <v>16</v>
      </c>
      <c r="C1061" s="17" t="s">
        <v>2732</v>
      </c>
      <c r="D1061" s="17">
        <v>2024</v>
      </c>
      <c r="E1061" s="37" t="s">
        <v>2733</v>
      </c>
      <c r="F1061" s="17" t="s">
        <v>109</v>
      </c>
      <c r="G1061" s="37" t="s">
        <v>326</v>
      </c>
      <c r="H1061" s="37" t="s">
        <v>327</v>
      </c>
      <c r="I1061" s="62" t="s">
        <v>43</v>
      </c>
      <c r="J1061" s="17" t="s">
        <v>43</v>
      </c>
      <c r="K1061" s="17" t="s">
        <v>43</v>
      </c>
      <c r="L1061" s="17" t="s">
        <v>2734</v>
      </c>
      <c r="M1061" s="17" t="s">
        <v>2735</v>
      </c>
      <c r="N1061" s="17" t="s">
        <v>2736</v>
      </c>
      <c r="O1061" s="17" t="s">
        <v>2737</v>
      </c>
    </row>
    <row r="1062" spans="1:15" s="1" customFormat="1" ht="15" customHeight="1" x14ac:dyDescent="0.25">
      <c r="A1062" s="61" t="s">
        <v>4</v>
      </c>
      <c r="B1062" s="17" t="s">
        <v>16</v>
      </c>
      <c r="C1062" s="17" t="s">
        <v>2738</v>
      </c>
      <c r="D1062" s="17">
        <v>2021</v>
      </c>
      <c r="E1062" s="37" t="s">
        <v>2739</v>
      </c>
      <c r="F1062" s="17" t="s">
        <v>2740</v>
      </c>
      <c r="G1062" s="37" t="s">
        <v>1524</v>
      </c>
      <c r="H1062" s="37" t="s">
        <v>43</v>
      </c>
      <c r="I1062" s="62" t="s">
        <v>43</v>
      </c>
      <c r="J1062" s="17" t="s">
        <v>43</v>
      </c>
      <c r="K1062" s="17" t="s">
        <v>43</v>
      </c>
      <c r="L1062" s="17" t="s">
        <v>2741</v>
      </c>
      <c r="M1062" s="17" t="s">
        <v>2742</v>
      </c>
      <c r="N1062" s="17" t="s">
        <v>2743</v>
      </c>
      <c r="O1062" s="17" t="s">
        <v>2744</v>
      </c>
    </row>
    <row r="1063" spans="1:15" s="1" customFormat="1" ht="15" customHeight="1" x14ac:dyDescent="0.25">
      <c r="A1063" s="61" t="s">
        <v>4</v>
      </c>
      <c r="B1063" s="17" t="s">
        <v>16</v>
      </c>
      <c r="C1063" s="17" t="s">
        <v>2745</v>
      </c>
      <c r="D1063" s="17">
        <v>2024</v>
      </c>
      <c r="E1063" s="37" t="s">
        <v>2746</v>
      </c>
      <c r="F1063" s="17" t="s">
        <v>582</v>
      </c>
      <c r="G1063" s="37" t="s">
        <v>1674</v>
      </c>
      <c r="H1063" s="37" t="s">
        <v>43</v>
      </c>
      <c r="I1063" s="62" t="s">
        <v>43</v>
      </c>
      <c r="J1063" s="17" t="s">
        <v>43</v>
      </c>
      <c r="K1063" s="17" t="s">
        <v>43</v>
      </c>
      <c r="L1063" s="17" t="s">
        <v>2747</v>
      </c>
      <c r="M1063" s="17" t="s">
        <v>2748</v>
      </c>
      <c r="N1063" s="17" t="s">
        <v>2749</v>
      </c>
      <c r="O1063" s="17" t="s">
        <v>2750</v>
      </c>
    </row>
    <row r="1064" spans="1:15" s="1" customFormat="1" ht="15" customHeight="1" x14ac:dyDescent="0.25">
      <c r="A1064" s="61" t="s">
        <v>4</v>
      </c>
      <c r="B1064" s="17" t="s">
        <v>16</v>
      </c>
      <c r="C1064" s="17" t="s">
        <v>2751</v>
      </c>
      <c r="D1064" s="17">
        <v>2022</v>
      </c>
      <c r="E1064" s="37" t="s">
        <v>2752</v>
      </c>
      <c r="F1064" s="17" t="s">
        <v>11</v>
      </c>
      <c r="G1064" s="37" t="s">
        <v>760</v>
      </c>
      <c r="H1064" s="37" t="s">
        <v>240</v>
      </c>
      <c r="I1064" s="62" t="s">
        <v>43</v>
      </c>
      <c r="J1064" s="17" t="s">
        <v>43</v>
      </c>
      <c r="K1064" s="17" t="s">
        <v>43</v>
      </c>
      <c r="L1064" s="17" t="s">
        <v>2753</v>
      </c>
      <c r="M1064" s="17" t="s">
        <v>2754</v>
      </c>
      <c r="N1064" s="17" t="s">
        <v>2755</v>
      </c>
      <c r="O1064" s="17" t="s">
        <v>2756</v>
      </c>
    </row>
    <row r="1065" spans="1:15" s="1" customFormat="1" ht="15" customHeight="1" x14ac:dyDescent="0.25">
      <c r="A1065" s="61" t="s">
        <v>4</v>
      </c>
      <c r="B1065" s="17" t="s">
        <v>65</v>
      </c>
      <c r="C1065" s="17" t="s">
        <v>2757</v>
      </c>
      <c r="D1065" s="17">
        <v>2022</v>
      </c>
      <c r="E1065" s="37" t="s">
        <v>2758</v>
      </c>
      <c r="F1065" s="17" t="s">
        <v>2759</v>
      </c>
      <c r="G1065" s="37" t="s">
        <v>43</v>
      </c>
      <c r="H1065" s="37" t="s">
        <v>43</v>
      </c>
      <c r="I1065" s="62" t="s">
        <v>43</v>
      </c>
      <c r="J1065" s="17" t="s">
        <v>43</v>
      </c>
      <c r="K1065" s="17" t="s">
        <v>43</v>
      </c>
      <c r="L1065" s="17" t="s">
        <v>43</v>
      </c>
      <c r="M1065" s="17" t="s">
        <v>43</v>
      </c>
      <c r="N1065" s="17" t="s">
        <v>2760</v>
      </c>
      <c r="O1065" s="17" t="s">
        <v>2761</v>
      </c>
    </row>
    <row r="1066" spans="1:15" s="1" customFormat="1" ht="15" customHeight="1" x14ac:dyDescent="0.25">
      <c r="A1066" s="61" t="s">
        <v>4</v>
      </c>
      <c r="B1066" s="17" t="s">
        <v>16</v>
      </c>
      <c r="C1066" s="17" t="s">
        <v>2762</v>
      </c>
      <c r="D1066" s="17">
        <v>2025</v>
      </c>
      <c r="E1066" s="37" t="s">
        <v>2763</v>
      </c>
      <c r="F1066" s="17" t="s">
        <v>2764</v>
      </c>
      <c r="G1066" s="37" t="s">
        <v>2765</v>
      </c>
      <c r="H1066" s="37" t="s">
        <v>43</v>
      </c>
      <c r="I1066" s="62" t="s">
        <v>43</v>
      </c>
      <c r="J1066" s="17" t="s">
        <v>43</v>
      </c>
      <c r="K1066" s="17" t="s">
        <v>43</v>
      </c>
      <c r="L1066" s="17" t="s">
        <v>43</v>
      </c>
      <c r="M1066" s="17" t="s">
        <v>2766</v>
      </c>
      <c r="N1066" s="17" t="s">
        <v>2767</v>
      </c>
      <c r="O1066" s="17" t="s">
        <v>2768</v>
      </c>
    </row>
    <row r="1067" spans="1:15" s="1" customFormat="1" ht="15" customHeight="1" x14ac:dyDescent="0.25">
      <c r="A1067" s="61" t="s">
        <v>4</v>
      </c>
      <c r="B1067" s="17" t="s">
        <v>16</v>
      </c>
      <c r="C1067" s="17" t="s">
        <v>2769</v>
      </c>
      <c r="D1067" s="17">
        <v>2021</v>
      </c>
      <c r="E1067" s="37" t="s">
        <v>2770</v>
      </c>
      <c r="F1067" s="17" t="s">
        <v>2771</v>
      </c>
      <c r="G1067" s="37" t="s">
        <v>229</v>
      </c>
      <c r="H1067" s="37" t="s">
        <v>326</v>
      </c>
      <c r="I1067" s="62" t="s">
        <v>43</v>
      </c>
      <c r="J1067" s="17" t="s">
        <v>43</v>
      </c>
      <c r="K1067" s="17" t="s">
        <v>43</v>
      </c>
      <c r="L1067" s="17" t="s">
        <v>2772</v>
      </c>
      <c r="M1067" s="17" t="s">
        <v>2773</v>
      </c>
      <c r="N1067" s="17" t="s">
        <v>2774</v>
      </c>
      <c r="O1067" s="17" t="s">
        <v>2775</v>
      </c>
    </row>
    <row r="1068" spans="1:15" s="1" customFormat="1" ht="15" customHeight="1" x14ac:dyDescent="0.25">
      <c r="A1068" s="61" t="s">
        <v>4</v>
      </c>
      <c r="B1068" s="17" t="s">
        <v>16</v>
      </c>
      <c r="C1068" s="17" t="s">
        <v>2776</v>
      </c>
      <c r="D1068" s="17">
        <v>2021</v>
      </c>
      <c r="E1068" s="37" t="s">
        <v>2777</v>
      </c>
      <c r="F1068" s="17" t="s">
        <v>1289</v>
      </c>
      <c r="G1068" s="37" t="s">
        <v>212</v>
      </c>
      <c r="H1068" s="37" t="s">
        <v>415</v>
      </c>
      <c r="I1068" s="62" t="s">
        <v>43</v>
      </c>
      <c r="J1068" s="17" t="s">
        <v>43</v>
      </c>
      <c r="K1068" s="17" t="s">
        <v>43</v>
      </c>
      <c r="L1068" s="17" t="s">
        <v>2778</v>
      </c>
      <c r="M1068" s="17" t="s">
        <v>2779</v>
      </c>
      <c r="N1068" s="17" t="s">
        <v>2780</v>
      </c>
      <c r="O1068" s="17" t="s">
        <v>2781</v>
      </c>
    </row>
    <row r="1069" spans="1:15" s="1" customFormat="1" ht="15" customHeight="1" x14ac:dyDescent="0.25">
      <c r="A1069" s="61" t="s">
        <v>4</v>
      </c>
      <c r="B1069" s="17" t="s">
        <v>16</v>
      </c>
      <c r="C1069" s="17" t="s">
        <v>2782</v>
      </c>
      <c r="D1069" s="17">
        <v>2023</v>
      </c>
      <c r="E1069" s="37" t="s">
        <v>2783</v>
      </c>
      <c r="F1069" s="17" t="s">
        <v>700</v>
      </c>
      <c r="G1069" s="37" t="s">
        <v>692</v>
      </c>
      <c r="H1069" s="37" t="s">
        <v>212</v>
      </c>
      <c r="I1069" s="62" t="s">
        <v>43</v>
      </c>
      <c r="J1069" s="17" t="s">
        <v>43</v>
      </c>
      <c r="K1069" s="17" t="s">
        <v>43</v>
      </c>
      <c r="L1069" s="17" t="s">
        <v>2784</v>
      </c>
      <c r="M1069" s="17" t="s">
        <v>2785</v>
      </c>
      <c r="N1069" s="17" t="s">
        <v>2786</v>
      </c>
      <c r="O1069" s="17" t="s">
        <v>2787</v>
      </c>
    </row>
    <row r="1070" spans="1:15" s="1" customFormat="1" ht="15" customHeight="1" x14ac:dyDescent="0.25">
      <c r="A1070" s="61" t="s">
        <v>4</v>
      </c>
      <c r="B1070" s="17" t="s">
        <v>16</v>
      </c>
      <c r="C1070" s="17" t="s">
        <v>2788</v>
      </c>
      <c r="D1070" s="17">
        <v>2024</v>
      </c>
      <c r="E1070" s="37" t="s">
        <v>2789</v>
      </c>
      <c r="F1070" s="17" t="s">
        <v>2790</v>
      </c>
      <c r="G1070" s="37" t="s">
        <v>447</v>
      </c>
      <c r="H1070" s="37" t="s">
        <v>195</v>
      </c>
      <c r="I1070" s="62" t="s">
        <v>43</v>
      </c>
      <c r="J1070" s="17" t="s">
        <v>43</v>
      </c>
      <c r="K1070" s="17" t="s">
        <v>43</v>
      </c>
      <c r="L1070" s="17" t="s">
        <v>2791</v>
      </c>
      <c r="M1070" s="17" t="s">
        <v>2792</v>
      </c>
      <c r="N1070" s="17" t="s">
        <v>2793</v>
      </c>
      <c r="O1070" s="17" t="s">
        <v>2794</v>
      </c>
    </row>
    <row r="1071" spans="1:15" s="1" customFormat="1" ht="15" customHeight="1" x14ac:dyDescent="0.25">
      <c r="A1071" s="61" t="s">
        <v>4</v>
      </c>
      <c r="B1071" s="17" t="s">
        <v>16</v>
      </c>
      <c r="C1071" s="17" t="s">
        <v>2795</v>
      </c>
      <c r="D1071" s="17">
        <v>2022</v>
      </c>
      <c r="E1071" s="37" t="s">
        <v>2796</v>
      </c>
      <c r="F1071" s="17" t="s">
        <v>58</v>
      </c>
      <c r="G1071" s="37" t="s">
        <v>1902</v>
      </c>
      <c r="H1071" s="37" t="s">
        <v>43</v>
      </c>
      <c r="I1071" s="62" t="s">
        <v>43</v>
      </c>
      <c r="J1071" s="17" t="s">
        <v>43</v>
      </c>
      <c r="K1071" s="17" t="s">
        <v>43</v>
      </c>
      <c r="L1071" s="17" t="s">
        <v>2797</v>
      </c>
      <c r="M1071" s="17" t="s">
        <v>2798</v>
      </c>
      <c r="N1071" s="17" t="s">
        <v>2799</v>
      </c>
      <c r="O1071" s="17" t="s">
        <v>2800</v>
      </c>
    </row>
    <row r="1072" spans="1:15" s="1" customFormat="1" ht="15" customHeight="1" x14ac:dyDescent="0.25">
      <c r="A1072" s="61" t="s">
        <v>4</v>
      </c>
      <c r="B1072" s="17" t="s">
        <v>16</v>
      </c>
      <c r="C1072" s="17" t="s">
        <v>2801</v>
      </c>
      <c r="D1072" s="17">
        <v>2023</v>
      </c>
      <c r="E1072" s="37" t="s">
        <v>2802</v>
      </c>
      <c r="F1072" s="17" t="s">
        <v>97</v>
      </c>
      <c r="G1072" s="37" t="s">
        <v>2483</v>
      </c>
      <c r="H1072" s="37" t="s">
        <v>43</v>
      </c>
      <c r="I1072" s="62" t="s">
        <v>43</v>
      </c>
      <c r="J1072" s="17" t="s">
        <v>43</v>
      </c>
      <c r="K1072" s="17" t="s">
        <v>43</v>
      </c>
      <c r="L1072" s="17" t="s">
        <v>2803</v>
      </c>
      <c r="M1072" s="17" t="s">
        <v>2804</v>
      </c>
      <c r="N1072" s="17" t="s">
        <v>2805</v>
      </c>
      <c r="O1072" s="17" t="s">
        <v>2806</v>
      </c>
    </row>
    <row r="1073" spans="1:15" s="1" customFormat="1" ht="15" customHeight="1" x14ac:dyDescent="0.25">
      <c r="A1073" s="61" t="s">
        <v>4</v>
      </c>
      <c r="B1073" s="17" t="s">
        <v>16</v>
      </c>
      <c r="C1073" s="17" t="s">
        <v>2807</v>
      </c>
      <c r="D1073" s="17">
        <v>2023</v>
      </c>
      <c r="E1073" s="37" t="s">
        <v>2808</v>
      </c>
      <c r="F1073" s="17" t="s">
        <v>66</v>
      </c>
      <c r="G1073" s="37" t="s">
        <v>229</v>
      </c>
      <c r="H1073" s="37" t="s">
        <v>448</v>
      </c>
      <c r="I1073" s="62" t="s">
        <v>43</v>
      </c>
      <c r="J1073" s="17" t="s">
        <v>43</v>
      </c>
      <c r="K1073" s="17" t="s">
        <v>43</v>
      </c>
      <c r="L1073" s="17" t="s">
        <v>2809</v>
      </c>
      <c r="M1073" s="17" t="s">
        <v>2810</v>
      </c>
      <c r="N1073" s="17" t="s">
        <v>2811</v>
      </c>
      <c r="O1073" s="17" t="s">
        <v>2812</v>
      </c>
    </row>
    <row r="1074" spans="1:15" s="1" customFormat="1" ht="15" customHeight="1" x14ac:dyDescent="0.25">
      <c r="A1074" s="61" t="s">
        <v>4</v>
      </c>
      <c r="B1074" s="17" t="s">
        <v>16</v>
      </c>
      <c r="C1074" s="17" t="s">
        <v>2813</v>
      </c>
      <c r="D1074" s="17">
        <v>2021</v>
      </c>
      <c r="E1074" s="37" t="s">
        <v>2814</v>
      </c>
      <c r="F1074" s="17" t="s">
        <v>2815</v>
      </c>
      <c r="G1074" s="37" t="s">
        <v>1933</v>
      </c>
      <c r="H1074" s="37" t="s">
        <v>43</v>
      </c>
      <c r="I1074" s="62" t="s">
        <v>43</v>
      </c>
      <c r="J1074" s="17" t="s">
        <v>43</v>
      </c>
      <c r="K1074" s="17" t="s">
        <v>43</v>
      </c>
      <c r="L1074" s="17" t="s">
        <v>2816</v>
      </c>
      <c r="M1074" s="17" t="s">
        <v>2817</v>
      </c>
      <c r="N1074" s="17" t="s">
        <v>2818</v>
      </c>
      <c r="O1074" s="17" t="s">
        <v>2819</v>
      </c>
    </row>
    <row r="1075" spans="1:15" s="1" customFormat="1" ht="15" customHeight="1" x14ac:dyDescent="0.25">
      <c r="A1075" s="61" t="s">
        <v>4</v>
      </c>
      <c r="B1075" s="17" t="s">
        <v>16</v>
      </c>
      <c r="C1075" s="17" t="s">
        <v>2820</v>
      </c>
      <c r="D1075" s="17">
        <v>2024</v>
      </c>
      <c r="E1075" s="37" t="s">
        <v>2821</v>
      </c>
      <c r="F1075" s="17" t="s">
        <v>2822</v>
      </c>
      <c r="G1075" s="37" t="s">
        <v>2823</v>
      </c>
      <c r="H1075" s="37" t="s">
        <v>43</v>
      </c>
      <c r="I1075" s="62" t="s">
        <v>2824</v>
      </c>
      <c r="J1075" s="17" t="s">
        <v>43</v>
      </c>
      <c r="K1075" s="17" t="s">
        <v>43</v>
      </c>
      <c r="L1075" s="17" t="s">
        <v>2825</v>
      </c>
      <c r="M1075" s="17" t="s">
        <v>2826</v>
      </c>
      <c r="N1075" s="17" t="s">
        <v>2827</v>
      </c>
      <c r="O1075" s="17" t="s">
        <v>2828</v>
      </c>
    </row>
    <row r="1076" spans="1:15" s="1" customFormat="1" ht="15" customHeight="1" x14ac:dyDescent="0.25">
      <c r="A1076" s="61" t="s">
        <v>4</v>
      </c>
      <c r="B1076" s="17" t="s">
        <v>16</v>
      </c>
      <c r="C1076" s="17" t="s">
        <v>2829</v>
      </c>
      <c r="D1076" s="17">
        <v>2023</v>
      </c>
      <c r="E1076" s="37" t="s">
        <v>2830</v>
      </c>
      <c r="F1076" s="17" t="s">
        <v>2534</v>
      </c>
      <c r="G1076" s="37" t="s">
        <v>491</v>
      </c>
      <c r="H1076" s="37" t="s">
        <v>448</v>
      </c>
      <c r="I1076" s="62" t="s">
        <v>43</v>
      </c>
      <c r="J1076" s="17" t="s">
        <v>43</v>
      </c>
      <c r="K1076" s="17" t="s">
        <v>43</v>
      </c>
      <c r="L1076" s="17" t="s">
        <v>2831</v>
      </c>
      <c r="M1076" s="17" t="s">
        <v>2832</v>
      </c>
      <c r="N1076" s="17" t="s">
        <v>2833</v>
      </c>
      <c r="O1076" s="17" t="s">
        <v>2834</v>
      </c>
    </row>
    <row r="1077" spans="1:15" s="1" customFormat="1" ht="15" customHeight="1" x14ac:dyDescent="0.25">
      <c r="A1077" s="61" t="s">
        <v>4</v>
      </c>
      <c r="B1077" s="17" t="s">
        <v>16</v>
      </c>
      <c r="C1077" s="17" t="s">
        <v>2835</v>
      </c>
      <c r="D1077" s="17">
        <v>2023</v>
      </c>
      <c r="E1077" s="37" t="s">
        <v>2836</v>
      </c>
      <c r="F1077" s="17" t="s">
        <v>97</v>
      </c>
      <c r="G1077" s="37" t="s">
        <v>1624</v>
      </c>
      <c r="H1077" s="37" t="s">
        <v>43</v>
      </c>
      <c r="I1077" s="62" t="s">
        <v>43</v>
      </c>
      <c r="J1077" s="17" t="s">
        <v>43</v>
      </c>
      <c r="K1077" s="17" t="s">
        <v>43</v>
      </c>
      <c r="L1077" s="17" t="s">
        <v>2837</v>
      </c>
      <c r="M1077" s="17" t="s">
        <v>2838</v>
      </c>
      <c r="N1077" s="17" t="s">
        <v>2839</v>
      </c>
      <c r="O1077" s="17" t="s">
        <v>2840</v>
      </c>
    </row>
    <row r="1078" spans="1:15" s="1" customFormat="1" ht="15" customHeight="1" x14ac:dyDescent="0.25">
      <c r="A1078" s="61" t="s">
        <v>4</v>
      </c>
      <c r="B1078" s="17" t="s">
        <v>16</v>
      </c>
      <c r="C1078" s="17" t="s">
        <v>2841</v>
      </c>
      <c r="D1078" s="17">
        <v>2022</v>
      </c>
      <c r="E1078" s="37" t="s">
        <v>2842</v>
      </c>
      <c r="F1078" s="17" t="s">
        <v>105</v>
      </c>
      <c r="G1078" s="37" t="s">
        <v>167</v>
      </c>
      <c r="H1078" s="37" t="s">
        <v>43</v>
      </c>
      <c r="I1078" s="62" t="s">
        <v>43</v>
      </c>
      <c r="J1078" s="17" t="s">
        <v>43</v>
      </c>
      <c r="K1078" s="17" t="s">
        <v>43</v>
      </c>
      <c r="L1078" s="17" t="s">
        <v>2843</v>
      </c>
      <c r="M1078" s="17" t="s">
        <v>2844</v>
      </c>
      <c r="N1078" s="17" t="s">
        <v>2845</v>
      </c>
      <c r="O1078" s="17" t="s">
        <v>2846</v>
      </c>
    </row>
    <row r="1079" spans="1:15" s="1" customFormat="1" ht="15" customHeight="1" x14ac:dyDescent="0.25">
      <c r="A1079" s="61" t="s">
        <v>4</v>
      </c>
      <c r="B1079" s="17" t="s">
        <v>16</v>
      </c>
      <c r="C1079" s="17" t="s">
        <v>2847</v>
      </c>
      <c r="D1079" s="17">
        <v>2021</v>
      </c>
      <c r="E1079" s="37" t="s">
        <v>2848</v>
      </c>
      <c r="F1079" s="17" t="s">
        <v>811</v>
      </c>
      <c r="G1079" s="37" t="s">
        <v>1186</v>
      </c>
      <c r="H1079" s="37" t="s">
        <v>448</v>
      </c>
      <c r="I1079" s="62" t="s">
        <v>43</v>
      </c>
      <c r="J1079" s="17" t="s">
        <v>43</v>
      </c>
      <c r="K1079" s="17" t="s">
        <v>43</v>
      </c>
      <c r="L1079" s="17" t="s">
        <v>2849</v>
      </c>
      <c r="M1079" s="17" t="s">
        <v>2850</v>
      </c>
      <c r="N1079" s="17" t="s">
        <v>43</v>
      </c>
      <c r="O1079" s="17" t="s">
        <v>2851</v>
      </c>
    </row>
    <row r="1080" spans="1:15" s="1" customFormat="1" ht="15" customHeight="1" x14ac:dyDescent="0.25">
      <c r="A1080" s="61" t="s">
        <v>4</v>
      </c>
      <c r="B1080" s="17" t="s">
        <v>16</v>
      </c>
      <c r="C1080" s="17" t="s">
        <v>2852</v>
      </c>
      <c r="D1080" s="17">
        <v>2021</v>
      </c>
      <c r="E1080" s="37" t="s">
        <v>2853</v>
      </c>
      <c r="F1080" s="17" t="s">
        <v>69</v>
      </c>
      <c r="G1080" s="37" t="s">
        <v>2854</v>
      </c>
      <c r="H1080" s="37" t="s">
        <v>43</v>
      </c>
      <c r="I1080" s="62" t="s">
        <v>43</v>
      </c>
      <c r="J1080" s="17" t="s">
        <v>43</v>
      </c>
      <c r="K1080" s="17" t="s">
        <v>43</v>
      </c>
      <c r="L1080" s="17" t="s">
        <v>2855</v>
      </c>
      <c r="M1080" s="17" t="s">
        <v>2856</v>
      </c>
      <c r="N1080" s="17" t="s">
        <v>2857</v>
      </c>
      <c r="O1080" s="17" t="s">
        <v>2858</v>
      </c>
    </row>
    <row r="1081" spans="1:15" s="1" customFormat="1" ht="15" customHeight="1" x14ac:dyDescent="0.25">
      <c r="A1081" s="61" t="s">
        <v>4</v>
      </c>
      <c r="B1081" s="17" t="s">
        <v>16</v>
      </c>
      <c r="C1081" s="17" t="s">
        <v>2859</v>
      </c>
      <c r="D1081" s="17">
        <v>2022</v>
      </c>
      <c r="E1081" s="37" t="s">
        <v>2860</v>
      </c>
      <c r="F1081" s="17" t="s">
        <v>2861</v>
      </c>
      <c r="G1081" s="37" t="s">
        <v>2862</v>
      </c>
      <c r="H1081" s="37" t="s">
        <v>43</v>
      </c>
      <c r="I1081" s="62" t="s">
        <v>43</v>
      </c>
      <c r="J1081" s="17" t="s">
        <v>43</v>
      </c>
      <c r="K1081" s="17" t="s">
        <v>43</v>
      </c>
      <c r="L1081" s="17" t="s">
        <v>2863</v>
      </c>
      <c r="M1081" s="17" t="s">
        <v>2864</v>
      </c>
      <c r="N1081" s="17" t="s">
        <v>2865</v>
      </c>
      <c r="O1081" s="17" t="s">
        <v>2866</v>
      </c>
    </row>
    <row r="1082" spans="1:15" s="1" customFormat="1" ht="15" customHeight="1" x14ac:dyDescent="0.25">
      <c r="A1082" s="61" t="s">
        <v>4</v>
      </c>
      <c r="B1082" s="17" t="s">
        <v>16</v>
      </c>
      <c r="C1082" s="17" t="s">
        <v>2867</v>
      </c>
      <c r="D1082" s="17">
        <v>2024</v>
      </c>
      <c r="E1082" s="37" t="s">
        <v>2868</v>
      </c>
      <c r="F1082" s="17" t="s">
        <v>2869</v>
      </c>
      <c r="G1082" s="37" t="s">
        <v>1388</v>
      </c>
      <c r="H1082" s="37" t="s">
        <v>43</v>
      </c>
      <c r="I1082" s="62" t="s">
        <v>43</v>
      </c>
      <c r="J1082" s="17" t="s">
        <v>43</v>
      </c>
      <c r="K1082" s="17" t="s">
        <v>43</v>
      </c>
      <c r="L1082" s="17" t="s">
        <v>2870</v>
      </c>
      <c r="M1082" s="17" t="s">
        <v>2871</v>
      </c>
      <c r="N1082" s="17" t="s">
        <v>2872</v>
      </c>
      <c r="O1082" s="17" t="s">
        <v>2873</v>
      </c>
    </row>
    <row r="1083" spans="1:15" s="1" customFormat="1" ht="15" customHeight="1" x14ac:dyDescent="0.25">
      <c r="A1083" s="61" t="s">
        <v>4</v>
      </c>
      <c r="B1083" s="17" t="s">
        <v>16</v>
      </c>
      <c r="C1083" s="17" t="s">
        <v>2874</v>
      </c>
      <c r="D1083" s="17">
        <v>2024</v>
      </c>
      <c r="E1083" s="37" t="s">
        <v>2875</v>
      </c>
      <c r="F1083" s="17" t="s">
        <v>2876</v>
      </c>
      <c r="G1083" s="37" t="s">
        <v>2385</v>
      </c>
      <c r="H1083" s="37" t="s">
        <v>415</v>
      </c>
      <c r="I1083" s="62" t="s">
        <v>43</v>
      </c>
      <c r="J1083" s="17" t="s">
        <v>43</v>
      </c>
      <c r="K1083" s="17" t="s">
        <v>43</v>
      </c>
      <c r="L1083" s="17" t="s">
        <v>2877</v>
      </c>
      <c r="M1083" s="17" t="s">
        <v>2878</v>
      </c>
      <c r="N1083" s="17" t="s">
        <v>2879</v>
      </c>
      <c r="O1083" s="17" t="s">
        <v>2880</v>
      </c>
    </row>
    <row r="1084" spans="1:15" s="1" customFormat="1" ht="15" customHeight="1" x14ac:dyDescent="0.25">
      <c r="A1084" s="61" t="s">
        <v>4</v>
      </c>
      <c r="B1084" s="17" t="s">
        <v>65</v>
      </c>
      <c r="C1084" s="17" t="s">
        <v>2881</v>
      </c>
      <c r="D1084" s="17">
        <v>2024</v>
      </c>
      <c r="E1084" s="37" t="s">
        <v>2882</v>
      </c>
      <c r="F1084" s="17" t="s">
        <v>2883</v>
      </c>
      <c r="G1084" s="37" t="s">
        <v>43</v>
      </c>
      <c r="H1084" s="37" t="s">
        <v>43</v>
      </c>
      <c r="I1084" s="62" t="s">
        <v>2884</v>
      </c>
      <c r="J1084" s="17" t="s">
        <v>43</v>
      </c>
      <c r="K1084" s="17" t="s">
        <v>43</v>
      </c>
      <c r="L1084" s="17" t="s">
        <v>43</v>
      </c>
      <c r="M1084" s="17" t="s">
        <v>2885</v>
      </c>
      <c r="N1084" s="17" t="s">
        <v>2886</v>
      </c>
      <c r="O1084" s="17" t="s">
        <v>2887</v>
      </c>
    </row>
    <row r="1085" spans="1:15" s="1" customFormat="1" ht="15" customHeight="1" x14ac:dyDescent="0.25">
      <c r="A1085" s="61" t="s">
        <v>4</v>
      </c>
      <c r="B1085" s="17" t="s">
        <v>16</v>
      </c>
      <c r="C1085" s="17" t="s">
        <v>2888</v>
      </c>
      <c r="D1085" s="17">
        <v>2023</v>
      </c>
      <c r="E1085" s="37" t="s">
        <v>2889</v>
      </c>
      <c r="F1085" s="17" t="s">
        <v>682</v>
      </c>
      <c r="G1085" s="37" t="s">
        <v>683</v>
      </c>
      <c r="H1085" s="37" t="s">
        <v>43</v>
      </c>
      <c r="I1085" s="62" t="s">
        <v>2890</v>
      </c>
      <c r="J1085" s="17" t="s">
        <v>43</v>
      </c>
      <c r="K1085" s="17" t="s">
        <v>43</v>
      </c>
      <c r="L1085" s="17" t="s">
        <v>2891</v>
      </c>
      <c r="M1085" s="17" t="s">
        <v>2892</v>
      </c>
      <c r="N1085" s="17" t="s">
        <v>2893</v>
      </c>
      <c r="O1085" s="17" t="s">
        <v>2894</v>
      </c>
    </row>
    <row r="1086" spans="1:15" s="1" customFormat="1" ht="15" customHeight="1" x14ac:dyDescent="0.25">
      <c r="A1086" s="61" t="s">
        <v>4</v>
      </c>
      <c r="B1086" s="17" t="s">
        <v>16</v>
      </c>
      <c r="C1086" s="17" t="s">
        <v>2895</v>
      </c>
      <c r="D1086" s="17">
        <v>2021</v>
      </c>
      <c r="E1086" s="37" t="s">
        <v>2896</v>
      </c>
      <c r="F1086" s="17" t="s">
        <v>2897</v>
      </c>
      <c r="G1086" s="37" t="s">
        <v>2898</v>
      </c>
      <c r="H1086" s="37" t="s">
        <v>240</v>
      </c>
      <c r="I1086" s="62" t="s">
        <v>2899</v>
      </c>
      <c r="J1086" s="17" t="s">
        <v>43</v>
      </c>
      <c r="K1086" s="17" t="s">
        <v>43</v>
      </c>
      <c r="L1086" s="17" t="s">
        <v>43</v>
      </c>
      <c r="M1086" s="17" t="s">
        <v>2900</v>
      </c>
      <c r="N1086" s="17" t="s">
        <v>2901</v>
      </c>
      <c r="O1086" s="17" t="s">
        <v>2902</v>
      </c>
    </row>
    <row r="1087" spans="1:15" s="1" customFormat="1" ht="15" customHeight="1" x14ac:dyDescent="0.25">
      <c r="A1087" s="61" t="s">
        <v>4</v>
      </c>
      <c r="B1087" s="17" t="s">
        <v>16</v>
      </c>
      <c r="C1087" s="17" t="s">
        <v>2903</v>
      </c>
      <c r="D1087" s="17">
        <v>2022</v>
      </c>
      <c r="E1087" s="37" t="s">
        <v>2904</v>
      </c>
      <c r="F1087" s="17" t="s">
        <v>2905</v>
      </c>
      <c r="G1087" s="37" t="s">
        <v>2906</v>
      </c>
      <c r="H1087" s="37" t="s">
        <v>43</v>
      </c>
      <c r="I1087" s="62" t="s">
        <v>43</v>
      </c>
      <c r="J1087" s="17" t="s">
        <v>43</v>
      </c>
      <c r="K1087" s="17" t="s">
        <v>43</v>
      </c>
      <c r="L1087" s="17" t="s">
        <v>2907</v>
      </c>
      <c r="M1087" s="17" t="s">
        <v>2908</v>
      </c>
      <c r="N1087" s="17" t="s">
        <v>2909</v>
      </c>
      <c r="O1087" s="17" t="s">
        <v>2910</v>
      </c>
    </row>
    <row r="1088" spans="1:15" s="1" customFormat="1" ht="15" customHeight="1" x14ac:dyDescent="0.25">
      <c r="A1088" s="61" t="s">
        <v>4</v>
      </c>
      <c r="B1088" s="17" t="s">
        <v>16</v>
      </c>
      <c r="C1088" s="17" t="s">
        <v>2911</v>
      </c>
      <c r="D1088" s="17">
        <v>2025</v>
      </c>
      <c r="E1088" s="37" t="s">
        <v>2912</v>
      </c>
      <c r="F1088" s="17" t="s">
        <v>2913</v>
      </c>
      <c r="G1088" s="37" t="s">
        <v>43</v>
      </c>
      <c r="H1088" s="37" t="s">
        <v>43</v>
      </c>
      <c r="I1088" s="62" t="s">
        <v>43</v>
      </c>
      <c r="J1088" s="17" t="s">
        <v>43</v>
      </c>
      <c r="K1088" s="17" t="s">
        <v>43</v>
      </c>
      <c r="L1088" s="17" t="s">
        <v>2914</v>
      </c>
      <c r="M1088" s="17" t="s">
        <v>2915</v>
      </c>
      <c r="N1088" s="17" t="s">
        <v>2916</v>
      </c>
      <c r="O1088" s="17" t="s">
        <v>2917</v>
      </c>
    </row>
    <row r="1089" spans="1:15" s="1" customFormat="1" ht="15" customHeight="1" x14ac:dyDescent="0.25">
      <c r="A1089" s="61" t="s">
        <v>4</v>
      </c>
      <c r="B1089" s="17" t="s">
        <v>16</v>
      </c>
      <c r="C1089" s="17" t="s">
        <v>2918</v>
      </c>
      <c r="D1089" s="17">
        <v>2022</v>
      </c>
      <c r="E1089" s="37" t="s">
        <v>2919</v>
      </c>
      <c r="F1089" s="17" t="s">
        <v>2905</v>
      </c>
      <c r="G1089" s="37" t="s">
        <v>2906</v>
      </c>
      <c r="H1089" s="37" t="s">
        <v>43</v>
      </c>
      <c r="I1089" s="62" t="s">
        <v>43</v>
      </c>
      <c r="J1089" s="17" t="s">
        <v>43</v>
      </c>
      <c r="K1089" s="17" t="s">
        <v>43</v>
      </c>
      <c r="L1089" s="17" t="s">
        <v>2920</v>
      </c>
      <c r="M1089" s="17" t="s">
        <v>2921</v>
      </c>
      <c r="N1089" s="17" t="s">
        <v>2922</v>
      </c>
      <c r="O1089" s="17" t="s">
        <v>2923</v>
      </c>
    </row>
    <row r="1090" spans="1:15" s="1" customFormat="1" ht="15" customHeight="1" x14ac:dyDescent="0.25">
      <c r="A1090" s="61" t="s">
        <v>4</v>
      </c>
      <c r="B1090" s="17" t="s">
        <v>16</v>
      </c>
      <c r="C1090" s="17" t="s">
        <v>2924</v>
      </c>
      <c r="D1090" s="17">
        <v>2024</v>
      </c>
      <c r="E1090" s="37" t="s">
        <v>2925</v>
      </c>
      <c r="F1090" s="17" t="s">
        <v>682</v>
      </c>
      <c r="G1090" s="37" t="s">
        <v>2187</v>
      </c>
      <c r="H1090" s="37" t="s">
        <v>43</v>
      </c>
      <c r="I1090" s="62" t="s">
        <v>43</v>
      </c>
      <c r="J1090" s="17" t="s">
        <v>43</v>
      </c>
      <c r="K1090" s="17" t="s">
        <v>43</v>
      </c>
      <c r="L1090" s="17" t="s">
        <v>2926</v>
      </c>
      <c r="M1090" s="17" t="s">
        <v>2927</v>
      </c>
      <c r="N1090" s="17" t="s">
        <v>2928</v>
      </c>
      <c r="O1090" s="17" t="s">
        <v>2929</v>
      </c>
    </row>
    <row r="1091" spans="1:15" s="1" customFormat="1" ht="15" customHeight="1" x14ac:dyDescent="0.25">
      <c r="A1091" s="61" t="s">
        <v>4</v>
      </c>
      <c r="B1091" s="17" t="s">
        <v>65</v>
      </c>
      <c r="C1091" s="17" t="s">
        <v>2930</v>
      </c>
      <c r="D1091" s="17">
        <v>2022</v>
      </c>
      <c r="E1091" s="37" t="s">
        <v>2931</v>
      </c>
      <c r="F1091" s="17" t="s">
        <v>2932</v>
      </c>
      <c r="G1091" s="37" t="s">
        <v>43</v>
      </c>
      <c r="H1091" s="37" t="s">
        <v>43</v>
      </c>
      <c r="I1091" s="62" t="s">
        <v>2933</v>
      </c>
      <c r="J1091" s="17" t="s">
        <v>43</v>
      </c>
      <c r="K1091" s="17" t="s">
        <v>43</v>
      </c>
      <c r="L1091" s="17" t="s">
        <v>43</v>
      </c>
      <c r="M1091" s="17" t="s">
        <v>2934</v>
      </c>
      <c r="N1091" s="17" t="s">
        <v>2935</v>
      </c>
      <c r="O1091" s="17" t="s">
        <v>2936</v>
      </c>
    </row>
    <row r="1092" spans="1:15" s="1" customFormat="1" ht="15" customHeight="1" x14ac:dyDescent="0.25">
      <c r="A1092" s="61" t="s">
        <v>4</v>
      </c>
      <c r="B1092" s="17" t="s">
        <v>16</v>
      </c>
      <c r="C1092" s="17" t="s">
        <v>2937</v>
      </c>
      <c r="D1092" s="17">
        <v>2023</v>
      </c>
      <c r="E1092" s="37" t="s">
        <v>2938</v>
      </c>
      <c r="F1092" s="17" t="s">
        <v>2939</v>
      </c>
      <c r="G1092" s="37" t="s">
        <v>1426</v>
      </c>
      <c r="H1092" s="37" t="s">
        <v>195</v>
      </c>
      <c r="I1092" s="62" t="s">
        <v>2940</v>
      </c>
      <c r="J1092" s="17" t="s">
        <v>43</v>
      </c>
      <c r="K1092" s="17" t="s">
        <v>43</v>
      </c>
      <c r="L1092" s="17" t="s">
        <v>43</v>
      </c>
      <c r="M1092" s="17" t="s">
        <v>2941</v>
      </c>
      <c r="N1092" s="17" t="s">
        <v>2942</v>
      </c>
      <c r="O1092" s="17" t="s">
        <v>2943</v>
      </c>
    </row>
    <row r="1093" spans="1:15" s="1" customFormat="1" ht="15" customHeight="1" x14ac:dyDescent="0.25">
      <c r="A1093" s="61" t="s">
        <v>4</v>
      </c>
      <c r="B1093" s="17" t="s">
        <v>16</v>
      </c>
      <c r="C1093" s="17" t="s">
        <v>2944</v>
      </c>
      <c r="D1093" s="17">
        <v>2022</v>
      </c>
      <c r="E1093" s="37" t="s">
        <v>2945</v>
      </c>
      <c r="F1093" s="17" t="s">
        <v>1289</v>
      </c>
      <c r="G1093" s="37" t="s">
        <v>194</v>
      </c>
      <c r="H1093" s="37" t="s">
        <v>448</v>
      </c>
      <c r="I1093" s="62" t="s">
        <v>43</v>
      </c>
      <c r="J1093" s="17" t="s">
        <v>43</v>
      </c>
      <c r="K1093" s="17" t="s">
        <v>43</v>
      </c>
      <c r="L1093" s="17" t="s">
        <v>2946</v>
      </c>
      <c r="M1093" s="17" t="s">
        <v>2947</v>
      </c>
      <c r="N1093" s="17" t="s">
        <v>2948</v>
      </c>
      <c r="O1093" s="17" t="s">
        <v>2949</v>
      </c>
    </row>
    <row r="1094" spans="1:15" s="1" customFormat="1" ht="15" customHeight="1" x14ac:dyDescent="0.25">
      <c r="A1094" s="61" t="s">
        <v>4</v>
      </c>
      <c r="B1094" s="17" t="s">
        <v>16</v>
      </c>
      <c r="C1094" s="17" t="s">
        <v>2950</v>
      </c>
      <c r="D1094" s="17">
        <v>2024</v>
      </c>
      <c r="E1094" s="37" t="s">
        <v>2951</v>
      </c>
      <c r="F1094" s="17" t="s">
        <v>2952</v>
      </c>
      <c r="G1094" s="37" t="s">
        <v>212</v>
      </c>
      <c r="H1094" s="37" t="s">
        <v>230</v>
      </c>
      <c r="I1094" s="62" t="s">
        <v>43</v>
      </c>
      <c r="J1094" s="17" t="s">
        <v>43</v>
      </c>
      <c r="K1094" s="17" t="s">
        <v>43</v>
      </c>
      <c r="L1094" s="17" t="s">
        <v>2953</v>
      </c>
      <c r="M1094" s="17" t="s">
        <v>2954</v>
      </c>
      <c r="N1094" s="17" t="s">
        <v>2955</v>
      </c>
      <c r="O1094" s="17" t="s">
        <v>2956</v>
      </c>
    </row>
    <row r="1095" spans="1:15" s="1" customFormat="1" ht="15" customHeight="1" x14ac:dyDescent="0.25">
      <c r="A1095" s="61" t="s">
        <v>4</v>
      </c>
      <c r="B1095" s="17" t="s">
        <v>16</v>
      </c>
      <c r="C1095" s="17" t="s">
        <v>2957</v>
      </c>
      <c r="D1095" s="17">
        <v>2021</v>
      </c>
      <c r="E1095" s="37" t="s">
        <v>2958</v>
      </c>
      <c r="F1095" s="17" t="s">
        <v>1478</v>
      </c>
      <c r="G1095" s="37" t="s">
        <v>1411</v>
      </c>
      <c r="H1095" s="37" t="s">
        <v>274</v>
      </c>
      <c r="I1095" s="62" t="s">
        <v>43</v>
      </c>
      <c r="J1095" s="17" t="s">
        <v>43</v>
      </c>
      <c r="K1095" s="17" t="s">
        <v>43</v>
      </c>
      <c r="L1095" s="17" t="s">
        <v>2959</v>
      </c>
      <c r="M1095" s="17" t="s">
        <v>2960</v>
      </c>
      <c r="N1095" s="17" t="s">
        <v>2961</v>
      </c>
      <c r="O1095" s="17" t="s">
        <v>2962</v>
      </c>
    </row>
    <row r="1096" spans="1:15" s="1" customFormat="1" ht="15" customHeight="1" x14ac:dyDescent="0.25">
      <c r="A1096" s="61" t="s">
        <v>4</v>
      </c>
      <c r="B1096" s="17" t="s">
        <v>16</v>
      </c>
      <c r="C1096" s="17" t="s">
        <v>2963</v>
      </c>
      <c r="D1096" s="17">
        <v>2023</v>
      </c>
      <c r="E1096" s="37" t="s">
        <v>2964</v>
      </c>
      <c r="F1096" s="17" t="s">
        <v>2965</v>
      </c>
      <c r="G1096" s="37" t="s">
        <v>692</v>
      </c>
      <c r="H1096" s="37" t="s">
        <v>229</v>
      </c>
      <c r="I1096" s="62" t="s">
        <v>43</v>
      </c>
      <c r="J1096" s="17" t="s">
        <v>43</v>
      </c>
      <c r="K1096" s="17" t="s">
        <v>43</v>
      </c>
      <c r="L1096" s="17" t="s">
        <v>2966</v>
      </c>
      <c r="M1096" s="17" t="s">
        <v>2967</v>
      </c>
      <c r="N1096" s="17" t="s">
        <v>2968</v>
      </c>
      <c r="O1096" s="17" t="s">
        <v>2969</v>
      </c>
    </row>
    <row r="1097" spans="1:15" s="1" customFormat="1" ht="15" customHeight="1" x14ac:dyDescent="0.25">
      <c r="A1097" s="61" t="s">
        <v>4</v>
      </c>
      <c r="B1097" s="17" t="s">
        <v>16</v>
      </c>
      <c r="C1097" s="17" t="s">
        <v>2970</v>
      </c>
      <c r="D1097" s="17">
        <v>2023</v>
      </c>
      <c r="E1097" s="37" t="s">
        <v>2971</v>
      </c>
      <c r="F1097" s="17" t="s">
        <v>2972</v>
      </c>
      <c r="G1097" s="37" t="s">
        <v>760</v>
      </c>
      <c r="H1097" s="37" t="s">
        <v>2973</v>
      </c>
      <c r="I1097" s="62" t="s">
        <v>43</v>
      </c>
      <c r="J1097" s="17" t="s">
        <v>43</v>
      </c>
      <c r="K1097" s="17" t="s">
        <v>43</v>
      </c>
      <c r="L1097" s="17" t="s">
        <v>2974</v>
      </c>
      <c r="M1097" s="17" t="s">
        <v>2975</v>
      </c>
      <c r="N1097" s="17" t="s">
        <v>2976</v>
      </c>
      <c r="O1097" s="17" t="s">
        <v>2977</v>
      </c>
    </row>
    <row r="1098" spans="1:15" s="1" customFormat="1" ht="15" customHeight="1" x14ac:dyDescent="0.25">
      <c r="A1098" s="61" t="s">
        <v>4</v>
      </c>
      <c r="B1098" s="17" t="s">
        <v>16</v>
      </c>
      <c r="C1098" s="17" t="s">
        <v>2978</v>
      </c>
      <c r="D1098" s="17">
        <v>2024</v>
      </c>
      <c r="E1098" s="37" t="s">
        <v>2979</v>
      </c>
      <c r="F1098" s="17" t="s">
        <v>2980</v>
      </c>
      <c r="G1098" s="37" t="s">
        <v>43</v>
      </c>
      <c r="H1098" s="37" t="s">
        <v>43</v>
      </c>
      <c r="I1098" s="62" t="s">
        <v>43</v>
      </c>
      <c r="J1098" s="17" t="s">
        <v>43</v>
      </c>
      <c r="K1098" s="17" t="s">
        <v>43</v>
      </c>
      <c r="L1098" s="17" t="s">
        <v>2981</v>
      </c>
      <c r="M1098" s="17" t="s">
        <v>2982</v>
      </c>
      <c r="N1098" s="17" t="s">
        <v>2983</v>
      </c>
      <c r="O1098" s="17" t="s">
        <v>2984</v>
      </c>
    </row>
    <row r="1099" spans="1:15" s="1" customFormat="1" ht="15" customHeight="1" x14ac:dyDescent="0.25">
      <c r="A1099" s="61" t="s">
        <v>4</v>
      </c>
      <c r="B1099" s="17" t="s">
        <v>16</v>
      </c>
      <c r="C1099" s="17" t="s">
        <v>2985</v>
      </c>
      <c r="D1099" s="17">
        <v>2023</v>
      </c>
      <c r="E1099" s="37" t="s">
        <v>2986</v>
      </c>
      <c r="F1099" s="17" t="s">
        <v>2987</v>
      </c>
      <c r="G1099" s="37" t="s">
        <v>240</v>
      </c>
      <c r="H1099" s="37" t="s">
        <v>415</v>
      </c>
      <c r="I1099" s="62" t="s">
        <v>2988</v>
      </c>
      <c r="J1099" s="17" t="s">
        <v>43</v>
      </c>
      <c r="K1099" s="17" t="s">
        <v>43</v>
      </c>
      <c r="L1099" s="17" t="s">
        <v>2989</v>
      </c>
      <c r="M1099" s="17" t="s">
        <v>2990</v>
      </c>
      <c r="N1099" s="17" t="s">
        <v>2991</v>
      </c>
      <c r="O1099" s="17" t="s">
        <v>2992</v>
      </c>
    </row>
    <row r="1100" spans="1:15" s="1" customFormat="1" ht="15" customHeight="1" x14ac:dyDescent="0.25">
      <c r="A1100" s="61" t="s">
        <v>4</v>
      </c>
      <c r="B1100" s="17" t="s">
        <v>16</v>
      </c>
      <c r="C1100" s="17" t="s">
        <v>2993</v>
      </c>
      <c r="D1100" s="17">
        <v>2024</v>
      </c>
      <c r="E1100" s="37" t="s">
        <v>2994</v>
      </c>
      <c r="F1100" s="17" t="s">
        <v>2995</v>
      </c>
      <c r="G1100" s="37" t="s">
        <v>1819</v>
      </c>
      <c r="H1100" s="37" t="s">
        <v>274</v>
      </c>
      <c r="I1100" s="62" t="s">
        <v>2996</v>
      </c>
      <c r="J1100" s="17" t="s">
        <v>43</v>
      </c>
      <c r="K1100" s="17" t="s">
        <v>43</v>
      </c>
      <c r="L1100" s="17" t="s">
        <v>2997</v>
      </c>
      <c r="M1100" s="17" t="s">
        <v>2998</v>
      </c>
      <c r="N1100" s="17" t="s">
        <v>2999</v>
      </c>
      <c r="O1100" s="17" t="s">
        <v>3000</v>
      </c>
    </row>
    <row r="1101" spans="1:15" s="1" customFormat="1" ht="15" customHeight="1" x14ac:dyDescent="0.25">
      <c r="A1101" s="61" t="s">
        <v>4</v>
      </c>
      <c r="B1101" s="17" t="s">
        <v>16</v>
      </c>
      <c r="C1101" s="17" t="s">
        <v>3001</v>
      </c>
      <c r="D1101" s="17">
        <v>2024</v>
      </c>
      <c r="E1101" s="37" t="s">
        <v>3002</v>
      </c>
      <c r="F1101" s="17" t="s">
        <v>1316</v>
      </c>
      <c r="G1101" s="37" t="s">
        <v>211</v>
      </c>
      <c r="H1101" s="37" t="s">
        <v>43</v>
      </c>
      <c r="I1101" s="62" t="s">
        <v>43</v>
      </c>
      <c r="J1101" s="17" t="s">
        <v>43</v>
      </c>
      <c r="K1101" s="17" t="s">
        <v>43</v>
      </c>
      <c r="L1101" s="17" t="s">
        <v>3003</v>
      </c>
      <c r="M1101" s="17" t="s">
        <v>3004</v>
      </c>
      <c r="N1101" s="17" t="s">
        <v>3005</v>
      </c>
      <c r="O1101" s="17" t="s">
        <v>3006</v>
      </c>
    </row>
    <row r="1102" spans="1:15" s="1" customFormat="1" ht="15" customHeight="1" x14ac:dyDescent="0.25">
      <c r="A1102" s="61" t="s">
        <v>4</v>
      </c>
      <c r="B1102" s="17" t="s">
        <v>16</v>
      </c>
      <c r="C1102" s="17" t="s">
        <v>3001</v>
      </c>
      <c r="D1102" s="17">
        <v>2024</v>
      </c>
      <c r="E1102" s="37" t="s">
        <v>3007</v>
      </c>
      <c r="F1102" s="17" t="s">
        <v>811</v>
      </c>
      <c r="G1102" s="37" t="s">
        <v>990</v>
      </c>
      <c r="H1102" s="37" t="s">
        <v>194</v>
      </c>
      <c r="I1102" s="62" t="s">
        <v>43</v>
      </c>
      <c r="J1102" s="17" t="s">
        <v>43</v>
      </c>
      <c r="K1102" s="17" t="s">
        <v>43</v>
      </c>
      <c r="L1102" s="17" t="s">
        <v>3008</v>
      </c>
      <c r="M1102" s="17" t="s">
        <v>3009</v>
      </c>
      <c r="N1102" s="17" t="s">
        <v>3010</v>
      </c>
      <c r="O1102" s="17" t="s">
        <v>3011</v>
      </c>
    </row>
    <row r="1103" spans="1:15" s="1" customFormat="1" ht="15" customHeight="1" x14ac:dyDescent="0.25">
      <c r="A1103" s="61" t="s">
        <v>4</v>
      </c>
      <c r="B1103" s="17" t="s">
        <v>16</v>
      </c>
      <c r="C1103" s="17" t="s">
        <v>3012</v>
      </c>
      <c r="D1103" s="17">
        <v>2021</v>
      </c>
      <c r="E1103" s="37" t="s">
        <v>3013</v>
      </c>
      <c r="F1103" s="17" t="s">
        <v>3014</v>
      </c>
      <c r="G1103" s="37" t="s">
        <v>432</v>
      </c>
      <c r="H1103" s="37" t="s">
        <v>2421</v>
      </c>
      <c r="I1103" s="62" t="s">
        <v>3015</v>
      </c>
      <c r="J1103" s="17" t="s">
        <v>43</v>
      </c>
      <c r="K1103" s="17" t="s">
        <v>43</v>
      </c>
      <c r="L1103" s="17" t="s">
        <v>3016</v>
      </c>
      <c r="M1103" s="17" t="s">
        <v>3017</v>
      </c>
      <c r="N1103" s="17" t="s">
        <v>3018</v>
      </c>
      <c r="O1103" s="17" t="s">
        <v>3019</v>
      </c>
    </row>
    <row r="1104" spans="1:15" s="1" customFormat="1" ht="15" customHeight="1" x14ac:dyDescent="0.25">
      <c r="A1104" s="61" t="s">
        <v>4</v>
      </c>
      <c r="B1104" s="17" t="s">
        <v>16</v>
      </c>
      <c r="C1104" s="17" t="s">
        <v>3020</v>
      </c>
      <c r="D1104" s="17">
        <v>2021</v>
      </c>
      <c r="E1104" s="37" t="s">
        <v>3021</v>
      </c>
      <c r="F1104" s="17" t="s">
        <v>606</v>
      </c>
      <c r="G1104" s="37" t="s">
        <v>3022</v>
      </c>
      <c r="H1104" s="37" t="s">
        <v>43</v>
      </c>
      <c r="I1104" s="62" t="s">
        <v>43</v>
      </c>
      <c r="J1104" s="17" t="s">
        <v>43</v>
      </c>
      <c r="K1104" s="17" t="s">
        <v>43</v>
      </c>
      <c r="L1104" s="17" t="s">
        <v>3023</v>
      </c>
      <c r="M1104" s="17" t="s">
        <v>3024</v>
      </c>
      <c r="N1104" s="17" t="s">
        <v>3025</v>
      </c>
      <c r="O1104" s="17" t="s">
        <v>3026</v>
      </c>
    </row>
    <row r="1105" spans="1:15" s="1" customFormat="1" ht="15" customHeight="1" x14ac:dyDescent="0.25">
      <c r="A1105" s="61" t="s">
        <v>4</v>
      </c>
      <c r="B1105" s="17" t="s">
        <v>16</v>
      </c>
      <c r="C1105" s="17" t="s">
        <v>3027</v>
      </c>
      <c r="D1105" s="17">
        <v>2023</v>
      </c>
      <c r="E1105" s="37" t="s">
        <v>3028</v>
      </c>
      <c r="F1105" s="17" t="s">
        <v>3029</v>
      </c>
      <c r="G1105" s="37" t="s">
        <v>414</v>
      </c>
      <c r="H1105" s="37" t="s">
        <v>43</v>
      </c>
      <c r="I1105" s="62" t="s">
        <v>3030</v>
      </c>
      <c r="J1105" s="17" t="s">
        <v>43</v>
      </c>
      <c r="K1105" s="17" t="s">
        <v>43</v>
      </c>
      <c r="L1105" s="17" t="s">
        <v>43</v>
      </c>
      <c r="M1105" s="17" t="s">
        <v>3031</v>
      </c>
      <c r="N1105" s="17" t="s">
        <v>3032</v>
      </c>
      <c r="O1105" s="17" t="s">
        <v>3033</v>
      </c>
    </row>
    <row r="1106" spans="1:15" s="1" customFormat="1" ht="15" customHeight="1" x14ac:dyDescent="0.25">
      <c r="A1106" s="61" t="s">
        <v>4</v>
      </c>
      <c r="B1106" s="17" t="s">
        <v>16</v>
      </c>
      <c r="C1106" s="17" t="s">
        <v>3034</v>
      </c>
      <c r="D1106" s="17">
        <v>2024</v>
      </c>
      <c r="E1106" s="37" t="s">
        <v>3035</v>
      </c>
      <c r="F1106" s="17" t="s">
        <v>2186</v>
      </c>
      <c r="G1106" s="37" t="s">
        <v>3036</v>
      </c>
      <c r="H1106" s="37" t="s">
        <v>43</v>
      </c>
      <c r="I1106" s="62" t="s">
        <v>43</v>
      </c>
      <c r="J1106" s="17" t="s">
        <v>43</v>
      </c>
      <c r="K1106" s="17" t="s">
        <v>43</v>
      </c>
      <c r="L1106" s="17" t="s">
        <v>3037</v>
      </c>
      <c r="M1106" s="17" t="s">
        <v>3038</v>
      </c>
      <c r="N1106" s="17" t="s">
        <v>3039</v>
      </c>
      <c r="O1106" s="17" t="s">
        <v>3040</v>
      </c>
    </row>
    <row r="1107" spans="1:15" s="1" customFormat="1" ht="15" customHeight="1" x14ac:dyDescent="0.25">
      <c r="A1107" s="61" t="s">
        <v>4</v>
      </c>
      <c r="B1107" s="17" t="s">
        <v>16</v>
      </c>
      <c r="C1107" s="17" t="s">
        <v>3041</v>
      </c>
      <c r="D1107" s="17">
        <v>2021</v>
      </c>
      <c r="E1107" s="37" t="s">
        <v>3042</v>
      </c>
      <c r="F1107" s="17" t="s">
        <v>69</v>
      </c>
      <c r="G1107" s="37" t="s">
        <v>3043</v>
      </c>
      <c r="H1107" s="37" t="s">
        <v>43</v>
      </c>
      <c r="I1107" s="62" t="s">
        <v>43</v>
      </c>
      <c r="J1107" s="17" t="s">
        <v>43</v>
      </c>
      <c r="K1107" s="17" t="s">
        <v>43</v>
      </c>
      <c r="L1107" s="17" t="s">
        <v>3044</v>
      </c>
      <c r="M1107" s="17" t="s">
        <v>3045</v>
      </c>
      <c r="N1107" s="17" t="s">
        <v>3046</v>
      </c>
      <c r="O1107" s="17" t="s">
        <v>3047</v>
      </c>
    </row>
    <row r="1108" spans="1:15" s="1" customFormat="1" ht="15" customHeight="1" x14ac:dyDescent="0.25">
      <c r="A1108" s="61" t="s">
        <v>4</v>
      </c>
      <c r="B1108" s="17" t="s">
        <v>16</v>
      </c>
      <c r="C1108" s="17" t="s">
        <v>3048</v>
      </c>
      <c r="D1108" s="17">
        <v>2022</v>
      </c>
      <c r="E1108" s="37" t="s">
        <v>3049</v>
      </c>
      <c r="F1108" s="17" t="s">
        <v>3050</v>
      </c>
      <c r="G1108" s="37" t="s">
        <v>881</v>
      </c>
      <c r="H1108" s="37" t="s">
        <v>43</v>
      </c>
      <c r="I1108" s="62" t="s">
        <v>43</v>
      </c>
      <c r="J1108" s="17" t="s">
        <v>43</v>
      </c>
      <c r="K1108" s="17" t="s">
        <v>43</v>
      </c>
      <c r="L1108" s="17" t="s">
        <v>3051</v>
      </c>
      <c r="M1108" s="17" t="s">
        <v>3052</v>
      </c>
      <c r="N1108" s="17" t="s">
        <v>3053</v>
      </c>
      <c r="O1108" s="17" t="s">
        <v>3054</v>
      </c>
    </row>
    <row r="1109" spans="1:15" s="1" customFormat="1" ht="15" customHeight="1" x14ac:dyDescent="0.25">
      <c r="A1109" s="61" t="s">
        <v>4</v>
      </c>
      <c r="B1109" s="17" t="s">
        <v>16</v>
      </c>
      <c r="C1109" s="17" t="s">
        <v>3055</v>
      </c>
      <c r="D1109" s="17">
        <v>2022</v>
      </c>
      <c r="E1109" s="37" t="s">
        <v>3056</v>
      </c>
      <c r="F1109" s="17" t="s">
        <v>2740</v>
      </c>
      <c r="G1109" s="37" t="s">
        <v>2765</v>
      </c>
      <c r="H1109" s="37" t="s">
        <v>43</v>
      </c>
      <c r="I1109" s="62" t="s">
        <v>43</v>
      </c>
      <c r="J1109" s="17" t="s">
        <v>43</v>
      </c>
      <c r="K1109" s="17" t="s">
        <v>43</v>
      </c>
      <c r="L1109" s="17" t="s">
        <v>3057</v>
      </c>
      <c r="M1109" s="17" t="s">
        <v>3058</v>
      </c>
      <c r="N1109" s="17" t="s">
        <v>3059</v>
      </c>
      <c r="O1109" s="17" t="s">
        <v>3060</v>
      </c>
    </row>
    <row r="1110" spans="1:15" s="1" customFormat="1" ht="15" customHeight="1" x14ac:dyDescent="0.25">
      <c r="A1110" s="61" t="s">
        <v>4</v>
      </c>
      <c r="B1110" s="17" t="s">
        <v>16</v>
      </c>
      <c r="C1110" s="17" t="s">
        <v>3061</v>
      </c>
      <c r="D1110" s="17">
        <v>2023</v>
      </c>
      <c r="E1110" s="37" t="s">
        <v>3062</v>
      </c>
      <c r="F1110" s="17" t="s">
        <v>58</v>
      </c>
      <c r="G1110" s="37" t="s">
        <v>3063</v>
      </c>
      <c r="H1110" s="37" t="s">
        <v>43</v>
      </c>
      <c r="I1110" s="62" t="s">
        <v>43</v>
      </c>
      <c r="J1110" s="17" t="s">
        <v>43</v>
      </c>
      <c r="K1110" s="17" t="s">
        <v>43</v>
      </c>
      <c r="L1110" s="17" t="s">
        <v>3064</v>
      </c>
      <c r="M1110" s="17" t="s">
        <v>3065</v>
      </c>
      <c r="N1110" s="17" t="s">
        <v>3066</v>
      </c>
      <c r="O1110" s="17" t="s">
        <v>3067</v>
      </c>
    </row>
    <row r="1111" spans="1:15" s="1" customFormat="1" ht="15" customHeight="1" x14ac:dyDescent="0.25">
      <c r="A1111" s="61" t="s">
        <v>4</v>
      </c>
      <c r="B1111" s="17" t="s">
        <v>16</v>
      </c>
      <c r="C1111" s="17" t="s">
        <v>3068</v>
      </c>
      <c r="D1111" s="17">
        <v>2022</v>
      </c>
      <c r="E1111" s="37" t="s">
        <v>3069</v>
      </c>
      <c r="F1111" s="17" t="s">
        <v>3070</v>
      </c>
      <c r="G1111" s="37" t="s">
        <v>229</v>
      </c>
      <c r="H1111" s="37" t="s">
        <v>258</v>
      </c>
      <c r="I1111" s="62" t="s">
        <v>43</v>
      </c>
      <c r="J1111" s="17" t="s">
        <v>43</v>
      </c>
      <c r="K1111" s="17" t="s">
        <v>43</v>
      </c>
      <c r="L1111" s="17" t="s">
        <v>3071</v>
      </c>
      <c r="M1111" s="17" t="s">
        <v>3072</v>
      </c>
      <c r="N1111" s="17" t="s">
        <v>3073</v>
      </c>
      <c r="O1111" s="17" t="s">
        <v>3074</v>
      </c>
    </row>
    <row r="1112" spans="1:15" s="1" customFormat="1" ht="15" customHeight="1" x14ac:dyDescent="0.25">
      <c r="A1112" s="61" t="s">
        <v>4</v>
      </c>
      <c r="B1112" s="17" t="s">
        <v>16</v>
      </c>
      <c r="C1112" s="17" t="s">
        <v>3075</v>
      </c>
      <c r="D1112" s="17">
        <v>2021</v>
      </c>
      <c r="E1112" s="37" t="s">
        <v>3076</v>
      </c>
      <c r="F1112" s="17" t="s">
        <v>3077</v>
      </c>
      <c r="G1112" s="37" t="s">
        <v>3078</v>
      </c>
      <c r="H1112" s="37" t="s">
        <v>43</v>
      </c>
      <c r="I1112" s="62" t="s">
        <v>43</v>
      </c>
      <c r="J1112" s="17" t="s">
        <v>43</v>
      </c>
      <c r="K1112" s="17" t="s">
        <v>43</v>
      </c>
      <c r="L1112" s="17" t="s">
        <v>3079</v>
      </c>
      <c r="M1112" s="17" t="s">
        <v>3080</v>
      </c>
      <c r="N1112" s="17" t="s">
        <v>3081</v>
      </c>
      <c r="O1112" s="17" t="s">
        <v>3082</v>
      </c>
    </row>
    <row r="1113" spans="1:15" s="1" customFormat="1" ht="15" customHeight="1" x14ac:dyDescent="0.25">
      <c r="A1113" s="61" t="s">
        <v>4</v>
      </c>
      <c r="B1113" s="17" t="s">
        <v>16</v>
      </c>
      <c r="C1113" s="17" t="s">
        <v>3083</v>
      </c>
      <c r="D1113" s="17">
        <v>2021</v>
      </c>
      <c r="E1113" s="37" t="s">
        <v>3084</v>
      </c>
      <c r="F1113" s="17" t="s">
        <v>3085</v>
      </c>
      <c r="G1113" s="37" t="s">
        <v>674</v>
      </c>
      <c r="H1113" s="37" t="s">
        <v>249</v>
      </c>
      <c r="I1113" s="62" t="s">
        <v>43</v>
      </c>
      <c r="J1113" s="17" t="s">
        <v>43</v>
      </c>
      <c r="K1113" s="17" t="s">
        <v>43</v>
      </c>
      <c r="L1113" s="17" t="s">
        <v>3086</v>
      </c>
      <c r="M1113" s="17" t="s">
        <v>3087</v>
      </c>
      <c r="N1113" s="17" t="s">
        <v>3088</v>
      </c>
      <c r="O1113" s="17" t="s">
        <v>3089</v>
      </c>
    </row>
    <row r="1114" spans="1:15" s="1" customFormat="1" ht="15" customHeight="1" x14ac:dyDescent="0.25">
      <c r="A1114" s="61" t="s">
        <v>4</v>
      </c>
      <c r="B1114" s="17" t="s">
        <v>16</v>
      </c>
      <c r="C1114" s="17" t="s">
        <v>3090</v>
      </c>
      <c r="D1114" s="17">
        <v>2025</v>
      </c>
      <c r="E1114" s="37" t="s">
        <v>3091</v>
      </c>
      <c r="F1114" s="17" t="s">
        <v>3092</v>
      </c>
      <c r="G1114" s="37" t="s">
        <v>3093</v>
      </c>
      <c r="H1114" s="37" t="s">
        <v>212</v>
      </c>
      <c r="I1114" s="62" t="s">
        <v>3094</v>
      </c>
      <c r="J1114" s="17" t="s">
        <v>43</v>
      </c>
      <c r="K1114" s="17" t="s">
        <v>43</v>
      </c>
      <c r="L1114" s="17" t="s">
        <v>3095</v>
      </c>
      <c r="M1114" s="17" t="s">
        <v>3096</v>
      </c>
      <c r="N1114" s="17" t="s">
        <v>3097</v>
      </c>
      <c r="O1114" s="17" t="s">
        <v>3098</v>
      </c>
    </row>
    <row r="1115" spans="1:15" s="1" customFormat="1" ht="15" customHeight="1" x14ac:dyDescent="0.25">
      <c r="A1115" s="61" t="s">
        <v>4</v>
      </c>
      <c r="B1115" s="17" t="s">
        <v>16</v>
      </c>
      <c r="C1115" s="17" t="s">
        <v>3099</v>
      </c>
      <c r="D1115" s="17">
        <v>2022</v>
      </c>
      <c r="E1115" s="37" t="s">
        <v>3100</v>
      </c>
      <c r="F1115" s="17" t="s">
        <v>811</v>
      </c>
      <c r="G1115" s="37" t="s">
        <v>318</v>
      </c>
      <c r="H1115" s="37" t="s">
        <v>327</v>
      </c>
      <c r="I1115" s="62" t="s">
        <v>43</v>
      </c>
      <c r="J1115" s="17" t="s">
        <v>43</v>
      </c>
      <c r="K1115" s="17" t="s">
        <v>43</v>
      </c>
      <c r="L1115" s="17" t="s">
        <v>3101</v>
      </c>
      <c r="M1115" s="17" t="s">
        <v>3102</v>
      </c>
      <c r="N1115" s="17" t="s">
        <v>3103</v>
      </c>
      <c r="O1115" s="17" t="s">
        <v>3104</v>
      </c>
    </row>
    <row r="1116" spans="1:15" s="1" customFormat="1" ht="15" customHeight="1" x14ac:dyDescent="0.25">
      <c r="A1116" s="61" t="s">
        <v>4</v>
      </c>
      <c r="B1116" s="17" t="s">
        <v>16</v>
      </c>
      <c r="C1116" s="17" t="s">
        <v>3105</v>
      </c>
      <c r="D1116" s="17">
        <v>2024</v>
      </c>
      <c r="E1116" s="37" t="s">
        <v>3106</v>
      </c>
      <c r="F1116" s="17" t="s">
        <v>1638</v>
      </c>
      <c r="G1116" s="37" t="s">
        <v>1605</v>
      </c>
      <c r="H1116" s="37" t="s">
        <v>327</v>
      </c>
      <c r="I1116" s="62" t="s">
        <v>3107</v>
      </c>
      <c r="J1116" s="17" t="s">
        <v>43</v>
      </c>
      <c r="K1116" s="17" t="s">
        <v>43</v>
      </c>
      <c r="L1116" s="17" t="s">
        <v>3108</v>
      </c>
      <c r="M1116" s="17" t="s">
        <v>3109</v>
      </c>
      <c r="N1116" s="17" t="s">
        <v>3110</v>
      </c>
      <c r="O1116" s="17" t="s">
        <v>3111</v>
      </c>
    </row>
    <row r="1117" spans="1:15" s="1" customFormat="1" ht="15" customHeight="1" x14ac:dyDescent="0.25">
      <c r="A1117" s="61" t="s">
        <v>4</v>
      </c>
      <c r="B1117" s="17" t="s">
        <v>16</v>
      </c>
      <c r="C1117" s="17" t="s">
        <v>3112</v>
      </c>
      <c r="D1117" s="17">
        <v>2024</v>
      </c>
      <c r="E1117" s="37" t="s">
        <v>3113</v>
      </c>
      <c r="F1117" s="17" t="s">
        <v>2186</v>
      </c>
      <c r="G1117" s="37" t="s">
        <v>921</v>
      </c>
      <c r="H1117" s="37" t="s">
        <v>43</v>
      </c>
      <c r="I1117" s="62" t="s">
        <v>43</v>
      </c>
      <c r="J1117" s="17" t="s">
        <v>43</v>
      </c>
      <c r="K1117" s="17" t="s">
        <v>43</v>
      </c>
      <c r="L1117" s="17" t="s">
        <v>43</v>
      </c>
      <c r="M1117" s="17" t="s">
        <v>3114</v>
      </c>
      <c r="N1117" s="17" t="s">
        <v>3115</v>
      </c>
      <c r="O1117" s="17" t="s">
        <v>3116</v>
      </c>
    </row>
    <row r="1118" spans="1:15" s="1" customFormat="1" ht="15" customHeight="1" x14ac:dyDescent="0.25">
      <c r="A1118" s="61" t="s">
        <v>4</v>
      </c>
      <c r="B1118" s="17" t="s">
        <v>16</v>
      </c>
      <c r="C1118" s="17" t="s">
        <v>3117</v>
      </c>
      <c r="D1118" s="17">
        <v>2024</v>
      </c>
      <c r="E1118" s="37" t="s">
        <v>3118</v>
      </c>
      <c r="F1118" s="17" t="s">
        <v>3119</v>
      </c>
      <c r="G1118" s="37" t="s">
        <v>990</v>
      </c>
      <c r="H1118" s="37" t="s">
        <v>466</v>
      </c>
      <c r="I1118" s="62" t="s">
        <v>3120</v>
      </c>
      <c r="J1118" s="17" t="s">
        <v>43</v>
      </c>
      <c r="K1118" s="17" t="s">
        <v>43</v>
      </c>
      <c r="L1118" s="17" t="s">
        <v>3121</v>
      </c>
      <c r="M1118" s="17" t="s">
        <v>3122</v>
      </c>
      <c r="N1118" s="17" t="s">
        <v>3123</v>
      </c>
      <c r="O1118" s="17" t="s">
        <v>3124</v>
      </c>
    </row>
    <row r="1119" spans="1:15" s="1" customFormat="1" ht="15" customHeight="1" x14ac:dyDescent="0.25">
      <c r="A1119" s="61" t="s">
        <v>4</v>
      </c>
      <c r="B1119" s="17" t="s">
        <v>16</v>
      </c>
      <c r="C1119" s="17" t="s">
        <v>3125</v>
      </c>
      <c r="D1119" s="17">
        <v>2024</v>
      </c>
      <c r="E1119" s="37" t="s">
        <v>3126</v>
      </c>
      <c r="F1119" s="17" t="s">
        <v>446</v>
      </c>
      <c r="G1119" s="37" t="s">
        <v>163</v>
      </c>
      <c r="H1119" s="37" t="s">
        <v>318</v>
      </c>
      <c r="I1119" s="62" t="s">
        <v>3127</v>
      </c>
      <c r="J1119" s="17" t="s">
        <v>43</v>
      </c>
      <c r="K1119" s="17" t="s">
        <v>43</v>
      </c>
      <c r="L1119" s="17" t="s">
        <v>3128</v>
      </c>
      <c r="M1119" s="17" t="s">
        <v>3129</v>
      </c>
      <c r="N1119" s="17" t="s">
        <v>3130</v>
      </c>
      <c r="O1119" s="17" t="s">
        <v>3131</v>
      </c>
    </row>
    <row r="1120" spans="1:15" s="1" customFormat="1" ht="15" customHeight="1" x14ac:dyDescent="0.25">
      <c r="A1120" s="61" t="s">
        <v>4</v>
      </c>
      <c r="B1120" s="17" t="s">
        <v>16</v>
      </c>
      <c r="C1120" s="17" t="s">
        <v>3132</v>
      </c>
      <c r="D1120" s="17">
        <v>2025</v>
      </c>
      <c r="E1120" s="37" t="s">
        <v>3133</v>
      </c>
      <c r="F1120" s="17" t="s">
        <v>3134</v>
      </c>
      <c r="G1120" s="37" t="s">
        <v>43</v>
      </c>
      <c r="H1120" s="37" t="s">
        <v>43</v>
      </c>
      <c r="I1120" s="62" t="s">
        <v>43</v>
      </c>
      <c r="J1120" s="17" t="s">
        <v>43</v>
      </c>
      <c r="K1120" s="17" t="s">
        <v>43</v>
      </c>
      <c r="L1120" s="17" t="s">
        <v>3135</v>
      </c>
      <c r="M1120" s="17" t="s">
        <v>3136</v>
      </c>
      <c r="N1120" s="17" t="s">
        <v>3137</v>
      </c>
      <c r="O1120" s="17" t="s">
        <v>3138</v>
      </c>
    </row>
    <row r="1121" spans="1:15" s="1" customFormat="1" ht="15" customHeight="1" x14ac:dyDescent="0.25">
      <c r="A1121" s="61" t="s">
        <v>4</v>
      </c>
      <c r="B1121" s="17" t="s">
        <v>16</v>
      </c>
      <c r="C1121" s="17" t="s">
        <v>3139</v>
      </c>
      <c r="D1121" s="17">
        <v>2023</v>
      </c>
      <c r="E1121" s="37" t="s">
        <v>3140</v>
      </c>
      <c r="F1121" s="17" t="s">
        <v>3141</v>
      </c>
      <c r="G1121" s="37" t="s">
        <v>974</v>
      </c>
      <c r="H1121" s="37" t="s">
        <v>194</v>
      </c>
      <c r="I1121" s="62" t="s">
        <v>43</v>
      </c>
      <c r="J1121" s="17" t="s">
        <v>43</v>
      </c>
      <c r="K1121" s="17" t="s">
        <v>43</v>
      </c>
      <c r="L1121" s="17" t="s">
        <v>3142</v>
      </c>
      <c r="M1121" s="17" t="s">
        <v>3143</v>
      </c>
      <c r="N1121" s="17" t="s">
        <v>3144</v>
      </c>
      <c r="O1121" s="17" t="s">
        <v>3145</v>
      </c>
    </row>
    <row r="1122" spans="1:15" s="1" customFormat="1" ht="15" customHeight="1" x14ac:dyDescent="0.25">
      <c r="A1122" s="61" t="s">
        <v>4</v>
      </c>
      <c r="B1122" s="17" t="s">
        <v>16</v>
      </c>
      <c r="C1122" s="17" t="s">
        <v>3146</v>
      </c>
      <c r="D1122" s="17">
        <v>2023</v>
      </c>
      <c r="E1122" s="37" t="s">
        <v>3147</v>
      </c>
      <c r="F1122" s="17" t="s">
        <v>3148</v>
      </c>
      <c r="G1122" s="37" t="s">
        <v>2447</v>
      </c>
      <c r="H1122" s="37" t="s">
        <v>43</v>
      </c>
      <c r="I1122" s="62" t="s">
        <v>43</v>
      </c>
      <c r="J1122" s="17" t="s">
        <v>43</v>
      </c>
      <c r="K1122" s="17" t="s">
        <v>43</v>
      </c>
      <c r="L1122" s="17" t="s">
        <v>3149</v>
      </c>
      <c r="M1122" s="17" t="s">
        <v>3150</v>
      </c>
      <c r="N1122" s="17" t="s">
        <v>3151</v>
      </c>
      <c r="O1122" s="17" t="s">
        <v>3152</v>
      </c>
    </row>
    <row r="1123" spans="1:15" s="1" customFormat="1" ht="15" customHeight="1" x14ac:dyDescent="0.25">
      <c r="A1123" s="61" t="s">
        <v>4</v>
      </c>
      <c r="B1123" s="17" t="s">
        <v>16</v>
      </c>
      <c r="C1123" s="17" t="s">
        <v>3153</v>
      </c>
      <c r="D1123" s="17">
        <v>2024</v>
      </c>
      <c r="E1123" s="37" t="s">
        <v>3154</v>
      </c>
      <c r="F1123" s="17" t="s">
        <v>3155</v>
      </c>
      <c r="G1123" s="37" t="s">
        <v>1551</v>
      </c>
      <c r="H1123" s="37" t="s">
        <v>43</v>
      </c>
      <c r="I1123" s="62" t="s">
        <v>43</v>
      </c>
      <c r="J1123" s="17" t="s">
        <v>43</v>
      </c>
      <c r="K1123" s="17" t="s">
        <v>43</v>
      </c>
      <c r="L1123" s="17" t="s">
        <v>3156</v>
      </c>
      <c r="M1123" s="17" t="s">
        <v>3157</v>
      </c>
      <c r="N1123" s="17" t="s">
        <v>3158</v>
      </c>
      <c r="O1123" s="17" t="s">
        <v>3159</v>
      </c>
    </row>
    <row r="1124" spans="1:15" s="1" customFormat="1" ht="15" customHeight="1" x14ac:dyDescent="0.25">
      <c r="A1124" s="61" t="s">
        <v>4</v>
      </c>
      <c r="B1124" s="17" t="s">
        <v>16</v>
      </c>
      <c r="C1124" s="17" t="s">
        <v>3160</v>
      </c>
      <c r="D1124" s="17">
        <v>2024</v>
      </c>
      <c r="E1124" s="37" t="s">
        <v>3161</v>
      </c>
      <c r="F1124" s="17" t="s">
        <v>811</v>
      </c>
      <c r="G1124" s="37" t="s">
        <v>990</v>
      </c>
      <c r="H1124" s="37" t="s">
        <v>194</v>
      </c>
      <c r="I1124" s="62" t="s">
        <v>43</v>
      </c>
      <c r="J1124" s="17" t="s">
        <v>43</v>
      </c>
      <c r="K1124" s="17" t="s">
        <v>43</v>
      </c>
      <c r="L1124" s="17" t="s">
        <v>3162</v>
      </c>
      <c r="M1124" s="17" t="s">
        <v>3163</v>
      </c>
      <c r="N1124" s="17" t="s">
        <v>3164</v>
      </c>
      <c r="O1124" s="17" t="s">
        <v>3165</v>
      </c>
    </row>
    <row r="1125" spans="1:15" s="1" customFormat="1" ht="15" customHeight="1" x14ac:dyDescent="0.25">
      <c r="A1125" s="61" t="s">
        <v>4</v>
      </c>
      <c r="B1125" s="17" t="s">
        <v>16</v>
      </c>
      <c r="C1125" s="17" t="s">
        <v>3166</v>
      </c>
      <c r="D1125" s="17">
        <v>2023</v>
      </c>
      <c r="E1125" s="37" t="s">
        <v>3167</v>
      </c>
      <c r="F1125" s="17" t="s">
        <v>3168</v>
      </c>
      <c r="G1125" s="37" t="s">
        <v>415</v>
      </c>
      <c r="H1125" s="37" t="s">
        <v>415</v>
      </c>
      <c r="I1125" s="62" t="s">
        <v>43</v>
      </c>
      <c r="J1125" s="17" t="s">
        <v>43</v>
      </c>
      <c r="K1125" s="17" t="s">
        <v>43</v>
      </c>
      <c r="L1125" s="17" t="s">
        <v>3169</v>
      </c>
      <c r="M1125" s="17" t="s">
        <v>3170</v>
      </c>
      <c r="N1125" s="17" t="s">
        <v>3171</v>
      </c>
      <c r="O1125" s="17" t="s">
        <v>3172</v>
      </c>
    </row>
    <row r="1126" spans="1:15" s="1" customFormat="1" ht="15" customHeight="1" x14ac:dyDescent="0.25">
      <c r="A1126" s="61" t="s">
        <v>4</v>
      </c>
      <c r="B1126" s="17" t="s">
        <v>16</v>
      </c>
      <c r="C1126" s="17" t="s">
        <v>3173</v>
      </c>
      <c r="D1126" s="17">
        <v>2023</v>
      </c>
      <c r="E1126" s="37" t="s">
        <v>3174</v>
      </c>
      <c r="F1126" s="17" t="s">
        <v>3175</v>
      </c>
      <c r="G1126" s="37" t="s">
        <v>3176</v>
      </c>
      <c r="H1126" s="37" t="s">
        <v>43</v>
      </c>
      <c r="I1126" s="62" t="s">
        <v>43</v>
      </c>
      <c r="J1126" s="17" t="s">
        <v>43</v>
      </c>
      <c r="K1126" s="17" t="s">
        <v>43</v>
      </c>
      <c r="L1126" s="17" t="s">
        <v>43</v>
      </c>
      <c r="M1126" s="17" t="s">
        <v>3177</v>
      </c>
      <c r="N1126" s="17" t="s">
        <v>3178</v>
      </c>
      <c r="O1126" s="17" t="s">
        <v>3179</v>
      </c>
    </row>
    <row r="1127" spans="1:15" s="1" customFormat="1" ht="15" customHeight="1" x14ac:dyDescent="0.25">
      <c r="A1127" s="61" t="s">
        <v>4</v>
      </c>
      <c r="B1127" s="17" t="s">
        <v>16</v>
      </c>
      <c r="C1127" s="17" t="s">
        <v>3180</v>
      </c>
      <c r="D1127" s="17">
        <v>2023</v>
      </c>
      <c r="E1127" s="37" t="s">
        <v>3181</v>
      </c>
      <c r="F1127" s="17" t="s">
        <v>2965</v>
      </c>
      <c r="G1127" s="37" t="s">
        <v>692</v>
      </c>
      <c r="H1127" s="37" t="s">
        <v>415</v>
      </c>
      <c r="I1127" s="62" t="s">
        <v>43</v>
      </c>
      <c r="J1127" s="17" t="s">
        <v>43</v>
      </c>
      <c r="K1127" s="17" t="s">
        <v>43</v>
      </c>
      <c r="L1127" s="17" t="s">
        <v>3182</v>
      </c>
      <c r="M1127" s="17" t="s">
        <v>3183</v>
      </c>
      <c r="N1127" s="17" t="s">
        <v>3184</v>
      </c>
      <c r="O1127" s="17" t="s">
        <v>3185</v>
      </c>
    </row>
    <row r="1128" spans="1:15" s="1" customFormat="1" ht="15" customHeight="1" x14ac:dyDescent="0.25">
      <c r="A1128" s="61" t="s">
        <v>4</v>
      </c>
      <c r="B1128" s="17" t="s">
        <v>16</v>
      </c>
      <c r="C1128" s="17" t="s">
        <v>3186</v>
      </c>
      <c r="D1128" s="17">
        <v>2024</v>
      </c>
      <c r="E1128" s="37" t="s">
        <v>3187</v>
      </c>
      <c r="F1128" s="17" t="s">
        <v>1316</v>
      </c>
      <c r="G1128" s="37" t="s">
        <v>3188</v>
      </c>
      <c r="H1128" s="37" t="s">
        <v>43</v>
      </c>
      <c r="I1128" s="62" t="s">
        <v>43</v>
      </c>
      <c r="J1128" s="17" t="s">
        <v>43</v>
      </c>
      <c r="K1128" s="17" t="s">
        <v>43</v>
      </c>
      <c r="L1128" s="17" t="s">
        <v>3189</v>
      </c>
      <c r="M1128" s="17" t="s">
        <v>3190</v>
      </c>
      <c r="N1128" s="17" t="s">
        <v>3191</v>
      </c>
      <c r="O1128" s="17" t="s">
        <v>3192</v>
      </c>
    </row>
    <row r="1129" spans="1:15" s="1" customFormat="1" ht="15" customHeight="1" x14ac:dyDescent="0.25">
      <c r="A1129" s="61" t="s">
        <v>4</v>
      </c>
      <c r="B1129" s="17" t="s">
        <v>16</v>
      </c>
      <c r="C1129" s="17" t="s">
        <v>3193</v>
      </c>
      <c r="D1129" s="17">
        <v>2021</v>
      </c>
      <c r="E1129" s="37" t="s">
        <v>3194</v>
      </c>
      <c r="F1129" s="17" t="s">
        <v>682</v>
      </c>
      <c r="G1129" s="37" t="s">
        <v>1493</v>
      </c>
      <c r="H1129" s="37" t="s">
        <v>43</v>
      </c>
      <c r="I1129" s="62" t="s">
        <v>3195</v>
      </c>
      <c r="J1129" s="17" t="s">
        <v>43</v>
      </c>
      <c r="K1129" s="17" t="s">
        <v>43</v>
      </c>
      <c r="L1129" s="17" t="s">
        <v>3196</v>
      </c>
      <c r="M1129" s="17" t="s">
        <v>3197</v>
      </c>
      <c r="N1129" s="17" t="s">
        <v>3198</v>
      </c>
      <c r="O1129" s="17" t="s">
        <v>3199</v>
      </c>
    </row>
    <row r="1130" spans="1:15" s="1" customFormat="1" ht="15" customHeight="1" x14ac:dyDescent="0.25">
      <c r="A1130" s="61" t="s">
        <v>4</v>
      </c>
      <c r="B1130" s="17" t="s">
        <v>16</v>
      </c>
      <c r="C1130" s="17" t="s">
        <v>3200</v>
      </c>
      <c r="D1130" s="17">
        <v>2023</v>
      </c>
      <c r="E1130" s="37" t="s">
        <v>3201</v>
      </c>
      <c r="F1130" s="17" t="s">
        <v>3202</v>
      </c>
      <c r="G1130" s="37" t="s">
        <v>3093</v>
      </c>
      <c r="H1130" s="37" t="s">
        <v>230</v>
      </c>
      <c r="I1130" s="62" t="s">
        <v>3203</v>
      </c>
      <c r="J1130" s="17" t="s">
        <v>43</v>
      </c>
      <c r="K1130" s="17" t="s">
        <v>43</v>
      </c>
      <c r="L1130" s="17" t="s">
        <v>3204</v>
      </c>
      <c r="M1130" s="17" t="s">
        <v>3205</v>
      </c>
      <c r="N1130" s="17" t="s">
        <v>3206</v>
      </c>
      <c r="O1130" s="17" t="s">
        <v>3207</v>
      </c>
    </row>
    <row r="1131" spans="1:15" s="1" customFormat="1" ht="15" customHeight="1" x14ac:dyDescent="0.25">
      <c r="A1131" s="61" t="s">
        <v>4</v>
      </c>
      <c r="B1131" s="17" t="s">
        <v>16</v>
      </c>
      <c r="C1131" s="17" t="s">
        <v>3208</v>
      </c>
      <c r="D1131" s="17">
        <v>2021</v>
      </c>
      <c r="E1131" s="37" t="s">
        <v>3209</v>
      </c>
      <c r="F1131" s="17" t="s">
        <v>464</v>
      </c>
      <c r="G1131" s="37" t="s">
        <v>292</v>
      </c>
      <c r="H1131" s="37" t="s">
        <v>415</v>
      </c>
      <c r="I1131" s="62" t="s">
        <v>3210</v>
      </c>
      <c r="J1131" s="17" t="s">
        <v>43</v>
      </c>
      <c r="K1131" s="17" t="s">
        <v>43</v>
      </c>
      <c r="L1131" s="17" t="s">
        <v>3211</v>
      </c>
      <c r="M1131" s="17" t="s">
        <v>3212</v>
      </c>
      <c r="N1131" s="17" t="s">
        <v>3213</v>
      </c>
      <c r="O1131" s="17" t="s">
        <v>3214</v>
      </c>
    </row>
    <row r="1132" spans="1:15" s="1" customFormat="1" ht="15" customHeight="1" x14ac:dyDescent="0.25">
      <c r="A1132" s="61" t="s">
        <v>4</v>
      </c>
      <c r="B1132" s="17" t="s">
        <v>16</v>
      </c>
      <c r="C1132" s="17" t="s">
        <v>3215</v>
      </c>
      <c r="D1132" s="17">
        <v>2021</v>
      </c>
      <c r="E1132" s="37" t="s">
        <v>3216</v>
      </c>
      <c r="F1132" s="17" t="s">
        <v>335</v>
      </c>
      <c r="G1132" s="37" t="s">
        <v>2144</v>
      </c>
      <c r="H1132" s="37" t="s">
        <v>43</v>
      </c>
      <c r="I1132" s="62" t="s">
        <v>3217</v>
      </c>
      <c r="J1132" s="17" t="s">
        <v>43</v>
      </c>
      <c r="K1132" s="17" t="s">
        <v>43</v>
      </c>
      <c r="L1132" s="17" t="s">
        <v>3218</v>
      </c>
      <c r="M1132" s="17" t="s">
        <v>3219</v>
      </c>
      <c r="N1132" s="17" t="s">
        <v>3220</v>
      </c>
      <c r="O1132" s="17" t="s">
        <v>3221</v>
      </c>
    </row>
    <row r="1133" spans="1:15" s="1" customFormat="1" ht="15" customHeight="1" x14ac:dyDescent="0.25">
      <c r="A1133" s="61" t="s">
        <v>4</v>
      </c>
      <c r="B1133" s="17" t="s">
        <v>16</v>
      </c>
      <c r="C1133" s="17" t="s">
        <v>3222</v>
      </c>
      <c r="D1133" s="17">
        <v>2023</v>
      </c>
      <c r="E1133" s="37" t="s">
        <v>3223</v>
      </c>
      <c r="F1133" s="17" t="s">
        <v>3155</v>
      </c>
      <c r="G1133" s="37" t="s">
        <v>3224</v>
      </c>
      <c r="H1133" s="37" t="s">
        <v>43</v>
      </c>
      <c r="I1133" s="62" t="s">
        <v>43</v>
      </c>
      <c r="J1133" s="17" t="s">
        <v>43</v>
      </c>
      <c r="K1133" s="17" t="s">
        <v>43</v>
      </c>
      <c r="L1133" s="17" t="s">
        <v>43</v>
      </c>
      <c r="M1133" s="17" t="s">
        <v>3225</v>
      </c>
      <c r="N1133" s="17" t="s">
        <v>3226</v>
      </c>
      <c r="O1133" s="17" t="s">
        <v>3227</v>
      </c>
    </row>
    <row r="1134" spans="1:15" s="1" customFormat="1" ht="15" customHeight="1" x14ac:dyDescent="0.25">
      <c r="A1134" s="61" t="s">
        <v>4</v>
      </c>
      <c r="B1134" s="17" t="s">
        <v>16</v>
      </c>
      <c r="C1134" s="17" t="s">
        <v>3228</v>
      </c>
      <c r="D1134" s="17">
        <v>2023</v>
      </c>
      <c r="E1134" s="37" t="s">
        <v>3229</v>
      </c>
      <c r="F1134" s="17" t="s">
        <v>63</v>
      </c>
      <c r="G1134" s="37" t="s">
        <v>692</v>
      </c>
      <c r="H1134" s="37" t="s">
        <v>1605</v>
      </c>
      <c r="I1134" s="62" t="s">
        <v>43</v>
      </c>
      <c r="J1134" s="17" t="s">
        <v>43</v>
      </c>
      <c r="K1134" s="17" t="s">
        <v>43</v>
      </c>
      <c r="L1134" s="17" t="s">
        <v>3230</v>
      </c>
      <c r="M1134" s="17" t="s">
        <v>3231</v>
      </c>
      <c r="N1134" s="17" t="s">
        <v>3232</v>
      </c>
      <c r="O1134" s="17" t="s">
        <v>3233</v>
      </c>
    </row>
    <row r="1135" spans="1:15" s="1" customFormat="1" ht="15" customHeight="1" x14ac:dyDescent="0.25">
      <c r="A1135" s="61" t="s">
        <v>4</v>
      </c>
      <c r="B1135" s="17" t="s">
        <v>16</v>
      </c>
      <c r="C1135" s="17" t="s">
        <v>3234</v>
      </c>
      <c r="D1135" s="17">
        <v>2023</v>
      </c>
      <c r="E1135" s="37" t="s">
        <v>3235</v>
      </c>
      <c r="F1135" s="17" t="s">
        <v>3236</v>
      </c>
      <c r="G1135" s="37" t="s">
        <v>2854</v>
      </c>
      <c r="H1135" s="37" t="s">
        <v>43</v>
      </c>
      <c r="I1135" s="62" t="s">
        <v>3237</v>
      </c>
      <c r="J1135" s="17" t="s">
        <v>43</v>
      </c>
      <c r="K1135" s="17" t="s">
        <v>43</v>
      </c>
      <c r="L1135" s="17" t="s">
        <v>3238</v>
      </c>
      <c r="M1135" s="17" t="s">
        <v>3239</v>
      </c>
      <c r="N1135" s="17" t="s">
        <v>3240</v>
      </c>
      <c r="O1135" s="17" t="s">
        <v>3241</v>
      </c>
    </row>
    <row r="1136" spans="1:15" s="1" customFormat="1" ht="15" customHeight="1" x14ac:dyDescent="0.25">
      <c r="A1136" s="61" t="s">
        <v>4</v>
      </c>
      <c r="B1136" s="17" t="s">
        <v>16</v>
      </c>
      <c r="C1136" s="17" t="s">
        <v>3242</v>
      </c>
      <c r="D1136" s="17">
        <v>2023</v>
      </c>
      <c r="E1136" s="37" t="s">
        <v>3243</v>
      </c>
      <c r="F1136" s="17" t="s">
        <v>606</v>
      </c>
      <c r="G1136" s="37" t="s">
        <v>3244</v>
      </c>
      <c r="H1136" s="37" t="s">
        <v>43</v>
      </c>
      <c r="I1136" s="62" t="s">
        <v>43</v>
      </c>
      <c r="J1136" s="17" t="s">
        <v>43</v>
      </c>
      <c r="K1136" s="17" t="s">
        <v>43</v>
      </c>
      <c r="L1136" s="17" t="s">
        <v>3245</v>
      </c>
      <c r="M1136" s="17" t="s">
        <v>3246</v>
      </c>
      <c r="N1136" s="17" t="s">
        <v>3247</v>
      </c>
      <c r="O1136" s="17" t="s">
        <v>3248</v>
      </c>
    </row>
    <row r="1137" spans="1:15" s="1" customFormat="1" ht="15" customHeight="1" x14ac:dyDescent="0.25">
      <c r="A1137" s="61" t="s">
        <v>4</v>
      </c>
      <c r="B1137" s="17" t="s">
        <v>16</v>
      </c>
      <c r="C1137" s="17" t="s">
        <v>3249</v>
      </c>
      <c r="D1137" s="17">
        <v>2023</v>
      </c>
      <c r="E1137" s="37" t="s">
        <v>3250</v>
      </c>
      <c r="F1137" s="17" t="s">
        <v>3251</v>
      </c>
      <c r="G1137" s="37" t="s">
        <v>3252</v>
      </c>
      <c r="H1137" s="37" t="s">
        <v>43</v>
      </c>
      <c r="I1137" s="62" t="s">
        <v>43</v>
      </c>
      <c r="J1137" s="17" t="s">
        <v>43</v>
      </c>
      <c r="K1137" s="17" t="s">
        <v>43</v>
      </c>
      <c r="L1137" s="17" t="s">
        <v>3253</v>
      </c>
      <c r="M1137" s="17" t="s">
        <v>3254</v>
      </c>
      <c r="N1137" s="17" t="s">
        <v>3255</v>
      </c>
      <c r="O1137" s="17" t="s">
        <v>3256</v>
      </c>
    </row>
    <row r="1138" spans="1:15" s="1" customFormat="1" ht="15" customHeight="1" x14ac:dyDescent="0.25">
      <c r="A1138" s="61" t="s">
        <v>4</v>
      </c>
      <c r="B1138" s="17" t="s">
        <v>16</v>
      </c>
      <c r="C1138" s="17" t="s">
        <v>3257</v>
      </c>
      <c r="D1138" s="17">
        <v>2023</v>
      </c>
      <c r="E1138" s="37" t="s">
        <v>3258</v>
      </c>
      <c r="F1138" s="17" t="s">
        <v>2363</v>
      </c>
      <c r="G1138" s="37" t="s">
        <v>229</v>
      </c>
      <c r="H1138" s="37" t="s">
        <v>43</v>
      </c>
      <c r="I1138" s="62" t="s">
        <v>43</v>
      </c>
      <c r="J1138" s="17" t="s">
        <v>43</v>
      </c>
      <c r="K1138" s="17" t="s">
        <v>43</v>
      </c>
      <c r="L1138" s="17" t="s">
        <v>3259</v>
      </c>
      <c r="M1138" s="17" t="s">
        <v>3260</v>
      </c>
      <c r="N1138" s="17" t="s">
        <v>3261</v>
      </c>
      <c r="O1138" s="17" t="s">
        <v>3262</v>
      </c>
    </row>
    <row r="1139" spans="1:15" s="1" customFormat="1" ht="15" customHeight="1" x14ac:dyDescent="0.25">
      <c r="A1139" s="61" t="s">
        <v>4</v>
      </c>
      <c r="B1139" s="17" t="s">
        <v>16</v>
      </c>
      <c r="C1139" s="17" t="s">
        <v>3263</v>
      </c>
      <c r="D1139" s="17">
        <v>2022</v>
      </c>
      <c r="E1139" s="37" t="s">
        <v>3264</v>
      </c>
      <c r="F1139" s="17" t="s">
        <v>413</v>
      </c>
      <c r="G1139" s="37" t="s">
        <v>414</v>
      </c>
      <c r="H1139" s="37" t="s">
        <v>195</v>
      </c>
      <c r="I1139" s="62" t="s">
        <v>3265</v>
      </c>
      <c r="J1139" s="17" t="s">
        <v>43</v>
      </c>
      <c r="K1139" s="17" t="s">
        <v>43</v>
      </c>
      <c r="L1139" s="17" t="s">
        <v>3266</v>
      </c>
      <c r="M1139" s="17" t="s">
        <v>3267</v>
      </c>
      <c r="N1139" s="17" t="s">
        <v>3268</v>
      </c>
      <c r="O1139" s="17" t="s">
        <v>3269</v>
      </c>
    </row>
    <row r="1140" spans="1:15" s="1" customFormat="1" ht="15" customHeight="1" x14ac:dyDescent="0.25">
      <c r="A1140" s="61" t="s">
        <v>4</v>
      </c>
      <c r="B1140" s="17" t="s">
        <v>16</v>
      </c>
      <c r="C1140" s="17" t="s">
        <v>3270</v>
      </c>
      <c r="D1140" s="17">
        <v>2023</v>
      </c>
      <c r="E1140" s="37" t="s">
        <v>3271</v>
      </c>
      <c r="F1140" s="17" t="s">
        <v>3272</v>
      </c>
      <c r="G1140" s="37" t="s">
        <v>2048</v>
      </c>
      <c r="H1140" s="37" t="s">
        <v>326</v>
      </c>
      <c r="I1140" s="62" t="s">
        <v>3273</v>
      </c>
      <c r="J1140" s="17" t="s">
        <v>43</v>
      </c>
      <c r="K1140" s="17" t="s">
        <v>43</v>
      </c>
      <c r="L1140" s="17" t="s">
        <v>3274</v>
      </c>
      <c r="M1140" s="17" t="s">
        <v>43</v>
      </c>
      <c r="N1140" s="17" t="s">
        <v>3275</v>
      </c>
      <c r="O1140" s="17" t="s">
        <v>3276</v>
      </c>
    </row>
    <row r="1141" spans="1:15" s="1" customFormat="1" ht="15" customHeight="1" x14ac:dyDescent="0.25">
      <c r="A1141" s="61" t="s">
        <v>4</v>
      </c>
      <c r="B1141" s="17" t="s">
        <v>65</v>
      </c>
      <c r="C1141" s="17" t="s">
        <v>3277</v>
      </c>
      <c r="D1141" s="17">
        <v>2023</v>
      </c>
      <c r="E1141" s="37" t="s">
        <v>3278</v>
      </c>
      <c r="F1141" s="17" t="s">
        <v>3279</v>
      </c>
      <c r="G1141" s="37" t="s">
        <v>1039</v>
      </c>
      <c r="H1141" s="37" t="s">
        <v>43</v>
      </c>
      <c r="I1141" s="62" t="s">
        <v>3280</v>
      </c>
      <c r="J1141" s="17" t="s">
        <v>43</v>
      </c>
      <c r="K1141" s="17" t="s">
        <v>43</v>
      </c>
      <c r="L1141" s="17" t="s">
        <v>43</v>
      </c>
      <c r="M1141" s="17" t="s">
        <v>3281</v>
      </c>
      <c r="N1141" s="17" t="s">
        <v>3282</v>
      </c>
      <c r="O1141" s="17" t="s">
        <v>3283</v>
      </c>
    </row>
    <row r="1142" spans="1:15" s="1" customFormat="1" ht="15" customHeight="1" x14ac:dyDescent="0.25">
      <c r="A1142" s="61" t="s">
        <v>4</v>
      </c>
      <c r="B1142" s="17" t="s">
        <v>16</v>
      </c>
      <c r="C1142" s="17" t="s">
        <v>3284</v>
      </c>
      <c r="D1142" s="17">
        <v>2022</v>
      </c>
      <c r="E1142" s="37" t="s">
        <v>3285</v>
      </c>
      <c r="F1142" s="17" t="s">
        <v>3286</v>
      </c>
      <c r="G1142" s="37" t="s">
        <v>240</v>
      </c>
      <c r="H1142" s="37" t="s">
        <v>195</v>
      </c>
      <c r="I1142" s="62" t="s">
        <v>43</v>
      </c>
      <c r="J1142" s="17" t="s">
        <v>43</v>
      </c>
      <c r="K1142" s="17" t="s">
        <v>43</v>
      </c>
      <c r="L1142" s="17" t="s">
        <v>3287</v>
      </c>
      <c r="M1142" s="17" t="s">
        <v>3288</v>
      </c>
      <c r="N1142" s="17" t="s">
        <v>3289</v>
      </c>
      <c r="O1142" s="17" t="s">
        <v>3290</v>
      </c>
    </row>
    <row r="1143" spans="1:15" s="1" customFormat="1" ht="15" customHeight="1" x14ac:dyDescent="0.25">
      <c r="A1143" s="61" t="s">
        <v>4</v>
      </c>
      <c r="B1143" s="17" t="s">
        <v>16</v>
      </c>
      <c r="C1143" s="17" t="s">
        <v>3291</v>
      </c>
      <c r="D1143" s="17">
        <v>2022</v>
      </c>
      <c r="E1143" s="37" t="s">
        <v>3292</v>
      </c>
      <c r="F1143" s="17" t="s">
        <v>376</v>
      </c>
      <c r="G1143" s="37" t="s">
        <v>3293</v>
      </c>
      <c r="H1143" s="37" t="s">
        <v>43</v>
      </c>
      <c r="I1143" s="62" t="s">
        <v>43</v>
      </c>
      <c r="J1143" s="17" t="s">
        <v>43</v>
      </c>
      <c r="K1143" s="17" t="s">
        <v>43</v>
      </c>
      <c r="L1143" s="17" t="s">
        <v>3294</v>
      </c>
      <c r="M1143" s="17" t="s">
        <v>3295</v>
      </c>
      <c r="N1143" s="17" t="s">
        <v>3296</v>
      </c>
      <c r="O1143" s="17" t="s">
        <v>3297</v>
      </c>
    </row>
    <row r="1144" spans="1:15" s="1" customFormat="1" ht="15" customHeight="1" x14ac:dyDescent="0.25">
      <c r="A1144" s="61" t="s">
        <v>4</v>
      </c>
      <c r="B1144" s="17" t="s">
        <v>16</v>
      </c>
      <c r="C1144" s="17" t="s">
        <v>3298</v>
      </c>
      <c r="D1144" s="17">
        <v>2021</v>
      </c>
      <c r="E1144" s="37" t="s">
        <v>3299</v>
      </c>
      <c r="F1144" s="17" t="s">
        <v>1604</v>
      </c>
      <c r="G1144" s="37" t="s">
        <v>1090</v>
      </c>
      <c r="H1144" s="37" t="s">
        <v>2823</v>
      </c>
      <c r="I1144" s="62" t="s">
        <v>3300</v>
      </c>
      <c r="J1144" s="17" t="s">
        <v>43</v>
      </c>
      <c r="K1144" s="17" t="s">
        <v>43</v>
      </c>
      <c r="L1144" s="17" t="s">
        <v>3301</v>
      </c>
      <c r="M1144" s="17" t="s">
        <v>3302</v>
      </c>
      <c r="N1144" s="17" t="s">
        <v>3303</v>
      </c>
      <c r="O1144" s="17" t="s">
        <v>3304</v>
      </c>
    </row>
    <row r="1145" spans="1:15" s="1" customFormat="1" ht="15" customHeight="1" x14ac:dyDescent="0.25">
      <c r="A1145" s="61" t="s">
        <v>4</v>
      </c>
      <c r="B1145" s="17" t="s">
        <v>16</v>
      </c>
      <c r="C1145" s="17" t="s">
        <v>3305</v>
      </c>
      <c r="D1145" s="17">
        <v>2024</v>
      </c>
      <c r="E1145" s="37" t="s">
        <v>3306</v>
      </c>
      <c r="F1145" s="17" t="s">
        <v>1738</v>
      </c>
      <c r="G1145" s="37" t="s">
        <v>292</v>
      </c>
      <c r="H1145" s="37" t="s">
        <v>240</v>
      </c>
      <c r="I1145" s="62" t="s">
        <v>43</v>
      </c>
      <c r="J1145" s="17" t="s">
        <v>43</v>
      </c>
      <c r="K1145" s="17" t="s">
        <v>43</v>
      </c>
      <c r="L1145" s="17" t="s">
        <v>3307</v>
      </c>
      <c r="M1145" s="17" t="s">
        <v>3308</v>
      </c>
      <c r="N1145" s="17" t="s">
        <v>3309</v>
      </c>
      <c r="O1145" s="17" t="s">
        <v>3310</v>
      </c>
    </row>
    <row r="1146" spans="1:15" s="1" customFormat="1" ht="15" customHeight="1" x14ac:dyDescent="0.25">
      <c r="A1146" s="61" t="s">
        <v>4</v>
      </c>
      <c r="B1146" s="17" t="s">
        <v>16</v>
      </c>
      <c r="C1146" s="17" t="s">
        <v>3311</v>
      </c>
      <c r="D1146" s="17">
        <v>2023</v>
      </c>
      <c r="E1146" s="37" t="s">
        <v>3312</v>
      </c>
      <c r="F1146" s="17" t="s">
        <v>74</v>
      </c>
      <c r="G1146" s="37" t="s">
        <v>3313</v>
      </c>
      <c r="H1146" s="37" t="s">
        <v>43</v>
      </c>
      <c r="I1146" s="62" t="s">
        <v>43</v>
      </c>
      <c r="J1146" s="17" t="s">
        <v>43</v>
      </c>
      <c r="K1146" s="17" t="s">
        <v>43</v>
      </c>
      <c r="L1146" s="17" t="s">
        <v>43</v>
      </c>
      <c r="M1146" s="17" t="s">
        <v>3314</v>
      </c>
      <c r="N1146" s="17" t="s">
        <v>3315</v>
      </c>
      <c r="O1146" s="17" t="s">
        <v>3316</v>
      </c>
    </row>
    <row r="1147" spans="1:15" s="1" customFormat="1" ht="15" customHeight="1" x14ac:dyDescent="0.25">
      <c r="A1147" s="61" t="s">
        <v>4</v>
      </c>
      <c r="B1147" s="17" t="s">
        <v>16</v>
      </c>
      <c r="C1147" s="17" t="s">
        <v>3317</v>
      </c>
      <c r="D1147" s="17">
        <v>2023</v>
      </c>
      <c r="E1147" s="37" t="s">
        <v>3318</v>
      </c>
      <c r="F1147" s="17" t="s">
        <v>3319</v>
      </c>
      <c r="G1147" s="37" t="s">
        <v>3320</v>
      </c>
      <c r="H1147" s="37" t="s">
        <v>448</v>
      </c>
      <c r="I1147" s="62" t="s">
        <v>3321</v>
      </c>
      <c r="J1147" s="17" t="s">
        <v>43</v>
      </c>
      <c r="K1147" s="17" t="s">
        <v>43</v>
      </c>
      <c r="L1147" s="17" t="s">
        <v>3322</v>
      </c>
      <c r="M1147" s="17" t="s">
        <v>3323</v>
      </c>
      <c r="N1147" s="17" t="s">
        <v>3324</v>
      </c>
      <c r="O1147" s="17" t="s">
        <v>3325</v>
      </c>
    </row>
    <row r="1148" spans="1:15" s="1" customFormat="1" ht="15" customHeight="1" x14ac:dyDescent="0.25">
      <c r="A1148" s="61" t="s">
        <v>4</v>
      </c>
      <c r="B1148" s="17" t="s">
        <v>16</v>
      </c>
      <c r="C1148" s="17" t="s">
        <v>3326</v>
      </c>
      <c r="D1148" s="17">
        <v>2024</v>
      </c>
      <c r="E1148" s="37" t="s">
        <v>3327</v>
      </c>
      <c r="F1148" s="17" t="s">
        <v>3328</v>
      </c>
      <c r="G1148" s="37" t="s">
        <v>2413</v>
      </c>
      <c r="H1148" s="37" t="s">
        <v>448</v>
      </c>
      <c r="I1148" s="62" t="s">
        <v>3329</v>
      </c>
      <c r="J1148" s="17" t="s">
        <v>43</v>
      </c>
      <c r="K1148" s="17" t="s">
        <v>43</v>
      </c>
      <c r="L1148" s="17" t="s">
        <v>3330</v>
      </c>
      <c r="M1148" s="17" t="s">
        <v>3331</v>
      </c>
      <c r="N1148" s="17" t="s">
        <v>3332</v>
      </c>
      <c r="O1148" s="17" t="s">
        <v>3333</v>
      </c>
    </row>
    <row r="1149" spans="1:15" s="1" customFormat="1" ht="15" customHeight="1" x14ac:dyDescent="0.25">
      <c r="A1149" s="61" t="s">
        <v>4</v>
      </c>
      <c r="B1149" s="17" t="s">
        <v>16</v>
      </c>
      <c r="C1149" s="17" t="s">
        <v>3334</v>
      </c>
      <c r="D1149" s="17">
        <v>2024</v>
      </c>
      <c r="E1149" s="37" t="s">
        <v>3335</v>
      </c>
      <c r="F1149" s="17" t="s">
        <v>3336</v>
      </c>
      <c r="G1149" s="37" t="s">
        <v>693</v>
      </c>
      <c r="H1149" s="37" t="s">
        <v>212</v>
      </c>
      <c r="I1149" s="62" t="s">
        <v>3337</v>
      </c>
      <c r="J1149" s="17" t="s">
        <v>43</v>
      </c>
      <c r="K1149" s="17" t="s">
        <v>43</v>
      </c>
      <c r="L1149" s="17" t="s">
        <v>3338</v>
      </c>
      <c r="M1149" s="17" t="s">
        <v>3339</v>
      </c>
      <c r="N1149" s="17" t="s">
        <v>3340</v>
      </c>
      <c r="O1149" s="17" t="s">
        <v>3341</v>
      </c>
    </row>
    <row r="1150" spans="1:15" s="1" customFormat="1" ht="15" customHeight="1" x14ac:dyDescent="0.25">
      <c r="A1150" s="61" t="s">
        <v>4</v>
      </c>
      <c r="B1150" s="17" t="s">
        <v>16</v>
      </c>
      <c r="C1150" s="17" t="s">
        <v>3342</v>
      </c>
      <c r="D1150" s="17">
        <v>2024</v>
      </c>
      <c r="E1150" s="37" t="s">
        <v>3343</v>
      </c>
      <c r="F1150" s="17" t="s">
        <v>1387</v>
      </c>
      <c r="G1150" s="37" t="s">
        <v>424</v>
      </c>
      <c r="H1150" s="37" t="s">
        <v>415</v>
      </c>
      <c r="I1150" s="62" t="s">
        <v>3344</v>
      </c>
      <c r="J1150" s="17" t="s">
        <v>43</v>
      </c>
      <c r="K1150" s="17" t="s">
        <v>43</v>
      </c>
      <c r="L1150" s="17" t="s">
        <v>3345</v>
      </c>
      <c r="M1150" s="17" t="s">
        <v>3346</v>
      </c>
      <c r="N1150" s="17" t="s">
        <v>3347</v>
      </c>
      <c r="O1150" s="17" t="s">
        <v>3348</v>
      </c>
    </row>
    <row r="1151" spans="1:15" s="1" customFormat="1" ht="15" customHeight="1" x14ac:dyDescent="0.25">
      <c r="A1151" s="61" t="s">
        <v>4</v>
      </c>
      <c r="B1151" s="17" t="s">
        <v>16</v>
      </c>
      <c r="C1151" s="17" t="s">
        <v>3349</v>
      </c>
      <c r="D1151" s="17">
        <v>2024</v>
      </c>
      <c r="E1151" s="37" t="s">
        <v>3350</v>
      </c>
      <c r="F1151" s="17" t="s">
        <v>3351</v>
      </c>
      <c r="G1151" s="37" t="s">
        <v>2862</v>
      </c>
      <c r="H1151" s="37" t="s">
        <v>195</v>
      </c>
      <c r="I1151" s="62" t="s">
        <v>3352</v>
      </c>
      <c r="J1151" s="17" t="s">
        <v>43</v>
      </c>
      <c r="K1151" s="17" t="s">
        <v>43</v>
      </c>
      <c r="L1151" s="17" t="s">
        <v>3353</v>
      </c>
      <c r="M1151" s="17" t="s">
        <v>3354</v>
      </c>
      <c r="N1151" s="17" t="s">
        <v>3355</v>
      </c>
      <c r="O1151" s="17" t="s">
        <v>3356</v>
      </c>
    </row>
    <row r="1152" spans="1:15" s="1" customFormat="1" ht="15" customHeight="1" x14ac:dyDescent="0.25">
      <c r="A1152" s="61" t="s">
        <v>4</v>
      </c>
      <c r="B1152" s="17" t="s">
        <v>16</v>
      </c>
      <c r="C1152" s="17" t="s">
        <v>3357</v>
      </c>
      <c r="D1152" s="17">
        <v>2022</v>
      </c>
      <c r="E1152" s="37" t="s">
        <v>3358</v>
      </c>
      <c r="F1152" s="17" t="s">
        <v>1425</v>
      </c>
      <c r="G1152" s="37" t="s">
        <v>1941</v>
      </c>
      <c r="H1152" s="37" t="s">
        <v>415</v>
      </c>
      <c r="I1152" s="62" t="s">
        <v>3359</v>
      </c>
      <c r="J1152" s="17" t="s">
        <v>43</v>
      </c>
      <c r="K1152" s="17" t="s">
        <v>43</v>
      </c>
      <c r="L1152" s="17" t="s">
        <v>3360</v>
      </c>
      <c r="M1152" s="17" t="s">
        <v>3361</v>
      </c>
      <c r="N1152" s="17" t="s">
        <v>3362</v>
      </c>
      <c r="O1152" s="17" t="s">
        <v>3363</v>
      </c>
    </row>
    <row r="1153" spans="1:15" s="1" customFormat="1" ht="15" customHeight="1" x14ac:dyDescent="0.25">
      <c r="A1153" s="61" t="s">
        <v>4</v>
      </c>
      <c r="B1153" s="17" t="s">
        <v>65</v>
      </c>
      <c r="C1153" s="17" t="s">
        <v>3364</v>
      </c>
      <c r="D1153" s="17">
        <v>2022</v>
      </c>
      <c r="E1153" s="37" t="s">
        <v>3365</v>
      </c>
      <c r="F1153" s="17" t="s">
        <v>3366</v>
      </c>
      <c r="G1153" s="37" t="s">
        <v>43</v>
      </c>
      <c r="H1153" s="37" t="s">
        <v>43</v>
      </c>
      <c r="I1153" s="62" t="s">
        <v>3367</v>
      </c>
      <c r="J1153" s="17" t="s">
        <v>43</v>
      </c>
      <c r="K1153" s="17" t="s">
        <v>43</v>
      </c>
      <c r="L1153" s="17" t="s">
        <v>43</v>
      </c>
      <c r="M1153" s="17" t="s">
        <v>3368</v>
      </c>
      <c r="N1153" s="17" t="s">
        <v>3369</v>
      </c>
      <c r="O1153" s="17" t="s">
        <v>3370</v>
      </c>
    </row>
    <row r="1154" spans="1:15" s="1" customFormat="1" ht="15" customHeight="1" x14ac:dyDescent="0.25">
      <c r="A1154" s="61" t="s">
        <v>4</v>
      </c>
      <c r="B1154" s="17" t="s">
        <v>16</v>
      </c>
      <c r="C1154" s="17" t="s">
        <v>3371</v>
      </c>
      <c r="D1154" s="17">
        <v>2022</v>
      </c>
      <c r="E1154" s="37" t="s">
        <v>3372</v>
      </c>
      <c r="F1154" s="17" t="s">
        <v>3373</v>
      </c>
      <c r="G1154" s="37" t="s">
        <v>2232</v>
      </c>
      <c r="H1154" s="37" t="s">
        <v>43</v>
      </c>
      <c r="I1154" s="62" t="s">
        <v>43</v>
      </c>
      <c r="J1154" s="17" t="s">
        <v>43</v>
      </c>
      <c r="K1154" s="17" t="s">
        <v>43</v>
      </c>
      <c r="L1154" s="17" t="s">
        <v>3374</v>
      </c>
      <c r="M1154" s="17" t="s">
        <v>3375</v>
      </c>
      <c r="N1154" s="17" t="s">
        <v>3376</v>
      </c>
      <c r="O1154" s="17" t="s">
        <v>3377</v>
      </c>
    </row>
    <row r="1155" spans="1:15" s="1" customFormat="1" ht="15" customHeight="1" x14ac:dyDescent="0.25">
      <c r="A1155" s="61" t="s">
        <v>4</v>
      </c>
      <c r="B1155" s="17" t="s">
        <v>65</v>
      </c>
      <c r="C1155" s="17" t="s">
        <v>3378</v>
      </c>
      <c r="D1155" s="17">
        <v>2021</v>
      </c>
      <c r="E1155" s="37" t="s">
        <v>3379</v>
      </c>
      <c r="F1155" s="17" t="s">
        <v>3380</v>
      </c>
      <c r="G1155" s="37" t="s">
        <v>318</v>
      </c>
      <c r="H1155" s="37" t="s">
        <v>43</v>
      </c>
      <c r="I1155" s="62" t="s">
        <v>43</v>
      </c>
      <c r="J1155" s="17" t="s">
        <v>43</v>
      </c>
      <c r="K1155" s="17" t="s">
        <v>43</v>
      </c>
      <c r="L1155" s="17" t="s">
        <v>43</v>
      </c>
      <c r="M1155" s="17" t="s">
        <v>43</v>
      </c>
      <c r="N1155" s="17" t="s">
        <v>3381</v>
      </c>
      <c r="O1155" s="17" t="s">
        <v>3382</v>
      </c>
    </row>
    <row r="1156" spans="1:15" s="1" customFormat="1" ht="15" customHeight="1" x14ac:dyDescent="0.25">
      <c r="A1156" s="61" t="s">
        <v>4</v>
      </c>
      <c r="B1156" s="17" t="s">
        <v>16</v>
      </c>
      <c r="C1156" s="17" t="s">
        <v>3383</v>
      </c>
      <c r="D1156" s="17">
        <v>2023</v>
      </c>
      <c r="E1156" s="37" t="s">
        <v>3384</v>
      </c>
      <c r="F1156" s="17" t="s">
        <v>3385</v>
      </c>
      <c r="G1156" s="37" t="s">
        <v>2421</v>
      </c>
      <c r="H1156" s="37" t="s">
        <v>274</v>
      </c>
      <c r="I1156" s="62" t="s">
        <v>3386</v>
      </c>
      <c r="J1156" s="17" t="s">
        <v>43</v>
      </c>
      <c r="K1156" s="17" t="s">
        <v>43</v>
      </c>
      <c r="L1156" s="17" t="s">
        <v>3387</v>
      </c>
      <c r="M1156" s="17" t="s">
        <v>3388</v>
      </c>
      <c r="N1156" s="17" t="s">
        <v>3389</v>
      </c>
      <c r="O1156" s="17" t="s">
        <v>3390</v>
      </c>
    </row>
    <row r="1157" spans="1:15" s="1" customFormat="1" ht="15" customHeight="1" x14ac:dyDescent="0.25">
      <c r="A1157" s="61" t="s">
        <v>4</v>
      </c>
      <c r="B1157" s="17" t="s">
        <v>16</v>
      </c>
      <c r="C1157" s="17" t="s">
        <v>3391</v>
      </c>
      <c r="D1157" s="17">
        <v>2021</v>
      </c>
      <c r="E1157" s="37" t="s">
        <v>3392</v>
      </c>
      <c r="F1157" s="17" t="s">
        <v>376</v>
      </c>
      <c r="G1157" s="37" t="s">
        <v>3393</v>
      </c>
      <c r="H1157" s="37" t="s">
        <v>43</v>
      </c>
      <c r="I1157" s="62" t="s">
        <v>43</v>
      </c>
      <c r="J1157" s="17" t="s">
        <v>43</v>
      </c>
      <c r="K1157" s="17" t="s">
        <v>43</v>
      </c>
      <c r="L1157" s="17" t="s">
        <v>3394</v>
      </c>
      <c r="M1157" s="17" t="s">
        <v>3395</v>
      </c>
      <c r="N1157" s="17" t="s">
        <v>3396</v>
      </c>
      <c r="O1157" s="17" t="s">
        <v>3397</v>
      </c>
    </row>
    <row r="1158" spans="1:15" s="1" customFormat="1" ht="15" customHeight="1" x14ac:dyDescent="0.25">
      <c r="A1158" s="61" t="s">
        <v>4</v>
      </c>
      <c r="B1158" s="17" t="s">
        <v>16</v>
      </c>
      <c r="C1158" s="17" t="s">
        <v>3398</v>
      </c>
      <c r="D1158" s="17">
        <v>2022</v>
      </c>
      <c r="E1158" s="37" t="s">
        <v>3399</v>
      </c>
      <c r="F1158" s="17" t="s">
        <v>3400</v>
      </c>
      <c r="G1158" s="37" t="s">
        <v>2483</v>
      </c>
      <c r="H1158" s="37" t="s">
        <v>466</v>
      </c>
      <c r="I1158" s="62" t="s">
        <v>43</v>
      </c>
      <c r="J1158" s="17" t="s">
        <v>43</v>
      </c>
      <c r="K1158" s="17" t="s">
        <v>43</v>
      </c>
      <c r="L1158" s="17" t="s">
        <v>3401</v>
      </c>
      <c r="M1158" s="17" t="s">
        <v>3402</v>
      </c>
      <c r="N1158" s="17" t="s">
        <v>3403</v>
      </c>
      <c r="O1158" s="17" t="s">
        <v>3404</v>
      </c>
    </row>
    <row r="1159" spans="1:15" s="1" customFormat="1" ht="15" customHeight="1" x14ac:dyDescent="0.25">
      <c r="A1159" s="61" t="s">
        <v>4</v>
      </c>
      <c r="B1159" s="17" t="s">
        <v>16</v>
      </c>
      <c r="C1159" s="17" t="s">
        <v>3405</v>
      </c>
      <c r="D1159" s="17">
        <v>2021</v>
      </c>
      <c r="E1159" s="37" t="s">
        <v>3406</v>
      </c>
      <c r="F1159" s="17" t="s">
        <v>598</v>
      </c>
      <c r="G1159" s="37" t="s">
        <v>240</v>
      </c>
      <c r="H1159" s="37" t="s">
        <v>43</v>
      </c>
      <c r="I1159" s="62" t="s">
        <v>3407</v>
      </c>
      <c r="J1159" s="17" t="s">
        <v>43</v>
      </c>
      <c r="K1159" s="17" t="s">
        <v>43</v>
      </c>
      <c r="L1159" s="17" t="s">
        <v>3408</v>
      </c>
      <c r="M1159" s="17" t="s">
        <v>3409</v>
      </c>
      <c r="N1159" s="17" t="s">
        <v>3410</v>
      </c>
      <c r="O1159" s="17" t="s">
        <v>3411</v>
      </c>
    </row>
    <row r="1160" spans="1:15" s="1" customFormat="1" ht="15" customHeight="1" x14ac:dyDescent="0.25">
      <c r="A1160" s="61" t="s">
        <v>4</v>
      </c>
      <c r="B1160" s="17" t="s">
        <v>16</v>
      </c>
      <c r="C1160" s="17" t="s">
        <v>3412</v>
      </c>
      <c r="D1160" s="17">
        <v>2023</v>
      </c>
      <c r="E1160" s="37" t="s">
        <v>3413</v>
      </c>
      <c r="F1160" s="17" t="s">
        <v>811</v>
      </c>
      <c r="G1160" s="37" t="s">
        <v>1372</v>
      </c>
      <c r="H1160" s="37" t="s">
        <v>240</v>
      </c>
      <c r="I1160" s="62" t="s">
        <v>43</v>
      </c>
      <c r="J1160" s="17" t="s">
        <v>43</v>
      </c>
      <c r="K1160" s="17" t="s">
        <v>43</v>
      </c>
      <c r="L1160" s="17" t="s">
        <v>3414</v>
      </c>
      <c r="M1160" s="17" t="s">
        <v>3415</v>
      </c>
      <c r="N1160" s="17" t="s">
        <v>3416</v>
      </c>
      <c r="O1160" s="17" t="s">
        <v>3417</v>
      </c>
    </row>
    <row r="1161" spans="1:15" s="1" customFormat="1" ht="15" customHeight="1" x14ac:dyDescent="0.25">
      <c r="A1161" s="61" t="s">
        <v>4</v>
      </c>
      <c r="B1161" s="17" t="s">
        <v>16</v>
      </c>
      <c r="C1161" s="17" t="s">
        <v>3418</v>
      </c>
      <c r="D1161" s="17">
        <v>2021</v>
      </c>
      <c r="E1161" s="37" t="s">
        <v>3419</v>
      </c>
      <c r="F1161" s="17" t="s">
        <v>3420</v>
      </c>
      <c r="G1161" s="37" t="s">
        <v>3421</v>
      </c>
      <c r="H1161" s="37" t="s">
        <v>3422</v>
      </c>
      <c r="I1161" s="62" t="s">
        <v>3423</v>
      </c>
      <c r="J1161" s="17" t="s">
        <v>43</v>
      </c>
      <c r="K1161" s="17" t="s">
        <v>43</v>
      </c>
      <c r="L1161" s="17" t="s">
        <v>43</v>
      </c>
      <c r="M1161" s="17" t="s">
        <v>3424</v>
      </c>
      <c r="N1161" s="17" t="s">
        <v>3425</v>
      </c>
      <c r="O1161" s="17" t="s">
        <v>3426</v>
      </c>
    </row>
    <row r="1162" spans="1:15" s="1" customFormat="1" ht="15" customHeight="1" x14ac:dyDescent="0.25">
      <c r="A1162" s="61" t="s">
        <v>4</v>
      </c>
      <c r="B1162" s="17" t="s">
        <v>16</v>
      </c>
      <c r="C1162" s="17" t="s">
        <v>3418</v>
      </c>
      <c r="D1162" s="17">
        <v>2021</v>
      </c>
      <c r="E1162" s="37" t="s">
        <v>3427</v>
      </c>
      <c r="F1162" s="17" t="s">
        <v>3428</v>
      </c>
      <c r="G1162" s="37" t="s">
        <v>43</v>
      </c>
      <c r="H1162" s="37" t="s">
        <v>43</v>
      </c>
      <c r="I1162" s="62" t="s">
        <v>43</v>
      </c>
      <c r="J1162" s="17" t="s">
        <v>43</v>
      </c>
      <c r="K1162" s="17" t="s">
        <v>43</v>
      </c>
      <c r="L1162" s="17" t="s">
        <v>3429</v>
      </c>
      <c r="M1162" s="17" t="s">
        <v>3430</v>
      </c>
      <c r="N1162" s="17" t="s">
        <v>3431</v>
      </c>
      <c r="O1162" s="17" t="s">
        <v>3432</v>
      </c>
    </row>
    <row r="1163" spans="1:15" s="1" customFormat="1" ht="15" customHeight="1" x14ac:dyDescent="0.25">
      <c r="A1163" s="61" t="s">
        <v>4</v>
      </c>
      <c r="B1163" s="17" t="s">
        <v>16</v>
      </c>
      <c r="C1163" s="17" t="s">
        <v>3433</v>
      </c>
      <c r="D1163" s="17">
        <v>2023</v>
      </c>
      <c r="E1163" s="37" t="s">
        <v>3434</v>
      </c>
      <c r="F1163" s="17" t="s">
        <v>423</v>
      </c>
      <c r="G1163" s="37" t="s">
        <v>1544</v>
      </c>
      <c r="H1163" s="37" t="s">
        <v>43</v>
      </c>
      <c r="I1163" s="62" t="s">
        <v>3435</v>
      </c>
      <c r="J1163" s="17" t="s">
        <v>43</v>
      </c>
      <c r="K1163" s="17" t="s">
        <v>43</v>
      </c>
      <c r="L1163" s="17" t="s">
        <v>3436</v>
      </c>
      <c r="M1163" s="17" t="s">
        <v>3437</v>
      </c>
      <c r="N1163" s="17" t="s">
        <v>3438</v>
      </c>
      <c r="O1163" s="17" t="s">
        <v>3439</v>
      </c>
    </row>
    <row r="1164" spans="1:15" s="1" customFormat="1" ht="15" customHeight="1" x14ac:dyDescent="0.25">
      <c r="A1164" s="61" t="s">
        <v>4</v>
      </c>
      <c r="B1164" s="17" t="s">
        <v>16</v>
      </c>
      <c r="C1164" s="17" t="s">
        <v>3440</v>
      </c>
      <c r="D1164" s="17">
        <v>2022</v>
      </c>
      <c r="E1164" s="37" t="s">
        <v>3441</v>
      </c>
      <c r="F1164" s="17" t="s">
        <v>751</v>
      </c>
      <c r="G1164" s="37" t="s">
        <v>185</v>
      </c>
      <c r="H1164" s="37" t="s">
        <v>194</v>
      </c>
      <c r="I1164" s="62" t="s">
        <v>3442</v>
      </c>
      <c r="J1164" s="17" t="s">
        <v>43</v>
      </c>
      <c r="K1164" s="17" t="s">
        <v>43</v>
      </c>
      <c r="L1164" s="17" t="s">
        <v>3443</v>
      </c>
      <c r="M1164" s="17" t="s">
        <v>3444</v>
      </c>
      <c r="N1164" s="17" t="s">
        <v>3445</v>
      </c>
      <c r="O1164" s="17" t="s">
        <v>3446</v>
      </c>
    </row>
    <row r="1165" spans="1:15" s="1" customFormat="1" ht="15" customHeight="1" x14ac:dyDescent="0.25">
      <c r="A1165" s="61" t="s">
        <v>4</v>
      </c>
      <c r="B1165" s="17" t="s">
        <v>16</v>
      </c>
      <c r="C1165" s="17" t="s">
        <v>3447</v>
      </c>
      <c r="D1165" s="17">
        <v>2023</v>
      </c>
      <c r="E1165" s="37" t="s">
        <v>3448</v>
      </c>
      <c r="F1165" s="17" t="s">
        <v>3449</v>
      </c>
      <c r="G1165" s="37" t="s">
        <v>3450</v>
      </c>
      <c r="H1165" s="37" t="s">
        <v>43</v>
      </c>
      <c r="I1165" s="62" t="s">
        <v>43</v>
      </c>
      <c r="J1165" s="17" t="s">
        <v>43</v>
      </c>
      <c r="K1165" s="17" t="s">
        <v>43</v>
      </c>
      <c r="L1165" s="17" t="s">
        <v>43</v>
      </c>
      <c r="M1165" s="17" t="s">
        <v>3451</v>
      </c>
      <c r="N1165" s="17" t="s">
        <v>3452</v>
      </c>
      <c r="O1165" s="17" t="s">
        <v>3453</v>
      </c>
    </row>
    <row r="1166" spans="1:15" s="1" customFormat="1" ht="15" customHeight="1" x14ac:dyDescent="0.25">
      <c r="A1166" s="61" t="s">
        <v>4</v>
      </c>
      <c r="B1166" s="17" t="s">
        <v>16</v>
      </c>
      <c r="C1166" s="17" t="s">
        <v>3454</v>
      </c>
      <c r="D1166" s="17">
        <v>2022</v>
      </c>
      <c r="E1166" s="37" t="s">
        <v>3455</v>
      </c>
      <c r="F1166" s="17" t="s">
        <v>3456</v>
      </c>
      <c r="G1166" s="37" t="s">
        <v>1411</v>
      </c>
      <c r="H1166" s="37" t="s">
        <v>230</v>
      </c>
      <c r="I1166" s="62" t="s">
        <v>3457</v>
      </c>
      <c r="J1166" s="17" t="s">
        <v>43</v>
      </c>
      <c r="K1166" s="17" t="s">
        <v>43</v>
      </c>
      <c r="L1166" s="17" t="s">
        <v>3458</v>
      </c>
      <c r="M1166" s="17" t="s">
        <v>3459</v>
      </c>
      <c r="N1166" s="17" t="s">
        <v>3460</v>
      </c>
      <c r="O1166" s="17" t="s">
        <v>3461</v>
      </c>
    </row>
    <row r="1167" spans="1:15" s="1" customFormat="1" ht="15" customHeight="1" x14ac:dyDescent="0.25">
      <c r="A1167" s="61" t="s">
        <v>4</v>
      </c>
      <c r="B1167" s="17" t="s">
        <v>16</v>
      </c>
      <c r="C1167" s="17" t="s">
        <v>3462</v>
      </c>
      <c r="D1167" s="17">
        <v>2023</v>
      </c>
      <c r="E1167" s="37" t="s">
        <v>3463</v>
      </c>
      <c r="F1167" s="17" t="s">
        <v>431</v>
      </c>
      <c r="G1167" s="37" t="s">
        <v>465</v>
      </c>
      <c r="H1167" s="37" t="s">
        <v>466</v>
      </c>
      <c r="I1167" s="62" t="s">
        <v>43</v>
      </c>
      <c r="J1167" s="17" t="s">
        <v>43</v>
      </c>
      <c r="K1167" s="17" t="s">
        <v>43</v>
      </c>
      <c r="L1167" s="17" t="s">
        <v>3464</v>
      </c>
      <c r="M1167" s="17" t="s">
        <v>3465</v>
      </c>
      <c r="N1167" s="17" t="s">
        <v>3466</v>
      </c>
      <c r="O1167" s="17" t="s">
        <v>3467</v>
      </c>
    </row>
    <row r="1168" spans="1:15" s="1" customFormat="1" ht="15" customHeight="1" x14ac:dyDescent="0.25">
      <c r="A1168" s="61" t="s">
        <v>4</v>
      </c>
      <c r="B1168" s="17" t="s">
        <v>16</v>
      </c>
      <c r="C1168" s="17" t="s">
        <v>3468</v>
      </c>
      <c r="D1168" s="17">
        <v>2021</v>
      </c>
      <c r="E1168" s="37" t="s">
        <v>3469</v>
      </c>
      <c r="F1168" s="17" t="s">
        <v>367</v>
      </c>
      <c r="G1168" s="37" t="s">
        <v>1325</v>
      </c>
      <c r="H1168" s="37" t="s">
        <v>415</v>
      </c>
      <c r="I1168" s="62" t="s">
        <v>43</v>
      </c>
      <c r="J1168" s="17" t="s">
        <v>43</v>
      </c>
      <c r="K1168" s="17" t="s">
        <v>43</v>
      </c>
      <c r="L1168" s="17" t="s">
        <v>43</v>
      </c>
      <c r="M1168" s="17" t="s">
        <v>3470</v>
      </c>
      <c r="N1168" s="17" t="s">
        <v>3471</v>
      </c>
      <c r="O1168" s="17" t="s">
        <v>3472</v>
      </c>
    </row>
    <row r="1169" spans="1:15" s="1" customFormat="1" ht="15" customHeight="1" x14ac:dyDescent="0.25">
      <c r="A1169" s="61" t="s">
        <v>4</v>
      </c>
      <c r="B1169" s="17" t="s">
        <v>16</v>
      </c>
      <c r="C1169" s="17" t="s">
        <v>3468</v>
      </c>
      <c r="D1169" s="17">
        <v>2022</v>
      </c>
      <c r="E1169" s="37" t="s">
        <v>3473</v>
      </c>
      <c r="F1169" s="17" t="s">
        <v>367</v>
      </c>
      <c r="G1169" s="37" t="s">
        <v>1325</v>
      </c>
      <c r="H1169" s="37" t="s">
        <v>327</v>
      </c>
      <c r="I1169" s="62" t="s">
        <v>43</v>
      </c>
      <c r="J1169" s="17" t="s">
        <v>43</v>
      </c>
      <c r="K1169" s="17" t="s">
        <v>43</v>
      </c>
      <c r="L1169" s="17" t="s">
        <v>3474</v>
      </c>
      <c r="M1169" s="17" t="s">
        <v>3475</v>
      </c>
      <c r="N1169" s="17" t="s">
        <v>3476</v>
      </c>
      <c r="O1169" s="17" t="s">
        <v>3477</v>
      </c>
    </row>
    <row r="1170" spans="1:15" s="1" customFormat="1" ht="15" customHeight="1" x14ac:dyDescent="0.25">
      <c r="A1170" s="61" t="s">
        <v>4</v>
      </c>
      <c r="B1170" s="17" t="s">
        <v>16</v>
      </c>
      <c r="C1170" s="17" t="s">
        <v>3468</v>
      </c>
      <c r="D1170" s="17">
        <v>2022</v>
      </c>
      <c r="E1170" s="37" t="s">
        <v>3478</v>
      </c>
      <c r="F1170" s="17" t="s">
        <v>367</v>
      </c>
      <c r="G1170" s="37" t="s">
        <v>1325</v>
      </c>
      <c r="H1170" s="37" t="s">
        <v>692</v>
      </c>
      <c r="I1170" s="62" t="s">
        <v>43</v>
      </c>
      <c r="J1170" s="17" t="s">
        <v>43</v>
      </c>
      <c r="K1170" s="17" t="s">
        <v>43</v>
      </c>
      <c r="L1170" s="17" t="s">
        <v>3479</v>
      </c>
      <c r="M1170" s="17" t="s">
        <v>3480</v>
      </c>
      <c r="N1170" s="17" t="s">
        <v>3481</v>
      </c>
      <c r="O1170" s="17" t="s">
        <v>3482</v>
      </c>
    </row>
    <row r="1171" spans="1:15" s="1" customFormat="1" ht="15" customHeight="1" x14ac:dyDescent="0.25">
      <c r="A1171" s="61" t="s">
        <v>4</v>
      </c>
      <c r="B1171" s="17" t="s">
        <v>16</v>
      </c>
      <c r="C1171" s="17" t="s">
        <v>3468</v>
      </c>
      <c r="D1171" s="17">
        <v>2023</v>
      </c>
      <c r="E1171" s="37" t="s">
        <v>3483</v>
      </c>
      <c r="F1171" s="17" t="s">
        <v>367</v>
      </c>
      <c r="G1171" s="37" t="s">
        <v>3484</v>
      </c>
      <c r="H1171" s="37" t="s">
        <v>406</v>
      </c>
      <c r="I1171" s="62" t="s">
        <v>43</v>
      </c>
      <c r="J1171" s="17" t="s">
        <v>43</v>
      </c>
      <c r="K1171" s="17" t="s">
        <v>43</v>
      </c>
      <c r="L1171" s="17" t="s">
        <v>3485</v>
      </c>
      <c r="M1171" s="17" t="s">
        <v>3486</v>
      </c>
      <c r="N1171" s="17" t="s">
        <v>3487</v>
      </c>
      <c r="O1171" s="17" t="s">
        <v>3488</v>
      </c>
    </row>
    <row r="1172" spans="1:15" s="1" customFormat="1" ht="15" customHeight="1" x14ac:dyDescent="0.25">
      <c r="A1172" s="61" t="s">
        <v>4</v>
      </c>
      <c r="B1172" s="17" t="s">
        <v>16</v>
      </c>
      <c r="C1172" s="17" t="s">
        <v>3468</v>
      </c>
      <c r="D1172" s="17">
        <v>2024</v>
      </c>
      <c r="E1172" s="37" t="s">
        <v>3489</v>
      </c>
      <c r="F1172" s="17" t="s">
        <v>367</v>
      </c>
      <c r="G1172" s="37" t="s">
        <v>368</v>
      </c>
      <c r="H1172" s="37" t="s">
        <v>483</v>
      </c>
      <c r="I1172" s="62" t="s">
        <v>43</v>
      </c>
      <c r="J1172" s="17" t="s">
        <v>43</v>
      </c>
      <c r="K1172" s="17" t="s">
        <v>43</v>
      </c>
      <c r="L1172" s="17" t="s">
        <v>3490</v>
      </c>
      <c r="M1172" s="17" t="s">
        <v>3491</v>
      </c>
      <c r="N1172" s="17" t="s">
        <v>3492</v>
      </c>
      <c r="O1172" s="17" t="s">
        <v>3493</v>
      </c>
    </row>
    <row r="1173" spans="1:15" s="1" customFormat="1" ht="15" customHeight="1" x14ac:dyDescent="0.25">
      <c r="A1173" s="61" t="s">
        <v>4</v>
      </c>
      <c r="B1173" s="17" t="s">
        <v>16</v>
      </c>
      <c r="C1173" s="17" t="s">
        <v>3494</v>
      </c>
      <c r="D1173" s="17">
        <v>2022</v>
      </c>
      <c r="E1173" s="37" t="s">
        <v>3495</v>
      </c>
      <c r="F1173" s="17" t="s">
        <v>3496</v>
      </c>
      <c r="G1173" s="37" t="s">
        <v>3497</v>
      </c>
      <c r="H1173" s="37" t="s">
        <v>43</v>
      </c>
      <c r="I1173" s="62" t="s">
        <v>3498</v>
      </c>
      <c r="J1173" s="17" t="s">
        <v>43</v>
      </c>
      <c r="K1173" s="17" t="s">
        <v>43</v>
      </c>
      <c r="L1173" s="17" t="s">
        <v>3499</v>
      </c>
      <c r="M1173" s="17" t="s">
        <v>3500</v>
      </c>
      <c r="N1173" s="17" t="s">
        <v>3501</v>
      </c>
      <c r="O1173" s="17" t="s">
        <v>3502</v>
      </c>
    </row>
    <row r="1174" spans="1:15" s="1" customFormat="1" ht="15" customHeight="1" x14ac:dyDescent="0.25">
      <c r="A1174" s="61" t="s">
        <v>4</v>
      </c>
      <c r="B1174" s="17" t="s">
        <v>16</v>
      </c>
      <c r="C1174" s="17" t="s">
        <v>3503</v>
      </c>
      <c r="D1174" s="17">
        <v>2023</v>
      </c>
      <c r="E1174" s="37" t="s">
        <v>3504</v>
      </c>
      <c r="F1174" s="17" t="s">
        <v>525</v>
      </c>
      <c r="G1174" s="37" t="s">
        <v>526</v>
      </c>
      <c r="H1174" s="37" t="s">
        <v>43</v>
      </c>
      <c r="I1174" s="62" t="s">
        <v>3505</v>
      </c>
      <c r="J1174" s="17" t="s">
        <v>43</v>
      </c>
      <c r="K1174" s="17" t="s">
        <v>43</v>
      </c>
      <c r="L1174" s="17" t="s">
        <v>3506</v>
      </c>
      <c r="M1174" s="17" t="s">
        <v>3507</v>
      </c>
      <c r="N1174" s="17" t="s">
        <v>3508</v>
      </c>
      <c r="O1174" s="17" t="s">
        <v>3509</v>
      </c>
    </row>
    <row r="1175" spans="1:15" s="1" customFormat="1" ht="15" customHeight="1" x14ac:dyDescent="0.25">
      <c r="A1175" s="61" t="s">
        <v>4</v>
      </c>
      <c r="B1175" s="17" t="s">
        <v>16</v>
      </c>
      <c r="C1175" s="17" t="s">
        <v>3510</v>
      </c>
      <c r="D1175" s="17">
        <v>2022</v>
      </c>
      <c r="E1175" s="37" t="s">
        <v>3511</v>
      </c>
      <c r="F1175" s="17" t="s">
        <v>3512</v>
      </c>
      <c r="G1175" s="37" t="s">
        <v>914</v>
      </c>
      <c r="H1175" s="37" t="s">
        <v>448</v>
      </c>
      <c r="I1175" s="62" t="s">
        <v>3513</v>
      </c>
      <c r="J1175" s="17" t="s">
        <v>43</v>
      </c>
      <c r="K1175" s="17" t="s">
        <v>43</v>
      </c>
      <c r="L1175" s="17" t="s">
        <v>3514</v>
      </c>
      <c r="M1175" s="17" t="s">
        <v>3515</v>
      </c>
      <c r="N1175" s="17" t="s">
        <v>3516</v>
      </c>
      <c r="O1175" s="17" t="s">
        <v>3517</v>
      </c>
    </row>
    <row r="1176" spans="1:15" s="1" customFormat="1" ht="15" customHeight="1" x14ac:dyDescent="0.25">
      <c r="A1176" s="61" t="s">
        <v>4</v>
      </c>
      <c r="B1176" s="17" t="s">
        <v>16</v>
      </c>
      <c r="C1176" s="17" t="s">
        <v>3518</v>
      </c>
      <c r="D1176" s="17">
        <v>2024</v>
      </c>
      <c r="E1176" s="37" t="s">
        <v>3519</v>
      </c>
      <c r="F1176" s="17" t="s">
        <v>3520</v>
      </c>
      <c r="G1176" s="37" t="s">
        <v>326</v>
      </c>
      <c r="H1176" s="37" t="s">
        <v>448</v>
      </c>
      <c r="I1176" s="62" t="s">
        <v>43</v>
      </c>
      <c r="J1176" s="17" t="s">
        <v>43</v>
      </c>
      <c r="K1176" s="17" t="s">
        <v>43</v>
      </c>
      <c r="L1176" s="17" t="s">
        <v>43</v>
      </c>
      <c r="M1176" s="17" t="s">
        <v>3521</v>
      </c>
      <c r="N1176" s="17" t="s">
        <v>3522</v>
      </c>
      <c r="O1176" s="17" t="s">
        <v>3523</v>
      </c>
    </row>
    <row r="1177" spans="1:15" s="1" customFormat="1" ht="15" customHeight="1" x14ac:dyDescent="0.25">
      <c r="A1177" s="61" t="s">
        <v>4</v>
      </c>
      <c r="B1177" s="17" t="s">
        <v>16</v>
      </c>
      <c r="C1177" s="17" t="s">
        <v>3524</v>
      </c>
      <c r="D1177" s="17">
        <v>2021</v>
      </c>
      <c r="E1177" s="37" t="s">
        <v>3525</v>
      </c>
      <c r="F1177" s="17" t="s">
        <v>3526</v>
      </c>
      <c r="G1177" s="37" t="s">
        <v>327</v>
      </c>
      <c r="H1177" s="37" t="s">
        <v>194</v>
      </c>
      <c r="I1177" s="62" t="s">
        <v>43</v>
      </c>
      <c r="J1177" s="17" t="s">
        <v>43</v>
      </c>
      <c r="K1177" s="17" t="s">
        <v>43</v>
      </c>
      <c r="L1177" s="17" t="s">
        <v>3527</v>
      </c>
      <c r="M1177" s="17" t="s">
        <v>3528</v>
      </c>
      <c r="N1177" s="17" t="s">
        <v>3529</v>
      </c>
      <c r="O1177" s="17" t="s">
        <v>3530</v>
      </c>
    </row>
    <row r="1178" spans="1:15" s="1" customFormat="1" ht="15" customHeight="1" x14ac:dyDescent="0.25">
      <c r="A1178" s="61" t="s">
        <v>4</v>
      </c>
      <c r="B1178" s="17" t="s">
        <v>16</v>
      </c>
      <c r="C1178" s="17" t="s">
        <v>3531</v>
      </c>
      <c r="D1178" s="17">
        <v>2022</v>
      </c>
      <c r="E1178" s="37" t="s">
        <v>3532</v>
      </c>
      <c r="F1178" s="17" t="s">
        <v>1047</v>
      </c>
      <c r="G1178" s="37" t="s">
        <v>3533</v>
      </c>
      <c r="H1178" s="37" t="s">
        <v>43</v>
      </c>
      <c r="I1178" s="62" t="s">
        <v>43</v>
      </c>
      <c r="J1178" s="17" t="s">
        <v>43</v>
      </c>
      <c r="K1178" s="17" t="s">
        <v>43</v>
      </c>
      <c r="L1178" s="17" t="s">
        <v>3534</v>
      </c>
      <c r="M1178" s="17" t="s">
        <v>3535</v>
      </c>
      <c r="N1178" s="17" t="s">
        <v>3536</v>
      </c>
      <c r="O1178" s="17" t="s">
        <v>3537</v>
      </c>
    </row>
    <row r="1179" spans="1:15" s="1" customFormat="1" ht="15" customHeight="1" x14ac:dyDescent="0.25">
      <c r="A1179" s="61" t="s">
        <v>4</v>
      </c>
      <c r="B1179" s="17" t="s">
        <v>16</v>
      </c>
      <c r="C1179" s="17" t="s">
        <v>3538</v>
      </c>
      <c r="D1179" s="17">
        <v>2021</v>
      </c>
      <c r="E1179" s="37" t="s">
        <v>3539</v>
      </c>
      <c r="F1179" s="17" t="s">
        <v>866</v>
      </c>
      <c r="G1179" s="37" t="s">
        <v>3540</v>
      </c>
      <c r="H1179" s="37" t="s">
        <v>43</v>
      </c>
      <c r="I1179" s="62" t="s">
        <v>3541</v>
      </c>
      <c r="J1179" s="17" t="s">
        <v>43</v>
      </c>
      <c r="K1179" s="17" t="s">
        <v>43</v>
      </c>
      <c r="L1179" s="17" t="s">
        <v>3542</v>
      </c>
      <c r="M1179" s="17" t="s">
        <v>3543</v>
      </c>
      <c r="N1179" s="17" t="s">
        <v>3544</v>
      </c>
      <c r="O1179" s="17" t="s">
        <v>3545</v>
      </c>
    </row>
    <row r="1180" spans="1:15" s="1" customFormat="1" ht="15" customHeight="1" x14ac:dyDescent="0.25">
      <c r="A1180" s="61" t="s">
        <v>4</v>
      </c>
      <c r="B1180" s="17" t="s">
        <v>16</v>
      </c>
      <c r="C1180" s="17" t="s">
        <v>3546</v>
      </c>
      <c r="D1180" s="17">
        <v>2023</v>
      </c>
      <c r="E1180" s="37" t="s">
        <v>3547</v>
      </c>
      <c r="F1180" s="17" t="s">
        <v>69</v>
      </c>
      <c r="G1180" s="37" t="s">
        <v>1631</v>
      </c>
      <c r="H1180" s="37" t="s">
        <v>43</v>
      </c>
      <c r="I1180" s="62" t="s">
        <v>43</v>
      </c>
      <c r="J1180" s="17" t="s">
        <v>43</v>
      </c>
      <c r="K1180" s="17" t="s">
        <v>43</v>
      </c>
      <c r="L1180" s="17" t="s">
        <v>3548</v>
      </c>
      <c r="M1180" s="17" t="s">
        <v>3549</v>
      </c>
      <c r="N1180" s="17" t="s">
        <v>3550</v>
      </c>
      <c r="O1180" s="17" t="s">
        <v>3551</v>
      </c>
    </row>
    <row r="1181" spans="1:15" s="1" customFormat="1" ht="15" customHeight="1" x14ac:dyDescent="0.25">
      <c r="A1181" s="61" t="s">
        <v>4</v>
      </c>
      <c r="B1181" s="17" t="s">
        <v>16</v>
      </c>
      <c r="C1181" s="17" t="s">
        <v>3552</v>
      </c>
      <c r="D1181" s="17">
        <v>2022</v>
      </c>
      <c r="E1181" s="37" t="s">
        <v>3553</v>
      </c>
      <c r="F1181" s="17" t="s">
        <v>759</v>
      </c>
      <c r="G1181" s="37" t="s">
        <v>326</v>
      </c>
      <c r="H1181" s="37" t="s">
        <v>195</v>
      </c>
      <c r="I1181" s="62" t="s">
        <v>3554</v>
      </c>
      <c r="J1181" s="17" t="s">
        <v>43</v>
      </c>
      <c r="K1181" s="17" t="s">
        <v>43</v>
      </c>
      <c r="L1181" s="17" t="s">
        <v>3555</v>
      </c>
      <c r="M1181" s="17" t="s">
        <v>3556</v>
      </c>
      <c r="N1181" s="17" t="s">
        <v>3557</v>
      </c>
      <c r="O1181" s="17" t="s">
        <v>3558</v>
      </c>
    </row>
    <row r="1182" spans="1:15" s="1" customFormat="1" ht="15" customHeight="1" x14ac:dyDescent="0.25">
      <c r="A1182" s="61" t="s">
        <v>4</v>
      </c>
      <c r="B1182" s="17" t="s">
        <v>16</v>
      </c>
      <c r="C1182" s="17" t="s">
        <v>3559</v>
      </c>
      <c r="D1182" s="17">
        <v>2022</v>
      </c>
      <c r="E1182" s="37" t="s">
        <v>3560</v>
      </c>
      <c r="F1182" s="17" t="s">
        <v>3561</v>
      </c>
      <c r="G1182" s="37" t="s">
        <v>859</v>
      </c>
      <c r="H1182" s="37" t="s">
        <v>229</v>
      </c>
      <c r="I1182" s="62" t="s">
        <v>43</v>
      </c>
      <c r="J1182" s="17" t="s">
        <v>43</v>
      </c>
      <c r="K1182" s="17" t="s">
        <v>43</v>
      </c>
      <c r="L1182" s="17" t="s">
        <v>3562</v>
      </c>
      <c r="M1182" s="17" t="s">
        <v>3563</v>
      </c>
      <c r="N1182" s="17" t="s">
        <v>3564</v>
      </c>
      <c r="O1182" s="17" t="s">
        <v>3565</v>
      </c>
    </row>
    <row r="1183" spans="1:15" s="1" customFormat="1" ht="15" customHeight="1" x14ac:dyDescent="0.25">
      <c r="A1183" s="61" t="s">
        <v>4</v>
      </c>
      <c r="B1183" s="17" t="s">
        <v>16</v>
      </c>
      <c r="C1183" s="17" t="s">
        <v>3566</v>
      </c>
      <c r="D1183" s="17">
        <v>2023</v>
      </c>
      <c r="E1183" s="37" t="s">
        <v>3567</v>
      </c>
      <c r="F1183" s="17" t="s">
        <v>3568</v>
      </c>
      <c r="G1183" s="37" t="s">
        <v>1404</v>
      </c>
      <c r="H1183" s="37" t="s">
        <v>3569</v>
      </c>
      <c r="I1183" s="62" t="s">
        <v>3570</v>
      </c>
      <c r="J1183" s="17" t="s">
        <v>43</v>
      </c>
      <c r="K1183" s="17" t="s">
        <v>43</v>
      </c>
      <c r="L1183" s="17" t="s">
        <v>3571</v>
      </c>
      <c r="M1183" s="17" t="s">
        <v>3572</v>
      </c>
      <c r="N1183" s="17" t="s">
        <v>3573</v>
      </c>
      <c r="O1183" s="17" t="s">
        <v>3574</v>
      </c>
    </row>
    <row r="1184" spans="1:15" s="1" customFormat="1" ht="15" customHeight="1" x14ac:dyDescent="0.25">
      <c r="A1184" s="61" t="s">
        <v>4</v>
      </c>
      <c r="B1184" s="17" t="s">
        <v>16</v>
      </c>
      <c r="C1184" s="17" t="s">
        <v>3575</v>
      </c>
      <c r="D1184" s="17">
        <v>2025</v>
      </c>
      <c r="E1184" s="37" t="s">
        <v>3576</v>
      </c>
      <c r="F1184" s="17" t="s">
        <v>3577</v>
      </c>
      <c r="G1184" s="37" t="s">
        <v>692</v>
      </c>
      <c r="H1184" s="37" t="s">
        <v>195</v>
      </c>
      <c r="I1184" s="62" t="s">
        <v>43</v>
      </c>
      <c r="J1184" s="17" t="s">
        <v>43</v>
      </c>
      <c r="K1184" s="17" t="s">
        <v>43</v>
      </c>
      <c r="L1184" s="17" t="s">
        <v>43</v>
      </c>
      <c r="M1184" s="17" t="s">
        <v>3578</v>
      </c>
      <c r="N1184" s="17" t="s">
        <v>3579</v>
      </c>
      <c r="O1184" s="17" t="s">
        <v>3580</v>
      </c>
    </row>
    <row r="1185" spans="1:15" s="1" customFormat="1" ht="15" customHeight="1" x14ac:dyDescent="0.25">
      <c r="A1185" s="61" t="s">
        <v>4</v>
      </c>
      <c r="B1185" s="17" t="s">
        <v>16</v>
      </c>
      <c r="C1185" s="17" t="s">
        <v>3581</v>
      </c>
      <c r="D1185" s="17">
        <v>2022</v>
      </c>
      <c r="E1185" s="37" t="s">
        <v>3582</v>
      </c>
      <c r="F1185" s="17" t="s">
        <v>66</v>
      </c>
      <c r="G1185" s="37" t="s">
        <v>274</v>
      </c>
      <c r="H1185" s="37" t="s">
        <v>327</v>
      </c>
      <c r="I1185" s="62" t="s">
        <v>43</v>
      </c>
      <c r="J1185" s="17" t="s">
        <v>43</v>
      </c>
      <c r="K1185" s="17" t="s">
        <v>43</v>
      </c>
      <c r="L1185" s="17" t="s">
        <v>3583</v>
      </c>
      <c r="M1185" s="17" t="s">
        <v>3584</v>
      </c>
      <c r="N1185" s="17" t="s">
        <v>3585</v>
      </c>
      <c r="O1185" s="17" t="s">
        <v>3586</v>
      </c>
    </row>
    <row r="1186" spans="1:15" s="1" customFormat="1" ht="15" customHeight="1" x14ac:dyDescent="0.25">
      <c r="A1186" s="61" t="s">
        <v>4</v>
      </c>
      <c r="B1186" s="17" t="s">
        <v>16</v>
      </c>
      <c r="C1186" s="17" t="s">
        <v>3587</v>
      </c>
      <c r="D1186" s="17">
        <v>2021</v>
      </c>
      <c r="E1186" s="37" t="s">
        <v>3588</v>
      </c>
      <c r="F1186" s="17" t="s">
        <v>367</v>
      </c>
      <c r="G1186" s="37" t="s">
        <v>1325</v>
      </c>
      <c r="H1186" s="37" t="s">
        <v>212</v>
      </c>
      <c r="I1186" s="62" t="s">
        <v>43</v>
      </c>
      <c r="J1186" s="17" t="s">
        <v>43</v>
      </c>
      <c r="K1186" s="17" t="s">
        <v>43</v>
      </c>
      <c r="L1186" s="17" t="s">
        <v>43</v>
      </c>
      <c r="M1186" s="17" t="s">
        <v>3589</v>
      </c>
      <c r="N1186" s="17" t="s">
        <v>3590</v>
      </c>
      <c r="O1186" s="17" t="s">
        <v>3591</v>
      </c>
    </row>
    <row r="1187" spans="1:15" s="1" customFormat="1" ht="15" customHeight="1" x14ac:dyDescent="0.25">
      <c r="A1187" s="61" t="s">
        <v>4</v>
      </c>
      <c r="B1187" s="17" t="s">
        <v>16</v>
      </c>
      <c r="C1187" s="17" t="s">
        <v>3592</v>
      </c>
      <c r="D1187" s="17">
        <v>2023</v>
      </c>
      <c r="E1187" s="37" t="s">
        <v>3593</v>
      </c>
      <c r="F1187" s="17" t="s">
        <v>590</v>
      </c>
      <c r="G1187" s="37" t="s">
        <v>3594</v>
      </c>
      <c r="H1187" s="37" t="s">
        <v>43</v>
      </c>
      <c r="I1187" s="62" t="s">
        <v>43</v>
      </c>
      <c r="J1187" s="17" t="s">
        <v>43</v>
      </c>
      <c r="K1187" s="17" t="s">
        <v>43</v>
      </c>
      <c r="L1187" s="17" t="s">
        <v>43</v>
      </c>
      <c r="M1187" s="17" t="s">
        <v>3595</v>
      </c>
      <c r="N1187" s="17" t="s">
        <v>3596</v>
      </c>
      <c r="O1187" s="17" t="s">
        <v>3597</v>
      </c>
    </row>
    <row r="1188" spans="1:15" s="1" customFormat="1" ht="15" customHeight="1" x14ac:dyDescent="0.25">
      <c r="A1188" s="61" t="s">
        <v>4</v>
      </c>
      <c r="B1188" s="17" t="s">
        <v>16</v>
      </c>
      <c r="C1188" s="17" t="s">
        <v>3598</v>
      </c>
      <c r="D1188" s="17">
        <v>2024</v>
      </c>
      <c r="E1188" s="37" t="s">
        <v>3599</v>
      </c>
      <c r="F1188" s="17" t="s">
        <v>3600</v>
      </c>
      <c r="G1188" s="37" t="s">
        <v>3601</v>
      </c>
      <c r="H1188" s="37" t="s">
        <v>415</v>
      </c>
      <c r="I1188" s="62" t="s">
        <v>3602</v>
      </c>
      <c r="J1188" s="17" t="s">
        <v>43</v>
      </c>
      <c r="K1188" s="17" t="s">
        <v>43</v>
      </c>
      <c r="L1188" s="17" t="s">
        <v>3603</v>
      </c>
      <c r="M1188" s="17" t="s">
        <v>3604</v>
      </c>
      <c r="N1188" s="17" t="s">
        <v>3605</v>
      </c>
      <c r="O1188" s="17" t="s">
        <v>3606</v>
      </c>
    </row>
    <row r="1189" spans="1:15" s="1" customFormat="1" ht="15" customHeight="1" x14ac:dyDescent="0.25">
      <c r="A1189" s="61" t="s">
        <v>4</v>
      </c>
      <c r="B1189" s="17" t="s">
        <v>16</v>
      </c>
      <c r="C1189" s="17" t="s">
        <v>3607</v>
      </c>
      <c r="D1189" s="17">
        <v>2023</v>
      </c>
      <c r="E1189" s="37" t="s">
        <v>3608</v>
      </c>
      <c r="F1189" s="17" t="s">
        <v>3609</v>
      </c>
      <c r="G1189" s="37" t="s">
        <v>424</v>
      </c>
      <c r="H1189" s="37" t="s">
        <v>240</v>
      </c>
      <c r="I1189" s="62" t="s">
        <v>3610</v>
      </c>
      <c r="J1189" s="17" t="s">
        <v>43</v>
      </c>
      <c r="K1189" s="17" t="s">
        <v>43</v>
      </c>
      <c r="L1189" s="17" t="s">
        <v>43</v>
      </c>
      <c r="M1189" s="17" t="s">
        <v>3611</v>
      </c>
      <c r="N1189" s="17" t="s">
        <v>3612</v>
      </c>
      <c r="O1189" s="17" t="s">
        <v>3613</v>
      </c>
    </row>
    <row r="1190" spans="1:15" s="1" customFormat="1" ht="15" customHeight="1" x14ac:dyDescent="0.25">
      <c r="A1190" s="61" t="s">
        <v>4</v>
      </c>
      <c r="B1190" s="17" t="s">
        <v>16</v>
      </c>
      <c r="C1190" s="17" t="s">
        <v>3614</v>
      </c>
      <c r="D1190" s="17">
        <v>2022</v>
      </c>
      <c r="E1190" s="37" t="s">
        <v>3615</v>
      </c>
      <c r="F1190" s="17" t="s">
        <v>69</v>
      </c>
      <c r="G1190" s="37" t="s">
        <v>3616</v>
      </c>
      <c r="H1190" s="37" t="s">
        <v>43</v>
      </c>
      <c r="I1190" s="62" t="s">
        <v>43</v>
      </c>
      <c r="J1190" s="17" t="s">
        <v>43</v>
      </c>
      <c r="K1190" s="17" t="s">
        <v>43</v>
      </c>
      <c r="L1190" s="17" t="s">
        <v>3617</v>
      </c>
      <c r="M1190" s="17" t="s">
        <v>3618</v>
      </c>
      <c r="N1190" s="17" t="s">
        <v>3619</v>
      </c>
      <c r="O1190" s="17" t="s">
        <v>3620</v>
      </c>
    </row>
    <row r="1191" spans="1:15" s="1" customFormat="1" ht="15" customHeight="1" x14ac:dyDescent="0.25">
      <c r="A1191" s="61" t="s">
        <v>4</v>
      </c>
      <c r="B1191" s="17" t="s">
        <v>16</v>
      </c>
      <c r="C1191" s="17" t="s">
        <v>3621</v>
      </c>
      <c r="D1191" s="17">
        <v>2022</v>
      </c>
      <c r="E1191" s="37" t="s">
        <v>3622</v>
      </c>
      <c r="F1191" s="17" t="s">
        <v>3623</v>
      </c>
      <c r="G1191" s="37" t="s">
        <v>1827</v>
      </c>
      <c r="H1191" s="37" t="s">
        <v>43</v>
      </c>
      <c r="I1191" s="62" t="s">
        <v>43</v>
      </c>
      <c r="J1191" s="17" t="s">
        <v>43</v>
      </c>
      <c r="K1191" s="17" t="s">
        <v>43</v>
      </c>
      <c r="L1191" s="17" t="s">
        <v>3624</v>
      </c>
      <c r="M1191" s="17" t="s">
        <v>3625</v>
      </c>
      <c r="N1191" s="17" t="s">
        <v>3626</v>
      </c>
      <c r="O1191" s="17" t="s">
        <v>3627</v>
      </c>
    </row>
    <row r="1192" spans="1:15" s="1" customFormat="1" ht="15" customHeight="1" x14ac:dyDescent="0.25">
      <c r="A1192" s="61" t="s">
        <v>4</v>
      </c>
      <c r="B1192" s="17" t="s">
        <v>16</v>
      </c>
      <c r="C1192" s="17" t="s">
        <v>3628</v>
      </c>
      <c r="D1192" s="17">
        <v>2024</v>
      </c>
      <c r="E1192" s="37" t="s">
        <v>3629</v>
      </c>
      <c r="F1192" s="17" t="s">
        <v>3630</v>
      </c>
      <c r="G1192" s="37" t="s">
        <v>406</v>
      </c>
      <c r="H1192" s="37" t="s">
        <v>760</v>
      </c>
      <c r="I1192" s="62" t="s">
        <v>43</v>
      </c>
      <c r="J1192" s="17" t="s">
        <v>43</v>
      </c>
      <c r="K1192" s="17" t="s">
        <v>43</v>
      </c>
      <c r="L1192" s="17" t="s">
        <v>3631</v>
      </c>
      <c r="M1192" s="17" t="s">
        <v>3632</v>
      </c>
      <c r="N1192" s="17" t="s">
        <v>3633</v>
      </c>
      <c r="O1192" s="17" t="s">
        <v>3634</v>
      </c>
    </row>
    <row r="1193" spans="1:15" s="1" customFormat="1" ht="15" customHeight="1" x14ac:dyDescent="0.25">
      <c r="A1193" s="61" t="s">
        <v>4</v>
      </c>
      <c r="B1193" s="17" t="s">
        <v>16</v>
      </c>
      <c r="C1193" s="17" t="s">
        <v>3635</v>
      </c>
      <c r="D1193" s="17">
        <v>2024</v>
      </c>
      <c r="E1193" s="37" t="s">
        <v>3636</v>
      </c>
      <c r="F1193" s="17" t="s">
        <v>3637</v>
      </c>
      <c r="G1193" s="37" t="s">
        <v>465</v>
      </c>
      <c r="H1193" s="37" t="s">
        <v>240</v>
      </c>
      <c r="I1193" s="62" t="s">
        <v>43</v>
      </c>
      <c r="J1193" s="17" t="s">
        <v>43</v>
      </c>
      <c r="K1193" s="17" t="s">
        <v>43</v>
      </c>
      <c r="L1193" s="17" t="s">
        <v>3638</v>
      </c>
      <c r="M1193" s="17" t="s">
        <v>3639</v>
      </c>
      <c r="N1193" s="17" t="s">
        <v>3640</v>
      </c>
      <c r="O1193" s="17" t="s">
        <v>3641</v>
      </c>
    </row>
    <row r="1194" spans="1:15" s="1" customFormat="1" ht="15" customHeight="1" x14ac:dyDescent="0.25">
      <c r="A1194" s="61" t="s">
        <v>4</v>
      </c>
      <c r="B1194" s="17" t="s">
        <v>16</v>
      </c>
      <c r="C1194" s="17" t="s">
        <v>3642</v>
      </c>
      <c r="D1194" s="17">
        <v>2021</v>
      </c>
      <c r="E1194" s="37" t="s">
        <v>3643</v>
      </c>
      <c r="F1194" s="17" t="s">
        <v>2939</v>
      </c>
      <c r="G1194" s="37" t="s">
        <v>2421</v>
      </c>
      <c r="H1194" s="37" t="s">
        <v>692</v>
      </c>
      <c r="I1194" s="62" t="s">
        <v>3644</v>
      </c>
      <c r="J1194" s="17" t="s">
        <v>43</v>
      </c>
      <c r="K1194" s="17" t="s">
        <v>43</v>
      </c>
      <c r="L1194" s="17" t="s">
        <v>43</v>
      </c>
      <c r="M1194" s="17" t="s">
        <v>3645</v>
      </c>
      <c r="N1194" s="17" t="s">
        <v>3646</v>
      </c>
      <c r="O1194" s="17" t="s">
        <v>3647</v>
      </c>
    </row>
    <row r="1195" spans="1:15" s="1" customFormat="1" ht="15" customHeight="1" x14ac:dyDescent="0.25">
      <c r="A1195" s="61" t="s">
        <v>4</v>
      </c>
      <c r="B1195" s="17" t="s">
        <v>16</v>
      </c>
      <c r="C1195" s="17" t="s">
        <v>3648</v>
      </c>
      <c r="D1195" s="17">
        <v>2025</v>
      </c>
      <c r="E1195" s="37" t="s">
        <v>3649</v>
      </c>
      <c r="F1195" s="17" t="s">
        <v>456</v>
      </c>
      <c r="G1195" s="37" t="s">
        <v>3650</v>
      </c>
      <c r="H1195" s="37" t="s">
        <v>43</v>
      </c>
      <c r="I1195" s="62" t="s">
        <v>43</v>
      </c>
      <c r="J1195" s="17" t="s">
        <v>43</v>
      </c>
      <c r="K1195" s="17" t="s">
        <v>43</v>
      </c>
      <c r="L1195" s="17" t="s">
        <v>43</v>
      </c>
      <c r="M1195" s="17" t="s">
        <v>3651</v>
      </c>
      <c r="N1195" s="17" t="s">
        <v>3652</v>
      </c>
      <c r="O1195" s="17" t="s">
        <v>3653</v>
      </c>
    </row>
    <row r="1196" spans="1:15" s="1" customFormat="1" ht="15" customHeight="1" x14ac:dyDescent="0.25">
      <c r="A1196" s="61" t="s">
        <v>4</v>
      </c>
      <c r="B1196" s="17" t="s">
        <v>16</v>
      </c>
      <c r="C1196" s="17" t="s">
        <v>3654</v>
      </c>
      <c r="D1196" s="17">
        <v>2022</v>
      </c>
      <c r="E1196" s="37" t="s">
        <v>3655</v>
      </c>
      <c r="F1196" s="17" t="s">
        <v>14</v>
      </c>
      <c r="G1196" s="37" t="s">
        <v>274</v>
      </c>
      <c r="H1196" s="37" t="s">
        <v>229</v>
      </c>
      <c r="I1196" s="62" t="s">
        <v>43</v>
      </c>
      <c r="J1196" s="17" t="s">
        <v>43</v>
      </c>
      <c r="K1196" s="17" t="s">
        <v>43</v>
      </c>
      <c r="L1196" s="17" t="s">
        <v>3656</v>
      </c>
      <c r="M1196" s="17" t="s">
        <v>3657</v>
      </c>
      <c r="N1196" s="17" t="s">
        <v>3658</v>
      </c>
      <c r="O1196" s="17" t="s">
        <v>3659</v>
      </c>
    </row>
    <row r="1197" spans="1:15" s="1" customFormat="1" ht="15" customHeight="1" x14ac:dyDescent="0.25">
      <c r="A1197" s="61" t="s">
        <v>4</v>
      </c>
      <c r="B1197" s="17" t="s">
        <v>16</v>
      </c>
      <c r="C1197" s="17" t="s">
        <v>3654</v>
      </c>
      <c r="D1197" s="17">
        <v>2024</v>
      </c>
      <c r="E1197" s="37" t="s">
        <v>3660</v>
      </c>
      <c r="F1197" s="17" t="s">
        <v>317</v>
      </c>
      <c r="G1197" s="37" t="s">
        <v>1372</v>
      </c>
      <c r="H1197" s="37" t="s">
        <v>326</v>
      </c>
      <c r="I1197" s="62" t="s">
        <v>43</v>
      </c>
      <c r="J1197" s="17" t="s">
        <v>43</v>
      </c>
      <c r="K1197" s="17" t="s">
        <v>43</v>
      </c>
      <c r="L1197" s="17" t="s">
        <v>3661</v>
      </c>
      <c r="M1197" s="17" t="s">
        <v>3662</v>
      </c>
      <c r="N1197" s="17" t="s">
        <v>3663</v>
      </c>
      <c r="O1197" s="17" t="s">
        <v>3664</v>
      </c>
    </row>
    <row r="1198" spans="1:15" s="1" customFormat="1" ht="15" customHeight="1" x14ac:dyDescent="0.25">
      <c r="A1198" s="61" t="s">
        <v>4</v>
      </c>
      <c r="B1198" s="17" t="s">
        <v>16</v>
      </c>
      <c r="C1198" s="17" t="s">
        <v>3665</v>
      </c>
      <c r="D1198" s="17">
        <v>2024</v>
      </c>
      <c r="E1198" s="37" t="s">
        <v>3666</v>
      </c>
      <c r="F1198" s="17" t="s">
        <v>3667</v>
      </c>
      <c r="G1198" s="37" t="s">
        <v>1819</v>
      </c>
      <c r="H1198" s="37" t="s">
        <v>466</v>
      </c>
      <c r="I1198" s="62" t="s">
        <v>3668</v>
      </c>
      <c r="J1198" s="17" t="s">
        <v>43</v>
      </c>
      <c r="K1198" s="17" t="s">
        <v>43</v>
      </c>
      <c r="L1198" s="17" t="s">
        <v>3669</v>
      </c>
      <c r="M1198" s="17" t="s">
        <v>3670</v>
      </c>
      <c r="N1198" s="17" t="s">
        <v>3671</v>
      </c>
      <c r="O1198" s="17" t="s">
        <v>3672</v>
      </c>
    </row>
    <row r="1199" spans="1:15" s="1" customFormat="1" ht="15" customHeight="1" x14ac:dyDescent="0.25">
      <c r="A1199" s="61" t="s">
        <v>4</v>
      </c>
      <c r="B1199" s="17" t="s">
        <v>16</v>
      </c>
      <c r="C1199" s="17" t="s">
        <v>3673</v>
      </c>
      <c r="D1199" s="17">
        <v>2022</v>
      </c>
      <c r="E1199" s="37" t="s">
        <v>3674</v>
      </c>
      <c r="F1199" s="17" t="s">
        <v>3675</v>
      </c>
      <c r="G1199" s="37" t="s">
        <v>990</v>
      </c>
      <c r="H1199" s="37" t="s">
        <v>195</v>
      </c>
      <c r="I1199" s="62" t="s">
        <v>43</v>
      </c>
      <c r="J1199" s="17" t="s">
        <v>43</v>
      </c>
      <c r="K1199" s="17" t="s">
        <v>43</v>
      </c>
      <c r="L1199" s="17" t="s">
        <v>3676</v>
      </c>
      <c r="M1199" s="17" t="s">
        <v>3677</v>
      </c>
      <c r="N1199" s="17" t="s">
        <v>3678</v>
      </c>
      <c r="O1199" s="17" t="s">
        <v>3679</v>
      </c>
    </row>
    <row r="1200" spans="1:15" s="1" customFormat="1" ht="15" customHeight="1" x14ac:dyDescent="0.25">
      <c r="A1200" s="61" t="s">
        <v>4</v>
      </c>
      <c r="B1200" s="17" t="s">
        <v>16</v>
      </c>
      <c r="C1200" s="17" t="s">
        <v>3673</v>
      </c>
      <c r="D1200" s="17">
        <v>2023</v>
      </c>
      <c r="E1200" s="37" t="s">
        <v>3680</v>
      </c>
      <c r="F1200" s="17" t="s">
        <v>3681</v>
      </c>
      <c r="G1200" s="37" t="s">
        <v>465</v>
      </c>
      <c r="H1200" s="37" t="s">
        <v>415</v>
      </c>
      <c r="I1200" s="62" t="s">
        <v>3682</v>
      </c>
      <c r="J1200" s="17" t="s">
        <v>43</v>
      </c>
      <c r="K1200" s="17" t="s">
        <v>43</v>
      </c>
      <c r="L1200" s="17" t="s">
        <v>3683</v>
      </c>
      <c r="M1200" s="17" t="s">
        <v>3684</v>
      </c>
      <c r="N1200" s="17" t="s">
        <v>3685</v>
      </c>
      <c r="O1200" s="17" t="s">
        <v>3686</v>
      </c>
    </row>
    <row r="1201" spans="1:15" s="1" customFormat="1" ht="15" customHeight="1" x14ac:dyDescent="0.25">
      <c r="A1201" s="61" t="s">
        <v>4</v>
      </c>
      <c r="B1201" s="17" t="s">
        <v>16</v>
      </c>
      <c r="C1201" s="17" t="s">
        <v>3687</v>
      </c>
      <c r="D1201" s="17">
        <v>2021</v>
      </c>
      <c r="E1201" s="37" t="s">
        <v>3688</v>
      </c>
      <c r="F1201" s="17" t="s">
        <v>2287</v>
      </c>
      <c r="G1201" s="37" t="s">
        <v>1426</v>
      </c>
      <c r="H1201" s="37" t="s">
        <v>2202</v>
      </c>
      <c r="I1201" s="62" t="s">
        <v>3689</v>
      </c>
      <c r="J1201" s="17" t="s">
        <v>43</v>
      </c>
      <c r="K1201" s="17" t="s">
        <v>43</v>
      </c>
      <c r="L1201" s="17" t="s">
        <v>43</v>
      </c>
      <c r="M1201" s="17" t="s">
        <v>3690</v>
      </c>
      <c r="N1201" s="17" t="s">
        <v>3691</v>
      </c>
      <c r="O1201" s="17" t="s">
        <v>3692</v>
      </c>
    </row>
    <row r="1202" spans="1:15" s="1" customFormat="1" ht="15" customHeight="1" x14ac:dyDescent="0.25">
      <c r="A1202" s="61" t="s">
        <v>4</v>
      </c>
      <c r="B1202" s="17" t="s">
        <v>16</v>
      </c>
      <c r="C1202" s="17" t="s">
        <v>3693</v>
      </c>
      <c r="D1202" s="17">
        <v>2024</v>
      </c>
      <c r="E1202" s="37" t="s">
        <v>3694</v>
      </c>
      <c r="F1202" s="17" t="s">
        <v>69</v>
      </c>
      <c r="G1202" s="37" t="s">
        <v>3695</v>
      </c>
      <c r="H1202" s="37" t="s">
        <v>43</v>
      </c>
      <c r="I1202" s="62" t="s">
        <v>43</v>
      </c>
      <c r="J1202" s="17" t="s">
        <v>43</v>
      </c>
      <c r="K1202" s="17" t="s">
        <v>43</v>
      </c>
      <c r="L1202" s="17" t="s">
        <v>3696</v>
      </c>
      <c r="M1202" s="17" t="s">
        <v>3697</v>
      </c>
      <c r="N1202" s="17" t="s">
        <v>3698</v>
      </c>
      <c r="O1202" s="17" t="s">
        <v>3699</v>
      </c>
    </row>
    <row r="1203" spans="1:15" s="1" customFormat="1" ht="15" customHeight="1" x14ac:dyDescent="0.25">
      <c r="A1203" s="61" t="s">
        <v>4</v>
      </c>
      <c r="B1203" s="17" t="s">
        <v>16</v>
      </c>
      <c r="C1203" s="17" t="s">
        <v>3700</v>
      </c>
      <c r="D1203" s="17">
        <v>2021</v>
      </c>
      <c r="E1203" s="37" t="s">
        <v>3701</v>
      </c>
      <c r="F1203" s="17" t="s">
        <v>759</v>
      </c>
      <c r="G1203" s="37" t="s">
        <v>229</v>
      </c>
      <c r="H1203" s="37" t="s">
        <v>195</v>
      </c>
      <c r="I1203" s="62" t="s">
        <v>3702</v>
      </c>
      <c r="J1203" s="17" t="s">
        <v>43</v>
      </c>
      <c r="K1203" s="17" t="s">
        <v>43</v>
      </c>
      <c r="L1203" s="17" t="s">
        <v>3703</v>
      </c>
      <c r="M1203" s="17" t="s">
        <v>3704</v>
      </c>
      <c r="N1203" s="17" t="s">
        <v>3705</v>
      </c>
      <c r="O1203" s="17" t="s">
        <v>3706</v>
      </c>
    </row>
    <row r="1204" spans="1:15" s="1" customFormat="1" ht="15" customHeight="1" x14ac:dyDescent="0.25">
      <c r="A1204" s="61" t="s">
        <v>4</v>
      </c>
      <c r="B1204" s="17" t="s">
        <v>16</v>
      </c>
      <c r="C1204" s="17" t="s">
        <v>3707</v>
      </c>
      <c r="D1204" s="17">
        <v>2024</v>
      </c>
      <c r="E1204" s="37" t="s">
        <v>3708</v>
      </c>
      <c r="F1204" s="17" t="s">
        <v>598</v>
      </c>
      <c r="G1204" s="37" t="s">
        <v>326</v>
      </c>
      <c r="H1204" s="37" t="s">
        <v>43</v>
      </c>
      <c r="I1204" s="62" t="s">
        <v>3709</v>
      </c>
      <c r="J1204" s="17" t="s">
        <v>43</v>
      </c>
      <c r="K1204" s="17" t="s">
        <v>43</v>
      </c>
      <c r="L1204" s="17" t="s">
        <v>3710</v>
      </c>
      <c r="M1204" s="17" t="s">
        <v>3711</v>
      </c>
      <c r="N1204" s="17" t="s">
        <v>3712</v>
      </c>
      <c r="O1204" s="17" t="s">
        <v>3713</v>
      </c>
    </row>
    <row r="1205" spans="1:15" s="1" customFormat="1" ht="15" customHeight="1" x14ac:dyDescent="0.25">
      <c r="A1205" s="61" t="s">
        <v>4</v>
      </c>
      <c r="B1205" s="17" t="s">
        <v>16</v>
      </c>
      <c r="C1205" s="17" t="s">
        <v>3714</v>
      </c>
      <c r="D1205" s="17">
        <v>2023</v>
      </c>
      <c r="E1205" s="37" t="s">
        <v>3715</v>
      </c>
      <c r="F1205" s="17" t="s">
        <v>1316</v>
      </c>
      <c r="G1205" s="37" t="s">
        <v>1325</v>
      </c>
      <c r="H1205" s="37" t="s">
        <v>43</v>
      </c>
      <c r="I1205" s="62" t="s">
        <v>43</v>
      </c>
      <c r="J1205" s="17" t="s">
        <v>43</v>
      </c>
      <c r="K1205" s="17" t="s">
        <v>43</v>
      </c>
      <c r="L1205" s="17" t="s">
        <v>3716</v>
      </c>
      <c r="M1205" s="17" t="s">
        <v>3717</v>
      </c>
      <c r="N1205" s="17" t="s">
        <v>3718</v>
      </c>
      <c r="O1205" s="17" t="s">
        <v>3719</v>
      </c>
    </row>
    <row r="1206" spans="1:15" s="1" customFormat="1" ht="15" customHeight="1" x14ac:dyDescent="0.25">
      <c r="A1206" s="61" t="s">
        <v>4</v>
      </c>
      <c r="B1206" s="17" t="s">
        <v>16</v>
      </c>
      <c r="C1206" s="17" t="s">
        <v>3720</v>
      </c>
      <c r="D1206" s="17">
        <v>2024</v>
      </c>
      <c r="E1206" s="37" t="s">
        <v>3721</v>
      </c>
      <c r="F1206" s="17" t="s">
        <v>3722</v>
      </c>
      <c r="G1206" s="37" t="s">
        <v>1171</v>
      </c>
      <c r="H1206" s="37" t="s">
        <v>1941</v>
      </c>
      <c r="I1206" s="62" t="s">
        <v>3723</v>
      </c>
      <c r="J1206" s="17" t="s">
        <v>43</v>
      </c>
      <c r="K1206" s="17" t="s">
        <v>43</v>
      </c>
      <c r="L1206" s="17" t="s">
        <v>3724</v>
      </c>
      <c r="M1206" s="17" t="s">
        <v>3725</v>
      </c>
      <c r="N1206" s="17" t="s">
        <v>3726</v>
      </c>
      <c r="O1206" s="17" t="s">
        <v>3727</v>
      </c>
    </row>
    <row r="1207" spans="1:15" s="1" customFormat="1" ht="15" customHeight="1" x14ac:dyDescent="0.25">
      <c r="A1207" s="61" t="s">
        <v>4</v>
      </c>
      <c r="B1207" s="17" t="s">
        <v>16</v>
      </c>
      <c r="C1207" s="17" t="s">
        <v>3728</v>
      </c>
      <c r="D1207" s="17">
        <v>2021</v>
      </c>
      <c r="E1207" s="37" t="s">
        <v>3729</v>
      </c>
      <c r="F1207" s="17" t="s">
        <v>2078</v>
      </c>
      <c r="G1207" s="37" t="s">
        <v>212</v>
      </c>
      <c r="H1207" s="37" t="s">
        <v>326</v>
      </c>
      <c r="I1207" s="62" t="s">
        <v>43</v>
      </c>
      <c r="J1207" s="17" t="s">
        <v>43</v>
      </c>
      <c r="K1207" s="17" t="s">
        <v>43</v>
      </c>
      <c r="L1207" s="17" t="s">
        <v>3730</v>
      </c>
      <c r="M1207" s="17" t="s">
        <v>3731</v>
      </c>
      <c r="N1207" s="17" t="s">
        <v>3732</v>
      </c>
      <c r="O1207" s="17" t="s">
        <v>3733</v>
      </c>
    </row>
    <row r="1208" spans="1:15" s="1" customFormat="1" ht="15" customHeight="1" x14ac:dyDescent="0.25">
      <c r="A1208" s="61" t="s">
        <v>4</v>
      </c>
      <c r="B1208" s="17" t="s">
        <v>16</v>
      </c>
      <c r="C1208" s="17" t="s">
        <v>3734</v>
      </c>
      <c r="D1208" s="17">
        <v>2021</v>
      </c>
      <c r="E1208" s="37" t="s">
        <v>3735</v>
      </c>
      <c r="F1208" s="17" t="s">
        <v>3736</v>
      </c>
      <c r="G1208" s="37" t="s">
        <v>3737</v>
      </c>
      <c r="H1208" s="37" t="s">
        <v>195</v>
      </c>
      <c r="I1208" s="62" t="s">
        <v>3738</v>
      </c>
      <c r="J1208" s="17" t="s">
        <v>43</v>
      </c>
      <c r="K1208" s="17" t="s">
        <v>43</v>
      </c>
      <c r="L1208" s="17" t="s">
        <v>3739</v>
      </c>
      <c r="M1208" s="17" t="s">
        <v>3740</v>
      </c>
      <c r="N1208" s="17" t="s">
        <v>3741</v>
      </c>
      <c r="O1208" s="17" t="s">
        <v>3742</v>
      </c>
    </row>
    <row r="1209" spans="1:15" s="1" customFormat="1" ht="15" customHeight="1" x14ac:dyDescent="0.25">
      <c r="A1209" s="61" t="s">
        <v>4</v>
      </c>
      <c r="B1209" s="17" t="s">
        <v>16</v>
      </c>
      <c r="C1209" s="17" t="s">
        <v>3743</v>
      </c>
      <c r="D1209" s="17">
        <v>2023</v>
      </c>
      <c r="E1209" s="37" t="s">
        <v>3744</v>
      </c>
      <c r="F1209" s="17" t="s">
        <v>3745</v>
      </c>
      <c r="G1209" s="37" t="s">
        <v>1388</v>
      </c>
      <c r="H1209" s="37" t="s">
        <v>1819</v>
      </c>
      <c r="I1209" s="62" t="s">
        <v>3746</v>
      </c>
      <c r="J1209" s="17" t="s">
        <v>43</v>
      </c>
      <c r="K1209" s="17" t="s">
        <v>43</v>
      </c>
      <c r="L1209" s="17" t="s">
        <v>3747</v>
      </c>
      <c r="M1209" s="17" t="s">
        <v>3748</v>
      </c>
      <c r="N1209" s="17" t="s">
        <v>3749</v>
      </c>
      <c r="O1209" s="17" t="s">
        <v>3750</v>
      </c>
    </row>
    <row r="1210" spans="1:15" s="1" customFormat="1" ht="15" customHeight="1" x14ac:dyDescent="0.25">
      <c r="A1210" s="61" t="s">
        <v>4</v>
      </c>
      <c r="B1210" s="17" t="s">
        <v>16</v>
      </c>
      <c r="C1210" s="17" t="s">
        <v>3751</v>
      </c>
      <c r="D1210" s="17">
        <v>2024</v>
      </c>
      <c r="E1210" s="37" t="s">
        <v>3752</v>
      </c>
      <c r="F1210" s="17" t="s">
        <v>3373</v>
      </c>
      <c r="G1210" s="37" t="s">
        <v>3753</v>
      </c>
      <c r="H1210" s="37" t="s">
        <v>43</v>
      </c>
      <c r="I1210" s="62" t="s">
        <v>43</v>
      </c>
      <c r="J1210" s="17" t="s">
        <v>43</v>
      </c>
      <c r="K1210" s="17" t="s">
        <v>43</v>
      </c>
      <c r="L1210" s="17" t="s">
        <v>3754</v>
      </c>
      <c r="M1210" s="17" t="s">
        <v>3755</v>
      </c>
      <c r="N1210" s="17" t="s">
        <v>3756</v>
      </c>
      <c r="O1210" s="17" t="s">
        <v>3757</v>
      </c>
    </row>
    <row r="1211" spans="1:15" s="1" customFormat="1" ht="15" customHeight="1" x14ac:dyDescent="0.25">
      <c r="A1211" s="61" t="s">
        <v>4</v>
      </c>
      <c r="B1211" s="17" t="s">
        <v>16</v>
      </c>
      <c r="C1211" s="17" t="s">
        <v>3758</v>
      </c>
      <c r="D1211" s="17">
        <v>2021</v>
      </c>
      <c r="E1211" s="37" t="s">
        <v>3759</v>
      </c>
      <c r="F1211" s="17" t="s">
        <v>3760</v>
      </c>
      <c r="G1211" s="37" t="s">
        <v>1605</v>
      </c>
      <c r="H1211" s="37" t="s">
        <v>3761</v>
      </c>
      <c r="I1211" s="62" t="s">
        <v>43</v>
      </c>
      <c r="J1211" s="17" t="s">
        <v>43</v>
      </c>
      <c r="K1211" s="17" t="s">
        <v>43</v>
      </c>
      <c r="L1211" s="17" t="s">
        <v>3762</v>
      </c>
      <c r="M1211" s="17" t="s">
        <v>3763</v>
      </c>
      <c r="N1211" s="17" t="s">
        <v>3764</v>
      </c>
      <c r="O1211" s="17" t="s">
        <v>3765</v>
      </c>
    </row>
    <row r="1212" spans="1:15" s="1" customFormat="1" ht="15" customHeight="1" x14ac:dyDescent="0.25">
      <c r="A1212" s="61" t="s">
        <v>4</v>
      </c>
      <c r="B1212" s="17" t="s">
        <v>16</v>
      </c>
      <c r="C1212" s="17" t="s">
        <v>3766</v>
      </c>
      <c r="D1212" s="17">
        <v>2024</v>
      </c>
      <c r="E1212" s="37" t="s">
        <v>3767</v>
      </c>
      <c r="F1212" s="17" t="s">
        <v>3768</v>
      </c>
      <c r="G1212" s="37" t="s">
        <v>3769</v>
      </c>
      <c r="H1212" s="37" t="s">
        <v>43</v>
      </c>
      <c r="I1212" s="62" t="s">
        <v>3770</v>
      </c>
      <c r="J1212" s="17" t="s">
        <v>43</v>
      </c>
      <c r="K1212" s="17" t="s">
        <v>43</v>
      </c>
      <c r="L1212" s="17" t="s">
        <v>3771</v>
      </c>
      <c r="M1212" s="17" t="s">
        <v>3772</v>
      </c>
      <c r="N1212" s="17" t="s">
        <v>3773</v>
      </c>
      <c r="O1212" s="17" t="s">
        <v>3774</v>
      </c>
    </row>
    <row r="1213" spans="1:15" s="1" customFormat="1" ht="15" customHeight="1" x14ac:dyDescent="0.25">
      <c r="A1213" s="61" t="s">
        <v>4</v>
      </c>
      <c r="B1213" s="17" t="s">
        <v>16</v>
      </c>
      <c r="C1213" s="17" t="s">
        <v>3775</v>
      </c>
      <c r="D1213" s="17">
        <v>2022</v>
      </c>
      <c r="E1213" s="37" t="s">
        <v>3776</v>
      </c>
      <c r="F1213" s="17" t="s">
        <v>818</v>
      </c>
      <c r="G1213" s="37" t="s">
        <v>194</v>
      </c>
      <c r="H1213" s="37" t="s">
        <v>406</v>
      </c>
      <c r="I1213" s="62" t="s">
        <v>3777</v>
      </c>
      <c r="J1213" s="17" t="s">
        <v>43</v>
      </c>
      <c r="K1213" s="17" t="s">
        <v>43</v>
      </c>
      <c r="L1213" s="17" t="s">
        <v>3778</v>
      </c>
      <c r="M1213" s="17" t="s">
        <v>3779</v>
      </c>
      <c r="N1213" s="17" t="s">
        <v>3780</v>
      </c>
      <c r="O1213" s="17" t="s">
        <v>3781</v>
      </c>
    </row>
    <row r="1214" spans="1:15" s="1" customFormat="1" ht="15" customHeight="1" x14ac:dyDescent="0.25">
      <c r="A1214" s="61" t="s">
        <v>4</v>
      </c>
      <c r="B1214" s="17" t="s">
        <v>16</v>
      </c>
      <c r="C1214" s="17" t="s">
        <v>3782</v>
      </c>
      <c r="D1214" s="17">
        <v>2024</v>
      </c>
      <c r="E1214" s="37" t="s">
        <v>3783</v>
      </c>
      <c r="F1214" s="17" t="s">
        <v>606</v>
      </c>
      <c r="G1214" s="37" t="s">
        <v>3784</v>
      </c>
      <c r="H1214" s="37" t="s">
        <v>43</v>
      </c>
      <c r="I1214" s="62" t="s">
        <v>43</v>
      </c>
      <c r="J1214" s="17" t="s">
        <v>43</v>
      </c>
      <c r="K1214" s="17" t="s">
        <v>43</v>
      </c>
      <c r="L1214" s="17" t="s">
        <v>3785</v>
      </c>
      <c r="M1214" s="17" t="s">
        <v>3786</v>
      </c>
      <c r="N1214" s="17" t="s">
        <v>3787</v>
      </c>
      <c r="O1214" s="17" t="s">
        <v>3788</v>
      </c>
    </row>
    <row r="1215" spans="1:15" s="1" customFormat="1" ht="15" customHeight="1" x14ac:dyDescent="0.25">
      <c r="A1215" s="61" t="s">
        <v>4</v>
      </c>
      <c r="B1215" s="17" t="s">
        <v>16</v>
      </c>
      <c r="C1215" s="17" t="s">
        <v>3789</v>
      </c>
      <c r="D1215" s="17">
        <v>2022</v>
      </c>
      <c r="E1215" s="37" t="s">
        <v>3790</v>
      </c>
      <c r="F1215" s="17" t="s">
        <v>811</v>
      </c>
      <c r="G1215" s="37" t="s">
        <v>318</v>
      </c>
      <c r="H1215" s="37" t="s">
        <v>274</v>
      </c>
      <c r="I1215" s="62" t="s">
        <v>43</v>
      </c>
      <c r="J1215" s="17" t="s">
        <v>43</v>
      </c>
      <c r="K1215" s="17" t="s">
        <v>43</v>
      </c>
      <c r="L1215" s="17" t="s">
        <v>3791</v>
      </c>
      <c r="M1215" s="17" t="s">
        <v>3792</v>
      </c>
      <c r="N1215" s="17" t="s">
        <v>3793</v>
      </c>
      <c r="O1215" s="17" t="s">
        <v>3794</v>
      </c>
    </row>
    <row r="1216" spans="1:15" s="1" customFormat="1" ht="15" customHeight="1" x14ac:dyDescent="0.25">
      <c r="A1216" s="61" t="s">
        <v>4</v>
      </c>
      <c r="B1216" s="17" t="s">
        <v>16</v>
      </c>
      <c r="C1216" s="17" t="s">
        <v>3795</v>
      </c>
      <c r="D1216" s="17">
        <v>2022</v>
      </c>
      <c r="E1216" s="37" t="s">
        <v>3796</v>
      </c>
      <c r="F1216" s="17" t="s">
        <v>3797</v>
      </c>
      <c r="G1216" s="37" t="s">
        <v>185</v>
      </c>
      <c r="H1216" s="37" t="s">
        <v>194</v>
      </c>
      <c r="I1216" s="62" t="s">
        <v>43</v>
      </c>
      <c r="J1216" s="17" t="s">
        <v>43</v>
      </c>
      <c r="K1216" s="17" t="s">
        <v>43</v>
      </c>
      <c r="L1216" s="17" t="s">
        <v>3798</v>
      </c>
      <c r="M1216" s="17" t="s">
        <v>3799</v>
      </c>
      <c r="N1216" s="17" t="s">
        <v>3800</v>
      </c>
      <c r="O1216" s="17" t="s">
        <v>3801</v>
      </c>
    </row>
    <row r="1217" spans="1:15" s="1" customFormat="1" ht="15" customHeight="1" x14ac:dyDescent="0.25">
      <c r="A1217" s="61" t="s">
        <v>4</v>
      </c>
      <c r="B1217" s="17" t="s">
        <v>16</v>
      </c>
      <c r="C1217" s="17" t="s">
        <v>3802</v>
      </c>
      <c r="D1217" s="17">
        <v>2022</v>
      </c>
      <c r="E1217" s="37" t="s">
        <v>3803</v>
      </c>
      <c r="F1217" s="17" t="s">
        <v>3804</v>
      </c>
      <c r="G1217" s="37" t="s">
        <v>990</v>
      </c>
      <c r="H1217" s="37" t="s">
        <v>274</v>
      </c>
      <c r="I1217" s="62" t="s">
        <v>3805</v>
      </c>
      <c r="J1217" s="17" t="s">
        <v>43</v>
      </c>
      <c r="K1217" s="17" t="s">
        <v>43</v>
      </c>
      <c r="L1217" s="17" t="s">
        <v>3806</v>
      </c>
      <c r="M1217" s="17" t="s">
        <v>3807</v>
      </c>
      <c r="N1217" s="17" t="s">
        <v>3808</v>
      </c>
      <c r="O1217" s="17" t="s">
        <v>3809</v>
      </c>
    </row>
    <row r="1218" spans="1:15" s="1" customFormat="1" ht="15" customHeight="1" x14ac:dyDescent="0.25">
      <c r="A1218" s="61" t="s">
        <v>4</v>
      </c>
      <c r="B1218" s="17" t="s">
        <v>16</v>
      </c>
      <c r="C1218" s="17" t="s">
        <v>3810</v>
      </c>
      <c r="D1218" s="17">
        <v>2024</v>
      </c>
      <c r="E1218" s="37" t="s">
        <v>3811</v>
      </c>
      <c r="F1218" s="17" t="s">
        <v>3812</v>
      </c>
      <c r="G1218" s="37" t="s">
        <v>3484</v>
      </c>
      <c r="H1218" s="37" t="s">
        <v>274</v>
      </c>
      <c r="I1218" s="62" t="s">
        <v>3813</v>
      </c>
      <c r="J1218" s="17" t="s">
        <v>43</v>
      </c>
      <c r="K1218" s="17" t="s">
        <v>43</v>
      </c>
      <c r="L1218" s="17" t="s">
        <v>3814</v>
      </c>
      <c r="M1218" s="17" t="s">
        <v>3815</v>
      </c>
      <c r="N1218" s="17" t="s">
        <v>3816</v>
      </c>
      <c r="O1218" s="17" t="s">
        <v>3817</v>
      </c>
    </row>
    <row r="1219" spans="1:15" s="1" customFormat="1" ht="15" customHeight="1" x14ac:dyDescent="0.25">
      <c r="A1219" s="61" t="s">
        <v>4</v>
      </c>
      <c r="B1219" s="17" t="s">
        <v>16</v>
      </c>
      <c r="C1219" s="17" t="s">
        <v>3818</v>
      </c>
      <c r="D1219" s="17">
        <v>2023</v>
      </c>
      <c r="E1219" s="37" t="s">
        <v>3819</v>
      </c>
      <c r="F1219" s="17" t="s">
        <v>2453</v>
      </c>
      <c r="G1219" s="37" t="s">
        <v>1524</v>
      </c>
      <c r="H1219" s="37" t="s">
        <v>760</v>
      </c>
      <c r="I1219" s="62" t="s">
        <v>43</v>
      </c>
      <c r="J1219" s="17" t="s">
        <v>43</v>
      </c>
      <c r="K1219" s="17" t="s">
        <v>43</v>
      </c>
      <c r="L1219" s="17" t="s">
        <v>3820</v>
      </c>
      <c r="M1219" s="17" t="s">
        <v>3821</v>
      </c>
      <c r="N1219" s="17" t="s">
        <v>3822</v>
      </c>
      <c r="O1219" s="17" t="s">
        <v>3823</v>
      </c>
    </row>
    <row r="1220" spans="1:15" s="1" customFormat="1" ht="15" customHeight="1" x14ac:dyDescent="0.25">
      <c r="A1220" s="61" t="s">
        <v>4</v>
      </c>
      <c r="B1220" s="17" t="s">
        <v>16</v>
      </c>
      <c r="C1220" s="17" t="s">
        <v>3824</v>
      </c>
      <c r="D1220" s="17">
        <v>2023</v>
      </c>
      <c r="E1220" s="37" t="s">
        <v>3825</v>
      </c>
      <c r="F1220" s="17" t="s">
        <v>866</v>
      </c>
      <c r="G1220" s="37" t="s">
        <v>2010</v>
      </c>
      <c r="H1220" s="37" t="s">
        <v>43</v>
      </c>
      <c r="I1220" s="62" t="s">
        <v>43</v>
      </c>
      <c r="J1220" s="17" t="s">
        <v>43</v>
      </c>
      <c r="K1220" s="17" t="s">
        <v>43</v>
      </c>
      <c r="L1220" s="17" t="s">
        <v>3826</v>
      </c>
      <c r="M1220" s="17" t="s">
        <v>3827</v>
      </c>
      <c r="N1220" s="17" t="s">
        <v>3828</v>
      </c>
      <c r="O1220" s="17" t="s">
        <v>3829</v>
      </c>
    </row>
    <row r="1221" spans="1:15" s="1" customFormat="1" ht="15" customHeight="1" x14ac:dyDescent="0.25">
      <c r="A1221" s="61" t="s">
        <v>4</v>
      </c>
      <c r="B1221" s="17" t="s">
        <v>16</v>
      </c>
      <c r="C1221" s="17" t="s">
        <v>3830</v>
      </c>
      <c r="D1221" s="17">
        <v>2023</v>
      </c>
      <c r="E1221" s="37" t="s">
        <v>3831</v>
      </c>
      <c r="F1221" s="17" t="s">
        <v>3832</v>
      </c>
      <c r="G1221" s="37" t="s">
        <v>3833</v>
      </c>
      <c r="H1221" s="37" t="s">
        <v>43</v>
      </c>
      <c r="I1221" s="62" t="s">
        <v>3834</v>
      </c>
      <c r="J1221" s="17" t="s">
        <v>43</v>
      </c>
      <c r="K1221" s="17" t="s">
        <v>43</v>
      </c>
      <c r="L1221" s="17" t="s">
        <v>43</v>
      </c>
      <c r="M1221" s="17" t="s">
        <v>3835</v>
      </c>
      <c r="N1221" s="17" t="s">
        <v>3836</v>
      </c>
      <c r="O1221" s="17" t="s">
        <v>3837</v>
      </c>
    </row>
    <row r="1222" spans="1:15" s="1" customFormat="1" ht="15" customHeight="1" x14ac:dyDescent="0.25">
      <c r="A1222" s="61" t="s">
        <v>4</v>
      </c>
      <c r="B1222" s="17" t="s">
        <v>65</v>
      </c>
      <c r="C1222" s="17" t="s">
        <v>3838</v>
      </c>
      <c r="D1222" s="17">
        <v>2022</v>
      </c>
      <c r="E1222" s="37" t="s">
        <v>3839</v>
      </c>
      <c r="F1222" s="17" t="s">
        <v>3840</v>
      </c>
      <c r="G1222" s="37" t="s">
        <v>3841</v>
      </c>
      <c r="H1222" s="37" t="s">
        <v>43</v>
      </c>
      <c r="I1222" s="62" t="s">
        <v>43</v>
      </c>
      <c r="J1222" s="17" t="s">
        <v>43</v>
      </c>
      <c r="K1222" s="17" t="s">
        <v>43</v>
      </c>
      <c r="L1222" s="17" t="s">
        <v>43</v>
      </c>
      <c r="M1222" s="17" t="s">
        <v>3842</v>
      </c>
      <c r="N1222" s="17" t="s">
        <v>43</v>
      </c>
      <c r="O1222" s="17" t="s">
        <v>3843</v>
      </c>
    </row>
    <row r="1223" spans="1:15" s="1" customFormat="1" ht="15" customHeight="1" x14ac:dyDescent="0.25">
      <c r="A1223" s="61" t="s">
        <v>4</v>
      </c>
      <c r="B1223" s="17" t="s">
        <v>65</v>
      </c>
      <c r="C1223" s="17" t="s">
        <v>3844</v>
      </c>
      <c r="D1223" s="17">
        <v>2022</v>
      </c>
      <c r="E1223" s="37" t="s">
        <v>3845</v>
      </c>
      <c r="F1223" s="17" t="s">
        <v>3846</v>
      </c>
      <c r="G1223" s="37" t="s">
        <v>3847</v>
      </c>
      <c r="H1223" s="37" t="s">
        <v>43</v>
      </c>
      <c r="I1223" s="62" t="s">
        <v>3848</v>
      </c>
      <c r="J1223" s="17" t="s">
        <v>43</v>
      </c>
      <c r="K1223" s="17" t="s">
        <v>43</v>
      </c>
      <c r="L1223" s="17" t="s">
        <v>43</v>
      </c>
      <c r="M1223" s="17" t="s">
        <v>3849</v>
      </c>
      <c r="N1223" s="17" t="s">
        <v>3850</v>
      </c>
      <c r="O1223" s="17" t="s">
        <v>3851</v>
      </c>
    </row>
    <row r="1224" spans="1:15" s="1" customFormat="1" ht="15" customHeight="1" x14ac:dyDescent="0.25">
      <c r="A1224" s="61" t="s">
        <v>4</v>
      </c>
      <c r="B1224" s="17" t="s">
        <v>16</v>
      </c>
      <c r="C1224" s="17" t="s">
        <v>3852</v>
      </c>
      <c r="D1224" s="17">
        <v>2023</v>
      </c>
      <c r="E1224" s="37" t="s">
        <v>3853</v>
      </c>
      <c r="F1224" s="17" t="s">
        <v>69</v>
      </c>
      <c r="G1224" s="37" t="s">
        <v>3854</v>
      </c>
      <c r="H1224" s="37" t="s">
        <v>43</v>
      </c>
      <c r="I1224" s="62" t="s">
        <v>43</v>
      </c>
      <c r="J1224" s="17" t="s">
        <v>43</v>
      </c>
      <c r="K1224" s="17" t="s">
        <v>43</v>
      </c>
      <c r="L1224" s="17" t="s">
        <v>3855</v>
      </c>
      <c r="M1224" s="17" t="s">
        <v>3856</v>
      </c>
      <c r="N1224" s="17" t="s">
        <v>3857</v>
      </c>
      <c r="O1224" s="17" t="s">
        <v>3858</v>
      </c>
    </row>
    <row r="1225" spans="1:15" s="1" customFormat="1" ht="15" customHeight="1" x14ac:dyDescent="0.25">
      <c r="A1225" s="61" t="s">
        <v>4</v>
      </c>
      <c r="B1225" s="17" t="s">
        <v>16</v>
      </c>
      <c r="C1225" s="17" t="s">
        <v>3859</v>
      </c>
      <c r="D1225" s="17">
        <v>2023</v>
      </c>
      <c r="E1225" s="37" t="s">
        <v>3860</v>
      </c>
      <c r="F1225" s="17" t="s">
        <v>69</v>
      </c>
      <c r="G1225" s="37" t="s">
        <v>3861</v>
      </c>
      <c r="H1225" s="37" t="s">
        <v>43</v>
      </c>
      <c r="I1225" s="62" t="s">
        <v>43</v>
      </c>
      <c r="J1225" s="17" t="s">
        <v>43</v>
      </c>
      <c r="K1225" s="17" t="s">
        <v>43</v>
      </c>
      <c r="L1225" s="17" t="s">
        <v>43</v>
      </c>
      <c r="M1225" s="17" t="s">
        <v>3862</v>
      </c>
      <c r="N1225" s="17" t="s">
        <v>3863</v>
      </c>
      <c r="O1225" s="17" t="s">
        <v>3864</v>
      </c>
    </row>
    <row r="1226" spans="1:15" s="1" customFormat="1" ht="15" customHeight="1" x14ac:dyDescent="0.25">
      <c r="A1226" s="61" t="s">
        <v>4</v>
      </c>
      <c r="B1226" s="17" t="s">
        <v>16</v>
      </c>
      <c r="C1226" s="17" t="s">
        <v>3865</v>
      </c>
      <c r="D1226" s="17">
        <v>2022</v>
      </c>
      <c r="E1226" s="37" t="s">
        <v>3866</v>
      </c>
      <c r="F1226" s="17" t="s">
        <v>3867</v>
      </c>
      <c r="G1226" s="37" t="s">
        <v>327</v>
      </c>
      <c r="H1226" s="37" t="s">
        <v>43</v>
      </c>
      <c r="I1226" s="62" t="s">
        <v>43</v>
      </c>
      <c r="J1226" s="17" t="s">
        <v>43</v>
      </c>
      <c r="K1226" s="17" t="s">
        <v>43</v>
      </c>
      <c r="L1226" s="17" t="s">
        <v>3868</v>
      </c>
      <c r="M1226" s="17" t="s">
        <v>3869</v>
      </c>
      <c r="N1226" s="17" t="s">
        <v>3870</v>
      </c>
      <c r="O1226" s="17" t="s">
        <v>3871</v>
      </c>
    </row>
    <row r="1227" spans="1:15" s="1" customFormat="1" ht="15" customHeight="1" x14ac:dyDescent="0.25">
      <c r="A1227" s="61" t="s">
        <v>4</v>
      </c>
      <c r="B1227" s="17" t="s">
        <v>16</v>
      </c>
      <c r="C1227" s="17" t="s">
        <v>3872</v>
      </c>
      <c r="D1227" s="17">
        <v>2023</v>
      </c>
      <c r="E1227" s="37" t="s">
        <v>3873</v>
      </c>
      <c r="F1227" s="17" t="s">
        <v>811</v>
      </c>
      <c r="G1227" s="37" t="s">
        <v>1372</v>
      </c>
      <c r="H1227" s="37" t="s">
        <v>229</v>
      </c>
      <c r="I1227" s="62" t="s">
        <v>43</v>
      </c>
      <c r="J1227" s="17" t="s">
        <v>43</v>
      </c>
      <c r="K1227" s="17" t="s">
        <v>43</v>
      </c>
      <c r="L1227" s="17" t="s">
        <v>3874</v>
      </c>
      <c r="M1227" s="17" t="s">
        <v>3875</v>
      </c>
      <c r="N1227" s="17" t="s">
        <v>3876</v>
      </c>
      <c r="O1227" s="17" t="s">
        <v>3877</v>
      </c>
    </row>
    <row r="1228" spans="1:15" s="1" customFormat="1" ht="15" customHeight="1" x14ac:dyDescent="0.25">
      <c r="A1228" s="61" t="s">
        <v>4</v>
      </c>
      <c r="B1228" s="17" t="s">
        <v>16</v>
      </c>
      <c r="C1228" s="17" t="s">
        <v>3878</v>
      </c>
      <c r="D1228" s="17">
        <v>2022</v>
      </c>
      <c r="E1228" s="37" t="s">
        <v>3879</v>
      </c>
      <c r="F1228" s="17" t="s">
        <v>3880</v>
      </c>
      <c r="G1228" s="37" t="s">
        <v>888</v>
      </c>
      <c r="H1228" s="37" t="s">
        <v>415</v>
      </c>
      <c r="I1228" s="62" t="s">
        <v>43</v>
      </c>
      <c r="J1228" s="17" t="s">
        <v>43</v>
      </c>
      <c r="K1228" s="17" t="s">
        <v>43</v>
      </c>
      <c r="L1228" s="17" t="s">
        <v>3881</v>
      </c>
      <c r="M1228" s="17" t="s">
        <v>3882</v>
      </c>
      <c r="N1228" s="17" t="s">
        <v>3883</v>
      </c>
      <c r="O1228" s="17" t="s">
        <v>3884</v>
      </c>
    </row>
    <row r="1229" spans="1:15" s="1" customFormat="1" ht="15" customHeight="1" x14ac:dyDescent="0.25">
      <c r="A1229" s="61" t="s">
        <v>4</v>
      </c>
      <c r="B1229" s="17" t="s">
        <v>65</v>
      </c>
      <c r="C1229" s="17" t="s">
        <v>3885</v>
      </c>
      <c r="D1229" s="17">
        <v>2023</v>
      </c>
      <c r="E1229" s="37" t="s">
        <v>3886</v>
      </c>
      <c r="F1229" s="17" t="s">
        <v>2266</v>
      </c>
      <c r="G1229" s="37" t="s">
        <v>43</v>
      </c>
      <c r="H1229" s="37" t="s">
        <v>43</v>
      </c>
      <c r="I1229" s="62" t="s">
        <v>3887</v>
      </c>
      <c r="J1229" s="17" t="s">
        <v>43</v>
      </c>
      <c r="K1229" s="17" t="s">
        <v>43</v>
      </c>
      <c r="L1229" s="17" t="s">
        <v>43</v>
      </c>
      <c r="M1229" s="17" t="s">
        <v>3888</v>
      </c>
      <c r="N1229" s="17" t="s">
        <v>3889</v>
      </c>
      <c r="O1229" s="17" t="s">
        <v>3890</v>
      </c>
    </row>
    <row r="1230" spans="1:15" s="1" customFormat="1" ht="15" customHeight="1" x14ac:dyDescent="0.25">
      <c r="A1230" s="61" t="s">
        <v>4</v>
      </c>
      <c r="B1230" s="17" t="s">
        <v>16</v>
      </c>
      <c r="C1230" s="17" t="s">
        <v>3891</v>
      </c>
      <c r="D1230" s="17">
        <v>2022</v>
      </c>
      <c r="E1230" s="37" t="s">
        <v>3892</v>
      </c>
      <c r="F1230" s="17" t="s">
        <v>3893</v>
      </c>
      <c r="G1230" s="37" t="s">
        <v>318</v>
      </c>
      <c r="H1230" s="37" t="s">
        <v>3894</v>
      </c>
      <c r="I1230" s="62" t="s">
        <v>43</v>
      </c>
      <c r="J1230" s="17" t="s">
        <v>43</v>
      </c>
      <c r="K1230" s="17" t="s">
        <v>43</v>
      </c>
      <c r="L1230" s="17" t="s">
        <v>43</v>
      </c>
      <c r="M1230" s="17" t="s">
        <v>3895</v>
      </c>
      <c r="N1230" s="17" t="s">
        <v>3896</v>
      </c>
      <c r="O1230" s="17" t="s">
        <v>3897</v>
      </c>
    </row>
    <row r="1231" spans="1:15" s="1" customFormat="1" ht="15" customHeight="1" x14ac:dyDescent="0.25">
      <c r="A1231" s="61" t="s">
        <v>4</v>
      </c>
      <c r="B1231" s="17" t="s">
        <v>16</v>
      </c>
      <c r="C1231" s="17" t="s">
        <v>3898</v>
      </c>
      <c r="D1231" s="17">
        <v>2024</v>
      </c>
      <c r="E1231" s="37" t="s">
        <v>3899</v>
      </c>
      <c r="F1231" s="17" t="s">
        <v>3900</v>
      </c>
      <c r="G1231" s="37" t="s">
        <v>292</v>
      </c>
      <c r="H1231" s="37" t="s">
        <v>274</v>
      </c>
      <c r="I1231" s="62" t="s">
        <v>43</v>
      </c>
      <c r="J1231" s="17" t="s">
        <v>43</v>
      </c>
      <c r="K1231" s="17" t="s">
        <v>43</v>
      </c>
      <c r="L1231" s="17" t="s">
        <v>3901</v>
      </c>
      <c r="M1231" s="17" t="s">
        <v>3902</v>
      </c>
      <c r="N1231" s="17" t="s">
        <v>3903</v>
      </c>
      <c r="O1231" s="17" t="s">
        <v>3904</v>
      </c>
    </row>
    <row r="1232" spans="1:15" s="1" customFormat="1" ht="15" customHeight="1" x14ac:dyDescent="0.25">
      <c r="A1232" s="61" t="s">
        <v>4</v>
      </c>
      <c r="B1232" s="17" t="s">
        <v>16</v>
      </c>
      <c r="C1232" s="17" t="s">
        <v>3905</v>
      </c>
      <c r="D1232" s="17">
        <v>2022</v>
      </c>
      <c r="E1232" s="37" t="s">
        <v>3906</v>
      </c>
      <c r="F1232" s="17" t="s">
        <v>3907</v>
      </c>
      <c r="G1232" s="37" t="s">
        <v>2421</v>
      </c>
      <c r="H1232" s="37" t="s">
        <v>3908</v>
      </c>
      <c r="I1232" s="62" t="s">
        <v>3909</v>
      </c>
      <c r="J1232" s="17" t="s">
        <v>43</v>
      </c>
      <c r="K1232" s="17" t="s">
        <v>43</v>
      </c>
      <c r="L1232" s="17" t="s">
        <v>3910</v>
      </c>
      <c r="M1232" s="17" t="s">
        <v>3911</v>
      </c>
      <c r="N1232" s="17" t="s">
        <v>3912</v>
      </c>
      <c r="O1232" s="17" t="s">
        <v>3913</v>
      </c>
    </row>
    <row r="1233" spans="1:15" s="1" customFormat="1" ht="15" customHeight="1" x14ac:dyDescent="0.25">
      <c r="A1233" s="61" t="s">
        <v>4</v>
      </c>
      <c r="B1233" s="17" t="s">
        <v>65</v>
      </c>
      <c r="C1233" s="17" t="s">
        <v>3914</v>
      </c>
      <c r="D1233" s="17">
        <v>2021</v>
      </c>
      <c r="E1233" s="37" t="s">
        <v>3915</v>
      </c>
      <c r="F1233" s="17" t="s">
        <v>3916</v>
      </c>
      <c r="G1233" s="37" t="s">
        <v>43</v>
      </c>
      <c r="H1233" s="37" t="s">
        <v>43</v>
      </c>
      <c r="I1233" s="62" t="s">
        <v>43</v>
      </c>
      <c r="J1233" s="17" t="s">
        <v>43</v>
      </c>
      <c r="K1233" s="17" t="s">
        <v>43</v>
      </c>
      <c r="L1233" s="17" t="s">
        <v>43</v>
      </c>
      <c r="M1233" s="17" t="s">
        <v>43</v>
      </c>
      <c r="N1233" s="17" t="s">
        <v>3917</v>
      </c>
      <c r="O1233" s="17" t="s">
        <v>3918</v>
      </c>
    </row>
    <row r="1234" spans="1:15" s="1" customFormat="1" ht="15" customHeight="1" x14ac:dyDescent="0.25">
      <c r="A1234" s="61" t="s">
        <v>4</v>
      </c>
      <c r="B1234" s="17" t="s">
        <v>16</v>
      </c>
      <c r="C1234" s="17" t="s">
        <v>3919</v>
      </c>
      <c r="D1234" s="17">
        <v>2023</v>
      </c>
      <c r="E1234" s="37" t="s">
        <v>3920</v>
      </c>
      <c r="F1234" s="17" t="s">
        <v>3921</v>
      </c>
      <c r="G1234" s="37" t="s">
        <v>3922</v>
      </c>
      <c r="H1234" s="37" t="s">
        <v>43</v>
      </c>
      <c r="I1234" s="62" t="s">
        <v>43</v>
      </c>
      <c r="J1234" s="17" t="s">
        <v>43</v>
      </c>
      <c r="K1234" s="17" t="s">
        <v>43</v>
      </c>
      <c r="L1234" s="17" t="s">
        <v>3923</v>
      </c>
      <c r="M1234" s="17" t="s">
        <v>3924</v>
      </c>
      <c r="N1234" s="17" t="s">
        <v>3925</v>
      </c>
      <c r="O1234" s="17" t="s">
        <v>3926</v>
      </c>
    </row>
    <row r="1235" spans="1:15" s="1" customFormat="1" ht="15" customHeight="1" x14ac:dyDescent="0.25">
      <c r="A1235" s="61" t="s">
        <v>4</v>
      </c>
      <c r="B1235" s="17" t="s">
        <v>16</v>
      </c>
      <c r="C1235" s="17" t="s">
        <v>3927</v>
      </c>
      <c r="D1235" s="17">
        <v>2023</v>
      </c>
      <c r="E1235" s="37" t="s">
        <v>3928</v>
      </c>
      <c r="F1235" s="17" t="s">
        <v>759</v>
      </c>
      <c r="G1235" s="37" t="s">
        <v>692</v>
      </c>
      <c r="H1235" s="37" t="s">
        <v>195</v>
      </c>
      <c r="I1235" s="62" t="s">
        <v>3929</v>
      </c>
      <c r="J1235" s="17" t="s">
        <v>43</v>
      </c>
      <c r="K1235" s="17" t="s">
        <v>43</v>
      </c>
      <c r="L1235" s="17" t="s">
        <v>3930</v>
      </c>
      <c r="M1235" s="17" t="s">
        <v>3931</v>
      </c>
      <c r="N1235" s="17" t="s">
        <v>3932</v>
      </c>
      <c r="O1235" s="17" t="s">
        <v>3933</v>
      </c>
    </row>
    <row r="1236" spans="1:15" s="1" customFormat="1" ht="15" customHeight="1" x14ac:dyDescent="0.25">
      <c r="A1236" s="61" t="s">
        <v>4</v>
      </c>
      <c r="B1236" s="17" t="s">
        <v>16</v>
      </c>
      <c r="C1236" s="17" t="s">
        <v>3934</v>
      </c>
      <c r="D1236" s="17">
        <v>2022</v>
      </c>
      <c r="E1236" s="37" t="s">
        <v>3935</v>
      </c>
      <c r="F1236" s="17" t="s">
        <v>2965</v>
      </c>
      <c r="G1236" s="37" t="s">
        <v>326</v>
      </c>
      <c r="H1236" s="37" t="s">
        <v>230</v>
      </c>
      <c r="I1236" s="62" t="s">
        <v>43</v>
      </c>
      <c r="J1236" s="17" t="s">
        <v>43</v>
      </c>
      <c r="K1236" s="17" t="s">
        <v>43</v>
      </c>
      <c r="L1236" s="17" t="s">
        <v>3936</v>
      </c>
      <c r="M1236" s="17" t="s">
        <v>3937</v>
      </c>
      <c r="N1236" s="17" t="s">
        <v>3938</v>
      </c>
      <c r="O1236" s="17" t="s">
        <v>3939</v>
      </c>
    </row>
    <row r="1237" spans="1:15" s="1" customFormat="1" ht="15" customHeight="1" x14ac:dyDescent="0.25">
      <c r="A1237" s="61" t="s">
        <v>4</v>
      </c>
      <c r="B1237" s="17" t="s">
        <v>16</v>
      </c>
      <c r="C1237" s="17" t="s">
        <v>3940</v>
      </c>
      <c r="D1237" s="17">
        <v>2022</v>
      </c>
      <c r="E1237" s="37" t="s">
        <v>3941</v>
      </c>
      <c r="F1237" s="17" t="s">
        <v>811</v>
      </c>
      <c r="G1237" s="37" t="s">
        <v>318</v>
      </c>
      <c r="H1237" s="37" t="s">
        <v>194</v>
      </c>
      <c r="I1237" s="62" t="s">
        <v>43</v>
      </c>
      <c r="J1237" s="17" t="s">
        <v>43</v>
      </c>
      <c r="K1237" s="17" t="s">
        <v>43</v>
      </c>
      <c r="L1237" s="17" t="s">
        <v>3942</v>
      </c>
      <c r="M1237" s="17" t="s">
        <v>3943</v>
      </c>
      <c r="N1237" s="17" t="s">
        <v>3944</v>
      </c>
      <c r="O1237" s="17" t="s">
        <v>3945</v>
      </c>
    </row>
    <row r="1238" spans="1:15" s="1" customFormat="1" ht="15" customHeight="1" x14ac:dyDescent="0.25">
      <c r="A1238" s="61" t="s">
        <v>4</v>
      </c>
      <c r="B1238" s="17" t="s">
        <v>16</v>
      </c>
      <c r="C1238" s="17" t="s">
        <v>3946</v>
      </c>
      <c r="D1238" s="17">
        <v>2023</v>
      </c>
      <c r="E1238" s="37" t="s">
        <v>3947</v>
      </c>
      <c r="F1238" s="17" t="s">
        <v>1926</v>
      </c>
      <c r="G1238" s="37" t="s">
        <v>229</v>
      </c>
      <c r="H1238" s="37" t="s">
        <v>195</v>
      </c>
      <c r="I1238" s="62" t="s">
        <v>43</v>
      </c>
      <c r="J1238" s="17" t="s">
        <v>43</v>
      </c>
      <c r="K1238" s="17" t="s">
        <v>43</v>
      </c>
      <c r="L1238" s="17" t="s">
        <v>43</v>
      </c>
      <c r="M1238" s="17" t="s">
        <v>3948</v>
      </c>
      <c r="N1238" s="17" t="s">
        <v>3949</v>
      </c>
      <c r="O1238" s="17" t="s">
        <v>3950</v>
      </c>
    </row>
    <row r="1239" spans="1:15" s="1" customFormat="1" ht="15" customHeight="1" x14ac:dyDescent="0.25">
      <c r="A1239" s="61" t="s">
        <v>4</v>
      </c>
      <c r="B1239" s="17" t="s">
        <v>16</v>
      </c>
      <c r="C1239" s="17" t="s">
        <v>3951</v>
      </c>
      <c r="D1239" s="17">
        <v>2021</v>
      </c>
      <c r="E1239" s="37" t="s">
        <v>3952</v>
      </c>
      <c r="F1239" s="17" t="s">
        <v>2987</v>
      </c>
      <c r="G1239" s="37" t="s">
        <v>194</v>
      </c>
      <c r="H1239" s="37" t="s">
        <v>274</v>
      </c>
      <c r="I1239" s="62" t="s">
        <v>3953</v>
      </c>
      <c r="J1239" s="17" t="s">
        <v>43</v>
      </c>
      <c r="K1239" s="17" t="s">
        <v>43</v>
      </c>
      <c r="L1239" s="17" t="s">
        <v>3954</v>
      </c>
      <c r="M1239" s="17" t="s">
        <v>3955</v>
      </c>
      <c r="N1239" s="17" t="s">
        <v>3956</v>
      </c>
      <c r="O1239" s="17" t="s">
        <v>3957</v>
      </c>
    </row>
    <row r="1240" spans="1:15" s="1" customFormat="1" ht="15" customHeight="1" x14ac:dyDescent="0.25">
      <c r="A1240" s="61" t="s">
        <v>4</v>
      </c>
      <c r="B1240" s="17" t="s">
        <v>16</v>
      </c>
      <c r="C1240" s="17" t="s">
        <v>3958</v>
      </c>
      <c r="D1240" s="17">
        <v>2024</v>
      </c>
      <c r="E1240" s="37" t="s">
        <v>3959</v>
      </c>
      <c r="F1240" s="17" t="s">
        <v>2217</v>
      </c>
      <c r="G1240" s="37" t="s">
        <v>674</v>
      </c>
      <c r="H1240" s="37" t="s">
        <v>43</v>
      </c>
      <c r="I1240" s="62" t="s">
        <v>43</v>
      </c>
      <c r="J1240" s="17" t="s">
        <v>43</v>
      </c>
      <c r="K1240" s="17" t="s">
        <v>43</v>
      </c>
      <c r="L1240" s="17" t="s">
        <v>3960</v>
      </c>
      <c r="M1240" s="17" t="s">
        <v>3961</v>
      </c>
      <c r="N1240" s="17" t="s">
        <v>3962</v>
      </c>
      <c r="O1240" s="17" t="s">
        <v>3963</v>
      </c>
    </row>
    <row r="1241" spans="1:15" s="1" customFormat="1" ht="15" customHeight="1" x14ac:dyDescent="0.25">
      <c r="A1241" s="61" t="s">
        <v>4</v>
      </c>
      <c r="B1241" s="17" t="s">
        <v>16</v>
      </c>
      <c r="C1241" s="17" t="s">
        <v>3964</v>
      </c>
      <c r="D1241" s="17">
        <v>2022</v>
      </c>
      <c r="E1241" s="37" t="s">
        <v>3965</v>
      </c>
      <c r="F1241" s="17" t="s">
        <v>11</v>
      </c>
      <c r="G1241" s="37" t="s">
        <v>760</v>
      </c>
      <c r="H1241" s="37" t="s">
        <v>432</v>
      </c>
      <c r="I1241" s="62" t="s">
        <v>43</v>
      </c>
      <c r="J1241" s="17" t="s">
        <v>43</v>
      </c>
      <c r="K1241" s="17" t="s">
        <v>43</v>
      </c>
      <c r="L1241" s="17" t="s">
        <v>3966</v>
      </c>
      <c r="M1241" s="17" t="s">
        <v>3967</v>
      </c>
      <c r="N1241" s="17" t="s">
        <v>3968</v>
      </c>
      <c r="O1241" s="17" t="s">
        <v>3969</v>
      </c>
    </row>
    <row r="1242" spans="1:15" s="1" customFormat="1" ht="15" customHeight="1" x14ac:dyDescent="0.25">
      <c r="A1242" s="61" t="s">
        <v>4</v>
      </c>
      <c r="B1242" s="17" t="s">
        <v>16</v>
      </c>
      <c r="C1242" s="17" t="s">
        <v>3970</v>
      </c>
      <c r="D1242" s="17">
        <v>2024</v>
      </c>
      <c r="E1242" s="37" t="s">
        <v>3971</v>
      </c>
      <c r="F1242" s="17" t="s">
        <v>3972</v>
      </c>
      <c r="G1242" s="37" t="s">
        <v>692</v>
      </c>
      <c r="H1242" s="37" t="s">
        <v>274</v>
      </c>
      <c r="I1242" s="62" t="s">
        <v>43</v>
      </c>
      <c r="J1242" s="17" t="s">
        <v>43</v>
      </c>
      <c r="K1242" s="17" t="s">
        <v>43</v>
      </c>
      <c r="L1242" s="17" t="s">
        <v>3973</v>
      </c>
      <c r="M1242" s="17" t="s">
        <v>3974</v>
      </c>
      <c r="N1242" s="17" t="s">
        <v>3975</v>
      </c>
      <c r="O1242" s="17" t="s">
        <v>3976</v>
      </c>
    </row>
    <row r="1243" spans="1:15" s="1" customFormat="1" ht="15" customHeight="1" x14ac:dyDescent="0.25">
      <c r="A1243" s="61" t="s">
        <v>4</v>
      </c>
      <c r="B1243" s="17" t="s">
        <v>16</v>
      </c>
      <c r="C1243" s="17" t="s">
        <v>3977</v>
      </c>
      <c r="D1243" s="17">
        <v>2021</v>
      </c>
      <c r="E1243" s="37" t="s">
        <v>3978</v>
      </c>
      <c r="F1243" s="17" t="s">
        <v>3979</v>
      </c>
      <c r="G1243" s="37" t="s">
        <v>1388</v>
      </c>
      <c r="H1243" s="37" t="s">
        <v>230</v>
      </c>
      <c r="I1243" s="62" t="s">
        <v>3980</v>
      </c>
      <c r="J1243" s="17" t="s">
        <v>43</v>
      </c>
      <c r="K1243" s="17" t="s">
        <v>43</v>
      </c>
      <c r="L1243" s="17" t="s">
        <v>43</v>
      </c>
      <c r="M1243" s="17" t="s">
        <v>3981</v>
      </c>
      <c r="N1243" s="17" t="s">
        <v>3982</v>
      </c>
      <c r="O1243" s="17" t="s">
        <v>3983</v>
      </c>
    </row>
    <row r="1244" spans="1:15" s="1" customFormat="1" ht="15" customHeight="1" x14ac:dyDescent="0.25">
      <c r="A1244" s="61" t="s">
        <v>4</v>
      </c>
      <c r="B1244" s="17" t="s">
        <v>65</v>
      </c>
      <c r="C1244" s="17" t="s">
        <v>3984</v>
      </c>
      <c r="D1244" s="17">
        <v>2022</v>
      </c>
      <c r="E1244" s="37" t="s">
        <v>3985</v>
      </c>
      <c r="F1244" s="17" t="s">
        <v>3986</v>
      </c>
      <c r="G1244" s="37" t="s">
        <v>3987</v>
      </c>
      <c r="H1244" s="37" t="s">
        <v>43</v>
      </c>
      <c r="I1244" s="62" t="s">
        <v>43</v>
      </c>
      <c r="J1244" s="17" t="s">
        <v>43</v>
      </c>
      <c r="K1244" s="17" t="s">
        <v>43</v>
      </c>
      <c r="L1244" s="17" t="s">
        <v>43</v>
      </c>
      <c r="M1244" s="17" t="s">
        <v>3988</v>
      </c>
      <c r="N1244" s="17" t="s">
        <v>43</v>
      </c>
      <c r="O1244" s="17" t="s">
        <v>3989</v>
      </c>
    </row>
    <row r="1245" spans="1:15" s="1" customFormat="1" ht="15" customHeight="1" x14ac:dyDescent="0.25">
      <c r="A1245" s="61" t="s">
        <v>4</v>
      </c>
      <c r="B1245" s="17" t="s">
        <v>16</v>
      </c>
      <c r="C1245" s="17" t="s">
        <v>3990</v>
      </c>
      <c r="D1245" s="17">
        <v>2022</v>
      </c>
      <c r="E1245" s="37" t="s">
        <v>3991</v>
      </c>
      <c r="F1245" s="17" t="s">
        <v>3992</v>
      </c>
      <c r="G1245" s="37" t="s">
        <v>3993</v>
      </c>
      <c r="H1245" s="37" t="s">
        <v>43</v>
      </c>
      <c r="I1245" s="62" t="s">
        <v>43</v>
      </c>
      <c r="J1245" s="17" t="s">
        <v>43</v>
      </c>
      <c r="K1245" s="17" t="s">
        <v>43</v>
      </c>
      <c r="L1245" s="17" t="s">
        <v>3994</v>
      </c>
      <c r="M1245" s="17" t="s">
        <v>3995</v>
      </c>
      <c r="N1245" s="17" t="s">
        <v>3996</v>
      </c>
      <c r="O1245" s="17" t="s">
        <v>3997</v>
      </c>
    </row>
    <row r="1246" spans="1:15" s="1" customFormat="1" ht="15" customHeight="1" x14ac:dyDescent="0.25">
      <c r="A1246" s="61" t="s">
        <v>4</v>
      </c>
      <c r="B1246" s="17" t="s">
        <v>16</v>
      </c>
      <c r="C1246" s="17" t="s">
        <v>3998</v>
      </c>
      <c r="D1246" s="17">
        <v>2022</v>
      </c>
      <c r="E1246" s="37" t="s">
        <v>3999</v>
      </c>
      <c r="F1246" s="17" t="s">
        <v>874</v>
      </c>
      <c r="G1246" s="37" t="s">
        <v>4000</v>
      </c>
      <c r="H1246" s="37" t="s">
        <v>4001</v>
      </c>
      <c r="I1246" s="62" t="s">
        <v>4002</v>
      </c>
      <c r="J1246" s="17" t="s">
        <v>43</v>
      </c>
      <c r="K1246" s="17" t="s">
        <v>43</v>
      </c>
      <c r="L1246" s="17" t="s">
        <v>4003</v>
      </c>
      <c r="M1246" s="17" t="s">
        <v>4004</v>
      </c>
      <c r="N1246" s="17" t="s">
        <v>4005</v>
      </c>
      <c r="O1246" s="17" t="s">
        <v>4006</v>
      </c>
    </row>
    <row r="1247" spans="1:15" s="1" customFormat="1" ht="15" customHeight="1" x14ac:dyDescent="0.25">
      <c r="A1247" s="61" t="s">
        <v>4</v>
      </c>
      <c r="B1247" s="17" t="s">
        <v>16</v>
      </c>
      <c r="C1247" s="17" t="s">
        <v>4007</v>
      </c>
      <c r="D1247" s="17">
        <v>2022</v>
      </c>
      <c r="E1247" s="37" t="s">
        <v>4008</v>
      </c>
      <c r="F1247" s="17" t="s">
        <v>4009</v>
      </c>
      <c r="G1247" s="37" t="s">
        <v>2639</v>
      </c>
      <c r="H1247" s="37" t="s">
        <v>43</v>
      </c>
      <c r="I1247" s="62" t="s">
        <v>43</v>
      </c>
      <c r="J1247" s="17" t="s">
        <v>43</v>
      </c>
      <c r="K1247" s="17" t="s">
        <v>43</v>
      </c>
      <c r="L1247" s="17" t="s">
        <v>4010</v>
      </c>
      <c r="M1247" s="17" t="s">
        <v>4011</v>
      </c>
      <c r="N1247" s="17" t="s">
        <v>4012</v>
      </c>
      <c r="O1247" s="17" t="s">
        <v>4013</v>
      </c>
    </row>
    <row r="1248" spans="1:15" s="1" customFormat="1" ht="15" customHeight="1" x14ac:dyDescent="0.25">
      <c r="A1248" s="61" t="s">
        <v>4</v>
      </c>
      <c r="B1248" s="17" t="s">
        <v>16</v>
      </c>
      <c r="C1248" s="17" t="s">
        <v>4014</v>
      </c>
      <c r="D1248" s="17">
        <v>2021</v>
      </c>
      <c r="E1248" s="37" t="s">
        <v>4015</v>
      </c>
      <c r="F1248" s="17" t="s">
        <v>4016</v>
      </c>
      <c r="G1248" s="37" t="s">
        <v>1486</v>
      </c>
      <c r="H1248" s="37" t="s">
        <v>448</v>
      </c>
      <c r="I1248" s="62" t="s">
        <v>43</v>
      </c>
      <c r="J1248" s="17" t="s">
        <v>43</v>
      </c>
      <c r="K1248" s="17" t="s">
        <v>43</v>
      </c>
      <c r="L1248" s="17" t="s">
        <v>4017</v>
      </c>
      <c r="M1248" s="17" t="s">
        <v>4018</v>
      </c>
      <c r="N1248" s="17" t="s">
        <v>4019</v>
      </c>
      <c r="O1248" s="17" t="s">
        <v>4020</v>
      </c>
    </row>
    <row r="1249" spans="1:15" s="1" customFormat="1" ht="15" customHeight="1" x14ac:dyDescent="0.25">
      <c r="A1249" s="61" t="s">
        <v>4</v>
      </c>
      <c r="B1249" s="17" t="s">
        <v>16</v>
      </c>
      <c r="C1249" s="17" t="s">
        <v>4021</v>
      </c>
      <c r="D1249" s="17">
        <v>2024</v>
      </c>
      <c r="E1249" s="37" t="s">
        <v>4022</v>
      </c>
      <c r="F1249" s="17" t="s">
        <v>1826</v>
      </c>
      <c r="G1249" s="37" t="s">
        <v>1022</v>
      </c>
      <c r="H1249" s="37" t="s">
        <v>415</v>
      </c>
      <c r="I1249" s="62" t="s">
        <v>43</v>
      </c>
      <c r="J1249" s="17" t="s">
        <v>43</v>
      </c>
      <c r="K1249" s="17" t="s">
        <v>43</v>
      </c>
      <c r="L1249" s="17" t="s">
        <v>4023</v>
      </c>
      <c r="M1249" s="17" t="s">
        <v>4024</v>
      </c>
      <c r="N1249" s="17" t="s">
        <v>4025</v>
      </c>
      <c r="O1249" s="17" t="s">
        <v>4026</v>
      </c>
    </row>
    <row r="1250" spans="1:15" s="1" customFormat="1" ht="15" customHeight="1" x14ac:dyDescent="0.25">
      <c r="A1250" s="61" t="s">
        <v>4</v>
      </c>
      <c r="B1250" s="17" t="s">
        <v>16</v>
      </c>
      <c r="C1250" s="17" t="s">
        <v>4027</v>
      </c>
      <c r="D1250" s="17">
        <v>2024</v>
      </c>
      <c r="E1250" s="37" t="s">
        <v>4028</v>
      </c>
      <c r="F1250" s="17" t="s">
        <v>4029</v>
      </c>
      <c r="G1250" s="37" t="s">
        <v>191</v>
      </c>
      <c r="H1250" s="37" t="s">
        <v>43</v>
      </c>
      <c r="I1250" s="62" t="s">
        <v>43</v>
      </c>
      <c r="J1250" s="17" t="s">
        <v>43</v>
      </c>
      <c r="K1250" s="17" t="s">
        <v>43</v>
      </c>
      <c r="L1250" s="17" t="s">
        <v>4030</v>
      </c>
      <c r="M1250" s="17" t="s">
        <v>4031</v>
      </c>
      <c r="N1250" s="17" t="s">
        <v>4032</v>
      </c>
      <c r="O1250" s="17" t="s">
        <v>4033</v>
      </c>
    </row>
    <row r="1251" spans="1:15" s="1" customFormat="1" ht="15" customHeight="1" x14ac:dyDescent="0.25">
      <c r="A1251" s="61" t="s">
        <v>4</v>
      </c>
      <c r="B1251" s="17" t="s">
        <v>16</v>
      </c>
      <c r="C1251" s="17" t="s">
        <v>4034</v>
      </c>
      <c r="D1251" s="17">
        <v>2021</v>
      </c>
      <c r="E1251" s="37" t="s">
        <v>4035</v>
      </c>
      <c r="F1251" s="17" t="s">
        <v>3630</v>
      </c>
      <c r="G1251" s="37" t="s">
        <v>1605</v>
      </c>
      <c r="H1251" s="37" t="s">
        <v>483</v>
      </c>
      <c r="I1251" s="62" t="s">
        <v>43</v>
      </c>
      <c r="J1251" s="17" t="s">
        <v>43</v>
      </c>
      <c r="K1251" s="17" t="s">
        <v>43</v>
      </c>
      <c r="L1251" s="17" t="s">
        <v>4036</v>
      </c>
      <c r="M1251" s="17" t="s">
        <v>4037</v>
      </c>
      <c r="N1251" s="17" t="s">
        <v>4038</v>
      </c>
      <c r="O1251" s="17" t="s">
        <v>4039</v>
      </c>
    </row>
    <row r="1252" spans="1:15" s="1" customFormat="1" ht="15" customHeight="1" x14ac:dyDescent="0.25">
      <c r="A1252" s="61" t="s">
        <v>4</v>
      </c>
      <c r="B1252" s="17" t="s">
        <v>16</v>
      </c>
      <c r="C1252" s="17" t="s">
        <v>4040</v>
      </c>
      <c r="D1252" s="17">
        <v>2022</v>
      </c>
      <c r="E1252" s="37" t="s">
        <v>4041</v>
      </c>
      <c r="F1252" s="17" t="s">
        <v>359</v>
      </c>
      <c r="G1252" s="37" t="s">
        <v>4042</v>
      </c>
      <c r="H1252" s="37" t="s">
        <v>43</v>
      </c>
      <c r="I1252" s="62" t="s">
        <v>43</v>
      </c>
      <c r="J1252" s="17" t="s">
        <v>43</v>
      </c>
      <c r="K1252" s="17" t="s">
        <v>43</v>
      </c>
      <c r="L1252" s="17" t="s">
        <v>4043</v>
      </c>
      <c r="M1252" s="17" t="s">
        <v>4044</v>
      </c>
      <c r="N1252" s="17" t="s">
        <v>4045</v>
      </c>
      <c r="O1252" s="17" t="s">
        <v>4046</v>
      </c>
    </row>
    <row r="1253" spans="1:15" s="1" customFormat="1" ht="15" customHeight="1" x14ac:dyDescent="0.25">
      <c r="A1253" s="61" t="s">
        <v>4</v>
      </c>
      <c r="B1253" s="17" t="s">
        <v>16</v>
      </c>
      <c r="C1253" s="17" t="s">
        <v>4047</v>
      </c>
      <c r="D1253" s="17">
        <v>2024</v>
      </c>
      <c r="E1253" s="37" t="s">
        <v>4048</v>
      </c>
      <c r="F1253" s="17" t="s">
        <v>1013</v>
      </c>
      <c r="G1253" s="37" t="s">
        <v>1302</v>
      </c>
      <c r="H1253" s="37" t="s">
        <v>43</v>
      </c>
      <c r="I1253" s="62" t="s">
        <v>43</v>
      </c>
      <c r="J1253" s="17" t="s">
        <v>43</v>
      </c>
      <c r="K1253" s="17" t="s">
        <v>43</v>
      </c>
      <c r="L1253" s="17" t="s">
        <v>4049</v>
      </c>
      <c r="M1253" s="17" t="s">
        <v>4050</v>
      </c>
      <c r="N1253" s="17" t="s">
        <v>4051</v>
      </c>
      <c r="O1253" s="17" t="s">
        <v>4052</v>
      </c>
    </row>
    <row r="1254" spans="1:15" s="1" customFormat="1" ht="15" customHeight="1" x14ac:dyDescent="0.25">
      <c r="A1254" s="61" t="s">
        <v>4</v>
      </c>
      <c r="B1254" s="17" t="s">
        <v>16</v>
      </c>
      <c r="C1254" s="17" t="s">
        <v>4053</v>
      </c>
      <c r="D1254" s="17">
        <v>2021</v>
      </c>
      <c r="E1254" s="37" t="s">
        <v>4054</v>
      </c>
      <c r="F1254" s="17" t="s">
        <v>88</v>
      </c>
      <c r="G1254" s="37" t="s">
        <v>4055</v>
      </c>
      <c r="H1254" s="37" t="s">
        <v>43</v>
      </c>
      <c r="I1254" s="62" t="s">
        <v>4056</v>
      </c>
      <c r="J1254" s="17" t="s">
        <v>43</v>
      </c>
      <c r="K1254" s="17" t="s">
        <v>43</v>
      </c>
      <c r="L1254" s="17" t="s">
        <v>4057</v>
      </c>
      <c r="M1254" s="17" t="s">
        <v>4058</v>
      </c>
      <c r="N1254" s="17" t="s">
        <v>4059</v>
      </c>
      <c r="O1254" s="17" t="s">
        <v>4060</v>
      </c>
    </row>
    <row r="1255" spans="1:15" s="1" customFormat="1" ht="15" customHeight="1" x14ac:dyDescent="0.25">
      <c r="A1255" s="61" t="s">
        <v>4</v>
      </c>
      <c r="B1255" s="17" t="s">
        <v>16</v>
      </c>
      <c r="C1255" s="17" t="s">
        <v>4061</v>
      </c>
      <c r="D1255" s="17">
        <v>2023</v>
      </c>
      <c r="E1255" s="37" t="s">
        <v>4062</v>
      </c>
      <c r="F1255" s="17" t="s">
        <v>590</v>
      </c>
      <c r="G1255" s="37" t="s">
        <v>4063</v>
      </c>
      <c r="H1255" s="37" t="s">
        <v>43</v>
      </c>
      <c r="I1255" s="62" t="s">
        <v>43</v>
      </c>
      <c r="J1255" s="17" t="s">
        <v>43</v>
      </c>
      <c r="K1255" s="17" t="s">
        <v>43</v>
      </c>
      <c r="L1255" s="17" t="s">
        <v>4064</v>
      </c>
      <c r="M1255" s="17" t="s">
        <v>4065</v>
      </c>
      <c r="N1255" s="17" t="s">
        <v>4066</v>
      </c>
      <c r="O1255" s="17" t="s">
        <v>4067</v>
      </c>
    </row>
    <row r="1256" spans="1:15" s="1" customFormat="1" ht="15" customHeight="1" x14ac:dyDescent="0.25">
      <c r="A1256" s="61" t="s">
        <v>4</v>
      </c>
      <c r="B1256" s="17" t="s">
        <v>16</v>
      </c>
      <c r="C1256" s="17" t="s">
        <v>4068</v>
      </c>
      <c r="D1256" s="17">
        <v>2023</v>
      </c>
      <c r="E1256" s="37" t="s">
        <v>4069</v>
      </c>
      <c r="F1256" s="17" t="s">
        <v>791</v>
      </c>
      <c r="G1256" s="37" t="s">
        <v>3036</v>
      </c>
      <c r="H1256" s="37" t="s">
        <v>43</v>
      </c>
      <c r="I1256" s="62" t="s">
        <v>43</v>
      </c>
      <c r="J1256" s="17" t="s">
        <v>43</v>
      </c>
      <c r="K1256" s="17" t="s">
        <v>43</v>
      </c>
      <c r="L1256" s="17" t="s">
        <v>4070</v>
      </c>
      <c r="M1256" s="17" t="s">
        <v>4071</v>
      </c>
      <c r="N1256" s="17" t="s">
        <v>4072</v>
      </c>
      <c r="O1256" s="17" t="s">
        <v>4073</v>
      </c>
    </row>
    <row r="1257" spans="1:15" s="1" customFormat="1" ht="15" customHeight="1" x14ac:dyDescent="0.25">
      <c r="A1257" s="61" t="s">
        <v>4</v>
      </c>
      <c r="B1257" s="17" t="s">
        <v>16</v>
      </c>
      <c r="C1257" s="17" t="s">
        <v>4074</v>
      </c>
      <c r="D1257" s="17">
        <v>2022</v>
      </c>
      <c r="E1257" s="37" t="s">
        <v>4075</v>
      </c>
      <c r="F1257" s="17" t="s">
        <v>1047</v>
      </c>
      <c r="G1257" s="37" t="s">
        <v>2247</v>
      </c>
      <c r="H1257" s="37" t="s">
        <v>43</v>
      </c>
      <c r="I1257" s="62" t="s">
        <v>43</v>
      </c>
      <c r="J1257" s="17" t="s">
        <v>43</v>
      </c>
      <c r="K1257" s="17" t="s">
        <v>43</v>
      </c>
      <c r="L1257" s="17" t="s">
        <v>43</v>
      </c>
      <c r="M1257" s="17" t="s">
        <v>4076</v>
      </c>
      <c r="N1257" s="17" t="s">
        <v>4077</v>
      </c>
      <c r="O1257" s="17" t="s">
        <v>4078</v>
      </c>
    </row>
    <row r="1258" spans="1:15" s="1" customFormat="1" ht="15" customHeight="1" x14ac:dyDescent="0.25">
      <c r="A1258" s="61" t="s">
        <v>4</v>
      </c>
      <c r="B1258" s="17" t="s">
        <v>16</v>
      </c>
      <c r="C1258" s="17" t="s">
        <v>4079</v>
      </c>
      <c r="D1258" s="17">
        <v>2023</v>
      </c>
      <c r="E1258" s="37" t="s">
        <v>4080</v>
      </c>
      <c r="F1258" s="17" t="s">
        <v>423</v>
      </c>
      <c r="G1258" s="37" t="s">
        <v>667</v>
      </c>
      <c r="H1258" s="37" t="s">
        <v>43</v>
      </c>
      <c r="I1258" s="62" t="s">
        <v>4081</v>
      </c>
      <c r="J1258" s="17" t="s">
        <v>43</v>
      </c>
      <c r="K1258" s="17" t="s">
        <v>43</v>
      </c>
      <c r="L1258" s="17" t="s">
        <v>43</v>
      </c>
      <c r="M1258" s="17" t="s">
        <v>4082</v>
      </c>
      <c r="N1258" s="17" t="s">
        <v>4083</v>
      </c>
      <c r="O1258" s="17" t="s">
        <v>4084</v>
      </c>
    </row>
    <row r="1259" spans="1:15" s="1" customFormat="1" ht="15" customHeight="1" x14ac:dyDescent="0.25">
      <c r="A1259" s="61" t="s">
        <v>4</v>
      </c>
      <c r="B1259" s="17" t="s">
        <v>16</v>
      </c>
      <c r="C1259" s="17" t="s">
        <v>4085</v>
      </c>
      <c r="D1259" s="17">
        <v>2024</v>
      </c>
      <c r="E1259" s="37" t="s">
        <v>4086</v>
      </c>
      <c r="F1259" s="17" t="s">
        <v>4087</v>
      </c>
      <c r="G1259" s="37" t="s">
        <v>4088</v>
      </c>
      <c r="H1259" s="37" t="s">
        <v>43</v>
      </c>
      <c r="I1259" s="62" t="s">
        <v>4089</v>
      </c>
      <c r="J1259" s="17" t="s">
        <v>43</v>
      </c>
      <c r="K1259" s="17" t="s">
        <v>43</v>
      </c>
      <c r="L1259" s="17" t="s">
        <v>4090</v>
      </c>
      <c r="M1259" s="17" t="s">
        <v>4091</v>
      </c>
      <c r="N1259" s="17" t="s">
        <v>4092</v>
      </c>
      <c r="O1259" s="17" t="s">
        <v>4093</v>
      </c>
    </row>
    <row r="1260" spans="1:15" s="1" customFormat="1" ht="15" customHeight="1" x14ac:dyDescent="0.25">
      <c r="A1260" s="61" t="s">
        <v>4</v>
      </c>
      <c r="B1260" s="17" t="s">
        <v>16</v>
      </c>
      <c r="C1260" s="17" t="s">
        <v>4094</v>
      </c>
      <c r="D1260" s="17">
        <v>2023</v>
      </c>
      <c r="E1260" s="37" t="s">
        <v>4095</v>
      </c>
      <c r="F1260" s="17" t="s">
        <v>4096</v>
      </c>
      <c r="G1260" s="37" t="s">
        <v>1317</v>
      </c>
      <c r="H1260" s="37" t="s">
        <v>43</v>
      </c>
      <c r="I1260" s="62" t="s">
        <v>43</v>
      </c>
      <c r="J1260" s="17" t="s">
        <v>43</v>
      </c>
      <c r="K1260" s="17" t="s">
        <v>43</v>
      </c>
      <c r="L1260" s="17" t="s">
        <v>4097</v>
      </c>
      <c r="M1260" s="17" t="s">
        <v>4098</v>
      </c>
      <c r="N1260" s="17" t="s">
        <v>4099</v>
      </c>
      <c r="O1260" s="17" t="s">
        <v>4100</v>
      </c>
    </row>
    <row r="1261" spans="1:15" s="1" customFormat="1" ht="15" customHeight="1" x14ac:dyDescent="0.25">
      <c r="A1261" s="61" t="s">
        <v>4</v>
      </c>
      <c r="B1261" s="17" t="s">
        <v>16</v>
      </c>
      <c r="C1261" s="17" t="s">
        <v>4101</v>
      </c>
      <c r="D1261" s="17">
        <v>2021</v>
      </c>
      <c r="E1261" s="37" t="s">
        <v>4102</v>
      </c>
      <c r="F1261" s="17" t="s">
        <v>4103</v>
      </c>
      <c r="G1261" s="37" t="s">
        <v>1949</v>
      </c>
      <c r="H1261" s="37" t="s">
        <v>43</v>
      </c>
      <c r="I1261" s="62" t="s">
        <v>43</v>
      </c>
      <c r="J1261" s="17" t="s">
        <v>43</v>
      </c>
      <c r="K1261" s="17" t="s">
        <v>43</v>
      </c>
      <c r="L1261" s="17" t="s">
        <v>4104</v>
      </c>
      <c r="M1261" s="17" t="s">
        <v>4105</v>
      </c>
      <c r="N1261" s="17" t="s">
        <v>4106</v>
      </c>
      <c r="O1261" s="17" t="s">
        <v>4107</v>
      </c>
    </row>
    <row r="1262" spans="1:15" s="1" customFormat="1" ht="15" customHeight="1" x14ac:dyDescent="0.25">
      <c r="A1262" s="61" t="s">
        <v>4</v>
      </c>
      <c r="B1262" s="17" t="s">
        <v>16</v>
      </c>
      <c r="C1262" s="17" t="s">
        <v>4108</v>
      </c>
      <c r="D1262" s="17">
        <v>2023</v>
      </c>
      <c r="E1262" s="37" t="s">
        <v>4109</v>
      </c>
      <c r="F1262" s="17" t="s">
        <v>1872</v>
      </c>
      <c r="G1262" s="37" t="s">
        <v>301</v>
      </c>
      <c r="H1262" s="37" t="s">
        <v>43</v>
      </c>
      <c r="I1262" s="62" t="s">
        <v>4110</v>
      </c>
      <c r="J1262" s="17" t="s">
        <v>43</v>
      </c>
      <c r="K1262" s="17" t="s">
        <v>43</v>
      </c>
      <c r="L1262" s="17" t="s">
        <v>43</v>
      </c>
      <c r="M1262" s="17" t="s">
        <v>4111</v>
      </c>
      <c r="N1262" s="17" t="s">
        <v>4112</v>
      </c>
      <c r="O1262" s="17" t="s">
        <v>4113</v>
      </c>
    </row>
    <row r="1263" spans="1:15" s="1" customFormat="1" ht="15" customHeight="1" x14ac:dyDescent="0.25">
      <c r="A1263" s="61" t="s">
        <v>4</v>
      </c>
      <c r="B1263" s="17" t="s">
        <v>16</v>
      </c>
      <c r="C1263" s="17" t="s">
        <v>4114</v>
      </c>
      <c r="D1263" s="17">
        <v>2021</v>
      </c>
      <c r="E1263" s="37" t="s">
        <v>4115</v>
      </c>
      <c r="F1263" s="17" t="s">
        <v>866</v>
      </c>
      <c r="G1263" s="37" t="s">
        <v>4116</v>
      </c>
      <c r="H1263" s="37" t="s">
        <v>43</v>
      </c>
      <c r="I1263" s="62" t="s">
        <v>4117</v>
      </c>
      <c r="J1263" s="17" t="s">
        <v>43</v>
      </c>
      <c r="K1263" s="17" t="s">
        <v>43</v>
      </c>
      <c r="L1263" s="17" t="s">
        <v>4118</v>
      </c>
      <c r="M1263" s="17" t="s">
        <v>4119</v>
      </c>
      <c r="N1263" s="17" t="s">
        <v>4120</v>
      </c>
      <c r="O1263" s="17" t="s">
        <v>4121</v>
      </c>
    </row>
    <row r="1264" spans="1:15" s="1" customFormat="1" ht="15" customHeight="1" x14ac:dyDescent="0.25">
      <c r="A1264" s="61" t="s">
        <v>4</v>
      </c>
      <c r="B1264" s="17" t="s">
        <v>16</v>
      </c>
      <c r="C1264" s="17" t="s">
        <v>4122</v>
      </c>
      <c r="D1264" s="17">
        <v>2022</v>
      </c>
      <c r="E1264" s="37" t="s">
        <v>4123</v>
      </c>
      <c r="F1264" s="17" t="s">
        <v>4124</v>
      </c>
      <c r="G1264" s="37" t="s">
        <v>4125</v>
      </c>
      <c r="H1264" s="37" t="s">
        <v>4126</v>
      </c>
      <c r="I1264" s="62" t="s">
        <v>4127</v>
      </c>
      <c r="J1264" s="17" t="s">
        <v>43</v>
      </c>
      <c r="K1264" s="17" t="s">
        <v>43</v>
      </c>
      <c r="L1264" s="17" t="s">
        <v>4128</v>
      </c>
      <c r="M1264" s="17" t="s">
        <v>4129</v>
      </c>
      <c r="N1264" s="17" t="s">
        <v>4130</v>
      </c>
      <c r="O1264" s="17" t="s">
        <v>4131</v>
      </c>
    </row>
    <row r="1265" spans="1:15" s="1" customFormat="1" ht="15" customHeight="1" x14ac:dyDescent="0.25">
      <c r="A1265" s="61" t="s">
        <v>4</v>
      </c>
      <c r="B1265" s="17" t="s">
        <v>16</v>
      </c>
      <c r="C1265" s="17" t="s">
        <v>4132</v>
      </c>
      <c r="D1265" s="17">
        <v>2024</v>
      </c>
      <c r="E1265" s="37" t="s">
        <v>4133</v>
      </c>
      <c r="F1265" s="17" t="s">
        <v>791</v>
      </c>
      <c r="G1265" s="37" t="s">
        <v>3043</v>
      </c>
      <c r="H1265" s="37" t="s">
        <v>43</v>
      </c>
      <c r="I1265" s="62" t="s">
        <v>43</v>
      </c>
      <c r="J1265" s="17" t="s">
        <v>43</v>
      </c>
      <c r="K1265" s="17" t="s">
        <v>43</v>
      </c>
      <c r="L1265" s="17" t="s">
        <v>4134</v>
      </c>
      <c r="M1265" s="17" t="s">
        <v>4135</v>
      </c>
      <c r="N1265" s="17" t="s">
        <v>4136</v>
      </c>
      <c r="O1265" s="17" t="s">
        <v>4137</v>
      </c>
    </row>
    <row r="1266" spans="1:15" s="1" customFormat="1" ht="15" customHeight="1" x14ac:dyDescent="0.25">
      <c r="A1266" s="61" t="s">
        <v>4</v>
      </c>
      <c r="B1266" s="17" t="s">
        <v>65</v>
      </c>
      <c r="C1266" s="17" t="s">
        <v>4138</v>
      </c>
      <c r="D1266" s="17">
        <v>2021</v>
      </c>
      <c r="E1266" s="37" t="s">
        <v>4139</v>
      </c>
      <c r="F1266" s="17" t="s">
        <v>4140</v>
      </c>
      <c r="G1266" s="37" t="s">
        <v>43</v>
      </c>
      <c r="H1266" s="37" t="s">
        <v>43</v>
      </c>
      <c r="I1266" s="62" t="s">
        <v>43</v>
      </c>
      <c r="J1266" s="17" t="s">
        <v>43</v>
      </c>
      <c r="K1266" s="17" t="s">
        <v>43</v>
      </c>
      <c r="L1266" s="17" t="s">
        <v>43</v>
      </c>
      <c r="M1266" s="17" t="s">
        <v>43</v>
      </c>
      <c r="N1266" s="17" t="s">
        <v>4141</v>
      </c>
      <c r="O1266" s="17" t="s">
        <v>4142</v>
      </c>
    </row>
    <row r="1267" spans="1:15" s="1" customFormat="1" ht="15" customHeight="1" x14ac:dyDescent="0.25">
      <c r="A1267" s="61" t="s">
        <v>4</v>
      </c>
      <c r="B1267" s="17" t="s">
        <v>16</v>
      </c>
      <c r="C1267" s="17" t="s">
        <v>4143</v>
      </c>
      <c r="D1267" s="17">
        <v>2021</v>
      </c>
      <c r="E1267" s="37" t="s">
        <v>4144</v>
      </c>
      <c r="F1267" s="17" t="s">
        <v>498</v>
      </c>
      <c r="G1267" s="37" t="s">
        <v>4145</v>
      </c>
      <c r="H1267" s="37" t="s">
        <v>43</v>
      </c>
      <c r="I1267" s="62" t="s">
        <v>43</v>
      </c>
      <c r="J1267" s="17" t="s">
        <v>43</v>
      </c>
      <c r="K1267" s="17" t="s">
        <v>43</v>
      </c>
      <c r="L1267" s="17" t="s">
        <v>4146</v>
      </c>
      <c r="M1267" s="17" t="s">
        <v>4147</v>
      </c>
      <c r="N1267" s="17" t="s">
        <v>4148</v>
      </c>
      <c r="O1267" s="17" t="s">
        <v>4149</v>
      </c>
    </row>
    <row r="1268" spans="1:15" s="1" customFormat="1" ht="15" customHeight="1" x14ac:dyDescent="0.25">
      <c r="A1268" s="61" t="s">
        <v>4</v>
      </c>
      <c r="B1268" s="17" t="s">
        <v>16</v>
      </c>
      <c r="C1268" s="17" t="s">
        <v>4150</v>
      </c>
      <c r="D1268" s="17">
        <v>2023</v>
      </c>
      <c r="E1268" s="37" t="s">
        <v>4151</v>
      </c>
      <c r="F1268" s="17" t="s">
        <v>811</v>
      </c>
      <c r="G1268" s="37" t="s">
        <v>1372</v>
      </c>
      <c r="H1268" s="37" t="s">
        <v>466</v>
      </c>
      <c r="I1268" s="62" t="s">
        <v>43</v>
      </c>
      <c r="J1268" s="17" t="s">
        <v>43</v>
      </c>
      <c r="K1268" s="17" t="s">
        <v>43</v>
      </c>
      <c r="L1268" s="17" t="s">
        <v>4152</v>
      </c>
      <c r="M1268" s="17" t="s">
        <v>4153</v>
      </c>
      <c r="N1268" s="17" t="s">
        <v>4154</v>
      </c>
      <c r="O1268" s="17" t="s">
        <v>4155</v>
      </c>
    </row>
    <row r="1269" spans="1:15" s="1" customFormat="1" ht="15" customHeight="1" x14ac:dyDescent="0.25">
      <c r="A1269" s="61" t="s">
        <v>4</v>
      </c>
      <c r="B1269" s="17" t="s">
        <v>16</v>
      </c>
      <c r="C1269" s="17" t="s">
        <v>4156</v>
      </c>
      <c r="D1269" s="17">
        <v>2024</v>
      </c>
      <c r="E1269" s="37" t="s">
        <v>4157</v>
      </c>
      <c r="F1269" s="17" t="s">
        <v>4158</v>
      </c>
      <c r="G1269" s="37" t="s">
        <v>1171</v>
      </c>
      <c r="H1269" s="37" t="s">
        <v>195</v>
      </c>
      <c r="I1269" s="62" t="s">
        <v>4159</v>
      </c>
      <c r="J1269" s="17" t="s">
        <v>43</v>
      </c>
      <c r="K1269" s="17" t="s">
        <v>43</v>
      </c>
      <c r="L1269" s="17" t="s">
        <v>4160</v>
      </c>
      <c r="M1269" s="17" t="s">
        <v>4161</v>
      </c>
      <c r="N1269" s="17" t="s">
        <v>4162</v>
      </c>
      <c r="O1269" s="17" t="s">
        <v>4163</v>
      </c>
    </row>
    <row r="1270" spans="1:15" s="1" customFormat="1" ht="15" customHeight="1" x14ac:dyDescent="0.25">
      <c r="A1270" s="61" t="s">
        <v>4</v>
      </c>
      <c r="B1270" s="17" t="s">
        <v>16</v>
      </c>
      <c r="C1270" s="17" t="s">
        <v>4164</v>
      </c>
      <c r="D1270" s="17">
        <v>2023</v>
      </c>
      <c r="E1270" s="37" t="s">
        <v>4165</v>
      </c>
      <c r="F1270" s="17" t="s">
        <v>4166</v>
      </c>
      <c r="G1270" s="37" t="s">
        <v>4167</v>
      </c>
      <c r="H1270" s="37" t="s">
        <v>327</v>
      </c>
      <c r="I1270" s="62" t="s">
        <v>4168</v>
      </c>
      <c r="J1270" s="17" t="s">
        <v>43</v>
      </c>
      <c r="K1270" s="17" t="s">
        <v>43</v>
      </c>
      <c r="L1270" s="17" t="s">
        <v>43</v>
      </c>
      <c r="M1270" s="17" t="s">
        <v>4169</v>
      </c>
      <c r="N1270" s="17" t="s">
        <v>4170</v>
      </c>
      <c r="O1270" s="17" t="s">
        <v>4171</v>
      </c>
    </row>
    <row r="1271" spans="1:15" s="1" customFormat="1" ht="15" customHeight="1" x14ac:dyDescent="0.25">
      <c r="A1271" s="61" t="s">
        <v>4</v>
      </c>
      <c r="B1271" s="17" t="s">
        <v>16</v>
      </c>
      <c r="C1271" s="17" t="s">
        <v>4172</v>
      </c>
      <c r="D1271" s="17">
        <v>2023</v>
      </c>
      <c r="E1271" s="37" t="s">
        <v>4173</v>
      </c>
      <c r="F1271" s="17" t="s">
        <v>582</v>
      </c>
      <c r="G1271" s="37" t="s">
        <v>1759</v>
      </c>
      <c r="H1271" s="37" t="s">
        <v>43</v>
      </c>
      <c r="I1271" s="62" t="s">
        <v>43</v>
      </c>
      <c r="J1271" s="17" t="s">
        <v>43</v>
      </c>
      <c r="K1271" s="17" t="s">
        <v>43</v>
      </c>
      <c r="L1271" s="17" t="s">
        <v>4174</v>
      </c>
      <c r="M1271" s="17" t="s">
        <v>4175</v>
      </c>
      <c r="N1271" s="17" t="s">
        <v>4176</v>
      </c>
      <c r="O1271" s="17" t="s">
        <v>4177</v>
      </c>
    </row>
    <row r="1272" spans="1:15" s="1" customFormat="1" ht="15" customHeight="1" x14ac:dyDescent="0.25">
      <c r="A1272" s="61" t="s">
        <v>4</v>
      </c>
      <c r="B1272" s="17" t="s">
        <v>16</v>
      </c>
      <c r="C1272" s="17" t="s">
        <v>4178</v>
      </c>
      <c r="D1272" s="17">
        <v>2021</v>
      </c>
      <c r="E1272" s="37" t="s">
        <v>4179</v>
      </c>
      <c r="F1272" s="17" t="s">
        <v>4180</v>
      </c>
      <c r="G1272" s="37" t="s">
        <v>4181</v>
      </c>
      <c r="H1272" s="37" t="s">
        <v>43</v>
      </c>
      <c r="I1272" s="62" t="s">
        <v>43</v>
      </c>
      <c r="J1272" s="17" t="s">
        <v>43</v>
      </c>
      <c r="K1272" s="17" t="s">
        <v>43</v>
      </c>
      <c r="L1272" s="17" t="s">
        <v>4182</v>
      </c>
      <c r="M1272" s="17" t="s">
        <v>4183</v>
      </c>
      <c r="N1272" s="17" t="s">
        <v>4184</v>
      </c>
      <c r="O1272" s="17" t="s">
        <v>4185</v>
      </c>
    </row>
    <row r="1273" spans="1:15" s="1" customFormat="1" ht="15" customHeight="1" x14ac:dyDescent="0.25">
      <c r="A1273" s="61" t="s">
        <v>4</v>
      </c>
      <c r="B1273" s="17" t="s">
        <v>16</v>
      </c>
      <c r="C1273" s="17" t="s">
        <v>4186</v>
      </c>
      <c r="D1273" s="17">
        <v>2023</v>
      </c>
      <c r="E1273" s="37" t="s">
        <v>4187</v>
      </c>
      <c r="F1273" s="17" t="s">
        <v>2972</v>
      </c>
      <c r="G1273" s="37" t="s">
        <v>760</v>
      </c>
      <c r="H1273" s="37" t="s">
        <v>1942</v>
      </c>
      <c r="I1273" s="62" t="s">
        <v>43</v>
      </c>
      <c r="J1273" s="17" t="s">
        <v>43</v>
      </c>
      <c r="K1273" s="17" t="s">
        <v>43</v>
      </c>
      <c r="L1273" s="17" t="s">
        <v>4188</v>
      </c>
      <c r="M1273" s="17" t="s">
        <v>4189</v>
      </c>
      <c r="N1273" s="17" t="s">
        <v>4190</v>
      </c>
      <c r="O1273" s="17" t="s">
        <v>4191</v>
      </c>
    </row>
    <row r="1274" spans="1:15" s="1" customFormat="1" ht="15" customHeight="1" x14ac:dyDescent="0.25">
      <c r="A1274" s="61" t="s">
        <v>4</v>
      </c>
      <c r="B1274" s="17" t="s">
        <v>16</v>
      </c>
      <c r="C1274" s="17" t="s">
        <v>4192</v>
      </c>
      <c r="D1274" s="17">
        <v>2025</v>
      </c>
      <c r="E1274" s="37" t="s">
        <v>4193</v>
      </c>
      <c r="F1274" s="17" t="s">
        <v>4194</v>
      </c>
      <c r="G1274" s="37" t="s">
        <v>229</v>
      </c>
      <c r="H1274" s="37" t="s">
        <v>230</v>
      </c>
      <c r="I1274" s="62" t="s">
        <v>4195</v>
      </c>
      <c r="J1274" s="17" t="s">
        <v>43</v>
      </c>
      <c r="K1274" s="17" t="s">
        <v>43</v>
      </c>
      <c r="L1274" s="17" t="s">
        <v>4196</v>
      </c>
      <c r="M1274" s="17" t="s">
        <v>4197</v>
      </c>
      <c r="N1274" s="17" t="s">
        <v>4198</v>
      </c>
      <c r="O1274" s="17" t="s">
        <v>4199</v>
      </c>
    </row>
    <row r="1275" spans="1:15" s="1" customFormat="1" ht="15" customHeight="1" x14ac:dyDescent="0.25">
      <c r="A1275" s="61" t="s">
        <v>4</v>
      </c>
      <c r="B1275" s="17" t="s">
        <v>16</v>
      </c>
      <c r="C1275" s="17" t="s">
        <v>4200</v>
      </c>
      <c r="D1275" s="17">
        <v>2022</v>
      </c>
      <c r="E1275" s="37" t="s">
        <v>4201</v>
      </c>
      <c r="F1275" s="17" t="s">
        <v>69</v>
      </c>
      <c r="G1275" s="37" t="s">
        <v>4202</v>
      </c>
      <c r="H1275" s="37" t="s">
        <v>43</v>
      </c>
      <c r="I1275" s="62" t="s">
        <v>43</v>
      </c>
      <c r="J1275" s="17" t="s">
        <v>43</v>
      </c>
      <c r="K1275" s="17" t="s">
        <v>43</v>
      </c>
      <c r="L1275" s="17" t="s">
        <v>4203</v>
      </c>
      <c r="M1275" s="17" t="s">
        <v>4204</v>
      </c>
      <c r="N1275" s="17" t="s">
        <v>4205</v>
      </c>
      <c r="O1275" s="17" t="s">
        <v>4206</v>
      </c>
    </row>
    <row r="1276" spans="1:15" s="1" customFormat="1" ht="15" customHeight="1" x14ac:dyDescent="0.25">
      <c r="A1276" s="61" t="s">
        <v>4</v>
      </c>
      <c r="B1276" s="17" t="s">
        <v>16</v>
      </c>
      <c r="C1276" s="17" t="s">
        <v>4207</v>
      </c>
      <c r="D1276" s="17">
        <v>2024</v>
      </c>
      <c r="E1276" s="37" t="s">
        <v>4208</v>
      </c>
      <c r="F1276" s="17" t="s">
        <v>4209</v>
      </c>
      <c r="G1276" s="37" t="s">
        <v>693</v>
      </c>
      <c r="H1276" s="37" t="s">
        <v>327</v>
      </c>
      <c r="I1276" s="62" t="s">
        <v>4210</v>
      </c>
      <c r="J1276" s="17" t="s">
        <v>43</v>
      </c>
      <c r="K1276" s="17" t="s">
        <v>43</v>
      </c>
      <c r="L1276" s="17" t="s">
        <v>4211</v>
      </c>
      <c r="M1276" s="17" t="s">
        <v>4212</v>
      </c>
      <c r="N1276" s="17" t="s">
        <v>4213</v>
      </c>
      <c r="O1276" s="17" t="s">
        <v>4214</v>
      </c>
    </row>
    <row r="1277" spans="1:15" s="1" customFormat="1" ht="15" customHeight="1" x14ac:dyDescent="0.25">
      <c r="A1277" s="61" t="s">
        <v>4</v>
      </c>
      <c r="B1277" s="17" t="s">
        <v>16</v>
      </c>
      <c r="C1277" s="17" t="s">
        <v>4215</v>
      </c>
      <c r="D1277" s="17">
        <v>2024</v>
      </c>
      <c r="E1277" s="37" t="s">
        <v>4216</v>
      </c>
      <c r="F1277" s="17" t="s">
        <v>3092</v>
      </c>
      <c r="G1277" s="37" t="s">
        <v>185</v>
      </c>
      <c r="H1277" s="37" t="s">
        <v>292</v>
      </c>
      <c r="I1277" s="62" t="s">
        <v>4217</v>
      </c>
      <c r="J1277" s="17" t="s">
        <v>43</v>
      </c>
      <c r="K1277" s="17" t="s">
        <v>43</v>
      </c>
      <c r="L1277" s="17" t="s">
        <v>4218</v>
      </c>
      <c r="M1277" s="17" t="s">
        <v>4219</v>
      </c>
      <c r="N1277" s="17" t="s">
        <v>4220</v>
      </c>
      <c r="O1277" s="17" t="s">
        <v>4221</v>
      </c>
    </row>
    <row r="1278" spans="1:15" s="1" customFormat="1" ht="15" customHeight="1" x14ac:dyDescent="0.25">
      <c r="A1278" s="61" t="s">
        <v>4</v>
      </c>
      <c r="B1278" s="17" t="s">
        <v>16</v>
      </c>
      <c r="C1278" s="17" t="s">
        <v>4222</v>
      </c>
      <c r="D1278" s="17">
        <v>2023</v>
      </c>
      <c r="E1278" s="37" t="s">
        <v>4223</v>
      </c>
      <c r="F1278" s="17" t="s">
        <v>4224</v>
      </c>
      <c r="G1278" s="37" t="s">
        <v>274</v>
      </c>
      <c r="H1278" s="37" t="s">
        <v>240</v>
      </c>
      <c r="I1278" s="62" t="s">
        <v>43</v>
      </c>
      <c r="J1278" s="17" t="s">
        <v>43</v>
      </c>
      <c r="K1278" s="17" t="s">
        <v>43</v>
      </c>
      <c r="L1278" s="17" t="s">
        <v>4225</v>
      </c>
      <c r="M1278" s="17" t="s">
        <v>4226</v>
      </c>
      <c r="N1278" s="17" t="s">
        <v>4227</v>
      </c>
      <c r="O1278" s="17" t="s">
        <v>4228</v>
      </c>
    </row>
    <row r="1279" spans="1:15" s="1" customFormat="1" ht="15" customHeight="1" x14ac:dyDescent="0.25">
      <c r="A1279" s="61" t="s">
        <v>4</v>
      </c>
      <c r="B1279" s="17" t="s">
        <v>16</v>
      </c>
      <c r="C1279" s="17" t="s">
        <v>4229</v>
      </c>
      <c r="D1279" s="17">
        <v>2022</v>
      </c>
      <c r="E1279" s="37" t="s">
        <v>4230</v>
      </c>
      <c r="F1279" s="17" t="s">
        <v>4231</v>
      </c>
      <c r="G1279" s="37" t="s">
        <v>194</v>
      </c>
      <c r="H1279" s="37" t="s">
        <v>448</v>
      </c>
      <c r="I1279" s="62" t="s">
        <v>4232</v>
      </c>
      <c r="J1279" s="17" t="s">
        <v>43</v>
      </c>
      <c r="K1279" s="17" t="s">
        <v>43</v>
      </c>
      <c r="L1279" s="17" t="s">
        <v>4233</v>
      </c>
      <c r="M1279" s="17" t="s">
        <v>4234</v>
      </c>
      <c r="N1279" s="17" t="s">
        <v>4235</v>
      </c>
      <c r="O1279" s="17" t="s">
        <v>4236</v>
      </c>
    </row>
    <row r="1280" spans="1:15" s="1" customFormat="1" ht="15" customHeight="1" x14ac:dyDescent="0.25">
      <c r="A1280" s="61" t="s">
        <v>4</v>
      </c>
      <c r="B1280" s="17" t="s">
        <v>65</v>
      </c>
      <c r="C1280" s="17" t="s">
        <v>4237</v>
      </c>
      <c r="D1280" s="17">
        <v>2023</v>
      </c>
      <c r="E1280" s="37" t="s">
        <v>4238</v>
      </c>
      <c r="F1280" s="17" t="s">
        <v>4239</v>
      </c>
      <c r="G1280" s="37" t="s">
        <v>43</v>
      </c>
      <c r="H1280" s="37" t="s">
        <v>43</v>
      </c>
      <c r="I1280" s="62" t="s">
        <v>43</v>
      </c>
      <c r="J1280" s="17" t="s">
        <v>43</v>
      </c>
      <c r="K1280" s="17" t="s">
        <v>43</v>
      </c>
      <c r="L1280" s="17" t="s">
        <v>43</v>
      </c>
      <c r="M1280" s="17" t="s">
        <v>4240</v>
      </c>
      <c r="N1280" s="17" t="s">
        <v>4241</v>
      </c>
      <c r="O1280" s="17" t="s">
        <v>4242</v>
      </c>
    </row>
    <row r="1281" spans="1:15" s="1" customFormat="1" ht="15" customHeight="1" x14ac:dyDescent="0.25">
      <c r="A1281" s="61" t="s">
        <v>4</v>
      </c>
      <c r="B1281" s="17" t="s">
        <v>16</v>
      </c>
      <c r="C1281" s="17" t="s">
        <v>4243</v>
      </c>
      <c r="D1281" s="17">
        <v>2022</v>
      </c>
      <c r="E1281" s="37" t="s">
        <v>4244</v>
      </c>
      <c r="F1281" s="17" t="s">
        <v>69</v>
      </c>
      <c r="G1281" s="37" t="s">
        <v>4245</v>
      </c>
      <c r="H1281" s="37" t="s">
        <v>43</v>
      </c>
      <c r="I1281" s="62" t="s">
        <v>43</v>
      </c>
      <c r="J1281" s="17" t="s">
        <v>43</v>
      </c>
      <c r="K1281" s="17" t="s">
        <v>43</v>
      </c>
      <c r="L1281" s="17" t="s">
        <v>43</v>
      </c>
      <c r="M1281" s="17" t="s">
        <v>4246</v>
      </c>
      <c r="N1281" s="17" t="s">
        <v>4247</v>
      </c>
      <c r="O1281" s="17" t="s">
        <v>4248</v>
      </c>
    </row>
    <row r="1282" spans="1:15" s="1" customFormat="1" ht="15" customHeight="1" x14ac:dyDescent="0.25">
      <c r="A1282" s="61" t="s">
        <v>4</v>
      </c>
      <c r="B1282" s="17" t="s">
        <v>16</v>
      </c>
      <c r="C1282" s="17" t="s">
        <v>4249</v>
      </c>
      <c r="D1282" s="17">
        <v>2023</v>
      </c>
      <c r="E1282" s="37" t="s">
        <v>4250</v>
      </c>
      <c r="F1282" s="17" t="s">
        <v>3637</v>
      </c>
      <c r="G1282" s="37" t="s">
        <v>760</v>
      </c>
      <c r="H1282" s="37" t="s">
        <v>432</v>
      </c>
      <c r="I1282" s="62" t="s">
        <v>43</v>
      </c>
      <c r="J1282" s="17" t="s">
        <v>43</v>
      </c>
      <c r="K1282" s="17" t="s">
        <v>43</v>
      </c>
      <c r="L1282" s="17" t="s">
        <v>4251</v>
      </c>
      <c r="M1282" s="17" t="s">
        <v>4252</v>
      </c>
      <c r="N1282" s="17" t="s">
        <v>4253</v>
      </c>
      <c r="O1282" s="17" t="s">
        <v>4254</v>
      </c>
    </row>
    <row r="1283" spans="1:15" s="1" customFormat="1" ht="15" customHeight="1" x14ac:dyDescent="0.25">
      <c r="A1283" s="61" t="s">
        <v>4</v>
      </c>
      <c r="B1283" s="17" t="s">
        <v>16</v>
      </c>
      <c r="C1283" s="17" t="s">
        <v>4255</v>
      </c>
      <c r="D1283" s="17">
        <v>2023</v>
      </c>
      <c r="E1283" s="37" t="s">
        <v>4256</v>
      </c>
      <c r="F1283" s="17" t="s">
        <v>4257</v>
      </c>
      <c r="G1283" s="37" t="s">
        <v>683</v>
      </c>
      <c r="H1283" s="37" t="s">
        <v>43</v>
      </c>
      <c r="I1283" s="62" t="s">
        <v>4258</v>
      </c>
      <c r="J1283" s="17" t="s">
        <v>43</v>
      </c>
      <c r="K1283" s="17" t="s">
        <v>43</v>
      </c>
      <c r="L1283" s="17" t="s">
        <v>4259</v>
      </c>
      <c r="M1283" s="17" t="s">
        <v>4260</v>
      </c>
      <c r="N1283" s="17" t="s">
        <v>4261</v>
      </c>
      <c r="O1283" s="17" t="s">
        <v>4262</v>
      </c>
    </row>
    <row r="1284" spans="1:15" s="1" customFormat="1" ht="15" customHeight="1" x14ac:dyDescent="0.25">
      <c r="A1284" s="61" t="s">
        <v>4</v>
      </c>
      <c r="B1284" s="17" t="s">
        <v>16</v>
      </c>
      <c r="C1284" s="17" t="s">
        <v>4263</v>
      </c>
      <c r="D1284" s="17">
        <v>2024</v>
      </c>
      <c r="E1284" s="37" t="s">
        <v>4264</v>
      </c>
      <c r="F1284" s="17" t="s">
        <v>3797</v>
      </c>
      <c r="G1284" s="37" t="s">
        <v>163</v>
      </c>
      <c r="H1284" s="37" t="s">
        <v>230</v>
      </c>
      <c r="I1284" s="62" t="s">
        <v>43</v>
      </c>
      <c r="J1284" s="17" t="s">
        <v>43</v>
      </c>
      <c r="K1284" s="17" t="s">
        <v>43</v>
      </c>
      <c r="L1284" s="17" t="s">
        <v>4265</v>
      </c>
      <c r="M1284" s="17" t="s">
        <v>4266</v>
      </c>
      <c r="N1284" s="17" t="s">
        <v>4267</v>
      </c>
      <c r="O1284" s="17" t="s">
        <v>4268</v>
      </c>
    </row>
    <row r="1285" spans="1:15" s="1" customFormat="1" ht="15" customHeight="1" x14ac:dyDescent="0.25">
      <c r="A1285" s="61" t="s">
        <v>4</v>
      </c>
      <c r="B1285" s="17" t="s">
        <v>16</v>
      </c>
      <c r="C1285" s="17" t="s">
        <v>4269</v>
      </c>
      <c r="D1285" s="17">
        <v>2024</v>
      </c>
      <c r="E1285" s="37" t="s">
        <v>4270</v>
      </c>
      <c r="F1285" s="17" t="s">
        <v>82</v>
      </c>
      <c r="G1285" s="37" t="s">
        <v>4271</v>
      </c>
      <c r="H1285" s="37" t="s">
        <v>43</v>
      </c>
      <c r="I1285" s="62" t="s">
        <v>43</v>
      </c>
      <c r="J1285" s="17" t="s">
        <v>43</v>
      </c>
      <c r="K1285" s="17" t="s">
        <v>43</v>
      </c>
      <c r="L1285" s="17" t="s">
        <v>4272</v>
      </c>
      <c r="M1285" s="17" t="s">
        <v>4273</v>
      </c>
      <c r="N1285" s="17" t="s">
        <v>4274</v>
      </c>
      <c r="O1285" s="17" t="s">
        <v>4275</v>
      </c>
    </row>
    <row r="1286" spans="1:15" s="1" customFormat="1" ht="15" customHeight="1" x14ac:dyDescent="0.25">
      <c r="A1286" s="61" t="s">
        <v>4</v>
      </c>
      <c r="B1286" s="17" t="s">
        <v>16</v>
      </c>
      <c r="C1286" s="17" t="s">
        <v>4276</v>
      </c>
      <c r="D1286" s="17">
        <v>2022</v>
      </c>
      <c r="E1286" s="37" t="s">
        <v>4277</v>
      </c>
      <c r="F1286" s="17" t="s">
        <v>4278</v>
      </c>
      <c r="G1286" s="37" t="s">
        <v>274</v>
      </c>
      <c r="H1286" s="37" t="s">
        <v>229</v>
      </c>
      <c r="I1286" s="62" t="s">
        <v>43</v>
      </c>
      <c r="J1286" s="17" t="s">
        <v>43</v>
      </c>
      <c r="K1286" s="17" t="s">
        <v>43</v>
      </c>
      <c r="L1286" s="17" t="s">
        <v>4279</v>
      </c>
      <c r="M1286" s="17" t="s">
        <v>4280</v>
      </c>
      <c r="N1286" s="17" t="s">
        <v>4281</v>
      </c>
      <c r="O1286" s="17" t="s">
        <v>4282</v>
      </c>
    </row>
    <row r="1287" spans="1:15" s="1" customFormat="1" ht="15" customHeight="1" x14ac:dyDescent="0.25">
      <c r="A1287" s="61" t="s">
        <v>4</v>
      </c>
      <c r="B1287" s="17" t="s">
        <v>16</v>
      </c>
      <c r="C1287" s="17" t="s">
        <v>4283</v>
      </c>
      <c r="D1287" s="17">
        <v>2024</v>
      </c>
      <c r="E1287" s="37" t="s">
        <v>4284</v>
      </c>
      <c r="F1287" s="17" t="s">
        <v>759</v>
      </c>
      <c r="G1287" s="37" t="s">
        <v>292</v>
      </c>
      <c r="H1287" s="37" t="s">
        <v>195</v>
      </c>
      <c r="I1287" s="62" t="s">
        <v>4285</v>
      </c>
      <c r="J1287" s="17" t="s">
        <v>43</v>
      </c>
      <c r="K1287" s="17" t="s">
        <v>43</v>
      </c>
      <c r="L1287" s="17" t="s">
        <v>4286</v>
      </c>
      <c r="M1287" s="17" t="s">
        <v>4287</v>
      </c>
      <c r="N1287" s="17" t="s">
        <v>4288</v>
      </c>
      <c r="O1287" s="17" t="s">
        <v>4289</v>
      </c>
    </row>
    <row r="1288" spans="1:15" s="1" customFormat="1" ht="15" customHeight="1" x14ac:dyDescent="0.25">
      <c r="A1288" s="61" t="s">
        <v>4</v>
      </c>
      <c r="B1288" s="17" t="s">
        <v>16</v>
      </c>
      <c r="C1288" s="17" t="s">
        <v>4290</v>
      </c>
      <c r="D1288" s="17">
        <v>2021</v>
      </c>
      <c r="E1288" s="37" t="s">
        <v>4291</v>
      </c>
      <c r="F1288" s="17" t="s">
        <v>4292</v>
      </c>
      <c r="G1288" s="37" t="s">
        <v>211</v>
      </c>
      <c r="H1288" s="37" t="s">
        <v>692</v>
      </c>
      <c r="I1288" s="62" t="s">
        <v>4293</v>
      </c>
      <c r="J1288" s="17" t="s">
        <v>43</v>
      </c>
      <c r="K1288" s="17" t="s">
        <v>43</v>
      </c>
      <c r="L1288" s="17" t="s">
        <v>4294</v>
      </c>
      <c r="M1288" s="17" t="s">
        <v>4295</v>
      </c>
      <c r="N1288" s="17" t="s">
        <v>4296</v>
      </c>
      <c r="O1288" s="17" t="s">
        <v>4297</v>
      </c>
    </row>
    <row r="1289" spans="1:15" s="1" customFormat="1" ht="15" customHeight="1" x14ac:dyDescent="0.25">
      <c r="A1289" s="61" t="s">
        <v>4</v>
      </c>
      <c r="B1289" s="17" t="s">
        <v>16</v>
      </c>
      <c r="C1289" s="17" t="s">
        <v>4298</v>
      </c>
      <c r="D1289" s="17">
        <v>2021</v>
      </c>
      <c r="E1289" s="37" t="s">
        <v>4299</v>
      </c>
      <c r="F1289" s="17" t="s">
        <v>811</v>
      </c>
      <c r="G1289" s="37" t="s">
        <v>1186</v>
      </c>
      <c r="H1289" s="37" t="s">
        <v>195</v>
      </c>
      <c r="I1289" s="62" t="s">
        <v>43</v>
      </c>
      <c r="J1289" s="17" t="s">
        <v>43</v>
      </c>
      <c r="K1289" s="17" t="s">
        <v>43</v>
      </c>
      <c r="L1289" s="17" t="s">
        <v>4300</v>
      </c>
      <c r="M1289" s="17" t="s">
        <v>4301</v>
      </c>
      <c r="N1289" s="17" t="s">
        <v>4302</v>
      </c>
      <c r="O1289" s="17" t="s">
        <v>4303</v>
      </c>
    </row>
    <row r="1290" spans="1:15" s="1" customFormat="1" ht="15" customHeight="1" x14ac:dyDescent="0.25">
      <c r="A1290" s="61" t="s">
        <v>4</v>
      </c>
      <c r="B1290" s="17" t="s">
        <v>16</v>
      </c>
      <c r="C1290" s="17" t="s">
        <v>4304</v>
      </c>
      <c r="D1290" s="17">
        <v>2022</v>
      </c>
      <c r="E1290" s="37" t="s">
        <v>4305</v>
      </c>
      <c r="F1290" s="17" t="s">
        <v>866</v>
      </c>
      <c r="G1290" s="37" t="s">
        <v>4306</v>
      </c>
      <c r="H1290" s="37" t="s">
        <v>43</v>
      </c>
      <c r="I1290" s="62" t="s">
        <v>43</v>
      </c>
      <c r="J1290" s="17" t="s">
        <v>43</v>
      </c>
      <c r="K1290" s="17" t="s">
        <v>43</v>
      </c>
      <c r="L1290" s="17" t="s">
        <v>4307</v>
      </c>
      <c r="M1290" s="17" t="s">
        <v>4308</v>
      </c>
      <c r="N1290" s="17" t="s">
        <v>4309</v>
      </c>
      <c r="O1290" s="17" t="s">
        <v>4310</v>
      </c>
    </row>
    <row r="1291" spans="1:15" s="1" customFormat="1" ht="15" customHeight="1" x14ac:dyDescent="0.25">
      <c r="A1291" s="61" t="s">
        <v>4</v>
      </c>
      <c r="B1291" s="17" t="s">
        <v>16</v>
      </c>
      <c r="C1291" s="17" t="s">
        <v>4311</v>
      </c>
      <c r="D1291" s="17">
        <v>2023</v>
      </c>
      <c r="E1291" s="37" t="s">
        <v>4312</v>
      </c>
      <c r="F1291" s="17" t="s">
        <v>791</v>
      </c>
      <c r="G1291" s="37" t="s">
        <v>4313</v>
      </c>
      <c r="H1291" s="37" t="s">
        <v>43</v>
      </c>
      <c r="I1291" s="62" t="s">
        <v>43</v>
      </c>
      <c r="J1291" s="17" t="s">
        <v>43</v>
      </c>
      <c r="K1291" s="17" t="s">
        <v>43</v>
      </c>
      <c r="L1291" s="17" t="s">
        <v>4314</v>
      </c>
      <c r="M1291" s="17" t="s">
        <v>4315</v>
      </c>
      <c r="N1291" s="17" t="s">
        <v>4316</v>
      </c>
      <c r="O1291" s="17" t="s">
        <v>4317</v>
      </c>
    </row>
    <row r="1292" spans="1:15" s="1" customFormat="1" ht="15" customHeight="1" x14ac:dyDescent="0.25">
      <c r="A1292" s="61" t="s">
        <v>4</v>
      </c>
      <c r="B1292" s="17" t="s">
        <v>16</v>
      </c>
      <c r="C1292" s="17" t="s">
        <v>4318</v>
      </c>
      <c r="D1292" s="17">
        <v>2024</v>
      </c>
      <c r="E1292" s="37" t="s">
        <v>4319</v>
      </c>
      <c r="F1292" s="17" t="s">
        <v>811</v>
      </c>
      <c r="G1292" s="37" t="s">
        <v>990</v>
      </c>
      <c r="H1292" s="37" t="s">
        <v>240</v>
      </c>
      <c r="I1292" s="62" t="s">
        <v>43</v>
      </c>
      <c r="J1292" s="17" t="s">
        <v>43</v>
      </c>
      <c r="K1292" s="17" t="s">
        <v>43</v>
      </c>
      <c r="L1292" s="17" t="s">
        <v>4320</v>
      </c>
      <c r="M1292" s="17" t="s">
        <v>4321</v>
      </c>
      <c r="N1292" s="17" t="s">
        <v>4322</v>
      </c>
      <c r="O1292" s="17" t="s">
        <v>4323</v>
      </c>
    </row>
    <row r="1293" spans="1:15" s="1" customFormat="1" ht="15" customHeight="1" x14ac:dyDescent="0.25">
      <c r="A1293" s="61" t="s">
        <v>4</v>
      </c>
      <c r="B1293" s="17" t="s">
        <v>16</v>
      </c>
      <c r="C1293" s="17" t="s">
        <v>4324</v>
      </c>
      <c r="D1293" s="17">
        <v>2023</v>
      </c>
      <c r="E1293" s="37" t="s">
        <v>4325</v>
      </c>
      <c r="F1293" s="17" t="s">
        <v>811</v>
      </c>
      <c r="G1293" s="37" t="s">
        <v>1372</v>
      </c>
      <c r="H1293" s="37" t="s">
        <v>195</v>
      </c>
      <c r="I1293" s="62" t="s">
        <v>43</v>
      </c>
      <c r="J1293" s="17" t="s">
        <v>43</v>
      </c>
      <c r="K1293" s="17" t="s">
        <v>43</v>
      </c>
      <c r="L1293" s="17" t="s">
        <v>4326</v>
      </c>
      <c r="M1293" s="17" t="s">
        <v>4327</v>
      </c>
      <c r="N1293" s="17" t="s">
        <v>4328</v>
      </c>
      <c r="O1293" s="17" t="s">
        <v>4329</v>
      </c>
    </row>
    <row r="1294" spans="1:15" s="1" customFormat="1" ht="15" customHeight="1" x14ac:dyDescent="0.25">
      <c r="A1294" s="61" t="s">
        <v>4</v>
      </c>
      <c r="B1294" s="17" t="s">
        <v>16</v>
      </c>
      <c r="C1294" s="17" t="s">
        <v>4330</v>
      </c>
      <c r="D1294" s="17">
        <v>2023</v>
      </c>
      <c r="E1294" s="37" t="s">
        <v>4331</v>
      </c>
      <c r="F1294" s="17" t="s">
        <v>606</v>
      </c>
      <c r="G1294" s="37" t="s">
        <v>4332</v>
      </c>
      <c r="H1294" s="37" t="s">
        <v>43</v>
      </c>
      <c r="I1294" s="62" t="s">
        <v>43</v>
      </c>
      <c r="J1294" s="17" t="s">
        <v>43</v>
      </c>
      <c r="K1294" s="17" t="s">
        <v>43</v>
      </c>
      <c r="L1294" s="17" t="s">
        <v>4333</v>
      </c>
      <c r="M1294" s="17" t="s">
        <v>4334</v>
      </c>
      <c r="N1294" s="17" t="s">
        <v>4335</v>
      </c>
      <c r="O1294" s="17" t="s">
        <v>4336</v>
      </c>
    </row>
    <row r="1295" spans="1:15" s="1" customFormat="1" ht="15" customHeight="1" x14ac:dyDescent="0.25">
      <c r="A1295" s="61" t="s">
        <v>4</v>
      </c>
      <c r="B1295" s="17" t="s">
        <v>16</v>
      </c>
      <c r="C1295" s="17" t="s">
        <v>4337</v>
      </c>
      <c r="D1295" s="17">
        <v>2023</v>
      </c>
      <c r="E1295" s="37" t="s">
        <v>4338</v>
      </c>
      <c r="F1295" s="17" t="s">
        <v>69</v>
      </c>
      <c r="G1295" s="37" t="s">
        <v>1646</v>
      </c>
      <c r="H1295" s="37" t="s">
        <v>43</v>
      </c>
      <c r="I1295" s="62" t="s">
        <v>43</v>
      </c>
      <c r="J1295" s="17" t="s">
        <v>43</v>
      </c>
      <c r="K1295" s="17" t="s">
        <v>43</v>
      </c>
      <c r="L1295" s="17" t="s">
        <v>4339</v>
      </c>
      <c r="M1295" s="17" t="s">
        <v>4340</v>
      </c>
      <c r="N1295" s="17" t="s">
        <v>4341</v>
      </c>
      <c r="O1295" s="17" t="s">
        <v>4342</v>
      </c>
    </row>
    <row r="1296" spans="1:15" s="1" customFormat="1" ht="15" customHeight="1" x14ac:dyDescent="0.25">
      <c r="A1296" s="61" t="s">
        <v>4</v>
      </c>
      <c r="B1296" s="17" t="s">
        <v>65</v>
      </c>
      <c r="C1296" s="17" t="s">
        <v>4343</v>
      </c>
      <c r="D1296" s="17">
        <v>2022</v>
      </c>
      <c r="E1296" s="37" t="s">
        <v>4344</v>
      </c>
      <c r="F1296" s="17" t="s">
        <v>4345</v>
      </c>
      <c r="G1296" s="37" t="s">
        <v>43</v>
      </c>
      <c r="H1296" s="37" t="s">
        <v>43</v>
      </c>
      <c r="I1296" s="62" t="s">
        <v>43</v>
      </c>
      <c r="J1296" s="17" t="s">
        <v>43</v>
      </c>
      <c r="K1296" s="17" t="s">
        <v>43</v>
      </c>
      <c r="L1296" s="17" t="s">
        <v>43</v>
      </c>
      <c r="M1296" s="17" t="s">
        <v>4346</v>
      </c>
      <c r="N1296" s="17" t="s">
        <v>4347</v>
      </c>
      <c r="O1296" s="17" t="s">
        <v>4348</v>
      </c>
    </row>
    <row r="1297" spans="1:15" s="1" customFormat="1" ht="15" customHeight="1" x14ac:dyDescent="0.25">
      <c r="A1297" s="61" t="s">
        <v>4</v>
      </c>
      <c r="B1297" s="17" t="s">
        <v>16</v>
      </c>
      <c r="C1297" s="17" t="s">
        <v>4349</v>
      </c>
      <c r="D1297" s="17">
        <v>2023</v>
      </c>
      <c r="E1297" s="37" t="s">
        <v>4350</v>
      </c>
      <c r="F1297" s="17" t="s">
        <v>682</v>
      </c>
      <c r="G1297" s="37" t="s">
        <v>2862</v>
      </c>
      <c r="H1297" s="37" t="s">
        <v>43</v>
      </c>
      <c r="I1297" s="62" t="s">
        <v>4351</v>
      </c>
      <c r="J1297" s="17" t="s">
        <v>43</v>
      </c>
      <c r="K1297" s="17" t="s">
        <v>43</v>
      </c>
      <c r="L1297" s="17" t="s">
        <v>4352</v>
      </c>
      <c r="M1297" s="17" t="s">
        <v>4353</v>
      </c>
      <c r="N1297" s="17" t="s">
        <v>4354</v>
      </c>
      <c r="O1297" s="17" t="s">
        <v>4355</v>
      </c>
    </row>
    <row r="1298" spans="1:15" s="1" customFormat="1" ht="15" customHeight="1" x14ac:dyDescent="0.25">
      <c r="A1298" s="61" t="s">
        <v>4</v>
      </c>
      <c r="B1298" s="17" t="s">
        <v>16</v>
      </c>
      <c r="C1298" s="17" t="s">
        <v>4356</v>
      </c>
      <c r="D1298" s="17">
        <v>2024</v>
      </c>
      <c r="E1298" s="37" t="s">
        <v>4357</v>
      </c>
      <c r="F1298" s="17" t="s">
        <v>1872</v>
      </c>
      <c r="G1298" s="37" t="s">
        <v>2187</v>
      </c>
      <c r="H1298" s="37" t="s">
        <v>43</v>
      </c>
      <c r="I1298" s="62" t="s">
        <v>4358</v>
      </c>
      <c r="J1298" s="17" t="s">
        <v>43</v>
      </c>
      <c r="K1298" s="17" t="s">
        <v>43</v>
      </c>
      <c r="L1298" s="17" t="s">
        <v>4359</v>
      </c>
      <c r="M1298" s="17" t="s">
        <v>4360</v>
      </c>
      <c r="N1298" s="17" t="s">
        <v>4361</v>
      </c>
      <c r="O1298" s="17" t="s">
        <v>4362</v>
      </c>
    </row>
    <row r="1299" spans="1:15" s="1" customFormat="1" ht="15" customHeight="1" x14ac:dyDescent="0.25">
      <c r="A1299" s="61" t="s">
        <v>4</v>
      </c>
      <c r="B1299" s="17" t="s">
        <v>16</v>
      </c>
      <c r="C1299" s="17" t="s">
        <v>4363</v>
      </c>
      <c r="D1299" s="17">
        <v>2023</v>
      </c>
      <c r="E1299" s="37" t="s">
        <v>4364</v>
      </c>
      <c r="F1299" s="17" t="s">
        <v>4365</v>
      </c>
      <c r="G1299" s="37" t="s">
        <v>760</v>
      </c>
      <c r="H1299" s="37" t="s">
        <v>448</v>
      </c>
      <c r="I1299" s="62" t="s">
        <v>4366</v>
      </c>
      <c r="J1299" s="17" t="s">
        <v>43</v>
      </c>
      <c r="K1299" s="17" t="s">
        <v>43</v>
      </c>
      <c r="L1299" s="17" t="s">
        <v>4367</v>
      </c>
      <c r="M1299" s="17" t="s">
        <v>4368</v>
      </c>
      <c r="N1299" s="17" t="s">
        <v>4369</v>
      </c>
      <c r="O1299" s="17" t="s">
        <v>4370</v>
      </c>
    </row>
    <row r="1300" spans="1:15" s="1" customFormat="1" ht="15" customHeight="1" x14ac:dyDescent="0.25">
      <c r="A1300" s="61" t="s">
        <v>4</v>
      </c>
      <c r="B1300" s="17" t="s">
        <v>16</v>
      </c>
      <c r="C1300" s="17" t="s">
        <v>4371</v>
      </c>
      <c r="D1300" s="17">
        <v>2023</v>
      </c>
      <c r="E1300" s="37" t="s">
        <v>4372</v>
      </c>
      <c r="F1300" s="17" t="s">
        <v>1509</v>
      </c>
      <c r="G1300" s="37" t="s">
        <v>475</v>
      </c>
      <c r="H1300" s="37" t="s">
        <v>43</v>
      </c>
      <c r="I1300" s="62" t="s">
        <v>43</v>
      </c>
      <c r="J1300" s="17" t="s">
        <v>43</v>
      </c>
      <c r="K1300" s="17" t="s">
        <v>43</v>
      </c>
      <c r="L1300" s="17" t="s">
        <v>4373</v>
      </c>
      <c r="M1300" s="17" t="s">
        <v>4374</v>
      </c>
      <c r="N1300" s="17" t="s">
        <v>4375</v>
      </c>
      <c r="O1300" s="17" t="s">
        <v>4376</v>
      </c>
    </row>
    <row r="1301" spans="1:15" s="1" customFormat="1" ht="15" customHeight="1" x14ac:dyDescent="0.25">
      <c r="A1301" s="61" t="s">
        <v>4</v>
      </c>
      <c r="B1301" s="17" t="s">
        <v>16</v>
      </c>
      <c r="C1301" s="17" t="s">
        <v>4377</v>
      </c>
      <c r="D1301" s="17">
        <v>2021</v>
      </c>
      <c r="E1301" s="37" t="s">
        <v>4378</v>
      </c>
      <c r="F1301" s="17" t="s">
        <v>4379</v>
      </c>
      <c r="G1301" s="37" t="s">
        <v>1510</v>
      </c>
      <c r="H1301" s="37" t="s">
        <v>43</v>
      </c>
      <c r="I1301" s="62" t="s">
        <v>4380</v>
      </c>
      <c r="J1301" s="17" t="s">
        <v>43</v>
      </c>
      <c r="K1301" s="17" t="s">
        <v>43</v>
      </c>
      <c r="L1301" s="17" t="s">
        <v>4381</v>
      </c>
      <c r="M1301" s="17" t="s">
        <v>4382</v>
      </c>
      <c r="N1301" s="17" t="s">
        <v>4383</v>
      </c>
      <c r="O1301" s="17" t="s">
        <v>4384</v>
      </c>
    </row>
    <row r="1302" spans="1:15" s="1" customFormat="1" ht="15" customHeight="1" x14ac:dyDescent="0.25">
      <c r="A1302" s="61" t="s">
        <v>4</v>
      </c>
      <c r="B1302" s="17" t="s">
        <v>16</v>
      </c>
      <c r="C1302" s="17" t="s">
        <v>4385</v>
      </c>
      <c r="D1302" s="17">
        <v>2024</v>
      </c>
      <c r="E1302" s="37" t="s">
        <v>4386</v>
      </c>
      <c r="F1302" s="17" t="s">
        <v>1738</v>
      </c>
      <c r="G1302" s="37" t="s">
        <v>292</v>
      </c>
      <c r="H1302" s="37" t="s">
        <v>448</v>
      </c>
      <c r="I1302" s="62" t="s">
        <v>43</v>
      </c>
      <c r="J1302" s="17" t="s">
        <v>43</v>
      </c>
      <c r="K1302" s="17" t="s">
        <v>43</v>
      </c>
      <c r="L1302" s="17" t="s">
        <v>4387</v>
      </c>
      <c r="M1302" s="17" t="s">
        <v>4388</v>
      </c>
      <c r="N1302" s="17" t="s">
        <v>4389</v>
      </c>
      <c r="O1302" s="17" t="s">
        <v>4390</v>
      </c>
    </row>
    <row r="1303" spans="1:15" s="1" customFormat="1" ht="15" customHeight="1" x14ac:dyDescent="0.25">
      <c r="A1303" s="61" t="s">
        <v>4</v>
      </c>
      <c r="B1303" s="17" t="s">
        <v>16</v>
      </c>
      <c r="C1303" s="17" t="s">
        <v>4391</v>
      </c>
      <c r="D1303" s="17">
        <v>2023</v>
      </c>
      <c r="E1303" s="37" t="s">
        <v>4392</v>
      </c>
      <c r="F1303" s="17" t="s">
        <v>4393</v>
      </c>
      <c r="G1303" s="37" t="s">
        <v>1090</v>
      </c>
      <c r="H1303" s="37" t="s">
        <v>195</v>
      </c>
      <c r="I1303" s="62" t="s">
        <v>43</v>
      </c>
      <c r="J1303" s="17" t="s">
        <v>43</v>
      </c>
      <c r="K1303" s="17" t="s">
        <v>43</v>
      </c>
      <c r="L1303" s="17" t="s">
        <v>4394</v>
      </c>
      <c r="M1303" s="17" t="s">
        <v>4395</v>
      </c>
      <c r="N1303" s="17" t="s">
        <v>4396</v>
      </c>
      <c r="O1303" s="17" t="s">
        <v>4397</v>
      </c>
    </row>
    <row r="1304" spans="1:15" s="1" customFormat="1" ht="15" customHeight="1" x14ac:dyDescent="0.25">
      <c r="A1304" s="61" t="s">
        <v>4</v>
      </c>
      <c r="B1304" s="17" t="s">
        <v>16</v>
      </c>
      <c r="C1304" s="17" t="s">
        <v>4398</v>
      </c>
      <c r="D1304" s="17">
        <v>2022</v>
      </c>
      <c r="E1304" s="37" t="s">
        <v>4399</v>
      </c>
      <c r="F1304" s="17" t="s">
        <v>367</v>
      </c>
      <c r="G1304" s="37" t="s">
        <v>3484</v>
      </c>
      <c r="H1304" s="37" t="s">
        <v>195</v>
      </c>
      <c r="I1304" s="62" t="s">
        <v>43</v>
      </c>
      <c r="J1304" s="17" t="s">
        <v>43</v>
      </c>
      <c r="K1304" s="17" t="s">
        <v>43</v>
      </c>
      <c r="L1304" s="17" t="s">
        <v>43</v>
      </c>
      <c r="M1304" s="17" t="s">
        <v>4400</v>
      </c>
      <c r="N1304" s="17" t="s">
        <v>4401</v>
      </c>
      <c r="O1304" s="17" t="s">
        <v>4402</v>
      </c>
    </row>
    <row r="1305" spans="1:15" s="1" customFormat="1" ht="15" customHeight="1" x14ac:dyDescent="0.25">
      <c r="A1305" s="61" t="s">
        <v>4</v>
      </c>
      <c r="B1305" s="17" t="s">
        <v>16</v>
      </c>
      <c r="C1305" s="17" t="s">
        <v>4403</v>
      </c>
      <c r="D1305" s="17">
        <v>2021</v>
      </c>
      <c r="E1305" s="37" t="s">
        <v>4404</v>
      </c>
      <c r="F1305" s="17" t="s">
        <v>367</v>
      </c>
      <c r="G1305" s="37" t="s">
        <v>1317</v>
      </c>
      <c r="H1305" s="37" t="s">
        <v>240</v>
      </c>
      <c r="I1305" s="62" t="s">
        <v>43</v>
      </c>
      <c r="J1305" s="17" t="s">
        <v>43</v>
      </c>
      <c r="K1305" s="17" t="s">
        <v>43</v>
      </c>
      <c r="L1305" s="17" t="s">
        <v>4405</v>
      </c>
      <c r="M1305" s="17" t="s">
        <v>4406</v>
      </c>
      <c r="N1305" s="17" t="s">
        <v>4407</v>
      </c>
      <c r="O1305" s="17" t="s">
        <v>4408</v>
      </c>
    </row>
    <row r="1306" spans="1:15" s="1" customFormat="1" ht="15" customHeight="1" x14ac:dyDescent="0.25">
      <c r="A1306" s="61" t="s">
        <v>4</v>
      </c>
      <c r="B1306" s="17" t="s">
        <v>16</v>
      </c>
      <c r="C1306" s="17" t="s">
        <v>4409</v>
      </c>
      <c r="D1306" s="17">
        <v>2022</v>
      </c>
      <c r="E1306" s="37" t="s">
        <v>4410</v>
      </c>
      <c r="F1306" s="17" t="s">
        <v>928</v>
      </c>
      <c r="G1306" s="37" t="s">
        <v>4411</v>
      </c>
      <c r="H1306" s="37" t="s">
        <v>43</v>
      </c>
      <c r="I1306" s="62" t="s">
        <v>43</v>
      </c>
      <c r="J1306" s="17" t="s">
        <v>43</v>
      </c>
      <c r="K1306" s="17" t="s">
        <v>43</v>
      </c>
      <c r="L1306" s="17" t="s">
        <v>43</v>
      </c>
      <c r="M1306" s="17" t="s">
        <v>4412</v>
      </c>
      <c r="N1306" s="17" t="s">
        <v>4413</v>
      </c>
      <c r="O1306" s="17" t="s">
        <v>4414</v>
      </c>
    </row>
    <row r="1307" spans="1:15" s="1" customFormat="1" ht="15" customHeight="1" x14ac:dyDescent="0.25">
      <c r="A1307" s="61" t="s">
        <v>4</v>
      </c>
      <c r="B1307" s="17" t="s">
        <v>65</v>
      </c>
      <c r="C1307" s="17" t="s">
        <v>4415</v>
      </c>
      <c r="D1307" s="17">
        <v>2022</v>
      </c>
      <c r="E1307" s="37" t="s">
        <v>4416</v>
      </c>
      <c r="F1307" s="17" t="s">
        <v>4417</v>
      </c>
      <c r="G1307" s="37" t="s">
        <v>43</v>
      </c>
      <c r="H1307" s="37" t="s">
        <v>43</v>
      </c>
      <c r="I1307" s="62" t="s">
        <v>43</v>
      </c>
      <c r="J1307" s="17" t="s">
        <v>43</v>
      </c>
      <c r="K1307" s="17" t="s">
        <v>43</v>
      </c>
      <c r="L1307" s="17" t="s">
        <v>43</v>
      </c>
      <c r="M1307" s="17" t="s">
        <v>43</v>
      </c>
      <c r="N1307" s="17" t="s">
        <v>4418</v>
      </c>
      <c r="O1307" s="17" t="s">
        <v>4419</v>
      </c>
    </row>
    <row r="1308" spans="1:15" s="1" customFormat="1" ht="15" customHeight="1" x14ac:dyDescent="0.25">
      <c r="A1308" s="61" t="s">
        <v>4</v>
      </c>
      <c r="B1308" s="17" t="s">
        <v>16</v>
      </c>
      <c r="C1308" s="17" t="s">
        <v>4420</v>
      </c>
      <c r="D1308" s="17">
        <v>2022</v>
      </c>
      <c r="E1308" s="37" t="s">
        <v>4421</v>
      </c>
      <c r="F1308" s="17" t="s">
        <v>11</v>
      </c>
      <c r="G1308" s="37" t="s">
        <v>760</v>
      </c>
      <c r="H1308" s="37" t="s">
        <v>229</v>
      </c>
      <c r="I1308" s="62" t="s">
        <v>43</v>
      </c>
      <c r="J1308" s="17" t="s">
        <v>43</v>
      </c>
      <c r="K1308" s="17" t="s">
        <v>43</v>
      </c>
      <c r="L1308" s="17" t="s">
        <v>4422</v>
      </c>
      <c r="M1308" s="17" t="s">
        <v>4423</v>
      </c>
      <c r="N1308" s="17" t="s">
        <v>4424</v>
      </c>
      <c r="O1308" s="17" t="s">
        <v>4425</v>
      </c>
    </row>
    <row r="1309" spans="1:15" s="1" customFormat="1" ht="15" customHeight="1" x14ac:dyDescent="0.25">
      <c r="A1309" s="61" t="s">
        <v>4</v>
      </c>
      <c r="B1309" s="17" t="s">
        <v>16</v>
      </c>
      <c r="C1309" s="17" t="s">
        <v>4426</v>
      </c>
      <c r="D1309" s="17">
        <v>2023</v>
      </c>
      <c r="E1309" s="37" t="s">
        <v>4427</v>
      </c>
      <c r="F1309" s="17" t="s">
        <v>4428</v>
      </c>
      <c r="G1309" s="37" t="s">
        <v>326</v>
      </c>
      <c r="H1309" s="37" t="s">
        <v>292</v>
      </c>
      <c r="I1309" s="62" t="s">
        <v>43</v>
      </c>
      <c r="J1309" s="17" t="s">
        <v>43</v>
      </c>
      <c r="K1309" s="17" t="s">
        <v>43</v>
      </c>
      <c r="L1309" s="17" t="s">
        <v>4429</v>
      </c>
      <c r="M1309" s="17" t="s">
        <v>4430</v>
      </c>
      <c r="N1309" s="17" t="s">
        <v>4431</v>
      </c>
      <c r="O1309" s="17" t="s">
        <v>4432</v>
      </c>
    </row>
    <row r="1310" spans="1:15" s="1" customFormat="1" ht="15" customHeight="1" x14ac:dyDescent="0.25">
      <c r="A1310" s="61" t="s">
        <v>4</v>
      </c>
      <c r="B1310" s="17" t="s">
        <v>16</v>
      </c>
      <c r="C1310" s="17" t="s">
        <v>4433</v>
      </c>
      <c r="D1310" s="17">
        <v>2021</v>
      </c>
      <c r="E1310" s="37" t="s">
        <v>4434</v>
      </c>
      <c r="F1310" s="17" t="s">
        <v>936</v>
      </c>
      <c r="G1310" s="37" t="s">
        <v>4435</v>
      </c>
      <c r="H1310" s="37" t="s">
        <v>43</v>
      </c>
      <c r="I1310" s="62" t="s">
        <v>43</v>
      </c>
      <c r="J1310" s="17" t="s">
        <v>43</v>
      </c>
      <c r="K1310" s="17" t="s">
        <v>43</v>
      </c>
      <c r="L1310" s="17" t="s">
        <v>4436</v>
      </c>
      <c r="M1310" s="17" t="s">
        <v>4437</v>
      </c>
      <c r="N1310" s="17" t="s">
        <v>4438</v>
      </c>
      <c r="O1310" s="17" t="s">
        <v>4439</v>
      </c>
    </row>
    <row r="1311" spans="1:15" s="1" customFormat="1" ht="15" customHeight="1" x14ac:dyDescent="0.25">
      <c r="A1311" s="61" t="s">
        <v>4</v>
      </c>
      <c r="B1311" s="17" t="s">
        <v>16</v>
      </c>
      <c r="C1311" s="17" t="s">
        <v>4440</v>
      </c>
      <c r="D1311" s="17">
        <v>2021</v>
      </c>
      <c r="E1311" s="37" t="s">
        <v>4441</v>
      </c>
      <c r="F1311" s="17" t="s">
        <v>4442</v>
      </c>
      <c r="G1311" s="37" t="s">
        <v>4443</v>
      </c>
      <c r="H1311" s="37" t="s">
        <v>43</v>
      </c>
      <c r="I1311" s="62" t="s">
        <v>43</v>
      </c>
      <c r="J1311" s="17" t="s">
        <v>43</v>
      </c>
      <c r="K1311" s="17" t="s">
        <v>43</v>
      </c>
      <c r="L1311" s="17" t="s">
        <v>4444</v>
      </c>
      <c r="M1311" s="17" t="s">
        <v>4445</v>
      </c>
      <c r="N1311" s="17" t="s">
        <v>4446</v>
      </c>
      <c r="O1311" s="17" t="s">
        <v>4447</v>
      </c>
    </row>
    <row r="1312" spans="1:15" s="1" customFormat="1" ht="15" customHeight="1" x14ac:dyDescent="0.25">
      <c r="A1312" s="61" t="s">
        <v>4</v>
      </c>
      <c r="B1312" s="17" t="s">
        <v>16</v>
      </c>
      <c r="C1312" s="17" t="s">
        <v>4448</v>
      </c>
      <c r="D1312" s="17">
        <v>2022</v>
      </c>
      <c r="E1312" s="37" t="s">
        <v>4449</v>
      </c>
      <c r="F1312" s="17" t="s">
        <v>4450</v>
      </c>
      <c r="G1312" s="37" t="s">
        <v>310</v>
      </c>
      <c r="H1312" s="37" t="s">
        <v>448</v>
      </c>
      <c r="I1312" s="62" t="s">
        <v>4451</v>
      </c>
      <c r="J1312" s="17" t="s">
        <v>43</v>
      </c>
      <c r="K1312" s="17" t="s">
        <v>43</v>
      </c>
      <c r="L1312" s="17" t="s">
        <v>43</v>
      </c>
      <c r="M1312" s="17" t="s">
        <v>4452</v>
      </c>
      <c r="N1312" s="17" t="s">
        <v>4453</v>
      </c>
      <c r="O1312" s="17" t="s">
        <v>4454</v>
      </c>
    </row>
    <row r="1313" spans="1:15" s="1" customFormat="1" ht="15" customHeight="1" x14ac:dyDescent="0.25">
      <c r="A1313" s="61" t="s">
        <v>4</v>
      </c>
      <c r="B1313" s="17" t="s">
        <v>16</v>
      </c>
      <c r="C1313" s="17" t="s">
        <v>4455</v>
      </c>
      <c r="D1313" s="17">
        <v>2023</v>
      </c>
      <c r="E1313" s="37" t="s">
        <v>4456</v>
      </c>
      <c r="F1313" s="17" t="s">
        <v>842</v>
      </c>
      <c r="G1313" s="37" t="s">
        <v>4457</v>
      </c>
      <c r="H1313" s="37" t="s">
        <v>43</v>
      </c>
      <c r="I1313" s="62" t="s">
        <v>43</v>
      </c>
      <c r="J1313" s="17" t="s">
        <v>43</v>
      </c>
      <c r="K1313" s="17" t="s">
        <v>43</v>
      </c>
      <c r="L1313" s="17" t="s">
        <v>43</v>
      </c>
      <c r="M1313" s="17" t="s">
        <v>4458</v>
      </c>
      <c r="N1313" s="17" t="s">
        <v>4459</v>
      </c>
      <c r="O1313" s="17" t="s">
        <v>4460</v>
      </c>
    </row>
    <row r="1314" spans="1:15" s="1" customFormat="1" ht="15" customHeight="1" x14ac:dyDescent="0.25">
      <c r="A1314" s="61" t="s">
        <v>4</v>
      </c>
      <c r="B1314" s="17" t="s">
        <v>16</v>
      </c>
      <c r="C1314" s="17" t="s">
        <v>4461</v>
      </c>
      <c r="D1314" s="17">
        <v>2025</v>
      </c>
      <c r="E1314" s="37" t="s">
        <v>4462</v>
      </c>
      <c r="F1314" s="17" t="s">
        <v>74</v>
      </c>
      <c r="G1314" s="37" t="s">
        <v>1014</v>
      </c>
      <c r="H1314" s="37" t="s">
        <v>43</v>
      </c>
      <c r="I1314" s="62" t="s">
        <v>43</v>
      </c>
      <c r="J1314" s="17" t="s">
        <v>43</v>
      </c>
      <c r="K1314" s="17" t="s">
        <v>43</v>
      </c>
      <c r="L1314" s="17" t="s">
        <v>43</v>
      </c>
      <c r="M1314" s="17" t="s">
        <v>4463</v>
      </c>
      <c r="N1314" s="17" t="s">
        <v>4464</v>
      </c>
      <c r="O1314" s="17" t="s">
        <v>4465</v>
      </c>
    </row>
    <row r="1315" spans="1:15" s="1" customFormat="1" ht="15" customHeight="1" x14ac:dyDescent="0.25">
      <c r="A1315" s="61" t="s">
        <v>4</v>
      </c>
      <c r="B1315" s="17" t="s">
        <v>16</v>
      </c>
      <c r="C1315" s="17" t="s">
        <v>4466</v>
      </c>
      <c r="D1315" s="17">
        <v>2023</v>
      </c>
      <c r="E1315" s="37" t="s">
        <v>4467</v>
      </c>
      <c r="F1315" s="17" t="s">
        <v>4468</v>
      </c>
      <c r="G1315" s="37" t="s">
        <v>4042</v>
      </c>
      <c r="H1315" s="37" t="s">
        <v>43</v>
      </c>
      <c r="I1315" s="62" t="s">
        <v>4469</v>
      </c>
      <c r="J1315" s="17" t="s">
        <v>43</v>
      </c>
      <c r="K1315" s="17" t="s">
        <v>43</v>
      </c>
      <c r="L1315" s="17" t="s">
        <v>4470</v>
      </c>
      <c r="M1315" s="17" t="s">
        <v>4471</v>
      </c>
      <c r="N1315" s="17" t="s">
        <v>4472</v>
      </c>
      <c r="O1315" s="17" t="s">
        <v>4473</v>
      </c>
    </row>
    <row r="1316" spans="1:15" s="1" customFormat="1" ht="15" customHeight="1" x14ac:dyDescent="0.25">
      <c r="A1316" s="61" t="s">
        <v>4</v>
      </c>
      <c r="B1316" s="17" t="s">
        <v>16</v>
      </c>
      <c r="C1316" s="17" t="s">
        <v>4474</v>
      </c>
      <c r="D1316" s="17">
        <v>2022</v>
      </c>
      <c r="E1316" s="37" t="s">
        <v>4475</v>
      </c>
      <c r="F1316" s="17" t="s">
        <v>1509</v>
      </c>
      <c r="G1316" s="37" t="s">
        <v>4476</v>
      </c>
      <c r="H1316" s="37" t="s">
        <v>43</v>
      </c>
      <c r="I1316" s="62" t="s">
        <v>43</v>
      </c>
      <c r="J1316" s="17" t="s">
        <v>43</v>
      </c>
      <c r="K1316" s="17" t="s">
        <v>43</v>
      </c>
      <c r="L1316" s="17" t="s">
        <v>4477</v>
      </c>
      <c r="M1316" s="17" t="s">
        <v>4478</v>
      </c>
      <c r="N1316" s="17" t="s">
        <v>4479</v>
      </c>
      <c r="O1316" s="17" t="s">
        <v>4480</v>
      </c>
    </row>
    <row r="1317" spans="1:15" s="1" customFormat="1" ht="15" customHeight="1" x14ac:dyDescent="0.25">
      <c r="A1317" s="61" t="s">
        <v>4</v>
      </c>
      <c r="B1317" s="17" t="s">
        <v>16</v>
      </c>
      <c r="C1317" s="17" t="s">
        <v>4481</v>
      </c>
      <c r="D1317" s="17">
        <v>2021</v>
      </c>
      <c r="E1317" s="37" t="s">
        <v>4482</v>
      </c>
      <c r="F1317" s="17" t="s">
        <v>3496</v>
      </c>
      <c r="G1317" s="37" t="s">
        <v>1317</v>
      </c>
      <c r="H1317" s="37" t="s">
        <v>43</v>
      </c>
      <c r="I1317" s="62" t="s">
        <v>4483</v>
      </c>
      <c r="J1317" s="17" t="s">
        <v>43</v>
      </c>
      <c r="K1317" s="17" t="s">
        <v>43</v>
      </c>
      <c r="L1317" s="17" t="s">
        <v>4484</v>
      </c>
      <c r="M1317" s="17" t="s">
        <v>4485</v>
      </c>
      <c r="N1317" s="17" t="s">
        <v>4486</v>
      </c>
      <c r="O1317" s="17" t="s">
        <v>4487</v>
      </c>
    </row>
    <row r="1318" spans="1:15" s="1" customFormat="1" ht="15" customHeight="1" x14ac:dyDescent="0.25">
      <c r="A1318" s="61" t="s">
        <v>4</v>
      </c>
      <c r="B1318" s="17" t="s">
        <v>16</v>
      </c>
      <c r="C1318" s="17" t="s">
        <v>4488</v>
      </c>
      <c r="D1318" s="17">
        <v>2023</v>
      </c>
      <c r="E1318" s="37" t="s">
        <v>4489</v>
      </c>
      <c r="F1318" s="17" t="s">
        <v>3092</v>
      </c>
      <c r="G1318" s="37" t="s">
        <v>447</v>
      </c>
      <c r="H1318" s="37" t="s">
        <v>258</v>
      </c>
      <c r="I1318" s="62" t="s">
        <v>4490</v>
      </c>
      <c r="J1318" s="17" t="s">
        <v>43</v>
      </c>
      <c r="K1318" s="17" t="s">
        <v>43</v>
      </c>
      <c r="L1318" s="17" t="s">
        <v>43</v>
      </c>
      <c r="M1318" s="17" t="s">
        <v>4491</v>
      </c>
      <c r="N1318" s="17" t="s">
        <v>4492</v>
      </c>
      <c r="O1318" s="17" t="s">
        <v>4493</v>
      </c>
    </row>
    <row r="1319" spans="1:15" s="1" customFormat="1" ht="15" customHeight="1" x14ac:dyDescent="0.25">
      <c r="A1319" s="61" t="s">
        <v>4</v>
      </c>
      <c r="B1319" s="17" t="s">
        <v>16</v>
      </c>
      <c r="C1319" s="17" t="s">
        <v>4494</v>
      </c>
      <c r="D1319" s="17">
        <v>2021</v>
      </c>
      <c r="E1319" s="37" t="s">
        <v>4495</v>
      </c>
      <c r="F1319" s="17" t="s">
        <v>69</v>
      </c>
      <c r="G1319" s="37" t="s">
        <v>1590</v>
      </c>
      <c r="H1319" s="37" t="s">
        <v>43</v>
      </c>
      <c r="I1319" s="62" t="s">
        <v>43</v>
      </c>
      <c r="J1319" s="17" t="s">
        <v>43</v>
      </c>
      <c r="K1319" s="17" t="s">
        <v>43</v>
      </c>
      <c r="L1319" s="17" t="s">
        <v>4496</v>
      </c>
      <c r="M1319" s="17" t="s">
        <v>4497</v>
      </c>
      <c r="N1319" s="17" t="s">
        <v>4498</v>
      </c>
      <c r="O1319" s="17" t="s">
        <v>4499</v>
      </c>
    </row>
    <row r="1320" spans="1:15" s="1" customFormat="1" ht="15" customHeight="1" x14ac:dyDescent="0.25">
      <c r="A1320" s="61" t="s">
        <v>4</v>
      </c>
      <c r="B1320" s="17" t="s">
        <v>16</v>
      </c>
      <c r="C1320" s="17" t="s">
        <v>4500</v>
      </c>
      <c r="D1320" s="17">
        <v>2021</v>
      </c>
      <c r="E1320" s="37" t="s">
        <v>4501</v>
      </c>
      <c r="F1320" s="17" t="s">
        <v>1781</v>
      </c>
      <c r="G1320" s="37" t="s">
        <v>432</v>
      </c>
      <c r="H1320" s="37" t="s">
        <v>448</v>
      </c>
      <c r="I1320" s="62" t="s">
        <v>4502</v>
      </c>
      <c r="J1320" s="17" t="s">
        <v>43</v>
      </c>
      <c r="K1320" s="17" t="s">
        <v>43</v>
      </c>
      <c r="L1320" s="17" t="s">
        <v>4503</v>
      </c>
      <c r="M1320" s="17" t="s">
        <v>4504</v>
      </c>
      <c r="N1320" s="17" t="s">
        <v>4505</v>
      </c>
      <c r="O1320" s="17" t="s">
        <v>4506</v>
      </c>
    </row>
    <row r="1321" spans="1:15" s="1" customFormat="1" ht="15" customHeight="1" x14ac:dyDescent="0.25">
      <c r="A1321" s="61" t="s">
        <v>4</v>
      </c>
      <c r="B1321" s="17" t="s">
        <v>16</v>
      </c>
      <c r="C1321" s="17" t="s">
        <v>4507</v>
      </c>
      <c r="D1321" s="17">
        <v>2023</v>
      </c>
      <c r="E1321" s="37" t="s">
        <v>4508</v>
      </c>
      <c r="F1321" s="17" t="s">
        <v>4509</v>
      </c>
      <c r="G1321" s="37" t="s">
        <v>760</v>
      </c>
      <c r="H1321" s="37" t="s">
        <v>448</v>
      </c>
      <c r="I1321" s="62" t="s">
        <v>43</v>
      </c>
      <c r="J1321" s="17" t="s">
        <v>43</v>
      </c>
      <c r="K1321" s="17" t="s">
        <v>43</v>
      </c>
      <c r="L1321" s="17" t="s">
        <v>4510</v>
      </c>
      <c r="M1321" s="17" t="s">
        <v>4511</v>
      </c>
      <c r="N1321" s="17" t="s">
        <v>4512</v>
      </c>
      <c r="O1321" s="17" t="s">
        <v>4513</v>
      </c>
    </row>
    <row r="1322" spans="1:15" s="1" customFormat="1" ht="15" customHeight="1" x14ac:dyDescent="0.25">
      <c r="A1322" s="61" t="s">
        <v>4</v>
      </c>
      <c r="B1322" s="17" t="s">
        <v>16</v>
      </c>
      <c r="C1322" s="17" t="s">
        <v>4514</v>
      </c>
      <c r="D1322" s="17">
        <v>2022</v>
      </c>
      <c r="E1322" s="37" t="s">
        <v>4515</v>
      </c>
      <c r="F1322" s="17" t="s">
        <v>866</v>
      </c>
      <c r="G1322" s="37" t="s">
        <v>4516</v>
      </c>
      <c r="H1322" s="37" t="s">
        <v>43</v>
      </c>
      <c r="I1322" s="62" t="s">
        <v>43</v>
      </c>
      <c r="J1322" s="17" t="s">
        <v>43</v>
      </c>
      <c r="K1322" s="17" t="s">
        <v>43</v>
      </c>
      <c r="L1322" s="17" t="s">
        <v>4517</v>
      </c>
      <c r="M1322" s="17" t="s">
        <v>4518</v>
      </c>
      <c r="N1322" s="17" t="s">
        <v>4519</v>
      </c>
      <c r="O1322" s="17" t="s">
        <v>4520</v>
      </c>
    </row>
    <row r="1323" spans="1:15" s="1" customFormat="1" ht="15" customHeight="1" x14ac:dyDescent="0.25">
      <c r="A1323" s="61" t="s">
        <v>4</v>
      </c>
      <c r="B1323" s="17" t="s">
        <v>16</v>
      </c>
      <c r="C1323" s="17" t="s">
        <v>4521</v>
      </c>
      <c r="D1323" s="17">
        <v>2023</v>
      </c>
      <c r="E1323" s="37" t="s">
        <v>4522</v>
      </c>
      <c r="F1323" s="17" t="s">
        <v>4523</v>
      </c>
      <c r="G1323" s="37" t="s">
        <v>43</v>
      </c>
      <c r="H1323" s="37" t="s">
        <v>43</v>
      </c>
      <c r="I1323" s="62" t="s">
        <v>43</v>
      </c>
      <c r="J1323" s="17" t="s">
        <v>43</v>
      </c>
      <c r="K1323" s="17" t="s">
        <v>43</v>
      </c>
      <c r="L1323" s="17" t="s">
        <v>4524</v>
      </c>
      <c r="M1323" s="17" t="s">
        <v>4525</v>
      </c>
      <c r="N1323" s="17" t="s">
        <v>4526</v>
      </c>
      <c r="O1323" s="17" t="s">
        <v>4527</v>
      </c>
    </row>
    <row r="1324" spans="1:15" s="1" customFormat="1" ht="15" customHeight="1" x14ac:dyDescent="0.25">
      <c r="A1324" s="61" t="s">
        <v>4</v>
      </c>
      <c r="B1324" s="17" t="s">
        <v>16</v>
      </c>
      <c r="C1324" s="17" t="s">
        <v>4528</v>
      </c>
      <c r="D1324" s="17">
        <v>2022</v>
      </c>
      <c r="E1324" s="37" t="s">
        <v>4529</v>
      </c>
      <c r="F1324" s="17" t="s">
        <v>4530</v>
      </c>
      <c r="G1324" s="37" t="s">
        <v>1389</v>
      </c>
      <c r="H1324" s="37" t="s">
        <v>692</v>
      </c>
      <c r="I1324" s="62" t="s">
        <v>4531</v>
      </c>
      <c r="J1324" s="17" t="s">
        <v>43</v>
      </c>
      <c r="K1324" s="17" t="s">
        <v>43</v>
      </c>
      <c r="L1324" s="17" t="s">
        <v>43</v>
      </c>
      <c r="M1324" s="17" t="s">
        <v>4532</v>
      </c>
      <c r="N1324" s="17" t="s">
        <v>4533</v>
      </c>
      <c r="O1324" s="17" t="s">
        <v>4534</v>
      </c>
    </row>
    <row r="1325" spans="1:15" s="1" customFormat="1" ht="15" customHeight="1" x14ac:dyDescent="0.25">
      <c r="A1325" s="61" t="s">
        <v>4</v>
      </c>
      <c r="B1325" s="17" t="s">
        <v>16</v>
      </c>
      <c r="C1325" s="17" t="s">
        <v>4535</v>
      </c>
      <c r="D1325" s="17">
        <v>2021</v>
      </c>
      <c r="E1325" s="37" t="s">
        <v>4536</v>
      </c>
      <c r="F1325" s="17" t="s">
        <v>4537</v>
      </c>
      <c r="G1325" s="37" t="s">
        <v>4538</v>
      </c>
      <c r="H1325" s="37" t="s">
        <v>43</v>
      </c>
      <c r="I1325" s="62" t="s">
        <v>43</v>
      </c>
      <c r="J1325" s="17" t="s">
        <v>43</v>
      </c>
      <c r="K1325" s="17" t="s">
        <v>43</v>
      </c>
      <c r="L1325" s="17" t="s">
        <v>43</v>
      </c>
      <c r="M1325" s="17" t="s">
        <v>4539</v>
      </c>
      <c r="N1325" s="17" t="s">
        <v>4540</v>
      </c>
      <c r="O1325" s="17" t="s">
        <v>4541</v>
      </c>
    </row>
    <row r="1326" spans="1:15" s="1" customFormat="1" ht="15" customHeight="1" x14ac:dyDescent="0.25">
      <c r="A1326" s="61" t="s">
        <v>4</v>
      </c>
      <c r="B1326" s="17" t="s">
        <v>16</v>
      </c>
      <c r="C1326" s="17" t="s">
        <v>4542</v>
      </c>
      <c r="D1326" s="17">
        <v>2022</v>
      </c>
      <c r="E1326" s="37" t="s">
        <v>4543</v>
      </c>
      <c r="F1326" s="17" t="s">
        <v>759</v>
      </c>
      <c r="G1326" s="37" t="s">
        <v>326</v>
      </c>
      <c r="H1326" s="37" t="s">
        <v>195</v>
      </c>
      <c r="I1326" s="62" t="s">
        <v>4544</v>
      </c>
      <c r="J1326" s="17" t="s">
        <v>43</v>
      </c>
      <c r="K1326" s="17" t="s">
        <v>43</v>
      </c>
      <c r="L1326" s="17" t="s">
        <v>4545</v>
      </c>
      <c r="M1326" s="17" t="s">
        <v>4546</v>
      </c>
      <c r="N1326" s="17" t="s">
        <v>4547</v>
      </c>
      <c r="O1326" s="17" t="s">
        <v>4548</v>
      </c>
    </row>
    <row r="1327" spans="1:15" s="1" customFormat="1" ht="15" customHeight="1" x14ac:dyDescent="0.25">
      <c r="A1327" s="61" t="s">
        <v>4</v>
      </c>
      <c r="B1327" s="17" t="s">
        <v>16</v>
      </c>
      <c r="C1327" s="17" t="s">
        <v>4549</v>
      </c>
      <c r="D1327" s="17">
        <v>2023</v>
      </c>
      <c r="E1327" s="37" t="s">
        <v>4550</v>
      </c>
      <c r="F1327" s="17" t="s">
        <v>4551</v>
      </c>
      <c r="G1327" s="37" t="s">
        <v>1388</v>
      </c>
      <c r="H1327" s="37" t="s">
        <v>3422</v>
      </c>
      <c r="I1327" s="62" t="s">
        <v>4552</v>
      </c>
      <c r="J1327" s="17" t="s">
        <v>43</v>
      </c>
      <c r="K1327" s="17" t="s">
        <v>43</v>
      </c>
      <c r="L1327" s="17" t="s">
        <v>4553</v>
      </c>
      <c r="M1327" s="17" t="s">
        <v>4554</v>
      </c>
      <c r="N1327" s="17" t="s">
        <v>4555</v>
      </c>
      <c r="O1327" s="17" t="s">
        <v>4556</v>
      </c>
    </row>
    <row r="1328" spans="1:15" s="1" customFormat="1" ht="15" customHeight="1" x14ac:dyDescent="0.25">
      <c r="A1328" s="61" t="s">
        <v>4</v>
      </c>
      <c r="B1328" s="17" t="s">
        <v>16</v>
      </c>
      <c r="C1328" s="17" t="s">
        <v>4549</v>
      </c>
      <c r="D1328" s="17">
        <v>2023</v>
      </c>
      <c r="E1328" s="37" t="s">
        <v>4557</v>
      </c>
      <c r="F1328" s="17" t="s">
        <v>4551</v>
      </c>
      <c r="G1328" s="37" t="s">
        <v>1388</v>
      </c>
      <c r="H1328" s="37" t="s">
        <v>4558</v>
      </c>
      <c r="I1328" s="62" t="s">
        <v>4559</v>
      </c>
      <c r="J1328" s="17" t="s">
        <v>43</v>
      </c>
      <c r="K1328" s="17" t="s">
        <v>43</v>
      </c>
      <c r="L1328" s="17" t="s">
        <v>4560</v>
      </c>
      <c r="M1328" s="17" t="s">
        <v>4561</v>
      </c>
      <c r="N1328" s="17" t="s">
        <v>4562</v>
      </c>
      <c r="O1328" s="17" t="s">
        <v>4563</v>
      </c>
    </row>
    <row r="1329" spans="1:15" s="1" customFormat="1" ht="15" customHeight="1" x14ac:dyDescent="0.25">
      <c r="A1329" s="61" t="s">
        <v>4</v>
      </c>
      <c r="B1329" s="17" t="s">
        <v>16</v>
      </c>
      <c r="C1329" s="17" t="s">
        <v>4564</v>
      </c>
      <c r="D1329" s="17">
        <v>2021</v>
      </c>
      <c r="E1329" s="37" t="s">
        <v>4565</v>
      </c>
      <c r="F1329" s="17" t="s">
        <v>811</v>
      </c>
      <c r="G1329" s="37" t="s">
        <v>1186</v>
      </c>
      <c r="H1329" s="37" t="s">
        <v>212</v>
      </c>
      <c r="I1329" s="62" t="s">
        <v>43</v>
      </c>
      <c r="J1329" s="17" t="s">
        <v>43</v>
      </c>
      <c r="K1329" s="17" t="s">
        <v>43</v>
      </c>
      <c r="L1329" s="17" t="s">
        <v>4566</v>
      </c>
      <c r="M1329" s="17" t="s">
        <v>4567</v>
      </c>
      <c r="N1329" s="17" t="s">
        <v>4568</v>
      </c>
      <c r="O1329" s="17" t="s">
        <v>4569</v>
      </c>
    </row>
    <row r="1330" spans="1:15" s="1" customFormat="1" ht="15" customHeight="1" x14ac:dyDescent="0.25">
      <c r="A1330" s="61" t="s">
        <v>4</v>
      </c>
      <c r="B1330" s="17" t="s">
        <v>16</v>
      </c>
      <c r="C1330" s="17" t="s">
        <v>4570</v>
      </c>
      <c r="D1330" s="17">
        <v>2024</v>
      </c>
      <c r="E1330" s="37" t="s">
        <v>4571</v>
      </c>
      <c r="F1330" s="17" t="s">
        <v>4572</v>
      </c>
      <c r="G1330" s="37" t="s">
        <v>4573</v>
      </c>
      <c r="H1330" s="37" t="s">
        <v>43</v>
      </c>
      <c r="I1330" s="62" t="s">
        <v>43</v>
      </c>
      <c r="J1330" s="17" t="s">
        <v>43</v>
      </c>
      <c r="K1330" s="17" t="s">
        <v>43</v>
      </c>
      <c r="L1330" s="17" t="s">
        <v>4574</v>
      </c>
      <c r="M1330" s="17" t="s">
        <v>4575</v>
      </c>
      <c r="N1330" s="17" t="s">
        <v>4576</v>
      </c>
      <c r="O1330" s="17" t="s">
        <v>4577</v>
      </c>
    </row>
    <row r="1331" spans="1:15" s="1" customFormat="1" ht="15" customHeight="1" x14ac:dyDescent="0.25">
      <c r="A1331" s="61" t="s">
        <v>4</v>
      </c>
      <c r="B1331" s="17" t="s">
        <v>16</v>
      </c>
      <c r="C1331" s="17" t="s">
        <v>4578</v>
      </c>
      <c r="D1331" s="17">
        <v>2023</v>
      </c>
      <c r="E1331" s="37" t="s">
        <v>4579</v>
      </c>
      <c r="F1331" s="17" t="s">
        <v>4580</v>
      </c>
      <c r="G1331" s="37" t="s">
        <v>4581</v>
      </c>
      <c r="H1331" s="37" t="s">
        <v>43</v>
      </c>
      <c r="I1331" s="62" t="s">
        <v>43</v>
      </c>
      <c r="J1331" s="17" t="s">
        <v>43</v>
      </c>
      <c r="K1331" s="17" t="s">
        <v>43</v>
      </c>
      <c r="L1331" s="17" t="s">
        <v>4582</v>
      </c>
      <c r="M1331" s="17" t="s">
        <v>4583</v>
      </c>
      <c r="N1331" s="17" t="s">
        <v>4584</v>
      </c>
      <c r="O1331" s="17" t="s">
        <v>4585</v>
      </c>
    </row>
    <row r="1332" spans="1:15" s="1" customFormat="1" ht="15" customHeight="1" x14ac:dyDescent="0.25">
      <c r="A1332" s="61" t="s">
        <v>4</v>
      </c>
      <c r="B1332" s="17" t="s">
        <v>16</v>
      </c>
      <c r="C1332" s="17" t="s">
        <v>4586</v>
      </c>
      <c r="D1332" s="17">
        <v>2022</v>
      </c>
      <c r="E1332" s="37" t="s">
        <v>4587</v>
      </c>
      <c r="F1332" s="17" t="s">
        <v>4588</v>
      </c>
      <c r="G1332" s="37" t="s">
        <v>3737</v>
      </c>
      <c r="H1332" s="37" t="s">
        <v>327</v>
      </c>
      <c r="I1332" s="62" t="s">
        <v>4589</v>
      </c>
      <c r="J1332" s="17" t="s">
        <v>43</v>
      </c>
      <c r="K1332" s="17" t="s">
        <v>43</v>
      </c>
      <c r="L1332" s="17" t="s">
        <v>4590</v>
      </c>
      <c r="M1332" s="17" t="s">
        <v>43</v>
      </c>
      <c r="N1332" s="17" t="s">
        <v>4591</v>
      </c>
      <c r="O1332" s="17" t="s">
        <v>4592</v>
      </c>
    </row>
    <row r="1333" spans="1:15" s="1" customFormat="1" ht="15" customHeight="1" x14ac:dyDescent="0.25">
      <c r="A1333" s="61" t="s">
        <v>4</v>
      </c>
      <c r="B1333" s="17" t="s">
        <v>16</v>
      </c>
      <c r="C1333" s="17" t="s">
        <v>4593</v>
      </c>
      <c r="D1333" s="17">
        <v>2023</v>
      </c>
      <c r="E1333" s="37" t="s">
        <v>4594</v>
      </c>
      <c r="F1333" s="17" t="s">
        <v>4595</v>
      </c>
      <c r="G1333" s="37" t="s">
        <v>4596</v>
      </c>
      <c r="H1333" s="37" t="s">
        <v>195</v>
      </c>
      <c r="I1333" s="62" t="s">
        <v>4597</v>
      </c>
      <c r="J1333" s="17" t="s">
        <v>43</v>
      </c>
      <c r="K1333" s="17" t="s">
        <v>43</v>
      </c>
      <c r="L1333" s="17" t="s">
        <v>4598</v>
      </c>
      <c r="M1333" s="17" t="s">
        <v>4599</v>
      </c>
      <c r="N1333" s="17" t="s">
        <v>4600</v>
      </c>
      <c r="O1333" s="17" t="s">
        <v>4601</v>
      </c>
    </row>
    <row r="1334" spans="1:15" s="1" customFormat="1" ht="15" customHeight="1" x14ac:dyDescent="0.25">
      <c r="A1334" s="61" t="s">
        <v>4</v>
      </c>
      <c r="B1334" s="17" t="s">
        <v>16</v>
      </c>
      <c r="C1334" s="17" t="s">
        <v>4602</v>
      </c>
      <c r="D1334" s="17">
        <v>2021</v>
      </c>
      <c r="E1334" s="37" t="s">
        <v>4603</v>
      </c>
      <c r="F1334" s="17" t="s">
        <v>959</v>
      </c>
      <c r="G1334" s="37" t="s">
        <v>240</v>
      </c>
      <c r="H1334" s="37" t="s">
        <v>43</v>
      </c>
      <c r="I1334" s="62" t="s">
        <v>43</v>
      </c>
      <c r="J1334" s="17" t="s">
        <v>43</v>
      </c>
      <c r="K1334" s="17" t="s">
        <v>43</v>
      </c>
      <c r="L1334" s="17" t="s">
        <v>4604</v>
      </c>
      <c r="M1334" s="17" t="s">
        <v>4605</v>
      </c>
      <c r="N1334" s="17" t="s">
        <v>4606</v>
      </c>
      <c r="O1334" s="17" t="s">
        <v>4607</v>
      </c>
    </row>
    <row r="1335" spans="1:15" s="1" customFormat="1" ht="15" customHeight="1" x14ac:dyDescent="0.25">
      <c r="A1335" s="61" t="s">
        <v>4</v>
      </c>
      <c r="B1335" s="17" t="s">
        <v>16</v>
      </c>
      <c r="C1335" s="17" t="s">
        <v>4608</v>
      </c>
      <c r="D1335" s="17">
        <v>2023</v>
      </c>
      <c r="E1335" s="37" t="s">
        <v>4609</v>
      </c>
      <c r="F1335" s="17" t="s">
        <v>376</v>
      </c>
      <c r="G1335" s="37" t="s">
        <v>1344</v>
      </c>
      <c r="H1335" s="37" t="s">
        <v>43</v>
      </c>
      <c r="I1335" s="62" t="s">
        <v>43</v>
      </c>
      <c r="J1335" s="17" t="s">
        <v>43</v>
      </c>
      <c r="K1335" s="17" t="s">
        <v>43</v>
      </c>
      <c r="L1335" s="17" t="s">
        <v>4610</v>
      </c>
      <c r="M1335" s="17" t="s">
        <v>4611</v>
      </c>
      <c r="N1335" s="17" t="s">
        <v>4612</v>
      </c>
      <c r="O1335" s="17" t="s">
        <v>4613</v>
      </c>
    </row>
    <row r="1336" spans="1:15" s="1" customFormat="1" ht="15" customHeight="1" x14ac:dyDescent="0.25">
      <c r="A1336" s="61" t="s">
        <v>4</v>
      </c>
      <c r="B1336" s="17" t="s">
        <v>16</v>
      </c>
      <c r="C1336" s="17" t="s">
        <v>4614</v>
      </c>
      <c r="D1336" s="17">
        <v>2024</v>
      </c>
      <c r="E1336" s="37" t="s">
        <v>4615</v>
      </c>
      <c r="F1336" s="17" t="s">
        <v>4616</v>
      </c>
      <c r="G1336" s="37" t="s">
        <v>1941</v>
      </c>
      <c r="H1336" s="37" t="s">
        <v>212</v>
      </c>
      <c r="I1336" s="62" t="s">
        <v>4617</v>
      </c>
      <c r="J1336" s="17" t="s">
        <v>43</v>
      </c>
      <c r="K1336" s="17" t="s">
        <v>43</v>
      </c>
      <c r="L1336" s="17" t="s">
        <v>43</v>
      </c>
      <c r="M1336" s="17" t="s">
        <v>43</v>
      </c>
      <c r="N1336" s="17" t="s">
        <v>4618</v>
      </c>
      <c r="O1336" s="17" t="s">
        <v>4619</v>
      </c>
    </row>
    <row r="1337" spans="1:15" s="1" customFormat="1" ht="15" customHeight="1" x14ac:dyDescent="0.25">
      <c r="A1337" s="61" t="s">
        <v>4</v>
      </c>
      <c r="B1337" s="17" t="s">
        <v>16</v>
      </c>
      <c r="C1337" s="17" t="s">
        <v>4620</v>
      </c>
      <c r="D1337" s="17">
        <v>2023</v>
      </c>
      <c r="E1337" s="37" t="s">
        <v>4621</v>
      </c>
      <c r="F1337" s="17" t="s">
        <v>4622</v>
      </c>
      <c r="G1337" s="37" t="s">
        <v>163</v>
      </c>
      <c r="H1337" s="37" t="s">
        <v>466</v>
      </c>
      <c r="I1337" s="62" t="s">
        <v>4623</v>
      </c>
      <c r="J1337" s="17" t="s">
        <v>43</v>
      </c>
      <c r="K1337" s="17" t="s">
        <v>43</v>
      </c>
      <c r="L1337" s="17" t="s">
        <v>4624</v>
      </c>
      <c r="M1337" s="17" t="s">
        <v>4625</v>
      </c>
      <c r="N1337" s="17" t="s">
        <v>4626</v>
      </c>
      <c r="O1337" s="17" t="s">
        <v>4627</v>
      </c>
    </row>
    <row r="1338" spans="1:15" s="1" customFormat="1" ht="15" customHeight="1" x14ac:dyDescent="0.25">
      <c r="A1338" s="61" t="s">
        <v>4</v>
      </c>
      <c r="B1338" s="17" t="s">
        <v>16</v>
      </c>
      <c r="C1338" s="17" t="s">
        <v>4628</v>
      </c>
      <c r="D1338" s="17">
        <v>2021</v>
      </c>
      <c r="E1338" s="37" t="s">
        <v>4629</v>
      </c>
      <c r="F1338" s="17" t="s">
        <v>105</v>
      </c>
      <c r="G1338" s="37" t="s">
        <v>153</v>
      </c>
      <c r="H1338" s="37" t="s">
        <v>43</v>
      </c>
      <c r="I1338" s="62" t="s">
        <v>43</v>
      </c>
      <c r="J1338" s="17" t="s">
        <v>43</v>
      </c>
      <c r="K1338" s="17" t="s">
        <v>43</v>
      </c>
      <c r="L1338" s="17" t="s">
        <v>4630</v>
      </c>
      <c r="M1338" s="17" t="s">
        <v>4631</v>
      </c>
      <c r="N1338" s="17" t="s">
        <v>4632</v>
      </c>
      <c r="O1338" s="17" t="s">
        <v>4633</v>
      </c>
    </row>
    <row r="1339" spans="1:15" s="1" customFormat="1" ht="15" customHeight="1" x14ac:dyDescent="0.25">
      <c r="A1339" s="61" t="s">
        <v>4</v>
      </c>
      <c r="B1339" s="17" t="s">
        <v>16</v>
      </c>
      <c r="C1339" s="17" t="s">
        <v>4634</v>
      </c>
      <c r="D1339" s="17">
        <v>2023</v>
      </c>
      <c r="E1339" s="37" t="s">
        <v>4635</v>
      </c>
      <c r="F1339" s="17" t="s">
        <v>3092</v>
      </c>
      <c r="G1339" s="37" t="s">
        <v>447</v>
      </c>
      <c r="H1339" s="37" t="s">
        <v>212</v>
      </c>
      <c r="I1339" s="62" t="s">
        <v>4636</v>
      </c>
      <c r="J1339" s="17" t="s">
        <v>43</v>
      </c>
      <c r="K1339" s="17" t="s">
        <v>43</v>
      </c>
      <c r="L1339" s="17" t="s">
        <v>4637</v>
      </c>
      <c r="M1339" s="17" t="s">
        <v>4638</v>
      </c>
      <c r="N1339" s="17" t="s">
        <v>4639</v>
      </c>
      <c r="O1339" s="17" t="s">
        <v>4640</v>
      </c>
    </row>
    <row r="1340" spans="1:15" s="1" customFormat="1" ht="15" customHeight="1" x14ac:dyDescent="0.25">
      <c r="A1340" s="61" t="s">
        <v>4</v>
      </c>
      <c r="B1340" s="17" t="s">
        <v>16</v>
      </c>
      <c r="C1340" s="17" t="s">
        <v>4641</v>
      </c>
      <c r="D1340" s="17">
        <v>2021</v>
      </c>
      <c r="E1340" s="37" t="s">
        <v>4642</v>
      </c>
      <c r="F1340" s="17" t="s">
        <v>1766</v>
      </c>
      <c r="G1340" s="37" t="s">
        <v>368</v>
      </c>
      <c r="H1340" s="37" t="s">
        <v>240</v>
      </c>
      <c r="I1340" s="62" t="s">
        <v>4643</v>
      </c>
      <c r="J1340" s="17" t="s">
        <v>43</v>
      </c>
      <c r="K1340" s="17" t="s">
        <v>43</v>
      </c>
      <c r="L1340" s="17" t="s">
        <v>4644</v>
      </c>
      <c r="M1340" s="17" t="s">
        <v>4645</v>
      </c>
      <c r="N1340" s="17" t="s">
        <v>4646</v>
      </c>
      <c r="O1340" s="17" t="s">
        <v>4647</v>
      </c>
    </row>
    <row r="1341" spans="1:15" s="1" customFormat="1" ht="15" customHeight="1" x14ac:dyDescent="0.25">
      <c r="A1341" s="61" t="s">
        <v>4</v>
      </c>
      <c r="B1341" s="17" t="s">
        <v>16</v>
      </c>
      <c r="C1341" s="17" t="s">
        <v>4648</v>
      </c>
      <c r="D1341" s="17">
        <v>2022</v>
      </c>
      <c r="E1341" s="37" t="s">
        <v>4649</v>
      </c>
      <c r="F1341" s="17" t="s">
        <v>4650</v>
      </c>
      <c r="G1341" s="37" t="s">
        <v>240</v>
      </c>
      <c r="H1341" s="37" t="s">
        <v>448</v>
      </c>
      <c r="I1341" s="62" t="s">
        <v>4651</v>
      </c>
      <c r="J1341" s="17" t="s">
        <v>43</v>
      </c>
      <c r="K1341" s="17" t="s">
        <v>43</v>
      </c>
      <c r="L1341" s="17" t="s">
        <v>4652</v>
      </c>
      <c r="M1341" s="17" t="s">
        <v>4653</v>
      </c>
      <c r="N1341" s="17" t="s">
        <v>4654</v>
      </c>
      <c r="O1341" s="17" t="s">
        <v>4655</v>
      </c>
    </row>
    <row r="1342" spans="1:15" s="1" customFormat="1" ht="15" customHeight="1" x14ac:dyDescent="0.25">
      <c r="A1342" s="61" t="s">
        <v>4</v>
      </c>
      <c r="B1342" s="17" t="s">
        <v>16</v>
      </c>
      <c r="C1342" s="17" t="s">
        <v>4656</v>
      </c>
      <c r="D1342" s="17">
        <v>2024</v>
      </c>
      <c r="E1342" s="37" t="s">
        <v>4657</v>
      </c>
      <c r="F1342" s="17" t="s">
        <v>13</v>
      </c>
      <c r="G1342" s="37" t="s">
        <v>4658</v>
      </c>
      <c r="H1342" s="37" t="s">
        <v>43</v>
      </c>
      <c r="I1342" s="62" t="s">
        <v>43</v>
      </c>
      <c r="J1342" s="17" t="s">
        <v>43</v>
      </c>
      <c r="K1342" s="17" t="s">
        <v>43</v>
      </c>
      <c r="L1342" s="17" t="s">
        <v>4659</v>
      </c>
      <c r="M1342" s="17" t="s">
        <v>4660</v>
      </c>
      <c r="N1342" s="17" t="s">
        <v>4661</v>
      </c>
      <c r="O1342" s="17" t="s">
        <v>4662</v>
      </c>
    </row>
    <row r="1343" spans="1:15" s="1" customFormat="1" ht="15" customHeight="1" x14ac:dyDescent="0.25">
      <c r="A1343" s="61" t="s">
        <v>4</v>
      </c>
      <c r="B1343" s="17" t="s">
        <v>16</v>
      </c>
      <c r="C1343" s="17" t="s">
        <v>4663</v>
      </c>
      <c r="D1343" s="17">
        <v>2024</v>
      </c>
      <c r="E1343" s="37" t="s">
        <v>4664</v>
      </c>
      <c r="F1343" s="17" t="s">
        <v>1970</v>
      </c>
      <c r="G1343" s="37" t="s">
        <v>4665</v>
      </c>
      <c r="H1343" s="37" t="s">
        <v>43</v>
      </c>
      <c r="I1343" s="62" t="s">
        <v>43</v>
      </c>
      <c r="J1343" s="17" t="s">
        <v>43</v>
      </c>
      <c r="K1343" s="17" t="s">
        <v>43</v>
      </c>
      <c r="L1343" s="17" t="s">
        <v>4666</v>
      </c>
      <c r="M1343" s="17" t="s">
        <v>4667</v>
      </c>
      <c r="N1343" s="17" t="s">
        <v>4668</v>
      </c>
      <c r="O1343" s="17" t="s">
        <v>4669</v>
      </c>
    </row>
    <row r="1344" spans="1:15" s="1" customFormat="1" ht="15" customHeight="1" x14ac:dyDescent="0.25">
      <c r="A1344" s="61" t="s">
        <v>4</v>
      </c>
      <c r="B1344" s="17" t="s">
        <v>16</v>
      </c>
      <c r="C1344" s="17" t="s">
        <v>4670</v>
      </c>
      <c r="D1344" s="17">
        <v>2024</v>
      </c>
      <c r="E1344" s="37" t="s">
        <v>4671</v>
      </c>
      <c r="F1344" s="17" t="s">
        <v>1970</v>
      </c>
      <c r="G1344" s="37" t="s">
        <v>3313</v>
      </c>
      <c r="H1344" s="37" t="s">
        <v>43</v>
      </c>
      <c r="I1344" s="62" t="s">
        <v>43</v>
      </c>
      <c r="J1344" s="17" t="s">
        <v>43</v>
      </c>
      <c r="K1344" s="17" t="s">
        <v>43</v>
      </c>
      <c r="L1344" s="17" t="s">
        <v>4672</v>
      </c>
      <c r="M1344" s="17" t="s">
        <v>4673</v>
      </c>
      <c r="N1344" s="17" t="s">
        <v>4674</v>
      </c>
      <c r="O1344" s="17" t="s">
        <v>4675</v>
      </c>
    </row>
    <row r="1345" spans="1:15" s="1" customFormat="1" ht="15" customHeight="1" x14ac:dyDescent="0.25">
      <c r="A1345" s="61" t="s">
        <v>4</v>
      </c>
      <c r="B1345" s="17" t="s">
        <v>16</v>
      </c>
      <c r="C1345" s="17" t="s">
        <v>4676</v>
      </c>
      <c r="D1345" s="17">
        <v>2024</v>
      </c>
      <c r="E1345" s="37" t="s">
        <v>4677</v>
      </c>
      <c r="F1345" s="17" t="s">
        <v>4678</v>
      </c>
      <c r="G1345" s="37" t="s">
        <v>326</v>
      </c>
      <c r="H1345" s="37" t="s">
        <v>229</v>
      </c>
      <c r="I1345" s="62" t="s">
        <v>4679</v>
      </c>
      <c r="J1345" s="17" t="s">
        <v>43</v>
      </c>
      <c r="K1345" s="17" t="s">
        <v>43</v>
      </c>
      <c r="L1345" s="17" t="s">
        <v>4680</v>
      </c>
      <c r="M1345" s="17" t="s">
        <v>4681</v>
      </c>
      <c r="N1345" s="17" t="s">
        <v>4682</v>
      </c>
      <c r="O1345" s="17" t="s">
        <v>4683</v>
      </c>
    </row>
    <row r="1346" spans="1:15" s="1" customFormat="1" ht="15" customHeight="1" x14ac:dyDescent="0.25">
      <c r="A1346" s="61" t="s">
        <v>4</v>
      </c>
      <c r="B1346" s="17" t="s">
        <v>16</v>
      </c>
      <c r="C1346" s="17" t="s">
        <v>4684</v>
      </c>
      <c r="D1346" s="17">
        <v>2024</v>
      </c>
      <c r="E1346" s="37" t="s">
        <v>4685</v>
      </c>
      <c r="F1346" s="17" t="s">
        <v>4686</v>
      </c>
      <c r="G1346" s="37" t="s">
        <v>43</v>
      </c>
      <c r="H1346" s="37" t="s">
        <v>43</v>
      </c>
      <c r="I1346" s="62" t="s">
        <v>43</v>
      </c>
      <c r="J1346" s="17" t="s">
        <v>43</v>
      </c>
      <c r="K1346" s="17" t="s">
        <v>43</v>
      </c>
      <c r="L1346" s="17" t="s">
        <v>4687</v>
      </c>
      <c r="M1346" s="17" t="s">
        <v>4688</v>
      </c>
      <c r="N1346" s="17" t="s">
        <v>4689</v>
      </c>
      <c r="O1346" s="17" t="s">
        <v>4690</v>
      </c>
    </row>
    <row r="1347" spans="1:15" s="1" customFormat="1" ht="15" customHeight="1" x14ac:dyDescent="0.25">
      <c r="A1347" s="61" t="s">
        <v>4</v>
      </c>
      <c r="B1347" s="17" t="s">
        <v>16</v>
      </c>
      <c r="C1347" s="17" t="s">
        <v>4691</v>
      </c>
      <c r="D1347" s="17">
        <v>2024</v>
      </c>
      <c r="E1347" s="37" t="s">
        <v>4692</v>
      </c>
      <c r="F1347" s="17" t="s">
        <v>4693</v>
      </c>
      <c r="G1347" s="37" t="s">
        <v>1120</v>
      </c>
      <c r="H1347" s="37" t="s">
        <v>43</v>
      </c>
      <c r="I1347" s="62" t="s">
        <v>43</v>
      </c>
      <c r="J1347" s="17" t="s">
        <v>43</v>
      </c>
      <c r="K1347" s="17" t="s">
        <v>43</v>
      </c>
      <c r="L1347" s="17" t="s">
        <v>43</v>
      </c>
      <c r="M1347" s="17" t="s">
        <v>4694</v>
      </c>
      <c r="N1347" s="17" t="s">
        <v>4695</v>
      </c>
      <c r="O1347" s="17" t="s">
        <v>4696</v>
      </c>
    </row>
    <row r="1348" spans="1:15" s="1" customFormat="1" ht="15" customHeight="1" x14ac:dyDescent="0.25">
      <c r="A1348" s="61" t="s">
        <v>4</v>
      </c>
      <c r="B1348" s="17" t="s">
        <v>16</v>
      </c>
      <c r="C1348" s="17" t="s">
        <v>4697</v>
      </c>
      <c r="D1348" s="17">
        <v>2024</v>
      </c>
      <c r="E1348" s="37" t="s">
        <v>4698</v>
      </c>
      <c r="F1348" s="17" t="s">
        <v>4572</v>
      </c>
      <c r="G1348" s="37" t="s">
        <v>4699</v>
      </c>
      <c r="H1348" s="37" t="s">
        <v>43</v>
      </c>
      <c r="I1348" s="62" t="s">
        <v>43</v>
      </c>
      <c r="J1348" s="17" t="s">
        <v>43</v>
      </c>
      <c r="K1348" s="17" t="s">
        <v>43</v>
      </c>
      <c r="L1348" s="17" t="s">
        <v>4700</v>
      </c>
      <c r="M1348" s="17" t="s">
        <v>4701</v>
      </c>
      <c r="N1348" s="17" t="s">
        <v>4702</v>
      </c>
      <c r="O1348" s="17" t="s">
        <v>4703</v>
      </c>
    </row>
    <row r="1349" spans="1:15" s="1" customFormat="1" ht="15" customHeight="1" x14ac:dyDescent="0.25">
      <c r="A1349" s="61" t="s">
        <v>4</v>
      </c>
      <c r="B1349" s="17" t="s">
        <v>16</v>
      </c>
      <c r="C1349" s="17" t="s">
        <v>4704</v>
      </c>
      <c r="D1349" s="17">
        <v>2021</v>
      </c>
      <c r="E1349" s="37" t="s">
        <v>4705</v>
      </c>
      <c r="F1349" s="17" t="s">
        <v>2078</v>
      </c>
      <c r="G1349" s="37" t="s">
        <v>212</v>
      </c>
      <c r="H1349" s="37" t="s">
        <v>327</v>
      </c>
      <c r="I1349" s="62" t="s">
        <v>43</v>
      </c>
      <c r="J1349" s="17" t="s">
        <v>43</v>
      </c>
      <c r="K1349" s="17" t="s">
        <v>43</v>
      </c>
      <c r="L1349" s="17" t="s">
        <v>4706</v>
      </c>
      <c r="M1349" s="17" t="s">
        <v>4707</v>
      </c>
      <c r="N1349" s="17" t="s">
        <v>4708</v>
      </c>
      <c r="O1349" s="17" t="s">
        <v>4709</v>
      </c>
    </row>
    <row r="1350" spans="1:15" s="1" customFormat="1" ht="15" customHeight="1" x14ac:dyDescent="0.25">
      <c r="A1350" s="61" t="s">
        <v>4</v>
      </c>
      <c r="B1350" s="17" t="s">
        <v>16</v>
      </c>
      <c r="C1350" s="17" t="s">
        <v>4710</v>
      </c>
      <c r="D1350" s="17">
        <v>2023</v>
      </c>
      <c r="E1350" s="37" t="s">
        <v>4711</v>
      </c>
      <c r="F1350" s="17" t="s">
        <v>2764</v>
      </c>
      <c r="G1350" s="37" t="s">
        <v>4712</v>
      </c>
      <c r="H1350" s="37" t="s">
        <v>43</v>
      </c>
      <c r="I1350" s="62" t="s">
        <v>43</v>
      </c>
      <c r="J1350" s="17" t="s">
        <v>43</v>
      </c>
      <c r="K1350" s="17" t="s">
        <v>43</v>
      </c>
      <c r="L1350" s="17" t="s">
        <v>4713</v>
      </c>
      <c r="M1350" s="17" t="s">
        <v>4714</v>
      </c>
      <c r="N1350" s="17" t="s">
        <v>4715</v>
      </c>
      <c r="O1350" s="17" t="s">
        <v>4716</v>
      </c>
    </row>
    <row r="1351" spans="1:15" s="1" customFormat="1" ht="15" customHeight="1" x14ac:dyDescent="0.25">
      <c r="A1351" s="61" t="s">
        <v>4</v>
      </c>
      <c r="B1351" s="17" t="s">
        <v>16</v>
      </c>
      <c r="C1351" s="17" t="s">
        <v>4717</v>
      </c>
      <c r="D1351" s="17">
        <v>2024</v>
      </c>
      <c r="E1351" s="37" t="s">
        <v>4718</v>
      </c>
      <c r="F1351" s="17" t="s">
        <v>811</v>
      </c>
      <c r="G1351" s="37" t="s">
        <v>990</v>
      </c>
      <c r="H1351" s="37" t="s">
        <v>240</v>
      </c>
      <c r="I1351" s="62" t="s">
        <v>43</v>
      </c>
      <c r="J1351" s="17" t="s">
        <v>43</v>
      </c>
      <c r="K1351" s="17" t="s">
        <v>43</v>
      </c>
      <c r="L1351" s="17" t="s">
        <v>4719</v>
      </c>
      <c r="M1351" s="17" t="s">
        <v>4720</v>
      </c>
      <c r="N1351" s="17" t="s">
        <v>4721</v>
      </c>
      <c r="O1351" s="17" t="s">
        <v>4722</v>
      </c>
    </row>
    <row r="1352" spans="1:15" s="1" customFormat="1" ht="15" customHeight="1" x14ac:dyDescent="0.25">
      <c r="A1352" s="61" t="s">
        <v>4</v>
      </c>
      <c r="B1352" s="17" t="s">
        <v>16</v>
      </c>
      <c r="C1352" s="17" t="s">
        <v>4723</v>
      </c>
      <c r="D1352" s="17">
        <v>2023</v>
      </c>
      <c r="E1352" s="37" t="s">
        <v>4724</v>
      </c>
      <c r="F1352" s="17" t="s">
        <v>4725</v>
      </c>
      <c r="G1352" s="37" t="s">
        <v>4457</v>
      </c>
      <c r="H1352" s="37" t="s">
        <v>43</v>
      </c>
      <c r="I1352" s="62" t="s">
        <v>43</v>
      </c>
      <c r="J1352" s="17" t="s">
        <v>43</v>
      </c>
      <c r="K1352" s="17" t="s">
        <v>43</v>
      </c>
      <c r="L1352" s="17" t="s">
        <v>4726</v>
      </c>
      <c r="M1352" s="17" t="s">
        <v>4727</v>
      </c>
      <c r="N1352" s="17" t="s">
        <v>4728</v>
      </c>
      <c r="O1352" s="17" t="s">
        <v>4729</v>
      </c>
    </row>
    <row r="1353" spans="1:15" s="1" customFormat="1" ht="15" customHeight="1" x14ac:dyDescent="0.25">
      <c r="A1353" s="61" t="s">
        <v>4</v>
      </c>
      <c r="B1353" s="17" t="s">
        <v>16</v>
      </c>
      <c r="C1353" s="17" t="s">
        <v>4730</v>
      </c>
      <c r="D1353" s="17">
        <v>2022</v>
      </c>
      <c r="E1353" s="37" t="s">
        <v>4731</v>
      </c>
      <c r="F1353" s="17" t="s">
        <v>11</v>
      </c>
      <c r="G1353" s="37" t="s">
        <v>760</v>
      </c>
      <c r="H1353" s="37" t="s">
        <v>483</v>
      </c>
      <c r="I1353" s="62" t="s">
        <v>43</v>
      </c>
      <c r="J1353" s="17" t="s">
        <v>43</v>
      </c>
      <c r="K1353" s="17" t="s">
        <v>43</v>
      </c>
      <c r="L1353" s="17" t="s">
        <v>4732</v>
      </c>
      <c r="M1353" s="17" t="s">
        <v>4733</v>
      </c>
      <c r="N1353" s="17" t="s">
        <v>4734</v>
      </c>
      <c r="O1353" s="17" t="s">
        <v>4735</v>
      </c>
    </row>
    <row r="1354" spans="1:15" s="1" customFormat="1" ht="15" customHeight="1" x14ac:dyDescent="0.25">
      <c r="A1354" s="61" t="s">
        <v>4</v>
      </c>
      <c r="B1354" s="17" t="s">
        <v>16</v>
      </c>
      <c r="C1354" s="17" t="s">
        <v>4736</v>
      </c>
      <c r="D1354" s="17">
        <v>2023</v>
      </c>
      <c r="E1354" s="37" t="s">
        <v>4737</v>
      </c>
      <c r="F1354" s="17" t="s">
        <v>866</v>
      </c>
      <c r="G1354" s="37" t="s">
        <v>4738</v>
      </c>
      <c r="H1354" s="37" t="s">
        <v>43</v>
      </c>
      <c r="I1354" s="62" t="s">
        <v>43</v>
      </c>
      <c r="J1354" s="17" t="s">
        <v>43</v>
      </c>
      <c r="K1354" s="17" t="s">
        <v>43</v>
      </c>
      <c r="L1354" s="17" t="s">
        <v>4739</v>
      </c>
      <c r="M1354" s="17" t="s">
        <v>4740</v>
      </c>
      <c r="N1354" s="17" t="s">
        <v>4741</v>
      </c>
      <c r="O1354" s="17" t="s">
        <v>4742</v>
      </c>
    </row>
    <row r="1355" spans="1:15" s="1" customFormat="1" ht="15" customHeight="1" x14ac:dyDescent="0.25">
      <c r="A1355" s="61" t="s">
        <v>4</v>
      </c>
      <c r="B1355" s="17" t="s">
        <v>16</v>
      </c>
      <c r="C1355" s="17" t="s">
        <v>4743</v>
      </c>
      <c r="D1355" s="17">
        <v>2021</v>
      </c>
      <c r="E1355" s="37" t="s">
        <v>4744</v>
      </c>
      <c r="F1355" s="17" t="s">
        <v>866</v>
      </c>
      <c r="G1355" s="37" t="s">
        <v>4745</v>
      </c>
      <c r="H1355" s="37" t="s">
        <v>43</v>
      </c>
      <c r="I1355" s="62" t="s">
        <v>4746</v>
      </c>
      <c r="J1355" s="17" t="s">
        <v>43</v>
      </c>
      <c r="K1355" s="17" t="s">
        <v>43</v>
      </c>
      <c r="L1355" s="17" t="s">
        <v>4747</v>
      </c>
      <c r="M1355" s="17" t="s">
        <v>4748</v>
      </c>
      <c r="N1355" s="17" t="s">
        <v>4749</v>
      </c>
      <c r="O1355" s="17" t="s">
        <v>4750</v>
      </c>
    </row>
    <row r="1356" spans="1:15" s="1" customFormat="1" ht="15" customHeight="1" x14ac:dyDescent="0.25">
      <c r="A1356" s="61" t="s">
        <v>4</v>
      </c>
      <c r="B1356" s="17" t="s">
        <v>16</v>
      </c>
      <c r="C1356" s="17" t="s">
        <v>4751</v>
      </c>
      <c r="D1356" s="17">
        <v>2022</v>
      </c>
      <c r="E1356" s="37" t="s">
        <v>4752</v>
      </c>
      <c r="F1356" s="17" t="s">
        <v>1970</v>
      </c>
      <c r="G1356" s="37" t="s">
        <v>4753</v>
      </c>
      <c r="H1356" s="37" t="s">
        <v>43</v>
      </c>
      <c r="I1356" s="62" t="s">
        <v>43</v>
      </c>
      <c r="J1356" s="17" t="s">
        <v>43</v>
      </c>
      <c r="K1356" s="17" t="s">
        <v>43</v>
      </c>
      <c r="L1356" s="17" t="s">
        <v>4754</v>
      </c>
      <c r="M1356" s="17" t="s">
        <v>4755</v>
      </c>
      <c r="N1356" s="17" t="s">
        <v>4756</v>
      </c>
      <c r="O1356" s="17" t="s">
        <v>4757</v>
      </c>
    </row>
    <row r="1357" spans="1:15" s="1" customFormat="1" ht="15" customHeight="1" x14ac:dyDescent="0.25">
      <c r="A1357" s="61" t="s">
        <v>4</v>
      </c>
      <c r="B1357" s="17" t="s">
        <v>16</v>
      </c>
      <c r="C1357" s="17" t="s">
        <v>4758</v>
      </c>
      <c r="D1357" s="17">
        <v>2022</v>
      </c>
      <c r="E1357" s="37" t="s">
        <v>4759</v>
      </c>
      <c r="F1357" s="17" t="s">
        <v>1723</v>
      </c>
      <c r="G1357" s="37" t="s">
        <v>2512</v>
      </c>
      <c r="H1357" s="37" t="s">
        <v>43</v>
      </c>
      <c r="I1357" s="62" t="s">
        <v>43</v>
      </c>
      <c r="J1357" s="17" t="s">
        <v>43</v>
      </c>
      <c r="K1357" s="17" t="s">
        <v>43</v>
      </c>
      <c r="L1357" s="17" t="s">
        <v>4760</v>
      </c>
      <c r="M1357" s="17" t="s">
        <v>4761</v>
      </c>
      <c r="N1357" s="17" t="s">
        <v>4762</v>
      </c>
      <c r="O1357" s="17" t="s">
        <v>4763</v>
      </c>
    </row>
    <row r="1358" spans="1:15" s="1" customFormat="1" ht="15" customHeight="1" x14ac:dyDescent="0.25">
      <c r="A1358" s="61" t="s">
        <v>4</v>
      </c>
      <c r="B1358" s="17" t="s">
        <v>16</v>
      </c>
      <c r="C1358" s="17" t="s">
        <v>4764</v>
      </c>
      <c r="D1358" s="17">
        <v>2023</v>
      </c>
      <c r="E1358" s="37" t="s">
        <v>4765</v>
      </c>
      <c r="F1358" s="17" t="s">
        <v>4766</v>
      </c>
      <c r="G1358" s="37" t="s">
        <v>229</v>
      </c>
      <c r="H1358" s="37" t="s">
        <v>212</v>
      </c>
      <c r="I1358" s="62" t="s">
        <v>43</v>
      </c>
      <c r="J1358" s="17" t="s">
        <v>43</v>
      </c>
      <c r="K1358" s="17" t="s">
        <v>43</v>
      </c>
      <c r="L1358" s="17" t="s">
        <v>4767</v>
      </c>
      <c r="M1358" s="17" t="s">
        <v>4768</v>
      </c>
      <c r="N1358" s="17" t="s">
        <v>4769</v>
      </c>
      <c r="O1358" s="17" t="s">
        <v>4770</v>
      </c>
    </row>
    <row r="1359" spans="1:15" s="1" customFormat="1" ht="15" customHeight="1" x14ac:dyDescent="0.25">
      <c r="A1359" s="61" t="s">
        <v>4</v>
      </c>
      <c r="B1359" s="17" t="s">
        <v>16</v>
      </c>
      <c r="C1359" s="17" t="s">
        <v>4771</v>
      </c>
      <c r="D1359" s="17">
        <v>2022</v>
      </c>
      <c r="E1359" s="37" t="s">
        <v>4772</v>
      </c>
      <c r="F1359" s="17" t="s">
        <v>4773</v>
      </c>
      <c r="G1359" s="37" t="s">
        <v>43</v>
      </c>
      <c r="H1359" s="37" t="s">
        <v>43</v>
      </c>
      <c r="I1359" s="62" t="s">
        <v>43</v>
      </c>
      <c r="J1359" s="17" t="s">
        <v>43</v>
      </c>
      <c r="K1359" s="17" t="s">
        <v>43</v>
      </c>
      <c r="L1359" s="17" t="s">
        <v>4774</v>
      </c>
      <c r="M1359" s="17" t="s">
        <v>4775</v>
      </c>
      <c r="N1359" s="17" t="s">
        <v>4776</v>
      </c>
      <c r="O1359" s="17" t="s">
        <v>4777</v>
      </c>
    </row>
    <row r="1360" spans="1:15" s="1" customFormat="1" ht="15" customHeight="1" x14ac:dyDescent="0.25">
      <c r="A1360" s="61" t="s">
        <v>4</v>
      </c>
      <c r="B1360" s="17" t="s">
        <v>16</v>
      </c>
      <c r="C1360" s="17" t="s">
        <v>4778</v>
      </c>
      <c r="D1360" s="17">
        <v>2022</v>
      </c>
      <c r="E1360" s="37" t="s">
        <v>4779</v>
      </c>
      <c r="F1360" s="17" t="s">
        <v>791</v>
      </c>
      <c r="G1360" s="37" t="s">
        <v>4780</v>
      </c>
      <c r="H1360" s="37" t="s">
        <v>43</v>
      </c>
      <c r="I1360" s="62" t="s">
        <v>43</v>
      </c>
      <c r="J1360" s="17" t="s">
        <v>43</v>
      </c>
      <c r="K1360" s="17" t="s">
        <v>43</v>
      </c>
      <c r="L1360" s="17" t="s">
        <v>4781</v>
      </c>
      <c r="M1360" s="17" t="s">
        <v>4782</v>
      </c>
      <c r="N1360" s="17" t="s">
        <v>4783</v>
      </c>
      <c r="O1360" s="17" t="s">
        <v>4784</v>
      </c>
    </row>
    <row r="1361" spans="1:15" s="1" customFormat="1" ht="15" customHeight="1" x14ac:dyDescent="0.25">
      <c r="A1361" s="61" t="s">
        <v>4</v>
      </c>
      <c r="B1361" s="17" t="s">
        <v>16</v>
      </c>
      <c r="C1361" s="17" t="s">
        <v>4785</v>
      </c>
      <c r="D1361" s="17">
        <v>2021</v>
      </c>
      <c r="E1361" s="37" t="s">
        <v>4786</v>
      </c>
      <c r="F1361" s="17" t="s">
        <v>1289</v>
      </c>
      <c r="G1361" s="37" t="s">
        <v>212</v>
      </c>
      <c r="H1361" s="37" t="s">
        <v>326</v>
      </c>
      <c r="I1361" s="62" t="s">
        <v>43</v>
      </c>
      <c r="J1361" s="17" t="s">
        <v>43</v>
      </c>
      <c r="K1361" s="17" t="s">
        <v>43</v>
      </c>
      <c r="L1361" s="17" t="s">
        <v>4787</v>
      </c>
      <c r="M1361" s="17" t="s">
        <v>4788</v>
      </c>
      <c r="N1361" s="17" t="s">
        <v>4789</v>
      </c>
      <c r="O1361" s="17" t="s">
        <v>4790</v>
      </c>
    </row>
    <row r="1362" spans="1:15" s="1" customFormat="1" ht="15" customHeight="1" x14ac:dyDescent="0.25">
      <c r="A1362" s="61" t="s">
        <v>4</v>
      </c>
      <c r="B1362" s="17" t="s">
        <v>16</v>
      </c>
      <c r="C1362" s="17" t="s">
        <v>4791</v>
      </c>
      <c r="D1362" s="17">
        <v>2024</v>
      </c>
      <c r="E1362" s="37" t="s">
        <v>4792</v>
      </c>
      <c r="F1362" s="17" t="s">
        <v>4595</v>
      </c>
      <c r="G1362" s="37" t="s">
        <v>4793</v>
      </c>
      <c r="H1362" s="37" t="s">
        <v>415</v>
      </c>
      <c r="I1362" s="62" t="s">
        <v>4794</v>
      </c>
      <c r="J1362" s="17" t="s">
        <v>43</v>
      </c>
      <c r="K1362" s="17" t="s">
        <v>43</v>
      </c>
      <c r="L1362" s="17" t="s">
        <v>4795</v>
      </c>
      <c r="M1362" s="17" t="s">
        <v>4796</v>
      </c>
      <c r="N1362" s="17" t="s">
        <v>4797</v>
      </c>
      <c r="O1362" s="17" t="s">
        <v>4798</v>
      </c>
    </row>
    <row r="1363" spans="1:15" s="1" customFormat="1" ht="15" customHeight="1" x14ac:dyDescent="0.25">
      <c r="A1363" s="61" t="s">
        <v>4</v>
      </c>
      <c r="B1363" s="17" t="s">
        <v>16</v>
      </c>
      <c r="C1363" s="17" t="s">
        <v>4799</v>
      </c>
      <c r="D1363" s="17">
        <v>2025</v>
      </c>
      <c r="E1363" s="37" t="s">
        <v>4800</v>
      </c>
      <c r="F1363" s="17" t="s">
        <v>69</v>
      </c>
      <c r="G1363" s="37" t="s">
        <v>4801</v>
      </c>
      <c r="H1363" s="37" t="s">
        <v>43</v>
      </c>
      <c r="I1363" s="62" t="s">
        <v>43</v>
      </c>
      <c r="J1363" s="17" t="s">
        <v>43</v>
      </c>
      <c r="K1363" s="17" t="s">
        <v>43</v>
      </c>
      <c r="L1363" s="17" t="s">
        <v>4802</v>
      </c>
      <c r="M1363" s="17" t="s">
        <v>4803</v>
      </c>
      <c r="N1363" s="17" t="s">
        <v>4804</v>
      </c>
      <c r="O1363" s="17" t="s">
        <v>4805</v>
      </c>
    </row>
    <row r="1364" spans="1:15" s="1" customFormat="1" ht="15" customHeight="1" x14ac:dyDescent="0.25">
      <c r="A1364" s="61" t="s">
        <v>4</v>
      </c>
      <c r="B1364" s="17" t="s">
        <v>16</v>
      </c>
      <c r="C1364" s="17" t="s">
        <v>4806</v>
      </c>
      <c r="D1364" s="17">
        <v>2022</v>
      </c>
      <c r="E1364" s="37" t="s">
        <v>4807</v>
      </c>
      <c r="F1364" s="17" t="s">
        <v>4808</v>
      </c>
      <c r="G1364" s="37" t="s">
        <v>240</v>
      </c>
      <c r="H1364" s="37" t="s">
        <v>195</v>
      </c>
      <c r="I1364" s="62" t="s">
        <v>43</v>
      </c>
      <c r="J1364" s="17" t="s">
        <v>43</v>
      </c>
      <c r="K1364" s="17" t="s">
        <v>43</v>
      </c>
      <c r="L1364" s="17" t="s">
        <v>4809</v>
      </c>
      <c r="M1364" s="17" t="s">
        <v>4810</v>
      </c>
      <c r="N1364" s="17" t="s">
        <v>4811</v>
      </c>
      <c r="O1364" s="17" t="s">
        <v>4812</v>
      </c>
    </row>
    <row r="1365" spans="1:15" s="1" customFormat="1" ht="15" customHeight="1" x14ac:dyDescent="0.25">
      <c r="A1365" s="61" t="s">
        <v>4</v>
      </c>
      <c r="B1365" s="17" t="s">
        <v>16</v>
      </c>
      <c r="C1365" s="17" t="s">
        <v>4813</v>
      </c>
      <c r="D1365" s="17">
        <v>2023</v>
      </c>
      <c r="E1365" s="37" t="s">
        <v>4814</v>
      </c>
      <c r="F1365" s="17" t="s">
        <v>446</v>
      </c>
      <c r="G1365" s="37" t="s">
        <v>3093</v>
      </c>
      <c r="H1365" s="37" t="s">
        <v>1090</v>
      </c>
      <c r="I1365" s="62" t="s">
        <v>4815</v>
      </c>
      <c r="J1365" s="17" t="s">
        <v>43</v>
      </c>
      <c r="K1365" s="17" t="s">
        <v>43</v>
      </c>
      <c r="L1365" s="17" t="s">
        <v>4816</v>
      </c>
      <c r="M1365" s="17" t="s">
        <v>4817</v>
      </c>
      <c r="N1365" s="17" t="s">
        <v>4818</v>
      </c>
      <c r="O1365" s="17" t="s">
        <v>4819</v>
      </c>
    </row>
    <row r="1366" spans="1:15" s="1" customFormat="1" ht="15" customHeight="1" x14ac:dyDescent="0.25">
      <c r="A1366" s="61" t="s">
        <v>4</v>
      </c>
      <c r="B1366" s="17" t="s">
        <v>16</v>
      </c>
      <c r="C1366" s="17" t="s">
        <v>4820</v>
      </c>
      <c r="D1366" s="17">
        <v>2025</v>
      </c>
      <c r="E1366" s="37" t="s">
        <v>4821</v>
      </c>
      <c r="F1366" s="17" t="s">
        <v>376</v>
      </c>
      <c r="G1366" s="37" t="s">
        <v>4822</v>
      </c>
      <c r="H1366" s="37" t="s">
        <v>43</v>
      </c>
      <c r="I1366" s="62" t="s">
        <v>43</v>
      </c>
      <c r="J1366" s="17" t="s">
        <v>43</v>
      </c>
      <c r="K1366" s="17" t="s">
        <v>43</v>
      </c>
      <c r="L1366" s="17" t="s">
        <v>43</v>
      </c>
      <c r="M1366" s="17" t="s">
        <v>4823</v>
      </c>
      <c r="N1366" s="17" t="s">
        <v>4824</v>
      </c>
      <c r="O1366" s="17" t="s">
        <v>4825</v>
      </c>
    </row>
    <row r="1367" spans="1:15" s="1" customFormat="1" ht="15" customHeight="1" x14ac:dyDescent="0.25">
      <c r="A1367" s="61" t="s">
        <v>4</v>
      </c>
      <c r="B1367" s="17" t="s">
        <v>16</v>
      </c>
      <c r="C1367" s="17" t="s">
        <v>4826</v>
      </c>
      <c r="D1367" s="17">
        <v>2024</v>
      </c>
      <c r="E1367" s="37" t="s">
        <v>4827</v>
      </c>
      <c r="F1367" s="17" t="s">
        <v>4828</v>
      </c>
      <c r="G1367" s="37" t="s">
        <v>3533</v>
      </c>
      <c r="H1367" s="37" t="s">
        <v>43</v>
      </c>
      <c r="I1367" s="62" t="s">
        <v>43</v>
      </c>
      <c r="J1367" s="17" t="s">
        <v>43</v>
      </c>
      <c r="K1367" s="17" t="s">
        <v>43</v>
      </c>
      <c r="L1367" s="17" t="s">
        <v>43</v>
      </c>
      <c r="M1367" s="17" t="s">
        <v>4829</v>
      </c>
      <c r="N1367" s="17" t="s">
        <v>4830</v>
      </c>
      <c r="O1367" s="17" t="s">
        <v>4831</v>
      </c>
    </row>
    <row r="1368" spans="1:15" s="1" customFormat="1" ht="15" customHeight="1" x14ac:dyDescent="0.25">
      <c r="A1368" s="61" t="s">
        <v>4</v>
      </c>
      <c r="B1368" s="17" t="s">
        <v>16</v>
      </c>
      <c r="C1368" s="17" t="s">
        <v>4832</v>
      </c>
      <c r="D1368" s="17">
        <v>2021</v>
      </c>
      <c r="E1368" s="37" t="s">
        <v>4833</v>
      </c>
      <c r="F1368" s="17" t="s">
        <v>4834</v>
      </c>
      <c r="G1368" s="37" t="s">
        <v>1605</v>
      </c>
      <c r="H1368" s="37" t="s">
        <v>194</v>
      </c>
      <c r="I1368" s="62" t="s">
        <v>43</v>
      </c>
      <c r="J1368" s="17" t="s">
        <v>43</v>
      </c>
      <c r="K1368" s="17" t="s">
        <v>43</v>
      </c>
      <c r="L1368" s="17" t="s">
        <v>4835</v>
      </c>
      <c r="M1368" s="17" t="s">
        <v>4836</v>
      </c>
      <c r="N1368" s="17" t="s">
        <v>4837</v>
      </c>
      <c r="O1368" s="17" t="s">
        <v>4838</v>
      </c>
    </row>
    <row r="1369" spans="1:15" s="1" customFormat="1" ht="15" customHeight="1" x14ac:dyDescent="0.25">
      <c r="A1369" s="61" t="s">
        <v>4</v>
      </c>
      <c r="B1369" s="17" t="s">
        <v>16</v>
      </c>
      <c r="C1369" s="17" t="s">
        <v>4839</v>
      </c>
      <c r="D1369" s="17">
        <v>2023</v>
      </c>
      <c r="E1369" s="37" t="s">
        <v>4840</v>
      </c>
      <c r="F1369" s="17" t="s">
        <v>1113</v>
      </c>
      <c r="G1369" s="37" t="s">
        <v>175</v>
      </c>
      <c r="H1369" s="37" t="s">
        <v>43</v>
      </c>
      <c r="I1369" s="62" t="s">
        <v>43</v>
      </c>
      <c r="J1369" s="17" t="s">
        <v>43</v>
      </c>
      <c r="K1369" s="17" t="s">
        <v>43</v>
      </c>
      <c r="L1369" s="17" t="s">
        <v>4841</v>
      </c>
      <c r="M1369" s="17" t="s">
        <v>4842</v>
      </c>
      <c r="N1369" s="17" t="s">
        <v>4843</v>
      </c>
      <c r="O1369" s="17" t="s">
        <v>4844</v>
      </c>
    </row>
    <row r="1370" spans="1:15" s="1" customFormat="1" ht="15" customHeight="1" x14ac:dyDescent="0.25">
      <c r="A1370" s="61" t="s">
        <v>4</v>
      </c>
      <c r="B1370" s="17" t="s">
        <v>16</v>
      </c>
      <c r="C1370" s="17" t="s">
        <v>4845</v>
      </c>
      <c r="D1370" s="17">
        <v>2023</v>
      </c>
      <c r="E1370" s="37" t="s">
        <v>4846</v>
      </c>
      <c r="F1370" s="17" t="s">
        <v>1387</v>
      </c>
      <c r="G1370" s="37" t="s">
        <v>1388</v>
      </c>
      <c r="H1370" s="37" t="s">
        <v>1949</v>
      </c>
      <c r="I1370" s="62" t="s">
        <v>4847</v>
      </c>
      <c r="J1370" s="17" t="s">
        <v>43</v>
      </c>
      <c r="K1370" s="17" t="s">
        <v>43</v>
      </c>
      <c r="L1370" s="17" t="s">
        <v>4848</v>
      </c>
      <c r="M1370" s="17" t="s">
        <v>4849</v>
      </c>
      <c r="N1370" s="17" t="s">
        <v>4850</v>
      </c>
      <c r="O1370" s="17" t="s">
        <v>4851</v>
      </c>
    </row>
    <row r="1371" spans="1:15" s="1" customFormat="1" ht="15" customHeight="1" x14ac:dyDescent="0.25">
      <c r="A1371" s="61" t="s">
        <v>4</v>
      </c>
      <c r="B1371" s="17" t="s">
        <v>16</v>
      </c>
      <c r="C1371" s="17" t="s">
        <v>4852</v>
      </c>
      <c r="D1371" s="17">
        <v>2022</v>
      </c>
      <c r="E1371" s="37" t="s">
        <v>4853</v>
      </c>
      <c r="F1371" s="17" t="s">
        <v>1766</v>
      </c>
      <c r="G1371" s="37" t="s">
        <v>1767</v>
      </c>
      <c r="H1371" s="37" t="s">
        <v>1090</v>
      </c>
      <c r="I1371" s="62" t="s">
        <v>4854</v>
      </c>
      <c r="J1371" s="17" t="s">
        <v>43</v>
      </c>
      <c r="K1371" s="17" t="s">
        <v>43</v>
      </c>
      <c r="L1371" s="17" t="s">
        <v>4855</v>
      </c>
      <c r="M1371" s="17" t="s">
        <v>4856</v>
      </c>
      <c r="N1371" s="17" t="s">
        <v>4857</v>
      </c>
      <c r="O1371" s="17" t="s">
        <v>4858</v>
      </c>
    </row>
    <row r="1372" spans="1:15" s="1" customFormat="1" ht="15" customHeight="1" x14ac:dyDescent="0.25">
      <c r="A1372" s="61" t="s">
        <v>4</v>
      </c>
      <c r="B1372" s="17" t="s">
        <v>16</v>
      </c>
      <c r="C1372" s="17" t="s">
        <v>4859</v>
      </c>
      <c r="D1372" s="17">
        <v>2024</v>
      </c>
      <c r="E1372" s="37" t="s">
        <v>4860</v>
      </c>
      <c r="F1372" s="17" t="s">
        <v>4861</v>
      </c>
      <c r="G1372" s="37" t="s">
        <v>4862</v>
      </c>
      <c r="H1372" s="37" t="s">
        <v>43</v>
      </c>
      <c r="I1372" s="62" t="s">
        <v>43</v>
      </c>
      <c r="J1372" s="17" t="s">
        <v>43</v>
      </c>
      <c r="K1372" s="17" t="s">
        <v>43</v>
      </c>
      <c r="L1372" s="17" t="s">
        <v>4863</v>
      </c>
      <c r="M1372" s="17" t="s">
        <v>4864</v>
      </c>
      <c r="N1372" s="17" t="s">
        <v>4865</v>
      </c>
      <c r="O1372" s="17" t="s">
        <v>4866</v>
      </c>
    </row>
    <row r="1373" spans="1:15" s="1" customFormat="1" ht="15" customHeight="1" x14ac:dyDescent="0.25">
      <c r="A1373" s="61" t="s">
        <v>4</v>
      </c>
      <c r="B1373" s="17" t="s">
        <v>16</v>
      </c>
      <c r="C1373" s="17" t="s">
        <v>4867</v>
      </c>
      <c r="D1373" s="17">
        <v>2024</v>
      </c>
      <c r="E1373" s="37" t="s">
        <v>4868</v>
      </c>
      <c r="F1373" s="17" t="s">
        <v>4869</v>
      </c>
      <c r="G1373" s="37" t="s">
        <v>43</v>
      </c>
      <c r="H1373" s="37" t="s">
        <v>43</v>
      </c>
      <c r="I1373" s="62" t="s">
        <v>43</v>
      </c>
      <c r="J1373" s="17" t="s">
        <v>43</v>
      </c>
      <c r="K1373" s="17" t="s">
        <v>43</v>
      </c>
      <c r="L1373" s="17" t="s">
        <v>4870</v>
      </c>
      <c r="M1373" s="17" t="s">
        <v>4871</v>
      </c>
      <c r="N1373" s="17" t="s">
        <v>4872</v>
      </c>
      <c r="O1373" s="17" t="s">
        <v>4873</v>
      </c>
    </row>
    <row r="1374" spans="1:15" s="1" customFormat="1" ht="15" customHeight="1" x14ac:dyDescent="0.25">
      <c r="A1374" s="61" t="s">
        <v>4</v>
      </c>
      <c r="B1374" s="17" t="s">
        <v>16</v>
      </c>
      <c r="C1374" s="17" t="s">
        <v>4874</v>
      </c>
      <c r="D1374" s="17">
        <v>2024</v>
      </c>
      <c r="E1374" s="37" t="s">
        <v>4875</v>
      </c>
      <c r="F1374" s="17" t="s">
        <v>69</v>
      </c>
      <c r="G1374" s="37" t="s">
        <v>2906</v>
      </c>
      <c r="H1374" s="37" t="s">
        <v>43</v>
      </c>
      <c r="I1374" s="62" t="s">
        <v>43</v>
      </c>
      <c r="J1374" s="17" t="s">
        <v>43</v>
      </c>
      <c r="K1374" s="17" t="s">
        <v>43</v>
      </c>
      <c r="L1374" s="17" t="s">
        <v>4876</v>
      </c>
      <c r="M1374" s="17" t="s">
        <v>4877</v>
      </c>
      <c r="N1374" s="17" t="s">
        <v>4878</v>
      </c>
      <c r="O1374" s="17" t="s">
        <v>4879</v>
      </c>
    </row>
    <row r="1375" spans="1:15" s="1" customFormat="1" ht="15" customHeight="1" x14ac:dyDescent="0.25">
      <c r="A1375" s="61" t="s">
        <v>4</v>
      </c>
      <c r="B1375" s="17" t="s">
        <v>16</v>
      </c>
      <c r="C1375" s="17" t="s">
        <v>4880</v>
      </c>
      <c r="D1375" s="17">
        <v>2025</v>
      </c>
      <c r="E1375" s="37" t="s">
        <v>4881</v>
      </c>
      <c r="F1375" s="17" t="s">
        <v>1047</v>
      </c>
      <c r="G1375" s="37" t="s">
        <v>4882</v>
      </c>
      <c r="H1375" s="37" t="s">
        <v>43</v>
      </c>
      <c r="I1375" s="62" t="s">
        <v>43</v>
      </c>
      <c r="J1375" s="17" t="s">
        <v>43</v>
      </c>
      <c r="K1375" s="17" t="s">
        <v>43</v>
      </c>
      <c r="L1375" s="17" t="s">
        <v>43</v>
      </c>
      <c r="M1375" s="17" t="s">
        <v>4883</v>
      </c>
      <c r="N1375" s="17" t="s">
        <v>4884</v>
      </c>
      <c r="O1375" s="17" t="s">
        <v>4885</v>
      </c>
    </row>
    <row r="1376" spans="1:15" s="1" customFormat="1" ht="15" customHeight="1" x14ac:dyDescent="0.25">
      <c r="A1376" s="61" t="s">
        <v>4</v>
      </c>
      <c r="B1376" s="17" t="s">
        <v>16</v>
      </c>
      <c r="C1376" s="17" t="s">
        <v>4886</v>
      </c>
      <c r="D1376" s="17">
        <v>2024</v>
      </c>
      <c r="E1376" s="37" t="s">
        <v>4887</v>
      </c>
      <c r="F1376" s="17" t="s">
        <v>376</v>
      </c>
      <c r="G1376" s="37" t="s">
        <v>1873</v>
      </c>
      <c r="H1376" s="37" t="s">
        <v>43</v>
      </c>
      <c r="I1376" s="62" t="s">
        <v>43</v>
      </c>
      <c r="J1376" s="17" t="s">
        <v>43</v>
      </c>
      <c r="K1376" s="17" t="s">
        <v>43</v>
      </c>
      <c r="L1376" s="17" t="s">
        <v>4888</v>
      </c>
      <c r="M1376" s="17" t="s">
        <v>4889</v>
      </c>
      <c r="N1376" s="17" t="s">
        <v>4890</v>
      </c>
      <c r="O1376" s="17" t="s">
        <v>4891</v>
      </c>
    </row>
    <row r="1377" spans="1:15" s="1" customFormat="1" ht="15" customHeight="1" x14ac:dyDescent="0.25">
      <c r="A1377" s="61" t="s">
        <v>4</v>
      </c>
      <c r="B1377" s="17" t="s">
        <v>16</v>
      </c>
      <c r="C1377" s="17" t="s">
        <v>4886</v>
      </c>
      <c r="D1377" s="17">
        <v>2024</v>
      </c>
      <c r="E1377" s="37" t="s">
        <v>4892</v>
      </c>
      <c r="F1377" s="17" t="s">
        <v>1638</v>
      </c>
      <c r="G1377" s="37" t="s">
        <v>1605</v>
      </c>
      <c r="H1377" s="37" t="s">
        <v>195</v>
      </c>
      <c r="I1377" s="62" t="s">
        <v>4893</v>
      </c>
      <c r="J1377" s="17" t="s">
        <v>43</v>
      </c>
      <c r="K1377" s="17" t="s">
        <v>43</v>
      </c>
      <c r="L1377" s="17" t="s">
        <v>4894</v>
      </c>
      <c r="M1377" s="17" t="s">
        <v>4895</v>
      </c>
      <c r="N1377" s="17" t="s">
        <v>4896</v>
      </c>
      <c r="O1377" s="17" t="s">
        <v>4897</v>
      </c>
    </row>
    <row r="1378" spans="1:15" s="1" customFormat="1" ht="15" customHeight="1" x14ac:dyDescent="0.25">
      <c r="A1378" s="61" t="s">
        <v>4</v>
      </c>
      <c r="B1378" s="17" t="s">
        <v>16</v>
      </c>
      <c r="C1378" s="17" t="s">
        <v>4898</v>
      </c>
      <c r="D1378" s="17">
        <v>2022</v>
      </c>
      <c r="E1378" s="37" t="s">
        <v>4899</v>
      </c>
      <c r="F1378" s="17" t="s">
        <v>1766</v>
      </c>
      <c r="G1378" s="37" t="s">
        <v>1493</v>
      </c>
      <c r="H1378" s="37" t="s">
        <v>327</v>
      </c>
      <c r="I1378" s="62" t="s">
        <v>4900</v>
      </c>
      <c r="J1378" s="17" t="s">
        <v>43</v>
      </c>
      <c r="K1378" s="17" t="s">
        <v>43</v>
      </c>
      <c r="L1378" s="17" t="s">
        <v>43</v>
      </c>
      <c r="M1378" s="17" t="s">
        <v>4901</v>
      </c>
      <c r="N1378" s="17" t="s">
        <v>4902</v>
      </c>
      <c r="O1378" s="17" t="s">
        <v>4903</v>
      </c>
    </row>
    <row r="1379" spans="1:15" s="1" customFormat="1" ht="15" customHeight="1" x14ac:dyDescent="0.25">
      <c r="A1379" s="61" t="s">
        <v>4</v>
      </c>
      <c r="B1379" s="17" t="s">
        <v>16</v>
      </c>
      <c r="C1379" s="17" t="s">
        <v>4904</v>
      </c>
      <c r="D1379" s="17">
        <v>2024</v>
      </c>
      <c r="E1379" s="37" t="s">
        <v>4905</v>
      </c>
      <c r="F1379" s="17" t="s">
        <v>4906</v>
      </c>
      <c r="G1379" s="37" t="s">
        <v>760</v>
      </c>
      <c r="H1379" s="37" t="s">
        <v>195</v>
      </c>
      <c r="I1379" s="62" t="s">
        <v>43</v>
      </c>
      <c r="J1379" s="17" t="s">
        <v>43</v>
      </c>
      <c r="K1379" s="17" t="s">
        <v>43</v>
      </c>
      <c r="L1379" s="17" t="s">
        <v>43</v>
      </c>
      <c r="M1379" s="17" t="s">
        <v>4907</v>
      </c>
      <c r="N1379" s="17" t="s">
        <v>4908</v>
      </c>
      <c r="O1379" s="17" t="s">
        <v>4909</v>
      </c>
    </row>
    <row r="1380" spans="1:15" s="1" customFormat="1" ht="15" customHeight="1" x14ac:dyDescent="0.25">
      <c r="A1380" s="61" t="s">
        <v>4</v>
      </c>
      <c r="B1380" s="17" t="s">
        <v>16</v>
      </c>
      <c r="C1380" s="17" t="s">
        <v>4910</v>
      </c>
      <c r="D1380" s="17">
        <v>2021</v>
      </c>
      <c r="E1380" s="37" t="s">
        <v>4911</v>
      </c>
      <c r="F1380" s="17" t="s">
        <v>4912</v>
      </c>
      <c r="G1380" s="37" t="s">
        <v>2342</v>
      </c>
      <c r="H1380" s="37" t="s">
        <v>43</v>
      </c>
      <c r="I1380" s="62" t="s">
        <v>43</v>
      </c>
      <c r="J1380" s="17" t="s">
        <v>43</v>
      </c>
      <c r="K1380" s="17" t="s">
        <v>43</v>
      </c>
      <c r="L1380" s="17" t="s">
        <v>43</v>
      </c>
      <c r="M1380" s="17" t="s">
        <v>4913</v>
      </c>
      <c r="N1380" s="17" t="s">
        <v>4914</v>
      </c>
      <c r="O1380" s="17" t="s">
        <v>4915</v>
      </c>
    </row>
    <row r="1381" spans="1:15" s="1" customFormat="1" ht="15" customHeight="1" x14ac:dyDescent="0.25">
      <c r="A1381" s="61" t="s">
        <v>4</v>
      </c>
      <c r="B1381" s="17" t="s">
        <v>16</v>
      </c>
      <c r="C1381" s="17" t="s">
        <v>4916</v>
      </c>
      <c r="D1381" s="17">
        <v>2021</v>
      </c>
      <c r="E1381" s="37" t="s">
        <v>4917</v>
      </c>
      <c r="F1381" s="17" t="s">
        <v>1901</v>
      </c>
      <c r="G1381" s="37" t="s">
        <v>344</v>
      </c>
      <c r="H1381" s="37" t="s">
        <v>43</v>
      </c>
      <c r="I1381" s="62" t="s">
        <v>43</v>
      </c>
      <c r="J1381" s="17" t="s">
        <v>43</v>
      </c>
      <c r="K1381" s="17" t="s">
        <v>43</v>
      </c>
      <c r="L1381" s="17" t="s">
        <v>4918</v>
      </c>
      <c r="M1381" s="17" t="s">
        <v>4919</v>
      </c>
      <c r="N1381" s="17" t="s">
        <v>4920</v>
      </c>
      <c r="O1381" s="17" t="s">
        <v>4921</v>
      </c>
    </row>
    <row r="1382" spans="1:15" s="1" customFormat="1" ht="15" customHeight="1" x14ac:dyDescent="0.25">
      <c r="A1382" s="61" t="s">
        <v>4</v>
      </c>
      <c r="B1382" s="17" t="s">
        <v>16</v>
      </c>
      <c r="C1382" s="17" t="s">
        <v>4922</v>
      </c>
      <c r="D1382" s="17">
        <v>2021</v>
      </c>
      <c r="E1382" s="37" t="s">
        <v>4923</v>
      </c>
      <c r="F1382" s="17" t="s">
        <v>3351</v>
      </c>
      <c r="G1382" s="37" t="s">
        <v>615</v>
      </c>
      <c r="H1382" s="37" t="s">
        <v>230</v>
      </c>
      <c r="I1382" s="62" t="s">
        <v>4924</v>
      </c>
      <c r="J1382" s="17" t="s">
        <v>43</v>
      </c>
      <c r="K1382" s="17" t="s">
        <v>43</v>
      </c>
      <c r="L1382" s="17" t="s">
        <v>4925</v>
      </c>
      <c r="M1382" s="17" t="s">
        <v>4926</v>
      </c>
      <c r="N1382" s="17" t="s">
        <v>4927</v>
      </c>
      <c r="O1382" s="17" t="s">
        <v>4928</v>
      </c>
    </row>
    <row r="1383" spans="1:15" s="1" customFormat="1" ht="15" customHeight="1" x14ac:dyDescent="0.25">
      <c r="A1383" s="61" t="s">
        <v>4</v>
      </c>
      <c r="B1383" s="17" t="s">
        <v>16</v>
      </c>
      <c r="C1383" s="17" t="s">
        <v>4929</v>
      </c>
      <c r="D1383" s="17">
        <v>2021</v>
      </c>
      <c r="E1383" s="37" t="s">
        <v>4930</v>
      </c>
      <c r="F1383" s="17" t="s">
        <v>1170</v>
      </c>
      <c r="G1383" s="37" t="s">
        <v>1941</v>
      </c>
      <c r="H1383" s="37" t="s">
        <v>195</v>
      </c>
      <c r="I1383" s="62" t="s">
        <v>4931</v>
      </c>
      <c r="J1383" s="17" t="s">
        <v>43</v>
      </c>
      <c r="K1383" s="17" t="s">
        <v>43</v>
      </c>
      <c r="L1383" s="17" t="s">
        <v>4932</v>
      </c>
      <c r="M1383" s="17" t="s">
        <v>4933</v>
      </c>
      <c r="N1383" s="17" t="s">
        <v>4934</v>
      </c>
      <c r="O1383" s="17" t="s">
        <v>4935</v>
      </c>
    </row>
    <row r="1384" spans="1:15" s="1" customFormat="1" ht="15" customHeight="1" x14ac:dyDescent="0.25">
      <c r="A1384" s="61" t="s">
        <v>4</v>
      </c>
      <c r="B1384" s="17" t="s">
        <v>16</v>
      </c>
      <c r="C1384" s="17" t="s">
        <v>4936</v>
      </c>
      <c r="D1384" s="17">
        <v>2023</v>
      </c>
      <c r="E1384" s="37" t="s">
        <v>4937</v>
      </c>
      <c r="F1384" s="17" t="s">
        <v>4257</v>
      </c>
      <c r="G1384" s="37" t="s">
        <v>1873</v>
      </c>
      <c r="H1384" s="37" t="s">
        <v>43</v>
      </c>
      <c r="I1384" s="62" t="s">
        <v>4938</v>
      </c>
      <c r="J1384" s="17" t="s">
        <v>43</v>
      </c>
      <c r="K1384" s="17" t="s">
        <v>43</v>
      </c>
      <c r="L1384" s="17" t="s">
        <v>4939</v>
      </c>
      <c r="M1384" s="17" t="s">
        <v>4940</v>
      </c>
      <c r="N1384" s="17" t="s">
        <v>4941</v>
      </c>
      <c r="O1384" s="17" t="s">
        <v>4942</v>
      </c>
    </row>
    <row r="1385" spans="1:15" s="1" customFormat="1" ht="15" customHeight="1" x14ac:dyDescent="0.25">
      <c r="A1385" s="61" t="s">
        <v>4</v>
      </c>
      <c r="B1385" s="17" t="s">
        <v>16</v>
      </c>
      <c r="C1385" s="17" t="s">
        <v>4943</v>
      </c>
      <c r="D1385" s="17">
        <v>2023</v>
      </c>
      <c r="E1385" s="37" t="s">
        <v>4944</v>
      </c>
      <c r="F1385" s="17" t="s">
        <v>1098</v>
      </c>
      <c r="G1385" s="37" t="s">
        <v>3188</v>
      </c>
      <c r="H1385" s="37" t="s">
        <v>43</v>
      </c>
      <c r="I1385" s="62" t="s">
        <v>43</v>
      </c>
      <c r="J1385" s="17" t="s">
        <v>43</v>
      </c>
      <c r="K1385" s="17" t="s">
        <v>43</v>
      </c>
      <c r="L1385" s="17" t="s">
        <v>43</v>
      </c>
      <c r="M1385" s="17" t="s">
        <v>4945</v>
      </c>
      <c r="N1385" s="17" t="s">
        <v>4946</v>
      </c>
      <c r="O1385" s="17" t="s">
        <v>4947</v>
      </c>
    </row>
    <row r="1386" spans="1:15" s="1" customFormat="1" ht="15" customHeight="1" x14ac:dyDescent="0.25">
      <c r="A1386" s="61" t="s">
        <v>4</v>
      </c>
      <c r="B1386" s="17" t="s">
        <v>16</v>
      </c>
      <c r="C1386" s="17" t="s">
        <v>4948</v>
      </c>
      <c r="D1386" s="17">
        <v>2023</v>
      </c>
      <c r="E1386" s="37" t="s">
        <v>4949</v>
      </c>
      <c r="F1386" s="17" t="s">
        <v>3373</v>
      </c>
      <c r="G1386" s="37" t="s">
        <v>1255</v>
      </c>
      <c r="H1386" s="37" t="s">
        <v>43</v>
      </c>
      <c r="I1386" s="62" t="s">
        <v>43</v>
      </c>
      <c r="J1386" s="17" t="s">
        <v>43</v>
      </c>
      <c r="K1386" s="17" t="s">
        <v>43</v>
      </c>
      <c r="L1386" s="17" t="s">
        <v>4950</v>
      </c>
      <c r="M1386" s="17" t="s">
        <v>4951</v>
      </c>
      <c r="N1386" s="17" t="s">
        <v>4952</v>
      </c>
      <c r="O1386" s="17" t="s">
        <v>4953</v>
      </c>
    </row>
    <row r="1387" spans="1:15" s="1" customFormat="1" ht="15" customHeight="1" x14ac:dyDescent="0.25">
      <c r="A1387" s="61" t="s">
        <v>4</v>
      </c>
      <c r="B1387" s="17" t="s">
        <v>16</v>
      </c>
      <c r="C1387" s="17" t="s">
        <v>4954</v>
      </c>
      <c r="D1387" s="17">
        <v>2022</v>
      </c>
      <c r="E1387" s="37" t="s">
        <v>4955</v>
      </c>
      <c r="F1387" s="17" t="s">
        <v>4956</v>
      </c>
      <c r="G1387" s="37" t="s">
        <v>2063</v>
      </c>
      <c r="H1387" s="37" t="s">
        <v>326</v>
      </c>
      <c r="I1387" s="62" t="s">
        <v>4957</v>
      </c>
      <c r="J1387" s="17" t="s">
        <v>43</v>
      </c>
      <c r="K1387" s="17" t="s">
        <v>43</v>
      </c>
      <c r="L1387" s="17" t="s">
        <v>4958</v>
      </c>
      <c r="M1387" s="17" t="s">
        <v>4959</v>
      </c>
      <c r="N1387" s="17" t="s">
        <v>4960</v>
      </c>
      <c r="O1387" s="17" t="s">
        <v>4961</v>
      </c>
    </row>
    <row r="1388" spans="1:15" s="1" customFormat="1" ht="15" customHeight="1" x14ac:dyDescent="0.25">
      <c r="A1388" s="61" t="s">
        <v>4</v>
      </c>
      <c r="B1388" s="17" t="s">
        <v>16</v>
      </c>
      <c r="C1388" s="17" t="s">
        <v>4962</v>
      </c>
      <c r="D1388" s="17">
        <v>2024</v>
      </c>
      <c r="E1388" s="37" t="s">
        <v>4963</v>
      </c>
      <c r="F1388" s="17" t="s">
        <v>1970</v>
      </c>
      <c r="G1388" s="37" t="s">
        <v>4964</v>
      </c>
      <c r="H1388" s="37" t="s">
        <v>43</v>
      </c>
      <c r="I1388" s="62" t="s">
        <v>43</v>
      </c>
      <c r="J1388" s="17" t="s">
        <v>43</v>
      </c>
      <c r="K1388" s="17" t="s">
        <v>43</v>
      </c>
      <c r="L1388" s="17" t="s">
        <v>4965</v>
      </c>
      <c r="M1388" s="17" t="s">
        <v>4966</v>
      </c>
      <c r="N1388" s="17" t="s">
        <v>4967</v>
      </c>
      <c r="O1388" s="17" t="s">
        <v>4968</v>
      </c>
    </row>
    <row r="1389" spans="1:15" s="1" customFormat="1" ht="15" customHeight="1" x14ac:dyDescent="0.25">
      <c r="A1389" s="61" t="s">
        <v>4</v>
      </c>
      <c r="B1389" s="17" t="s">
        <v>16</v>
      </c>
      <c r="C1389" s="17" t="s">
        <v>4969</v>
      </c>
      <c r="D1389" s="17">
        <v>2024</v>
      </c>
      <c r="E1389" s="37" t="s">
        <v>4970</v>
      </c>
      <c r="F1389" s="17" t="s">
        <v>376</v>
      </c>
      <c r="G1389" s="37" t="s">
        <v>2187</v>
      </c>
      <c r="H1389" s="37" t="s">
        <v>43</v>
      </c>
      <c r="I1389" s="62" t="s">
        <v>43</v>
      </c>
      <c r="J1389" s="17" t="s">
        <v>43</v>
      </c>
      <c r="K1389" s="17" t="s">
        <v>43</v>
      </c>
      <c r="L1389" s="17" t="s">
        <v>43</v>
      </c>
      <c r="M1389" s="17" t="s">
        <v>4971</v>
      </c>
      <c r="N1389" s="17" t="s">
        <v>4972</v>
      </c>
      <c r="O1389" s="17" t="s">
        <v>4973</v>
      </c>
    </row>
    <row r="1390" spans="1:15" s="1" customFormat="1" ht="15" customHeight="1" x14ac:dyDescent="0.25">
      <c r="A1390" s="61" t="s">
        <v>4</v>
      </c>
      <c r="B1390" s="17" t="s">
        <v>16</v>
      </c>
      <c r="C1390" s="17" t="s">
        <v>4974</v>
      </c>
      <c r="D1390" s="17">
        <v>2024</v>
      </c>
      <c r="E1390" s="37" t="s">
        <v>4975</v>
      </c>
      <c r="F1390" s="17" t="s">
        <v>1021</v>
      </c>
      <c r="G1390" s="37" t="s">
        <v>1022</v>
      </c>
      <c r="H1390" s="37" t="s">
        <v>274</v>
      </c>
      <c r="I1390" s="62" t="s">
        <v>43</v>
      </c>
      <c r="J1390" s="17" t="s">
        <v>43</v>
      </c>
      <c r="K1390" s="17" t="s">
        <v>43</v>
      </c>
      <c r="L1390" s="17" t="s">
        <v>4976</v>
      </c>
      <c r="M1390" s="17" t="s">
        <v>4977</v>
      </c>
      <c r="N1390" s="17" t="s">
        <v>4978</v>
      </c>
      <c r="O1390" s="17" t="s">
        <v>4979</v>
      </c>
    </row>
    <row r="1391" spans="1:15" s="1" customFormat="1" ht="15" customHeight="1" x14ac:dyDescent="0.25">
      <c r="A1391" s="61" t="s">
        <v>4</v>
      </c>
      <c r="B1391" s="17" t="s">
        <v>16</v>
      </c>
      <c r="C1391" s="17" t="s">
        <v>4980</v>
      </c>
      <c r="D1391" s="17">
        <v>2024</v>
      </c>
      <c r="E1391" s="37" t="s">
        <v>4981</v>
      </c>
      <c r="F1391" s="17" t="s">
        <v>1113</v>
      </c>
      <c r="G1391" s="37" t="s">
        <v>191</v>
      </c>
      <c r="H1391" s="37" t="s">
        <v>43</v>
      </c>
      <c r="I1391" s="62" t="s">
        <v>43</v>
      </c>
      <c r="J1391" s="17" t="s">
        <v>43</v>
      </c>
      <c r="K1391" s="17" t="s">
        <v>43</v>
      </c>
      <c r="L1391" s="17" t="s">
        <v>4982</v>
      </c>
      <c r="M1391" s="17" t="s">
        <v>4983</v>
      </c>
      <c r="N1391" s="17" t="s">
        <v>4984</v>
      </c>
      <c r="O1391" s="17" t="s">
        <v>4985</v>
      </c>
    </row>
    <row r="1392" spans="1:15" s="1" customFormat="1" ht="15" customHeight="1" x14ac:dyDescent="0.25">
      <c r="A1392" s="61" t="s">
        <v>4</v>
      </c>
      <c r="B1392" s="17" t="s">
        <v>16</v>
      </c>
      <c r="C1392" s="17" t="s">
        <v>4986</v>
      </c>
      <c r="D1392" s="17">
        <v>2022</v>
      </c>
      <c r="E1392" s="37" t="s">
        <v>4987</v>
      </c>
      <c r="F1392" s="17" t="s">
        <v>1295</v>
      </c>
      <c r="G1392" s="37" t="s">
        <v>326</v>
      </c>
      <c r="H1392" s="37" t="s">
        <v>415</v>
      </c>
      <c r="I1392" s="62" t="s">
        <v>43</v>
      </c>
      <c r="J1392" s="17" t="s">
        <v>43</v>
      </c>
      <c r="K1392" s="17" t="s">
        <v>43</v>
      </c>
      <c r="L1392" s="17" t="s">
        <v>4988</v>
      </c>
      <c r="M1392" s="17" t="s">
        <v>4989</v>
      </c>
      <c r="N1392" s="17" t="s">
        <v>4990</v>
      </c>
      <c r="O1392" s="17" t="s">
        <v>4991</v>
      </c>
    </row>
    <row r="1393" spans="1:15" s="1" customFormat="1" ht="15" customHeight="1" x14ac:dyDescent="0.25">
      <c r="A1393" s="61" t="s">
        <v>4</v>
      </c>
      <c r="B1393" s="17" t="s">
        <v>16</v>
      </c>
      <c r="C1393" s="17" t="s">
        <v>4992</v>
      </c>
      <c r="D1393" s="17">
        <v>2023</v>
      </c>
      <c r="E1393" s="37" t="s">
        <v>4993</v>
      </c>
      <c r="F1393" s="17" t="s">
        <v>4994</v>
      </c>
      <c r="G1393" s="37" t="s">
        <v>4995</v>
      </c>
      <c r="H1393" s="37" t="s">
        <v>43</v>
      </c>
      <c r="I1393" s="62" t="s">
        <v>4996</v>
      </c>
      <c r="J1393" s="17" t="s">
        <v>43</v>
      </c>
      <c r="K1393" s="17" t="s">
        <v>43</v>
      </c>
      <c r="L1393" s="17" t="s">
        <v>4997</v>
      </c>
      <c r="M1393" s="17" t="s">
        <v>4998</v>
      </c>
      <c r="N1393" s="17" t="s">
        <v>4999</v>
      </c>
      <c r="O1393" s="17" t="s">
        <v>5000</v>
      </c>
    </row>
    <row r="1394" spans="1:15" s="1" customFormat="1" ht="15" customHeight="1" x14ac:dyDescent="0.25">
      <c r="A1394" s="61" t="s">
        <v>4</v>
      </c>
      <c r="B1394" s="17" t="s">
        <v>16</v>
      </c>
      <c r="C1394" s="17" t="s">
        <v>5001</v>
      </c>
      <c r="D1394" s="17">
        <v>2024</v>
      </c>
      <c r="E1394" s="37" t="s">
        <v>5002</v>
      </c>
      <c r="F1394" s="17" t="s">
        <v>1247</v>
      </c>
      <c r="G1394" s="37" t="s">
        <v>292</v>
      </c>
      <c r="H1394" s="37" t="s">
        <v>466</v>
      </c>
      <c r="I1394" s="62" t="s">
        <v>43</v>
      </c>
      <c r="J1394" s="17" t="s">
        <v>43</v>
      </c>
      <c r="K1394" s="17" t="s">
        <v>43</v>
      </c>
      <c r="L1394" s="17" t="s">
        <v>5003</v>
      </c>
      <c r="M1394" s="17" t="s">
        <v>5004</v>
      </c>
      <c r="N1394" s="17" t="s">
        <v>5005</v>
      </c>
      <c r="O1394" s="17" t="s">
        <v>5006</v>
      </c>
    </row>
    <row r="1395" spans="1:15" s="1" customFormat="1" ht="15" customHeight="1" x14ac:dyDescent="0.25">
      <c r="A1395" s="61" t="s">
        <v>4</v>
      </c>
      <c r="B1395" s="17" t="s">
        <v>16</v>
      </c>
      <c r="C1395" s="17" t="s">
        <v>5007</v>
      </c>
      <c r="D1395" s="17">
        <v>2023</v>
      </c>
      <c r="E1395" s="37" t="s">
        <v>5008</v>
      </c>
      <c r="F1395" s="17" t="s">
        <v>1047</v>
      </c>
      <c r="G1395" s="37" t="s">
        <v>5009</v>
      </c>
      <c r="H1395" s="37" t="s">
        <v>43</v>
      </c>
      <c r="I1395" s="62" t="s">
        <v>43</v>
      </c>
      <c r="J1395" s="17" t="s">
        <v>43</v>
      </c>
      <c r="K1395" s="17" t="s">
        <v>43</v>
      </c>
      <c r="L1395" s="17" t="s">
        <v>5010</v>
      </c>
      <c r="M1395" s="17" t="s">
        <v>5011</v>
      </c>
      <c r="N1395" s="17" t="s">
        <v>5012</v>
      </c>
      <c r="O1395" s="17" t="s">
        <v>5013</v>
      </c>
    </row>
    <row r="1396" spans="1:15" s="1" customFormat="1" ht="15" customHeight="1" x14ac:dyDescent="0.25">
      <c r="A1396" s="61" t="s">
        <v>4</v>
      </c>
      <c r="B1396" s="17" t="s">
        <v>16</v>
      </c>
      <c r="C1396" s="17" t="s">
        <v>5014</v>
      </c>
      <c r="D1396" s="17">
        <v>2023</v>
      </c>
      <c r="E1396" s="37" t="s">
        <v>5015</v>
      </c>
      <c r="F1396" s="17" t="s">
        <v>1581</v>
      </c>
      <c r="G1396" s="37" t="s">
        <v>318</v>
      </c>
      <c r="H1396" s="37" t="s">
        <v>415</v>
      </c>
      <c r="I1396" s="62" t="s">
        <v>5016</v>
      </c>
      <c r="J1396" s="17" t="s">
        <v>43</v>
      </c>
      <c r="K1396" s="17" t="s">
        <v>43</v>
      </c>
      <c r="L1396" s="17" t="s">
        <v>5017</v>
      </c>
      <c r="M1396" s="17" t="s">
        <v>5018</v>
      </c>
      <c r="N1396" s="17" t="s">
        <v>5019</v>
      </c>
      <c r="O1396" s="17" t="s">
        <v>5020</v>
      </c>
    </row>
    <row r="1397" spans="1:15" s="1" customFormat="1" ht="15" customHeight="1" x14ac:dyDescent="0.25">
      <c r="A1397" s="61" t="s">
        <v>4</v>
      </c>
      <c r="B1397" s="17" t="s">
        <v>16</v>
      </c>
      <c r="C1397" s="17" t="s">
        <v>5021</v>
      </c>
      <c r="D1397" s="17">
        <v>2021</v>
      </c>
      <c r="E1397" s="37" t="s">
        <v>5022</v>
      </c>
      <c r="F1397" s="17" t="s">
        <v>376</v>
      </c>
      <c r="G1397" s="37" t="s">
        <v>301</v>
      </c>
      <c r="H1397" s="37" t="s">
        <v>43</v>
      </c>
      <c r="I1397" s="62" t="s">
        <v>43</v>
      </c>
      <c r="J1397" s="17" t="s">
        <v>43</v>
      </c>
      <c r="K1397" s="17" t="s">
        <v>43</v>
      </c>
      <c r="L1397" s="17" t="s">
        <v>5023</v>
      </c>
      <c r="M1397" s="17" t="s">
        <v>5024</v>
      </c>
      <c r="N1397" s="17" t="s">
        <v>5025</v>
      </c>
      <c r="O1397" s="17" t="s">
        <v>5026</v>
      </c>
    </row>
    <row r="1398" spans="1:15" s="1" customFormat="1" ht="15" customHeight="1" x14ac:dyDescent="0.25">
      <c r="A1398" s="61" t="s">
        <v>4</v>
      </c>
      <c r="B1398" s="17" t="s">
        <v>16</v>
      </c>
      <c r="C1398" s="17" t="s">
        <v>5027</v>
      </c>
      <c r="D1398" s="17">
        <v>2024</v>
      </c>
      <c r="E1398" s="37" t="s">
        <v>5028</v>
      </c>
      <c r="F1398" s="17" t="s">
        <v>5029</v>
      </c>
      <c r="G1398" s="37" t="s">
        <v>5030</v>
      </c>
      <c r="H1398" s="37" t="s">
        <v>43</v>
      </c>
      <c r="I1398" s="62" t="s">
        <v>5031</v>
      </c>
      <c r="J1398" s="17" t="s">
        <v>43</v>
      </c>
      <c r="K1398" s="17" t="s">
        <v>43</v>
      </c>
      <c r="L1398" s="17" t="s">
        <v>5032</v>
      </c>
      <c r="M1398" s="17" t="s">
        <v>5033</v>
      </c>
      <c r="N1398" s="17" t="s">
        <v>5034</v>
      </c>
      <c r="O1398" s="17" t="s">
        <v>5035</v>
      </c>
    </row>
    <row r="1399" spans="1:15" s="1" customFormat="1" ht="15" customHeight="1" x14ac:dyDescent="0.25">
      <c r="A1399" s="61" t="s">
        <v>4</v>
      </c>
      <c r="B1399" s="17" t="s">
        <v>16</v>
      </c>
      <c r="C1399" s="17" t="s">
        <v>5036</v>
      </c>
      <c r="D1399" s="17">
        <v>2022</v>
      </c>
      <c r="E1399" s="37" t="s">
        <v>5037</v>
      </c>
      <c r="F1399" s="17" t="s">
        <v>5038</v>
      </c>
      <c r="G1399" s="37" t="s">
        <v>4313</v>
      </c>
      <c r="H1399" s="37" t="s">
        <v>43</v>
      </c>
      <c r="I1399" s="62" t="s">
        <v>43</v>
      </c>
      <c r="J1399" s="17" t="s">
        <v>43</v>
      </c>
      <c r="K1399" s="17" t="s">
        <v>43</v>
      </c>
      <c r="L1399" s="17" t="s">
        <v>5039</v>
      </c>
      <c r="M1399" s="17" t="s">
        <v>5040</v>
      </c>
      <c r="N1399" s="17" t="s">
        <v>5041</v>
      </c>
      <c r="O1399" s="17" t="s">
        <v>5042</v>
      </c>
    </row>
    <row r="1400" spans="1:15" s="1" customFormat="1" ht="15" customHeight="1" x14ac:dyDescent="0.25">
      <c r="A1400" s="61" t="s">
        <v>4</v>
      </c>
      <c r="B1400" s="17" t="s">
        <v>16</v>
      </c>
      <c r="C1400" s="17" t="s">
        <v>5043</v>
      </c>
      <c r="D1400" s="17">
        <v>2022</v>
      </c>
      <c r="E1400" s="37" t="s">
        <v>5044</v>
      </c>
      <c r="F1400" s="17" t="s">
        <v>367</v>
      </c>
      <c r="G1400" s="37" t="s">
        <v>1325</v>
      </c>
      <c r="H1400" s="37" t="s">
        <v>229</v>
      </c>
      <c r="I1400" s="62" t="s">
        <v>43</v>
      </c>
      <c r="J1400" s="17" t="s">
        <v>43</v>
      </c>
      <c r="K1400" s="17" t="s">
        <v>43</v>
      </c>
      <c r="L1400" s="17" t="s">
        <v>5045</v>
      </c>
      <c r="M1400" s="17" t="s">
        <v>5046</v>
      </c>
      <c r="N1400" s="17" t="s">
        <v>5047</v>
      </c>
      <c r="O1400" s="17" t="s">
        <v>5048</v>
      </c>
    </row>
    <row r="1401" spans="1:15" s="1" customFormat="1" ht="15" customHeight="1" x14ac:dyDescent="0.25">
      <c r="A1401" s="61" t="s">
        <v>4</v>
      </c>
      <c r="B1401" s="17" t="s">
        <v>16</v>
      </c>
      <c r="C1401" s="17" t="s">
        <v>5043</v>
      </c>
      <c r="D1401" s="17">
        <v>2024</v>
      </c>
      <c r="E1401" s="37" t="s">
        <v>5049</v>
      </c>
      <c r="F1401" s="17" t="s">
        <v>367</v>
      </c>
      <c r="G1401" s="37" t="s">
        <v>368</v>
      </c>
      <c r="H1401" s="37" t="s">
        <v>692</v>
      </c>
      <c r="I1401" s="62" t="s">
        <v>43</v>
      </c>
      <c r="J1401" s="17" t="s">
        <v>43</v>
      </c>
      <c r="K1401" s="17" t="s">
        <v>43</v>
      </c>
      <c r="L1401" s="17" t="s">
        <v>5050</v>
      </c>
      <c r="M1401" s="17" t="s">
        <v>5051</v>
      </c>
      <c r="N1401" s="17" t="s">
        <v>5052</v>
      </c>
      <c r="O1401" s="17" t="s">
        <v>5053</v>
      </c>
    </row>
    <row r="1402" spans="1:15" s="1" customFormat="1" ht="15" customHeight="1" x14ac:dyDescent="0.25">
      <c r="A1402" s="61" t="s">
        <v>4</v>
      </c>
      <c r="B1402" s="17" t="s">
        <v>16</v>
      </c>
      <c r="C1402" s="17" t="s">
        <v>5054</v>
      </c>
      <c r="D1402" s="17">
        <v>2022</v>
      </c>
      <c r="E1402" s="37" t="s">
        <v>5055</v>
      </c>
      <c r="F1402" s="17" t="s">
        <v>108</v>
      </c>
      <c r="G1402" s="37" t="s">
        <v>5056</v>
      </c>
      <c r="H1402" s="37" t="s">
        <v>43</v>
      </c>
      <c r="I1402" s="62" t="s">
        <v>43</v>
      </c>
      <c r="J1402" s="17" t="s">
        <v>43</v>
      </c>
      <c r="K1402" s="17" t="s">
        <v>43</v>
      </c>
      <c r="L1402" s="17" t="s">
        <v>43</v>
      </c>
      <c r="M1402" s="17" t="s">
        <v>5057</v>
      </c>
      <c r="N1402" s="17" t="s">
        <v>5058</v>
      </c>
      <c r="O1402" s="17" t="s">
        <v>5059</v>
      </c>
    </row>
    <row r="1403" spans="1:15" s="1" customFormat="1" ht="15" customHeight="1" x14ac:dyDescent="0.25">
      <c r="A1403" s="61" t="s">
        <v>4</v>
      </c>
      <c r="B1403" s="17" t="s">
        <v>16</v>
      </c>
      <c r="C1403" s="17" t="s">
        <v>5060</v>
      </c>
      <c r="D1403" s="17">
        <v>2023</v>
      </c>
      <c r="E1403" s="37" t="s">
        <v>5061</v>
      </c>
      <c r="F1403" s="17" t="s">
        <v>5062</v>
      </c>
      <c r="G1403" s="37" t="s">
        <v>4964</v>
      </c>
      <c r="H1403" s="37" t="s">
        <v>43</v>
      </c>
      <c r="I1403" s="62" t="s">
        <v>43</v>
      </c>
      <c r="J1403" s="17" t="s">
        <v>43</v>
      </c>
      <c r="K1403" s="17" t="s">
        <v>43</v>
      </c>
      <c r="L1403" s="17" t="s">
        <v>5063</v>
      </c>
      <c r="M1403" s="17" t="s">
        <v>5064</v>
      </c>
      <c r="N1403" s="17" t="s">
        <v>5065</v>
      </c>
      <c r="O1403" s="17" t="s">
        <v>5066</v>
      </c>
    </row>
    <row r="1404" spans="1:15" s="1" customFormat="1" ht="15" customHeight="1" x14ac:dyDescent="0.25">
      <c r="A1404" s="61" t="s">
        <v>4</v>
      </c>
      <c r="B1404" s="17" t="s">
        <v>16</v>
      </c>
      <c r="C1404" s="17" t="s">
        <v>5067</v>
      </c>
      <c r="D1404" s="17">
        <v>2024</v>
      </c>
      <c r="E1404" s="37" t="s">
        <v>5068</v>
      </c>
      <c r="F1404" s="17" t="s">
        <v>5069</v>
      </c>
      <c r="G1404" s="37" t="s">
        <v>292</v>
      </c>
      <c r="H1404" s="37" t="s">
        <v>195</v>
      </c>
      <c r="I1404" s="62" t="s">
        <v>5070</v>
      </c>
      <c r="J1404" s="17" t="s">
        <v>43</v>
      </c>
      <c r="K1404" s="17" t="s">
        <v>43</v>
      </c>
      <c r="L1404" s="17" t="s">
        <v>43</v>
      </c>
      <c r="M1404" s="17" t="s">
        <v>5071</v>
      </c>
      <c r="N1404" s="17" t="s">
        <v>5072</v>
      </c>
      <c r="O1404" s="17" t="s">
        <v>5073</v>
      </c>
    </row>
    <row r="1405" spans="1:15" s="1" customFormat="1" ht="15" customHeight="1" x14ac:dyDescent="0.25">
      <c r="A1405" s="61" t="s">
        <v>4</v>
      </c>
      <c r="B1405" s="17" t="s">
        <v>16</v>
      </c>
      <c r="C1405" s="17" t="s">
        <v>5074</v>
      </c>
      <c r="D1405" s="17">
        <v>2025</v>
      </c>
      <c r="E1405" s="37" t="s">
        <v>5075</v>
      </c>
      <c r="F1405" s="17" t="s">
        <v>682</v>
      </c>
      <c r="G1405" s="37" t="s">
        <v>5076</v>
      </c>
      <c r="H1405" s="37" t="s">
        <v>43</v>
      </c>
      <c r="I1405" s="62" t="s">
        <v>43</v>
      </c>
      <c r="J1405" s="17" t="s">
        <v>43</v>
      </c>
      <c r="K1405" s="17" t="s">
        <v>43</v>
      </c>
      <c r="L1405" s="17" t="s">
        <v>5077</v>
      </c>
      <c r="M1405" s="17" t="s">
        <v>5078</v>
      </c>
      <c r="N1405" s="17" t="s">
        <v>5079</v>
      </c>
      <c r="O1405" s="17" t="s">
        <v>5080</v>
      </c>
    </row>
    <row r="1406" spans="1:15" s="1" customFormat="1" ht="15" customHeight="1" x14ac:dyDescent="0.25">
      <c r="A1406" s="61" t="s">
        <v>4</v>
      </c>
      <c r="B1406" s="17" t="s">
        <v>16</v>
      </c>
      <c r="C1406" s="17" t="s">
        <v>5081</v>
      </c>
      <c r="D1406" s="17">
        <v>2024</v>
      </c>
      <c r="E1406" s="37" t="s">
        <v>5082</v>
      </c>
      <c r="F1406" s="17" t="s">
        <v>498</v>
      </c>
      <c r="G1406" s="37" t="s">
        <v>3022</v>
      </c>
      <c r="H1406" s="37" t="s">
        <v>43</v>
      </c>
      <c r="I1406" s="62" t="s">
        <v>43</v>
      </c>
      <c r="J1406" s="17" t="s">
        <v>43</v>
      </c>
      <c r="K1406" s="17" t="s">
        <v>43</v>
      </c>
      <c r="L1406" s="17" t="s">
        <v>43</v>
      </c>
      <c r="M1406" s="17" t="s">
        <v>5083</v>
      </c>
      <c r="N1406" s="17" t="s">
        <v>5084</v>
      </c>
      <c r="O1406" s="17" t="s">
        <v>5085</v>
      </c>
    </row>
    <row r="1407" spans="1:15" s="1" customFormat="1" ht="15" customHeight="1" x14ac:dyDescent="0.25">
      <c r="A1407" s="61" t="s">
        <v>4</v>
      </c>
      <c r="B1407" s="17" t="s">
        <v>16</v>
      </c>
      <c r="C1407" s="17" t="s">
        <v>5086</v>
      </c>
      <c r="D1407" s="17">
        <v>2025</v>
      </c>
      <c r="E1407" s="37" t="s">
        <v>5087</v>
      </c>
      <c r="F1407" s="17" t="s">
        <v>5088</v>
      </c>
      <c r="G1407" s="37" t="s">
        <v>1255</v>
      </c>
      <c r="H1407" s="37" t="s">
        <v>43</v>
      </c>
      <c r="I1407" s="62" t="s">
        <v>43</v>
      </c>
      <c r="J1407" s="17" t="s">
        <v>43</v>
      </c>
      <c r="K1407" s="17" t="s">
        <v>43</v>
      </c>
      <c r="L1407" s="17" t="s">
        <v>43</v>
      </c>
      <c r="M1407" s="17" t="s">
        <v>5089</v>
      </c>
      <c r="N1407" s="17" t="s">
        <v>5090</v>
      </c>
      <c r="O1407" s="17" t="s">
        <v>5091</v>
      </c>
    </row>
    <row r="1408" spans="1:15" s="1" customFormat="1" ht="15" customHeight="1" x14ac:dyDescent="0.25">
      <c r="A1408" s="61" t="s">
        <v>4</v>
      </c>
      <c r="B1408" s="17" t="s">
        <v>16</v>
      </c>
      <c r="C1408" s="17" t="s">
        <v>5092</v>
      </c>
      <c r="D1408" s="17">
        <v>2023</v>
      </c>
      <c r="E1408" s="37" t="s">
        <v>5093</v>
      </c>
      <c r="F1408" s="17" t="s">
        <v>2186</v>
      </c>
      <c r="G1408" s="37" t="s">
        <v>3833</v>
      </c>
      <c r="H1408" s="37" t="s">
        <v>43</v>
      </c>
      <c r="I1408" s="62" t="s">
        <v>43</v>
      </c>
      <c r="J1408" s="17" t="s">
        <v>43</v>
      </c>
      <c r="K1408" s="17" t="s">
        <v>43</v>
      </c>
      <c r="L1408" s="17" t="s">
        <v>5094</v>
      </c>
      <c r="M1408" s="17" t="s">
        <v>5095</v>
      </c>
      <c r="N1408" s="17" t="s">
        <v>5096</v>
      </c>
      <c r="O1408" s="17" t="s">
        <v>5097</v>
      </c>
    </row>
    <row r="1409" spans="1:15" s="1" customFormat="1" ht="15" customHeight="1" x14ac:dyDescent="0.25">
      <c r="A1409" s="61" t="s">
        <v>4</v>
      </c>
      <c r="B1409" s="17" t="s">
        <v>16</v>
      </c>
      <c r="C1409" s="17" t="s">
        <v>5098</v>
      </c>
      <c r="D1409" s="17">
        <v>2024</v>
      </c>
      <c r="E1409" s="37" t="s">
        <v>5099</v>
      </c>
      <c r="F1409" s="17" t="s">
        <v>13</v>
      </c>
      <c r="G1409" s="37" t="s">
        <v>5100</v>
      </c>
      <c r="H1409" s="37" t="s">
        <v>43</v>
      </c>
      <c r="I1409" s="62" t="s">
        <v>43</v>
      </c>
      <c r="J1409" s="17" t="s">
        <v>43</v>
      </c>
      <c r="K1409" s="17" t="s">
        <v>43</v>
      </c>
      <c r="L1409" s="17" t="s">
        <v>5101</v>
      </c>
      <c r="M1409" s="17" t="s">
        <v>5102</v>
      </c>
      <c r="N1409" s="17" t="s">
        <v>5103</v>
      </c>
      <c r="O1409" s="17" t="s">
        <v>5104</v>
      </c>
    </row>
    <row r="1410" spans="1:15" s="1" customFormat="1" ht="15" customHeight="1" x14ac:dyDescent="0.25">
      <c r="A1410" s="61" t="s">
        <v>4</v>
      </c>
      <c r="B1410" s="17" t="s">
        <v>16</v>
      </c>
      <c r="C1410" s="17" t="s">
        <v>5105</v>
      </c>
      <c r="D1410" s="17">
        <v>2022</v>
      </c>
      <c r="E1410" s="37" t="s">
        <v>5106</v>
      </c>
      <c r="F1410" s="17" t="s">
        <v>309</v>
      </c>
      <c r="G1410" s="37" t="s">
        <v>1089</v>
      </c>
      <c r="H1410" s="37" t="s">
        <v>43</v>
      </c>
      <c r="I1410" s="62" t="s">
        <v>43</v>
      </c>
      <c r="J1410" s="17" t="s">
        <v>43</v>
      </c>
      <c r="K1410" s="17" t="s">
        <v>43</v>
      </c>
      <c r="L1410" s="17" t="s">
        <v>5107</v>
      </c>
      <c r="M1410" s="17" t="s">
        <v>5108</v>
      </c>
      <c r="N1410" s="17" t="s">
        <v>5109</v>
      </c>
      <c r="O1410" s="17" t="s">
        <v>5110</v>
      </c>
    </row>
    <row r="1411" spans="1:15" s="1" customFormat="1" ht="15" customHeight="1" x14ac:dyDescent="0.25">
      <c r="A1411" s="61" t="s">
        <v>4</v>
      </c>
      <c r="B1411" s="17" t="s">
        <v>16</v>
      </c>
      <c r="C1411" s="17" t="s">
        <v>5111</v>
      </c>
      <c r="D1411" s="17">
        <v>2021</v>
      </c>
      <c r="E1411" s="37" t="s">
        <v>5112</v>
      </c>
      <c r="F1411" s="17" t="s">
        <v>1723</v>
      </c>
      <c r="G1411" s="37" t="s">
        <v>859</v>
      </c>
      <c r="H1411" s="37" t="s">
        <v>43</v>
      </c>
      <c r="I1411" s="62" t="s">
        <v>43</v>
      </c>
      <c r="J1411" s="17" t="s">
        <v>43</v>
      </c>
      <c r="K1411" s="17" t="s">
        <v>43</v>
      </c>
      <c r="L1411" s="17" t="s">
        <v>5113</v>
      </c>
      <c r="M1411" s="17" t="s">
        <v>5114</v>
      </c>
      <c r="N1411" s="17" t="s">
        <v>5115</v>
      </c>
      <c r="O1411" s="17" t="s">
        <v>5116</v>
      </c>
    </row>
    <row r="1412" spans="1:15" s="1" customFormat="1" ht="15" customHeight="1" x14ac:dyDescent="0.25">
      <c r="A1412" s="61" t="s">
        <v>4</v>
      </c>
      <c r="B1412" s="17" t="s">
        <v>16</v>
      </c>
      <c r="C1412" s="17" t="s">
        <v>5117</v>
      </c>
      <c r="D1412" s="17">
        <v>2021</v>
      </c>
      <c r="E1412" s="37" t="s">
        <v>5118</v>
      </c>
      <c r="F1412" s="17" t="s">
        <v>1193</v>
      </c>
      <c r="G1412" s="37" t="s">
        <v>5119</v>
      </c>
      <c r="H1412" s="37" t="s">
        <v>195</v>
      </c>
      <c r="I1412" s="62" t="s">
        <v>5120</v>
      </c>
      <c r="J1412" s="17" t="s">
        <v>43</v>
      </c>
      <c r="K1412" s="17" t="s">
        <v>43</v>
      </c>
      <c r="L1412" s="17" t="s">
        <v>43</v>
      </c>
      <c r="M1412" s="17" t="s">
        <v>5121</v>
      </c>
      <c r="N1412" s="17" t="s">
        <v>5122</v>
      </c>
      <c r="O1412" s="17" t="s">
        <v>5123</v>
      </c>
    </row>
    <row r="1413" spans="1:15" s="1" customFormat="1" ht="15" customHeight="1" x14ac:dyDescent="0.25">
      <c r="A1413" s="61" t="s">
        <v>4</v>
      </c>
      <c r="B1413" s="17" t="s">
        <v>16</v>
      </c>
      <c r="C1413" s="17" t="s">
        <v>5124</v>
      </c>
      <c r="D1413" s="17">
        <v>2021</v>
      </c>
      <c r="E1413" s="37" t="s">
        <v>5125</v>
      </c>
      <c r="F1413" s="17" t="s">
        <v>606</v>
      </c>
      <c r="G1413" s="37" t="s">
        <v>5126</v>
      </c>
      <c r="H1413" s="37" t="s">
        <v>43</v>
      </c>
      <c r="I1413" s="62" t="s">
        <v>43</v>
      </c>
      <c r="J1413" s="17" t="s">
        <v>43</v>
      </c>
      <c r="K1413" s="17" t="s">
        <v>43</v>
      </c>
      <c r="L1413" s="17" t="s">
        <v>5127</v>
      </c>
      <c r="M1413" s="17" t="s">
        <v>5128</v>
      </c>
      <c r="N1413" s="17" t="s">
        <v>5129</v>
      </c>
      <c r="O1413" s="17" t="s">
        <v>5130</v>
      </c>
    </row>
    <row r="1414" spans="1:15" s="1" customFormat="1" ht="15" customHeight="1" x14ac:dyDescent="0.25">
      <c r="A1414" s="61" t="s">
        <v>4</v>
      </c>
      <c r="B1414" s="17" t="s">
        <v>16</v>
      </c>
      <c r="C1414" s="17" t="s">
        <v>5131</v>
      </c>
      <c r="D1414" s="17">
        <v>2022</v>
      </c>
      <c r="E1414" s="37" t="s">
        <v>5132</v>
      </c>
      <c r="F1414" s="17" t="s">
        <v>2420</v>
      </c>
      <c r="G1414" s="37" t="s">
        <v>43</v>
      </c>
      <c r="H1414" s="37" t="s">
        <v>43</v>
      </c>
      <c r="I1414" s="62" t="s">
        <v>43</v>
      </c>
      <c r="J1414" s="17" t="s">
        <v>43</v>
      </c>
      <c r="K1414" s="17" t="s">
        <v>43</v>
      </c>
      <c r="L1414" s="17" t="s">
        <v>5133</v>
      </c>
      <c r="M1414" s="17" t="s">
        <v>5134</v>
      </c>
      <c r="N1414" s="17" t="s">
        <v>5135</v>
      </c>
      <c r="O1414" s="17" t="s">
        <v>5136</v>
      </c>
    </row>
    <row r="1415" spans="1:15" s="1" customFormat="1" ht="15" customHeight="1" x14ac:dyDescent="0.25">
      <c r="A1415" s="61" t="s">
        <v>4</v>
      </c>
      <c r="B1415" s="17" t="s">
        <v>16</v>
      </c>
      <c r="C1415" s="17" t="s">
        <v>5137</v>
      </c>
      <c r="D1415" s="17">
        <v>2022</v>
      </c>
      <c r="E1415" s="37" t="s">
        <v>5138</v>
      </c>
      <c r="F1415" s="17" t="s">
        <v>5139</v>
      </c>
      <c r="G1415" s="37" t="s">
        <v>292</v>
      </c>
      <c r="H1415" s="37" t="s">
        <v>212</v>
      </c>
      <c r="I1415" s="62" t="s">
        <v>43</v>
      </c>
      <c r="J1415" s="17" t="s">
        <v>43</v>
      </c>
      <c r="K1415" s="17" t="s">
        <v>43</v>
      </c>
      <c r="L1415" s="17" t="s">
        <v>5140</v>
      </c>
      <c r="M1415" s="17" t="s">
        <v>5141</v>
      </c>
      <c r="N1415" s="17" t="s">
        <v>5142</v>
      </c>
      <c r="O1415" s="17" t="s">
        <v>5143</v>
      </c>
    </row>
    <row r="1416" spans="1:15" s="1" customFormat="1" ht="15" customHeight="1" x14ac:dyDescent="0.25">
      <c r="A1416" s="61" t="s">
        <v>4</v>
      </c>
      <c r="B1416" s="17" t="s">
        <v>65</v>
      </c>
      <c r="C1416" s="17" t="s">
        <v>5144</v>
      </c>
      <c r="D1416" s="17">
        <v>2021</v>
      </c>
      <c r="E1416" s="37" t="s">
        <v>5145</v>
      </c>
      <c r="F1416" s="17" t="s">
        <v>5146</v>
      </c>
      <c r="G1416" s="37" t="s">
        <v>43</v>
      </c>
      <c r="H1416" s="37" t="s">
        <v>43</v>
      </c>
      <c r="I1416" s="62" t="s">
        <v>5147</v>
      </c>
      <c r="J1416" s="17" t="s">
        <v>43</v>
      </c>
      <c r="K1416" s="17" t="s">
        <v>43</v>
      </c>
      <c r="L1416" s="17" t="s">
        <v>43</v>
      </c>
      <c r="M1416" s="17" t="s">
        <v>5148</v>
      </c>
      <c r="N1416" s="17" t="s">
        <v>5149</v>
      </c>
      <c r="O1416" s="17" t="s">
        <v>5150</v>
      </c>
    </row>
    <row r="1417" spans="1:15" s="1" customFormat="1" ht="15" customHeight="1" x14ac:dyDescent="0.25">
      <c r="A1417" s="61" t="s">
        <v>4</v>
      </c>
      <c r="B1417" s="17" t="s">
        <v>16</v>
      </c>
      <c r="C1417" s="17" t="s">
        <v>5151</v>
      </c>
      <c r="D1417" s="17">
        <v>2023</v>
      </c>
      <c r="E1417" s="37" t="s">
        <v>5152</v>
      </c>
      <c r="F1417" s="17" t="s">
        <v>1140</v>
      </c>
      <c r="G1417" s="37" t="s">
        <v>240</v>
      </c>
      <c r="H1417" s="37" t="s">
        <v>195</v>
      </c>
      <c r="I1417" s="62" t="s">
        <v>43</v>
      </c>
      <c r="J1417" s="17" t="s">
        <v>43</v>
      </c>
      <c r="K1417" s="17" t="s">
        <v>43</v>
      </c>
      <c r="L1417" s="17" t="s">
        <v>5153</v>
      </c>
      <c r="M1417" s="17" t="s">
        <v>5154</v>
      </c>
      <c r="N1417" s="17" t="s">
        <v>5155</v>
      </c>
      <c r="O1417" s="17" t="s">
        <v>5156</v>
      </c>
    </row>
    <row r="1418" spans="1:15" s="1" customFormat="1" ht="15" customHeight="1" x14ac:dyDescent="0.25">
      <c r="A1418" s="61" t="s">
        <v>4</v>
      </c>
      <c r="B1418" s="17" t="s">
        <v>16</v>
      </c>
      <c r="C1418" s="17" t="s">
        <v>5157</v>
      </c>
      <c r="D1418" s="17">
        <v>2025</v>
      </c>
      <c r="E1418" s="37" t="s">
        <v>5158</v>
      </c>
      <c r="F1418" s="17" t="s">
        <v>818</v>
      </c>
      <c r="G1418" s="37" t="s">
        <v>274</v>
      </c>
      <c r="H1418" s="37" t="s">
        <v>415</v>
      </c>
      <c r="I1418" s="62" t="s">
        <v>5159</v>
      </c>
      <c r="J1418" s="17" t="s">
        <v>43</v>
      </c>
      <c r="K1418" s="17" t="s">
        <v>43</v>
      </c>
      <c r="L1418" s="17" t="s">
        <v>5160</v>
      </c>
      <c r="M1418" s="17" t="s">
        <v>5161</v>
      </c>
      <c r="N1418" s="17" t="s">
        <v>5162</v>
      </c>
      <c r="O1418" s="17" t="s">
        <v>5163</v>
      </c>
    </row>
    <row r="1419" spans="1:15" s="1" customFormat="1" ht="15" customHeight="1" x14ac:dyDescent="0.25">
      <c r="A1419" s="61" t="s">
        <v>4</v>
      </c>
      <c r="B1419" s="17" t="s">
        <v>16</v>
      </c>
      <c r="C1419" s="17" t="s">
        <v>5164</v>
      </c>
      <c r="D1419" s="17">
        <v>2025</v>
      </c>
      <c r="E1419" s="37" t="s">
        <v>5165</v>
      </c>
      <c r="F1419" s="17" t="s">
        <v>88</v>
      </c>
      <c r="G1419" s="37" t="s">
        <v>2413</v>
      </c>
      <c r="H1419" s="37" t="s">
        <v>43</v>
      </c>
      <c r="I1419" s="62" t="s">
        <v>43</v>
      </c>
      <c r="J1419" s="17" t="s">
        <v>43</v>
      </c>
      <c r="K1419" s="17" t="s">
        <v>43</v>
      </c>
      <c r="L1419" s="17" t="s">
        <v>43</v>
      </c>
      <c r="M1419" s="17" t="s">
        <v>5166</v>
      </c>
      <c r="N1419" s="17" t="s">
        <v>5167</v>
      </c>
      <c r="O1419" s="17" t="s">
        <v>5168</v>
      </c>
    </row>
    <row r="1420" spans="1:15" s="1" customFormat="1" ht="15" customHeight="1" x14ac:dyDescent="0.25">
      <c r="A1420" s="61" t="s">
        <v>4</v>
      </c>
      <c r="B1420" s="17" t="s">
        <v>16</v>
      </c>
      <c r="C1420" s="17" t="s">
        <v>5169</v>
      </c>
      <c r="D1420" s="17">
        <v>2023</v>
      </c>
      <c r="E1420" s="37" t="s">
        <v>5170</v>
      </c>
      <c r="F1420" s="17" t="s">
        <v>3148</v>
      </c>
      <c r="G1420" s="37" t="s">
        <v>2110</v>
      </c>
      <c r="H1420" s="37" t="s">
        <v>43</v>
      </c>
      <c r="I1420" s="62" t="s">
        <v>43</v>
      </c>
      <c r="J1420" s="17" t="s">
        <v>43</v>
      </c>
      <c r="K1420" s="17" t="s">
        <v>43</v>
      </c>
      <c r="L1420" s="17" t="s">
        <v>43</v>
      </c>
      <c r="M1420" s="17" t="s">
        <v>5171</v>
      </c>
      <c r="N1420" s="17" t="s">
        <v>5172</v>
      </c>
      <c r="O1420" s="17" t="s">
        <v>5173</v>
      </c>
    </row>
    <row r="1421" spans="1:15" s="1" customFormat="1" ht="15" customHeight="1" x14ac:dyDescent="0.25">
      <c r="A1421" s="61" t="s">
        <v>4</v>
      </c>
      <c r="B1421" s="17" t="s">
        <v>16</v>
      </c>
      <c r="C1421" s="17" t="s">
        <v>5174</v>
      </c>
      <c r="D1421" s="17">
        <v>2023</v>
      </c>
      <c r="E1421" s="37" t="s">
        <v>5175</v>
      </c>
      <c r="F1421" s="17" t="s">
        <v>2453</v>
      </c>
      <c r="G1421" s="37" t="s">
        <v>1524</v>
      </c>
      <c r="H1421" s="37" t="s">
        <v>240</v>
      </c>
      <c r="I1421" s="62" t="s">
        <v>43</v>
      </c>
      <c r="J1421" s="17" t="s">
        <v>43</v>
      </c>
      <c r="K1421" s="17" t="s">
        <v>43</v>
      </c>
      <c r="L1421" s="17" t="s">
        <v>5176</v>
      </c>
      <c r="M1421" s="17" t="s">
        <v>5177</v>
      </c>
      <c r="N1421" s="17" t="s">
        <v>5178</v>
      </c>
      <c r="O1421" s="17" t="s">
        <v>5179</v>
      </c>
    </row>
    <row r="1422" spans="1:15" s="1" customFormat="1" ht="15" customHeight="1" x14ac:dyDescent="0.25">
      <c r="A1422" s="61" t="s">
        <v>4</v>
      </c>
      <c r="B1422" s="17" t="s">
        <v>16</v>
      </c>
      <c r="C1422" s="17" t="s">
        <v>5180</v>
      </c>
      <c r="D1422" s="17">
        <v>2023</v>
      </c>
      <c r="E1422" s="37" t="s">
        <v>5181</v>
      </c>
      <c r="F1422" s="17" t="s">
        <v>5182</v>
      </c>
      <c r="G1422" s="37" t="s">
        <v>4202</v>
      </c>
      <c r="H1422" s="37" t="s">
        <v>43</v>
      </c>
      <c r="I1422" s="62" t="s">
        <v>43</v>
      </c>
      <c r="J1422" s="17" t="s">
        <v>43</v>
      </c>
      <c r="K1422" s="17" t="s">
        <v>43</v>
      </c>
      <c r="L1422" s="17" t="s">
        <v>5183</v>
      </c>
      <c r="M1422" s="17" t="s">
        <v>5184</v>
      </c>
      <c r="N1422" s="17" t="s">
        <v>5185</v>
      </c>
      <c r="O1422" s="17" t="s">
        <v>5186</v>
      </c>
    </row>
    <row r="1423" spans="1:15" s="1" customFormat="1" ht="15" customHeight="1" x14ac:dyDescent="0.25">
      <c r="A1423" s="61" t="s">
        <v>4</v>
      </c>
      <c r="B1423" s="17" t="s">
        <v>16</v>
      </c>
      <c r="C1423" s="17" t="s">
        <v>5187</v>
      </c>
      <c r="D1423" s="17">
        <v>2021</v>
      </c>
      <c r="E1423" s="37" t="s">
        <v>5188</v>
      </c>
      <c r="F1423" s="17" t="s">
        <v>5189</v>
      </c>
      <c r="G1423" s="37" t="s">
        <v>5190</v>
      </c>
      <c r="H1423" s="37" t="s">
        <v>43</v>
      </c>
      <c r="I1423" s="62" t="s">
        <v>5191</v>
      </c>
      <c r="J1423" s="17" t="s">
        <v>43</v>
      </c>
      <c r="K1423" s="17" t="s">
        <v>43</v>
      </c>
      <c r="L1423" s="17" t="s">
        <v>5192</v>
      </c>
      <c r="M1423" s="17" t="s">
        <v>5193</v>
      </c>
      <c r="N1423" s="17" t="s">
        <v>5194</v>
      </c>
      <c r="O1423" s="17" t="s">
        <v>5195</v>
      </c>
    </row>
    <row r="1424" spans="1:15" s="1" customFormat="1" ht="15" customHeight="1" x14ac:dyDescent="0.25">
      <c r="A1424" s="61" t="s">
        <v>4</v>
      </c>
      <c r="B1424" s="17" t="s">
        <v>16</v>
      </c>
      <c r="C1424" s="17" t="s">
        <v>5196</v>
      </c>
      <c r="D1424" s="17">
        <v>2023</v>
      </c>
      <c r="E1424" s="37" t="s">
        <v>5197</v>
      </c>
      <c r="F1424" s="17" t="s">
        <v>5198</v>
      </c>
      <c r="G1424" s="37" t="s">
        <v>5199</v>
      </c>
      <c r="H1424" s="37" t="s">
        <v>230</v>
      </c>
      <c r="I1424" s="62" t="s">
        <v>43</v>
      </c>
      <c r="J1424" s="17" t="s">
        <v>43</v>
      </c>
      <c r="K1424" s="17" t="s">
        <v>43</v>
      </c>
      <c r="L1424" s="17" t="s">
        <v>5200</v>
      </c>
      <c r="M1424" s="17" t="s">
        <v>5201</v>
      </c>
      <c r="N1424" s="17" t="s">
        <v>5202</v>
      </c>
      <c r="O1424" s="17" t="s">
        <v>5203</v>
      </c>
    </row>
    <row r="1425" spans="1:15" s="1" customFormat="1" ht="15" customHeight="1" x14ac:dyDescent="0.25">
      <c r="A1425" s="61" t="s">
        <v>4</v>
      </c>
      <c r="B1425" s="17" t="s">
        <v>16</v>
      </c>
      <c r="C1425" s="17" t="s">
        <v>5204</v>
      </c>
      <c r="D1425" s="17">
        <v>2022</v>
      </c>
      <c r="E1425" s="37" t="s">
        <v>5205</v>
      </c>
      <c r="F1425" s="17" t="s">
        <v>498</v>
      </c>
      <c r="G1425" s="37" t="s">
        <v>5206</v>
      </c>
      <c r="H1425" s="37" t="s">
        <v>43</v>
      </c>
      <c r="I1425" s="62" t="s">
        <v>43</v>
      </c>
      <c r="J1425" s="17" t="s">
        <v>43</v>
      </c>
      <c r="K1425" s="17" t="s">
        <v>43</v>
      </c>
      <c r="L1425" s="17" t="s">
        <v>5207</v>
      </c>
      <c r="M1425" s="17" t="s">
        <v>5208</v>
      </c>
      <c r="N1425" s="17" t="s">
        <v>5209</v>
      </c>
      <c r="O1425" s="17" t="s">
        <v>5210</v>
      </c>
    </row>
    <row r="1426" spans="1:15" s="1" customFormat="1" ht="15" customHeight="1" x14ac:dyDescent="0.25">
      <c r="A1426" s="61" t="s">
        <v>4</v>
      </c>
      <c r="B1426" s="17" t="s">
        <v>16</v>
      </c>
      <c r="C1426" s="17" t="s">
        <v>5211</v>
      </c>
      <c r="D1426" s="17">
        <v>2021</v>
      </c>
      <c r="E1426" s="37" t="s">
        <v>5212</v>
      </c>
      <c r="F1426" s="17" t="s">
        <v>1738</v>
      </c>
      <c r="G1426" s="37" t="s">
        <v>229</v>
      </c>
      <c r="H1426" s="37" t="s">
        <v>212</v>
      </c>
      <c r="I1426" s="62" t="s">
        <v>43</v>
      </c>
      <c r="J1426" s="17" t="s">
        <v>43</v>
      </c>
      <c r="K1426" s="17" t="s">
        <v>43</v>
      </c>
      <c r="L1426" s="17" t="s">
        <v>5213</v>
      </c>
      <c r="M1426" s="17" t="s">
        <v>5214</v>
      </c>
      <c r="N1426" s="17" t="s">
        <v>5215</v>
      </c>
      <c r="O1426" s="17" t="s">
        <v>5216</v>
      </c>
    </row>
    <row r="1427" spans="1:15" s="1" customFormat="1" ht="15" customHeight="1" x14ac:dyDescent="0.25">
      <c r="A1427" s="61" t="s">
        <v>4</v>
      </c>
      <c r="B1427" s="17" t="s">
        <v>16</v>
      </c>
      <c r="C1427" s="17" t="s">
        <v>5217</v>
      </c>
      <c r="D1427" s="17">
        <v>2022</v>
      </c>
      <c r="E1427" s="37" t="s">
        <v>5218</v>
      </c>
      <c r="F1427" s="17" t="s">
        <v>1738</v>
      </c>
      <c r="G1427" s="37" t="s">
        <v>326</v>
      </c>
      <c r="H1427" s="37" t="s">
        <v>415</v>
      </c>
      <c r="I1427" s="62" t="s">
        <v>43</v>
      </c>
      <c r="J1427" s="17" t="s">
        <v>43</v>
      </c>
      <c r="K1427" s="17" t="s">
        <v>43</v>
      </c>
      <c r="L1427" s="17" t="s">
        <v>5219</v>
      </c>
      <c r="M1427" s="17" t="s">
        <v>5220</v>
      </c>
      <c r="N1427" s="17" t="s">
        <v>5221</v>
      </c>
      <c r="O1427" s="17" t="s">
        <v>5222</v>
      </c>
    </row>
    <row r="1428" spans="1:15" s="1" customFormat="1" ht="15" customHeight="1" x14ac:dyDescent="0.25">
      <c r="A1428" s="61" t="s">
        <v>4</v>
      </c>
      <c r="B1428" s="17" t="s">
        <v>16</v>
      </c>
      <c r="C1428" s="17" t="s">
        <v>5223</v>
      </c>
      <c r="D1428" s="17">
        <v>2022</v>
      </c>
      <c r="E1428" s="37" t="s">
        <v>5224</v>
      </c>
      <c r="F1428" s="17" t="s">
        <v>5225</v>
      </c>
      <c r="G1428" s="37" t="s">
        <v>43</v>
      </c>
      <c r="H1428" s="37" t="s">
        <v>43</v>
      </c>
      <c r="I1428" s="62" t="s">
        <v>43</v>
      </c>
      <c r="J1428" s="17" t="s">
        <v>43</v>
      </c>
      <c r="K1428" s="17" t="s">
        <v>43</v>
      </c>
      <c r="L1428" s="17" t="s">
        <v>5226</v>
      </c>
      <c r="M1428" s="17" t="s">
        <v>5227</v>
      </c>
      <c r="N1428" s="17" t="s">
        <v>5228</v>
      </c>
      <c r="O1428" s="17" t="s">
        <v>5229</v>
      </c>
    </row>
    <row r="1429" spans="1:15" s="1" customFormat="1" ht="15" customHeight="1" x14ac:dyDescent="0.25">
      <c r="A1429" s="61" t="s">
        <v>4</v>
      </c>
      <c r="B1429" s="17" t="s">
        <v>16</v>
      </c>
      <c r="C1429" s="17" t="s">
        <v>5223</v>
      </c>
      <c r="D1429" s="17">
        <v>2023</v>
      </c>
      <c r="E1429" s="37" t="s">
        <v>5224</v>
      </c>
      <c r="F1429" s="17" t="s">
        <v>5225</v>
      </c>
      <c r="G1429" s="37" t="s">
        <v>760</v>
      </c>
      <c r="H1429" s="37" t="s">
        <v>195</v>
      </c>
      <c r="I1429" s="62" t="s">
        <v>5230</v>
      </c>
      <c r="J1429" s="17" t="s">
        <v>43</v>
      </c>
      <c r="K1429" s="17" t="s">
        <v>43</v>
      </c>
      <c r="L1429" s="17" t="s">
        <v>5231</v>
      </c>
      <c r="M1429" s="17" t="s">
        <v>5232</v>
      </c>
      <c r="N1429" s="17" t="s">
        <v>5228</v>
      </c>
      <c r="O1429" s="17" t="s">
        <v>5229</v>
      </c>
    </row>
    <row r="1430" spans="1:15" s="1" customFormat="1" ht="15" customHeight="1" x14ac:dyDescent="0.25">
      <c r="A1430" s="61" t="s">
        <v>4</v>
      </c>
      <c r="B1430" s="17" t="s">
        <v>16</v>
      </c>
      <c r="C1430" s="17" t="s">
        <v>5233</v>
      </c>
      <c r="D1430" s="17">
        <v>2022</v>
      </c>
      <c r="E1430" s="37" t="s">
        <v>5234</v>
      </c>
      <c r="F1430" s="17" t="s">
        <v>630</v>
      </c>
      <c r="G1430" s="37" t="s">
        <v>4780</v>
      </c>
      <c r="H1430" s="37" t="s">
        <v>43</v>
      </c>
      <c r="I1430" s="62" t="s">
        <v>5235</v>
      </c>
      <c r="J1430" s="17" t="s">
        <v>43</v>
      </c>
      <c r="K1430" s="17" t="s">
        <v>43</v>
      </c>
      <c r="L1430" s="17" t="s">
        <v>5236</v>
      </c>
      <c r="M1430" s="17" t="s">
        <v>5237</v>
      </c>
      <c r="N1430" s="17" t="s">
        <v>5238</v>
      </c>
      <c r="O1430" s="17" t="s">
        <v>5239</v>
      </c>
    </row>
    <row r="1431" spans="1:15" s="1" customFormat="1" ht="15" customHeight="1" x14ac:dyDescent="0.25">
      <c r="A1431" s="61" t="s">
        <v>4</v>
      </c>
      <c r="B1431" s="17" t="s">
        <v>16</v>
      </c>
      <c r="C1431" s="17" t="s">
        <v>5240</v>
      </c>
      <c r="D1431" s="17">
        <v>2022</v>
      </c>
      <c r="E1431" s="37" t="s">
        <v>5241</v>
      </c>
      <c r="F1431" s="17" t="s">
        <v>1723</v>
      </c>
      <c r="G1431" s="37" t="s">
        <v>5242</v>
      </c>
      <c r="H1431" s="37" t="s">
        <v>43</v>
      </c>
      <c r="I1431" s="62" t="s">
        <v>43</v>
      </c>
      <c r="J1431" s="17" t="s">
        <v>43</v>
      </c>
      <c r="K1431" s="17" t="s">
        <v>43</v>
      </c>
      <c r="L1431" s="17" t="s">
        <v>5243</v>
      </c>
      <c r="M1431" s="17" t="s">
        <v>5244</v>
      </c>
      <c r="N1431" s="17" t="s">
        <v>5245</v>
      </c>
      <c r="O1431" s="17" t="s">
        <v>5246</v>
      </c>
    </row>
    <row r="1432" spans="1:15" s="1" customFormat="1" ht="15" customHeight="1" x14ac:dyDescent="0.25">
      <c r="A1432" s="61" t="s">
        <v>4</v>
      </c>
      <c r="B1432" s="17" t="s">
        <v>16</v>
      </c>
      <c r="C1432" s="17" t="s">
        <v>5247</v>
      </c>
      <c r="D1432" s="17">
        <v>2023</v>
      </c>
      <c r="E1432" s="37" t="s">
        <v>5248</v>
      </c>
      <c r="F1432" s="17" t="s">
        <v>1047</v>
      </c>
      <c r="G1432" s="37" t="s">
        <v>3922</v>
      </c>
      <c r="H1432" s="37" t="s">
        <v>43</v>
      </c>
      <c r="I1432" s="62" t="s">
        <v>43</v>
      </c>
      <c r="J1432" s="17" t="s">
        <v>43</v>
      </c>
      <c r="K1432" s="17" t="s">
        <v>43</v>
      </c>
      <c r="L1432" s="17" t="s">
        <v>5249</v>
      </c>
      <c r="M1432" s="17" t="s">
        <v>5250</v>
      </c>
      <c r="N1432" s="17" t="s">
        <v>5251</v>
      </c>
      <c r="O1432" s="17" t="s">
        <v>5252</v>
      </c>
    </row>
    <row r="1433" spans="1:15" s="1" customFormat="1" ht="15" customHeight="1" x14ac:dyDescent="0.25">
      <c r="A1433" s="61" t="s">
        <v>4</v>
      </c>
      <c r="B1433" s="17" t="s">
        <v>16</v>
      </c>
      <c r="C1433" s="17" t="s">
        <v>5253</v>
      </c>
      <c r="D1433" s="17">
        <v>2023</v>
      </c>
      <c r="E1433" s="37" t="s">
        <v>5254</v>
      </c>
      <c r="F1433" s="17" t="s">
        <v>5255</v>
      </c>
      <c r="G1433" s="37" t="s">
        <v>1411</v>
      </c>
      <c r="H1433" s="37" t="s">
        <v>5256</v>
      </c>
      <c r="I1433" s="62" t="s">
        <v>5257</v>
      </c>
      <c r="J1433" s="17" t="s">
        <v>43</v>
      </c>
      <c r="K1433" s="17" t="s">
        <v>43</v>
      </c>
      <c r="L1433" s="17" t="s">
        <v>5258</v>
      </c>
      <c r="M1433" s="17" t="s">
        <v>5259</v>
      </c>
      <c r="N1433" s="17" t="s">
        <v>5260</v>
      </c>
      <c r="O1433" s="17" t="s">
        <v>5261</v>
      </c>
    </row>
    <row r="1434" spans="1:15" s="1" customFormat="1" ht="15" customHeight="1" x14ac:dyDescent="0.25">
      <c r="A1434" s="61" t="s">
        <v>4</v>
      </c>
      <c r="B1434" s="17" t="s">
        <v>16</v>
      </c>
      <c r="C1434" s="17" t="s">
        <v>5262</v>
      </c>
      <c r="D1434" s="17">
        <v>2023</v>
      </c>
      <c r="E1434" s="37" t="s">
        <v>5263</v>
      </c>
      <c r="F1434" s="17" t="s">
        <v>590</v>
      </c>
      <c r="G1434" s="37" t="s">
        <v>5264</v>
      </c>
      <c r="H1434" s="37" t="s">
        <v>43</v>
      </c>
      <c r="I1434" s="62" t="s">
        <v>43</v>
      </c>
      <c r="J1434" s="17" t="s">
        <v>43</v>
      </c>
      <c r="K1434" s="17" t="s">
        <v>43</v>
      </c>
      <c r="L1434" s="17" t="s">
        <v>5265</v>
      </c>
      <c r="M1434" s="17" t="s">
        <v>5266</v>
      </c>
      <c r="N1434" s="17" t="s">
        <v>5267</v>
      </c>
      <c r="O1434" s="17" t="s">
        <v>5268</v>
      </c>
    </row>
    <row r="1435" spans="1:15" s="1" customFormat="1" ht="15" customHeight="1" x14ac:dyDescent="0.25">
      <c r="A1435" s="61" t="s">
        <v>4</v>
      </c>
      <c r="B1435" s="17" t="s">
        <v>16</v>
      </c>
      <c r="C1435" s="17" t="s">
        <v>5269</v>
      </c>
      <c r="D1435" s="17">
        <v>2023</v>
      </c>
      <c r="E1435" s="37" t="s">
        <v>5270</v>
      </c>
      <c r="F1435" s="17" t="s">
        <v>335</v>
      </c>
      <c r="G1435" s="37" t="s">
        <v>4167</v>
      </c>
      <c r="H1435" s="37" t="s">
        <v>43</v>
      </c>
      <c r="I1435" s="62" t="s">
        <v>5271</v>
      </c>
      <c r="J1435" s="17" t="s">
        <v>43</v>
      </c>
      <c r="K1435" s="17" t="s">
        <v>43</v>
      </c>
      <c r="L1435" s="17" t="s">
        <v>5272</v>
      </c>
      <c r="M1435" s="17" t="s">
        <v>5273</v>
      </c>
      <c r="N1435" s="17" t="s">
        <v>5274</v>
      </c>
      <c r="O1435" s="17" t="s">
        <v>5275</v>
      </c>
    </row>
    <row r="1436" spans="1:15" s="1" customFormat="1" ht="15" customHeight="1" x14ac:dyDescent="0.25">
      <c r="A1436" s="61" t="s">
        <v>4</v>
      </c>
      <c r="B1436" s="17" t="s">
        <v>16</v>
      </c>
      <c r="C1436" s="17" t="s">
        <v>5276</v>
      </c>
      <c r="D1436" s="17">
        <v>2022</v>
      </c>
      <c r="E1436" s="37" t="s">
        <v>5277</v>
      </c>
      <c r="F1436" s="17" t="s">
        <v>5278</v>
      </c>
      <c r="G1436" s="37" t="s">
        <v>258</v>
      </c>
      <c r="H1436" s="37" t="s">
        <v>2973</v>
      </c>
      <c r="I1436" s="62" t="s">
        <v>43</v>
      </c>
      <c r="J1436" s="17" t="s">
        <v>43</v>
      </c>
      <c r="K1436" s="17" t="s">
        <v>43</v>
      </c>
      <c r="L1436" s="17" t="s">
        <v>43</v>
      </c>
      <c r="M1436" s="17" t="s">
        <v>5279</v>
      </c>
      <c r="N1436" s="17" t="s">
        <v>5280</v>
      </c>
      <c r="O1436" s="17" t="s">
        <v>5281</v>
      </c>
    </row>
    <row r="1437" spans="1:15" s="1" customFormat="1" ht="15" customHeight="1" x14ac:dyDescent="0.25">
      <c r="A1437" s="61" t="s">
        <v>4</v>
      </c>
      <c r="B1437" s="17" t="s">
        <v>16</v>
      </c>
      <c r="C1437" s="17" t="s">
        <v>5282</v>
      </c>
      <c r="D1437" s="17">
        <v>2024</v>
      </c>
      <c r="E1437" s="37" t="s">
        <v>5283</v>
      </c>
      <c r="F1437" s="17" t="s">
        <v>811</v>
      </c>
      <c r="G1437" s="37" t="s">
        <v>990</v>
      </c>
      <c r="H1437" s="37" t="s">
        <v>194</v>
      </c>
      <c r="I1437" s="62" t="s">
        <v>43</v>
      </c>
      <c r="J1437" s="17" t="s">
        <v>43</v>
      </c>
      <c r="K1437" s="17" t="s">
        <v>43</v>
      </c>
      <c r="L1437" s="17" t="s">
        <v>5284</v>
      </c>
      <c r="M1437" s="17" t="s">
        <v>5285</v>
      </c>
      <c r="N1437" s="17" t="s">
        <v>5286</v>
      </c>
      <c r="O1437" s="17" t="s">
        <v>5287</v>
      </c>
    </row>
    <row r="1438" spans="1:15" s="1" customFormat="1" ht="15" customHeight="1" x14ac:dyDescent="0.25">
      <c r="A1438" s="61" t="s">
        <v>4</v>
      </c>
      <c r="B1438" s="17" t="s">
        <v>16</v>
      </c>
      <c r="C1438" s="17" t="s">
        <v>5288</v>
      </c>
      <c r="D1438" s="17">
        <v>2021</v>
      </c>
      <c r="E1438" s="37" t="s">
        <v>5289</v>
      </c>
      <c r="F1438" s="17" t="s">
        <v>88</v>
      </c>
      <c r="G1438" s="37" t="s">
        <v>5290</v>
      </c>
      <c r="H1438" s="37" t="s">
        <v>43</v>
      </c>
      <c r="I1438" s="62" t="s">
        <v>5291</v>
      </c>
      <c r="J1438" s="17" t="s">
        <v>43</v>
      </c>
      <c r="K1438" s="17" t="s">
        <v>43</v>
      </c>
      <c r="L1438" s="17" t="s">
        <v>5292</v>
      </c>
      <c r="M1438" s="17" t="s">
        <v>5293</v>
      </c>
      <c r="N1438" s="17" t="s">
        <v>5294</v>
      </c>
      <c r="O1438" s="17" t="s">
        <v>5295</v>
      </c>
    </row>
    <row r="1439" spans="1:15" s="1" customFormat="1" ht="15" customHeight="1" x14ac:dyDescent="0.25">
      <c r="A1439" s="61" t="s">
        <v>4</v>
      </c>
      <c r="B1439" s="17" t="s">
        <v>16</v>
      </c>
      <c r="C1439" s="17" t="s">
        <v>5296</v>
      </c>
      <c r="D1439" s="17">
        <v>2022</v>
      </c>
      <c r="E1439" s="37" t="s">
        <v>5297</v>
      </c>
      <c r="F1439" s="17" t="s">
        <v>11</v>
      </c>
      <c r="G1439" s="37" t="s">
        <v>760</v>
      </c>
      <c r="H1439" s="37" t="s">
        <v>212</v>
      </c>
      <c r="I1439" s="62" t="s">
        <v>43</v>
      </c>
      <c r="J1439" s="17" t="s">
        <v>43</v>
      </c>
      <c r="K1439" s="17" t="s">
        <v>43</v>
      </c>
      <c r="L1439" s="17" t="s">
        <v>5298</v>
      </c>
      <c r="M1439" s="17" t="s">
        <v>5299</v>
      </c>
      <c r="N1439" s="17" t="s">
        <v>5300</v>
      </c>
      <c r="O1439" s="17" t="s">
        <v>5301</v>
      </c>
    </row>
    <row r="1440" spans="1:15" s="1" customFormat="1" ht="15" customHeight="1" x14ac:dyDescent="0.25">
      <c r="A1440" s="61" t="s">
        <v>4</v>
      </c>
      <c r="B1440" s="17" t="s">
        <v>16</v>
      </c>
      <c r="C1440" s="17" t="s">
        <v>5302</v>
      </c>
      <c r="D1440" s="17">
        <v>2022</v>
      </c>
      <c r="E1440" s="37" t="s">
        <v>5303</v>
      </c>
      <c r="F1440" s="17" t="s">
        <v>2151</v>
      </c>
      <c r="G1440" s="37" t="s">
        <v>1325</v>
      </c>
      <c r="H1440" s="37" t="s">
        <v>43</v>
      </c>
      <c r="I1440" s="62" t="s">
        <v>43</v>
      </c>
      <c r="J1440" s="17" t="s">
        <v>43</v>
      </c>
      <c r="K1440" s="17" t="s">
        <v>43</v>
      </c>
      <c r="L1440" s="17" t="s">
        <v>5304</v>
      </c>
      <c r="M1440" s="17" t="s">
        <v>5305</v>
      </c>
      <c r="N1440" s="17" t="s">
        <v>5306</v>
      </c>
      <c r="O1440" s="17" t="s">
        <v>5307</v>
      </c>
    </row>
    <row r="1441" spans="1:15" s="1" customFormat="1" ht="15" customHeight="1" x14ac:dyDescent="0.25">
      <c r="A1441" s="61" t="s">
        <v>4</v>
      </c>
      <c r="B1441" s="17" t="s">
        <v>65</v>
      </c>
      <c r="C1441" s="17" t="s">
        <v>5308</v>
      </c>
      <c r="D1441" s="17">
        <v>2021</v>
      </c>
      <c r="E1441" s="37" t="s">
        <v>5309</v>
      </c>
      <c r="F1441" s="17" t="s">
        <v>5310</v>
      </c>
      <c r="G1441" s="37" t="s">
        <v>43</v>
      </c>
      <c r="H1441" s="37" t="s">
        <v>43</v>
      </c>
      <c r="I1441" s="62" t="s">
        <v>43</v>
      </c>
      <c r="J1441" s="17" t="s">
        <v>43</v>
      </c>
      <c r="K1441" s="17" t="s">
        <v>43</v>
      </c>
      <c r="L1441" s="17" t="s">
        <v>43</v>
      </c>
      <c r="M1441" s="17" t="s">
        <v>43</v>
      </c>
      <c r="N1441" s="17" t="s">
        <v>5311</v>
      </c>
      <c r="O1441" s="17" t="s">
        <v>5312</v>
      </c>
    </row>
    <row r="1442" spans="1:15" s="1" customFormat="1" ht="15" customHeight="1" x14ac:dyDescent="0.25">
      <c r="A1442" s="61" t="s">
        <v>4</v>
      </c>
      <c r="B1442" s="17" t="s">
        <v>16</v>
      </c>
      <c r="C1442" s="17" t="s">
        <v>5313</v>
      </c>
      <c r="D1442" s="17">
        <v>2023</v>
      </c>
      <c r="E1442" s="37" t="s">
        <v>5314</v>
      </c>
      <c r="F1442" s="17" t="s">
        <v>1926</v>
      </c>
      <c r="G1442" s="37" t="s">
        <v>229</v>
      </c>
      <c r="H1442" s="37" t="s">
        <v>274</v>
      </c>
      <c r="I1442" s="62" t="s">
        <v>43</v>
      </c>
      <c r="J1442" s="17" t="s">
        <v>43</v>
      </c>
      <c r="K1442" s="17" t="s">
        <v>43</v>
      </c>
      <c r="L1442" s="17" t="s">
        <v>5315</v>
      </c>
      <c r="M1442" s="17" t="s">
        <v>5316</v>
      </c>
      <c r="N1442" s="17" t="s">
        <v>5317</v>
      </c>
      <c r="O1442" s="17" t="s">
        <v>5318</v>
      </c>
    </row>
    <row r="1443" spans="1:15" s="1" customFormat="1" ht="15" customHeight="1" x14ac:dyDescent="0.25">
      <c r="A1443" s="61" t="s">
        <v>4</v>
      </c>
      <c r="B1443" s="17" t="s">
        <v>16</v>
      </c>
      <c r="C1443" s="17" t="s">
        <v>5319</v>
      </c>
      <c r="D1443" s="17">
        <v>2024</v>
      </c>
      <c r="E1443" s="37" t="s">
        <v>5320</v>
      </c>
      <c r="F1443" s="17" t="s">
        <v>866</v>
      </c>
      <c r="G1443" s="37" t="s">
        <v>2497</v>
      </c>
      <c r="H1443" s="37" t="s">
        <v>43</v>
      </c>
      <c r="I1443" s="62" t="s">
        <v>43</v>
      </c>
      <c r="J1443" s="17" t="s">
        <v>43</v>
      </c>
      <c r="K1443" s="17" t="s">
        <v>43</v>
      </c>
      <c r="L1443" s="17" t="s">
        <v>43</v>
      </c>
      <c r="M1443" s="17" t="s">
        <v>5321</v>
      </c>
      <c r="N1443" s="17" t="s">
        <v>5322</v>
      </c>
      <c r="O1443" s="17" t="s">
        <v>5323</v>
      </c>
    </row>
    <row r="1444" spans="1:15" s="1" customFormat="1" ht="15" customHeight="1" x14ac:dyDescent="0.25">
      <c r="A1444" s="61" t="s">
        <v>4</v>
      </c>
      <c r="B1444" s="17" t="s">
        <v>16</v>
      </c>
      <c r="C1444" s="17" t="s">
        <v>5324</v>
      </c>
      <c r="D1444" s="17">
        <v>2021</v>
      </c>
      <c r="E1444" s="37" t="s">
        <v>5325</v>
      </c>
      <c r="F1444" s="17" t="s">
        <v>1872</v>
      </c>
      <c r="G1444" s="37" t="s">
        <v>5326</v>
      </c>
      <c r="H1444" s="37" t="s">
        <v>43</v>
      </c>
      <c r="I1444" s="62" t="s">
        <v>5327</v>
      </c>
      <c r="J1444" s="17" t="s">
        <v>43</v>
      </c>
      <c r="K1444" s="17" t="s">
        <v>43</v>
      </c>
      <c r="L1444" s="17" t="s">
        <v>5328</v>
      </c>
      <c r="M1444" s="17" t="s">
        <v>5329</v>
      </c>
      <c r="N1444" s="17" t="s">
        <v>5330</v>
      </c>
      <c r="O1444" s="17" t="s">
        <v>5331</v>
      </c>
    </row>
    <row r="1445" spans="1:15" s="1" customFormat="1" ht="15" customHeight="1" x14ac:dyDescent="0.25">
      <c r="A1445" s="61" t="s">
        <v>4</v>
      </c>
      <c r="B1445" s="17" t="s">
        <v>16</v>
      </c>
      <c r="C1445" s="17" t="s">
        <v>5332</v>
      </c>
      <c r="D1445" s="17">
        <v>2024</v>
      </c>
      <c r="E1445" s="37" t="s">
        <v>5333</v>
      </c>
      <c r="F1445" s="17" t="s">
        <v>3637</v>
      </c>
      <c r="G1445" s="37" t="s">
        <v>465</v>
      </c>
      <c r="H1445" s="37" t="s">
        <v>292</v>
      </c>
      <c r="I1445" s="62" t="s">
        <v>43</v>
      </c>
      <c r="J1445" s="17" t="s">
        <v>43</v>
      </c>
      <c r="K1445" s="17" t="s">
        <v>43</v>
      </c>
      <c r="L1445" s="17" t="s">
        <v>5334</v>
      </c>
      <c r="M1445" s="17" t="s">
        <v>5335</v>
      </c>
      <c r="N1445" s="17" t="s">
        <v>5336</v>
      </c>
      <c r="O1445" s="17" t="s">
        <v>5337</v>
      </c>
    </row>
    <row r="1446" spans="1:15" s="1" customFormat="1" ht="15" customHeight="1" x14ac:dyDescent="0.25">
      <c r="A1446" s="61" t="s">
        <v>4</v>
      </c>
      <c r="B1446" s="17" t="s">
        <v>16</v>
      </c>
      <c r="C1446" s="17" t="s">
        <v>5338</v>
      </c>
      <c r="D1446" s="17">
        <v>2024</v>
      </c>
      <c r="E1446" s="37" t="s">
        <v>5339</v>
      </c>
      <c r="F1446" s="17" t="s">
        <v>606</v>
      </c>
      <c r="G1446" s="37" t="s">
        <v>5340</v>
      </c>
      <c r="H1446" s="37" t="s">
        <v>43</v>
      </c>
      <c r="I1446" s="62" t="s">
        <v>43</v>
      </c>
      <c r="J1446" s="17" t="s">
        <v>43</v>
      </c>
      <c r="K1446" s="17" t="s">
        <v>43</v>
      </c>
      <c r="L1446" s="17" t="s">
        <v>5341</v>
      </c>
      <c r="M1446" s="17" t="s">
        <v>5342</v>
      </c>
      <c r="N1446" s="17" t="s">
        <v>5343</v>
      </c>
      <c r="O1446" s="17" t="s">
        <v>5344</v>
      </c>
    </row>
    <row r="1447" spans="1:15" s="1" customFormat="1" ht="15" customHeight="1" x14ac:dyDescent="0.25">
      <c r="A1447" s="61" t="s">
        <v>4</v>
      </c>
      <c r="B1447" s="17" t="s">
        <v>16</v>
      </c>
      <c r="C1447" s="17" t="s">
        <v>5345</v>
      </c>
      <c r="D1447" s="17">
        <v>2023</v>
      </c>
      <c r="E1447" s="37" t="s">
        <v>5346</v>
      </c>
      <c r="F1447" s="17" t="s">
        <v>4912</v>
      </c>
      <c r="G1447" s="37" t="s">
        <v>5347</v>
      </c>
      <c r="H1447" s="37" t="s">
        <v>43</v>
      </c>
      <c r="I1447" s="62" t="s">
        <v>43</v>
      </c>
      <c r="J1447" s="17" t="s">
        <v>43</v>
      </c>
      <c r="K1447" s="17" t="s">
        <v>43</v>
      </c>
      <c r="L1447" s="17" t="s">
        <v>5348</v>
      </c>
      <c r="M1447" s="17" t="s">
        <v>5349</v>
      </c>
      <c r="N1447" s="17" t="s">
        <v>5350</v>
      </c>
      <c r="O1447" s="17" t="s">
        <v>5351</v>
      </c>
    </row>
    <row r="1448" spans="1:15" s="1" customFormat="1" ht="15" customHeight="1" x14ac:dyDescent="0.25">
      <c r="A1448" s="61" t="s">
        <v>4</v>
      </c>
      <c r="B1448" s="17" t="s">
        <v>16</v>
      </c>
      <c r="C1448" s="17" t="s">
        <v>5352</v>
      </c>
      <c r="D1448" s="17">
        <v>2023</v>
      </c>
      <c r="E1448" s="37" t="s">
        <v>5353</v>
      </c>
      <c r="F1448" s="17" t="s">
        <v>1581</v>
      </c>
      <c r="G1448" s="37" t="s">
        <v>1186</v>
      </c>
      <c r="H1448" s="37" t="s">
        <v>448</v>
      </c>
      <c r="I1448" s="62" t="s">
        <v>5354</v>
      </c>
      <c r="J1448" s="17" t="s">
        <v>43</v>
      </c>
      <c r="K1448" s="17" t="s">
        <v>43</v>
      </c>
      <c r="L1448" s="17" t="s">
        <v>5355</v>
      </c>
      <c r="M1448" s="17" t="s">
        <v>5356</v>
      </c>
      <c r="N1448" s="17" t="s">
        <v>5357</v>
      </c>
      <c r="O1448" s="17" t="s">
        <v>5358</v>
      </c>
    </row>
    <row r="1449" spans="1:15" s="1" customFormat="1" ht="15" customHeight="1" x14ac:dyDescent="0.25">
      <c r="A1449" s="61" t="s">
        <v>4</v>
      </c>
      <c r="B1449" s="17" t="s">
        <v>16</v>
      </c>
      <c r="C1449" s="17" t="s">
        <v>5359</v>
      </c>
      <c r="D1449" s="17">
        <v>2022</v>
      </c>
      <c r="E1449" s="37" t="s">
        <v>5360</v>
      </c>
      <c r="F1449" s="17" t="s">
        <v>5361</v>
      </c>
      <c r="G1449" s="37" t="s">
        <v>336</v>
      </c>
      <c r="H1449" s="37" t="s">
        <v>43</v>
      </c>
      <c r="I1449" s="62" t="s">
        <v>5362</v>
      </c>
      <c r="J1449" s="17" t="s">
        <v>43</v>
      </c>
      <c r="K1449" s="17" t="s">
        <v>43</v>
      </c>
      <c r="L1449" s="17" t="s">
        <v>5363</v>
      </c>
      <c r="M1449" s="17" t="s">
        <v>5364</v>
      </c>
      <c r="N1449" s="17" t="s">
        <v>5365</v>
      </c>
      <c r="O1449" s="17" t="s">
        <v>5366</v>
      </c>
    </row>
    <row r="1450" spans="1:15" s="1" customFormat="1" ht="15" customHeight="1" x14ac:dyDescent="0.25">
      <c r="A1450" s="61" t="s">
        <v>4</v>
      </c>
      <c r="B1450" s="17" t="s">
        <v>16</v>
      </c>
      <c r="C1450" s="17" t="s">
        <v>5367</v>
      </c>
      <c r="D1450" s="17">
        <v>2024</v>
      </c>
      <c r="E1450" s="37" t="s">
        <v>5368</v>
      </c>
      <c r="F1450" s="17" t="s">
        <v>58</v>
      </c>
      <c r="G1450" s="37" t="s">
        <v>5369</v>
      </c>
      <c r="H1450" s="37" t="s">
        <v>43</v>
      </c>
      <c r="I1450" s="62" t="s">
        <v>43</v>
      </c>
      <c r="J1450" s="17" t="s">
        <v>43</v>
      </c>
      <c r="K1450" s="17" t="s">
        <v>43</v>
      </c>
      <c r="L1450" s="17" t="s">
        <v>5370</v>
      </c>
      <c r="M1450" s="17" t="s">
        <v>5371</v>
      </c>
      <c r="N1450" s="17" t="s">
        <v>5372</v>
      </c>
      <c r="O1450" s="17" t="s">
        <v>5373</v>
      </c>
    </row>
    <row r="1451" spans="1:15" s="1" customFormat="1" ht="15" customHeight="1" x14ac:dyDescent="0.25">
      <c r="A1451" s="61" t="s">
        <v>4</v>
      </c>
      <c r="B1451" s="17" t="s">
        <v>16</v>
      </c>
      <c r="C1451" s="17" t="s">
        <v>5374</v>
      </c>
      <c r="D1451" s="17">
        <v>2022</v>
      </c>
      <c r="E1451" s="37" t="s">
        <v>5375</v>
      </c>
      <c r="F1451" s="17" t="s">
        <v>5376</v>
      </c>
      <c r="G1451" s="37" t="s">
        <v>944</v>
      </c>
      <c r="H1451" s="37" t="s">
        <v>230</v>
      </c>
      <c r="I1451" s="62" t="s">
        <v>5377</v>
      </c>
      <c r="J1451" s="17" t="s">
        <v>43</v>
      </c>
      <c r="K1451" s="17" t="s">
        <v>43</v>
      </c>
      <c r="L1451" s="17" t="s">
        <v>5378</v>
      </c>
      <c r="M1451" s="17" t="s">
        <v>5379</v>
      </c>
      <c r="N1451" s="17" t="s">
        <v>5380</v>
      </c>
      <c r="O1451" s="17" t="s">
        <v>5381</v>
      </c>
    </row>
    <row r="1452" spans="1:15" s="1" customFormat="1" ht="15" customHeight="1" x14ac:dyDescent="0.25">
      <c r="A1452" s="61" t="s">
        <v>4</v>
      </c>
      <c r="B1452" s="17" t="s">
        <v>16</v>
      </c>
      <c r="C1452" s="17" t="s">
        <v>5382</v>
      </c>
      <c r="D1452" s="17">
        <v>2021</v>
      </c>
      <c r="E1452" s="37" t="s">
        <v>5383</v>
      </c>
      <c r="F1452" s="17" t="s">
        <v>3637</v>
      </c>
      <c r="G1452" s="37" t="s">
        <v>692</v>
      </c>
      <c r="H1452" s="37" t="s">
        <v>258</v>
      </c>
      <c r="I1452" s="62" t="s">
        <v>43</v>
      </c>
      <c r="J1452" s="17" t="s">
        <v>43</v>
      </c>
      <c r="K1452" s="17" t="s">
        <v>43</v>
      </c>
      <c r="L1452" s="17" t="s">
        <v>5384</v>
      </c>
      <c r="M1452" s="17" t="s">
        <v>5385</v>
      </c>
      <c r="N1452" s="17" t="s">
        <v>5386</v>
      </c>
      <c r="O1452" s="17" t="s">
        <v>5387</v>
      </c>
    </row>
    <row r="1453" spans="1:15" s="1" customFormat="1" ht="15" customHeight="1" x14ac:dyDescent="0.25">
      <c r="A1453" s="61" t="s">
        <v>4</v>
      </c>
      <c r="B1453" s="17" t="s">
        <v>16</v>
      </c>
      <c r="C1453" s="17" t="s">
        <v>5388</v>
      </c>
      <c r="D1453" s="17">
        <v>2024</v>
      </c>
      <c r="E1453" s="37" t="s">
        <v>5389</v>
      </c>
      <c r="F1453" s="17" t="s">
        <v>5390</v>
      </c>
      <c r="G1453" s="37" t="s">
        <v>5391</v>
      </c>
      <c r="H1453" s="37" t="s">
        <v>43</v>
      </c>
      <c r="I1453" s="62" t="s">
        <v>43</v>
      </c>
      <c r="J1453" s="17" t="s">
        <v>43</v>
      </c>
      <c r="K1453" s="17" t="s">
        <v>43</v>
      </c>
      <c r="L1453" s="17" t="s">
        <v>5392</v>
      </c>
      <c r="M1453" s="17" t="s">
        <v>5393</v>
      </c>
      <c r="N1453" s="17" t="s">
        <v>5394</v>
      </c>
      <c r="O1453" s="17" t="s">
        <v>5395</v>
      </c>
    </row>
    <row r="1454" spans="1:15" s="1" customFormat="1" ht="15" customHeight="1" x14ac:dyDescent="0.25">
      <c r="A1454" s="61" t="s">
        <v>4</v>
      </c>
      <c r="B1454" s="17" t="s">
        <v>16</v>
      </c>
      <c r="C1454" s="17" t="s">
        <v>5396</v>
      </c>
      <c r="D1454" s="17">
        <v>2024</v>
      </c>
      <c r="E1454" s="37" t="s">
        <v>5397</v>
      </c>
      <c r="F1454" s="17" t="s">
        <v>69</v>
      </c>
      <c r="G1454" s="37" t="s">
        <v>5398</v>
      </c>
      <c r="H1454" s="37" t="s">
        <v>43</v>
      </c>
      <c r="I1454" s="62" t="s">
        <v>43</v>
      </c>
      <c r="J1454" s="17" t="s">
        <v>43</v>
      </c>
      <c r="K1454" s="17" t="s">
        <v>43</v>
      </c>
      <c r="L1454" s="17" t="s">
        <v>5399</v>
      </c>
      <c r="M1454" s="17" t="s">
        <v>5400</v>
      </c>
      <c r="N1454" s="17" t="s">
        <v>5401</v>
      </c>
      <c r="O1454" s="17" t="s">
        <v>5402</v>
      </c>
    </row>
    <row r="1455" spans="1:15" s="1" customFormat="1" ht="15" customHeight="1" x14ac:dyDescent="0.25">
      <c r="A1455" s="61" t="s">
        <v>4</v>
      </c>
      <c r="B1455" s="17" t="s">
        <v>65</v>
      </c>
      <c r="C1455" s="17" t="s">
        <v>5403</v>
      </c>
      <c r="D1455" s="17">
        <v>2023</v>
      </c>
      <c r="E1455" s="37" t="s">
        <v>5404</v>
      </c>
      <c r="F1455" s="17" t="s">
        <v>5405</v>
      </c>
      <c r="G1455" s="37" t="s">
        <v>43</v>
      </c>
      <c r="H1455" s="37" t="s">
        <v>43</v>
      </c>
      <c r="I1455" s="62" t="s">
        <v>5406</v>
      </c>
      <c r="J1455" s="17" t="s">
        <v>43</v>
      </c>
      <c r="K1455" s="17" t="s">
        <v>43</v>
      </c>
      <c r="L1455" s="17" t="s">
        <v>43</v>
      </c>
      <c r="M1455" s="17" t="s">
        <v>5407</v>
      </c>
      <c r="N1455" s="17" t="s">
        <v>5408</v>
      </c>
      <c r="O1455" s="17" t="s">
        <v>5409</v>
      </c>
    </row>
    <row r="1456" spans="1:15" s="1" customFormat="1" ht="15" customHeight="1" x14ac:dyDescent="0.25">
      <c r="A1456" s="61" t="s">
        <v>4</v>
      </c>
      <c r="B1456" s="17" t="s">
        <v>16</v>
      </c>
      <c r="C1456" s="17" t="s">
        <v>5410</v>
      </c>
      <c r="D1456" s="17">
        <v>2021</v>
      </c>
      <c r="E1456" s="37" t="s">
        <v>5411</v>
      </c>
      <c r="F1456" s="17" t="s">
        <v>5412</v>
      </c>
      <c r="G1456" s="37" t="s">
        <v>163</v>
      </c>
      <c r="H1456" s="37" t="s">
        <v>448</v>
      </c>
      <c r="I1456" s="62" t="s">
        <v>5413</v>
      </c>
      <c r="J1456" s="17" t="s">
        <v>43</v>
      </c>
      <c r="K1456" s="17" t="s">
        <v>43</v>
      </c>
      <c r="L1456" s="17" t="s">
        <v>5414</v>
      </c>
      <c r="M1456" s="17" t="s">
        <v>5415</v>
      </c>
      <c r="N1456" s="17" t="s">
        <v>5416</v>
      </c>
      <c r="O1456" s="17" t="s">
        <v>5417</v>
      </c>
    </row>
    <row r="1457" spans="1:15" s="1" customFormat="1" ht="15" customHeight="1" x14ac:dyDescent="0.25">
      <c r="A1457" s="61" t="s">
        <v>4</v>
      </c>
      <c r="B1457" s="17" t="s">
        <v>16</v>
      </c>
      <c r="C1457" s="17" t="s">
        <v>5418</v>
      </c>
      <c r="D1457" s="17">
        <v>2021</v>
      </c>
      <c r="E1457" s="37" t="s">
        <v>5419</v>
      </c>
      <c r="F1457" s="17" t="s">
        <v>811</v>
      </c>
      <c r="G1457" s="37" t="s">
        <v>1186</v>
      </c>
      <c r="H1457" s="37" t="s">
        <v>448</v>
      </c>
      <c r="I1457" s="62" t="s">
        <v>43</v>
      </c>
      <c r="J1457" s="17" t="s">
        <v>43</v>
      </c>
      <c r="K1457" s="17" t="s">
        <v>43</v>
      </c>
      <c r="L1457" s="17" t="s">
        <v>5420</v>
      </c>
      <c r="M1457" s="17" t="s">
        <v>5421</v>
      </c>
      <c r="N1457" s="17" t="s">
        <v>43</v>
      </c>
      <c r="O1457" s="17" t="s">
        <v>5422</v>
      </c>
    </row>
    <row r="1458" spans="1:15" s="1" customFormat="1" ht="15" customHeight="1" x14ac:dyDescent="0.25">
      <c r="A1458" s="61" t="s">
        <v>4</v>
      </c>
      <c r="B1458" s="17" t="s">
        <v>16</v>
      </c>
      <c r="C1458" s="17" t="s">
        <v>5423</v>
      </c>
      <c r="D1458" s="17">
        <v>2025</v>
      </c>
      <c r="E1458" s="37" t="s">
        <v>5424</v>
      </c>
      <c r="F1458" s="17" t="s">
        <v>5425</v>
      </c>
      <c r="G1458" s="37" t="s">
        <v>623</v>
      </c>
      <c r="H1458" s="37" t="s">
        <v>43</v>
      </c>
      <c r="I1458" s="62" t="s">
        <v>43</v>
      </c>
      <c r="J1458" s="17" t="s">
        <v>43</v>
      </c>
      <c r="K1458" s="17" t="s">
        <v>43</v>
      </c>
      <c r="L1458" s="17" t="s">
        <v>43</v>
      </c>
      <c r="M1458" s="17" t="s">
        <v>5426</v>
      </c>
      <c r="N1458" s="17" t="s">
        <v>5427</v>
      </c>
      <c r="O1458" s="17" t="s">
        <v>5428</v>
      </c>
    </row>
    <row r="1459" spans="1:15" s="1" customFormat="1" ht="15" customHeight="1" x14ac:dyDescent="0.25">
      <c r="A1459" s="61" t="s">
        <v>4</v>
      </c>
      <c r="B1459" s="17" t="s">
        <v>16</v>
      </c>
      <c r="C1459" s="17" t="s">
        <v>5429</v>
      </c>
      <c r="D1459" s="17">
        <v>2024</v>
      </c>
      <c r="E1459" s="37" t="s">
        <v>5430</v>
      </c>
      <c r="F1459" s="17" t="s">
        <v>5431</v>
      </c>
      <c r="G1459" s="37" t="s">
        <v>1372</v>
      </c>
      <c r="H1459" s="37" t="s">
        <v>415</v>
      </c>
      <c r="I1459" s="62" t="s">
        <v>43</v>
      </c>
      <c r="J1459" s="17" t="s">
        <v>43</v>
      </c>
      <c r="K1459" s="17" t="s">
        <v>43</v>
      </c>
      <c r="L1459" s="17" t="s">
        <v>43</v>
      </c>
      <c r="M1459" s="17" t="s">
        <v>5432</v>
      </c>
      <c r="N1459" s="17" t="s">
        <v>5433</v>
      </c>
      <c r="O1459" s="17" t="s">
        <v>5434</v>
      </c>
    </row>
    <row r="1460" spans="1:15" s="1" customFormat="1" ht="15" customHeight="1" x14ac:dyDescent="0.25">
      <c r="A1460" s="61" t="s">
        <v>4</v>
      </c>
      <c r="B1460" s="17" t="s">
        <v>16</v>
      </c>
      <c r="C1460" s="17" t="s">
        <v>5435</v>
      </c>
      <c r="D1460" s="17">
        <v>2021</v>
      </c>
      <c r="E1460" s="37" t="s">
        <v>5436</v>
      </c>
      <c r="F1460" s="17" t="s">
        <v>811</v>
      </c>
      <c r="G1460" s="37" t="s">
        <v>1186</v>
      </c>
      <c r="H1460" s="37" t="s">
        <v>326</v>
      </c>
      <c r="I1460" s="62" t="s">
        <v>43</v>
      </c>
      <c r="J1460" s="17" t="s">
        <v>43</v>
      </c>
      <c r="K1460" s="17" t="s">
        <v>43</v>
      </c>
      <c r="L1460" s="17" t="s">
        <v>5437</v>
      </c>
      <c r="M1460" s="17" t="s">
        <v>5438</v>
      </c>
      <c r="N1460" s="17" t="s">
        <v>5439</v>
      </c>
      <c r="O1460" s="17" t="s">
        <v>5440</v>
      </c>
    </row>
    <row r="1461" spans="1:15" s="1" customFormat="1" ht="15" customHeight="1" x14ac:dyDescent="0.25">
      <c r="A1461" s="61" t="s">
        <v>4</v>
      </c>
      <c r="B1461" s="17" t="s">
        <v>16</v>
      </c>
      <c r="C1461" s="17" t="s">
        <v>5441</v>
      </c>
      <c r="D1461" s="17">
        <v>2024</v>
      </c>
      <c r="E1461" s="37" t="s">
        <v>5442</v>
      </c>
      <c r="F1461" s="17" t="s">
        <v>69</v>
      </c>
      <c r="G1461" s="37" t="s">
        <v>2906</v>
      </c>
      <c r="H1461" s="37" t="s">
        <v>43</v>
      </c>
      <c r="I1461" s="62" t="s">
        <v>43</v>
      </c>
      <c r="J1461" s="17" t="s">
        <v>43</v>
      </c>
      <c r="K1461" s="17" t="s">
        <v>43</v>
      </c>
      <c r="L1461" s="17" t="s">
        <v>5443</v>
      </c>
      <c r="M1461" s="17" t="s">
        <v>5444</v>
      </c>
      <c r="N1461" s="17" t="s">
        <v>5445</v>
      </c>
      <c r="O1461" s="17" t="s">
        <v>5446</v>
      </c>
    </row>
    <row r="1462" spans="1:15" s="1" customFormat="1" ht="15" customHeight="1" x14ac:dyDescent="0.25">
      <c r="A1462" s="61" t="s">
        <v>4</v>
      </c>
      <c r="B1462" s="17" t="s">
        <v>16</v>
      </c>
      <c r="C1462" s="17" t="s">
        <v>5447</v>
      </c>
      <c r="D1462" s="17">
        <v>2023</v>
      </c>
      <c r="E1462" s="37" t="s">
        <v>5448</v>
      </c>
      <c r="F1462" s="17" t="s">
        <v>3637</v>
      </c>
      <c r="G1462" s="37" t="s">
        <v>760</v>
      </c>
      <c r="H1462" s="37" t="s">
        <v>1605</v>
      </c>
      <c r="I1462" s="62" t="s">
        <v>43</v>
      </c>
      <c r="J1462" s="17" t="s">
        <v>43</v>
      </c>
      <c r="K1462" s="17" t="s">
        <v>43</v>
      </c>
      <c r="L1462" s="17" t="s">
        <v>5449</v>
      </c>
      <c r="M1462" s="17" t="s">
        <v>5450</v>
      </c>
      <c r="N1462" s="17" t="s">
        <v>5451</v>
      </c>
      <c r="O1462" s="17" t="s">
        <v>5452</v>
      </c>
    </row>
    <row r="1463" spans="1:15" s="1" customFormat="1" ht="15" customHeight="1" x14ac:dyDescent="0.25">
      <c r="A1463" s="61" t="s">
        <v>4</v>
      </c>
      <c r="B1463" s="17" t="s">
        <v>65</v>
      </c>
      <c r="C1463" s="17" t="s">
        <v>5453</v>
      </c>
      <c r="D1463" s="17">
        <v>2023</v>
      </c>
      <c r="E1463" s="37" t="s">
        <v>5454</v>
      </c>
      <c r="F1463" s="17" t="s">
        <v>5455</v>
      </c>
      <c r="G1463" s="37" t="s">
        <v>43</v>
      </c>
      <c r="H1463" s="37" t="s">
        <v>43</v>
      </c>
      <c r="I1463" s="62" t="s">
        <v>43</v>
      </c>
      <c r="J1463" s="17" t="s">
        <v>43</v>
      </c>
      <c r="K1463" s="17" t="s">
        <v>43</v>
      </c>
      <c r="L1463" s="17" t="s">
        <v>43</v>
      </c>
      <c r="M1463" s="17" t="s">
        <v>43</v>
      </c>
      <c r="N1463" s="17" t="s">
        <v>5456</v>
      </c>
      <c r="O1463" s="17" t="s">
        <v>5457</v>
      </c>
    </row>
    <row r="1464" spans="1:15" s="1" customFormat="1" ht="15" customHeight="1" x14ac:dyDescent="0.25">
      <c r="A1464" s="61" t="s">
        <v>4</v>
      </c>
      <c r="B1464" s="17" t="s">
        <v>16</v>
      </c>
      <c r="C1464" s="17" t="s">
        <v>5458</v>
      </c>
      <c r="D1464" s="17">
        <v>2021</v>
      </c>
      <c r="E1464" s="37" t="s">
        <v>5459</v>
      </c>
      <c r="F1464" s="17" t="s">
        <v>1403</v>
      </c>
      <c r="G1464" s="37" t="s">
        <v>5460</v>
      </c>
      <c r="H1464" s="37" t="s">
        <v>1090</v>
      </c>
      <c r="I1464" s="62" t="s">
        <v>43</v>
      </c>
      <c r="J1464" s="17" t="s">
        <v>43</v>
      </c>
      <c r="K1464" s="17" t="s">
        <v>43</v>
      </c>
      <c r="L1464" s="17" t="s">
        <v>5461</v>
      </c>
      <c r="M1464" s="17" t="s">
        <v>5462</v>
      </c>
      <c r="N1464" s="17" t="s">
        <v>5463</v>
      </c>
      <c r="O1464" s="17" t="s">
        <v>5464</v>
      </c>
    </row>
    <row r="1465" spans="1:15" s="1" customFormat="1" ht="15" customHeight="1" x14ac:dyDescent="0.25">
      <c r="A1465" s="61" t="s">
        <v>4</v>
      </c>
      <c r="B1465" s="17" t="s">
        <v>16</v>
      </c>
      <c r="C1465" s="17" t="s">
        <v>5465</v>
      </c>
      <c r="D1465" s="17">
        <v>2022</v>
      </c>
      <c r="E1465" s="37" t="s">
        <v>5466</v>
      </c>
      <c r="F1465" s="17" t="s">
        <v>4773</v>
      </c>
      <c r="G1465" s="37" t="s">
        <v>914</v>
      </c>
      <c r="H1465" s="37" t="s">
        <v>466</v>
      </c>
      <c r="I1465" s="62" t="s">
        <v>5467</v>
      </c>
      <c r="J1465" s="17" t="s">
        <v>43</v>
      </c>
      <c r="K1465" s="17" t="s">
        <v>43</v>
      </c>
      <c r="L1465" s="17" t="s">
        <v>43</v>
      </c>
      <c r="M1465" s="17" t="s">
        <v>5468</v>
      </c>
      <c r="N1465" s="17" t="s">
        <v>5469</v>
      </c>
      <c r="O1465" s="17" t="s">
        <v>5470</v>
      </c>
    </row>
    <row r="1466" spans="1:15" s="1" customFormat="1" ht="15" customHeight="1" x14ac:dyDescent="0.25">
      <c r="A1466" s="61" t="s">
        <v>4</v>
      </c>
      <c r="B1466" s="17" t="s">
        <v>16</v>
      </c>
      <c r="C1466" s="17" t="s">
        <v>5471</v>
      </c>
      <c r="D1466" s="17">
        <v>2023</v>
      </c>
      <c r="E1466" s="37" t="s">
        <v>5472</v>
      </c>
      <c r="F1466" s="17" t="s">
        <v>5473</v>
      </c>
      <c r="G1466" s="37" t="s">
        <v>1442</v>
      </c>
      <c r="H1466" s="37" t="s">
        <v>195</v>
      </c>
      <c r="I1466" s="62" t="s">
        <v>5474</v>
      </c>
      <c r="J1466" s="17" t="s">
        <v>43</v>
      </c>
      <c r="K1466" s="17" t="s">
        <v>43</v>
      </c>
      <c r="L1466" s="17" t="s">
        <v>5475</v>
      </c>
      <c r="M1466" s="17" t="s">
        <v>5476</v>
      </c>
      <c r="N1466" s="17" t="s">
        <v>5477</v>
      </c>
      <c r="O1466" s="17" t="s">
        <v>5478</v>
      </c>
    </row>
    <row r="1467" spans="1:15" s="1" customFormat="1" ht="15" customHeight="1" x14ac:dyDescent="0.25">
      <c r="A1467" s="61" t="s">
        <v>4</v>
      </c>
      <c r="B1467" s="17" t="s">
        <v>16</v>
      </c>
      <c r="C1467" s="17" t="s">
        <v>5479</v>
      </c>
      <c r="D1467" s="17">
        <v>2024</v>
      </c>
      <c r="E1467" s="37" t="s">
        <v>5480</v>
      </c>
      <c r="F1467" s="17" t="s">
        <v>5376</v>
      </c>
      <c r="G1467" s="37" t="s">
        <v>717</v>
      </c>
      <c r="H1467" s="37" t="s">
        <v>195</v>
      </c>
      <c r="I1467" s="62" t="s">
        <v>5481</v>
      </c>
      <c r="J1467" s="17" t="s">
        <v>43</v>
      </c>
      <c r="K1467" s="17" t="s">
        <v>43</v>
      </c>
      <c r="L1467" s="17" t="s">
        <v>5482</v>
      </c>
      <c r="M1467" s="17" t="s">
        <v>5483</v>
      </c>
      <c r="N1467" s="17" t="s">
        <v>5484</v>
      </c>
      <c r="O1467" s="17" t="s">
        <v>5485</v>
      </c>
    </row>
    <row r="1468" spans="1:15" s="1" customFormat="1" ht="15" customHeight="1" x14ac:dyDescent="0.25">
      <c r="A1468" s="61" t="s">
        <v>4</v>
      </c>
      <c r="B1468" s="17" t="s">
        <v>16</v>
      </c>
      <c r="C1468" s="17" t="s">
        <v>5486</v>
      </c>
      <c r="D1468" s="17">
        <v>2023</v>
      </c>
      <c r="E1468" s="37" t="s">
        <v>5487</v>
      </c>
      <c r="F1468" s="17" t="s">
        <v>5488</v>
      </c>
      <c r="G1468" s="37" t="s">
        <v>447</v>
      </c>
      <c r="H1468" s="37" t="s">
        <v>448</v>
      </c>
      <c r="I1468" s="62" t="s">
        <v>5489</v>
      </c>
      <c r="J1468" s="17" t="s">
        <v>43</v>
      </c>
      <c r="K1468" s="17" t="s">
        <v>43</v>
      </c>
      <c r="L1468" s="17" t="s">
        <v>5490</v>
      </c>
      <c r="M1468" s="17" t="s">
        <v>5491</v>
      </c>
      <c r="N1468" s="17" t="s">
        <v>5492</v>
      </c>
      <c r="O1468" s="17" t="s">
        <v>5493</v>
      </c>
    </row>
    <row r="1469" spans="1:15" s="1" customFormat="1" ht="15" customHeight="1" x14ac:dyDescent="0.25">
      <c r="A1469" s="61" t="s">
        <v>4</v>
      </c>
      <c r="B1469" s="17" t="s">
        <v>16</v>
      </c>
      <c r="C1469" s="17" t="s">
        <v>5494</v>
      </c>
      <c r="D1469" s="17">
        <v>2024</v>
      </c>
      <c r="E1469" s="37" t="s">
        <v>5495</v>
      </c>
      <c r="F1469" s="17" t="s">
        <v>5496</v>
      </c>
      <c r="G1469" s="37" t="s">
        <v>229</v>
      </c>
      <c r="H1469" s="37" t="s">
        <v>466</v>
      </c>
      <c r="I1469" s="62" t="s">
        <v>5497</v>
      </c>
      <c r="J1469" s="17" t="s">
        <v>43</v>
      </c>
      <c r="K1469" s="17" t="s">
        <v>43</v>
      </c>
      <c r="L1469" s="17" t="s">
        <v>5498</v>
      </c>
      <c r="M1469" s="17" t="s">
        <v>5499</v>
      </c>
      <c r="N1469" s="17" t="s">
        <v>5500</v>
      </c>
      <c r="O1469" s="17" t="s">
        <v>5501</v>
      </c>
    </row>
    <row r="1470" spans="1:15" s="1" customFormat="1" ht="15" customHeight="1" x14ac:dyDescent="0.25">
      <c r="A1470" s="61" t="s">
        <v>4</v>
      </c>
      <c r="B1470" s="17" t="s">
        <v>16</v>
      </c>
      <c r="C1470" s="17" t="s">
        <v>5502</v>
      </c>
      <c r="D1470" s="17">
        <v>2021</v>
      </c>
      <c r="E1470" s="37" t="s">
        <v>5503</v>
      </c>
      <c r="F1470" s="17" t="s">
        <v>866</v>
      </c>
      <c r="G1470" s="37" t="s">
        <v>1811</v>
      </c>
      <c r="H1470" s="37" t="s">
        <v>43</v>
      </c>
      <c r="I1470" s="62" t="s">
        <v>5504</v>
      </c>
      <c r="J1470" s="17" t="s">
        <v>43</v>
      </c>
      <c r="K1470" s="17" t="s">
        <v>43</v>
      </c>
      <c r="L1470" s="17" t="s">
        <v>5505</v>
      </c>
      <c r="M1470" s="17" t="s">
        <v>5506</v>
      </c>
      <c r="N1470" s="17" t="s">
        <v>5507</v>
      </c>
      <c r="O1470" s="17" t="s">
        <v>5508</v>
      </c>
    </row>
    <row r="1471" spans="1:15" s="1" customFormat="1" ht="15" customHeight="1" x14ac:dyDescent="0.25">
      <c r="A1471" s="61" t="s">
        <v>4</v>
      </c>
      <c r="B1471" s="17" t="s">
        <v>16</v>
      </c>
      <c r="C1471" s="17" t="s">
        <v>5509</v>
      </c>
      <c r="D1471" s="17">
        <v>2024</v>
      </c>
      <c r="E1471" s="37" t="s">
        <v>5510</v>
      </c>
      <c r="F1471" s="17" t="s">
        <v>5511</v>
      </c>
      <c r="G1471" s="37" t="s">
        <v>1090</v>
      </c>
      <c r="H1471" s="37" t="s">
        <v>195</v>
      </c>
      <c r="I1471" s="62" t="s">
        <v>43</v>
      </c>
      <c r="J1471" s="17" t="s">
        <v>43</v>
      </c>
      <c r="K1471" s="17" t="s">
        <v>43</v>
      </c>
      <c r="L1471" s="17" t="s">
        <v>5512</v>
      </c>
      <c r="M1471" s="17" t="s">
        <v>5513</v>
      </c>
      <c r="N1471" s="17" t="s">
        <v>5514</v>
      </c>
      <c r="O1471" s="17" t="s">
        <v>5515</v>
      </c>
    </row>
    <row r="1472" spans="1:15" s="1" customFormat="1" ht="15" customHeight="1" x14ac:dyDescent="0.25">
      <c r="A1472" s="61" t="s">
        <v>4</v>
      </c>
      <c r="B1472" s="17" t="s">
        <v>16</v>
      </c>
      <c r="C1472" s="17" t="s">
        <v>5516</v>
      </c>
      <c r="D1472" s="17">
        <v>2023</v>
      </c>
      <c r="E1472" s="37" t="s">
        <v>5517</v>
      </c>
      <c r="F1472" s="17" t="s">
        <v>3568</v>
      </c>
      <c r="G1472" s="37" t="s">
        <v>1404</v>
      </c>
      <c r="H1472" s="37" t="s">
        <v>3569</v>
      </c>
      <c r="I1472" s="62" t="s">
        <v>5518</v>
      </c>
      <c r="J1472" s="17" t="s">
        <v>43</v>
      </c>
      <c r="K1472" s="17" t="s">
        <v>43</v>
      </c>
      <c r="L1472" s="17" t="s">
        <v>5519</v>
      </c>
      <c r="M1472" s="17" t="s">
        <v>5520</v>
      </c>
      <c r="N1472" s="17" t="s">
        <v>5521</v>
      </c>
      <c r="O1472" s="17" t="s">
        <v>5522</v>
      </c>
    </row>
    <row r="1473" spans="1:15" s="1" customFormat="1" ht="15" customHeight="1" x14ac:dyDescent="0.25">
      <c r="A1473" s="61" t="s">
        <v>4</v>
      </c>
      <c r="B1473" s="17" t="s">
        <v>16</v>
      </c>
      <c r="C1473" s="17" t="s">
        <v>5523</v>
      </c>
      <c r="D1473" s="17">
        <v>2021</v>
      </c>
      <c r="E1473" s="37" t="s">
        <v>5524</v>
      </c>
      <c r="F1473" s="17" t="s">
        <v>1852</v>
      </c>
      <c r="G1473" s="37" t="s">
        <v>914</v>
      </c>
      <c r="H1473" s="37" t="s">
        <v>274</v>
      </c>
      <c r="I1473" s="62" t="s">
        <v>5525</v>
      </c>
      <c r="J1473" s="17" t="s">
        <v>43</v>
      </c>
      <c r="K1473" s="17" t="s">
        <v>43</v>
      </c>
      <c r="L1473" s="17" t="s">
        <v>5526</v>
      </c>
      <c r="M1473" s="17" t="s">
        <v>5527</v>
      </c>
      <c r="N1473" s="17" t="s">
        <v>5528</v>
      </c>
      <c r="O1473" s="17" t="s">
        <v>5529</v>
      </c>
    </row>
    <row r="1474" spans="1:15" s="1" customFormat="1" ht="15" customHeight="1" x14ac:dyDescent="0.25">
      <c r="A1474" s="61" t="s">
        <v>4</v>
      </c>
      <c r="B1474" s="17" t="s">
        <v>16</v>
      </c>
      <c r="C1474" s="17" t="s">
        <v>5530</v>
      </c>
      <c r="D1474" s="17">
        <v>2024</v>
      </c>
      <c r="E1474" s="37" t="s">
        <v>5531</v>
      </c>
      <c r="F1474" s="17" t="s">
        <v>700</v>
      </c>
      <c r="G1474" s="37" t="s">
        <v>292</v>
      </c>
      <c r="H1474" s="37" t="s">
        <v>274</v>
      </c>
      <c r="I1474" s="62" t="s">
        <v>43</v>
      </c>
      <c r="J1474" s="17" t="s">
        <v>43</v>
      </c>
      <c r="K1474" s="17" t="s">
        <v>43</v>
      </c>
      <c r="L1474" s="17" t="s">
        <v>5532</v>
      </c>
      <c r="M1474" s="17" t="s">
        <v>5533</v>
      </c>
      <c r="N1474" s="17" t="s">
        <v>5534</v>
      </c>
      <c r="O1474" s="17" t="s">
        <v>5535</v>
      </c>
    </row>
    <row r="1475" spans="1:15" s="1" customFormat="1" ht="15" customHeight="1" x14ac:dyDescent="0.25">
      <c r="A1475" s="61" t="s">
        <v>4</v>
      </c>
      <c r="B1475" s="17" t="s">
        <v>16</v>
      </c>
      <c r="C1475" s="17" t="s">
        <v>5536</v>
      </c>
      <c r="D1475" s="17">
        <v>2023</v>
      </c>
      <c r="E1475" s="37" t="s">
        <v>5537</v>
      </c>
      <c r="F1475" s="17" t="s">
        <v>5538</v>
      </c>
      <c r="G1475" s="37" t="s">
        <v>448</v>
      </c>
      <c r="H1475" s="37" t="s">
        <v>212</v>
      </c>
      <c r="I1475" s="62" t="s">
        <v>43</v>
      </c>
      <c r="J1475" s="17" t="s">
        <v>43</v>
      </c>
      <c r="K1475" s="17" t="s">
        <v>43</v>
      </c>
      <c r="L1475" s="17" t="s">
        <v>5539</v>
      </c>
      <c r="M1475" s="17" t="s">
        <v>5540</v>
      </c>
      <c r="N1475" s="17" t="s">
        <v>5541</v>
      </c>
      <c r="O1475" s="17" t="s">
        <v>5542</v>
      </c>
    </row>
    <row r="1476" spans="1:15" s="1" customFormat="1" ht="15" customHeight="1" x14ac:dyDescent="0.25">
      <c r="A1476" s="61" t="s">
        <v>4</v>
      </c>
      <c r="B1476" s="17" t="s">
        <v>16</v>
      </c>
      <c r="C1476" s="17" t="s">
        <v>5543</v>
      </c>
      <c r="D1476" s="17">
        <v>2024</v>
      </c>
      <c r="E1476" s="37" t="s">
        <v>5544</v>
      </c>
      <c r="F1476" s="17" t="s">
        <v>474</v>
      </c>
      <c r="G1476" s="37" t="s">
        <v>475</v>
      </c>
      <c r="H1476" s="37" t="s">
        <v>466</v>
      </c>
      <c r="I1476" s="62" t="s">
        <v>43</v>
      </c>
      <c r="J1476" s="17" t="s">
        <v>43</v>
      </c>
      <c r="K1476" s="17" t="s">
        <v>43</v>
      </c>
      <c r="L1476" s="17" t="s">
        <v>5545</v>
      </c>
      <c r="M1476" s="17" t="s">
        <v>5546</v>
      </c>
      <c r="N1476" s="17" t="s">
        <v>5547</v>
      </c>
      <c r="O1476" s="17" t="s">
        <v>5548</v>
      </c>
    </row>
    <row r="1477" spans="1:15" s="1" customFormat="1" ht="15" customHeight="1" x14ac:dyDescent="0.25">
      <c r="A1477" s="61" t="s">
        <v>4</v>
      </c>
      <c r="B1477" s="17" t="s">
        <v>16</v>
      </c>
      <c r="C1477" s="17" t="s">
        <v>5549</v>
      </c>
      <c r="D1477" s="17">
        <v>2022</v>
      </c>
      <c r="E1477" s="37" t="s">
        <v>5550</v>
      </c>
      <c r="F1477" s="17" t="s">
        <v>973</v>
      </c>
      <c r="G1477" s="37" t="s">
        <v>5551</v>
      </c>
      <c r="H1477" s="37" t="s">
        <v>43</v>
      </c>
      <c r="I1477" s="62" t="s">
        <v>43</v>
      </c>
      <c r="J1477" s="17" t="s">
        <v>43</v>
      </c>
      <c r="K1477" s="17" t="s">
        <v>43</v>
      </c>
      <c r="L1477" s="17" t="s">
        <v>5552</v>
      </c>
      <c r="M1477" s="17" t="s">
        <v>5553</v>
      </c>
      <c r="N1477" s="17" t="s">
        <v>5554</v>
      </c>
      <c r="O1477" s="17" t="s">
        <v>5555</v>
      </c>
    </row>
    <row r="1478" spans="1:15" s="1" customFormat="1" ht="15" customHeight="1" x14ac:dyDescent="0.25">
      <c r="A1478" s="61" t="s">
        <v>4</v>
      </c>
      <c r="B1478" s="17" t="s">
        <v>16</v>
      </c>
      <c r="C1478" s="17" t="s">
        <v>5556</v>
      </c>
      <c r="D1478" s="17">
        <v>2023</v>
      </c>
      <c r="E1478" s="37" t="s">
        <v>5557</v>
      </c>
      <c r="F1478" s="17" t="s">
        <v>5558</v>
      </c>
      <c r="G1478" s="37" t="s">
        <v>447</v>
      </c>
      <c r="H1478" s="37" t="s">
        <v>195</v>
      </c>
      <c r="I1478" s="62" t="s">
        <v>5559</v>
      </c>
      <c r="J1478" s="17" t="s">
        <v>43</v>
      </c>
      <c r="K1478" s="17" t="s">
        <v>43</v>
      </c>
      <c r="L1478" s="17" t="s">
        <v>43</v>
      </c>
      <c r="M1478" s="17" t="s">
        <v>5560</v>
      </c>
      <c r="N1478" s="17" t="s">
        <v>5561</v>
      </c>
      <c r="O1478" s="17" t="s">
        <v>5562</v>
      </c>
    </row>
    <row r="1479" spans="1:15" s="1" customFormat="1" ht="15" customHeight="1" x14ac:dyDescent="0.25">
      <c r="A1479" s="61" t="s">
        <v>4</v>
      </c>
      <c r="B1479" s="17" t="s">
        <v>16</v>
      </c>
      <c r="C1479" s="17" t="s">
        <v>5563</v>
      </c>
      <c r="D1479" s="17">
        <v>2021</v>
      </c>
      <c r="E1479" s="37" t="s">
        <v>5564</v>
      </c>
      <c r="F1479" s="17" t="s">
        <v>2939</v>
      </c>
      <c r="G1479" s="37" t="s">
        <v>2421</v>
      </c>
      <c r="H1479" s="37" t="s">
        <v>692</v>
      </c>
      <c r="I1479" s="62" t="s">
        <v>5565</v>
      </c>
      <c r="J1479" s="17" t="s">
        <v>43</v>
      </c>
      <c r="K1479" s="17" t="s">
        <v>43</v>
      </c>
      <c r="L1479" s="17" t="s">
        <v>43</v>
      </c>
      <c r="M1479" s="17" t="s">
        <v>5566</v>
      </c>
      <c r="N1479" s="17" t="s">
        <v>5567</v>
      </c>
      <c r="O1479" s="17" t="s">
        <v>5568</v>
      </c>
    </row>
    <row r="1480" spans="1:15" s="1" customFormat="1" ht="15" customHeight="1" x14ac:dyDescent="0.25">
      <c r="A1480" s="61" t="s">
        <v>4</v>
      </c>
      <c r="B1480" s="17" t="s">
        <v>16</v>
      </c>
      <c r="C1480" s="17" t="s">
        <v>5569</v>
      </c>
      <c r="D1480" s="17">
        <v>2024</v>
      </c>
      <c r="E1480" s="37" t="s">
        <v>5570</v>
      </c>
      <c r="F1480" s="17" t="s">
        <v>811</v>
      </c>
      <c r="G1480" s="37" t="s">
        <v>990</v>
      </c>
      <c r="H1480" s="37" t="s">
        <v>195</v>
      </c>
      <c r="I1480" s="62" t="s">
        <v>43</v>
      </c>
      <c r="J1480" s="17" t="s">
        <v>43</v>
      </c>
      <c r="K1480" s="17" t="s">
        <v>43</v>
      </c>
      <c r="L1480" s="17" t="s">
        <v>5571</v>
      </c>
      <c r="M1480" s="17" t="s">
        <v>5572</v>
      </c>
      <c r="N1480" s="17" t="s">
        <v>5573</v>
      </c>
      <c r="O1480" s="17" t="s">
        <v>5574</v>
      </c>
    </row>
    <row r="1481" spans="1:15" s="1" customFormat="1" ht="15" customHeight="1" x14ac:dyDescent="0.25">
      <c r="A1481" s="61" t="s">
        <v>4</v>
      </c>
      <c r="B1481" s="17" t="s">
        <v>16</v>
      </c>
      <c r="C1481" s="17" t="s">
        <v>5575</v>
      </c>
      <c r="D1481" s="17">
        <v>2023</v>
      </c>
      <c r="E1481" s="37" t="s">
        <v>5576</v>
      </c>
      <c r="F1481" s="17" t="s">
        <v>811</v>
      </c>
      <c r="G1481" s="37" t="s">
        <v>1372</v>
      </c>
      <c r="H1481" s="37" t="s">
        <v>448</v>
      </c>
      <c r="I1481" s="62" t="s">
        <v>43</v>
      </c>
      <c r="J1481" s="17" t="s">
        <v>43</v>
      </c>
      <c r="K1481" s="17" t="s">
        <v>43</v>
      </c>
      <c r="L1481" s="17" t="s">
        <v>5577</v>
      </c>
      <c r="M1481" s="17" t="s">
        <v>5578</v>
      </c>
      <c r="N1481" s="17" t="s">
        <v>5579</v>
      </c>
      <c r="O1481" s="17" t="s">
        <v>5580</v>
      </c>
    </row>
    <row r="1482" spans="1:15" s="1" customFormat="1" ht="15" customHeight="1" x14ac:dyDescent="0.25">
      <c r="A1482" s="61" t="s">
        <v>4</v>
      </c>
      <c r="B1482" s="17" t="s">
        <v>16</v>
      </c>
      <c r="C1482" s="17" t="s">
        <v>5581</v>
      </c>
      <c r="D1482" s="17">
        <v>2023</v>
      </c>
      <c r="E1482" s="37" t="s">
        <v>5582</v>
      </c>
      <c r="F1482" s="17" t="s">
        <v>582</v>
      </c>
      <c r="G1482" s="37" t="s">
        <v>3861</v>
      </c>
      <c r="H1482" s="37" t="s">
        <v>43</v>
      </c>
      <c r="I1482" s="62" t="s">
        <v>43</v>
      </c>
      <c r="J1482" s="17" t="s">
        <v>43</v>
      </c>
      <c r="K1482" s="17" t="s">
        <v>43</v>
      </c>
      <c r="L1482" s="17" t="s">
        <v>5583</v>
      </c>
      <c r="M1482" s="17" t="s">
        <v>5584</v>
      </c>
      <c r="N1482" s="17" t="s">
        <v>5585</v>
      </c>
      <c r="O1482" s="17" t="s">
        <v>5586</v>
      </c>
    </row>
    <row r="1483" spans="1:15" s="1" customFormat="1" ht="15" customHeight="1" x14ac:dyDescent="0.25">
      <c r="A1483" s="61" t="s">
        <v>4</v>
      </c>
      <c r="B1483" s="17" t="s">
        <v>16</v>
      </c>
      <c r="C1483" s="17" t="s">
        <v>5587</v>
      </c>
      <c r="D1483" s="17">
        <v>2021</v>
      </c>
      <c r="E1483" s="37" t="s">
        <v>5588</v>
      </c>
      <c r="F1483" s="17" t="s">
        <v>811</v>
      </c>
      <c r="G1483" s="37" t="s">
        <v>1186</v>
      </c>
      <c r="H1483" s="37" t="s">
        <v>326</v>
      </c>
      <c r="I1483" s="62" t="s">
        <v>43</v>
      </c>
      <c r="J1483" s="17" t="s">
        <v>43</v>
      </c>
      <c r="K1483" s="17" t="s">
        <v>43</v>
      </c>
      <c r="L1483" s="17" t="s">
        <v>5589</v>
      </c>
      <c r="M1483" s="17" t="s">
        <v>5590</v>
      </c>
      <c r="N1483" s="17" t="s">
        <v>5591</v>
      </c>
      <c r="O1483" s="17" t="s">
        <v>5592</v>
      </c>
    </row>
    <row r="1484" spans="1:15" s="1" customFormat="1" ht="15" customHeight="1" x14ac:dyDescent="0.25">
      <c r="A1484" s="61" t="s">
        <v>4</v>
      </c>
      <c r="B1484" s="17" t="s">
        <v>16</v>
      </c>
      <c r="C1484" s="17" t="s">
        <v>5593</v>
      </c>
      <c r="D1484" s="17">
        <v>2022</v>
      </c>
      <c r="E1484" s="37" t="s">
        <v>5594</v>
      </c>
      <c r="F1484" s="17" t="s">
        <v>103</v>
      </c>
      <c r="G1484" s="37" t="s">
        <v>5290</v>
      </c>
      <c r="H1484" s="37" t="s">
        <v>43</v>
      </c>
      <c r="I1484" s="62" t="s">
        <v>43</v>
      </c>
      <c r="J1484" s="17" t="s">
        <v>43</v>
      </c>
      <c r="K1484" s="17" t="s">
        <v>43</v>
      </c>
      <c r="L1484" s="17" t="s">
        <v>5595</v>
      </c>
      <c r="M1484" s="17" t="s">
        <v>5596</v>
      </c>
      <c r="N1484" s="17" t="s">
        <v>5597</v>
      </c>
      <c r="O1484" s="17" t="s">
        <v>5598</v>
      </c>
    </row>
    <row r="1485" spans="1:15" s="1" customFormat="1" ht="15" customHeight="1" x14ac:dyDescent="0.25">
      <c r="A1485" s="61" t="s">
        <v>4</v>
      </c>
      <c r="B1485" s="17" t="s">
        <v>16</v>
      </c>
      <c r="C1485" s="17" t="s">
        <v>5599</v>
      </c>
      <c r="D1485" s="17">
        <v>2024</v>
      </c>
      <c r="E1485" s="37" t="s">
        <v>5600</v>
      </c>
      <c r="F1485" s="17" t="s">
        <v>2398</v>
      </c>
      <c r="G1485" s="37" t="s">
        <v>2144</v>
      </c>
      <c r="H1485" s="37" t="s">
        <v>415</v>
      </c>
      <c r="I1485" s="62" t="s">
        <v>5601</v>
      </c>
      <c r="J1485" s="17" t="s">
        <v>43</v>
      </c>
      <c r="K1485" s="17" t="s">
        <v>43</v>
      </c>
      <c r="L1485" s="17" t="s">
        <v>5602</v>
      </c>
      <c r="M1485" s="17" t="s">
        <v>5603</v>
      </c>
      <c r="N1485" s="17" t="s">
        <v>5604</v>
      </c>
      <c r="O1485" s="17" t="s">
        <v>5605</v>
      </c>
    </row>
    <row r="1486" spans="1:15" s="1" customFormat="1" ht="15" customHeight="1" x14ac:dyDescent="0.25">
      <c r="A1486" s="61" t="s">
        <v>4</v>
      </c>
      <c r="B1486" s="17" t="s">
        <v>16</v>
      </c>
      <c r="C1486" s="17" t="s">
        <v>5606</v>
      </c>
      <c r="D1486" s="17">
        <v>2024</v>
      </c>
      <c r="E1486" s="37" t="s">
        <v>5607</v>
      </c>
      <c r="F1486" s="17" t="s">
        <v>5608</v>
      </c>
      <c r="G1486" s="37" t="s">
        <v>163</v>
      </c>
      <c r="H1486" s="37" t="s">
        <v>5609</v>
      </c>
      <c r="I1486" s="62" t="s">
        <v>5610</v>
      </c>
      <c r="J1486" s="17" t="s">
        <v>43</v>
      </c>
      <c r="K1486" s="17" t="s">
        <v>43</v>
      </c>
      <c r="L1486" s="17" t="s">
        <v>43</v>
      </c>
      <c r="M1486" s="17" t="s">
        <v>5611</v>
      </c>
      <c r="N1486" s="17" t="s">
        <v>5612</v>
      </c>
      <c r="O1486" s="17" t="s">
        <v>5613</v>
      </c>
    </row>
    <row r="1487" spans="1:15" s="1" customFormat="1" ht="15" customHeight="1" x14ac:dyDescent="0.25">
      <c r="A1487" s="61" t="s">
        <v>4</v>
      </c>
      <c r="B1487" s="17" t="s">
        <v>16</v>
      </c>
      <c r="C1487" s="17" t="s">
        <v>5614</v>
      </c>
      <c r="D1487" s="17">
        <v>2021</v>
      </c>
      <c r="E1487" s="37" t="s">
        <v>5615</v>
      </c>
      <c r="F1487" s="17" t="s">
        <v>309</v>
      </c>
      <c r="G1487" s="37" t="s">
        <v>310</v>
      </c>
      <c r="H1487" s="37" t="s">
        <v>43</v>
      </c>
      <c r="I1487" s="62" t="s">
        <v>43</v>
      </c>
      <c r="J1487" s="17" t="s">
        <v>43</v>
      </c>
      <c r="K1487" s="17" t="s">
        <v>43</v>
      </c>
      <c r="L1487" s="17" t="s">
        <v>5616</v>
      </c>
      <c r="M1487" s="17" t="s">
        <v>5617</v>
      </c>
      <c r="N1487" s="17" t="s">
        <v>5618</v>
      </c>
      <c r="O1487" s="17" t="s">
        <v>5619</v>
      </c>
    </row>
    <row r="1488" spans="1:15" s="1" customFormat="1" ht="15" customHeight="1" x14ac:dyDescent="0.25">
      <c r="A1488" s="61" t="s">
        <v>4</v>
      </c>
      <c r="B1488" s="17" t="s">
        <v>16</v>
      </c>
      <c r="C1488" s="17" t="s">
        <v>5620</v>
      </c>
      <c r="D1488" s="17">
        <v>2022</v>
      </c>
      <c r="E1488" s="37" t="s">
        <v>5621</v>
      </c>
      <c r="F1488" s="17" t="s">
        <v>5622</v>
      </c>
      <c r="G1488" s="37" t="s">
        <v>1606</v>
      </c>
      <c r="H1488" s="37" t="s">
        <v>43</v>
      </c>
      <c r="I1488" s="62" t="s">
        <v>43</v>
      </c>
      <c r="J1488" s="17" t="s">
        <v>43</v>
      </c>
      <c r="K1488" s="17" t="s">
        <v>43</v>
      </c>
      <c r="L1488" s="17" t="s">
        <v>5623</v>
      </c>
      <c r="M1488" s="17" t="s">
        <v>5624</v>
      </c>
      <c r="N1488" s="17" t="s">
        <v>5625</v>
      </c>
      <c r="O1488" s="17" t="s">
        <v>5626</v>
      </c>
    </row>
    <row r="1489" spans="1:15" s="1" customFormat="1" ht="15" customHeight="1" x14ac:dyDescent="0.25">
      <c r="A1489" s="61" t="s">
        <v>4</v>
      </c>
      <c r="B1489" s="17" t="s">
        <v>16</v>
      </c>
      <c r="C1489" s="17" t="s">
        <v>5627</v>
      </c>
      <c r="D1489" s="17">
        <v>2024</v>
      </c>
      <c r="E1489" s="37" t="s">
        <v>5628</v>
      </c>
      <c r="F1489" s="17" t="s">
        <v>74</v>
      </c>
      <c r="G1489" s="37" t="s">
        <v>1590</v>
      </c>
      <c r="H1489" s="37" t="s">
        <v>43</v>
      </c>
      <c r="I1489" s="62" t="s">
        <v>43</v>
      </c>
      <c r="J1489" s="17" t="s">
        <v>43</v>
      </c>
      <c r="K1489" s="17" t="s">
        <v>43</v>
      </c>
      <c r="L1489" s="17" t="s">
        <v>43</v>
      </c>
      <c r="M1489" s="17" t="s">
        <v>5629</v>
      </c>
      <c r="N1489" s="17" t="s">
        <v>5630</v>
      </c>
      <c r="O1489" s="17" t="s">
        <v>5631</v>
      </c>
    </row>
    <row r="1490" spans="1:15" s="1" customFormat="1" ht="15" customHeight="1" x14ac:dyDescent="0.25">
      <c r="A1490" s="61" t="s">
        <v>4</v>
      </c>
      <c r="B1490" s="17" t="s">
        <v>65</v>
      </c>
      <c r="C1490" s="17" t="s">
        <v>5632</v>
      </c>
      <c r="D1490" s="17">
        <v>2022</v>
      </c>
      <c r="E1490" s="37" t="s">
        <v>5633</v>
      </c>
      <c r="F1490" s="17" t="s">
        <v>2759</v>
      </c>
      <c r="G1490" s="37" t="s">
        <v>43</v>
      </c>
      <c r="H1490" s="37" t="s">
        <v>43</v>
      </c>
      <c r="I1490" s="62" t="s">
        <v>43</v>
      </c>
      <c r="J1490" s="17" t="s">
        <v>43</v>
      </c>
      <c r="K1490" s="17" t="s">
        <v>43</v>
      </c>
      <c r="L1490" s="17" t="s">
        <v>43</v>
      </c>
      <c r="M1490" s="17" t="s">
        <v>43</v>
      </c>
      <c r="N1490" s="17" t="s">
        <v>5634</v>
      </c>
      <c r="O1490" s="17" t="s">
        <v>5635</v>
      </c>
    </row>
    <row r="1491" spans="1:15" s="1" customFormat="1" ht="15" customHeight="1" x14ac:dyDescent="0.25">
      <c r="A1491" s="61" t="s">
        <v>4</v>
      </c>
      <c r="B1491" s="17" t="s">
        <v>16</v>
      </c>
      <c r="C1491" s="17" t="s">
        <v>5636</v>
      </c>
      <c r="D1491" s="17">
        <v>2023</v>
      </c>
      <c r="E1491" s="37" t="s">
        <v>5637</v>
      </c>
      <c r="F1491" s="17" t="s">
        <v>3092</v>
      </c>
      <c r="G1491" s="37" t="s">
        <v>43</v>
      </c>
      <c r="H1491" s="37" t="s">
        <v>43</v>
      </c>
      <c r="I1491" s="62" t="s">
        <v>43</v>
      </c>
      <c r="J1491" s="17" t="s">
        <v>43</v>
      </c>
      <c r="K1491" s="17" t="s">
        <v>43</v>
      </c>
      <c r="L1491" s="17" t="s">
        <v>5638</v>
      </c>
      <c r="M1491" s="17" t="s">
        <v>5639</v>
      </c>
      <c r="N1491" s="17" t="s">
        <v>5640</v>
      </c>
      <c r="O1491" s="17" t="s">
        <v>5641</v>
      </c>
    </row>
    <row r="1492" spans="1:15" s="1" customFormat="1" ht="15" customHeight="1" x14ac:dyDescent="0.25">
      <c r="A1492" s="61" t="s">
        <v>4</v>
      </c>
      <c r="B1492" s="17" t="s">
        <v>16</v>
      </c>
      <c r="C1492" s="17" t="s">
        <v>5642</v>
      </c>
      <c r="D1492" s="17">
        <v>2023</v>
      </c>
      <c r="E1492" s="37" t="s">
        <v>5643</v>
      </c>
      <c r="F1492" s="17" t="s">
        <v>2475</v>
      </c>
      <c r="G1492" s="37" t="s">
        <v>760</v>
      </c>
      <c r="H1492" s="37" t="s">
        <v>229</v>
      </c>
      <c r="I1492" s="62" t="s">
        <v>43</v>
      </c>
      <c r="J1492" s="17" t="s">
        <v>43</v>
      </c>
      <c r="K1492" s="17" t="s">
        <v>43</v>
      </c>
      <c r="L1492" s="17" t="s">
        <v>5644</v>
      </c>
      <c r="M1492" s="17" t="s">
        <v>5645</v>
      </c>
      <c r="N1492" s="17" t="s">
        <v>5646</v>
      </c>
      <c r="O1492" s="17" t="s">
        <v>5647</v>
      </c>
    </row>
    <row r="1493" spans="1:15" s="1" customFormat="1" ht="15" customHeight="1" x14ac:dyDescent="0.25">
      <c r="A1493" s="61" t="s">
        <v>4</v>
      </c>
      <c r="B1493" s="17" t="s">
        <v>16</v>
      </c>
      <c r="C1493" s="17" t="s">
        <v>5648</v>
      </c>
      <c r="D1493" s="17">
        <v>2022</v>
      </c>
      <c r="E1493" s="37" t="s">
        <v>5649</v>
      </c>
      <c r="F1493" s="17" t="s">
        <v>66</v>
      </c>
      <c r="G1493" s="37" t="s">
        <v>274</v>
      </c>
      <c r="H1493" s="37" t="s">
        <v>230</v>
      </c>
      <c r="I1493" s="62" t="s">
        <v>43</v>
      </c>
      <c r="J1493" s="17" t="s">
        <v>43</v>
      </c>
      <c r="K1493" s="17" t="s">
        <v>43</v>
      </c>
      <c r="L1493" s="17" t="s">
        <v>5650</v>
      </c>
      <c r="M1493" s="17" t="s">
        <v>5651</v>
      </c>
      <c r="N1493" s="17" t="s">
        <v>5652</v>
      </c>
      <c r="O1493" s="17" t="s">
        <v>5653</v>
      </c>
    </row>
    <row r="1494" spans="1:15" s="1" customFormat="1" ht="15" customHeight="1" x14ac:dyDescent="0.25">
      <c r="A1494" s="61" t="s">
        <v>4</v>
      </c>
      <c r="B1494" s="17" t="s">
        <v>16</v>
      </c>
      <c r="C1494" s="17" t="s">
        <v>5654</v>
      </c>
      <c r="D1494" s="17">
        <v>2022</v>
      </c>
      <c r="E1494" s="37" t="s">
        <v>5655</v>
      </c>
      <c r="F1494" s="17" t="s">
        <v>2129</v>
      </c>
      <c r="G1494" s="37" t="s">
        <v>5656</v>
      </c>
      <c r="H1494" s="37" t="s">
        <v>327</v>
      </c>
      <c r="I1494" s="62" t="s">
        <v>43</v>
      </c>
      <c r="J1494" s="17" t="s">
        <v>43</v>
      </c>
      <c r="K1494" s="17" t="s">
        <v>43</v>
      </c>
      <c r="L1494" s="17" t="s">
        <v>5657</v>
      </c>
      <c r="M1494" s="17" t="s">
        <v>5658</v>
      </c>
      <c r="N1494" s="17" t="s">
        <v>5659</v>
      </c>
      <c r="O1494" s="17" t="s">
        <v>5660</v>
      </c>
    </row>
    <row r="1495" spans="1:15" s="1" customFormat="1" ht="15" customHeight="1" x14ac:dyDescent="0.25">
      <c r="A1495" s="61" t="s">
        <v>4</v>
      </c>
      <c r="B1495" s="17" t="s">
        <v>16</v>
      </c>
      <c r="C1495" s="17" t="s">
        <v>5661</v>
      </c>
      <c r="D1495" s="17">
        <v>2021</v>
      </c>
      <c r="E1495" s="37" t="s">
        <v>5662</v>
      </c>
      <c r="F1495" s="17" t="s">
        <v>842</v>
      </c>
      <c r="G1495" s="37" t="s">
        <v>5663</v>
      </c>
      <c r="H1495" s="37" t="s">
        <v>43</v>
      </c>
      <c r="I1495" s="62" t="s">
        <v>43</v>
      </c>
      <c r="J1495" s="17" t="s">
        <v>43</v>
      </c>
      <c r="K1495" s="17" t="s">
        <v>43</v>
      </c>
      <c r="L1495" s="17" t="s">
        <v>43</v>
      </c>
      <c r="M1495" s="17" t="s">
        <v>5664</v>
      </c>
      <c r="N1495" s="17" t="s">
        <v>5665</v>
      </c>
      <c r="O1495" s="17" t="s">
        <v>5666</v>
      </c>
    </row>
    <row r="1496" spans="1:15" s="1" customFormat="1" ht="15" customHeight="1" x14ac:dyDescent="0.25">
      <c r="A1496" s="61" t="s">
        <v>4</v>
      </c>
      <c r="B1496" s="17" t="s">
        <v>16</v>
      </c>
      <c r="C1496" s="17" t="s">
        <v>5667</v>
      </c>
      <c r="D1496" s="17">
        <v>2024</v>
      </c>
      <c r="E1496" s="37" t="s">
        <v>5668</v>
      </c>
      <c r="F1496" s="17" t="s">
        <v>1047</v>
      </c>
      <c r="G1496" s="37" t="s">
        <v>5669</v>
      </c>
      <c r="H1496" s="37" t="s">
        <v>43</v>
      </c>
      <c r="I1496" s="62" t="s">
        <v>43</v>
      </c>
      <c r="J1496" s="17" t="s">
        <v>43</v>
      </c>
      <c r="K1496" s="17" t="s">
        <v>43</v>
      </c>
      <c r="L1496" s="17" t="s">
        <v>5670</v>
      </c>
      <c r="M1496" s="17" t="s">
        <v>5671</v>
      </c>
      <c r="N1496" s="17" t="s">
        <v>5672</v>
      </c>
      <c r="O1496" s="17" t="s">
        <v>5673</v>
      </c>
    </row>
    <row r="1497" spans="1:15" s="1" customFormat="1" ht="15" customHeight="1" x14ac:dyDescent="0.25">
      <c r="A1497" s="61" t="s">
        <v>4</v>
      </c>
      <c r="B1497" s="17" t="s">
        <v>16</v>
      </c>
      <c r="C1497" s="17" t="s">
        <v>5674</v>
      </c>
      <c r="D1497" s="17">
        <v>2022</v>
      </c>
      <c r="E1497" s="37" t="s">
        <v>5675</v>
      </c>
      <c r="F1497" s="17" t="s">
        <v>109</v>
      </c>
      <c r="G1497" s="37" t="s">
        <v>274</v>
      </c>
      <c r="H1497" s="37" t="s">
        <v>327</v>
      </c>
      <c r="I1497" s="62" t="s">
        <v>43</v>
      </c>
      <c r="J1497" s="17" t="s">
        <v>43</v>
      </c>
      <c r="K1497" s="17" t="s">
        <v>43</v>
      </c>
      <c r="L1497" s="17" t="s">
        <v>5676</v>
      </c>
      <c r="M1497" s="17" t="s">
        <v>5677</v>
      </c>
      <c r="N1497" s="17" t="s">
        <v>5678</v>
      </c>
      <c r="O1497" s="17" t="s">
        <v>5679</v>
      </c>
    </row>
    <row r="1498" spans="1:15" s="1" customFormat="1" ht="15" customHeight="1" x14ac:dyDescent="0.25">
      <c r="A1498" s="61" t="s">
        <v>4</v>
      </c>
      <c r="B1498" s="17" t="s">
        <v>16</v>
      </c>
      <c r="C1498" s="17" t="s">
        <v>5680</v>
      </c>
      <c r="D1498" s="17">
        <v>2021</v>
      </c>
      <c r="E1498" s="37" t="s">
        <v>5681</v>
      </c>
      <c r="F1498" s="17" t="s">
        <v>811</v>
      </c>
      <c r="G1498" s="37" t="s">
        <v>1186</v>
      </c>
      <c r="H1498" s="37" t="s">
        <v>327</v>
      </c>
      <c r="I1498" s="62" t="s">
        <v>43</v>
      </c>
      <c r="J1498" s="17" t="s">
        <v>43</v>
      </c>
      <c r="K1498" s="17" t="s">
        <v>43</v>
      </c>
      <c r="L1498" s="17" t="s">
        <v>5682</v>
      </c>
      <c r="M1498" s="17" t="s">
        <v>5683</v>
      </c>
      <c r="N1498" s="17" t="s">
        <v>43</v>
      </c>
      <c r="O1498" s="17" t="s">
        <v>5684</v>
      </c>
    </row>
    <row r="1499" spans="1:15" s="1" customFormat="1" ht="15" customHeight="1" x14ac:dyDescent="0.25">
      <c r="A1499" s="61" t="s">
        <v>4</v>
      </c>
      <c r="B1499" s="17" t="s">
        <v>16</v>
      </c>
      <c r="C1499" s="17" t="s">
        <v>5685</v>
      </c>
      <c r="D1499" s="17">
        <v>2023</v>
      </c>
      <c r="E1499" s="37" t="s">
        <v>5686</v>
      </c>
      <c r="F1499" s="17" t="s">
        <v>1047</v>
      </c>
      <c r="G1499" s="37" t="s">
        <v>5687</v>
      </c>
      <c r="H1499" s="37" t="s">
        <v>43</v>
      </c>
      <c r="I1499" s="62" t="s">
        <v>43</v>
      </c>
      <c r="J1499" s="17" t="s">
        <v>43</v>
      </c>
      <c r="K1499" s="17" t="s">
        <v>43</v>
      </c>
      <c r="L1499" s="17" t="s">
        <v>5688</v>
      </c>
      <c r="M1499" s="17" t="s">
        <v>5689</v>
      </c>
      <c r="N1499" s="17" t="s">
        <v>5690</v>
      </c>
      <c r="O1499" s="17" t="s">
        <v>5691</v>
      </c>
    </row>
    <row r="1500" spans="1:15" s="1" customFormat="1" ht="15" customHeight="1" x14ac:dyDescent="0.25">
      <c r="A1500" s="61" t="s">
        <v>4</v>
      </c>
      <c r="B1500" s="17" t="s">
        <v>16</v>
      </c>
      <c r="C1500" s="17" t="s">
        <v>5692</v>
      </c>
      <c r="D1500" s="17">
        <v>2022</v>
      </c>
      <c r="E1500" s="37" t="s">
        <v>5693</v>
      </c>
      <c r="F1500" s="17" t="s">
        <v>5694</v>
      </c>
      <c r="G1500" s="37" t="s">
        <v>914</v>
      </c>
      <c r="H1500" s="37" t="s">
        <v>43</v>
      </c>
      <c r="I1500" s="62" t="s">
        <v>43</v>
      </c>
      <c r="J1500" s="17" t="s">
        <v>43</v>
      </c>
      <c r="K1500" s="17" t="s">
        <v>43</v>
      </c>
      <c r="L1500" s="17" t="s">
        <v>5695</v>
      </c>
      <c r="M1500" s="17" t="s">
        <v>5696</v>
      </c>
      <c r="N1500" s="17" t="s">
        <v>5697</v>
      </c>
      <c r="O1500" s="17" t="s">
        <v>5698</v>
      </c>
    </row>
    <row r="1501" spans="1:15" s="1" customFormat="1" ht="15" customHeight="1" x14ac:dyDescent="0.25">
      <c r="A1501" s="61" t="s">
        <v>4</v>
      </c>
      <c r="B1501" s="17" t="s">
        <v>16</v>
      </c>
      <c r="C1501" s="17" t="s">
        <v>5699</v>
      </c>
      <c r="D1501" s="17">
        <v>2024</v>
      </c>
      <c r="E1501" s="37" t="s">
        <v>5700</v>
      </c>
      <c r="F1501" s="17" t="s">
        <v>1688</v>
      </c>
      <c r="G1501" s="37" t="s">
        <v>43</v>
      </c>
      <c r="H1501" s="37" t="s">
        <v>43</v>
      </c>
      <c r="I1501" s="62" t="s">
        <v>43</v>
      </c>
      <c r="J1501" s="17" t="s">
        <v>43</v>
      </c>
      <c r="K1501" s="17" t="s">
        <v>43</v>
      </c>
      <c r="L1501" s="17" t="s">
        <v>5701</v>
      </c>
      <c r="M1501" s="17" t="s">
        <v>5702</v>
      </c>
      <c r="N1501" s="17" t="s">
        <v>5703</v>
      </c>
      <c r="O1501" s="17" t="s">
        <v>5704</v>
      </c>
    </row>
    <row r="1502" spans="1:15" s="1" customFormat="1" ht="15" customHeight="1" x14ac:dyDescent="0.25">
      <c r="A1502" s="61" t="s">
        <v>4</v>
      </c>
      <c r="B1502" s="17" t="s">
        <v>16</v>
      </c>
      <c r="C1502" s="17" t="s">
        <v>5705</v>
      </c>
      <c r="D1502" s="17">
        <v>2024</v>
      </c>
      <c r="E1502" s="37" t="s">
        <v>5706</v>
      </c>
      <c r="F1502" s="17" t="s">
        <v>811</v>
      </c>
      <c r="G1502" s="37" t="s">
        <v>990</v>
      </c>
      <c r="H1502" s="37" t="s">
        <v>240</v>
      </c>
      <c r="I1502" s="62" t="s">
        <v>43</v>
      </c>
      <c r="J1502" s="17" t="s">
        <v>43</v>
      </c>
      <c r="K1502" s="17" t="s">
        <v>43</v>
      </c>
      <c r="L1502" s="17" t="s">
        <v>5707</v>
      </c>
      <c r="M1502" s="17" t="s">
        <v>5708</v>
      </c>
      <c r="N1502" s="17" t="s">
        <v>5709</v>
      </c>
      <c r="O1502" s="17" t="s">
        <v>5710</v>
      </c>
    </row>
    <row r="1503" spans="1:15" s="1" customFormat="1" ht="15" customHeight="1" x14ac:dyDescent="0.25">
      <c r="A1503" s="61" t="s">
        <v>4</v>
      </c>
      <c r="B1503" s="17" t="s">
        <v>16</v>
      </c>
      <c r="C1503" s="17" t="s">
        <v>5711</v>
      </c>
      <c r="D1503" s="17">
        <v>2023</v>
      </c>
      <c r="E1503" s="37" t="s">
        <v>5712</v>
      </c>
      <c r="F1503" s="17" t="s">
        <v>3568</v>
      </c>
      <c r="G1503" s="37" t="s">
        <v>1404</v>
      </c>
      <c r="H1503" s="37" t="s">
        <v>3569</v>
      </c>
      <c r="I1503" s="62" t="s">
        <v>5713</v>
      </c>
      <c r="J1503" s="17" t="s">
        <v>43</v>
      </c>
      <c r="K1503" s="17" t="s">
        <v>43</v>
      </c>
      <c r="L1503" s="17" t="s">
        <v>5714</v>
      </c>
      <c r="M1503" s="17" t="s">
        <v>5715</v>
      </c>
      <c r="N1503" s="17" t="s">
        <v>5716</v>
      </c>
      <c r="O1503" s="17" t="s">
        <v>5717</v>
      </c>
    </row>
    <row r="1504" spans="1:15" s="1" customFormat="1" ht="15" customHeight="1" x14ac:dyDescent="0.25">
      <c r="A1504" s="61" t="s">
        <v>4</v>
      </c>
      <c r="B1504" s="17" t="s">
        <v>16</v>
      </c>
      <c r="C1504" s="17" t="s">
        <v>5711</v>
      </c>
      <c r="D1504" s="17">
        <v>2025</v>
      </c>
      <c r="E1504" s="37" t="s">
        <v>5718</v>
      </c>
      <c r="F1504" s="17" t="s">
        <v>3568</v>
      </c>
      <c r="G1504" s="37" t="s">
        <v>5719</v>
      </c>
      <c r="H1504" s="37" t="s">
        <v>3422</v>
      </c>
      <c r="I1504" s="62" t="s">
        <v>5720</v>
      </c>
      <c r="J1504" s="17" t="s">
        <v>43</v>
      </c>
      <c r="K1504" s="17" t="s">
        <v>43</v>
      </c>
      <c r="L1504" s="17" t="s">
        <v>5721</v>
      </c>
      <c r="M1504" s="17" t="s">
        <v>5722</v>
      </c>
      <c r="N1504" s="17" t="s">
        <v>5723</v>
      </c>
      <c r="O1504" s="17" t="s">
        <v>5724</v>
      </c>
    </row>
    <row r="1505" spans="1:15" s="1" customFormat="1" ht="15" customHeight="1" x14ac:dyDescent="0.25">
      <c r="A1505" s="61" t="s">
        <v>4</v>
      </c>
      <c r="B1505" s="17" t="s">
        <v>16</v>
      </c>
      <c r="C1505" s="17" t="s">
        <v>5725</v>
      </c>
      <c r="D1505" s="17">
        <v>2021</v>
      </c>
      <c r="E1505" s="37" t="s">
        <v>5726</v>
      </c>
      <c r="F1505" s="17" t="s">
        <v>456</v>
      </c>
      <c r="G1505" s="37" t="s">
        <v>2187</v>
      </c>
      <c r="H1505" s="37" t="s">
        <v>43</v>
      </c>
      <c r="I1505" s="62" t="s">
        <v>43</v>
      </c>
      <c r="J1505" s="17" t="s">
        <v>43</v>
      </c>
      <c r="K1505" s="17" t="s">
        <v>43</v>
      </c>
      <c r="L1505" s="17" t="s">
        <v>5727</v>
      </c>
      <c r="M1505" s="17" t="s">
        <v>5728</v>
      </c>
      <c r="N1505" s="17" t="s">
        <v>5729</v>
      </c>
      <c r="O1505" s="17" t="s">
        <v>5730</v>
      </c>
    </row>
    <row r="1506" spans="1:15" s="1" customFormat="1" ht="15" customHeight="1" x14ac:dyDescent="0.25">
      <c r="A1506" s="61" t="s">
        <v>4</v>
      </c>
      <c r="B1506" s="17" t="s">
        <v>65</v>
      </c>
      <c r="C1506" s="17" t="s">
        <v>5731</v>
      </c>
      <c r="D1506" s="17">
        <v>2021</v>
      </c>
      <c r="E1506" s="37" t="s">
        <v>5732</v>
      </c>
      <c r="F1506" s="17" t="s">
        <v>2023</v>
      </c>
      <c r="G1506" s="37" t="s">
        <v>43</v>
      </c>
      <c r="H1506" s="37" t="s">
        <v>43</v>
      </c>
      <c r="I1506" s="62" t="s">
        <v>43</v>
      </c>
      <c r="J1506" s="17" t="s">
        <v>43</v>
      </c>
      <c r="K1506" s="17" t="s">
        <v>43</v>
      </c>
      <c r="L1506" s="17" t="s">
        <v>43</v>
      </c>
      <c r="M1506" s="17" t="s">
        <v>43</v>
      </c>
      <c r="N1506" s="17" t="s">
        <v>5733</v>
      </c>
      <c r="O1506" s="17" t="s">
        <v>5734</v>
      </c>
    </row>
    <row r="1507" spans="1:15" s="1" customFormat="1" ht="15" customHeight="1" x14ac:dyDescent="0.25">
      <c r="A1507" s="61" t="s">
        <v>4</v>
      </c>
      <c r="B1507" s="17" t="s">
        <v>16</v>
      </c>
      <c r="C1507" s="17" t="s">
        <v>5735</v>
      </c>
      <c r="D1507" s="17">
        <v>2025</v>
      </c>
      <c r="E1507" s="37" t="s">
        <v>5736</v>
      </c>
      <c r="F1507" s="17" t="s">
        <v>1047</v>
      </c>
      <c r="G1507" s="37" t="s">
        <v>4538</v>
      </c>
      <c r="H1507" s="37" t="s">
        <v>43</v>
      </c>
      <c r="I1507" s="62" t="s">
        <v>43</v>
      </c>
      <c r="J1507" s="17" t="s">
        <v>43</v>
      </c>
      <c r="K1507" s="17" t="s">
        <v>43</v>
      </c>
      <c r="L1507" s="17" t="s">
        <v>5737</v>
      </c>
      <c r="M1507" s="17" t="s">
        <v>5738</v>
      </c>
      <c r="N1507" s="17" t="s">
        <v>5739</v>
      </c>
      <c r="O1507" s="17" t="s">
        <v>5740</v>
      </c>
    </row>
    <row r="1508" spans="1:15" s="1" customFormat="1" ht="15" customHeight="1" x14ac:dyDescent="0.25">
      <c r="A1508" s="61" t="s">
        <v>4</v>
      </c>
      <c r="B1508" s="17" t="s">
        <v>16</v>
      </c>
      <c r="C1508" s="17" t="s">
        <v>5741</v>
      </c>
      <c r="D1508" s="17">
        <v>2024</v>
      </c>
      <c r="E1508" s="37" t="s">
        <v>5742</v>
      </c>
      <c r="F1508" s="17" t="s">
        <v>5743</v>
      </c>
      <c r="G1508" s="37" t="s">
        <v>191</v>
      </c>
      <c r="H1508" s="37" t="s">
        <v>43</v>
      </c>
      <c r="I1508" s="62" t="s">
        <v>43</v>
      </c>
      <c r="J1508" s="17" t="s">
        <v>43</v>
      </c>
      <c r="K1508" s="17" t="s">
        <v>43</v>
      </c>
      <c r="L1508" s="17" t="s">
        <v>5744</v>
      </c>
      <c r="M1508" s="17" t="s">
        <v>5745</v>
      </c>
      <c r="N1508" s="17" t="s">
        <v>5746</v>
      </c>
      <c r="O1508" s="17" t="s">
        <v>5747</v>
      </c>
    </row>
    <row r="1509" spans="1:15" s="1" customFormat="1" ht="15" customHeight="1" x14ac:dyDescent="0.25">
      <c r="A1509" s="61" t="s">
        <v>4</v>
      </c>
      <c r="B1509" s="17" t="s">
        <v>16</v>
      </c>
      <c r="C1509" s="17" t="s">
        <v>5748</v>
      </c>
      <c r="D1509" s="17">
        <v>2025</v>
      </c>
      <c r="E1509" s="37" t="s">
        <v>5749</v>
      </c>
      <c r="F1509" s="17" t="s">
        <v>5750</v>
      </c>
      <c r="G1509" s="37" t="s">
        <v>432</v>
      </c>
      <c r="H1509" s="37" t="s">
        <v>195</v>
      </c>
      <c r="I1509" s="62" t="s">
        <v>43</v>
      </c>
      <c r="J1509" s="17" t="s">
        <v>43</v>
      </c>
      <c r="K1509" s="17" t="s">
        <v>43</v>
      </c>
      <c r="L1509" s="17" t="s">
        <v>5751</v>
      </c>
      <c r="M1509" s="17" t="s">
        <v>5752</v>
      </c>
      <c r="N1509" s="17" t="s">
        <v>5753</v>
      </c>
      <c r="O1509" s="17" t="s">
        <v>5754</v>
      </c>
    </row>
    <row r="1510" spans="1:15" s="1" customFormat="1" ht="15" customHeight="1" x14ac:dyDescent="0.25">
      <c r="A1510" s="61" t="s">
        <v>4</v>
      </c>
      <c r="B1510" s="17" t="s">
        <v>16</v>
      </c>
      <c r="C1510" s="17" t="s">
        <v>5755</v>
      </c>
      <c r="D1510" s="17">
        <v>2021</v>
      </c>
      <c r="E1510" s="37" t="s">
        <v>5756</v>
      </c>
      <c r="F1510" s="17" t="s">
        <v>5757</v>
      </c>
      <c r="G1510" s="37" t="s">
        <v>760</v>
      </c>
      <c r="H1510" s="37" t="s">
        <v>448</v>
      </c>
      <c r="I1510" s="62" t="s">
        <v>43</v>
      </c>
      <c r="J1510" s="17" t="s">
        <v>43</v>
      </c>
      <c r="K1510" s="17" t="s">
        <v>43</v>
      </c>
      <c r="L1510" s="17" t="s">
        <v>5758</v>
      </c>
      <c r="M1510" s="17" t="s">
        <v>5759</v>
      </c>
      <c r="N1510" s="17" t="s">
        <v>5760</v>
      </c>
      <c r="O1510" s="17" t="s">
        <v>5761</v>
      </c>
    </row>
    <row r="1511" spans="1:15" s="1" customFormat="1" ht="15" customHeight="1" x14ac:dyDescent="0.25">
      <c r="A1511" s="61" t="s">
        <v>4</v>
      </c>
      <c r="B1511" s="17" t="s">
        <v>16</v>
      </c>
      <c r="C1511" s="17" t="s">
        <v>5762</v>
      </c>
      <c r="D1511" s="17">
        <v>2024</v>
      </c>
      <c r="E1511" s="37" t="s">
        <v>5763</v>
      </c>
      <c r="F1511" s="17" t="s">
        <v>5764</v>
      </c>
      <c r="G1511" s="37" t="s">
        <v>318</v>
      </c>
      <c r="H1511" s="37" t="s">
        <v>447</v>
      </c>
      <c r="I1511" s="62" t="s">
        <v>43</v>
      </c>
      <c r="J1511" s="17" t="s">
        <v>43</v>
      </c>
      <c r="K1511" s="17" t="s">
        <v>43</v>
      </c>
      <c r="L1511" s="17" t="s">
        <v>5765</v>
      </c>
      <c r="M1511" s="17" t="s">
        <v>5766</v>
      </c>
      <c r="N1511" s="17" t="s">
        <v>5767</v>
      </c>
      <c r="O1511" s="17" t="s">
        <v>5768</v>
      </c>
    </row>
    <row r="1512" spans="1:15" s="1" customFormat="1" ht="15" customHeight="1" x14ac:dyDescent="0.25">
      <c r="A1512" s="61" t="s">
        <v>4</v>
      </c>
      <c r="B1512" s="17" t="s">
        <v>16</v>
      </c>
      <c r="C1512" s="17" t="s">
        <v>5769</v>
      </c>
      <c r="D1512" s="17">
        <v>2024</v>
      </c>
      <c r="E1512" s="37" t="s">
        <v>5770</v>
      </c>
      <c r="F1512" s="17" t="s">
        <v>811</v>
      </c>
      <c r="G1512" s="37" t="s">
        <v>990</v>
      </c>
      <c r="H1512" s="37" t="s">
        <v>229</v>
      </c>
      <c r="I1512" s="62" t="s">
        <v>43</v>
      </c>
      <c r="J1512" s="17" t="s">
        <v>43</v>
      </c>
      <c r="K1512" s="17" t="s">
        <v>43</v>
      </c>
      <c r="L1512" s="17" t="s">
        <v>5771</v>
      </c>
      <c r="M1512" s="17" t="s">
        <v>5772</v>
      </c>
      <c r="N1512" s="17" t="s">
        <v>5773</v>
      </c>
      <c r="O1512" s="17" t="s">
        <v>5774</v>
      </c>
    </row>
    <row r="1513" spans="1:15" s="1" customFormat="1" ht="15" customHeight="1" x14ac:dyDescent="0.25">
      <c r="A1513" s="61" t="s">
        <v>4</v>
      </c>
      <c r="B1513" s="17" t="s">
        <v>16</v>
      </c>
      <c r="C1513" s="17" t="s">
        <v>5775</v>
      </c>
      <c r="D1513" s="17">
        <v>2022</v>
      </c>
      <c r="E1513" s="37" t="s">
        <v>5776</v>
      </c>
      <c r="F1513" s="17" t="s">
        <v>367</v>
      </c>
      <c r="G1513" s="37" t="s">
        <v>1325</v>
      </c>
      <c r="H1513" s="37" t="s">
        <v>1090</v>
      </c>
      <c r="I1513" s="62" t="s">
        <v>43</v>
      </c>
      <c r="J1513" s="17" t="s">
        <v>43</v>
      </c>
      <c r="K1513" s="17" t="s">
        <v>43</v>
      </c>
      <c r="L1513" s="17" t="s">
        <v>5777</v>
      </c>
      <c r="M1513" s="17" t="s">
        <v>5778</v>
      </c>
      <c r="N1513" s="17" t="s">
        <v>5779</v>
      </c>
      <c r="O1513" s="17" t="s">
        <v>5780</v>
      </c>
    </row>
    <row r="1514" spans="1:15" s="1" customFormat="1" ht="15" customHeight="1" x14ac:dyDescent="0.25">
      <c r="A1514" s="61" t="s">
        <v>4</v>
      </c>
      <c r="B1514" s="17" t="s">
        <v>16</v>
      </c>
      <c r="C1514" s="17" t="s">
        <v>5781</v>
      </c>
      <c r="D1514" s="17">
        <v>2024</v>
      </c>
      <c r="E1514" s="37" t="s">
        <v>5782</v>
      </c>
      <c r="F1514" s="17" t="s">
        <v>3900</v>
      </c>
      <c r="G1514" s="37" t="s">
        <v>292</v>
      </c>
      <c r="H1514" s="37" t="s">
        <v>274</v>
      </c>
      <c r="I1514" s="62" t="s">
        <v>43</v>
      </c>
      <c r="J1514" s="17" t="s">
        <v>43</v>
      </c>
      <c r="K1514" s="17" t="s">
        <v>43</v>
      </c>
      <c r="L1514" s="17" t="s">
        <v>5783</v>
      </c>
      <c r="M1514" s="17" t="s">
        <v>5784</v>
      </c>
      <c r="N1514" s="17" t="s">
        <v>5785</v>
      </c>
      <c r="O1514" s="17" t="s">
        <v>5786</v>
      </c>
    </row>
    <row r="1515" spans="1:15" s="1" customFormat="1" ht="15" customHeight="1" x14ac:dyDescent="0.25">
      <c r="A1515" s="61" t="s">
        <v>4</v>
      </c>
      <c r="B1515" s="17" t="s">
        <v>16</v>
      </c>
      <c r="C1515" s="17" t="s">
        <v>5787</v>
      </c>
      <c r="D1515" s="17">
        <v>2022</v>
      </c>
      <c r="E1515" s="37" t="s">
        <v>5788</v>
      </c>
      <c r="F1515" s="17" t="s">
        <v>69</v>
      </c>
      <c r="G1515" s="37" t="s">
        <v>4202</v>
      </c>
      <c r="H1515" s="37" t="s">
        <v>43</v>
      </c>
      <c r="I1515" s="62" t="s">
        <v>43</v>
      </c>
      <c r="J1515" s="17" t="s">
        <v>43</v>
      </c>
      <c r="K1515" s="17" t="s">
        <v>43</v>
      </c>
      <c r="L1515" s="17" t="s">
        <v>5789</v>
      </c>
      <c r="M1515" s="17" t="s">
        <v>5790</v>
      </c>
      <c r="N1515" s="17" t="s">
        <v>5791</v>
      </c>
      <c r="O1515" s="17" t="s">
        <v>5792</v>
      </c>
    </row>
    <row r="1516" spans="1:15" s="1" customFormat="1" ht="15" customHeight="1" x14ac:dyDescent="0.25">
      <c r="A1516" s="61" t="s">
        <v>4</v>
      </c>
      <c r="B1516" s="17" t="s">
        <v>16</v>
      </c>
      <c r="C1516" s="17" t="s">
        <v>5793</v>
      </c>
      <c r="D1516" s="17">
        <v>2024</v>
      </c>
      <c r="E1516" s="37" t="s">
        <v>5794</v>
      </c>
      <c r="F1516" s="17" t="s">
        <v>2062</v>
      </c>
      <c r="G1516" s="37" t="s">
        <v>4167</v>
      </c>
      <c r="H1516" s="37" t="s">
        <v>692</v>
      </c>
      <c r="I1516" s="62" t="s">
        <v>43</v>
      </c>
      <c r="J1516" s="17" t="s">
        <v>43</v>
      </c>
      <c r="K1516" s="17" t="s">
        <v>43</v>
      </c>
      <c r="L1516" s="17" t="s">
        <v>5795</v>
      </c>
      <c r="M1516" s="17" t="s">
        <v>5796</v>
      </c>
      <c r="N1516" s="17" t="s">
        <v>5797</v>
      </c>
      <c r="O1516" s="17" t="s">
        <v>5798</v>
      </c>
    </row>
    <row r="1517" spans="1:15" s="1" customFormat="1" ht="15" customHeight="1" x14ac:dyDescent="0.25">
      <c r="A1517" s="61" t="s">
        <v>4</v>
      </c>
      <c r="B1517" s="17" t="s">
        <v>16</v>
      </c>
      <c r="C1517" s="17" t="s">
        <v>5799</v>
      </c>
      <c r="D1517" s="17">
        <v>2024</v>
      </c>
      <c r="E1517" s="37" t="s">
        <v>5800</v>
      </c>
      <c r="F1517" s="17" t="s">
        <v>5801</v>
      </c>
      <c r="G1517" s="37" t="s">
        <v>414</v>
      </c>
      <c r="H1517" s="37" t="s">
        <v>448</v>
      </c>
      <c r="I1517" s="62" t="s">
        <v>5802</v>
      </c>
      <c r="J1517" s="17" t="s">
        <v>43</v>
      </c>
      <c r="K1517" s="17" t="s">
        <v>43</v>
      </c>
      <c r="L1517" s="17" t="s">
        <v>5803</v>
      </c>
      <c r="M1517" s="17" t="s">
        <v>43</v>
      </c>
      <c r="N1517" s="17" t="s">
        <v>5804</v>
      </c>
      <c r="O1517" s="17" t="s">
        <v>5805</v>
      </c>
    </row>
    <row r="1518" spans="1:15" s="1" customFormat="1" ht="15" customHeight="1" x14ac:dyDescent="0.25">
      <c r="A1518" s="61" t="s">
        <v>4</v>
      </c>
      <c r="B1518" s="17" t="s">
        <v>16</v>
      </c>
      <c r="C1518" s="17" t="s">
        <v>5806</v>
      </c>
      <c r="D1518" s="17">
        <v>2022</v>
      </c>
      <c r="E1518" s="37" t="s">
        <v>5807</v>
      </c>
      <c r="F1518" s="17" t="s">
        <v>5808</v>
      </c>
      <c r="G1518" s="37" t="s">
        <v>43</v>
      </c>
      <c r="H1518" s="37" t="s">
        <v>43</v>
      </c>
      <c r="I1518" s="62" t="s">
        <v>43</v>
      </c>
      <c r="J1518" s="17" t="s">
        <v>43</v>
      </c>
      <c r="K1518" s="17" t="s">
        <v>43</v>
      </c>
      <c r="L1518" s="17" t="s">
        <v>5809</v>
      </c>
      <c r="M1518" s="17" t="s">
        <v>5810</v>
      </c>
      <c r="N1518" s="17" t="s">
        <v>5811</v>
      </c>
      <c r="O1518" s="17" t="s">
        <v>5812</v>
      </c>
    </row>
    <row r="1519" spans="1:15" s="1" customFormat="1" ht="15" customHeight="1" x14ac:dyDescent="0.25">
      <c r="A1519" s="61" t="s">
        <v>4</v>
      </c>
      <c r="B1519" s="17" t="s">
        <v>16</v>
      </c>
      <c r="C1519" s="17" t="s">
        <v>5813</v>
      </c>
      <c r="D1519" s="17">
        <v>2023</v>
      </c>
      <c r="E1519" s="37" t="s">
        <v>5814</v>
      </c>
      <c r="F1519" s="17" t="s">
        <v>2143</v>
      </c>
      <c r="G1519" s="37" t="s">
        <v>2144</v>
      </c>
      <c r="H1519" s="37" t="s">
        <v>229</v>
      </c>
      <c r="I1519" s="62" t="s">
        <v>5815</v>
      </c>
      <c r="J1519" s="17" t="s">
        <v>43</v>
      </c>
      <c r="K1519" s="17" t="s">
        <v>43</v>
      </c>
      <c r="L1519" s="17" t="s">
        <v>5816</v>
      </c>
      <c r="M1519" s="17" t="s">
        <v>5817</v>
      </c>
      <c r="N1519" s="17" t="s">
        <v>5818</v>
      </c>
      <c r="O1519" s="17" t="s">
        <v>5819</v>
      </c>
    </row>
    <row r="1520" spans="1:15" s="1" customFormat="1" ht="15" customHeight="1" x14ac:dyDescent="0.25">
      <c r="A1520" s="61" t="s">
        <v>4</v>
      </c>
      <c r="B1520" s="17" t="s">
        <v>16</v>
      </c>
      <c r="C1520" s="17" t="s">
        <v>5820</v>
      </c>
      <c r="D1520" s="17">
        <v>2022</v>
      </c>
      <c r="E1520" s="37" t="s">
        <v>5821</v>
      </c>
      <c r="F1520" s="17" t="s">
        <v>5822</v>
      </c>
      <c r="G1520" s="37" t="s">
        <v>1372</v>
      </c>
      <c r="H1520" s="37" t="s">
        <v>448</v>
      </c>
      <c r="I1520" s="62" t="s">
        <v>5823</v>
      </c>
      <c r="J1520" s="17" t="s">
        <v>43</v>
      </c>
      <c r="K1520" s="17" t="s">
        <v>43</v>
      </c>
      <c r="L1520" s="17" t="s">
        <v>43</v>
      </c>
      <c r="M1520" s="17" t="s">
        <v>5824</v>
      </c>
      <c r="N1520" s="17" t="s">
        <v>5825</v>
      </c>
      <c r="O1520" s="17" t="s">
        <v>5826</v>
      </c>
    </row>
    <row r="1521" spans="1:15" s="1" customFormat="1" ht="15" customHeight="1" x14ac:dyDescent="0.25">
      <c r="A1521" s="61" t="s">
        <v>4</v>
      </c>
      <c r="B1521" s="17" t="s">
        <v>16</v>
      </c>
      <c r="C1521" s="17" t="s">
        <v>5827</v>
      </c>
      <c r="D1521" s="17">
        <v>2023</v>
      </c>
      <c r="E1521" s="37" t="s">
        <v>5828</v>
      </c>
      <c r="F1521" s="17" t="s">
        <v>69</v>
      </c>
      <c r="G1521" s="37" t="s">
        <v>3854</v>
      </c>
      <c r="H1521" s="37" t="s">
        <v>43</v>
      </c>
      <c r="I1521" s="62" t="s">
        <v>43</v>
      </c>
      <c r="J1521" s="17" t="s">
        <v>43</v>
      </c>
      <c r="K1521" s="17" t="s">
        <v>43</v>
      </c>
      <c r="L1521" s="17" t="s">
        <v>5829</v>
      </c>
      <c r="M1521" s="17" t="s">
        <v>5830</v>
      </c>
      <c r="N1521" s="17" t="s">
        <v>5831</v>
      </c>
      <c r="O1521" s="17" t="s">
        <v>5832</v>
      </c>
    </row>
    <row r="1522" spans="1:15" s="1" customFormat="1" ht="15" customHeight="1" x14ac:dyDescent="0.25">
      <c r="A1522" s="61" t="s">
        <v>4</v>
      </c>
      <c r="B1522" s="17" t="s">
        <v>16</v>
      </c>
      <c r="C1522" s="17" t="s">
        <v>5833</v>
      </c>
      <c r="D1522" s="17">
        <v>2024</v>
      </c>
      <c r="E1522" s="37" t="s">
        <v>5834</v>
      </c>
      <c r="F1522" s="17" t="s">
        <v>2186</v>
      </c>
      <c r="G1522" s="37" t="s">
        <v>1162</v>
      </c>
      <c r="H1522" s="37" t="s">
        <v>43</v>
      </c>
      <c r="I1522" s="62" t="s">
        <v>43</v>
      </c>
      <c r="J1522" s="17" t="s">
        <v>43</v>
      </c>
      <c r="K1522" s="17" t="s">
        <v>43</v>
      </c>
      <c r="L1522" s="17" t="s">
        <v>5835</v>
      </c>
      <c r="M1522" s="17" t="s">
        <v>5836</v>
      </c>
      <c r="N1522" s="17" t="s">
        <v>5837</v>
      </c>
      <c r="O1522" s="17" t="s">
        <v>5838</v>
      </c>
    </row>
    <row r="1523" spans="1:15" s="1" customFormat="1" ht="15" customHeight="1" x14ac:dyDescent="0.25">
      <c r="A1523" s="61" t="s">
        <v>4</v>
      </c>
      <c r="B1523" s="17" t="s">
        <v>16</v>
      </c>
      <c r="C1523" s="17" t="s">
        <v>5839</v>
      </c>
      <c r="D1523" s="17">
        <v>2021</v>
      </c>
      <c r="E1523" s="37" t="s">
        <v>5840</v>
      </c>
      <c r="F1523" s="17" t="s">
        <v>88</v>
      </c>
      <c r="G1523" s="37" t="s">
        <v>5841</v>
      </c>
      <c r="H1523" s="37" t="s">
        <v>43</v>
      </c>
      <c r="I1523" s="62" t="s">
        <v>5842</v>
      </c>
      <c r="J1523" s="17" t="s">
        <v>43</v>
      </c>
      <c r="K1523" s="17" t="s">
        <v>43</v>
      </c>
      <c r="L1523" s="17" t="s">
        <v>5843</v>
      </c>
      <c r="M1523" s="17" t="s">
        <v>5844</v>
      </c>
      <c r="N1523" s="17" t="s">
        <v>5845</v>
      </c>
      <c r="O1523" s="17" t="s">
        <v>5846</v>
      </c>
    </row>
    <row r="1524" spans="1:15" s="1" customFormat="1" ht="15" customHeight="1" x14ac:dyDescent="0.25">
      <c r="A1524" s="61" t="s">
        <v>6</v>
      </c>
      <c r="B1524" s="17" t="s">
        <v>16</v>
      </c>
      <c r="C1524" s="17" t="s">
        <v>10071</v>
      </c>
      <c r="D1524" s="17">
        <v>2025</v>
      </c>
      <c r="E1524" s="37" t="s">
        <v>10072</v>
      </c>
      <c r="F1524" s="17" t="s">
        <v>88</v>
      </c>
      <c r="G1524" s="37" t="s">
        <v>2854</v>
      </c>
      <c r="H1524" s="37"/>
      <c r="I1524" s="62" t="s">
        <v>10073</v>
      </c>
      <c r="J1524" s="17" t="s">
        <v>43</v>
      </c>
      <c r="K1524" s="17" t="s">
        <v>43</v>
      </c>
      <c r="L1524" s="17" t="s">
        <v>10074</v>
      </c>
      <c r="M1524" s="17" t="s">
        <v>10075</v>
      </c>
      <c r="N1524" s="17" t="s">
        <v>10076</v>
      </c>
      <c r="O1524" s="17" t="s">
        <v>10077</v>
      </c>
    </row>
    <row r="1525" spans="1:15" s="1" customFormat="1" ht="15" customHeight="1" x14ac:dyDescent="0.25">
      <c r="A1525" s="61" t="s">
        <v>6</v>
      </c>
      <c r="B1525" s="17" t="s">
        <v>16</v>
      </c>
      <c r="C1525" s="17" t="s">
        <v>10078</v>
      </c>
      <c r="D1525" s="17">
        <v>2022</v>
      </c>
      <c r="E1525" s="37" t="s">
        <v>10079</v>
      </c>
      <c r="F1525" s="17" t="s">
        <v>4766</v>
      </c>
      <c r="G1525" s="37" t="s">
        <v>274</v>
      </c>
      <c r="H1525" s="37">
        <v>2</v>
      </c>
      <c r="I1525" s="62" t="s">
        <v>10080</v>
      </c>
      <c r="J1525" s="17" t="s">
        <v>43</v>
      </c>
      <c r="K1525" s="17" t="s">
        <v>43</v>
      </c>
      <c r="L1525" s="17" t="s">
        <v>10081</v>
      </c>
      <c r="M1525" s="17" t="s">
        <v>10082</v>
      </c>
      <c r="N1525" s="17" t="s">
        <v>10083</v>
      </c>
      <c r="O1525" s="17" t="s">
        <v>10084</v>
      </c>
    </row>
    <row r="1526" spans="1:15" s="1" customFormat="1" ht="15" customHeight="1" x14ac:dyDescent="0.25">
      <c r="A1526" s="61" t="s">
        <v>6</v>
      </c>
      <c r="B1526" s="17" t="s">
        <v>16</v>
      </c>
      <c r="C1526" s="17" t="s">
        <v>10085</v>
      </c>
      <c r="D1526" s="17">
        <v>2024</v>
      </c>
      <c r="E1526" s="37" t="s">
        <v>10086</v>
      </c>
      <c r="F1526" s="17" t="s">
        <v>6064</v>
      </c>
      <c r="G1526" s="37" t="s">
        <v>760</v>
      </c>
      <c r="H1526" s="37">
        <v>5</v>
      </c>
      <c r="I1526" s="62" t="s">
        <v>10087</v>
      </c>
      <c r="J1526" s="17" t="s">
        <v>43</v>
      </c>
      <c r="K1526" s="17" t="s">
        <v>43</v>
      </c>
      <c r="L1526" s="17" t="s">
        <v>10088</v>
      </c>
      <c r="M1526" s="17" t="s">
        <v>10089</v>
      </c>
      <c r="N1526" s="17" t="s">
        <v>10090</v>
      </c>
      <c r="O1526" s="17" t="s">
        <v>10091</v>
      </c>
    </row>
    <row r="1527" spans="1:15" s="1" customFormat="1" ht="15" customHeight="1" x14ac:dyDescent="0.25">
      <c r="A1527" s="61" t="s">
        <v>6</v>
      </c>
      <c r="B1527" s="17" t="s">
        <v>16</v>
      </c>
      <c r="C1527" s="17" t="s">
        <v>307</v>
      </c>
      <c r="D1527" s="17">
        <v>2021</v>
      </c>
      <c r="E1527" s="37" t="s">
        <v>308</v>
      </c>
      <c r="F1527" s="17" t="s">
        <v>309</v>
      </c>
      <c r="G1527" s="37" t="s">
        <v>310</v>
      </c>
      <c r="H1527" s="37"/>
      <c r="I1527" s="62" t="s">
        <v>10092</v>
      </c>
      <c r="J1527" s="17" t="s">
        <v>43</v>
      </c>
      <c r="K1527" s="17" t="s">
        <v>43</v>
      </c>
      <c r="L1527" s="17" t="s">
        <v>311</v>
      </c>
      <c r="M1527" s="17" t="s">
        <v>312</v>
      </c>
      <c r="N1527" s="17" t="s">
        <v>313</v>
      </c>
      <c r="O1527" s="17" t="s">
        <v>314</v>
      </c>
    </row>
    <row r="1528" spans="1:15" s="1" customFormat="1" ht="15" customHeight="1" x14ac:dyDescent="0.25">
      <c r="A1528" s="61" t="s">
        <v>6</v>
      </c>
      <c r="B1528" s="17" t="s">
        <v>16</v>
      </c>
      <c r="C1528" s="17" t="s">
        <v>315</v>
      </c>
      <c r="D1528" s="17">
        <v>2023</v>
      </c>
      <c r="E1528" s="37" t="s">
        <v>316</v>
      </c>
      <c r="F1528" s="17" t="s">
        <v>317</v>
      </c>
      <c r="G1528" s="37" t="s">
        <v>318</v>
      </c>
      <c r="H1528" s="37">
        <v>9</v>
      </c>
      <c r="I1528" s="62" t="s">
        <v>10093</v>
      </c>
      <c r="J1528" s="17" t="s">
        <v>43</v>
      </c>
      <c r="K1528" s="17" t="s">
        <v>43</v>
      </c>
      <c r="L1528" s="17" t="s">
        <v>319</v>
      </c>
      <c r="M1528" s="17" t="s">
        <v>320</v>
      </c>
      <c r="N1528" s="17" t="s">
        <v>321</v>
      </c>
      <c r="O1528" s="17" t="s">
        <v>322</v>
      </c>
    </row>
    <row r="1529" spans="1:15" s="1" customFormat="1" ht="15" customHeight="1" x14ac:dyDescent="0.25">
      <c r="A1529" s="61" t="s">
        <v>6</v>
      </c>
      <c r="B1529" s="17" t="s">
        <v>16</v>
      </c>
      <c r="C1529" s="17" t="s">
        <v>323</v>
      </c>
      <c r="D1529" s="17">
        <v>2022</v>
      </c>
      <c r="E1529" s="37" t="s">
        <v>10094</v>
      </c>
      <c r="F1529" s="17" t="s">
        <v>866</v>
      </c>
      <c r="G1529" s="37" t="s">
        <v>10095</v>
      </c>
      <c r="H1529" s="37"/>
      <c r="I1529" s="62" t="s">
        <v>10096</v>
      </c>
      <c r="J1529" s="17" t="s">
        <v>43</v>
      </c>
      <c r="K1529" s="17" t="s">
        <v>43</v>
      </c>
      <c r="L1529" s="17" t="s">
        <v>10097</v>
      </c>
      <c r="M1529" s="17" t="s">
        <v>10098</v>
      </c>
      <c r="N1529" s="17" t="s">
        <v>10099</v>
      </c>
      <c r="O1529" s="17" t="s">
        <v>10100</v>
      </c>
    </row>
    <row r="1530" spans="1:15" s="1" customFormat="1" ht="15" customHeight="1" x14ac:dyDescent="0.25">
      <c r="A1530" s="61" t="s">
        <v>6</v>
      </c>
      <c r="B1530" s="17" t="s">
        <v>16</v>
      </c>
      <c r="C1530" s="17" t="s">
        <v>10101</v>
      </c>
      <c r="D1530" s="17">
        <v>2020</v>
      </c>
      <c r="E1530" s="37" t="s">
        <v>10102</v>
      </c>
      <c r="F1530" s="17" t="s">
        <v>3077</v>
      </c>
      <c r="G1530" s="37" t="s">
        <v>7185</v>
      </c>
      <c r="H1530" s="37"/>
      <c r="I1530" s="62" t="s">
        <v>10103</v>
      </c>
      <c r="J1530" s="17" t="s">
        <v>43</v>
      </c>
      <c r="K1530" s="17" t="s">
        <v>43</v>
      </c>
      <c r="L1530" s="17" t="s">
        <v>10104</v>
      </c>
      <c r="M1530" s="17" t="s">
        <v>10105</v>
      </c>
      <c r="N1530" s="17" t="s">
        <v>10106</v>
      </c>
      <c r="O1530" s="17" t="s">
        <v>10107</v>
      </c>
    </row>
    <row r="1531" spans="1:15" s="1" customFormat="1" ht="15" customHeight="1" x14ac:dyDescent="0.25">
      <c r="A1531" s="61" t="s">
        <v>6</v>
      </c>
      <c r="B1531" s="17" t="s">
        <v>16</v>
      </c>
      <c r="C1531" s="17" t="s">
        <v>10108</v>
      </c>
      <c r="D1531" s="17">
        <v>2024</v>
      </c>
      <c r="E1531" s="37" t="s">
        <v>10109</v>
      </c>
      <c r="F1531" s="17" t="s">
        <v>12</v>
      </c>
      <c r="G1531" s="37" t="s">
        <v>2165</v>
      </c>
      <c r="H1531" s="37"/>
      <c r="I1531" s="62" t="s">
        <v>10110</v>
      </c>
      <c r="J1531" s="17" t="s">
        <v>43</v>
      </c>
      <c r="K1531" s="17" t="s">
        <v>43</v>
      </c>
      <c r="L1531" s="17" t="s">
        <v>10111</v>
      </c>
      <c r="M1531" s="17" t="s">
        <v>10112</v>
      </c>
      <c r="N1531" s="17" t="s">
        <v>10113</v>
      </c>
      <c r="O1531" s="17" t="s">
        <v>10114</v>
      </c>
    </row>
    <row r="1532" spans="1:15" s="1" customFormat="1" ht="15" customHeight="1" x14ac:dyDescent="0.25">
      <c r="A1532" s="61" t="s">
        <v>6</v>
      </c>
      <c r="B1532" s="17" t="s">
        <v>16</v>
      </c>
      <c r="C1532" s="17" t="s">
        <v>10115</v>
      </c>
      <c r="D1532" s="17">
        <v>2023</v>
      </c>
      <c r="E1532" s="37" t="s">
        <v>10116</v>
      </c>
      <c r="F1532" s="17" t="s">
        <v>10117</v>
      </c>
      <c r="G1532" s="37" t="s">
        <v>944</v>
      </c>
      <c r="H1532" s="37"/>
      <c r="I1532" s="62" t="s">
        <v>10118</v>
      </c>
      <c r="J1532" s="17" t="s">
        <v>43</v>
      </c>
      <c r="K1532" s="17" t="s">
        <v>43</v>
      </c>
      <c r="L1532" s="17" t="s">
        <v>10119</v>
      </c>
      <c r="M1532" s="17" t="s">
        <v>10120</v>
      </c>
      <c r="N1532" s="17" t="s">
        <v>10121</v>
      </c>
      <c r="O1532" s="17" t="s">
        <v>10122</v>
      </c>
    </row>
    <row r="1533" spans="1:15" s="1" customFormat="1" ht="15" customHeight="1" x14ac:dyDescent="0.25">
      <c r="A1533" s="61" t="s">
        <v>6</v>
      </c>
      <c r="B1533" s="17" t="s">
        <v>16</v>
      </c>
      <c r="C1533" s="17" t="s">
        <v>342</v>
      </c>
      <c r="D1533" s="17">
        <v>2022</v>
      </c>
      <c r="E1533" s="37" t="s">
        <v>343</v>
      </c>
      <c r="F1533" s="17" t="s">
        <v>69</v>
      </c>
      <c r="G1533" s="37" t="s">
        <v>344</v>
      </c>
      <c r="H1533" s="37"/>
      <c r="I1533" s="62" t="s">
        <v>10123</v>
      </c>
      <c r="J1533" s="17" t="s">
        <v>43</v>
      </c>
      <c r="K1533" s="17" t="s">
        <v>43</v>
      </c>
      <c r="L1533" s="17" t="s">
        <v>345</v>
      </c>
      <c r="M1533" s="17" t="s">
        <v>346</v>
      </c>
      <c r="N1533" s="17" t="s">
        <v>347</v>
      </c>
      <c r="O1533" s="17" t="s">
        <v>348</v>
      </c>
    </row>
    <row r="1534" spans="1:15" s="1" customFormat="1" ht="15" customHeight="1" x14ac:dyDescent="0.25">
      <c r="A1534" s="61" t="s">
        <v>6</v>
      </c>
      <c r="B1534" s="17" t="s">
        <v>16</v>
      </c>
      <c r="C1534" s="17" t="s">
        <v>10124</v>
      </c>
      <c r="D1534" s="17">
        <v>2023</v>
      </c>
      <c r="E1534" s="37" t="s">
        <v>10125</v>
      </c>
      <c r="F1534" s="17" t="s">
        <v>10126</v>
      </c>
      <c r="G1534" s="37" t="s">
        <v>384</v>
      </c>
      <c r="H1534" s="37"/>
      <c r="I1534" s="62" t="s">
        <v>10127</v>
      </c>
      <c r="J1534" s="17" t="s">
        <v>43</v>
      </c>
      <c r="K1534" s="17" t="s">
        <v>43</v>
      </c>
      <c r="L1534" s="17" t="s">
        <v>10128</v>
      </c>
      <c r="M1534" s="17" t="s">
        <v>10129</v>
      </c>
      <c r="N1534" s="17" t="s">
        <v>10130</v>
      </c>
      <c r="O1534" s="17" t="s">
        <v>10131</v>
      </c>
    </row>
    <row r="1535" spans="1:15" s="1" customFormat="1" ht="15" customHeight="1" x14ac:dyDescent="0.25">
      <c r="A1535" s="61" t="s">
        <v>6</v>
      </c>
      <c r="B1535" s="17" t="s">
        <v>16</v>
      </c>
      <c r="C1535" s="17" t="s">
        <v>10132</v>
      </c>
      <c r="D1535" s="17">
        <v>2023</v>
      </c>
      <c r="E1535" s="37" t="s">
        <v>10133</v>
      </c>
      <c r="F1535" s="17" t="s">
        <v>1509</v>
      </c>
      <c r="G1535" s="37" t="s">
        <v>4712</v>
      </c>
      <c r="H1535" s="37"/>
      <c r="I1535" s="62" t="s">
        <v>10134</v>
      </c>
      <c r="J1535" s="17" t="s">
        <v>43</v>
      </c>
      <c r="K1535" s="17" t="s">
        <v>43</v>
      </c>
      <c r="L1535" s="17" t="s">
        <v>10135</v>
      </c>
      <c r="M1535" s="17" t="s">
        <v>10136</v>
      </c>
      <c r="N1535" s="17" t="s">
        <v>10137</v>
      </c>
      <c r="O1535" s="17" t="s">
        <v>10138</v>
      </c>
    </row>
    <row r="1536" spans="1:15" s="1" customFormat="1" ht="15" customHeight="1" x14ac:dyDescent="0.25">
      <c r="A1536" s="61" t="s">
        <v>6</v>
      </c>
      <c r="B1536" s="17" t="s">
        <v>16</v>
      </c>
      <c r="C1536" s="17" t="s">
        <v>10139</v>
      </c>
      <c r="D1536" s="17">
        <v>2021</v>
      </c>
      <c r="E1536" s="37" t="s">
        <v>10140</v>
      </c>
      <c r="F1536" s="17" t="s">
        <v>2186</v>
      </c>
      <c r="G1536" s="37" t="s">
        <v>526</v>
      </c>
      <c r="H1536" s="37"/>
      <c r="I1536" s="62" t="s">
        <v>10141</v>
      </c>
      <c r="J1536" s="17" t="s">
        <v>43</v>
      </c>
      <c r="K1536" s="17" t="s">
        <v>43</v>
      </c>
      <c r="L1536" s="17" t="s">
        <v>10142</v>
      </c>
      <c r="M1536" s="17" t="s">
        <v>10143</v>
      </c>
      <c r="N1536" s="17" t="s">
        <v>10144</v>
      </c>
      <c r="O1536" s="17" t="s">
        <v>10145</v>
      </c>
    </row>
    <row r="1537" spans="1:15" s="1" customFormat="1" ht="15" customHeight="1" x14ac:dyDescent="0.25">
      <c r="A1537" s="61" t="s">
        <v>6</v>
      </c>
      <c r="B1537" s="17" t="s">
        <v>16</v>
      </c>
      <c r="C1537" s="17" t="s">
        <v>10146</v>
      </c>
      <c r="D1537" s="17">
        <v>2020</v>
      </c>
      <c r="E1537" s="37" t="s">
        <v>10147</v>
      </c>
      <c r="F1537" s="17" t="s">
        <v>1509</v>
      </c>
      <c r="G1537" s="37" t="s">
        <v>1317</v>
      </c>
      <c r="H1537" s="37"/>
      <c r="I1537" s="62" t="s">
        <v>10148</v>
      </c>
      <c r="J1537" s="17" t="s">
        <v>43</v>
      </c>
      <c r="K1537" s="17" t="s">
        <v>43</v>
      </c>
      <c r="L1537" s="17" t="s">
        <v>10149</v>
      </c>
      <c r="M1537" s="17" t="s">
        <v>10150</v>
      </c>
      <c r="N1537" s="17" t="s">
        <v>10151</v>
      </c>
      <c r="O1537" s="17" t="s">
        <v>10152</v>
      </c>
    </row>
    <row r="1538" spans="1:15" s="1" customFormat="1" ht="15" customHeight="1" x14ac:dyDescent="0.25">
      <c r="A1538" s="61" t="s">
        <v>6</v>
      </c>
      <c r="B1538" s="17" t="s">
        <v>16</v>
      </c>
      <c r="C1538" s="17" t="s">
        <v>10153</v>
      </c>
      <c r="D1538" s="17">
        <v>2021</v>
      </c>
      <c r="E1538" s="37" t="s">
        <v>10154</v>
      </c>
      <c r="F1538" s="17" t="s">
        <v>1509</v>
      </c>
      <c r="G1538" s="37" t="s">
        <v>211</v>
      </c>
      <c r="H1538" s="37"/>
      <c r="I1538" s="62" t="s">
        <v>10155</v>
      </c>
      <c r="J1538" s="17" t="s">
        <v>43</v>
      </c>
      <c r="K1538" s="17" t="s">
        <v>43</v>
      </c>
      <c r="L1538" s="17" t="s">
        <v>10156</v>
      </c>
      <c r="M1538" s="17" t="s">
        <v>10157</v>
      </c>
      <c r="N1538" s="17" t="s">
        <v>10158</v>
      </c>
      <c r="O1538" s="17" t="s">
        <v>10159</v>
      </c>
    </row>
    <row r="1539" spans="1:15" s="1" customFormat="1" ht="15" customHeight="1" x14ac:dyDescent="0.25">
      <c r="A1539" s="61" t="s">
        <v>6</v>
      </c>
      <c r="B1539" s="17" t="s">
        <v>16</v>
      </c>
      <c r="C1539" s="17" t="s">
        <v>5951</v>
      </c>
      <c r="D1539" s="17">
        <v>2023</v>
      </c>
      <c r="E1539" s="37" t="s">
        <v>5952</v>
      </c>
      <c r="F1539" s="17" t="s">
        <v>5953</v>
      </c>
      <c r="G1539" s="37" t="s">
        <v>1090</v>
      </c>
      <c r="H1539" s="37"/>
      <c r="I1539" s="62" t="s">
        <v>10160</v>
      </c>
      <c r="J1539" s="17" t="s">
        <v>43</v>
      </c>
      <c r="K1539" s="17" t="s">
        <v>43</v>
      </c>
      <c r="L1539" s="17" t="s">
        <v>10161</v>
      </c>
      <c r="M1539" s="17" t="s">
        <v>5955</v>
      </c>
      <c r="N1539" s="17" t="s">
        <v>5956</v>
      </c>
      <c r="O1539" s="17" t="s">
        <v>10162</v>
      </c>
    </row>
    <row r="1540" spans="1:15" s="1" customFormat="1" ht="15" customHeight="1" x14ac:dyDescent="0.25">
      <c r="A1540" s="61" t="s">
        <v>6</v>
      </c>
      <c r="B1540" s="17" t="s">
        <v>16</v>
      </c>
      <c r="C1540" s="17" t="s">
        <v>10163</v>
      </c>
      <c r="D1540" s="17">
        <v>2024</v>
      </c>
      <c r="E1540" s="37" t="s">
        <v>10164</v>
      </c>
      <c r="F1540" s="17" t="s">
        <v>791</v>
      </c>
      <c r="G1540" s="37" t="s">
        <v>4862</v>
      </c>
      <c r="H1540" s="37"/>
      <c r="I1540" s="62" t="s">
        <v>10165</v>
      </c>
      <c r="J1540" s="17" t="s">
        <v>43</v>
      </c>
      <c r="K1540" s="17" t="s">
        <v>43</v>
      </c>
      <c r="L1540" s="17" t="s">
        <v>10166</v>
      </c>
      <c r="M1540" s="17" t="s">
        <v>10167</v>
      </c>
      <c r="N1540" s="17" t="s">
        <v>10168</v>
      </c>
      <c r="O1540" s="17" t="s">
        <v>10169</v>
      </c>
    </row>
    <row r="1541" spans="1:15" s="1" customFormat="1" ht="15" customHeight="1" x14ac:dyDescent="0.25">
      <c r="A1541" s="61" t="s">
        <v>6</v>
      </c>
      <c r="B1541" s="17" t="s">
        <v>16</v>
      </c>
      <c r="C1541" s="17" t="s">
        <v>382</v>
      </c>
      <c r="D1541" s="17">
        <v>2022</v>
      </c>
      <c r="E1541" s="37" t="s">
        <v>383</v>
      </c>
      <c r="F1541" s="17" t="s">
        <v>97</v>
      </c>
      <c r="G1541" s="37" t="s">
        <v>384</v>
      </c>
      <c r="H1541" s="37"/>
      <c r="I1541" s="62" t="s">
        <v>10170</v>
      </c>
      <c r="J1541" s="17" t="s">
        <v>43</v>
      </c>
      <c r="K1541" s="17" t="s">
        <v>43</v>
      </c>
      <c r="L1541" s="17" t="s">
        <v>385</v>
      </c>
      <c r="M1541" s="17" t="s">
        <v>386</v>
      </c>
      <c r="N1541" s="17" t="s">
        <v>387</v>
      </c>
      <c r="O1541" s="17" t="s">
        <v>388</v>
      </c>
    </row>
    <row r="1542" spans="1:15" s="1" customFormat="1" ht="15" customHeight="1" x14ac:dyDescent="0.25">
      <c r="A1542" s="61" t="s">
        <v>6</v>
      </c>
      <c r="B1542" s="17" t="s">
        <v>16</v>
      </c>
      <c r="C1542" s="17" t="s">
        <v>10171</v>
      </c>
      <c r="D1542" s="17">
        <v>2023</v>
      </c>
      <c r="E1542" s="37" t="s">
        <v>10172</v>
      </c>
      <c r="F1542" s="17" t="s">
        <v>74</v>
      </c>
      <c r="G1542" s="37" t="s">
        <v>10173</v>
      </c>
      <c r="H1542" s="37"/>
      <c r="I1542" s="62" t="s">
        <v>10174</v>
      </c>
      <c r="J1542" s="17" t="s">
        <v>43</v>
      </c>
      <c r="K1542" s="17" t="s">
        <v>43</v>
      </c>
      <c r="L1542" s="17" t="s">
        <v>10175</v>
      </c>
      <c r="M1542" s="17" t="s">
        <v>10176</v>
      </c>
      <c r="N1542" s="17" t="s">
        <v>10177</v>
      </c>
      <c r="O1542" s="17" t="s">
        <v>10178</v>
      </c>
    </row>
    <row r="1543" spans="1:15" s="1" customFormat="1" ht="15" customHeight="1" x14ac:dyDescent="0.25">
      <c r="A1543" s="61" t="s">
        <v>6</v>
      </c>
      <c r="B1543" s="17" t="s">
        <v>16</v>
      </c>
      <c r="C1543" s="17" t="s">
        <v>10179</v>
      </c>
      <c r="D1543" s="17">
        <v>2024</v>
      </c>
      <c r="E1543" s="37" t="s">
        <v>10180</v>
      </c>
      <c r="F1543" s="17" t="s">
        <v>423</v>
      </c>
      <c r="G1543" s="37" t="s">
        <v>6961</v>
      </c>
      <c r="H1543" s="37"/>
      <c r="I1543" s="62" t="s">
        <v>10181</v>
      </c>
      <c r="J1543" s="17" t="s">
        <v>43</v>
      </c>
      <c r="K1543" s="17" t="s">
        <v>43</v>
      </c>
      <c r="L1543" s="17" t="s">
        <v>10182</v>
      </c>
      <c r="M1543" s="17" t="s">
        <v>10183</v>
      </c>
      <c r="N1543" s="17" t="s">
        <v>10184</v>
      </c>
      <c r="O1543" s="17" t="s">
        <v>10185</v>
      </c>
    </row>
    <row r="1544" spans="1:15" s="1" customFormat="1" ht="15" customHeight="1" x14ac:dyDescent="0.25">
      <c r="A1544" s="61" t="s">
        <v>6</v>
      </c>
      <c r="B1544" s="17" t="s">
        <v>16</v>
      </c>
      <c r="C1544" s="17" t="s">
        <v>10186</v>
      </c>
      <c r="D1544" s="17">
        <v>2021</v>
      </c>
      <c r="E1544" s="37" t="s">
        <v>10187</v>
      </c>
      <c r="F1544" s="17" t="s">
        <v>74</v>
      </c>
      <c r="G1544" s="37" t="s">
        <v>1106</v>
      </c>
      <c r="H1544" s="37"/>
      <c r="I1544" s="62" t="s">
        <v>10188</v>
      </c>
      <c r="J1544" s="17" t="s">
        <v>43</v>
      </c>
      <c r="K1544" s="17" t="s">
        <v>43</v>
      </c>
      <c r="L1544" s="17" t="s">
        <v>10189</v>
      </c>
      <c r="M1544" s="17" t="s">
        <v>10190</v>
      </c>
      <c r="N1544" s="17" t="s">
        <v>10191</v>
      </c>
      <c r="O1544" s="17" t="s">
        <v>10192</v>
      </c>
    </row>
    <row r="1545" spans="1:15" s="1" customFormat="1" ht="15" customHeight="1" x14ac:dyDescent="0.25">
      <c r="A1545" s="61" t="s">
        <v>6</v>
      </c>
      <c r="B1545" s="17" t="s">
        <v>16</v>
      </c>
      <c r="C1545" s="17" t="s">
        <v>10193</v>
      </c>
      <c r="D1545" s="17">
        <v>2025</v>
      </c>
      <c r="E1545" s="37" t="s">
        <v>10194</v>
      </c>
      <c r="F1545" s="17" t="s">
        <v>1509</v>
      </c>
      <c r="G1545" s="37" t="s">
        <v>2454</v>
      </c>
      <c r="H1545" s="37"/>
      <c r="I1545" s="62" t="s">
        <v>10195</v>
      </c>
      <c r="J1545" s="17" t="s">
        <v>43</v>
      </c>
      <c r="K1545" s="17" t="s">
        <v>43</v>
      </c>
      <c r="L1545" s="17" t="s">
        <v>10196</v>
      </c>
      <c r="M1545" s="17" t="s">
        <v>10197</v>
      </c>
      <c r="N1545" s="17" t="s">
        <v>10198</v>
      </c>
      <c r="O1545" s="17" t="s">
        <v>10199</v>
      </c>
    </row>
    <row r="1546" spans="1:15" s="1" customFormat="1" ht="15" customHeight="1" x14ac:dyDescent="0.25">
      <c r="A1546" s="61" t="s">
        <v>6</v>
      </c>
      <c r="B1546" s="17" t="s">
        <v>16</v>
      </c>
      <c r="C1546" s="17" t="s">
        <v>6004</v>
      </c>
      <c r="D1546" s="17">
        <v>2024</v>
      </c>
      <c r="E1546" s="37" t="s">
        <v>6005</v>
      </c>
      <c r="F1546" s="17" t="s">
        <v>6006</v>
      </c>
      <c r="G1546" s="37" t="s">
        <v>414</v>
      </c>
      <c r="H1546" s="37"/>
      <c r="I1546" s="62" t="s">
        <v>10200</v>
      </c>
      <c r="J1546" s="17" t="s">
        <v>43</v>
      </c>
      <c r="K1546" s="17" t="s">
        <v>43</v>
      </c>
      <c r="L1546" s="17" t="s">
        <v>10201</v>
      </c>
      <c r="M1546" s="17" t="s">
        <v>6008</v>
      </c>
      <c r="N1546" s="17" t="s">
        <v>10202</v>
      </c>
      <c r="O1546" s="17" t="s">
        <v>10203</v>
      </c>
    </row>
    <row r="1547" spans="1:15" s="1" customFormat="1" ht="15" customHeight="1" x14ac:dyDescent="0.25">
      <c r="A1547" s="61" t="s">
        <v>6</v>
      </c>
      <c r="B1547" s="17" t="s">
        <v>16</v>
      </c>
      <c r="C1547" s="17" t="s">
        <v>10204</v>
      </c>
      <c r="D1547" s="17">
        <v>2023</v>
      </c>
      <c r="E1547" s="37" t="s">
        <v>10205</v>
      </c>
      <c r="F1547" s="17" t="s">
        <v>1485</v>
      </c>
      <c r="G1547" s="37" t="s">
        <v>944</v>
      </c>
      <c r="H1547" s="37"/>
      <c r="I1547" s="62" t="s">
        <v>10206</v>
      </c>
      <c r="J1547" s="17" t="s">
        <v>43</v>
      </c>
      <c r="K1547" s="17" t="s">
        <v>43</v>
      </c>
      <c r="L1547" s="17" t="s">
        <v>10207</v>
      </c>
      <c r="M1547" s="17" t="s">
        <v>10208</v>
      </c>
      <c r="N1547" s="17" t="s">
        <v>10209</v>
      </c>
      <c r="O1547" s="17" t="s">
        <v>10210</v>
      </c>
    </row>
    <row r="1548" spans="1:15" s="1" customFormat="1" ht="15" customHeight="1" x14ac:dyDescent="0.25">
      <c r="A1548" s="61" t="s">
        <v>6</v>
      </c>
      <c r="B1548" s="17" t="s">
        <v>16</v>
      </c>
      <c r="C1548" s="17" t="s">
        <v>397</v>
      </c>
      <c r="D1548" s="17">
        <v>2021</v>
      </c>
      <c r="E1548" s="37" t="s">
        <v>398</v>
      </c>
      <c r="F1548" s="17" t="s">
        <v>309</v>
      </c>
      <c r="G1548" s="37" t="s">
        <v>399</v>
      </c>
      <c r="H1548" s="37"/>
      <c r="I1548" s="62" t="s">
        <v>10211</v>
      </c>
      <c r="J1548" s="17" t="s">
        <v>43</v>
      </c>
      <c r="K1548" s="17" t="s">
        <v>43</v>
      </c>
      <c r="L1548" s="17" t="s">
        <v>400</v>
      </c>
      <c r="M1548" s="17" t="s">
        <v>401</v>
      </c>
      <c r="N1548" s="17" t="s">
        <v>402</v>
      </c>
      <c r="O1548" s="17" t="s">
        <v>403</v>
      </c>
    </row>
    <row r="1549" spans="1:15" s="1" customFormat="1" ht="15" customHeight="1" x14ac:dyDescent="0.25">
      <c r="A1549" s="61" t="s">
        <v>6</v>
      </c>
      <c r="B1549" s="17" t="s">
        <v>16</v>
      </c>
      <c r="C1549" s="17" t="s">
        <v>10212</v>
      </c>
      <c r="D1549" s="17">
        <v>2020</v>
      </c>
      <c r="E1549" s="37" t="s">
        <v>10213</v>
      </c>
      <c r="F1549" s="17" t="s">
        <v>3148</v>
      </c>
      <c r="G1549" s="37" t="s">
        <v>10214</v>
      </c>
      <c r="H1549" s="37"/>
      <c r="I1549" s="62" t="s">
        <v>10215</v>
      </c>
      <c r="J1549" s="17" t="s">
        <v>43</v>
      </c>
      <c r="K1549" s="17" t="s">
        <v>43</v>
      </c>
      <c r="L1549" s="17" t="s">
        <v>10216</v>
      </c>
      <c r="M1549" s="17" t="s">
        <v>10217</v>
      </c>
      <c r="N1549" s="17" t="s">
        <v>10218</v>
      </c>
      <c r="O1549" s="17" t="s">
        <v>10219</v>
      </c>
    </row>
    <row r="1550" spans="1:15" s="1" customFormat="1" ht="15" customHeight="1" x14ac:dyDescent="0.25">
      <c r="A1550" s="61" t="s">
        <v>6</v>
      </c>
      <c r="B1550" s="17" t="s">
        <v>16</v>
      </c>
      <c r="C1550" s="17" t="s">
        <v>10220</v>
      </c>
      <c r="D1550" s="17">
        <v>2023</v>
      </c>
      <c r="E1550" s="37" t="s">
        <v>10221</v>
      </c>
      <c r="F1550" s="17" t="s">
        <v>2217</v>
      </c>
      <c r="G1550" s="37" t="s">
        <v>185</v>
      </c>
      <c r="H1550" s="37"/>
      <c r="I1550" s="62" t="s">
        <v>10222</v>
      </c>
      <c r="J1550" s="17" t="s">
        <v>43</v>
      </c>
      <c r="K1550" s="17" t="s">
        <v>43</v>
      </c>
      <c r="L1550" s="17" t="s">
        <v>10223</v>
      </c>
      <c r="M1550" s="17" t="s">
        <v>10224</v>
      </c>
      <c r="N1550" s="17" t="s">
        <v>10225</v>
      </c>
      <c r="O1550" s="17" t="s">
        <v>10226</v>
      </c>
    </row>
    <row r="1551" spans="1:15" s="1" customFormat="1" ht="15" customHeight="1" x14ac:dyDescent="0.25">
      <c r="A1551" s="61" t="s">
        <v>6</v>
      </c>
      <c r="B1551" s="17" t="s">
        <v>16</v>
      </c>
      <c r="C1551" s="17" t="s">
        <v>10227</v>
      </c>
      <c r="D1551" s="17">
        <v>2025</v>
      </c>
      <c r="E1551" s="37" t="s">
        <v>10228</v>
      </c>
      <c r="F1551" s="17" t="s">
        <v>1509</v>
      </c>
      <c r="G1551" s="37" t="s">
        <v>2454</v>
      </c>
      <c r="H1551" s="37"/>
      <c r="I1551" s="62" t="s">
        <v>10229</v>
      </c>
      <c r="J1551" s="17" t="s">
        <v>43</v>
      </c>
      <c r="K1551" s="17" t="s">
        <v>43</v>
      </c>
      <c r="L1551" s="17" t="s">
        <v>10230</v>
      </c>
      <c r="M1551" s="17" t="s">
        <v>10231</v>
      </c>
      <c r="N1551" s="17" t="s">
        <v>10232</v>
      </c>
      <c r="O1551" s="17" t="s">
        <v>10233</v>
      </c>
    </row>
    <row r="1552" spans="1:15" s="1" customFormat="1" ht="15" customHeight="1" x14ac:dyDescent="0.25">
      <c r="A1552" s="61" t="s">
        <v>6</v>
      </c>
      <c r="B1552" s="17" t="s">
        <v>16</v>
      </c>
      <c r="C1552" s="17" t="s">
        <v>10234</v>
      </c>
      <c r="D1552" s="17">
        <v>2025</v>
      </c>
      <c r="E1552" s="37" t="s">
        <v>10235</v>
      </c>
      <c r="F1552" s="17" t="s">
        <v>88</v>
      </c>
      <c r="G1552" s="37" t="s">
        <v>10236</v>
      </c>
      <c r="H1552" s="37"/>
      <c r="I1552" s="62" t="s">
        <v>10237</v>
      </c>
      <c r="J1552" s="17" t="s">
        <v>43</v>
      </c>
      <c r="K1552" s="17" t="s">
        <v>43</v>
      </c>
      <c r="L1552" s="17" t="s">
        <v>10238</v>
      </c>
      <c r="M1552" s="17" t="s">
        <v>10239</v>
      </c>
      <c r="N1552" s="17" t="s">
        <v>10240</v>
      </c>
      <c r="O1552" s="17" t="s">
        <v>10241</v>
      </c>
    </row>
    <row r="1553" spans="1:15" s="1" customFormat="1" ht="15" customHeight="1" x14ac:dyDescent="0.25">
      <c r="A1553" s="61" t="s">
        <v>6</v>
      </c>
      <c r="B1553" s="17" t="s">
        <v>16</v>
      </c>
      <c r="C1553" s="17" t="s">
        <v>10242</v>
      </c>
      <c r="D1553" s="17">
        <v>2024</v>
      </c>
      <c r="E1553" s="37" t="s">
        <v>10243</v>
      </c>
      <c r="F1553" s="17" t="s">
        <v>1485</v>
      </c>
      <c r="G1553" s="37" t="s">
        <v>726</v>
      </c>
      <c r="H1553" s="37"/>
      <c r="I1553" s="62" t="s">
        <v>10244</v>
      </c>
      <c r="J1553" s="17" t="s">
        <v>43</v>
      </c>
      <c r="K1553" s="17" t="s">
        <v>43</v>
      </c>
      <c r="L1553" s="17" t="s">
        <v>10245</v>
      </c>
      <c r="M1553" s="17" t="s">
        <v>10246</v>
      </c>
      <c r="N1553" s="17" t="s">
        <v>10247</v>
      </c>
      <c r="O1553" s="17" t="s">
        <v>10248</v>
      </c>
    </row>
    <row r="1554" spans="1:15" s="1" customFormat="1" ht="15" customHeight="1" x14ac:dyDescent="0.25">
      <c r="A1554" s="61" t="s">
        <v>6</v>
      </c>
      <c r="B1554" s="17" t="s">
        <v>16</v>
      </c>
      <c r="C1554" s="17" t="s">
        <v>421</v>
      </c>
      <c r="D1554" s="17">
        <v>2023</v>
      </c>
      <c r="E1554" s="37" t="s">
        <v>422</v>
      </c>
      <c r="F1554" s="17" t="s">
        <v>423</v>
      </c>
      <c r="G1554" s="37" t="s">
        <v>424</v>
      </c>
      <c r="H1554" s="37"/>
      <c r="I1554" s="62" t="s">
        <v>425</v>
      </c>
      <c r="J1554" s="17" t="s">
        <v>43</v>
      </c>
      <c r="K1554" s="17" t="s">
        <v>43</v>
      </c>
      <c r="L1554" s="17" t="s">
        <v>10249</v>
      </c>
      <c r="M1554" s="17" t="s">
        <v>426</v>
      </c>
      <c r="N1554" s="17" t="s">
        <v>10250</v>
      </c>
      <c r="O1554" s="17" t="s">
        <v>10251</v>
      </c>
    </row>
    <row r="1555" spans="1:15" s="1" customFormat="1" ht="15" customHeight="1" x14ac:dyDescent="0.25">
      <c r="A1555" s="61" t="s">
        <v>6</v>
      </c>
      <c r="B1555" s="17" t="s">
        <v>16</v>
      </c>
      <c r="C1555" s="17" t="s">
        <v>10252</v>
      </c>
      <c r="D1555" s="17">
        <v>2023</v>
      </c>
      <c r="E1555" s="37" t="s">
        <v>10253</v>
      </c>
      <c r="F1555" s="17" t="s">
        <v>6006</v>
      </c>
      <c r="G1555" s="37" t="s">
        <v>258</v>
      </c>
      <c r="H1555" s="37"/>
      <c r="I1555" s="62" t="s">
        <v>10254</v>
      </c>
      <c r="J1555" s="17" t="s">
        <v>43</v>
      </c>
      <c r="K1555" s="17" t="s">
        <v>43</v>
      </c>
      <c r="L1555" s="17" t="s">
        <v>10255</v>
      </c>
      <c r="M1555" s="17" t="s">
        <v>10256</v>
      </c>
      <c r="N1555" s="17" t="s">
        <v>10257</v>
      </c>
      <c r="O1555" s="17" t="s">
        <v>10258</v>
      </c>
    </row>
    <row r="1556" spans="1:15" s="1" customFormat="1" ht="15" customHeight="1" x14ac:dyDescent="0.25">
      <c r="A1556" s="61" t="s">
        <v>6</v>
      </c>
      <c r="B1556" s="17" t="s">
        <v>16</v>
      </c>
      <c r="C1556" s="17" t="s">
        <v>6073</v>
      </c>
      <c r="D1556" s="17">
        <v>2020</v>
      </c>
      <c r="E1556" s="37" t="s">
        <v>6074</v>
      </c>
      <c r="F1556" s="17" t="s">
        <v>498</v>
      </c>
      <c r="G1556" s="37" t="s">
        <v>6075</v>
      </c>
      <c r="H1556" s="37"/>
      <c r="I1556" s="62" t="s">
        <v>10259</v>
      </c>
      <c r="J1556" s="17" t="s">
        <v>43</v>
      </c>
      <c r="K1556" s="17" t="s">
        <v>43</v>
      </c>
      <c r="L1556" s="17" t="s">
        <v>10260</v>
      </c>
      <c r="M1556" s="17" t="s">
        <v>6077</v>
      </c>
      <c r="N1556" s="17" t="s">
        <v>10261</v>
      </c>
      <c r="O1556" s="17" t="s">
        <v>10262</v>
      </c>
    </row>
    <row r="1557" spans="1:15" s="1" customFormat="1" ht="15" customHeight="1" x14ac:dyDescent="0.25">
      <c r="A1557" s="61" t="s">
        <v>6</v>
      </c>
      <c r="B1557" s="17" t="s">
        <v>16</v>
      </c>
      <c r="C1557" s="17" t="s">
        <v>10263</v>
      </c>
      <c r="D1557" s="17">
        <v>2024</v>
      </c>
      <c r="E1557" s="37" t="s">
        <v>10264</v>
      </c>
      <c r="F1557" s="17" t="s">
        <v>866</v>
      </c>
      <c r="G1557" s="37" t="s">
        <v>10265</v>
      </c>
      <c r="H1557" s="37"/>
      <c r="I1557" s="62" t="s">
        <v>10266</v>
      </c>
      <c r="J1557" s="17" t="s">
        <v>43</v>
      </c>
      <c r="K1557" s="17" t="s">
        <v>43</v>
      </c>
      <c r="L1557" s="17" t="s">
        <v>10267</v>
      </c>
      <c r="M1557" s="17" t="s">
        <v>10268</v>
      </c>
      <c r="N1557" s="17" t="s">
        <v>10269</v>
      </c>
      <c r="O1557" s="17" t="s">
        <v>10270</v>
      </c>
    </row>
    <row r="1558" spans="1:15" s="1" customFormat="1" ht="15" customHeight="1" x14ac:dyDescent="0.25">
      <c r="A1558" s="61" t="s">
        <v>6</v>
      </c>
      <c r="B1558" s="17" t="s">
        <v>16</v>
      </c>
      <c r="C1558" s="17" t="s">
        <v>10271</v>
      </c>
      <c r="D1558" s="17">
        <v>2023</v>
      </c>
      <c r="E1558" s="37" t="s">
        <v>10272</v>
      </c>
      <c r="F1558" s="17" t="s">
        <v>2186</v>
      </c>
      <c r="G1558" s="37" t="s">
        <v>6348</v>
      </c>
      <c r="H1558" s="37"/>
      <c r="I1558" s="62" t="s">
        <v>10273</v>
      </c>
      <c r="J1558" s="17" t="s">
        <v>43</v>
      </c>
      <c r="K1558" s="17" t="s">
        <v>43</v>
      </c>
      <c r="L1558" s="17" t="s">
        <v>10274</v>
      </c>
      <c r="M1558" s="17" t="s">
        <v>10275</v>
      </c>
      <c r="N1558" s="17" t="s">
        <v>10276</v>
      </c>
      <c r="O1558" s="17" t="s">
        <v>10277</v>
      </c>
    </row>
    <row r="1559" spans="1:15" s="1" customFormat="1" ht="15" customHeight="1" x14ac:dyDescent="0.25">
      <c r="A1559" s="61" t="s">
        <v>6</v>
      </c>
      <c r="B1559" s="17" t="s">
        <v>16</v>
      </c>
      <c r="C1559" s="17" t="s">
        <v>10278</v>
      </c>
      <c r="D1559" s="17">
        <v>2025</v>
      </c>
      <c r="E1559" s="37" t="s">
        <v>10279</v>
      </c>
      <c r="F1559" s="17" t="s">
        <v>1517</v>
      </c>
      <c r="G1559" s="37" t="s">
        <v>3650</v>
      </c>
      <c r="H1559" s="37"/>
      <c r="I1559" s="62" t="s">
        <v>10280</v>
      </c>
      <c r="J1559" s="17" t="s">
        <v>43</v>
      </c>
      <c r="K1559" s="17" t="s">
        <v>43</v>
      </c>
      <c r="L1559" s="17" t="s">
        <v>10281</v>
      </c>
      <c r="M1559" s="17" t="s">
        <v>10282</v>
      </c>
      <c r="N1559" s="17" t="s">
        <v>10283</v>
      </c>
      <c r="O1559" s="17" t="s">
        <v>10284</v>
      </c>
    </row>
    <row r="1560" spans="1:15" s="1" customFormat="1" ht="15" customHeight="1" x14ac:dyDescent="0.25">
      <c r="A1560" s="61" t="s">
        <v>6</v>
      </c>
      <c r="B1560" s="17" t="s">
        <v>16</v>
      </c>
      <c r="C1560" s="17" t="s">
        <v>10285</v>
      </c>
      <c r="D1560" s="17">
        <v>2024</v>
      </c>
      <c r="E1560" s="37" t="s">
        <v>10286</v>
      </c>
      <c r="F1560" s="17" t="s">
        <v>2186</v>
      </c>
      <c r="G1560" s="37" t="s">
        <v>6701</v>
      </c>
      <c r="H1560" s="37"/>
      <c r="I1560" s="62" t="s">
        <v>10287</v>
      </c>
      <c r="J1560" s="17" t="s">
        <v>43</v>
      </c>
      <c r="K1560" s="17" t="s">
        <v>43</v>
      </c>
      <c r="L1560" s="17" t="s">
        <v>10288</v>
      </c>
      <c r="M1560" s="17" t="s">
        <v>10289</v>
      </c>
      <c r="N1560" s="17" t="s">
        <v>10290</v>
      </c>
      <c r="O1560" s="17" t="s">
        <v>10291</v>
      </c>
    </row>
    <row r="1561" spans="1:15" s="1" customFormat="1" ht="15" customHeight="1" x14ac:dyDescent="0.25">
      <c r="A1561" s="61" t="s">
        <v>6</v>
      </c>
      <c r="B1561" s="17" t="s">
        <v>16</v>
      </c>
      <c r="C1561" s="17" t="s">
        <v>612</v>
      </c>
      <c r="D1561" s="17">
        <v>2023</v>
      </c>
      <c r="E1561" s="37" t="s">
        <v>613</v>
      </c>
      <c r="F1561" s="17" t="s">
        <v>614</v>
      </c>
      <c r="G1561" s="37" t="s">
        <v>615</v>
      </c>
      <c r="H1561" s="37"/>
      <c r="I1561" s="62" t="s">
        <v>616</v>
      </c>
      <c r="J1561" s="17" t="s">
        <v>43</v>
      </c>
      <c r="K1561" s="17" t="s">
        <v>43</v>
      </c>
      <c r="L1561" s="17" t="s">
        <v>617</v>
      </c>
      <c r="M1561" s="17" t="s">
        <v>618</v>
      </c>
      <c r="N1561" s="17" t="s">
        <v>619</v>
      </c>
      <c r="O1561" s="17" t="s">
        <v>620</v>
      </c>
    </row>
    <row r="1562" spans="1:15" s="1" customFormat="1" ht="15" customHeight="1" x14ac:dyDescent="0.25">
      <c r="A1562" s="61" t="s">
        <v>6</v>
      </c>
      <c r="B1562" s="17" t="s">
        <v>16</v>
      </c>
      <c r="C1562" s="17" t="s">
        <v>10292</v>
      </c>
      <c r="D1562" s="17">
        <v>2023</v>
      </c>
      <c r="E1562" s="37" t="s">
        <v>10293</v>
      </c>
      <c r="F1562" s="17" t="s">
        <v>69</v>
      </c>
      <c r="G1562" s="37" t="s">
        <v>10294</v>
      </c>
      <c r="H1562" s="37"/>
      <c r="I1562" s="62" t="s">
        <v>10295</v>
      </c>
      <c r="J1562" s="17" t="s">
        <v>43</v>
      </c>
      <c r="K1562" s="17" t="s">
        <v>43</v>
      </c>
      <c r="L1562" s="17" t="s">
        <v>10296</v>
      </c>
      <c r="M1562" s="17" t="s">
        <v>10297</v>
      </c>
      <c r="N1562" s="17" t="s">
        <v>10298</v>
      </c>
      <c r="O1562" s="17" t="s">
        <v>10299</v>
      </c>
    </row>
    <row r="1563" spans="1:15" s="1" customFormat="1" ht="15" customHeight="1" x14ac:dyDescent="0.25">
      <c r="A1563" s="61" t="s">
        <v>6</v>
      </c>
      <c r="B1563" s="17" t="s">
        <v>16</v>
      </c>
      <c r="C1563" s="17" t="s">
        <v>10300</v>
      </c>
      <c r="D1563" s="17">
        <v>2023</v>
      </c>
      <c r="E1563" s="37" t="s">
        <v>10301</v>
      </c>
      <c r="F1563" s="17" t="s">
        <v>10302</v>
      </c>
      <c r="G1563" s="37" t="s">
        <v>258</v>
      </c>
      <c r="H1563" s="37"/>
      <c r="I1563" s="62" t="s">
        <v>10303</v>
      </c>
      <c r="J1563" s="17" t="s">
        <v>43</v>
      </c>
      <c r="K1563" s="17" t="s">
        <v>43</v>
      </c>
      <c r="L1563" s="17" t="s">
        <v>10304</v>
      </c>
      <c r="M1563" s="17" t="s">
        <v>10305</v>
      </c>
      <c r="N1563" s="17" t="s">
        <v>10306</v>
      </c>
      <c r="O1563" s="17" t="s">
        <v>10307</v>
      </c>
    </row>
    <row r="1564" spans="1:15" s="1" customFormat="1" ht="15" customHeight="1" x14ac:dyDescent="0.25">
      <c r="A1564" s="61" t="s">
        <v>6</v>
      </c>
      <c r="B1564" s="17" t="s">
        <v>16</v>
      </c>
      <c r="C1564" s="17" t="s">
        <v>10308</v>
      </c>
      <c r="D1564" s="17">
        <v>2020</v>
      </c>
      <c r="E1564" s="37" t="s">
        <v>10309</v>
      </c>
      <c r="F1564" s="17" t="s">
        <v>10310</v>
      </c>
      <c r="G1564" s="37" t="s">
        <v>212</v>
      </c>
      <c r="H1564" s="37">
        <v>1</v>
      </c>
      <c r="I1564" s="62" t="s">
        <v>8221</v>
      </c>
      <c r="J1564" s="17" t="s">
        <v>43</v>
      </c>
      <c r="K1564" s="17" t="s">
        <v>43</v>
      </c>
      <c r="L1564" s="17" t="s">
        <v>10311</v>
      </c>
      <c r="M1564" s="17" t="s">
        <v>10312</v>
      </c>
      <c r="N1564" s="17" t="s">
        <v>10313</v>
      </c>
      <c r="O1564" s="17" t="s">
        <v>10314</v>
      </c>
    </row>
    <row r="1565" spans="1:15" s="1" customFormat="1" ht="15" customHeight="1" x14ac:dyDescent="0.25">
      <c r="A1565" s="61" t="s">
        <v>6</v>
      </c>
      <c r="B1565" s="17" t="s">
        <v>16</v>
      </c>
      <c r="C1565" s="17" t="s">
        <v>680</v>
      </c>
      <c r="D1565" s="17">
        <v>2023</v>
      </c>
      <c r="E1565" s="37" t="s">
        <v>681</v>
      </c>
      <c r="F1565" s="17" t="s">
        <v>682</v>
      </c>
      <c r="G1565" s="37" t="s">
        <v>683</v>
      </c>
      <c r="H1565" s="37"/>
      <c r="I1565" s="62" t="s">
        <v>684</v>
      </c>
      <c r="J1565" s="17" t="s">
        <v>43</v>
      </c>
      <c r="K1565" s="17" t="s">
        <v>43</v>
      </c>
      <c r="L1565" s="17" t="s">
        <v>685</v>
      </c>
      <c r="M1565" s="17" t="s">
        <v>686</v>
      </c>
      <c r="N1565" s="17" t="s">
        <v>687</v>
      </c>
      <c r="O1565" s="17" t="s">
        <v>688</v>
      </c>
    </row>
    <row r="1566" spans="1:15" s="1" customFormat="1" ht="15" customHeight="1" x14ac:dyDescent="0.25">
      <c r="A1566" s="61" t="s">
        <v>6</v>
      </c>
      <c r="B1566" s="17" t="s">
        <v>16</v>
      </c>
      <c r="C1566" s="17" t="s">
        <v>10315</v>
      </c>
      <c r="D1566" s="17">
        <v>2023</v>
      </c>
      <c r="E1566" s="37" t="s">
        <v>10316</v>
      </c>
      <c r="F1566" s="17" t="s">
        <v>10317</v>
      </c>
      <c r="G1566" s="37" t="s">
        <v>249</v>
      </c>
      <c r="H1566" s="37"/>
      <c r="I1566" s="62" t="s">
        <v>10318</v>
      </c>
      <c r="J1566" s="17" t="s">
        <v>43</v>
      </c>
      <c r="K1566" s="17" t="s">
        <v>43</v>
      </c>
      <c r="L1566" s="17" t="s">
        <v>10319</v>
      </c>
      <c r="M1566" s="17" t="s">
        <v>10320</v>
      </c>
      <c r="N1566" s="17" t="s">
        <v>10321</v>
      </c>
      <c r="O1566" s="17" t="s">
        <v>10322</v>
      </c>
    </row>
    <row r="1567" spans="1:15" s="1" customFormat="1" ht="15" customHeight="1" x14ac:dyDescent="0.25">
      <c r="A1567" s="61" t="s">
        <v>6</v>
      </c>
      <c r="B1567" s="17" t="s">
        <v>16</v>
      </c>
      <c r="C1567" s="17" t="s">
        <v>10323</v>
      </c>
      <c r="D1567" s="17">
        <v>2024</v>
      </c>
      <c r="E1567" s="37" t="s">
        <v>10324</v>
      </c>
      <c r="F1567" s="17" t="s">
        <v>10325</v>
      </c>
      <c r="G1567" s="37" t="s">
        <v>10326</v>
      </c>
      <c r="H1567" s="37"/>
      <c r="I1567" s="62" t="s">
        <v>10327</v>
      </c>
      <c r="J1567" s="17" t="s">
        <v>43</v>
      </c>
      <c r="K1567" s="17" t="s">
        <v>43</v>
      </c>
      <c r="L1567" s="17" t="s">
        <v>10328</v>
      </c>
      <c r="M1567" s="17" t="s">
        <v>10329</v>
      </c>
      <c r="N1567" s="17" t="s">
        <v>10330</v>
      </c>
      <c r="O1567" s="17" t="s">
        <v>10331</v>
      </c>
    </row>
    <row r="1568" spans="1:15" s="1" customFormat="1" ht="15" customHeight="1" x14ac:dyDescent="0.25">
      <c r="A1568" s="61" t="s">
        <v>6</v>
      </c>
      <c r="B1568" s="17" t="s">
        <v>16</v>
      </c>
      <c r="C1568" s="17" t="s">
        <v>10332</v>
      </c>
      <c r="D1568" s="17">
        <v>2024</v>
      </c>
      <c r="E1568" s="37" t="s">
        <v>10333</v>
      </c>
      <c r="F1568" s="17" t="s">
        <v>791</v>
      </c>
      <c r="G1568" s="37" t="s">
        <v>4457</v>
      </c>
      <c r="H1568" s="37"/>
      <c r="I1568" s="62" t="s">
        <v>10334</v>
      </c>
      <c r="J1568" s="17" t="s">
        <v>43</v>
      </c>
      <c r="K1568" s="17" t="s">
        <v>43</v>
      </c>
      <c r="L1568" s="17" t="s">
        <v>10335</v>
      </c>
      <c r="M1568" s="17" t="s">
        <v>10336</v>
      </c>
      <c r="N1568" s="17" t="s">
        <v>10337</v>
      </c>
      <c r="O1568" s="17" t="s">
        <v>10338</v>
      </c>
    </row>
    <row r="1569" spans="1:15" s="1" customFormat="1" ht="15" customHeight="1" x14ac:dyDescent="0.25">
      <c r="A1569" s="61" t="s">
        <v>6</v>
      </c>
      <c r="B1569" s="17" t="s">
        <v>16</v>
      </c>
      <c r="C1569" s="17" t="s">
        <v>10339</v>
      </c>
      <c r="D1569" s="17">
        <v>2022</v>
      </c>
      <c r="E1569" s="37" t="s">
        <v>10340</v>
      </c>
      <c r="F1569" s="17" t="s">
        <v>10341</v>
      </c>
      <c r="G1569" s="37" t="s">
        <v>8213</v>
      </c>
      <c r="H1569" s="37"/>
      <c r="I1569" s="62" t="s">
        <v>10342</v>
      </c>
      <c r="J1569" s="17" t="s">
        <v>43</v>
      </c>
      <c r="K1569" s="17" t="s">
        <v>43</v>
      </c>
      <c r="L1569" s="17" t="s">
        <v>10343</v>
      </c>
      <c r="M1569" s="17" t="s">
        <v>10344</v>
      </c>
      <c r="N1569" s="17" t="s">
        <v>10345</v>
      </c>
      <c r="O1569" s="17" t="s">
        <v>10346</v>
      </c>
    </row>
    <row r="1570" spans="1:15" s="1" customFormat="1" ht="15" customHeight="1" x14ac:dyDescent="0.25">
      <c r="A1570" s="61" t="s">
        <v>6</v>
      </c>
      <c r="B1570" s="17" t="s">
        <v>16</v>
      </c>
      <c r="C1570" s="17" t="s">
        <v>10347</v>
      </c>
      <c r="D1570" s="17">
        <v>2020</v>
      </c>
      <c r="E1570" s="37" t="s">
        <v>10348</v>
      </c>
      <c r="F1570" s="17" t="s">
        <v>2186</v>
      </c>
      <c r="G1570" s="37" t="s">
        <v>998</v>
      </c>
      <c r="H1570" s="37"/>
      <c r="I1570" s="62" t="s">
        <v>2589</v>
      </c>
      <c r="J1570" s="17" t="s">
        <v>43</v>
      </c>
      <c r="K1570" s="17" t="s">
        <v>43</v>
      </c>
      <c r="L1570" s="17" t="s">
        <v>10349</v>
      </c>
      <c r="M1570" s="17" t="s">
        <v>10350</v>
      </c>
      <c r="N1570" s="17" t="s">
        <v>10351</v>
      </c>
      <c r="O1570" s="17" t="s">
        <v>10352</v>
      </c>
    </row>
    <row r="1571" spans="1:15" s="1" customFormat="1" ht="15" customHeight="1" x14ac:dyDescent="0.25">
      <c r="A1571" s="61" t="s">
        <v>6</v>
      </c>
      <c r="B1571" s="17" t="s">
        <v>16</v>
      </c>
      <c r="C1571" s="17" t="s">
        <v>10353</v>
      </c>
      <c r="D1571" s="17">
        <v>2022</v>
      </c>
      <c r="E1571" s="37" t="s">
        <v>10354</v>
      </c>
      <c r="F1571" s="17" t="s">
        <v>1509</v>
      </c>
      <c r="G1571" s="37" t="s">
        <v>10355</v>
      </c>
      <c r="H1571" s="37"/>
      <c r="I1571" s="62" t="s">
        <v>10356</v>
      </c>
      <c r="J1571" s="17" t="s">
        <v>43</v>
      </c>
      <c r="K1571" s="17" t="s">
        <v>43</v>
      </c>
      <c r="L1571" s="17" t="s">
        <v>10357</v>
      </c>
      <c r="M1571" s="17" t="s">
        <v>10358</v>
      </c>
      <c r="N1571" s="17" t="s">
        <v>10359</v>
      </c>
      <c r="O1571" s="17" t="s">
        <v>10360</v>
      </c>
    </row>
    <row r="1572" spans="1:15" s="1" customFormat="1" ht="15" customHeight="1" x14ac:dyDescent="0.25">
      <c r="A1572" s="61" t="s">
        <v>6</v>
      </c>
      <c r="B1572" s="17" t="s">
        <v>16</v>
      </c>
      <c r="C1572" s="17" t="s">
        <v>6346</v>
      </c>
      <c r="D1572" s="17">
        <v>2023</v>
      </c>
      <c r="E1572" s="37" t="s">
        <v>6347</v>
      </c>
      <c r="F1572" s="17" t="s">
        <v>1254</v>
      </c>
      <c r="G1572" s="37" t="s">
        <v>6348</v>
      </c>
      <c r="H1572" s="37"/>
      <c r="I1572" s="62" t="s">
        <v>10361</v>
      </c>
      <c r="J1572" s="17" t="s">
        <v>43</v>
      </c>
      <c r="K1572" s="17" t="s">
        <v>43</v>
      </c>
      <c r="L1572" s="17" t="s">
        <v>6349</v>
      </c>
      <c r="M1572" s="17" t="s">
        <v>6350</v>
      </c>
      <c r="N1572" s="17" t="s">
        <v>6351</v>
      </c>
      <c r="O1572" s="17" t="s">
        <v>6352</v>
      </c>
    </row>
    <row r="1573" spans="1:15" s="1" customFormat="1" ht="15" customHeight="1" x14ac:dyDescent="0.25">
      <c r="A1573" s="61" t="s">
        <v>6</v>
      </c>
      <c r="B1573" s="17" t="s">
        <v>16</v>
      </c>
      <c r="C1573" s="17" t="s">
        <v>10362</v>
      </c>
      <c r="D1573" s="17">
        <v>2020</v>
      </c>
      <c r="E1573" s="37" t="s">
        <v>10363</v>
      </c>
      <c r="F1573" s="17" t="s">
        <v>3148</v>
      </c>
      <c r="G1573" s="37" t="s">
        <v>5056</v>
      </c>
      <c r="H1573" s="37"/>
      <c r="I1573" s="62" t="s">
        <v>10364</v>
      </c>
      <c r="J1573" s="17" t="s">
        <v>43</v>
      </c>
      <c r="K1573" s="17" t="s">
        <v>43</v>
      </c>
      <c r="L1573" s="17" t="s">
        <v>10365</v>
      </c>
      <c r="M1573" s="17" t="s">
        <v>10366</v>
      </c>
      <c r="N1573" s="17" t="s">
        <v>10367</v>
      </c>
      <c r="O1573" s="17" t="s">
        <v>10368</v>
      </c>
    </row>
    <row r="1574" spans="1:15" s="1" customFormat="1" ht="15" customHeight="1" x14ac:dyDescent="0.25">
      <c r="A1574" s="61" t="s">
        <v>6</v>
      </c>
      <c r="B1574" s="17" t="s">
        <v>16</v>
      </c>
      <c r="C1574" s="17" t="s">
        <v>10369</v>
      </c>
      <c r="D1574" s="17">
        <v>2020</v>
      </c>
      <c r="E1574" s="37" t="s">
        <v>10370</v>
      </c>
      <c r="F1574" s="17" t="s">
        <v>614</v>
      </c>
      <c r="G1574" s="37" t="s">
        <v>1689</v>
      </c>
      <c r="H1574" s="37"/>
      <c r="I1574" s="62" t="s">
        <v>10371</v>
      </c>
      <c r="J1574" s="17" t="s">
        <v>43</v>
      </c>
      <c r="K1574" s="17" t="s">
        <v>43</v>
      </c>
      <c r="L1574" s="17" t="s">
        <v>10372</v>
      </c>
      <c r="M1574" s="17" t="s">
        <v>10373</v>
      </c>
      <c r="N1574" s="17" t="s">
        <v>10374</v>
      </c>
      <c r="O1574" s="17" t="s">
        <v>10375</v>
      </c>
    </row>
    <row r="1575" spans="1:15" s="1" customFormat="1" ht="15" customHeight="1" x14ac:dyDescent="0.25">
      <c r="A1575" s="61" t="s">
        <v>6</v>
      </c>
      <c r="B1575" s="17" t="s">
        <v>16</v>
      </c>
      <c r="C1575" s="17" t="s">
        <v>10376</v>
      </c>
      <c r="D1575" s="17">
        <v>2021</v>
      </c>
      <c r="E1575" s="37" t="s">
        <v>10377</v>
      </c>
      <c r="F1575" s="17" t="s">
        <v>74</v>
      </c>
      <c r="G1575" s="37" t="s">
        <v>3833</v>
      </c>
      <c r="H1575" s="37"/>
      <c r="I1575" s="62" t="s">
        <v>10378</v>
      </c>
      <c r="J1575" s="17" t="s">
        <v>43</v>
      </c>
      <c r="K1575" s="17" t="s">
        <v>43</v>
      </c>
      <c r="L1575" s="17" t="s">
        <v>10379</v>
      </c>
      <c r="M1575" s="17" t="s">
        <v>10380</v>
      </c>
      <c r="N1575" s="17" t="s">
        <v>10381</v>
      </c>
      <c r="O1575" s="17" t="s">
        <v>10382</v>
      </c>
    </row>
    <row r="1576" spans="1:15" s="1" customFormat="1" ht="15" customHeight="1" x14ac:dyDescent="0.25">
      <c r="A1576" s="61" t="s">
        <v>6</v>
      </c>
      <c r="B1576" s="17" t="s">
        <v>16</v>
      </c>
      <c r="C1576" s="17" t="s">
        <v>10383</v>
      </c>
      <c r="D1576" s="17">
        <v>2020</v>
      </c>
      <c r="E1576" s="37" t="s">
        <v>10384</v>
      </c>
      <c r="F1576" s="17" t="s">
        <v>7785</v>
      </c>
      <c r="G1576" s="37" t="s">
        <v>4167</v>
      </c>
      <c r="H1576" s="37"/>
      <c r="I1576" s="62" t="s">
        <v>10385</v>
      </c>
      <c r="J1576" s="17" t="s">
        <v>43</v>
      </c>
      <c r="K1576" s="17" t="s">
        <v>43</v>
      </c>
      <c r="L1576" s="17" t="s">
        <v>10386</v>
      </c>
      <c r="M1576" s="17" t="s">
        <v>10387</v>
      </c>
      <c r="N1576" s="17" t="s">
        <v>10388</v>
      </c>
      <c r="O1576" s="17" t="s">
        <v>10389</v>
      </c>
    </row>
    <row r="1577" spans="1:15" s="1" customFormat="1" ht="15" customHeight="1" x14ac:dyDescent="0.25">
      <c r="A1577" s="61" t="s">
        <v>6</v>
      </c>
      <c r="B1577" s="17" t="s">
        <v>16</v>
      </c>
      <c r="C1577" s="17" t="s">
        <v>10390</v>
      </c>
      <c r="D1577" s="17">
        <v>2022</v>
      </c>
      <c r="E1577" s="37" t="s">
        <v>10391</v>
      </c>
      <c r="F1577" s="17" t="s">
        <v>74</v>
      </c>
      <c r="G1577" s="37" t="s">
        <v>1606</v>
      </c>
      <c r="H1577" s="37"/>
      <c r="I1577" s="62" t="s">
        <v>10392</v>
      </c>
      <c r="J1577" s="17" t="s">
        <v>43</v>
      </c>
      <c r="K1577" s="17" t="s">
        <v>43</v>
      </c>
      <c r="L1577" s="17" t="s">
        <v>10393</v>
      </c>
      <c r="M1577" s="17" t="s">
        <v>10394</v>
      </c>
      <c r="N1577" s="17" t="s">
        <v>10395</v>
      </c>
      <c r="O1577" s="17" t="s">
        <v>10396</v>
      </c>
    </row>
    <row r="1578" spans="1:15" s="1" customFormat="1" ht="15" customHeight="1" x14ac:dyDescent="0.25">
      <c r="A1578" s="61" t="s">
        <v>6</v>
      </c>
      <c r="B1578" s="17" t="s">
        <v>16</v>
      </c>
      <c r="C1578" s="17" t="s">
        <v>10397</v>
      </c>
      <c r="D1578" s="17">
        <v>2022</v>
      </c>
      <c r="E1578" s="37" t="s">
        <v>10398</v>
      </c>
      <c r="F1578" s="17" t="s">
        <v>5622</v>
      </c>
      <c r="G1578" s="37" t="s">
        <v>4457</v>
      </c>
      <c r="H1578" s="37"/>
      <c r="I1578" s="62" t="s">
        <v>10399</v>
      </c>
      <c r="J1578" s="17" t="s">
        <v>43</v>
      </c>
      <c r="K1578" s="17" t="s">
        <v>43</v>
      </c>
      <c r="L1578" s="17" t="s">
        <v>10400</v>
      </c>
      <c r="M1578" s="17" t="s">
        <v>10401</v>
      </c>
      <c r="N1578" s="17" t="s">
        <v>10402</v>
      </c>
      <c r="O1578" s="17" t="s">
        <v>10403</v>
      </c>
    </row>
    <row r="1579" spans="1:15" s="1" customFormat="1" ht="15" customHeight="1" x14ac:dyDescent="0.25">
      <c r="A1579" s="61" t="s">
        <v>6</v>
      </c>
      <c r="B1579" s="17" t="s">
        <v>16</v>
      </c>
      <c r="C1579" s="17" t="s">
        <v>10404</v>
      </c>
      <c r="D1579" s="17">
        <v>2020</v>
      </c>
      <c r="E1579" s="37" t="s">
        <v>10405</v>
      </c>
      <c r="F1579" s="17" t="s">
        <v>58</v>
      </c>
      <c r="G1579" s="37" t="s">
        <v>1380</v>
      </c>
      <c r="H1579" s="37"/>
      <c r="I1579" s="62" t="s">
        <v>10406</v>
      </c>
      <c r="J1579" s="17" t="s">
        <v>43</v>
      </c>
      <c r="K1579" s="17" t="s">
        <v>43</v>
      </c>
      <c r="L1579" s="17" t="s">
        <v>10407</v>
      </c>
      <c r="M1579" s="17" t="s">
        <v>10408</v>
      </c>
      <c r="N1579" s="17" t="s">
        <v>10409</v>
      </c>
      <c r="O1579" s="17" t="s">
        <v>10410</v>
      </c>
    </row>
    <row r="1580" spans="1:15" s="1" customFormat="1" ht="15" customHeight="1" x14ac:dyDescent="0.25">
      <c r="A1580" s="61" t="s">
        <v>6</v>
      </c>
      <c r="B1580" s="17" t="s">
        <v>16</v>
      </c>
      <c r="C1580" s="17" t="s">
        <v>10411</v>
      </c>
      <c r="D1580" s="17">
        <v>2021</v>
      </c>
      <c r="E1580" s="37" t="s">
        <v>10412</v>
      </c>
      <c r="F1580" s="17" t="s">
        <v>582</v>
      </c>
      <c r="G1580" s="37" t="s">
        <v>843</v>
      </c>
      <c r="H1580" s="37"/>
      <c r="I1580" s="62" t="s">
        <v>10413</v>
      </c>
      <c r="J1580" s="17" t="s">
        <v>43</v>
      </c>
      <c r="K1580" s="17" t="s">
        <v>43</v>
      </c>
      <c r="L1580" s="17" t="s">
        <v>10414</v>
      </c>
      <c r="M1580" s="17" t="s">
        <v>10415</v>
      </c>
      <c r="N1580" s="17" t="s">
        <v>10416</v>
      </c>
      <c r="O1580" s="17" t="s">
        <v>10417</v>
      </c>
    </row>
    <row r="1581" spans="1:15" s="1" customFormat="1" ht="15" customHeight="1" x14ac:dyDescent="0.25">
      <c r="A1581" s="61" t="s">
        <v>6</v>
      </c>
      <c r="B1581" s="17" t="s">
        <v>16</v>
      </c>
      <c r="C1581" s="17" t="s">
        <v>10418</v>
      </c>
      <c r="D1581" s="17">
        <v>2024</v>
      </c>
      <c r="E1581" s="37" t="s">
        <v>10419</v>
      </c>
      <c r="F1581" s="17" t="s">
        <v>74</v>
      </c>
      <c r="G1581" s="37" t="s">
        <v>344</v>
      </c>
      <c r="H1581" s="37"/>
      <c r="I1581" s="62" t="s">
        <v>10420</v>
      </c>
      <c r="J1581" s="17" t="s">
        <v>43</v>
      </c>
      <c r="K1581" s="17" t="s">
        <v>43</v>
      </c>
      <c r="L1581" s="17" t="s">
        <v>10421</v>
      </c>
      <c r="M1581" s="17" t="s">
        <v>10422</v>
      </c>
      <c r="N1581" s="17" t="s">
        <v>10423</v>
      </c>
      <c r="O1581" s="17" t="s">
        <v>10424</v>
      </c>
    </row>
    <row r="1582" spans="1:15" s="1" customFormat="1" ht="15" customHeight="1" x14ac:dyDescent="0.25">
      <c r="A1582" s="61" t="s">
        <v>6</v>
      </c>
      <c r="B1582" s="17" t="s">
        <v>16</v>
      </c>
      <c r="C1582" s="17" t="s">
        <v>10425</v>
      </c>
      <c r="D1582" s="17">
        <v>2020</v>
      </c>
      <c r="E1582" s="37" t="s">
        <v>10426</v>
      </c>
      <c r="F1582" s="17" t="s">
        <v>606</v>
      </c>
      <c r="G1582" s="37" t="s">
        <v>2110</v>
      </c>
      <c r="H1582" s="37"/>
      <c r="I1582" s="62" t="s">
        <v>10427</v>
      </c>
      <c r="J1582" s="17" t="s">
        <v>43</v>
      </c>
      <c r="K1582" s="17" t="s">
        <v>43</v>
      </c>
      <c r="L1582" s="17" t="s">
        <v>10428</v>
      </c>
      <c r="M1582" s="17" t="s">
        <v>10429</v>
      </c>
      <c r="N1582" s="17" t="s">
        <v>10430</v>
      </c>
      <c r="O1582" s="17" t="s">
        <v>10431</v>
      </c>
    </row>
    <row r="1583" spans="1:15" s="1" customFormat="1" ht="15" customHeight="1" x14ac:dyDescent="0.25">
      <c r="A1583" s="61" t="s">
        <v>6</v>
      </c>
      <c r="B1583" s="17" t="s">
        <v>16</v>
      </c>
      <c r="C1583" s="17" t="s">
        <v>10432</v>
      </c>
      <c r="D1583" s="17">
        <v>2021</v>
      </c>
      <c r="E1583" s="37" t="s">
        <v>10433</v>
      </c>
      <c r="F1583" s="17" t="s">
        <v>5390</v>
      </c>
      <c r="G1583" s="37" t="s">
        <v>4712</v>
      </c>
      <c r="H1583" s="37"/>
      <c r="I1583" s="62" t="s">
        <v>10434</v>
      </c>
      <c r="J1583" s="17" t="s">
        <v>43</v>
      </c>
      <c r="K1583" s="17" t="s">
        <v>43</v>
      </c>
      <c r="L1583" s="17" t="s">
        <v>10435</v>
      </c>
      <c r="M1583" s="17" t="s">
        <v>10436</v>
      </c>
      <c r="N1583" s="17" t="s">
        <v>10437</v>
      </c>
      <c r="O1583" s="17" t="s">
        <v>10438</v>
      </c>
    </row>
    <row r="1584" spans="1:15" s="1" customFormat="1" ht="15" customHeight="1" x14ac:dyDescent="0.25">
      <c r="A1584" s="61" t="s">
        <v>6</v>
      </c>
      <c r="B1584" s="17" t="s">
        <v>16</v>
      </c>
      <c r="C1584" s="17" t="s">
        <v>10439</v>
      </c>
      <c r="D1584" s="17">
        <v>2023</v>
      </c>
      <c r="E1584" s="37" t="s">
        <v>10440</v>
      </c>
      <c r="F1584" s="17" t="s">
        <v>74</v>
      </c>
      <c r="G1584" s="37" t="s">
        <v>1971</v>
      </c>
      <c r="H1584" s="37"/>
      <c r="I1584" s="62" t="s">
        <v>10441</v>
      </c>
      <c r="J1584" s="17" t="s">
        <v>43</v>
      </c>
      <c r="K1584" s="17" t="s">
        <v>43</v>
      </c>
      <c r="L1584" s="17" t="s">
        <v>10442</v>
      </c>
      <c r="M1584" s="17" t="s">
        <v>10443</v>
      </c>
      <c r="N1584" s="17" t="s">
        <v>10444</v>
      </c>
      <c r="O1584" s="17" t="s">
        <v>10445</v>
      </c>
    </row>
    <row r="1585" spans="1:15" s="1" customFormat="1" ht="15" customHeight="1" x14ac:dyDescent="0.25">
      <c r="A1585" s="61" t="s">
        <v>6</v>
      </c>
      <c r="B1585" s="17" t="s">
        <v>16</v>
      </c>
      <c r="C1585" s="17" t="s">
        <v>10446</v>
      </c>
      <c r="D1585" s="17">
        <v>2024</v>
      </c>
      <c r="E1585" s="37" t="s">
        <v>10447</v>
      </c>
      <c r="F1585" s="17" t="s">
        <v>74</v>
      </c>
      <c r="G1585" s="37" t="s">
        <v>583</v>
      </c>
      <c r="H1585" s="37"/>
      <c r="I1585" s="62" t="s">
        <v>10448</v>
      </c>
      <c r="J1585" s="17" t="s">
        <v>43</v>
      </c>
      <c r="K1585" s="17" t="s">
        <v>43</v>
      </c>
      <c r="L1585" s="17" t="s">
        <v>10449</v>
      </c>
      <c r="M1585" s="17" t="s">
        <v>10450</v>
      </c>
      <c r="N1585" s="17" t="s">
        <v>10451</v>
      </c>
      <c r="O1585" s="17" t="s">
        <v>10452</v>
      </c>
    </row>
    <row r="1586" spans="1:15" s="1" customFormat="1" ht="15" customHeight="1" x14ac:dyDescent="0.25">
      <c r="A1586" s="61" t="s">
        <v>6</v>
      </c>
      <c r="B1586" s="17" t="s">
        <v>16</v>
      </c>
      <c r="C1586" s="17" t="s">
        <v>10453</v>
      </c>
      <c r="D1586" s="17">
        <v>2023</v>
      </c>
      <c r="E1586" s="37" t="s">
        <v>10454</v>
      </c>
      <c r="F1586" s="17" t="s">
        <v>582</v>
      </c>
      <c r="G1586" s="37" t="s">
        <v>1759</v>
      </c>
      <c r="H1586" s="37"/>
      <c r="I1586" s="62" t="s">
        <v>10455</v>
      </c>
      <c r="J1586" s="17" t="s">
        <v>43</v>
      </c>
      <c r="K1586" s="17" t="s">
        <v>43</v>
      </c>
      <c r="L1586" s="17" t="s">
        <v>10456</v>
      </c>
      <c r="M1586" s="17" t="s">
        <v>10457</v>
      </c>
      <c r="N1586" s="17" t="s">
        <v>10458</v>
      </c>
      <c r="O1586" s="17" t="s">
        <v>10459</v>
      </c>
    </row>
    <row r="1587" spans="1:15" s="1" customFormat="1" ht="15" customHeight="1" x14ac:dyDescent="0.25">
      <c r="A1587" s="61" t="s">
        <v>6</v>
      </c>
      <c r="B1587" s="17" t="s">
        <v>16</v>
      </c>
      <c r="C1587" s="17" t="s">
        <v>10460</v>
      </c>
      <c r="D1587" s="17">
        <v>2022</v>
      </c>
      <c r="E1587" s="37" t="s">
        <v>10461</v>
      </c>
      <c r="F1587" s="17" t="s">
        <v>74</v>
      </c>
      <c r="G1587" s="37" t="s">
        <v>3036</v>
      </c>
      <c r="H1587" s="37"/>
      <c r="I1587" s="62" t="s">
        <v>10462</v>
      </c>
      <c r="J1587" s="17" t="s">
        <v>43</v>
      </c>
      <c r="K1587" s="17" t="s">
        <v>43</v>
      </c>
      <c r="L1587" s="17" t="s">
        <v>10463</v>
      </c>
      <c r="M1587" s="17" t="s">
        <v>10464</v>
      </c>
      <c r="N1587" s="17" t="s">
        <v>10465</v>
      </c>
      <c r="O1587" s="17" t="s">
        <v>10466</v>
      </c>
    </row>
    <row r="1588" spans="1:15" s="1" customFormat="1" ht="15" customHeight="1" x14ac:dyDescent="0.25">
      <c r="A1588" s="61" t="s">
        <v>6</v>
      </c>
      <c r="B1588" s="17" t="s">
        <v>16</v>
      </c>
      <c r="C1588" s="17" t="s">
        <v>10467</v>
      </c>
      <c r="D1588" s="17">
        <v>2023</v>
      </c>
      <c r="E1588" s="37" t="s">
        <v>10468</v>
      </c>
      <c r="F1588" s="17" t="s">
        <v>791</v>
      </c>
      <c r="G1588" s="37" t="s">
        <v>6744</v>
      </c>
      <c r="H1588" s="37"/>
      <c r="I1588" s="62" t="s">
        <v>10469</v>
      </c>
      <c r="J1588" s="17" t="s">
        <v>43</v>
      </c>
      <c r="K1588" s="17" t="s">
        <v>43</v>
      </c>
      <c r="L1588" s="17" t="s">
        <v>10470</v>
      </c>
      <c r="M1588" s="17" t="s">
        <v>10471</v>
      </c>
      <c r="N1588" s="17" t="s">
        <v>10472</v>
      </c>
      <c r="O1588" s="17" t="s">
        <v>10473</v>
      </c>
    </row>
    <row r="1589" spans="1:15" s="1" customFormat="1" ht="15" customHeight="1" x14ac:dyDescent="0.25">
      <c r="A1589" s="61" t="s">
        <v>6</v>
      </c>
      <c r="B1589" s="17" t="s">
        <v>16</v>
      </c>
      <c r="C1589" s="17" t="s">
        <v>10474</v>
      </c>
      <c r="D1589" s="17">
        <v>2020</v>
      </c>
      <c r="E1589" s="37" t="s">
        <v>10475</v>
      </c>
      <c r="F1589" s="17" t="s">
        <v>10476</v>
      </c>
      <c r="G1589" s="37" t="s">
        <v>5242</v>
      </c>
      <c r="H1589" s="37"/>
      <c r="I1589" s="62" t="s">
        <v>10477</v>
      </c>
      <c r="J1589" s="17" t="s">
        <v>43</v>
      </c>
      <c r="K1589" s="17" t="s">
        <v>43</v>
      </c>
      <c r="L1589" s="17" t="s">
        <v>10478</v>
      </c>
      <c r="M1589" s="17" t="s">
        <v>10479</v>
      </c>
      <c r="N1589" s="17" t="s">
        <v>10480</v>
      </c>
      <c r="O1589" s="17" t="s">
        <v>10481</v>
      </c>
    </row>
    <row r="1590" spans="1:15" s="1" customFormat="1" ht="15" customHeight="1" x14ac:dyDescent="0.25">
      <c r="A1590" s="61" t="s">
        <v>6</v>
      </c>
      <c r="B1590" s="17" t="s">
        <v>16</v>
      </c>
      <c r="C1590" s="17" t="s">
        <v>10482</v>
      </c>
      <c r="D1590" s="17">
        <v>2022</v>
      </c>
      <c r="E1590" s="37" t="s">
        <v>10483</v>
      </c>
      <c r="F1590" s="17" t="s">
        <v>8488</v>
      </c>
      <c r="G1590" s="37" t="s">
        <v>1442</v>
      </c>
      <c r="H1590" s="37"/>
      <c r="I1590" s="62" t="s">
        <v>10484</v>
      </c>
      <c r="J1590" s="17" t="s">
        <v>43</v>
      </c>
      <c r="K1590" s="17" t="s">
        <v>43</v>
      </c>
      <c r="L1590" s="17" t="s">
        <v>10485</v>
      </c>
      <c r="M1590" s="17" t="s">
        <v>10486</v>
      </c>
      <c r="N1590" s="17" t="s">
        <v>10487</v>
      </c>
      <c r="O1590" s="17" t="s">
        <v>10488</v>
      </c>
    </row>
    <row r="1591" spans="1:15" s="1" customFormat="1" ht="15" customHeight="1" x14ac:dyDescent="0.25">
      <c r="A1591" s="61" t="s">
        <v>6</v>
      </c>
      <c r="B1591" s="17" t="s">
        <v>16</v>
      </c>
      <c r="C1591" s="17" t="s">
        <v>10489</v>
      </c>
      <c r="D1591" s="17">
        <v>2021</v>
      </c>
      <c r="E1591" s="37" t="s">
        <v>10490</v>
      </c>
      <c r="F1591" s="17" t="s">
        <v>1852</v>
      </c>
      <c r="G1591" s="37" t="s">
        <v>914</v>
      </c>
      <c r="H1591" s="37">
        <v>24</v>
      </c>
      <c r="I1591" s="62" t="s">
        <v>10491</v>
      </c>
      <c r="J1591" s="17" t="s">
        <v>43</v>
      </c>
      <c r="K1591" s="17" t="s">
        <v>43</v>
      </c>
      <c r="L1591" s="17" t="s">
        <v>10492</v>
      </c>
      <c r="M1591" s="17" t="s">
        <v>10493</v>
      </c>
      <c r="N1591" s="17" t="s">
        <v>10494</v>
      </c>
      <c r="O1591" s="17" t="s">
        <v>10495</v>
      </c>
    </row>
    <row r="1592" spans="1:15" s="1" customFormat="1" ht="15" customHeight="1" x14ac:dyDescent="0.25">
      <c r="A1592" s="61" t="s">
        <v>6</v>
      </c>
      <c r="B1592" s="17" t="s">
        <v>16</v>
      </c>
      <c r="C1592" s="17" t="s">
        <v>10496</v>
      </c>
      <c r="D1592" s="17">
        <v>2020</v>
      </c>
      <c r="E1592" s="37" t="s">
        <v>10497</v>
      </c>
      <c r="F1592" s="17" t="s">
        <v>791</v>
      </c>
      <c r="G1592" s="37" t="s">
        <v>475</v>
      </c>
      <c r="H1592" s="37"/>
      <c r="I1592" s="62" t="s">
        <v>10498</v>
      </c>
      <c r="J1592" s="17" t="s">
        <v>43</v>
      </c>
      <c r="K1592" s="17" t="s">
        <v>43</v>
      </c>
      <c r="L1592" s="17" t="s">
        <v>10499</v>
      </c>
      <c r="M1592" s="17" t="s">
        <v>10500</v>
      </c>
      <c r="N1592" s="17" t="s">
        <v>10501</v>
      </c>
      <c r="O1592" s="17" t="s">
        <v>10502</v>
      </c>
    </row>
    <row r="1593" spans="1:15" s="1" customFormat="1" ht="15" customHeight="1" x14ac:dyDescent="0.25">
      <c r="A1593" s="61" t="s">
        <v>6</v>
      </c>
      <c r="B1593" s="17" t="s">
        <v>16</v>
      </c>
      <c r="C1593" s="17" t="s">
        <v>10503</v>
      </c>
      <c r="D1593" s="17">
        <v>2024</v>
      </c>
      <c r="E1593" s="37" t="s">
        <v>10504</v>
      </c>
      <c r="F1593" s="17" t="s">
        <v>606</v>
      </c>
      <c r="G1593" s="37" t="s">
        <v>7123</v>
      </c>
      <c r="H1593" s="37"/>
      <c r="I1593" s="62" t="s">
        <v>10505</v>
      </c>
      <c r="J1593" s="17" t="s">
        <v>43</v>
      </c>
      <c r="K1593" s="17" t="s">
        <v>43</v>
      </c>
      <c r="L1593" s="17" t="s">
        <v>10506</v>
      </c>
      <c r="M1593" s="17" t="s">
        <v>10507</v>
      </c>
      <c r="N1593" s="17" t="s">
        <v>10508</v>
      </c>
      <c r="O1593" s="17" t="s">
        <v>10509</v>
      </c>
    </row>
    <row r="1594" spans="1:15" s="1" customFormat="1" ht="15" customHeight="1" x14ac:dyDescent="0.25">
      <c r="A1594" s="61" t="s">
        <v>6</v>
      </c>
      <c r="B1594" s="17" t="s">
        <v>16</v>
      </c>
      <c r="C1594" s="17" t="s">
        <v>10510</v>
      </c>
      <c r="D1594" s="17">
        <v>2024</v>
      </c>
      <c r="E1594" s="37" t="s">
        <v>10511</v>
      </c>
      <c r="F1594" s="17" t="s">
        <v>606</v>
      </c>
      <c r="G1594" s="37" t="s">
        <v>10512</v>
      </c>
      <c r="H1594" s="37"/>
      <c r="I1594" s="62" t="s">
        <v>10513</v>
      </c>
      <c r="J1594" s="17" t="s">
        <v>43</v>
      </c>
      <c r="K1594" s="17" t="s">
        <v>43</v>
      </c>
      <c r="L1594" s="17" t="s">
        <v>10514</v>
      </c>
      <c r="M1594" s="17" t="s">
        <v>10515</v>
      </c>
      <c r="N1594" s="17" t="s">
        <v>10516</v>
      </c>
      <c r="O1594" s="17" t="s">
        <v>10517</v>
      </c>
    </row>
    <row r="1595" spans="1:15" s="1" customFormat="1" ht="15" customHeight="1" x14ac:dyDescent="0.25">
      <c r="A1595" s="61" t="s">
        <v>6</v>
      </c>
      <c r="B1595" s="17" t="s">
        <v>16</v>
      </c>
      <c r="C1595" s="17" t="s">
        <v>10518</v>
      </c>
      <c r="D1595" s="17">
        <v>2022</v>
      </c>
      <c r="E1595" s="37" t="s">
        <v>10519</v>
      </c>
      <c r="F1595" s="17" t="s">
        <v>866</v>
      </c>
      <c r="G1595" s="37" t="s">
        <v>4306</v>
      </c>
      <c r="H1595" s="37"/>
      <c r="I1595" s="62" t="s">
        <v>10520</v>
      </c>
      <c r="J1595" s="17" t="s">
        <v>43</v>
      </c>
      <c r="K1595" s="17" t="s">
        <v>43</v>
      </c>
      <c r="L1595" s="17" t="s">
        <v>10521</v>
      </c>
      <c r="M1595" s="17" t="s">
        <v>10522</v>
      </c>
      <c r="N1595" s="17" t="s">
        <v>10523</v>
      </c>
      <c r="O1595" s="17" t="s">
        <v>10524</v>
      </c>
    </row>
    <row r="1596" spans="1:15" s="1" customFormat="1" ht="15" customHeight="1" x14ac:dyDescent="0.25">
      <c r="A1596" s="61" t="s">
        <v>6</v>
      </c>
      <c r="B1596" s="17" t="s">
        <v>16</v>
      </c>
      <c r="C1596" s="17" t="s">
        <v>10525</v>
      </c>
      <c r="D1596" s="17">
        <v>2024</v>
      </c>
      <c r="E1596" s="37" t="s">
        <v>10526</v>
      </c>
      <c r="F1596" s="17" t="s">
        <v>866</v>
      </c>
      <c r="G1596" s="37" t="s">
        <v>10527</v>
      </c>
      <c r="H1596" s="37"/>
      <c r="I1596" s="62" t="s">
        <v>10528</v>
      </c>
      <c r="J1596" s="17" t="s">
        <v>43</v>
      </c>
      <c r="K1596" s="17" t="s">
        <v>43</v>
      </c>
      <c r="L1596" s="17" t="s">
        <v>10529</v>
      </c>
      <c r="M1596" s="17" t="s">
        <v>10530</v>
      </c>
      <c r="N1596" s="17" t="s">
        <v>10531</v>
      </c>
      <c r="O1596" s="17" t="s">
        <v>10532</v>
      </c>
    </row>
    <row r="1597" spans="1:15" s="1" customFormat="1" ht="15" customHeight="1" x14ac:dyDescent="0.25">
      <c r="A1597" s="61" t="s">
        <v>6</v>
      </c>
      <c r="B1597" s="17" t="s">
        <v>16</v>
      </c>
      <c r="C1597" s="17" t="s">
        <v>10533</v>
      </c>
      <c r="D1597" s="17">
        <v>2024</v>
      </c>
      <c r="E1597" s="37" t="s">
        <v>10534</v>
      </c>
      <c r="F1597" s="17" t="s">
        <v>5029</v>
      </c>
      <c r="G1597" s="37" t="s">
        <v>7218</v>
      </c>
      <c r="H1597" s="37"/>
      <c r="I1597" s="62" t="s">
        <v>10535</v>
      </c>
      <c r="J1597" s="17" t="s">
        <v>43</v>
      </c>
      <c r="K1597" s="17" t="s">
        <v>43</v>
      </c>
      <c r="L1597" s="17" t="s">
        <v>10536</v>
      </c>
      <c r="M1597" s="17" t="s">
        <v>10537</v>
      </c>
      <c r="N1597" s="17" t="s">
        <v>10538</v>
      </c>
      <c r="O1597" s="17" t="s">
        <v>10539</v>
      </c>
    </row>
    <row r="1598" spans="1:15" s="1" customFormat="1" ht="15" customHeight="1" x14ac:dyDescent="0.25">
      <c r="A1598" s="61" t="s">
        <v>6</v>
      </c>
      <c r="B1598" s="17" t="s">
        <v>16</v>
      </c>
      <c r="C1598" s="17" t="s">
        <v>10540</v>
      </c>
      <c r="D1598" s="17">
        <v>2025</v>
      </c>
      <c r="E1598" s="37" t="s">
        <v>10541</v>
      </c>
      <c r="F1598" s="17" t="s">
        <v>2186</v>
      </c>
      <c r="G1598" s="37" t="s">
        <v>3650</v>
      </c>
      <c r="H1598" s="37"/>
      <c r="I1598" s="62" t="s">
        <v>10542</v>
      </c>
      <c r="J1598" s="17" t="s">
        <v>43</v>
      </c>
      <c r="K1598" s="17" t="s">
        <v>43</v>
      </c>
      <c r="L1598" s="17" t="s">
        <v>10543</v>
      </c>
      <c r="M1598" s="17" t="s">
        <v>10544</v>
      </c>
      <c r="N1598" s="17" t="s">
        <v>10545</v>
      </c>
      <c r="O1598" s="17" t="s">
        <v>10546</v>
      </c>
    </row>
    <row r="1599" spans="1:15" s="1" customFormat="1" ht="15" customHeight="1" x14ac:dyDescent="0.25">
      <c r="A1599" s="61" t="s">
        <v>6</v>
      </c>
      <c r="B1599" s="17" t="s">
        <v>16</v>
      </c>
      <c r="C1599" s="17" t="s">
        <v>10547</v>
      </c>
      <c r="D1599" s="17">
        <v>2023</v>
      </c>
      <c r="E1599" s="37" t="s">
        <v>10548</v>
      </c>
      <c r="F1599" s="17" t="s">
        <v>1509</v>
      </c>
      <c r="G1599" s="37" t="s">
        <v>1933</v>
      </c>
      <c r="H1599" s="37"/>
      <c r="I1599" s="62" t="s">
        <v>10549</v>
      </c>
      <c r="J1599" s="17" t="s">
        <v>43</v>
      </c>
      <c r="K1599" s="17" t="s">
        <v>43</v>
      </c>
      <c r="L1599" s="17" t="s">
        <v>10550</v>
      </c>
      <c r="M1599" s="17" t="s">
        <v>10551</v>
      </c>
      <c r="N1599" s="17" t="s">
        <v>10552</v>
      </c>
      <c r="O1599" s="17" t="s">
        <v>10553</v>
      </c>
    </row>
    <row r="1600" spans="1:15" s="1" customFormat="1" ht="15" customHeight="1" x14ac:dyDescent="0.25">
      <c r="A1600" s="61" t="s">
        <v>6</v>
      </c>
      <c r="B1600" s="17" t="s">
        <v>16</v>
      </c>
      <c r="C1600" s="17" t="s">
        <v>10554</v>
      </c>
      <c r="D1600" s="17">
        <v>2024</v>
      </c>
      <c r="E1600" s="37" t="s">
        <v>10555</v>
      </c>
      <c r="F1600" s="17" t="s">
        <v>791</v>
      </c>
      <c r="G1600" s="37" t="s">
        <v>10556</v>
      </c>
      <c r="H1600" s="37"/>
      <c r="I1600" s="62" t="s">
        <v>10557</v>
      </c>
      <c r="J1600" s="17" t="s">
        <v>43</v>
      </c>
      <c r="K1600" s="17" t="s">
        <v>43</v>
      </c>
      <c r="L1600" s="17" t="s">
        <v>10558</v>
      </c>
      <c r="M1600" s="17" t="s">
        <v>10559</v>
      </c>
      <c r="N1600" s="17" t="s">
        <v>10560</v>
      </c>
      <c r="O1600" s="17" t="s">
        <v>10561</v>
      </c>
    </row>
    <row r="1601" spans="1:15" s="1" customFormat="1" ht="15" customHeight="1" x14ac:dyDescent="0.25">
      <c r="A1601" s="61" t="s">
        <v>6</v>
      </c>
      <c r="B1601" s="17" t="s">
        <v>16</v>
      </c>
      <c r="C1601" s="17" t="s">
        <v>10562</v>
      </c>
      <c r="D1601" s="17">
        <v>2024</v>
      </c>
      <c r="E1601" s="37" t="s">
        <v>10563</v>
      </c>
      <c r="F1601" s="17" t="s">
        <v>791</v>
      </c>
      <c r="G1601" s="37" t="s">
        <v>4665</v>
      </c>
      <c r="H1601" s="37"/>
      <c r="I1601" s="62" t="s">
        <v>10564</v>
      </c>
      <c r="J1601" s="17" t="s">
        <v>43</v>
      </c>
      <c r="K1601" s="17" t="s">
        <v>43</v>
      </c>
      <c r="L1601" s="17" t="s">
        <v>10565</v>
      </c>
      <c r="M1601" s="17" t="s">
        <v>10566</v>
      </c>
      <c r="N1601" s="17" t="s">
        <v>10567</v>
      </c>
      <c r="O1601" s="17" t="s">
        <v>10568</v>
      </c>
    </row>
    <row r="1602" spans="1:15" s="1" customFormat="1" ht="15" customHeight="1" x14ac:dyDescent="0.25">
      <c r="A1602" s="61" t="s">
        <v>6</v>
      </c>
      <c r="B1602" s="17" t="s">
        <v>16</v>
      </c>
      <c r="C1602" s="17" t="s">
        <v>1045</v>
      </c>
      <c r="D1602" s="17">
        <v>2022</v>
      </c>
      <c r="E1602" s="37" t="s">
        <v>1046</v>
      </c>
      <c r="F1602" s="17" t="s">
        <v>1047</v>
      </c>
      <c r="G1602" s="37" t="s">
        <v>1048</v>
      </c>
      <c r="H1602" s="37"/>
      <c r="I1602" s="62" t="s">
        <v>10569</v>
      </c>
      <c r="J1602" s="17" t="s">
        <v>43</v>
      </c>
      <c r="K1602" s="17" t="s">
        <v>43</v>
      </c>
      <c r="L1602" s="17" t="s">
        <v>1049</v>
      </c>
      <c r="M1602" s="17" t="s">
        <v>1050</v>
      </c>
      <c r="N1602" s="17" t="s">
        <v>1051</v>
      </c>
      <c r="O1602" s="17" t="s">
        <v>1052</v>
      </c>
    </row>
    <row r="1603" spans="1:15" s="1" customFormat="1" ht="15" customHeight="1" x14ac:dyDescent="0.25">
      <c r="A1603" s="61" t="s">
        <v>6</v>
      </c>
      <c r="B1603" s="17" t="s">
        <v>16</v>
      </c>
      <c r="C1603" s="17" t="s">
        <v>10570</v>
      </c>
      <c r="D1603" s="17">
        <v>2020</v>
      </c>
      <c r="E1603" s="37" t="s">
        <v>10571</v>
      </c>
      <c r="F1603" s="17" t="s">
        <v>866</v>
      </c>
      <c r="G1603" s="37" t="s">
        <v>10572</v>
      </c>
      <c r="H1603" s="37"/>
      <c r="I1603" s="62" t="s">
        <v>10573</v>
      </c>
      <c r="J1603" s="17" t="s">
        <v>43</v>
      </c>
      <c r="K1603" s="17" t="s">
        <v>43</v>
      </c>
      <c r="L1603" s="17" t="s">
        <v>10574</v>
      </c>
      <c r="M1603" s="17" t="s">
        <v>10575</v>
      </c>
      <c r="N1603" s="17" t="s">
        <v>10576</v>
      </c>
      <c r="O1603" s="17" t="s">
        <v>10577</v>
      </c>
    </row>
    <row r="1604" spans="1:15" s="1" customFormat="1" ht="15" customHeight="1" x14ac:dyDescent="0.25">
      <c r="A1604" s="61" t="s">
        <v>6</v>
      </c>
      <c r="B1604" s="17" t="s">
        <v>79</v>
      </c>
      <c r="C1604" s="17" t="s">
        <v>10578</v>
      </c>
      <c r="D1604" s="17">
        <v>2024</v>
      </c>
      <c r="E1604" s="37" t="s">
        <v>10579</v>
      </c>
      <c r="F1604" s="17" t="s">
        <v>10580</v>
      </c>
      <c r="G1604" s="37" t="s">
        <v>43</v>
      </c>
      <c r="H1604" s="37"/>
      <c r="I1604" s="62" t="s">
        <v>10581</v>
      </c>
      <c r="J1604" s="17" t="s">
        <v>117</v>
      </c>
      <c r="K1604" s="17" t="s">
        <v>43</v>
      </c>
      <c r="L1604" s="17" t="s">
        <v>10582</v>
      </c>
      <c r="M1604" s="17" t="s">
        <v>10583</v>
      </c>
      <c r="N1604" s="17" t="s">
        <v>10584</v>
      </c>
      <c r="O1604" s="17" t="s">
        <v>10585</v>
      </c>
    </row>
    <row r="1605" spans="1:15" s="1" customFormat="1" ht="15" customHeight="1" x14ac:dyDescent="0.25">
      <c r="A1605" s="61" t="s">
        <v>6</v>
      </c>
      <c r="B1605" s="17" t="s">
        <v>16</v>
      </c>
      <c r="C1605" s="17" t="s">
        <v>6551</v>
      </c>
      <c r="D1605" s="17">
        <v>2022</v>
      </c>
      <c r="E1605" s="37" t="s">
        <v>6552</v>
      </c>
      <c r="F1605" s="17" t="s">
        <v>6553</v>
      </c>
      <c r="G1605" s="37" t="s">
        <v>6554</v>
      </c>
      <c r="H1605" s="37"/>
      <c r="I1605" s="62" t="s">
        <v>10586</v>
      </c>
      <c r="J1605" s="17" t="s">
        <v>43</v>
      </c>
      <c r="K1605" s="17" t="s">
        <v>43</v>
      </c>
      <c r="L1605" s="17" t="s">
        <v>6555</v>
      </c>
      <c r="M1605" s="17" t="s">
        <v>6556</v>
      </c>
      <c r="N1605" s="17" t="s">
        <v>6557</v>
      </c>
      <c r="O1605" s="17" t="s">
        <v>6558</v>
      </c>
    </row>
    <row r="1606" spans="1:15" s="1" customFormat="1" ht="15" customHeight="1" x14ac:dyDescent="0.25">
      <c r="A1606" s="61" t="s">
        <v>6</v>
      </c>
      <c r="B1606" s="17" t="s">
        <v>79</v>
      </c>
      <c r="C1606" s="17" t="s">
        <v>10587</v>
      </c>
      <c r="D1606" s="17">
        <v>2023</v>
      </c>
      <c r="E1606" s="37" t="s">
        <v>10588</v>
      </c>
      <c r="F1606" s="17" t="s">
        <v>10589</v>
      </c>
      <c r="G1606" s="37" t="s">
        <v>43</v>
      </c>
      <c r="H1606" s="37"/>
      <c r="I1606" s="62" t="s">
        <v>10590</v>
      </c>
      <c r="J1606" s="17" t="s">
        <v>10591</v>
      </c>
      <c r="K1606" s="17" t="s">
        <v>43</v>
      </c>
      <c r="L1606" s="17" t="s">
        <v>10592</v>
      </c>
      <c r="M1606" s="17" t="s">
        <v>10593</v>
      </c>
      <c r="N1606" s="17" t="s">
        <v>10594</v>
      </c>
      <c r="O1606" s="17" t="s">
        <v>10595</v>
      </c>
    </row>
    <row r="1607" spans="1:15" s="1" customFormat="1" ht="15" customHeight="1" x14ac:dyDescent="0.25">
      <c r="A1607" s="61" t="s">
        <v>6</v>
      </c>
      <c r="B1607" s="17" t="s">
        <v>16</v>
      </c>
      <c r="C1607" s="17" t="s">
        <v>10596</v>
      </c>
      <c r="D1607" s="17">
        <v>2023</v>
      </c>
      <c r="E1607" s="37" t="s">
        <v>10597</v>
      </c>
      <c r="F1607" s="17" t="s">
        <v>866</v>
      </c>
      <c r="G1607" s="37" t="s">
        <v>10598</v>
      </c>
      <c r="H1607" s="37"/>
      <c r="I1607" s="62" t="s">
        <v>10599</v>
      </c>
      <c r="J1607" s="17" t="s">
        <v>43</v>
      </c>
      <c r="K1607" s="17" t="s">
        <v>43</v>
      </c>
      <c r="L1607" s="17" t="s">
        <v>10600</v>
      </c>
      <c r="M1607" s="17" t="s">
        <v>10601</v>
      </c>
      <c r="N1607" s="17" t="s">
        <v>10602</v>
      </c>
      <c r="O1607" s="17" t="s">
        <v>10603</v>
      </c>
    </row>
    <row r="1608" spans="1:15" s="1" customFormat="1" ht="15" customHeight="1" x14ac:dyDescent="0.25">
      <c r="A1608" s="61" t="s">
        <v>6</v>
      </c>
      <c r="B1608" s="17" t="s">
        <v>16</v>
      </c>
      <c r="C1608" s="17" t="s">
        <v>10604</v>
      </c>
      <c r="D1608" s="17">
        <v>2024</v>
      </c>
      <c r="E1608" s="37" t="s">
        <v>10605</v>
      </c>
      <c r="F1608" s="17" t="s">
        <v>3832</v>
      </c>
      <c r="G1608" s="37" t="s">
        <v>10606</v>
      </c>
      <c r="H1608" s="37"/>
      <c r="I1608" s="62" t="s">
        <v>10607</v>
      </c>
      <c r="J1608" s="17" t="s">
        <v>43</v>
      </c>
      <c r="K1608" s="17" t="s">
        <v>43</v>
      </c>
      <c r="L1608" s="17" t="s">
        <v>10608</v>
      </c>
      <c r="M1608" s="17" t="s">
        <v>10609</v>
      </c>
      <c r="N1608" s="17" t="s">
        <v>10610</v>
      </c>
      <c r="O1608" s="17" t="s">
        <v>10611</v>
      </c>
    </row>
    <row r="1609" spans="1:15" s="1" customFormat="1" ht="15" customHeight="1" x14ac:dyDescent="0.25">
      <c r="A1609" s="61" t="s">
        <v>6</v>
      </c>
      <c r="B1609" s="17" t="s">
        <v>16</v>
      </c>
      <c r="C1609" s="17" t="s">
        <v>1153</v>
      </c>
      <c r="D1609" s="17">
        <v>2024</v>
      </c>
      <c r="E1609" s="37" t="s">
        <v>1154</v>
      </c>
      <c r="F1609" s="17" t="s">
        <v>866</v>
      </c>
      <c r="G1609" s="37" t="s">
        <v>1155</v>
      </c>
      <c r="H1609" s="37"/>
      <c r="I1609" s="62" t="s">
        <v>10612</v>
      </c>
      <c r="J1609" s="17" t="s">
        <v>43</v>
      </c>
      <c r="K1609" s="17" t="s">
        <v>43</v>
      </c>
      <c r="L1609" s="17" t="s">
        <v>10613</v>
      </c>
      <c r="M1609" s="17" t="s">
        <v>1156</v>
      </c>
      <c r="N1609" s="17" t="s">
        <v>10614</v>
      </c>
      <c r="O1609" s="17" t="s">
        <v>1158</v>
      </c>
    </row>
    <row r="1610" spans="1:15" s="1" customFormat="1" ht="15" customHeight="1" x14ac:dyDescent="0.25">
      <c r="A1610" s="61" t="s">
        <v>6</v>
      </c>
      <c r="B1610" s="17" t="s">
        <v>16</v>
      </c>
      <c r="C1610" s="17" t="s">
        <v>10615</v>
      </c>
      <c r="D1610" s="17">
        <v>2024</v>
      </c>
      <c r="E1610" s="37" t="s">
        <v>10616</v>
      </c>
      <c r="F1610" s="17" t="s">
        <v>2186</v>
      </c>
      <c r="G1610" s="37" t="s">
        <v>5942</v>
      </c>
      <c r="H1610" s="37"/>
      <c r="I1610" s="62" t="s">
        <v>10617</v>
      </c>
      <c r="J1610" s="17" t="s">
        <v>43</v>
      </c>
      <c r="K1610" s="17" t="s">
        <v>43</v>
      </c>
      <c r="L1610" s="17" t="s">
        <v>10618</v>
      </c>
      <c r="M1610" s="17" t="s">
        <v>10619</v>
      </c>
      <c r="N1610" s="17" t="s">
        <v>10620</v>
      </c>
      <c r="O1610" s="17" t="s">
        <v>10621</v>
      </c>
    </row>
    <row r="1611" spans="1:15" s="1" customFormat="1" ht="15" customHeight="1" x14ac:dyDescent="0.25">
      <c r="A1611" s="61" t="s">
        <v>6</v>
      </c>
      <c r="B1611" s="17" t="s">
        <v>16</v>
      </c>
      <c r="C1611" s="17" t="s">
        <v>10622</v>
      </c>
      <c r="D1611" s="17">
        <v>2021</v>
      </c>
      <c r="E1611" s="37" t="s">
        <v>10623</v>
      </c>
      <c r="F1611" s="17" t="s">
        <v>10624</v>
      </c>
      <c r="G1611" s="37" t="s">
        <v>336</v>
      </c>
      <c r="H1611" s="37"/>
      <c r="I1611" s="62" t="s">
        <v>10625</v>
      </c>
      <c r="J1611" s="17" t="s">
        <v>43</v>
      </c>
      <c r="K1611" s="17" t="s">
        <v>43</v>
      </c>
      <c r="L1611" s="17" t="s">
        <v>10626</v>
      </c>
      <c r="M1611" s="17" t="s">
        <v>10627</v>
      </c>
      <c r="N1611" s="17" t="s">
        <v>10628</v>
      </c>
      <c r="O1611" s="17" t="s">
        <v>10629</v>
      </c>
    </row>
    <row r="1612" spans="1:15" s="1" customFormat="1" ht="15" customHeight="1" x14ac:dyDescent="0.25">
      <c r="A1612" s="61" t="s">
        <v>6</v>
      </c>
      <c r="B1612" s="17" t="s">
        <v>16</v>
      </c>
      <c r="C1612" s="17" t="s">
        <v>10630</v>
      </c>
      <c r="D1612" s="17">
        <v>2025</v>
      </c>
      <c r="E1612" s="37" t="s">
        <v>10631</v>
      </c>
      <c r="F1612" s="17" t="s">
        <v>3077</v>
      </c>
      <c r="G1612" s="37" t="s">
        <v>10632</v>
      </c>
      <c r="H1612" s="37"/>
      <c r="I1612" s="62" t="s">
        <v>10633</v>
      </c>
      <c r="J1612" s="17" t="s">
        <v>43</v>
      </c>
      <c r="K1612" s="17" t="s">
        <v>43</v>
      </c>
      <c r="L1612" s="17" t="s">
        <v>10634</v>
      </c>
      <c r="M1612" s="17" t="s">
        <v>10635</v>
      </c>
      <c r="N1612" s="17" t="s">
        <v>10636</v>
      </c>
      <c r="O1612" s="17" t="s">
        <v>10637</v>
      </c>
    </row>
    <row r="1613" spans="1:15" s="1" customFormat="1" ht="15" customHeight="1" x14ac:dyDescent="0.25">
      <c r="A1613" s="61" t="s">
        <v>6</v>
      </c>
      <c r="B1613" s="17" t="s">
        <v>16</v>
      </c>
      <c r="C1613" s="17" t="s">
        <v>6609</v>
      </c>
      <c r="D1613" s="17">
        <v>2020</v>
      </c>
      <c r="E1613" s="37" t="s">
        <v>6610</v>
      </c>
      <c r="F1613" s="17" t="s">
        <v>791</v>
      </c>
      <c r="G1613" s="37" t="s">
        <v>6611</v>
      </c>
      <c r="H1613" s="37"/>
      <c r="I1613" s="62" t="s">
        <v>10638</v>
      </c>
      <c r="J1613" s="17" t="s">
        <v>43</v>
      </c>
      <c r="K1613" s="17" t="s">
        <v>43</v>
      </c>
      <c r="L1613" s="17" t="s">
        <v>6612</v>
      </c>
      <c r="M1613" s="17" t="s">
        <v>6613</v>
      </c>
      <c r="N1613" s="17" t="s">
        <v>6614</v>
      </c>
      <c r="O1613" s="17" t="s">
        <v>6615</v>
      </c>
    </row>
    <row r="1614" spans="1:15" s="1" customFormat="1" ht="15" customHeight="1" x14ac:dyDescent="0.25">
      <c r="A1614" s="61" t="s">
        <v>6</v>
      </c>
      <c r="B1614" s="17" t="s">
        <v>16</v>
      </c>
      <c r="C1614" s="17" t="s">
        <v>10639</v>
      </c>
      <c r="D1614" s="17">
        <v>2022</v>
      </c>
      <c r="E1614" s="37" t="s">
        <v>10640</v>
      </c>
      <c r="F1614" s="17" t="s">
        <v>10641</v>
      </c>
      <c r="G1614" s="37" t="s">
        <v>760</v>
      </c>
      <c r="H1614" s="37"/>
      <c r="I1614" s="62" t="s">
        <v>10642</v>
      </c>
      <c r="J1614" s="17" t="s">
        <v>43</v>
      </c>
      <c r="K1614" s="17" t="s">
        <v>43</v>
      </c>
      <c r="L1614" s="17" t="s">
        <v>10643</v>
      </c>
      <c r="M1614" s="17" t="s">
        <v>10644</v>
      </c>
      <c r="N1614" s="17" t="s">
        <v>10645</v>
      </c>
      <c r="O1614" s="17" t="s">
        <v>10646</v>
      </c>
    </row>
    <row r="1615" spans="1:15" s="1" customFormat="1" ht="15" customHeight="1" x14ac:dyDescent="0.25">
      <c r="A1615" s="61" t="s">
        <v>6</v>
      </c>
      <c r="B1615" s="17" t="s">
        <v>16</v>
      </c>
      <c r="C1615" s="17" t="s">
        <v>10647</v>
      </c>
      <c r="D1615" s="17">
        <v>2025</v>
      </c>
      <c r="E1615" s="37" t="s">
        <v>10648</v>
      </c>
      <c r="F1615" s="17" t="s">
        <v>6064</v>
      </c>
      <c r="G1615" s="37" t="s">
        <v>465</v>
      </c>
      <c r="H1615" s="37">
        <v>1</v>
      </c>
      <c r="I1615" s="62" t="s">
        <v>10649</v>
      </c>
      <c r="J1615" s="17" t="s">
        <v>43</v>
      </c>
      <c r="K1615" s="17" t="s">
        <v>43</v>
      </c>
      <c r="L1615" s="17" t="s">
        <v>10650</v>
      </c>
      <c r="M1615" s="17" t="s">
        <v>10651</v>
      </c>
      <c r="N1615" s="17" t="s">
        <v>10652</v>
      </c>
      <c r="O1615" s="17" t="s">
        <v>10653</v>
      </c>
    </row>
    <row r="1616" spans="1:15" s="1" customFormat="1" ht="15" customHeight="1" x14ac:dyDescent="0.25">
      <c r="A1616" s="61" t="s">
        <v>6</v>
      </c>
      <c r="B1616" s="17" t="s">
        <v>16</v>
      </c>
      <c r="C1616" s="17" t="s">
        <v>10654</v>
      </c>
      <c r="D1616" s="17">
        <v>2020</v>
      </c>
      <c r="E1616" s="37" t="s">
        <v>10655</v>
      </c>
      <c r="F1616" s="17" t="s">
        <v>74</v>
      </c>
      <c r="G1616" s="37" t="s">
        <v>1344</v>
      </c>
      <c r="H1616" s="37"/>
      <c r="I1616" s="62" t="s">
        <v>10656</v>
      </c>
      <c r="J1616" s="17" t="s">
        <v>43</v>
      </c>
      <c r="K1616" s="17" t="s">
        <v>43</v>
      </c>
      <c r="L1616" s="17" t="s">
        <v>10657</v>
      </c>
      <c r="M1616" s="17" t="s">
        <v>10658</v>
      </c>
      <c r="N1616" s="17" t="s">
        <v>10659</v>
      </c>
      <c r="O1616" s="17" t="s">
        <v>10660</v>
      </c>
    </row>
    <row r="1617" spans="1:15" s="1" customFormat="1" ht="15" customHeight="1" x14ac:dyDescent="0.25">
      <c r="A1617" s="61" t="s">
        <v>6</v>
      </c>
      <c r="B1617" s="17" t="s">
        <v>16</v>
      </c>
      <c r="C1617" s="17" t="s">
        <v>10661</v>
      </c>
      <c r="D1617" s="17">
        <v>2024</v>
      </c>
      <c r="E1617" s="37" t="s">
        <v>10662</v>
      </c>
      <c r="F1617" s="17" t="s">
        <v>5953</v>
      </c>
      <c r="G1617" s="37" t="s">
        <v>483</v>
      </c>
      <c r="H1617" s="37"/>
      <c r="I1617" s="62" t="s">
        <v>10663</v>
      </c>
      <c r="J1617" s="17" t="s">
        <v>43</v>
      </c>
      <c r="K1617" s="17" t="s">
        <v>43</v>
      </c>
      <c r="L1617" s="17" t="s">
        <v>10664</v>
      </c>
      <c r="M1617" s="17" t="s">
        <v>10665</v>
      </c>
      <c r="N1617" s="17" t="s">
        <v>10666</v>
      </c>
      <c r="O1617" s="17" t="s">
        <v>10667</v>
      </c>
    </row>
    <row r="1618" spans="1:15" s="1" customFormat="1" ht="15" customHeight="1" x14ac:dyDescent="0.25">
      <c r="A1618" s="61" t="s">
        <v>6</v>
      </c>
      <c r="B1618" s="17" t="s">
        <v>16</v>
      </c>
      <c r="C1618" s="17" t="s">
        <v>10668</v>
      </c>
      <c r="D1618" s="17">
        <v>2024</v>
      </c>
      <c r="E1618" s="37" t="s">
        <v>10669</v>
      </c>
      <c r="F1618" s="17" t="s">
        <v>2217</v>
      </c>
      <c r="G1618" s="37" t="s">
        <v>2144</v>
      </c>
      <c r="H1618" s="37"/>
      <c r="I1618" s="62" t="s">
        <v>10670</v>
      </c>
      <c r="J1618" s="17" t="s">
        <v>43</v>
      </c>
      <c r="K1618" s="17" t="s">
        <v>43</v>
      </c>
      <c r="L1618" s="17" t="s">
        <v>10671</v>
      </c>
      <c r="M1618" s="17" t="s">
        <v>10672</v>
      </c>
      <c r="N1618" s="17" t="s">
        <v>10673</v>
      </c>
      <c r="O1618" s="17" t="s">
        <v>10674</v>
      </c>
    </row>
    <row r="1619" spans="1:15" s="1" customFormat="1" ht="15" customHeight="1" x14ac:dyDescent="0.25">
      <c r="A1619" s="61" t="s">
        <v>6</v>
      </c>
      <c r="B1619" s="17" t="s">
        <v>16</v>
      </c>
      <c r="C1619" s="17" t="s">
        <v>10675</v>
      </c>
      <c r="D1619" s="17">
        <v>2021</v>
      </c>
      <c r="E1619" s="37" t="s">
        <v>10676</v>
      </c>
      <c r="F1619" s="17" t="s">
        <v>791</v>
      </c>
      <c r="G1619" s="37" t="s">
        <v>5290</v>
      </c>
      <c r="H1619" s="37"/>
      <c r="I1619" s="62" t="s">
        <v>10677</v>
      </c>
      <c r="J1619" s="17" t="s">
        <v>43</v>
      </c>
      <c r="K1619" s="17" t="s">
        <v>43</v>
      </c>
      <c r="L1619" s="17" t="s">
        <v>10678</v>
      </c>
      <c r="M1619" s="17" t="s">
        <v>10679</v>
      </c>
      <c r="N1619" s="17" t="s">
        <v>10680</v>
      </c>
      <c r="O1619" s="17" t="s">
        <v>10681</v>
      </c>
    </row>
    <row r="1620" spans="1:15" s="1" customFormat="1" ht="15" customHeight="1" x14ac:dyDescent="0.25">
      <c r="A1620" s="61" t="s">
        <v>6</v>
      </c>
      <c r="B1620" s="17" t="s">
        <v>16</v>
      </c>
      <c r="C1620" s="17" t="s">
        <v>10682</v>
      </c>
      <c r="D1620" s="17">
        <v>2023</v>
      </c>
      <c r="E1620" s="37" t="s">
        <v>10683</v>
      </c>
      <c r="F1620" s="17" t="s">
        <v>1509</v>
      </c>
      <c r="G1620" s="37" t="s">
        <v>475</v>
      </c>
      <c r="H1620" s="37"/>
      <c r="I1620" s="62" t="s">
        <v>10684</v>
      </c>
      <c r="J1620" s="17" t="s">
        <v>43</v>
      </c>
      <c r="K1620" s="17" t="s">
        <v>43</v>
      </c>
      <c r="L1620" s="17" t="s">
        <v>10685</v>
      </c>
      <c r="M1620" s="17" t="s">
        <v>10686</v>
      </c>
      <c r="N1620" s="17" t="s">
        <v>10687</v>
      </c>
      <c r="O1620" s="17" t="s">
        <v>10688</v>
      </c>
    </row>
    <row r="1621" spans="1:15" s="1" customFormat="1" ht="15" customHeight="1" x14ac:dyDescent="0.25">
      <c r="A1621" s="61" t="s">
        <v>6</v>
      </c>
      <c r="B1621" s="17" t="s">
        <v>16</v>
      </c>
      <c r="C1621" s="17" t="s">
        <v>1252</v>
      </c>
      <c r="D1621" s="17">
        <v>2023</v>
      </c>
      <c r="E1621" s="37" t="s">
        <v>1253</v>
      </c>
      <c r="F1621" s="17" t="s">
        <v>1254</v>
      </c>
      <c r="G1621" s="37" t="s">
        <v>1255</v>
      </c>
      <c r="H1621" s="37"/>
      <c r="I1621" s="62" t="s">
        <v>10689</v>
      </c>
      <c r="J1621" s="17" t="s">
        <v>43</v>
      </c>
      <c r="K1621" s="17" t="s">
        <v>43</v>
      </c>
      <c r="L1621" s="17" t="s">
        <v>10690</v>
      </c>
      <c r="M1621" s="17" t="s">
        <v>1256</v>
      </c>
      <c r="N1621" s="17" t="s">
        <v>10691</v>
      </c>
      <c r="O1621" s="17" t="s">
        <v>10692</v>
      </c>
    </row>
    <row r="1622" spans="1:15" s="1" customFormat="1" ht="15" customHeight="1" x14ac:dyDescent="0.25">
      <c r="A1622" s="61" t="s">
        <v>6</v>
      </c>
      <c r="B1622" s="17" t="s">
        <v>16</v>
      </c>
      <c r="C1622" s="17" t="s">
        <v>10693</v>
      </c>
      <c r="D1622" s="17">
        <v>2024</v>
      </c>
      <c r="E1622" s="37" t="s">
        <v>10694</v>
      </c>
      <c r="F1622" s="17" t="s">
        <v>2186</v>
      </c>
      <c r="G1622" s="37" t="s">
        <v>7987</v>
      </c>
      <c r="H1622" s="37"/>
      <c r="I1622" s="62" t="s">
        <v>10695</v>
      </c>
      <c r="J1622" s="17" t="s">
        <v>43</v>
      </c>
      <c r="K1622" s="17" t="s">
        <v>43</v>
      </c>
      <c r="L1622" s="17" t="s">
        <v>10696</v>
      </c>
      <c r="M1622" s="17" t="s">
        <v>10697</v>
      </c>
      <c r="N1622" s="17" t="s">
        <v>10698</v>
      </c>
      <c r="O1622" s="17" t="s">
        <v>10699</v>
      </c>
    </row>
    <row r="1623" spans="1:15" s="1" customFormat="1" ht="15" customHeight="1" x14ac:dyDescent="0.25">
      <c r="A1623" s="61" t="s">
        <v>6</v>
      </c>
      <c r="B1623" s="17" t="s">
        <v>16</v>
      </c>
      <c r="C1623" s="17" t="s">
        <v>1259</v>
      </c>
      <c r="D1623" s="17">
        <v>2022</v>
      </c>
      <c r="E1623" s="37" t="s">
        <v>1260</v>
      </c>
      <c r="F1623" s="17" t="s">
        <v>1254</v>
      </c>
      <c r="G1623" s="37" t="s">
        <v>1261</v>
      </c>
      <c r="H1623" s="37"/>
      <c r="I1623" s="62" t="s">
        <v>10700</v>
      </c>
      <c r="J1623" s="17" t="s">
        <v>43</v>
      </c>
      <c r="K1623" s="17" t="s">
        <v>43</v>
      </c>
      <c r="L1623" s="17" t="s">
        <v>1262</v>
      </c>
      <c r="M1623" s="17" t="s">
        <v>1263</v>
      </c>
      <c r="N1623" s="17" t="s">
        <v>1264</v>
      </c>
      <c r="O1623" s="17" t="s">
        <v>1265</v>
      </c>
    </row>
    <row r="1624" spans="1:15" s="1" customFormat="1" ht="15" customHeight="1" x14ac:dyDescent="0.25">
      <c r="A1624" s="61" t="s">
        <v>6</v>
      </c>
      <c r="B1624" s="17" t="s">
        <v>16</v>
      </c>
      <c r="C1624" s="17" t="s">
        <v>6668</v>
      </c>
      <c r="D1624" s="17">
        <v>2024</v>
      </c>
      <c r="E1624" s="37" t="s">
        <v>6669</v>
      </c>
      <c r="F1624" s="17" t="s">
        <v>3155</v>
      </c>
      <c r="G1624" s="37" t="s">
        <v>6670</v>
      </c>
      <c r="H1624" s="37"/>
      <c r="I1624" s="62" t="s">
        <v>10701</v>
      </c>
      <c r="J1624" s="17" t="s">
        <v>43</v>
      </c>
      <c r="K1624" s="17" t="s">
        <v>43</v>
      </c>
      <c r="L1624" s="17" t="s">
        <v>10702</v>
      </c>
      <c r="M1624" s="17" t="s">
        <v>6672</v>
      </c>
      <c r="N1624" s="17" t="s">
        <v>10703</v>
      </c>
      <c r="O1624" s="17" t="s">
        <v>10704</v>
      </c>
    </row>
    <row r="1625" spans="1:15" s="1" customFormat="1" ht="15" customHeight="1" x14ac:dyDescent="0.25">
      <c r="A1625" s="61" t="s">
        <v>6</v>
      </c>
      <c r="B1625" s="17" t="s">
        <v>16</v>
      </c>
      <c r="C1625" s="17" t="s">
        <v>10705</v>
      </c>
      <c r="D1625" s="17">
        <v>2021</v>
      </c>
      <c r="E1625" s="37" t="s">
        <v>10706</v>
      </c>
      <c r="F1625" s="17" t="s">
        <v>58</v>
      </c>
      <c r="G1625" s="37" t="s">
        <v>9550</v>
      </c>
      <c r="H1625" s="37"/>
      <c r="I1625" s="62" t="s">
        <v>10707</v>
      </c>
      <c r="J1625" s="17" t="s">
        <v>43</v>
      </c>
      <c r="K1625" s="17" t="s">
        <v>43</v>
      </c>
      <c r="L1625" s="17" t="s">
        <v>10708</v>
      </c>
      <c r="M1625" s="17" t="s">
        <v>10709</v>
      </c>
      <c r="N1625" s="17" t="s">
        <v>10710</v>
      </c>
      <c r="O1625" s="17" t="s">
        <v>10711</v>
      </c>
    </row>
    <row r="1626" spans="1:15" s="1" customFormat="1" ht="15" customHeight="1" x14ac:dyDescent="0.25">
      <c r="A1626" s="61" t="s">
        <v>6</v>
      </c>
      <c r="B1626" s="17" t="s">
        <v>16</v>
      </c>
      <c r="C1626" s="17" t="s">
        <v>10712</v>
      </c>
      <c r="D1626" s="17">
        <v>2021</v>
      </c>
      <c r="E1626" s="37" t="s">
        <v>10713</v>
      </c>
      <c r="F1626" s="17" t="s">
        <v>2186</v>
      </c>
      <c r="G1626" s="37" t="s">
        <v>5076</v>
      </c>
      <c r="H1626" s="37"/>
      <c r="I1626" s="62" t="s">
        <v>10714</v>
      </c>
      <c r="J1626" s="17" t="s">
        <v>43</v>
      </c>
      <c r="K1626" s="17" t="s">
        <v>43</v>
      </c>
      <c r="L1626" s="17" t="s">
        <v>10715</v>
      </c>
      <c r="M1626" s="17" t="s">
        <v>10716</v>
      </c>
      <c r="N1626" s="17" t="s">
        <v>10717</v>
      </c>
      <c r="O1626" s="17" t="s">
        <v>10718</v>
      </c>
    </row>
    <row r="1627" spans="1:15" s="1" customFormat="1" ht="15" customHeight="1" x14ac:dyDescent="0.25">
      <c r="A1627" s="61" t="s">
        <v>6</v>
      </c>
      <c r="B1627" s="17" t="s">
        <v>16</v>
      </c>
      <c r="C1627" s="17" t="s">
        <v>10719</v>
      </c>
      <c r="D1627" s="17">
        <v>2024</v>
      </c>
      <c r="E1627" s="37" t="s">
        <v>10720</v>
      </c>
      <c r="F1627" s="17" t="s">
        <v>10721</v>
      </c>
      <c r="G1627" s="37" t="s">
        <v>43</v>
      </c>
      <c r="H1627" s="37"/>
      <c r="I1627" s="62" t="s">
        <v>43</v>
      </c>
      <c r="J1627" s="17" t="s">
        <v>43</v>
      </c>
      <c r="K1627" s="17" t="s">
        <v>43</v>
      </c>
      <c r="L1627" s="17" t="s">
        <v>10722</v>
      </c>
      <c r="M1627" s="17" t="s">
        <v>10723</v>
      </c>
      <c r="N1627" s="17" t="s">
        <v>10724</v>
      </c>
      <c r="O1627" s="17" t="s">
        <v>10725</v>
      </c>
    </row>
    <row r="1628" spans="1:15" s="1" customFormat="1" ht="15" customHeight="1" x14ac:dyDescent="0.25">
      <c r="A1628" s="61" t="s">
        <v>6</v>
      </c>
      <c r="B1628" s="17" t="s">
        <v>16</v>
      </c>
      <c r="C1628" s="17" t="s">
        <v>1330</v>
      </c>
      <c r="D1628" s="17">
        <v>2022</v>
      </c>
      <c r="E1628" s="37" t="s">
        <v>1331</v>
      </c>
      <c r="F1628" s="17" t="s">
        <v>1254</v>
      </c>
      <c r="G1628" s="37" t="s">
        <v>881</v>
      </c>
      <c r="H1628" s="37"/>
      <c r="I1628" s="62" t="s">
        <v>10726</v>
      </c>
      <c r="J1628" s="17" t="s">
        <v>43</v>
      </c>
      <c r="K1628" s="17" t="s">
        <v>43</v>
      </c>
      <c r="L1628" s="17" t="s">
        <v>10727</v>
      </c>
      <c r="M1628" s="17" t="s">
        <v>1332</v>
      </c>
      <c r="N1628" s="17" t="s">
        <v>10728</v>
      </c>
      <c r="O1628" s="17" t="s">
        <v>10729</v>
      </c>
    </row>
    <row r="1629" spans="1:15" s="1" customFormat="1" ht="15" customHeight="1" x14ac:dyDescent="0.25">
      <c r="A1629" s="61" t="s">
        <v>6</v>
      </c>
      <c r="B1629" s="17" t="s">
        <v>16</v>
      </c>
      <c r="C1629" s="17" t="s">
        <v>6699</v>
      </c>
      <c r="D1629" s="17">
        <v>2022</v>
      </c>
      <c r="E1629" s="37" t="s">
        <v>6700</v>
      </c>
      <c r="F1629" s="17" t="s">
        <v>791</v>
      </c>
      <c r="G1629" s="37" t="s">
        <v>6701</v>
      </c>
      <c r="H1629" s="37"/>
      <c r="I1629" s="62" t="s">
        <v>10730</v>
      </c>
      <c r="J1629" s="17" t="s">
        <v>43</v>
      </c>
      <c r="K1629" s="17" t="s">
        <v>43</v>
      </c>
      <c r="L1629" s="17" t="s">
        <v>6702</v>
      </c>
      <c r="M1629" s="17" t="s">
        <v>6703</v>
      </c>
      <c r="N1629" s="17" t="s">
        <v>6704</v>
      </c>
      <c r="O1629" s="17" t="s">
        <v>6705</v>
      </c>
    </row>
    <row r="1630" spans="1:15" s="1" customFormat="1" ht="15" customHeight="1" x14ac:dyDescent="0.25">
      <c r="A1630" s="61" t="s">
        <v>6</v>
      </c>
      <c r="B1630" s="17" t="s">
        <v>16</v>
      </c>
      <c r="C1630" s="17" t="s">
        <v>10731</v>
      </c>
      <c r="D1630" s="17">
        <v>2020</v>
      </c>
      <c r="E1630" s="37" t="s">
        <v>10732</v>
      </c>
      <c r="F1630" s="17" t="s">
        <v>10733</v>
      </c>
      <c r="G1630" s="37" t="s">
        <v>212</v>
      </c>
      <c r="H1630" s="37"/>
      <c r="I1630" s="62" t="s">
        <v>10734</v>
      </c>
      <c r="J1630" s="17" t="s">
        <v>43</v>
      </c>
      <c r="K1630" s="17" t="s">
        <v>43</v>
      </c>
      <c r="L1630" s="17" t="s">
        <v>10735</v>
      </c>
      <c r="M1630" s="17" t="s">
        <v>10736</v>
      </c>
      <c r="N1630" s="17" t="s">
        <v>10737</v>
      </c>
      <c r="O1630" s="17" t="s">
        <v>10738</v>
      </c>
    </row>
    <row r="1631" spans="1:15" s="1" customFormat="1" ht="15" customHeight="1" x14ac:dyDescent="0.25">
      <c r="A1631" s="61" t="s">
        <v>6</v>
      </c>
      <c r="B1631" s="17" t="s">
        <v>16</v>
      </c>
      <c r="C1631" s="17" t="s">
        <v>10739</v>
      </c>
      <c r="D1631" s="17">
        <v>2021</v>
      </c>
      <c r="E1631" s="37" t="s">
        <v>10740</v>
      </c>
      <c r="F1631" s="17" t="s">
        <v>1723</v>
      </c>
      <c r="G1631" s="37" t="s">
        <v>4712</v>
      </c>
      <c r="H1631" s="37"/>
      <c r="I1631" s="62" t="s">
        <v>10741</v>
      </c>
      <c r="J1631" s="17" t="s">
        <v>43</v>
      </c>
      <c r="K1631" s="17" t="s">
        <v>43</v>
      </c>
      <c r="L1631" s="17" t="s">
        <v>10742</v>
      </c>
      <c r="M1631" s="17" t="s">
        <v>10743</v>
      </c>
      <c r="N1631" s="17" t="s">
        <v>10744</v>
      </c>
      <c r="O1631" s="17" t="s">
        <v>10745</v>
      </c>
    </row>
    <row r="1632" spans="1:15" s="1" customFormat="1" ht="15" customHeight="1" x14ac:dyDescent="0.25">
      <c r="A1632" s="61" t="s">
        <v>6</v>
      </c>
      <c r="B1632" s="17" t="s">
        <v>16</v>
      </c>
      <c r="C1632" s="17" t="s">
        <v>10746</v>
      </c>
      <c r="D1632" s="17">
        <v>2022</v>
      </c>
      <c r="E1632" s="37" t="s">
        <v>10747</v>
      </c>
      <c r="F1632" s="17" t="s">
        <v>498</v>
      </c>
      <c r="G1632" s="37" t="s">
        <v>5206</v>
      </c>
      <c r="H1632" s="37"/>
      <c r="I1632" s="62" t="s">
        <v>10748</v>
      </c>
      <c r="J1632" s="17" t="s">
        <v>43</v>
      </c>
      <c r="K1632" s="17" t="s">
        <v>43</v>
      </c>
      <c r="L1632" s="17" t="s">
        <v>10749</v>
      </c>
      <c r="M1632" s="17" t="s">
        <v>10750</v>
      </c>
      <c r="N1632" s="17" t="s">
        <v>10751</v>
      </c>
      <c r="O1632" s="17" t="s">
        <v>10752</v>
      </c>
    </row>
    <row r="1633" spans="1:15" s="1" customFormat="1" ht="15" customHeight="1" x14ac:dyDescent="0.25">
      <c r="A1633" s="61" t="s">
        <v>6</v>
      </c>
      <c r="B1633" s="17" t="s">
        <v>16</v>
      </c>
      <c r="C1633" s="17" t="s">
        <v>6734</v>
      </c>
      <c r="D1633" s="17">
        <v>2024</v>
      </c>
      <c r="E1633" s="37" t="s">
        <v>6735</v>
      </c>
      <c r="F1633" s="17" t="s">
        <v>6736</v>
      </c>
      <c r="G1633" s="37" t="s">
        <v>6737</v>
      </c>
      <c r="H1633" s="37"/>
      <c r="I1633" s="62" t="s">
        <v>10753</v>
      </c>
      <c r="J1633" s="17" t="s">
        <v>43</v>
      </c>
      <c r="K1633" s="17" t="s">
        <v>43</v>
      </c>
      <c r="L1633" s="17" t="s">
        <v>10754</v>
      </c>
      <c r="M1633" s="17" t="s">
        <v>6739</v>
      </c>
      <c r="N1633" s="17" t="s">
        <v>10755</v>
      </c>
      <c r="O1633" s="17" t="s">
        <v>10756</v>
      </c>
    </row>
    <row r="1634" spans="1:15" s="1" customFormat="1" ht="15" customHeight="1" x14ac:dyDescent="0.25">
      <c r="A1634" s="61" t="s">
        <v>6</v>
      </c>
      <c r="B1634" s="17" t="s">
        <v>16</v>
      </c>
      <c r="C1634" s="17" t="s">
        <v>6742</v>
      </c>
      <c r="D1634" s="17">
        <v>2024</v>
      </c>
      <c r="E1634" s="37" t="s">
        <v>6743</v>
      </c>
      <c r="F1634" s="17" t="s">
        <v>1254</v>
      </c>
      <c r="G1634" s="37" t="s">
        <v>6744</v>
      </c>
      <c r="H1634" s="37"/>
      <c r="I1634" s="62" t="s">
        <v>10757</v>
      </c>
      <c r="J1634" s="17" t="s">
        <v>43</v>
      </c>
      <c r="K1634" s="17" t="s">
        <v>43</v>
      </c>
      <c r="L1634" s="17" t="s">
        <v>6745</v>
      </c>
      <c r="M1634" s="17" t="s">
        <v>6746</v>
      </c>
      <c r="N1634" s="17" t="s">
        <v>6747</v>
      </c>
      <c r="O1634" s="17" t="s">
        <v>6748</v>
      </c>
    </row>
    <row r="1635" spans="1:15" s="1" customFormat="1" ht="15" customHeight="1" x14ac:dyDescent="0.25">
      <c r="A1635" s="61" t="s">
        <v>6</v>
      </c>
      <c r="B1635" s="17" t="s">
        <v>16</v>
      </c>
      <c r="C1635" s="17" t="s">
        <v>10758</v>
      </c>
      <c r="D1635" s="17">
        <v>2024</v>
      </c>
      <c r="E1635" s="37" t="s">
        <v>10759</v>
      </c>
      <c r="F1635" s="17" t="s">
        <v>1485</v>
      </c>
      <c r="G1635" s="37" t="s">
        <v>384</v>
      </c>
      <c r="H1635" s="37"/>
      <c r="I1635" s="62" t="s">
        <v>10760</v>
      </c>
      <c r="J1635" s="17" t="s">
        <v>43</v>
      </c>
      <c r="K1635" s="17" t="s">
        <v>43</v>
      </c>
      <c r="L1635" s="17" t="s">
        <v>10761</v>
      </c>
      <c r="M1635" s="17" t="s">
        <v>10762</v>
      </c>
      <c r="N1635" s="17" t="s">
        <v>10763</v>
      </c>
      <c r="O1635" s="17" t="s">
        <v>10764</v>
      </c>
    </row>
    <row r="1636" spans="1:15" s="1" customFormat="1" ht="15" customHeight="1" x14ac:dyDescent="0.25">
      <c r="A1636" s="61" t="s">
        <v>6</v>
      </c>
      <c r="B1636" s="17" t="s">
        <v>16</v>
      </c>
      <c r="C1636" s="17" t="s">
        <v>10765</v>
      </c>
      <c r="D1636" s="17">
        <v>2020</v>
      </c>
      <c r="E1636" s="37" t="s">
        <v>10766</v>
      </c>
      <c r="F1636" s="17" t="s">
        <v>791</v>
      </c>
      <c r="G1636" s="37" t="s">
        <v>9133</v>
      </c>
      <c r="H1636" s="37"/>
      <c r="I1636" s="62" t="s">
        <v>10767</v>
      </c>
      <c r="J1636" s="17" t="s">
        <v>43</v>
      </c>
      <c r="K1636" s="17" t="s">
        <v>43</v>
      </c>
      <c r="L1636" s="17" t="s">
        <v>10768</v>
      </c>
      <c r="M1636" s="17" t="s">
        <v>10769</v>
      </c>
      <c r="N1636" s="17" t="s">
        <v>10770</v>
      </c>
      <c r="O1636" s="17" t="s">
        <v>10771</v>
      </c>
    </row>
    <row r="1637" spans="1:15" s="1" customFormat="1" ht="15" customHeight="1" x14ac:dyDescent="0.25">
      <c r="A1637" s="61" t="s">
        <v>6</v>
      </c>
      <c r="B1637" s="17" t="s">
        <v>16</v>
      </c>
      <c r="C1637" s="17" t="s">
        <v>10772</v>
      </c>
      <c r="D1637" s="17">
        <v>2022</v>
      </c>
      <c r="E1637" s="37" t="s">
        <v>10773</v>
      </c>
      <c r="F1637" s="17" t="s">
        <v>2217</v>
      </c>
      <c r="G1637" s="37" t="s">
        <v>990</v>
      </c>
      <c r="H1637" s="37"/>
      <c r="I1637" s="62" t="s">
        <v>10774</v>
      </c>
      <c r="J1637" s="17" t="s">
        <v>43</v>
      </c>
      <c r="K1637" s="17" t="s">
        <v>43</v>
      </c>
      <c r="L1637" s="17" t="s">
        <v>10775</v>
      </c>
      <c r="M1637" s="17" t="s">
        <v>10776</v>
      </c>
      <c r="N1637" s="17" t="s">
        <v>10777</v>
      </c>
      <c r="O1637" s="17" t="s">
        <v>10778</v>
      </c>
    </row>
    <row r="1638" spans="1:15" s="1" customFormat="1" ht="15" customHeight="1" x14ac:dyDescent="0.25">
      <c r="A1638" s="61" t="s">
        <v>6</v>
      </c>
      <c r="B1638" s="17" t="s">
        <v>16</v>
      </c>
      <c r="C1638" s="17" t="s">
        <v>10779</v>
      </c>
      <c r="D1638" s="17">
        <v>2024</v>
      </c>
      <c r="E1638" s="37" t="s">
        <v>1529</v>
      </c>
      <c r="F1638" s="17" t="s">
        <v>69</v>
      </c>
      <c r="G1638" s="37" t="s">
        <v>1530</v>
      </c>
      <c r="H1638" s="37"/>
      <c r="I1638" s="62" t="s">
        <v>10780</v>
      </c>
      <c r="J1638" s="17" t="s">
        <v>43</v>
      </c>
      <c r="K1638" s="17" t="s">
        <v>43</v>
      </c>
      <c r="L1638" s="17" t="s">
        <v>10781</v>
      </c>
      <c r="M1638" s="17" t="s">
        <v>10782</v>
      </c>
      <c r="N1638" s="17" t="s">
        <v>10783</v>
      </c>
      <c r="O1638" s="17" t="s">
        <v>1534</v>
      </c>
    </row>
    <row r="1639" spans="1:15" s="1" customFormat="1" ht="15" customHeight="1" x14ac:dyDescent="0.25">
      <c r="A1639" s="61" t="s">
        <v>6</v>
      </c>
      <c r="B1639" s="17" t="s">
        <v>16</v>
      </c>
      <c r="C1639" s="17" t="s">
        <v>6769</v>
      </c>
      <c r="D1639" s="17">
        <v>2020</v>
      </c>
      <c r="E1639" s="37" t="s">
        <v>10784</v>
      </c>
      <c r="F1639" s="17" t="s">
        <v>1047</v>
      </c>
      <c r="G1639" s="37" t="s">
        <v>5126</v>
      </c>
      <c r="H1639" s="37"/>
      <c r="I1639" s="62" t="s">
        <v>10785</v>
      </c>
      <c r="J1639" s="17" t="s">
        <v>43</v>
      </c>
      <c r="K1639" s="17" t="s">
        <v>43</v>
      </c>
      <c r="L1639" s="17" t="s">
        <v>10786</v>
      </c>
      <c r="M1639" s="17" t="s">
        <v>10787</v>
      </c>
      <c r="N1639" s="17" t="s">
        <v>10788</v>
      </c>
      <c r="O1639" s="17" t="s">
        <v>10789</v>
      </c>
    </row>
    <row r="1640" spans="1:15" s="1" customFormat="1" ht="15" customHeight="1" x14ac:dyDescent="0.25">
      <c r="A1640" s="61" t="s">
        <v>6</v>
      </c>
      <c r="B1640" s="17" t="s">
        <v>16</v>
      </c>
      <c r="C1640" s="17" t="s">
        <v>10790</v>
      </c>
      <c r="D1640" s="17">
        <v>2024</v>
      </c>
      <c r="E1640" s="37" t="s">
        <v>10791</v>
      </c>
      <c r="F1640" s="17" t="s">
        <v>5029</v>
      </c>
      <c r="G1640" s="37" t="s">
        <v>7218</v>
      </c>
      <c r="H1640" s="37"/>
      <c r="I1640" s="62" t="s">
        <v>10792</v>
      </c>
      <c r="J1640" s="17" t="s">
        <v>43</v>
      </c>
      <c r="K1640" s="17" t="s">
        <v>43</v>
      </c>
      <c r="L1640" s="17" t="s">
        <v>10793</v>
      </c>
      <c r="M1640" s="17" t="s">
        <v>10794</v>
      </c>
      <c r="N1640" s="17" t="s">
        <v>10795</v>
      </c>
      <c r="O1640" s="17" t="s">
        <v>10796</v>
      </c>
    </row>
    <row r="1641" spans="1:15" s="1" customFormat="1" ht="15" customHeight="1" x14ac:dyDescent="0.25">
      <c r="A1641" s="61" t="s">
        <v>6</v>
      </c>
      <c r="B1641" s="17" t="s">
        <v>16</v>
      </c>
      <c r="C1641" s="17" t="s">
        <v>10797</v>
      </c>
      <c r="D1641" s="17">
        <v>2020</v>
      </c>
      <c r="E1641" s="37" t="s">
        <v>10798</v>
      </c>
      <c r="F1641" s="17" t="s">
        <v>74</v>
      </c>
      <c r="G1641" s="37" t="s">
        <v>1255</v>
      </c>
      <c r="H1641" s="37"/>
      <c r="I1641" s="62" t="s">
        <v>10799</v>
      </c>
      <c r="J1641" s="17" t="s">
        <v>43</v>
      </c>
      <c r="K1641" s="17" t="s">
        <v>43</v>
      </c>
      <c r="L1641" s="17" t="s">
        <v>10800</v>
      </c>
      <c r="M1641" s="17" t="s">
        <v>10801</v>
      </c>
      <c r="N1641" s="17" t="s">
        <v>10802</v>
      </c>
      <c r="O1641" s="17" t="s">
        <v>10803</v>
      </c>
    </row>
    <row r="1642" spans="1:15" s="1" customFormat="1" ht="15" customHeight="1" x14ac:dyDescent="0.25">
      <c r="A1642" s="61" t="s">
        <v>6</v>
      </c>
      <c r="B1642" s="17" t="s">
        <v>16</v>
      </c>
      <c r="C1642" s="17" t="s">
        <v>10804</v>
      </c>
      <c r="D1642" s="17">
        <v>2022</v>
      </c>
      <c r="E1642" s="37" t="s">
        <v>10805</v>
      </c>
      <c r="F1642" s="17" t="s">
        <v>10806</v>
      </c>
      <c r="G1642" s="37" t="s">
        <v>10807</v>
      </c>
      <c r="H1642" s="37"/>
      <c r="I1642" s="62" t="s">
        <v>10808</v>
      </c>
      <c r="J1642" s="17" t="s">
        <v>43</v>
      </c>
      <c r="K1642" s="17" t="s">
        <v>43</v>
      </c>
      <c r="L1642" s="17" t="s">
        <v>10809</v>
      </c>
      <c r="M1642" s="17" t="s">
        <v>10810</v>
      </c>
      <c r="N1642" s="17" t="s">
        <v>10811</v>
      </c>
      <c r="O1642" s="17" t="s">
        <v>10812</v>
      </c>
    </row>
    <row r="1643" spans="1:15" s="1" customFormat="1" ht="15" customHeight="1" x14ac:dyDescent="0.25">
      <c r="A1643" s="61" t="s">
        <v>6</v>
      </c>
      <c r="B1643" s="17" t="s">
        <v>16</v>
      </c>
      <c r="C1643" s="17" t="s">
        <v>1448</v>
      </c>
      <c r="D1643" s="17">
        <v>2023</v>
      </c>
      <c r="E1643" s="37" t="s">
        <v>1449</v>
      </c>
      <c r="F1643" s="17" t="s">
        <v>1450</v>
      </c>
      <c r="G1643" s="37" t="s">
        <v>1451</v>
      </c>
      <c r="H1643" s="37"/>
      <c r="I1643" s="62" t="s">
        <v>10813</v>
      </c>
      <c r="J1643" s="17" t="s">
        <v>43</v>
      </c>
      <c r="K1643" s="17" t="s">
        <v>43</v>
      </c>
      <c r="L1643" s="17" t="s">
        <v>1452</v>
      </c>
      <c r="M1643" s="17" t="s">
        <v>1453</v>
      </c>
      <c r="N1643" s="17" t="s">
        <v>1454</v>
      </c>
      <c r="O1643" s="17" t="s">
        <v>1455</v>
      </c>
    </row>
    <row r="1644" spans="1:15" s="1" customFormat="1" ht="15" customHeight="1" x14ac:dyDescent="0.25">
      <c r="A1644" s="61" t="s">
        <v>6</v>
      </c>
      <c r="B1644" s="17" t="s">
        <v>16</v>
      </c>
      <c r="C1644" s="17" t="s">
        <v>10814</v>
      </c>
      <c r="D1644" s="17">
        <v>2020</v>
      </c>
      <c r="E1644" s="37" t="s">
        <v>10815</v>
      </c>
      <c r="F1644" s="17" t="s">
        <v>2217</v>
      </c>
      <c r="G1644" s="37" t="s">
        <v>465</v>
      </c>
      <c r="H1644" s="37"/>
      <c r="I1644" s="62" t="s">
        <v>10816</v>
      </c>
      <c r="J1644" s="17" t="s">
        <v>43</v>
      </c>
      <c r="K1644" s="17" t="s">
        <v>43</v>
      </c>
      <c r="L1644" s="17" t="s">
        <v>10817</v>
      </c>
      <c r="M1644" s="17" t="s">
        <v>10818</v>
      </c>
      <c r="N1644" s="17" t="s">
        <v>10819</v>
      </c>
      <c r="O1644" s="17" t="s">
        <v>10820</v>
      </c>
    </row>
    <row r="1645" spans="1:15" s="1" customFormat="1" ht="15" customHeight="1" x14ac:dyDescent="0.25">
      <c r="A1645" s="61" t="s">
        <v>6</v>
      </c>
      <c r="B1645" s="17" t="s">
        <v>16</v>
      </c>
      <c r="C1645" s="17" t="s">
        <v>10821</v>
      </c>
      <c r="D1645" s="17">
        <v>2025</v>
      </c>
      <c r="E1645" s="37" t="s">
        <v>10822</v>
      </c>
      <c r="F1645" s="17" t="s">
        <v>2217</v>
      </c>
      <c r="G1645" s="37" t="s">
        <v>2002</v>
      </c>
      <c r="H1645" s="37"/>
      <c r="I1645" s="62" t="s">
        <v>10823</v>
      </c>
      <c r="J1645" s="17" t="s">
        <v>43</v>
      </c>
      <c r="K1645" s="17" t="s">
        <v>43</v>
      </c>
      <c r="L1645" s="17" t="s">
        <v>10824</v>
      </c>
      <c r="M1645" s="17" t="s">
        <v>10825</v>
      </c>
      <c r="N1645" s="17" t="s">
        <v>10826</v>
      </c>
      <c r="O1645" s="17" t="s">
        <v>10827</v>
      </c>
    </row>
    <row r="1646" spans="1:15" s="1" customFormat="1" ht="15" customHeight="1" x14ac:dyDescent="0.25">
      <c r="A1646" s="61" t="s">
        <v>6</v>
      </c>
      <c r="B1646" s="17" t="s">
        <v>16</v>
      </c>
      <c r="C1646" s="17" t="s">
        <v>10828</v>
      </c>
      <c r="D1646" s="17">
        <v>2024</v>
      </c>
      <c r="E1646" s="37" t="s">
        <v>10829</v>
      </c>
      <c r="F1646" s="17" t="s">
        <v>10733</v>
      </c>
      <c r="G1646" s="37" t="s">
        <v>326</v>
      </c>
      <c r="H1646" s="37"/>
      <c r="I1646" s="62" t="s">
        <v>10830</v>
      </c>
      <c r="J1646" s="17" t="s">
        <v>43</v>
      </c>
      <c r="K1646" s="17" t="s">
        <v>43</v>
      </c>
      <c r="L1646" s="17" t="s">
        <v>10831</v>
      </c>
      <c r="M1646" s="17" t="s">
        <v>10832</v>
      </c>
      <c r="N1646" s="17" t="s">
        <v>10833</v>
      </c>
      <c r="O1646" s="17" t="s">
        <v>10834</v>
      </c>
    </row>
    <row r="1647" spans="1:15" s="1" customFormat="1" ht="15" customHeight="1" x14ac:dyDescent="0.25">
      <c r="A1647" s="61" t="s">
        <v>6</v>
      </c>
      <c r="B1647" s="17" t="s">
        <v>16</v>
      </c>
      <c r="C1647" s="17" t="s">
        <v>10835</v>
      </c>
      <c r="D1647" s="17">
        <v>2021</v>
      </c>
      <c r="E1647" s="37" t="s">
        <v>10836</v>
      </c>
      <c r="F1647" s="17" t="s">
        <v>2186</v>
      </c>
      <c r="G1647" s="37" t="s">
        <v>526</v>
      </c>
      <c r="H1647" s="37"/>
      <c r="I1647" s="62" t="s">
        <v>10837</v>
      </c>
      <c r="J1647" s="17" t="s">
        <v>43</v>
      </c>
      <c r="K1647" s="17" t="s">
        <v>43</v>
      </c>
      <c r="L1647" s="17" t="s">
        <v>10838</v>
      </c>
      <c r="M1647" s="17" t="s">
        <v>10839</v>
      </c>
      <c r="N1647" s="17" t="s">
        <v>10840</v>
      </c>
      <c r="O1647" s="17" t="s">
        <v>10841</v>
      </c>
    </row>
    <row r="1648" spans="1:15" s="1" customFormat="1" ht="15" customHeight="1" x14ac:dyDescent="0.25">
      <c r="A1648" s="61" t="s">
        <v>6</v>
      </c>
      <c r="B1648" s="17" t="s">
        <v>16</v>
      </c>
      <c r="C1648" s="17" t="s">
        <v>1515</v>
      </c>
      <c r="D1648" s="17">
        <v>2024</v>
      </c>
      <c r="E1648" s="37" t="s">
        <v>1516</v>
      </c>
      <c r="F1648" s="17" t="s">
        <v>1517</v>
      </c>
      <c r="G1648" s="37" t="s">
        <v>1120</v>
      </c>
      <c r="H1648" s="37"/>
      <c r="I1648" s="62" t="s">
        <v>10842</v>
      </c>
      <c r="J1648" s="17" t="s">
        <v>43</v>
      </c>
      <c r="K1648" s="17" t="s">
        <v>43</v>
      </c>
      <c r="L1648" s="17" t="s">
        <v>10843</v>
      </c>
      <c r="M1648" s="17" t="s">
        <v>1518</v>
      </c>
      <c r="N1648" s="17" t="s">
        <v>10844</v>
      </c>
      <c r="O1648" s="17" t="s">
        <v>1520</v>
      </c>
    </row>
    <row r="1649" spans="1:15" s="1" customFormat="1" ht="15" customHeight="1" x14ac:dyDescent="0.25">
      <c r="A1649" s="61" t="s">
        <v>6</v>
      </c>
      <c r="B1649" s="17" t="s">
        <v>79</v>
      </c>
      <c r="C1649" s="17" t="s">
        <v>10845</v>
      </c>
      <c r="D1649" s="17">
        <v>2020</v>
      </c>
      <c r="E1649" s="37" t="s">
        <v>10846</v>
      </c>
      <c r="F1649" s="17" t="s">
        <v>10847</v>
      </c>
      <c r="G1649" s="37" t="s">
        <v>43</v>
      </c>
      <c r="H1649" s="37"/>
      <c r="I1649" s="62" t="s">
        <v>10848</v>
      </c>
      <c r="J1649" s="17" t="s">
        <v>10849</v>
      </c>
      <c r="K1649" s="17" t="s">
        <v>43</v>
      </c>
      <c r="L1649" s="17" t="s">
        <v>10850</v>
      </c>
      <c r="M1649" s="17" t="s">
        <v>10851</v>
      </c>
      <c r="N1649" s="17" t="s">
        <v>10852</v>
      </c>
      <c r="O1649" s="17" t="s">
        <v>10853</v>
      </c>
    </row>
    <row r="1650" spans="1:15" s="1" customFormat="1" ht="15" customHeight="1" x14ac:dyDescent="0.25">
      <c r="A1650" s="61" t="s">
        <v>6</v>
      </c>
      <c r="B1650" s="17" t="s">
        <v>16</v>
      </c>
      <c r="C1650" s="17" t="s">
        <v>10854</v>
      </c>
      <c r="D1650" s="17">
        <v>2021</v>
      </c>
      <c r="E1650" s="37" t="s">
        <v>10855</v>
      </c>
      <c r="F1650" s="17" t="s">
        <v>6408</v>
      </c>
      <c r="G1650" s="37" t="s">
        <v>1524</v>
      </c>
      <c r="H1650" s="37"/>
      <c r="I1650" s="62" t="s">
        <v>10856</v>
      </c>
      <c r="J1650" s="17" t="s">
        <v>43</v>
      </c>
      <c r="K1650" s="17" t="s">
        <v>43</v>
      </c>
      <c r="L1650" s="17" t="s">
        <v>10857</v>
      </c>
      <c r="M1650" s="17" t="s">
        <v>10858</v>
      </c>
      <c r="N1650" s="17" t="s">
        <v>10859</v>
      </c>
      <c r="O1650" s="17" t="s">
        <v>10860</v>
      </c>
    </row>
    <row r="1651" spans="1:15" s="1" customFormat="1" ht="15" customHeight="1" x14ac:dyDescent="0.25">
      <c r="A1651" s="61" t="s">
        <v>6</v>
      </c>
      <c r="B1651" s="17" t="s">
        <v>16</v>
      </c>
      <c r="C1651" s="17" t="s">
        <v>10861</v>
      </c>
      <c r="D1651" s="17">
        <v>2022</v>
      </c>
      <c r="E1651" s="37" t="s">
        <v>10862</v>
      </c>
      <c r="F1651" s="17" t="s">
        <v>1047</v>
      </c>
      <c r="G1651" s="37" t="s">
        <v>10863</v>
      </c>
      <c r="H1651" s="37"/>
      <c r="I1651" s="62" t="s">
        <v>10864</v>
      </c>
      <c r="J1651" s="17" t="s">
        <v>43</v>
      </c>
      <c r="K1651" s="17" t="s">
        <v>43</v>
      </c>
      <c r="L1651" s="17" t="s">
        <v>10865</v>
      </c>
      <c r="M1651" s="17" t="s">
        <v>10866</v>
      </c>
      <c r="N1651" s="17" t="s">
        <v>10867</v>
      </c>
      <c r="O1651" s="17" t="s">
        <v>10868</v>
      </c>
    </row>
    <row r="1652" spans="1:15" s="1" customFormat="1" ht="15" customHeight="1" x14ac:dyDescent="0.25">
      <c r="A1652" s="61" t="s">
        <v>6</v>
      </c>
      <c r="B1652" s="17" t="s">
        <v>16</v>
      </c>
      <c r="C1652" s="17" t="s">
        <v>10869</v>
      </c>
      <c r="D1652" s="17">
        <v>2021</v>
      </c>
      <c r="E1652" s="37" t="s">
        <v>10870</v>
      </c>
      <c r="F1652" s="17" t="s">
        <v>1047</v>
      </c>
      <c r="G1652" s="37" t="s">
        <v>10871</v>
      </c>
      <c r="H1652" s="37"/>
      <c r="I1652" s="62" t="s">
        <v>10872</v>
      </c>
      <c r="J1652" s="17" t="s">
        <v>43</v>
      </c>
      <c r="K1652" s="17" t="s">
        <v>43</v>
      </c>
      <c r="L1652" s="17" t="s">
        <v>10873</v>
      </c>
      <c r="M1652" s="17" t="s">
        <v>10874</v>
      </c>
      <c r="N1652" s="17" t="s">
        <v>10875</v>
      </c>
      <c r="O1652" s="17" t="s">
        <v>10876</v>
      </c>
    </row>
    <row r="1653" spans="1:15" s="1" customFormat="1" ht="15" customHeight="1" x14ac:dyDescent="0.25">
      <c r="A1653" s="61" t="s">
        <v>6</v>
      </c>
      <c r="B1653" s="17" t="s">
        <v>16</v>
      </c>
      <c r="C1653" s="17" t="s">
        <v>10877</v>
      </c>
      <c r="D1653" s="17">
        <v>2023</v>
      </c>
      <c r="E1653" s="37" t="s">
        <v>10878</v>
      </c>
      <c r="F1653" s="17" t="s">
        <v>1047</v>
      </c>
      <c r="G1653" s="37" t="s">
        <v>5340</v>
      </c>
      <c r="H1653" s="37"/>
      <c r="I1653" s="62" t="s">
        <v>10879</v>
      </c>
      <c r="J1653" s="17" t="s">
        <v>43</v>
      </c>
      <c r="K1653" s="17" t="s">
        <v>43</v>
      </c>
      <c r="L1653" s="17" t="s">
        <v>10880</v>
      </c>
      <c r="M1653" s="17" t="s">
        <v>10881</v>
      </c>
      <c r="N1653" s="17" t="s">
        <v>10882</v>
      </c>
      <c r="O1653" s="17" t="s">
        <v>10883</v>
      </c>
    </row>
    <row r="1654" spans="1:15" s="1" customFormat="1" ht="15" customHeight="1" x14ac:dyDescent="0.25">
      <c r="A1654" s="61" t="s">
        <v>6</v>
      </c>
      <c r="B1654" s="17" t="s">
        <v>16</v>
      </c>
      <c r="C1654" s="17" t="s">
        <v>10877</v>
      </c>
      <c r="D1654" s="17">
        <v>2023</v>
      </c>
      <c r="E1654" s="37" t="s">
        <v>10884</v>
      </c>
      <c r="F1654" s="17" t="s">
        <v>1047</v>
      </c>
      <c r="G1654" s="37" t="s">
        <v>3922</v>
      </c>
      <c r="H1654" s="37"/>
      <c r="I1654" s="62" t="s">
        <v>10885</v>
      </c>
      <c r="J1654" s="17" t="s">
        <v>43</v>
      </c>
      <c r="K1654" s="17" t="s">
        <v>43</v>
      </c>
      <c r="L1654" s="17" t="s">
        <v>10886</v>
      </c>
      <c r="M1654" s="17" t="s">
        <v>10887</v>
      </c>
      <c r="N1654" s="17" t="s">
        <v>10888</v>
      </c>
      <c r="O1654" s="17" t="s">
        <v>10889</v>
      </c>
    </row>
    <row r="1655" spans="1:15" s="1" customFormat="1" ht="15" customHeight="1" x14ac:dyDescent="0.25">
      <c r="A1655" s="61" t="s">
        <v>6</v>
      </c>
      <c r="B1655" s="17" t="s">
        <v>16</v>
      </c>
      <c r="C1655" s="17" t="s">
        <v>10890</v>
      </c>
      <c r="D1655" s="17">
        <v>2021</v>
      </c>
      <c r="E1655" s="37" t="s">
        <v>10891</v>
      </c>
      <c r="F1655" s="17" t="s">
        <v>1047</v>
      </c>
      <c r="G1655" s="37" t="s">
        <v>10892</v>
      </c>
      <c r="H1655" s="37"/>
      <c r="I1655" s="62" t="s">
        <v>10893</v>
      </c>
      <c r="J1655" s="17" t="s">
        <v>43</v>
      </c>
      <c r="K1655" s="17" t="s">
        <v>43</v>
      </c>
      <c r="L1655" s="17" t="s">
        <v>10894</v>
      </c>
      <c r="M1655" s="17" t="s">
        <v>10895</v>
      </c>
      <c r="N1655" s="17" t="s">
        <v>10896</v>
      </c>
      <c r="O1655" s="17" t="s">
        <v>10897</v>
      </c>
    </row>
    <row r="1656" spans="1:15" s="1" customFormat="1" ht="15" customHeight="1" x14ac:dyDescent="0.25">
      <c r="A1656" s="61" t="s">
        <v>6</v>
      </c>
      <c r="B1656" s="17" t="s">
        <v>16</v>
      </c>
      <c r="C1656" s="17" t="s">
        <v>10898</v>
      </c>
      <c r="D1656" s="17">
        <v>2022</v>
      </c>
      <c r="E1656" s="37" t="s">
        <v>10899</v>
      </c>
      <c r="F1656" s="17" t="s">
        <v>1047</v>
      </c>
      <c r="G1656" s="37" t="s">
        <v>10900</v>
      </c>
      <c r="H1656" s="37"/>
      <c r="I1656" s="62" t="s">
        <v>10901</v>
      </c>
      <c r="J1656" s="17" t="s">
        <v>43</v>
      </c>
      <c r="K1656" s="17" t="s">
        <v>43</v>
      </c>
      <c r="L1656" s="17" t="s">
        <v>10902</v>
      </c>
      <c r="M1656" s="17" t="s">
        <v>10903</v>
      </c>
      <c r="N1656" s="17" t="s">
        <v>10904</v>
      </c>
      <c r="O1656" s="17" t="s">
        <v>10905</v>
      </c>
    </row>
    <row r="1657" spans="1:15" s="1" customFormat="1" ht="15" customHeight="1" x14ac:dyDescent="0.25">
      <c r="A1657" s="61" t="s">
        <v>6</v>
      </c>
      <c r="B1657" s="17" t="s">
        <v>16</v>
      </c>
      <c r="C1657" s="17" t="s">
        <v>10906</v>
      </c>
      <c r="D1657" s="17">
        <v>2024</v>
      </c>
      <c r="E1657" s="37" t="s">
        <v>10907</v>
      </c>
      <c r="F1657" s="17" t="s">
        <v>1047</v>
      </c>
      <c r="G1657" s="37" t="s">
        <v>5669</v>
      </c>
      <c r="H1657" s="37"/>
      <c r="I1657" s="62" t="s">
        <v>10908</v>
      </c>
      <c r="J1657" s="17" t="s">
        <v>43</v>
      </c>
      <c r="K1657" s="17" t="s">
        <v>43</v>
      </c>
      <c r="L1657" s="17" t="s">
        <v>10909</v>
      </c>
      <c r="M1657" s="17" t="s">
        <v>10910</v>
      </c>
      <c r="N1657" s="17" t="s">
        <v>10911</v>
      </c>
      <c r="O1657" s="17" t="s">
        <v>10912</v>
      </c>
    </row>
    <row r="1658" spans="1:15" s="1" customFormat="1" ht="15" customHeight="1" x14ac:dyDescent="0.25">
      <c r="A1658" s="61" t="s">
        <v>6</v>
      </c>
      <c r="B1658" s="17" t="s">
        <v>16</v>
      </c>
      <c r="C1658" s="17" t="s">
        <v>10913</v>
      </c>
      <c r="D1658" s="17">
        <v>2023</v>
      </c>
      <c r="E1658" s="37" t="s">
        <v>10914</v>
      </c>
      <c r="F1658" s="17" t="s">
        <v>606</v>
      </c>
      <c r="G1658" s="37" t="s">
        <v>3244</v>
      </c>
      <c r="H1658" s="37"/>
      <c r="I1658" s="62" t="s">
        <v>10915</v>
      </c>
      <c r="J1658" s="17" t="s">
        <v>43</v>
      </c>
      <c r="K1658" s="17" t="s">
        <v>43</v>
      </c>
      <c r="L1658" s="17" t="s">
        <v>10916</v>
      </c>
      <c r="M1658" s="17" t="s">
        <v>10917</v>
      </c>
      <c r="N1658" s="17" t="s">
        <v>10918</v>
      </c>
      <c r="O1658" s="17" t="s">
        <v>10919</v>
      </c>
    </row>
    <row r="1659" spans="1:15" s="1" customFormat="1" ht="15" customHeight="1" x14ac:dyDescent="0.25">
      <c r="A1659" s="61" t="s">
        <v>6</v>
      </c>
      <c r="B1659" s="17" t="s">
        <v>16</v>
      </c>
      <c r="C1659" s="17" t="s">
        <v>1587</v>
      </c>
      <c r="D1659" s="17">
        <v>2023</v>
      </c>
      <c r="E1659" s="37" t="s">
        <v>1588</v>
      </c>
      <c r="F1659" s="17" t="s">
        <v>1589</v>
      </c>
      <c r="G1659" s="37" t="s">
        <v>1590</v>
      </c>
      <c r="H1659" s="37"/>
      <c r="I1659" s="62" t="s">
        <v>10920</v>
      </c>
      <c r="J1659" s="17" t="s">
        <v>43</v>
      </c>
      <c r="K1659" s="17" t="s">
        <v>43</v>
      </c>
      <c r="L1659" s="17" t="s">
        <v>1591</v>
      </c>
      <c r="M1659" s="17" t="s">
        <v>1592</v>
      </c>
      <c r="N1659" s="17" t="s">
        <v>1593</v>
      </c>
      <c r="O1659" s="17" t="s">
        <v>1594</v>
      </c>
    </row>
    <row r="1660" spans="1:15" s="1" customFormat="1" ht="15" customHeight="1" x14ac:dyDescent="0.25">
      <c r="A1660" s="61" t="s">
        <v>6</v>
      </c>
      <c r="B1660" s="17" t="s">
        <v>16</v>
      </c>
      <c r="C1660" s="17" t="s">
        <v>10921</v>
      </c>
      <c r="D1660" s="17">
        <v>2025</v>
      </c>
      <c r="E1660" s="37" t="s">
        <v>10922</v>
      </c>
      <c r="F1660" s="17" t="s">
        <v>1723</v>
      </c>
      <c r="G1660" s="37" t="s">
        <v>2823</v>
      </c>
      <c r="H1660" s="37"/>
      <c r="I1660" s="62" t="s">
        <v>10923</v>
      </c>
      <c r="J1660" s="17" t="s">
        <v>43</v>
      </c>
      <c r="K1660" s="17" t="s">
        <v>43</v>
      </c>
      <c r="L1660" s="17" t="s">
        <v>10924</v>
      </c>
      <c r="M1660" s="17" t="s">
        <v>10925</v>
      </c>
      <c r="N1660" s="17" t="s">
        <v>10926</v>
      </c>
      <c r="O1660" s="17" t="s">
        <v>10927</v>
      </c>
    </row>
    <row r="1661" spans="1:15" s="1" customFormat="1" ht="15" customHeight="1" x14ac:dyDescent="0.25">
      <c r="A1661" s="61" t="s">
        <v>6</v>
      </c>
      <c r="B1661" s="17" t="s">
        <v>16</v>
      </c>
      <c r="C1661" s="17" t="s">
        <v>10928</v>
      </c>
      <c r="D1661" s="17">
        <v>2022</v>
      </c>
      <c r="E1661" s="37" t="s">
        <v>10929</v>
      </c>
      <c r="F1661" s="17" t="s">
        <v>2217</v>
      </c>
      <c r="G1661" s="37" t="s">
        <v>1186</v>
      </c>
      <c r="H1661" s="37"/>
      <c r="I1661" s="62" t="s">
        <v>10930</v>
      </c>
      <c r="J1661" s="17" t="s">
        <v>43</v>
      </c>
      <c r="K1661" s="17" t="s">
        <v>43</v>
      </c>
      <c r="L1661" s="17" t="s">
        <v>10931</v>
      </c>
      <c r="M1661" s="17" t="s">
        <v>10932</v>
      </c>
      <c r="N1661" s="17" t="s">
        <v>10933</v>
      </c>
      <c r="O1661" s="17" t="s">
        <v>10934</v>
      </c>
    </row>
    <row r="1662" spans="1:15" s="1" customFormat="1" ht="15" customHeight="1" x14ac:dyDescent="0.25">
      <c r="A1662" s="61" t="s">
        <v>6</v>
      </c>
      <c r="B1662" s="17" t="s">
        <v>16</v>
      </c>
      <c r="C1662" s="17" t="s">
        <v>1629</v>
      </c>
      <c r="D1662" s="17">
        <v>2025</v>
      </c>
      <c r="E1662" s="37" t="s">
        <v>1630</v>
      </c>
      <c r="F1662" s="17" t="s">
        <v>928</v>
      </c>
      <c r="G1662" s="37" t="s">
        <v>1631</v>
      </c>
      <c r="H1662" s="37"/>
      <c r="I1662" s="62" t="s">
        <v>10935</v>
      </c>
      <c r="J1662" s="17" t="s">
        <v>43</v>
      </c>
      <c r="K1662" s="17" t="s">
        <v>43</v>
      </c>
      <c r="L1662" s="17" t="s">
        <v>1632</v>
      </c>
      <c r="M1662" s="17" t="s">
        <v>1633</v>
      </c>
      <c r="N1662" s="17" t="s">
        <v>1634</v>
      </c>
      <c r="O1662" s="17" t="s">
        <v>1635</v>
      </c>
    </row>
    <row r="1663" spans="1:15" s="1" customFormat="1" ht="15" customHeight="1" x14ac:dyDescent="0.25">
      <c r="A1663" s="61" t="s">
        <v>6</v>
      </c>
      <c r="B1663" s="17" t="s">
        <v>16</v>
      </c>
      <c r="C1663" s="17" t="s">
        <v>10936</v>
      </c>
      <c r="D1663" s="17">
        <v>2021</v>
      </c>
      <c r="E1663" s="37" t="s">
        <v>10937</v>
      </c>
      <c r="F1663" s="17" t="s">
        <v>6006</v>
      </c>
      <c r="G1663" s="37" t="s">
        <v>326</v>
      </c>
      <c r="H1663" s="37"/>
      <c r="I1663" s="62" t="s">
        <v>10938</v>
      </c>
      <c r="J1663" s="17" t="s">
        <v>43</v>
      </c>
      <c r="K1663" s="17" t="s">
        <v>43</v>
      </c>
      <c r="L1663" s="17" t="s">
        <v>10939</v>
      </c>
      <c r="M1663" s="17" t="s">
        <v>10940</v>
      </c>
      <c r="N1663" s="17" t="s">
        <v>10941</v>
      </c>
      <c r="O1663" s="17" t="s">
        <v>10942</v>
      </c>
    </row>
    <row r="1664" spans="1:15" s="1" customFormat="1" ht="15" customHeight="1" x14ac:dyDescent="0.25">
      <c r="A1664" s="61" t="s">
        <v>6</v>
      </c>
      <c r="B1664" s="17" t="s">
        <v>16</v>
      </c>
      <c r="C1664" s="17" t="s">
        <v>1665</v>
      </c>
      <c r="D1664" s="17">
        <v>2024</v>
      </c>
      <c r="E1664" s="37" t="s">
        <v>1666</v>
      </c>
      <c r="F1664" s="17" t="s">
        <v>1047</v>
      </c>
      <c r="G1664" s="37" t="s">
        <v>1667</v>
      </c>
      <c r="H1664" s="37"/>
      <c r="I1664" s="62" t="s">
        <v>10943</v>
      </c>
      <c r="J1664" s="17" t="s">
        <v>43</v>
      </c>
      <c r="K1664" s="17" t="s">
        <v>43</v>
      </c>
      <c r="L1664" s="17" t="s">
        <v>1668</v>
      </c>
      <c r="M1664" s="17" t="s">
        <v>1669</v>
      </c>
      <c r="N1664" s="17" t="s">
        <v>1670</v>
      </c>
      <c r="O1664" s="17" t="s">
        <v>1671</v>
      </c>
    </row>
    <row r="1665" spans="1:15" s="1" customFormat="1" ht="15" customHeight="1" x14ac:dyDescent="0.25">
      <c r="A1665" s="61" t="s">
        <v>6</v>
      </c>
      <c r="B1665" s="17" t="s">
        <v>16</v>
      </c>
      <c r="C1665" s="17" t="s">
        <v>10944</v>
      </c>
      <c r="D1665" s="17">
        <v>2024</v>
      </c>
      <c r="E1665" s="37" t="s">
        <v>10945</v>
      </c>
      <c r="F1665" s="17" t="s">
        <v>682</v>
      </c>
      <c r="G1665" s="37" t="s">
        <v>1873</v>
      </c>
      <c r="H1665" s="37"/>
      <c r="I1665" s="62" t="s">
        <v>10946</v>
      </c>
      <c r="J1665" s="17" t="s">
        <v>43</v>
      </c>
      <c r="K1665" s="17" t="s">
        <v>43</v>
      </c>
      <c r="L1665" s="17" t="s">
        <v>10947</v>
      </c>
      <c r="M1665" s="17" t="s">
        <v>10948</v>
      </c>
      <c r="N1665" s="17" t="s">
        <v>10949</v>
      </c>
      <c r="O1665" s="17" t="s">
        <v>10950</v>
      </c>
    </row>
    <row r="1666" spans="1:15" s="1" customFormat="1" ht="15" customHeight="1" x14ac:dyDescent="0.25">
      <c r="A1666" s="61" t="s">
        <v>6</v>
      </c>
      <c r="B1666" s="17" t="s">
        <v>16</v>
      </c>
      <c r="C1666" s="17" t="s">
        <v>10951</v>
      </c>
      <c r="D1666" s="17">
        <v>2021</v>
      </c>
      <c r="E1666" s="37" t="s">
        <v>10952</v>
      </c>
      <c r="F1666" s="17" t="s">
        <v>791</v>
      </c>
      <c r="G1666" s="37" t="s">
        <v>1724</v>
      </c>
      <c r="H1666" s="37"/>
      <c r="I1666" s="62" t="s">
        <v>10953</v>
      </c>
      <c r="J1666" s="17" t="s">
        <v>43</v>
      </c>
      <c r="K1666" s="17" t="s">
        <v>43</v>
      </c>
      <c r="L1666" s="17" t="s">
        <v>10954</v>
      </c>
      <c r="M1666" s="17" t="s">
        <v>10955</v>
      </c>
      <c r="N1666" s="17" t="s">
        <v>10956</v>
      </c>
      <c r="O1666" s="17" t="s">
        <v>10957</v>
      </c>
    </row>
    <row r="1667" spans="1:15" s="1" customFormat="1" ht="15" customHeight="1" x14ac:dyDescent="0.25">
      <c r="A1667" s="61" t="s">
        <v>6</v>
      </c>
      <c r="B1667" s="17" t="s">
        <v>16</v>
      </c>
      <c r="C1667" s="17" t="s">
        <v>10958</v>
      </c>
      <c r="D1667" s="17">
        <v>2020</v>
      </c>
      <c r="E1667" s="37" t="s">
        <v>10959</v>
      </c>
      <c r="F1667" s="17" t="s">
        <v>791</v>
      </c>
      <c r="G1667" s="37" t="s">
        <v>615</v>
      </c>
      <c r="H1667" s="37"/>
      <c r="I1667" s="62" t="s">
        <v>10960</v>
      </c>
      <c r="J1667" s="17" t="s">
        <v>43</v>
      </c>
      <c r="K1667" s="17" t="s">
        <v>43</v>
      </c>
      <c r="L1667" s="17" t="s">
        <v>10961</v>
      </c>
      <c r="M1667" s="17" t="s">
        <v>10962</v>
      </c>
      <c r="N1667" s="17" t="s">
        <v>10963</v>
      </c>
      <c r="O1667" s="17" t="s">
        <v>10964</v>
      </c>
    </row>
    <row r="1668" spans="1:15" s="1" customFormat="1" ht="15" customHeight="1" x14ac:dyDescent="0.25">
      <c r="A1668" s="61" t="s">
        <v>6</v>
      </c>
      <c r="B1668" s="17" t="s">
        <v>16</v>
      </c>
      <c r="C1668" s="17" t="s">
        <v>10965</v>
      </c>
      <c r="D1668" s="17">
        <v>2022</v>
      </c>
      <c r="E1668" s="37" t="s">
        <v>10966</v>
      </c>
      <c r="F1668" s="17" t="s">
        <v>12</v>
      </c>
      <c r="G1668" s="37" t="s">
        <v>10967</v>
      </c>
      <c r="H1668" s="37"/>
      <c r="I1668" s="62" t="s">
        <v>10968</v>
      </c>
      <c r="J1668" s="17" t="s">
        <v>43</v>
      </c>
      <c r="K1668" s="17" t="s">
        <v>43</v>
      </c>
      <c r="L1668" s="17" t="s">
        <v>10969</v>
      </c>
      <c r="M1668" s="17" t="s">
        <v>10970</v>
      </c>
      <c r="N1668" s="17" t="s">
        <v>10971</v>
      </c>
      <c r="O1668" s="17" t="s">
        <v>10972</v>
      </c>
    </row>
    <row r="1669" spans="1:15" s="1" customFormat="1" ht="15" customHeight="1" x14ac:dyDescent="0.25">
      <c r="A1669" s="61" t="s">
        <v>6</v>
      </c>
      <c r="B1669" s="17" t="s">
        <v>16</v>
      </c>
      <c r="C1669" s="17" t="s">
        <v>10973</v>
      </c>
      <c r="D1669" s="17">
        <v>2022</v>
      </c>
      <c r="E1669" s="37" t="s">
        <v>10974</v>
      </c>
      <c r="F1669" s="17" t="s">
        <v>791</v>
      </c>
      <c r="G1669" s="37" t="s">
        <v>6348</v>
      </c>
      <c r="H1669" s="37"/>
      <c r="I1669" s="62" t="s">
        <v>10975</v>
      </c>
      <c r="J1669" s="17" t="s">
        <v>43</v>
      </c>
      <c r="K1669" s="17" t="s">
        <v>43</v>
      </c>
      <c r="L1669" s="17" t="s">
        <v>10976</v>
      </c>
      <c r="M1669" s="17" t="s">
        <v>10977</v>
      </c>
      <c r="N1669" s="17" t="s">
        <v>10978</v>
      </c>
      <c r="O1669" s="17" t="s">
        <v>10979</v>
      </c>
    </row>
    <row r="1670" spans="1:15" s="1" customFormat="1" ht="15" customHeight="1" x14ac:dyDescent="0.25">
      <c r="A1670" s="61" t="s">
        <v>6</v>
      </c>
      <c r="B1670" s="17" t="s">
        <v>16</v>
      </c>
      <c r="C1670" s="17" t="s">
        <v>10980</v>
      </c>
      <c r="D1670" s="17">
        <v>2024</v>
      </c>
      <c r="E1670" s="37" t="s">
        <v>10981</v>
      </c>
      <c r="F1670" s="17" t="s">
        <v>6006</v>
      </c>
      <c r="G1670" s="37" t="s">
        <v>483</v>
      </c>
      <c r="H1670" s="37"/>
      <c r="I1670" s="62" t="s">
        <v>10982</v>
      </c>
      <c r="J1670" s="17" t="s">
        <v>43</v>
      </c>
      <c r="K1670" s="17" t="s">
        <v>43</v>
      </c>
      <c r="L1670" s="17" t="s">
        <v>10983</v>
      </c>
      <c r="M1670" s="17" t="s">
        <v>10984</v>
      </c>
      <c r="N1670" s="17" t="s">
        <v>10985</v>
      </c>
      <c r="O1670" s="17" t="s">
        <v>10986</v>
      </c>
    </row>
    <row r="1671" spans="1:15" s="1" customFormat="1" ht="15" customHeight="1" x14ac:dyDescent="0.25">
      <c r="A1671" s="61" t="s">
        <v>6</v>
      </c>
      <c r="B1671" s="17" t="s">
        <v>16</v>
      </c>
      <c r="C1671" s="17" t="s">
        <v>10987</v>
      </c>
      <c r="D1671" s="17">
        <v>2023</v>
      </c>
      <c r="E1671" s="37" t="s">
        <v>10988</v>
      </c>
      <c r="F1671" s="17" t="s">
        <v>1254</v>
      </c>
      <c r="G1671" s="37" t="s">
        <v>4780</v>
      </c>
      <c r="H1671" s="37"/>
      <c r="I1671" s="62" t="s">
        <v>10989</v>
      </c>
      <c r="J1671" s="17" t="s">
        <v>43</v>
      </c>
      <c r="K1671" s="17" t="s">
        <v>43</v>
      </c>
      <c r="L1671" s="17" t="s">
        <v>10990</v>
      </c>
      <c r="M1671" s="17" t="s">
        <v>10991</v>
      </c>
      <c r="N1671" s="17" t="s">
        <v>10992</v>
      </c>
      <c r="O1671" s="17" t="s">
        <v>10993</v>
      </c>
    </row>
    <row r="1672" spans="1:15" s="1" customFormat="1" ht="15" customHeight="1" x14ac:dyDescent="0.25">
      <c r="A1672" s="61" t="s">
        <v>6</v>
      </c>
      <c r="B1672" s="17" t="s">
        <v>16</v>
      </c>
      <c r="C1672" s="17" t="s">
        <v>10994</v>
      </c>
      <c r="D1672" s="17">
        <v>2021</v>
      </c>
      <c r="E1672" s="37" t="s">
        <v>10995</v>
      </c>
      <c r="F1672" s="17" t="s">
        <v>3148</v>
      </c>
      <c r="G1672" s="37" t="s">
        <v>10996</v>
      </c>
      <c r="H1672" s="37"/>
      <c r="I1672" s="62" t="s">
        <v>10997</v>
      </c>
      <c r="J1672" s="17" t="s">
        <v>43</v>
      </c>
      <c r="K1672" s="17" t="s">
        <v>43</v>
      </c>
      <c r="L1672" s="17" t="s">
        <v>10998</v>
      </c>
      <c r="M1672" s="17" t="s">
        <v>10999</v>
      </c>
      <c r="N1672" s="17" t="s">
        <v>11000</v>
      </c>
      <c r="O1672" s="17" t="s">
        <v>11001</v>
      </c>
    </row>
    <row r="1673" spans="1:15" s="1" customFormat="1" ht="15" customHeight="1" x14ac:dyDescent="0.25">
      <c r="A1673" s="61" t="s">
        <v>6</v>
      </c>
      <c r="B1673" s="17" t="s">
        <v>16</v>
      </c>
      <c r="C1673" s="17" t="s">
        <v>11002</v>
      </c>
      <c r="D1673" s="17">
        <v>2021</v>
      </c>
      <c r="E1673" s="37" t="s">
        <v>11003</v>
      </c>
      <c r="F1673" s="17" t="s">
        <v>5361</v>
      </c>
      <c r="G1673" s="37" t="s">
        <v>8315</v>
      </c>
      <c r="H1673" s="37"/>
      <c r="I1673" s="62" t="s">
        <v>11004</v>
      </c>
      <c r="J1673" s="17" t="s">
        <v>43</v>
      </c>
      <c r="K1673" s="17" t="s">
        <v>43</v>
      </c>
      <c r="L1673" s="17" t="s">
        <v>11005</v>
      </c>
      <c r="M1673" s="17" t="s">
        <v>11006</v>
      </c>
      <c r="N1673" s="17" t="s">
        <v>11007</v>
      </c>
      <c r="O1673" s="17" t="s">
        <v>11008</v>
      </c>
    </row>
    <row r="1674" spans="1:15" s="1" customFormat="1" ht="15" customHeight="1" x14ac:dyDescent="0.25">
      <c r="A1674" s="61" t="s">
        <v>6</v>
      </c>
      <c r="B1674" s="17" t="s">
        <v>16</v>
      </c>
      <c r="C1674" s="17" t="s">
        <v>6938</v>
      </c>
      <c r="D1674" s="17">
        <v>2024</v>
      </c>
      <c r="E1674" s="37" t="s">
        <v>6939</v>
      </c>
      <c r="F1674" s="17" t="s">
        <v>1509</v>
      </c>
      <c r="G1674" s="37" t="s">
        <v>683</v>
      </c>
      <c r="H1674" s="37"/>
      <c r="I1674" s="62" t="s">
        <v>11009</v>
      </c>
      <c r="J1674" s="17" t="s">
        <v>43</v>
      </c>
      <c r="K1674" s="17" t="s">
        <v>43</v>
      </c>
      <c r="L1674" s="17" t="s">
        <v>6940</v>
      </c>
      <c r="M1674" s="17" t="s">
        <v>6941</v>
      </c>
      <c r="N1674" s="17" t="s">
        <v>6942</v>
      </c>
      <c r="O1674" s="17" t="s">
        <v>6943</v>
      </c>
    </row>
    <row r="1675" spans="1:15" s="1" customFormat="1" ht="15" customHeight="1" x14ac:dyDescent="0.25">
      <c r="A1675" s="61" t="s">
        <v>6</v>
      </c>
      <c r="B1675" s="17" t="s">
        <v>16</v>
      </c>
      <c r="C1675" s="17" t="s">
        <v>11010</v>
      </c>
      <c r="D1675" s="17">
        <v>2020</v>
      </c>
      <c r="E1675" s="37" t="s">
        <v>11011</v>
      </c>
      <c r="F1675" s="17" t="s">
        <v>58</v>
      </c>
      <c r="G1675" s="37" t="s">
        <v>3313</v>
      </c>
      <c r="H1675" s="37"/>
      <c r="I1675" s="62" t="s">
        <v>11012</v>
      </c>
      <c r="J1675" s="17" t="s">
        <v>43</v>
      </c>
      <c r="K1675" s="17" t="s">
        <v>43</v>
      </c>
      <c r="L1675" s="17" t="s">
        <v>11013</v>
      </c>
      <c r="M1675" s="17" t="s">
        <v>11014</v>
      </c>
      <c r="N1675" s="17" t="s">
        <v>11015</v>
      </c>
      <c r="O1675" s="17" t="s">
        <v>11016</v>
      </c>
    </row>
    <row r="1676" spans="1:15" s="1" customFormat="1" ht="15" customHeight="1" x14ac:dyDescent="0.25">
      <c r="A1676" s="61" t="s">
        <v>6</v>
      </c>
      <c r="B1676" s="17" t="s">
        <v>16</v>
      </c>
      <c r="C1676" s="17" t="s">
        <v>11017</v>
      </c>
      <c r="D1676" s="17">
        <v>2021</v>
      </c>
      <c r="E1676" s="37" t="s">
        <v>11018</v>
      </c>
      <c r="F1676" s="17" t="s">
        <v>5088</v>
      </c>
      <c r="G1676" s="37" t="s">
        <v>3393</v>
      </c>
      <c r="H1676" s="37"/>
      <c r="I1676" s="62" t="s">
        <v>11019</v>
      </c>
      <c r="J1676" s="17" t="s">
        <v>43</v>
      </c>
      <c r="K1676" s="17" t="s">
        <v>43</v>
      </c>
      <c r="L1676" s="17" t="s">
        <v>11020</v>
      </c>
      <c r="M1676" s="17" t="s">
        <v>11021</v>
      </c>
      <c r="N1676" s="17" t="s">
        <v>11022</v>
      </c>
      <c r="O1676" s="17" t="s">
        <v>11023</v>
      </c>
    </row>
    <row r="1677" spans="1:15" s="1" customFormat="1" ht="15" customHeight="1" x14ac:dyDescent="0.25">
      <c r="A1677" s="61" t="s">
        <v>6</v>
      </c>
      <c r="B1677" s="17" t="s">
        <v>16</v>
      </c>
      <c r="C1677" s="17" t="s">
        <v>11024</v>
      </c>
      <c r="D1677" s="17">
        <v>2023</v>
      </c>
      <c r="E1677" s="37" t="s">
        <v>11025</v>
      </c>
      <c r="F1677" s="17" t="s">
        <v>11026</v>
      </c>
      <c r="G1677" s="37" t="s">
        <v>274</v>
      </c>
      <c r="H1677" s="37">
        <v>2</v>
      </c>
      <c r="I1677" s="62" t="s">
        <v>11027</v>
      </c>
      <c r="J1677" s="17" t="s">
        <v>43</v>
      </c>
      <c r="K1677" s="17" t="s">
        <v>43</v>
      </c>
      <c r="L1677" s="17" t="s">
        <v>11028</v>
      </c>
      <c r="M1677" s="17" t="s">
        <v>11029</v>
      </c>
      <c r="N1677" s="17" t="s">
        <v>11030</v>
      </c>
      <c r="O1677" s="17" t="s">
        <v>11031</v>
      </c>
    </row>
    <row r="1678" spans="1:15" s="1" customFormat="1" ht="15" customHeight="1" x14ac:dyDescent="0.25">
      <c r="A1678" s="61" t="s">
        <v>6</v>
      </c>
      <c r="B1678" s="17" t="s">
        <v>16</v>
      </c>
      <c r="C1678" s="17" t="s">
        <v>11032</v>
      </c>
      <c r="D1678" s="17">
        <v>2024</v>
      </c>
      <c r="E1678" s="37" t="s">
        <v>11033</v>
      </c>
      <c r="F1678" s="17" t="s">
        <v>791</v>
      </c>
      <c r="G1678" s="37" t="s">
        <v>4000</v>
      </c>
      <c r="H1678" s="37"/>
      <c r="I1678" s="62" t="s">
        <v>11034</v>
      </c>
      <c r="J1678" s="17" t="s">
        <v>43</v>
      </c>
      <c r="K1678" s="17" t="s">
        <v>43</v>
      </c>
      <c r="L1678" s="17" t="s">
        <v>11035</v>
      </c>
      <c r="M1678" s="17" t="s">
        <v>11036</v>
      </c>
      <c r="N1678" s="17" t="s">
        <v>11037</v>
      </c>
      <c r="O1678" s="17" t="s">
        <v>11038</v>
      </c>
    </row>
    <row r="1679" spans="1:15" s="1" customFormat="1" ht="15" customHeight="1" x14ac:dyDescent="0.25">
      <c r="A1679" s="61" t="s">
        <v>6</v>
      </c>
      <c r="B1679" s="17" t="s">
        <v>16</v>
      </c>
      <c r="C1679" s="17" t="s">
        <v>11039</v>
      </c>
      <c r="D1679" s="17">
        <v>2020</v>
      </c>
      <c r="E1679" s="37" t="s">
        <v>11040</v>
      </c>
      <c r="F1679" s="17" t="s">
        <v>1038</v>
      </c>
      <c r="G1679" s="37" t="s">
        <v>2898</v>
      </c>
      <c r="H1679" s="37"/>
      <c r="I1679" s="62" t="s">
        <v>11041</v>
      </c>
      <c r="J1679" s="17" t="s">
        <v>43</v>
      </c>
      <c r="K1679" s="17" t="s">
        <v>43</v>
      </c>
      <c r="L1679" s="17" t="s">
        <v>11042</v>
      </c>
      <c r="M1679" s="17" t="s">
        <v>11043</v>
      </c>
      <c r="N1679" s="17" t="s">
        <v>11044</v>
      </c>
      <c r="O1679" s="17" t="s">
        <v>11045</v>
      </c>
    </row>
    <row r="1680" spans="1:15" s="1" customFormat="1" ht="15" customHeight="1" x14ac:dyDescent="0.25">
      <c r="A1680" s="61" t="s">
        <v>6</v>
      </c>
      <c r="B1680" s="17" t="s">
        <v>16</v>
      </c>
      <c r="C1680" s="17" t="s">
        <v>11046</v>
      </c>
      <c r="D1680" s="17">
        <v>2023</v>
      </c>
      <c r="E1680" s="37" t="s">
        <v>11047</v>
      </c>
      <c r="F1680" s="17" t="s">
        <v>103</v>
      </c>
      <c r="G1680" s="37" t="s">
        <v>3753</v>
      </c>
      <c r="H1680" s="37"/>
      <c r="I1680" s="62" t="s">
        <v>11048</v>
      </c>
      <c r="J1680" s="17" t="s">
        <v>43</v>
      </c>
      <c r="K1680" s="17" t="s">
        <v>43</v>
      </c>
      <c r="L1680" s="17" t="s">
        <v>11049</v>
      </c>
      <c r="M1680" s="17" t="s">
        <v>11050</v>
      </c>
      <c r="N1680" s="17" t="s">
        <v>11051</v>
      </c>
      <c r="O1680" s="17" t="s">
        <v>11052</v>
      </c>
    </row>
    <row r="1681" spans="1:15" s="1" customFormat="1" ht="15" customHeight="1" x14ac:dyDescent="0.25">
      <c r="A1681" s="61" t="s">
        <v>6</v>
      </c>
      <c r="B1681" s="17" t="s">
        <v>16</v>
      </c>
      <c r="C1681" s="17" t="s">
        <v>1779</v>
      </c>
      <c r="D1681" s="17">
        <v>2021</v>
      </c>
      <c r="E1681" s="37" t="s">
        <v>1780</v>
      </c>
      <c r="F1681" s="17" t="s">
        <v>1781</v>
      </c>
      <c r="G1681" s="37" t="s">
        <v>432</v>
      </c>
      <c r="H1681" s="37">
        <v>2</v>
      </c>
      <c r="I1681" s="62" t="s">
        <v>1782</v>
      </c>
      <c r="J1681" s="17" t="s">
        <v>43</v>
      </c>
      <c r="K1681" s="17" t="s">
        <v>43</v>
      </c>
      <c r="L1681" s="17" t="s">
        <v>1783</v>
      </c>
      <c r="M1681" s="17" t="s">
        <v>1784</v>
      </c>
      <c r="N1681" s="17" t="s">
        <v>1785</v>
      </c>
      <c r="O1681" s="17" t="s">
        <v>1786</v>
      </c>
    </row>
    <row r="1682" spans="1:15" s="1" customFormat="1" ht="15" customHeight="1" x14ac:dyDescent="0.25">
      <c r="A1682" s="61" t="s">
        <v>6</v>
      </c>
      <c r="B1682" s="17" t="s">
        <v>16</v>
      </c>
      <c r="C1682" s="17" t="s">
        <v>11053</v>
      </c>
      <c r="D1682" s="17">
        <v>2020</v>
      </c>
      <c r="E1682" s="37" t="s">
        <v>11054</v>
      </c>
      <c r="F1682" s="17" t="s">
        <v>3155</v>
      </c>
      <c r="G1682" s="37" t="s">
        <v>11055</v>
      </c>
      <c r="H1682" s="37"/>
      <c r="I1682" s="62" t="s">
        <v>11056</v>
      </c>
      <c r="J1682" s="17" t="s">
        <v>43</v>
      </c>
      <c r="K1682" s="17" t="s">
        <v>43</v>
      </c>
      <c r="L1682" s="17" t="s">
        <v>11057</v>
      </c>
      <c r="M1682" s="17" t="s">
        <v>11058</v>
      </c>
      <c r="N1682" s="17" t="s">
        <v>11059</v>
      </c>
      <c r="O1682" s="17" t="s">
        <v>11060</v>
      </c>
    </row>
    <row r="1683" spans="1:15" s="1" customFormat="1" ht="15" customHeight="1" x14ac:dyDescent="0.25">
      <c r="A1683" s="61" t="s">
        <v>6</v>
      </c>
      <c r="B1683" s="17" t="s">
        <v>16</v>
      </c>
      <c r="C1683" s="17" t="s">
        <v>11061</v>
      </c>
      <c r="D1683" s="17">
        <v>2022</v>
      </c>
      <c r="E1683" s="37" t="s">
        <v>11062</v>
      </c>
      <c r="F1683" s="17" t="s">
        <v>74</v>
      </c>
      <c r="G1683" s="37" t="s">
        <v>631</v>
      </c>
      <c r="H1683" s="37"/>
      <c r="I1683" s="62" t="s">
        <v>11063</v>
      </c>
      <c r="J1683" s="17" t="s">
        <v>43</v>
      </c>
      <c r="K1683" s="17" t="s">
        <v>43</v>
      </c>
      <c r="L1683" s="17" t="s">
        <v>11064</v>
      </c>
      <c r="M1683" s="17" t="s">
        <v>11065</v>
      </c>
      <c r="N1683" s="17" t="s">
        <v>11066</v>
      </c>
      <c r="O1683" s="17" t="s">
        <v>11067</v>
      </c>
    </row>
    <row r="1684" spans="1:15" s="1" customFormat="1" ht="15" customHeight="1" x14ac:dyDescent="0.25">
      <c r="A1684" s="61" t="s">
        <v>6</v>
      </c>
      <c r="B1684" s="17" t="s">
        <v>16</v>
      </c>
      <c r="C1684" s="17" t="s">
        <v>11068</v>
      </c>
      <c r="D1684" s="17">
        <v>2023</v>
      </c>
      <c r="E1684" s="37" t="s">
        <v>11069</v>
      </c>
      <c r="F1684" s="17" t="s">
        <v>1509</v>
      </c>
      <c r="G1684" s="37" t="s">
        <v>1099</v>
      </c>
      <c r="H1684" s="37"/>
      <c r="I1684" s="62" t="s">
        <v>11070</v>
      </c>
      <c r="J1684" s="17" t="s">
        <v>43</v>
      </c>
      <c r="K1684" s="17" t="s">
        <v>43</v>
      </c>
      <c r="L1684" s="17" t="s">
        <v>11071</v>
      </c>
      <c r="M1684" s="17" t="s">
        <v>11072</v>
      </c>
      <c r="N1684" s="17" t="s">
        <v>11073</v>
      </c>
      <c r="O1684" s="17" t="s">
        <v>11074</v>
      </c>
    </row>
    <row r="1685" spans="1:15" s="1" customFormat="1" ht="15" customHeight="1" x14ac:dyDescent="0.25">
      <c r="A1685" s="61" t="s">
        <v>6</v>
      </c>
      <c r="B1685" s="17" t="s">
        <v>16</v>
      </c>
      <c r="C1685" s="17" t="s">
        <v>11075</v>
      </c>
      <c r="D1685" s="17">
        <v>2021</v>
      </c>
      <c r="E1685" s="37" t="s">
        <v>11076</v>
      </c>
      <c r="F1685" s="17" t="s">
        <v>11077</v>
      </c>
      <c r="G1685" s="37" t="s">
        <v>230</v>
      </c>
      <c r="H1685" s="37">
        <v>1</v>
      </c>
      <c r="I1685" s="62" t="s">
        <v>11078</v>
      </c>
      <c r="J1685" s="17" t="s">
        <v>43</v>
      </c>
      <c r="K1685" s="17" t="s">
        <v>43</v>
      </c>
      <c r="L1685" s="17" t="s">
        <v>11079</v>
      </c>
      <c r="M1685" s="17" t="s">
        <v>11080</v>
      </c>
      <c r="N1685" s="17" t="s">
        <v>11081</v>
      </c>
      <c r="O1685" s="17" t="s">
        <v>11082</v>
      </c>
    </row>
    <row r="1686" spans="1:15" s="1" customFormat="1" ht="15" customHeight="1" x14ac:dyDescent="0.25">
      <c r="A1686" s="61" t="s">
        <v>6</v>
      </c>
      <c r="B1686" s="17" t="s">
        <v>16</v>
      </c>
      <c r="C1686" s="17" t="s">
        <v>11083</v>
      </c>
      <c r="D1686" s="17">
        <v>2022</v>
      </c>
      <c r="E1686" s="37" t="s">
        <v>11084</v>
      </c>
      <c r="F1686" s="17" t="s">
        <v>791</v>
      </c>
      <c r="G1686" s="37" t="s">
        <v>3753</v>
      </c>
      <c r="H1686" s="37"/>
      <c r="I1686" s="62" t="s">
        <v>11085</v>
      </c>
      <c r="J1686" s="17" t="s">
        <v>43</v>
      </c>
      <c r="K1686" s="17" t="s">
        <v>43</v>
      </c>
      <c r="L1686" s="17" t="s">
        <v>11086</v>
      </c>
      <c r="M1686" s="17" t="s">
        <v>11087</v>
      </c>
      <c r="N1686" s="17" t="s">
        <v>11088</v>
      </c>
      <c r="O1686" s="17" t="s">
        <v>11089</v>
      </c>
    </row>
    <row r="1687" spans="1:15" s="1" customFormat="1" ht="15" customHeight="1" x14ac:dyDescent="0.25">
      <c r="A1687" s="61" t="s">
        <v>6</v>
      </c>
      <c r="B1687" s="17" t="s">
        <v>16</v>
      </c>
      <c r="C1687" s="17" t="s">
        <v>11090</v>
      </c>
      <c r="D1687" s="17">
        <v>2022</v>
      </c>
      <c r="E1687" s="37" t="s">
        <v>11091</v>
      </c>
      <c r="F1687" s="17" t="s">
        <v>1509</v>
      </c>
      <c r="G1687" s="37" t="s">
        <v>3393</v>
      </c>
      <c r="H1687" s="37"/>
      <c r="I1687" s="62" t="s">
        <v>11092</v>
      </c>
      <c r="J1687" s="17" t="s">
        <v>43</v>
      </c>
      <c r="K1687" s="17" t="s">
        <v>43</v>
      </c>
      <c r="L1687" s="17" t="s">
        <v>11093</v>
      </c>
      <c r="M1687" s="17" t="s">
        <v>11094</v>
      </c>
      <c r="N1687" s="17" t="s">
        <v>11095</v>
      </c>
      <c r="O1687" s="17" t="s">
        <v>11096</v>
      </c>
    </row>
    <row r="1688" spans="1:15" s="1" customFormat="1" ht="15" customHeight="1" x14ac:dyDescent="0.25">
      <c r="A1688" s="61" t="s">
        <v>6</v>
      </c>
      <c r="B1688" s="17" t="s">
        <v>16</v>
      </c>
      <c r="C1688" s="17" t="s">
        <v>11097</v>
      </c>
      <c r="D1688" s="17">
        <v>2024</v>
      </c>
      <c r="E1688" s="37" t="s">
        <v>11098</v>
      </c>
      <c r="F1688" s="17" t="s">
        <v>582</v>
      </c>
      <c r="G1688" s="37" t="s">
        <v>1796</v>
      </c>
      <c r="H1688" s="37"/>
      <c r="I1688" s="62" t="s">
        <v>11099</v>
      </c>
      <c r="J1688" s="17" t="s">
        <v>43</v>
      </c>
      <c r="K1688" s="17" t="s">
        <v>43</v>
      </c>
      <c r="L1688" s="17" t="s">
        <v>11100</v>
      </c>
      <c r="M1688" s="17" t="s">
        <v>11101</v>
      </c>
      <c r="N1688" s="17" t="s">
        <v>11102</v>
      </c>
      <c r="O1688" s="17" t="s">
        <v>11103</v>
      </c>
    </row>
    <row r="1689" spans="1:15" s="1" customFormat="1" ht="15" customHeight="1" x14ac:dyDescent="0.25">
      <c r="A1689" s="61" t="s">
        <v>6</v>
      </c>
      <c r="B1689" s="17" t="s">
        <v>16</v>
      </c>
      <c r="C1689" s="17" t="s">
        <v>11104</v>
      </c>
      <c r="D1689" s="17">
        <v>2025</v>
      </c>
      <c r="E1689" s="37" t="s">
        <v>11105</v>
      </c>
      <c r="F1689" s="17" t="s">
        <v>3077</v>
      </c>
      <c r="G1689" s="37" t="s">
        <v>43</v>
      </c>
      <c r="H1689" s="37"/>
      <c r="I1689" s="62" t="s">
        <v>11106</v>
      </c>
      <c r="J1689" s="17" t="s">
        <v>43</v>
      </c>
      <c r="K1689" s="17" t="s">
        <v>43</v>
      </c>
      <c r="L1689" s="17" t="s">
        <v>11107</v>
      </c>
      <c r="M1689" s="17" t="s">
        <v>11108</v>
      </c>
      <c r="N1689" s="17" t="s">
        <v>43</v>
      </c>
      <c r="O1689" s="17" t="s">
        <v>11109</v>
      </c>
    </row>
    <row r="1690" spans="1:15" s="1" customFormat="1" ht="15" customHeight="1" x14ac:dyDescent="0.25">
      <c r="A1690" s="61" t="s">
        <v>6</v>
      </c>
      <c r="B1690" s="17" t="s">
        <v>16</v>
      </c>
      <c r="C1690" s="17" t="s">
        <v>11110</v>
      </c>
      <c r="D1690" s="17">
        <v>2021</v>
      </c>
      <c r="E1690" s="37" t="s">
        <v>11111</v>
      </c>
      <c r="F1690" s="17" t="s">
        <v>1509</v>
      </c>
      <c r="G1690" s="37" t="s">
        <v>368</v>
      </c>
      <c r="H1690" s="37"/>
      <c r="I1690" s="62" t="s">
        <v>11112</v>
      </c>
      <c r="J1690" s="17" t="s">
        <v>43</v>
      </c>
      <c r="K1690" s="17" t="s">
        <v>43</v>
      </c>
      <c r="L1690" s="17" t="s">
        <v>11113</v>
      </c>
      <c r="M1690" s="17" t="s">
        <v>11114</v>
      </c>
      <c r="N1690" s="17" t="s">
        <v>11115</v>
      </c>
      <c r="O1690" s="17" t="s">
        <v>11116</v>
      </c>
    </row>
    <row r="1691" spans="1:15" s="1" customFormat="1" ht="15" customHeight="1" x14ac:dyDescent="0.25">
      <c r="A1691" s="61" t="s">
        <v>6</v>
      </c>
      <c r="B1691" s="17" t="s">
        <v>16</v>
      </c>
      <c r="C1691" s="17" t="s">
        <v>11117</v>
      </c>
      <c r="D1691" s="17">
        <v>2024</v>
      </c>
      <c r="E1691" s="37" t="s">
        <v>11118</v>
      </c>
      <c r="F1691" s="17" t="s">
        <v>69</v>
      </c>
      <c r="G1691" s="37" t="s">
        <v>11119</v>
      </c>
      <c r="H1691" s="37"/>
      <c r="I1691" s="62" t="s">
        <v>11120</v>
      </c>
      <c r="J1691" s="17" t="s">
        <v>43</v>
      </c>
      <c r="K1691" s="17" t="s">
        <v>43</v>
      </c>
      <c r="L1691" s="17" t="s">
        <v>11121</v>
      </c>
      <c r="M1691" s="17" t="s">
        <v>11122</v>
      </c>
      <c r="N1691" s="17" t="s">
        <v>11123</v>
      </c>
      <c r="O1691" s="17" t="s">
        <v>11124</v>
      </c>
    </row>
    <row r="1692" spans="1:15" s="1" customFormat="1" ht="15" customHeight="1" x14ac:dyDescent="0.25">
      <c r="A1692" s="61" t="s">
        <v>6</v>
      </c>
      <c r="B1692" s="17" t="s">
        <v>16</v>
      </c>
      <c r="C1692" s="17" t="s">
        <v>11125</v>
      </c>
      <c r="D1692" s="17">
        <v>2024</v>
      </c>
      <c r="E1692" s="37" t="s">
        <v>11126</v>
      </c>
      <c r="F1692" s="17" t="s">
        <v>13</v>
      </c>
      <c r="G1692" s="37" t="s">
        <v>5100</v>
      </c>
      <c r="H1692" s="37"/>
      <c r="I1692" s="62" t="s">
        <v>11127</v>
      </c>
      <c r="J1692" s="17" t="s">
        <v>43</v>
      </c>
      <c r="K1692" s="17" t="s">
        <v>43</v>
      </c>
      <c r="L1692" s="17" t="s">
        <v>11128</v>
      </c>
      <c r="M1692" s="17" t="s">
        <v>11129</v>
      </c>
      <c r="N1692" s="17" t="s">
        <v>11130</v>
      </c>
      <c r="O1692" s="17" t="s">
        <v>11131</v>
      </c>
    </row>
    <row r="1693" spans="1:15" s="1" customFormat="1" ht="15" customHeight="1" x14ac:dyDescent="0.25">
      <c r="A1693" s="61" t="s">
        <v>6</v>
      </c>
      <c r="B1693" s="17" t="s">
        <v>16</v>
      </c>
      <c r="C1693" s="17" t="s">
        <v>11132</v>
      </c>
      <c r="D1693" s="17">
        <v>2020</v>
      </c>
      <c r="E1693" s="37" t="s">
        <v>11133</v>
      </c>
      <c r="F1693" s="17" t="s">
        <v>13</v>
      </c>
      <c r="G1693" s="37" t="s">
        <v>1606</v>
      </c>
      <c r="H1693" s="37"/>
      <c r="I1693" s="62" t="s">
        <v>11134</v>
      </c>
      <c r="J1693" s="17" t="s">
        <v>43</v>
      </c>
      <c r="K1693" s="17" t="s">
        <v>43</v>
      </c>
      <c r="L1693" s="17" t="s">
        <v>11135</v>
      </c>
      <c r="M1693" s="17" t="s">
        <v>11136</v>
      </c>
      <c r="N1693" s="17" t="s">
        <v>11137</v>
      </c>
      <c r="O1693" s="17" t="s">
        <v>11138</v>
      </c>
    </row>
    <row r="1694" spans="1:15" s="1" customFormat="1" ht="15" customHeight="1" x14ac:dyDescent="0.25">
      <c r="A1694" s="61" t="s">
        <v>6</v>
      </c>
      <c r="B1694" s="17" t="s">
        <v>16</v>
      </c>
      <c r="C1694" s="17" t="s">
        <v>11139</v>
      </c>
      <c r="D1694" s="17">
        <v>2024</v>
      </c>
      <c r="E1694" s="37" t="s">
        <v>11140</v>
      </c>
      <c r="F1694" s="17" t="s">
        <v>88</v>
      </c>
      <c r="G1694" s="37" t="s">
        <v>1380</v>
      </c>
      <c r="H1694" s="37"/>
      <c r="I1694" s="62" t="s">
        <v>11141</v>
      </c>
      <c r="J1694" s="17" t="s">
        <v>43</v>
      </c>
      <c r="K1694" s="17" t="s">
        <v>43</v>
      </c>
      <c r="L1694" s="17" t="s">
        <v>11142</v>
      </c>
      <c r="M1694" s="17" t="s">
        <v>11143</v>
      </c>
      <c r="N1694" s="17" t="s">
        <v>11144</v>
      </c>
      <c r="O1694" s="17" t="s">
        <v>11145</v>
      </c>
    </row>
    <row r="1695" spans="1:15" s="1" customFormat="1" ht="15" customHeight="1" x14ac:dyDescent="0.25">
      <c r="A1695" s="61" t="s">
        <v>6</v>
      </c>
      <c r="B1695" s="17" t="s">
        <v>16</v>
      </c>
      <c r="C1695" s="17" t="s">
        <v>11146</v>
      </c>
      <c r="D1695" s="17">
        <v>2024</v>
      </c>
      <c r="E1695" s="37" t="s">
        <v>11147</v>
      </c>
      <c r="F1695" s="17" t="s">
        <v>5029</v>
      </c>
      <c r="G1695" s="37" t="s">
        <v>7218</v>
      </c>
      <c r="H1695" s="37"/>
      <c r="I1695" s="62" t="s">
        <v>92</v>
      </c>
      <c r="J1695" s="17" t="s">
        <v>43</v>
      </c>
      <c r="K1695" s="17" t="s">
        <v>43</v>
      </c>
      <c r="L1695" s="17" t="s">
        <v>11148</v>
      </c>
      <c r="M1695" s="17" t="s">
        <v>11149</v>
      </c>
      <c r="N1695" s="17" t="s">
        <v>11150</v>
      </c>
      <c r="O1695" s="17" t="s">
        <v>11151</v>
      </c>
    </row>
    <row r="1696" spans="1:15" s="1" customFormat="1" ht="15" customHeight="1" x14ac:dyDescent="0.25">
      <c r="A1696" s="61" t="s">
        <v>6</v>
      </c>
      <c r="B1696" s="17" t="s">
        <v>16</v>
      </c>
      <c r="C1696" s="17" t="s">
        <v>11152</v>
      </c>
      <c r="D1696" s="17">
        <v>2024</v>
      </c>
      <c r="E1696" s="37" t="s">
        <v>11153</v>
      </c>
      <c r="F1696" s="17" t="s">
        <v>866</v>
      </c>
      <c r="G1696" s="37" t="s">
        <v>2639</v>
      </c>
      <c r="H1696" s="37"/>
      <c r="I1696" s="62" t="s">
        <v>11154</v>
      </c>
      <c r="J1696" s="17" t="s">
        <v>43</v>
      </c>
      <c r="K1696" s="17" t="s">
        <v>43</v>
      </c>
      <c r="L1696" s="17" t="s">
        <v>11155</v>
      </c>
      <c r="M1696" s="17" t="s">
        <v>11156</v>
      </c>
      <c r="N1696" s="17" t="s">
        <v>11157</v>
      </c>
      <c r="O1696" s="17" t="s">
        <v>11158</v>
      </c>
    </row>
    <row r="1697" spans="1:15" s="1" customFormat="1" ht="15" customHeight="1" x14ac:dyDescent="0.25">
      <c r="A1697" s="61" t="s">
        <v>6</v>
      </c>
      <c r="B1697" s="17" t="s">
        <v>16</v>
      </c>
      <c r="C1697" s="17" t="s">
        <v>7143</v>
      </c>
      <c r="D1697" s="17">
        <v>2023</v>
      </c>
      <c r="E1697" s="37" t="s">
        <v>7144</v>
      </c>
      <c r="F1697" s="17" t="s">
        <v>3373</v>
      </c>
      <c r="G1697" s="37" t="s">
        <v>3252</v>
      </c>
      <c r="H1697" s="37"/>
      <c r="I1697" s="62" t="s">
        <v>11159</v>
      </c>
      <c r="J1697" s="17" t="s">
        <v>43</v>
      </c>
      <c r="K1697" s="17" t="s">
        <v>43</v>
      </c>
      <c r="L1697" s="17" t="s">
        <v>7145</v>
      </c>
      <c r="M1697" s="17" t="s">
        <v>7146</v>
      </c>
      <c r="N1697" s="17" t="s">
        <v>7147</v>
      </c>
      <c r="O1697" s="17" t="s">
        <v>7148</v>
      </c>
    </row>
    <row r="1698" spans="1:15" s="1" customFormat="1" ht="15" customHeight="1" x14ac:dyDescent="0.25">
      <c r="A1698" s="61" t="s">
        <v>6</v>
      </c>
      <c r="B1698" s="17" t="s">
        <v>16</v>
      </c>
      <c r="C1698" s="17" t="s">
        <v>7149</v>
      </c>
      <c r="D1698" s="17">
        <v>2024</v>
      </c>
      <c r="E1698" s="37" t="s">
        <v>7150</v>
      </c>
      <c r="F1698" s="17" t="s">
        <v>1485</v>
      </c>
      <c r="G1698" s="37" t="s">
        <v>7151</v>
      </c>
      <c r="H1698" s="37"/>
      <c r="I1698" s="62" t="s">
        <v>11160</v>
      </c>
      <c r="J1698" s="17" t="s">
        <v>43</v>
      </c>
      <c r="K1698" s="17" t="s">
        <v>43</v>
      </c>
      <c r="L1698" s="17" t="s">
        <v>7152</v>
      </c>
      <c r="M1698" s="17" t="s">
        <v>7153</v>
      </c>
      <c r="N1698" s="17" t="s">
        <v>7154</v>
      </c>
      <c r="O1698" s="17" t="s">
        <v>7155</v>
      </c>
    </row>
    <row r="1699" spans="1:15" s="1" customFormat="1" ht="15" customHeight="1" x14ac:dyDescent="0.25">
      <c r="A1699" s="61" t="s">
        <v>6</v>
      </c>
      <c r="B1699" s="17" t="s">
        <v>16</v>
      </c>
      <c r="C1699" s="17" t="s">
        <v>11161</v>
      </c>
      <c r="D1699" s="17">
        <v>2024</v>
      </c>
      <c r="E1699" s="37" t="s">
        <v>11162</v>
      </c>
      <c r="F1699" s="17" t="s">
        <v>7785</v>
      </c>
      <c r="G1699" s="37" t="s">
        <v>7293</v>
      </c>
      <c r="H1699" s="37"/>
      <c r="I1699" s="62" t="s">
        <v>11163</v>
      </c>
      <c r="J1699" s="17" t="s">
        <v>43</v>
      </c>
      <c r="K1699" s="17" t="s">
        <v>43</v>
      </c>
      <c r="L1699" s="17" t="s">
        <v>11164</v>
      </c>
      <c r="M1699" s="17" t="s">
        <v>11165</v>
      </c>
      <c r="N1699" s="17" t="s">
        <v>11166</v>
      </c>
      <c r="O1699" s="17" t="s">
        <v>11167</v>
      </c>
    </row>
    <row r="1700" spans="1:15" s="1" customFormat="1" ht="15" customHeight="1" x14ac:dyDescent="0.25">
      <c r="A1700" s="61" t="s">
        <v>6</v>
      </c>
      <c r="B1700" s="17" t="s">
        <v>16</v>
      </c>
      <c r="C1700" s="17" t="s">
        <v>1961</v>
      </c>
      <c r="D1700" s="17">
        <v>2022</v>
      </c>
      <c r="E1700" s="37" t="s">
        <v>1962</v>
      </c>
      <c r="F1700" s="17" t="s">
        <v>1872</v>
      </c>
      <c r="G1700" s="37" t="s">
        <v>1963</v>
      </c>
      <c r="H1700" s="37"/>
      <c r="I1700" s="62" t="s">
        <v>91</v>
      </c>
      <c r="J1700" s="17" t="s">
        <v>43</v>
      </c>
      <c r="K1700" s="17" t="s">
        <v>43</v>
      </c>
      <c r="L1700" s="17" t="s">
        <v>1964</v>
      </c>
      <c r="M1700" s="17" t="s">
        <v>1965</v>
      </c>
      <c r="N1700" s="17" t="s">
        <v>1966</v>
      </c>
      <c r="O1700" s="17" t="s">
        <v>1967</v>
      </c>
    </row>
    <row r="1701" spans="1:15" s="1" customFormat="1" ht="15" customHeight="1" x14ac:dyDescent="0.25">
      <c r="A1701" s="61" t="s">
        <v>6</v>
      </c>
      <c r="B1701" s="17" t="s">
        <v>16</v>
      </c>
      <c r="C1701" s="17" t="s">
        <v>11168</v>
      </c>
      <c r="D1701" s="17">
        <v>2020</v>
      </c>
      <c r="E1701" s="37" t="s">
        <v>11169</v>
      </c>
      <c r="F1701" s="17" t="s">
        <v>606</v>
      </c>
      <c r="G1701" s="37" t="s">
        <v>11170</v>
      </c>
      <c r="H1701" s="37"/>
      <c r="I1701" s="62" t="s">
        <v>11171</v>
      </c>
      <c r="J1701" s="17" t="s">
        <v>43</v>
      </c>
      <c r="K1701" s="17" t="s">
        <v>43</v>
      </c>
      <c r="L1701" s="17" t="s">
        <v>11172</v>
      </c>
      <c r="M1701" s="17" t="s">
        <v>11173</v>
      </c>
      <c r="N1701" s="17" t="s">
        <v>11174</v>
      </c>
      <c r="O1701" s="17" t="s">
        <v>11175</v>
      </c>
    </row>
    <row r="1702" spans="1:15" s="1" customFormat="1" ht="15" customHeight="1" x14ac:dyDescent="0.25">
      <c r="A1702" s="61" t="s">
        <v>6</v>
      </c>
      <c r="B1702" s="17" t="s">
        <v>16</v>
      </c>
      <c r="C1702" s="17" t="s">
        <v>7231</v>
      </c>
      <c r="D1702" s="17">
        <v>2023</v>
      </c>
      <c r="E1702" s="37" t="s">
        <v>7232</v>
      </c>
      <c r="F1702" s="17" t="s">
        <v>5088</v>
      </c>
      <c r="G1702" s="37" t="s">
        <v>2765</v>
      </c>
      <c r="H1702" s="37"/>
      <c r="I1702" s="62" t="s">
        <v>11176</v>
      </c>
      <c r="J1702" s="17" t="s">
        <v>43</v>
      </c>
      <c r="K1702" s="17" t="s">
        <v>43</v>
      </c>
      <c r="L1702" s="17" t="s">
        <v>7233</v>
      </c>
      <c r="M1702" s="17" t="s">
        <v>7234</v>
      </c>
      <c r="N1702" s="17" t="s">
        <v>7235</v>
      </c>
      <c r="O1702" s="17" t="s">
        <v>7236</v>
      </c>
    </row>
    <row r="1703" spans="1:15" s="1" customFormat="1" ht="15" customHeight="1" x14ac:dyDescent="0.25">
      <c r="A1703" s="61" t="s">
        <v>6</v>
      </c>
      <c r="B1703" s="17" t="s">
        <v>16</v>
      </c>
      <c r="C1703" s="17" t="s">
        <v>11177</v>
      </c>
      <c r="D1703" s="17">
        <v>2025</v>
      </c>
      <c r="E1703" s="37" t="s">
        <v>11178</v>
      </c>
      <c r="F1703" s="17" t="s">
        <v>5088</v>
      </c>
      <c r="G1703" s="37" t="s">
        <v>1255</v>
      </c>
      <c r="H1703" s="37"/>
      <c r="I1703" s="62" t="s">
        <v>11179</v>
      </c>
      <c r="J1703" s="17" t="s">
        <v>43</v>
      </c>
      <c r="K1703" s="17" t="s">
        <v>43</v>
      </c>
      <c r="L1703" s="17" t="s">
        <v>11180</v>
      </c>
      <c r="M1703" s="17" t="s">
        <v>11181</v>
      </c>
      <c r="N1703" s="17" t="s">
        <v>11182</v>
      </c>
      <c r="O1703" s="17" t="s">
        <v>43</v>
      </c>
    </row>
    <row r="1704" spans="1:15" s="1" customFormat="1" ht="15" customHeight="1" x14ac:dyDescent="0.25">
      <c r="A1704" s="61" t="s">
        <v>6</v>
      </c>
      <c r="B1704" s="17" t="s">
        <v>16</v>
      </c>
      <c r="C1704" s="17" t="s">
        <v>11183</v>
      </c>
      <c r="D1704" s="17">
        <v>2022</v>
      </c>
      <c r="E1704" s="37" t="s">
        <v>11184</v>
      </c>
      <c r="F1704" s="17" t="s">
        <v>74</v>
      </c>
      <c r="G1704" s="37" t="s">
        <v>1148</v>
      </c>
      <c r="H1704" s="37"/>
      <c r="I1704" s="62" t="s">
        <v>11185</v>
      </c>
      <c r="J1704" s="17" t="s">
        <v>43</v>
      </c>
      <c r="K1704" s="17" t="s">
        <v>43</v>
      </c>
      <c r="L1704" s="17" t="s">
        <v>11186</v>
      </c>
      <c r="M1704" s="17" t="s">
        <v>11187</v>
      </c>
      <c r="N1704" s="17" t="s">
        <v>11188</v>
      </c>
      <c r="O1704" s="17" t="s">
        <v>11189</v>
      </c>
    </row>
    <row r="1705" spans="1:15" s="1" customFormat="1" ht="15" customHeight="1" x14ac:dyDescent="0.25">
      <c r="A1705" s="61" t="s">
        <v>6</v>
      </c>
      <c r="B1705" s="17" t="s">
        <v>16</v>
      </c>
      <c r="C1705" s="17" t="s">
        <v>11190</v>
      </c>
      <c r="D1705" s="17">
        <v>2025</v>
      </c>
      <c r="E1705" s="37" t="s">
        <v>11191</v>
      </c>
      <c r="F1705" s="17" t="s">
        <v>11192</v>
      </c>
      <c r="G1705" s="37" t="s">
        <v>4862</v>
      </c>
      <c r="H1705" s="37"/>
      <c r="I1705" s="62" t="s">
        <v>11193</v>
      </c>
      <c r="J1705" s="17" t="s">
        <v>43</v>
      </c>
      <c r="K1705" s="17" t="s">
        <v>43</v>
      </c>
      <c r="L1705" s="17" t="s">
        <v>11194</v>
      </c>
      <c r="M1705" s="17" t="s">
        <v>11195</v>
      </c>
      <c r="N1705" s="17" t="s">
        <v>11196</v>
      </c>
      <c r="O1705" s="17" t="s">
        <v>11197</v>
      </c>
    </row>
    <row r="1706" spans="1:15" s="1" customFormat="1" ht="15" customHeight="1" x14ac:dyDescent="0.25">
      <c r="A1706" s="61" t="s">
        <v>6</v>
      </c>
      <c r="B1706" s="17" t="s">
        <v>16</v>
      </c>
      <c r="C1706" s="17" t="s">
        <v>11198</v>
      </c>
      <c r="D1706" s="17">
        <v>2020</v>
      </c>
      <c r="E1706" s="37" t="s">
        <v>11199</v>
      </c>
      <c r="F1706" s="17" t="s">
        <v>10721</v>
      </c>
      <c r="G1706" s="37" t="s">
        <v>326</v>
      </c>
      <c r="H1706" s="37">
        <v>4</v>
      </c>
      <c r="I1706" s="62" t="s">
        <v>11200</v>
      </c>
      <c r="J1706" s="17" t="s">
        <v>43</v>
      </c>
      <c r="K1706" s="17" t="s">
        <v>43</v>
      </c>
      <c r="L1706" s="17" t="s">
        <v>11201</v>
      </c>
      <c r="M1706" s="17" t="s">
        <v>11202</v>
      </c>
      <c r="N1706" s="17" t="s">
        <v>11203</v>
      </c>
      <c r="O1706" s="17" t="s">
        <v>11204</v>
      </c>
    </row>
    <row r="1707" spans="1:15" s="1" customFormat="1" ht="15" customHeight="1" x14ac:dyDescent="0.25">
      <c r="A1707" s="61" t="s">
        <v>6</v>
      </c>
      <c r="B1707" s="17" t="s">
        <v>16</v>
      </c>
      <c r="C1707" s="17" t="s">
        <v>11205</v>
      </c>
      <c r="D1707" s="17">
        <v>2021</v>
      </c>
      <c r="E1707" s="37" t="s">
        <v>11206</v>
      </c>
      <c r="F1707" s="17" t="s">
        <v>1781</v>
      </c>
      <c r="G1707" s="37" t="s">
        <v>432</v>
      </c>
      <c r="H1707" s="37">
        <v>6</v>
      </c>
      <c r="I1707" s="62" t="s">
        <v>11207</v>
      </c>
      <c r="J1707" s="17" t="s">
        <v>43</v>
      </c>
      <c r="K1707" s="17" t="s">
        <v>43</v>
      </c>
      <c r="L1707" s="17" t="s">
        <v>11208</v>
      </c>
      <c r="M1707" s="17" t="s">
        <v>11209</v>
      </c>
      <c r="N1707" s="17" t="s">
        <v>11210</v>
      </c>
      <c r="O1707" s="17" t="s">
        <v>11211</v>
      </c>
    </row>
    <row r="1708" spans="1:15" s="1" customFormat="1" ht="15" customHeight="1" x14ac:dyDescent="0.25">
      <c r="A1708" s="61" t="s">
        <v>6</v>
      </c>
      <c r="B1708" s="17" t="s">
        <v>16</v>
      </c>
      <c r="C1708" s="17" t="s">
        <v>2115</v>
      </c>
      <c r="D1708" s="17">
        <v>2024</v>
      </c>
      <c r="E1708" s="37" t="s">
        <v>2116</v>
      </c>
      <c r="F1708" s="17" t="s">
        <v>928</v>
      </c>
      <c r="G1708" s="37" t="s">
        <v>1674</v>
      </c>
      <c r="H1708" s="37"/>
      <c r="I1708" s="62" t="s">
        <v>11212</v>
      </c>
      <c r="J1708" s="17" t="s">
        <v>43</v>
      </c>
      <c r="K1708" s="17" t="s">
        <v>43</v>
      </c>
      <c r="L1708" s="17" t="s">
        <v>2117</v>
      </c>
      <c r="M1708" s="17" t="s">
        <v>2118</v>
      </c>
      <c r="N1708" s="17" t="s">
        <v>2119</v>
      </c>
      <c r="O1708" s="17" t="s">
        <v>2120</v>
      </c>
    </row>
    <row r="1709" spans="1:15" s="1" customFormat="1" ht="15" customHeight="1" x14ac:dyDescent="0.25">
      <c r="A1709" s="61" t="s">
        <v>6</v>
      </c>
      <c r="B1709" s="17" t="s">
        <v>16</v>
      </c>
      <c r="C1709" s="17" t="s">
        <v>11213</v>
      </c>
      <c r="D1709" s="17">
        <v>2023</v>
      </c>
      <c r="E1709" s="37" t="s">
        <v>11214</v>
      </c>
      <c r="F1709" s="17" t="s">
        <v>791</v>
      </c>
      <c r="G1709" s="37" t="s">
        <v>4411</v>
      </c>
      <c r="H1709" s="37"/>
      <c r="I1709" s="62" t="s">
        <v>11215</v>
      </c>
      <c r="J1709" s="17" t="s">
        <v>43</v>
      </c>
      <c r="K1709" s="17" t="s">
        <v>43</v>
      </c>
      <c r="L1709" s="17" t="s">
        <v>11216</v>
      </c>
      <c r="M1709" s="17" t="s">
        <v>11217</v>
      </c>
      <c r="N1709" s="17" t="s">
        <v>11218</v>
      </c>
      <c r="O1709" s="17" t="s">
        <v>11219</v>
      </c>
    </row>
    <row r="1710" spans="1:15" s="1" customFormat="1" ht="15" customHeight="1" x14ac:dyDescent="0.25">
      <c r="A1710" s="61" t="s">
        <v>6</v>
      </c>
      <c r="B1710" s="17" t="s">
        <v>16</v>
      </c>
      <c r="C1710" s="17" t="s">
        <v>11220</v>
      </c>
      <c r="D1710" s="17">
        <v>2025</v>
      </c>
      <c r="E1710" s="37" t="s">
        <v>11221</v>
      </c>
      <c r="F1710" s="17" t="s">
        <v>74</v>
      </c>
      <c r="G1710" s="37" t="s">
        <v>11222</v>
      </c>
      <c r="H1710" s="37"/>
      <c r="I1710" s="62" t="s">
        <v>11223</v>
      </c>
      <c r="J1710" s="17" t="s">
        <v>43</v>
      </c>
      <c r="K1710" s="17" t="s">
        <v>43</v>
      </c>
      <c r="L1710" s="17" t="s">
        <v>11224</v>
      </c>
      <c r="M1710" s="17" t="s">
        <v>11225</v>
      </c>
      <c r="N1710" s="17" t="s">
        <v>11226</v>
      </c>
      <c r="O1710" s="17" t="s">
        <v>11227</v>
      </c>
    </row>
    <row r="1711" spans="1:15" s="1" customFormat="1" ht="15" customHeight="1" x14ac:dyDescent="0.25">
      <c r="A1711" s="61" t="s">
        <v>6</v>
      </c>
      <c r="B1711" s="17" t="s">
        <v>16</v>
      </c>
      <c r="C1711" s="17" t="s">
        <v>2184</v>
      </c>
      <c r="D1711" s="17">
        <v>2021</v>
      </c>
      <c r="E1711" s="37" t="s">
        <v>2185</v>
      </c>
      <c r="F1711" s="17" t="s">
        <v>2186</v>
      </c>
      <c r="G1711" s="37" t="s">
        <v>2187</v>
      </c>
      <c r="H1711" s="37"/>
      <c r="I1711" s="62" t="s">
        <v>11228</v>
      </c>
      <c r="J1711" s="17" t="s">
        <v>43</v>
      </c>
      <c r="K1711" s="17" t="s">
        <v>43</v>
      </c>
      <c r="L1711" s="17" t="s">
        <v>2188</v>
      </c>
      <c r="M1711" s="17" t="s">
        <v>2189</v>
      </c>
      <c r="N1711" s="17" t="s">
        <v>2190</v>
      </c>
      <c r="O1711" s="17" t="s">
        <v>2191</v>
      </c>
    </row>
    <row r="1712" spans="1:15" s="1" customFormat="1" ht="15" customHeight="1" x14ac:dyDescent="0.25">
      <c r="A1712" s="61" t="s">
        <v>6</v>
      </c>
      <c r="B1712" s="17" t="s">
        <v>16</v>
      </c>
      <c r="C1712" s="17" t="s">
        <v>2192</v>
      </c>
      <c r="D1712" s="17">
        <v>2022</v>
      </c>
      <c r="E1712" s="37" t="s">
        <v>2193</v>
      </c>
      <c r="F1712" s="17" t="s">
        <v>866</v>
      </c>
      <c r="G1712" s="37" t="s">
        <v>2194</v>
      </c>
      <c r="H1712" s="37"/>
      <c r="I1712" s="62" t="s">
        <v>11229</v>
      </c>
      <c r="J1712" s="17" t="s">
        <v>43</v>
      </c>
      <c r="K1712" s="17" t="s">
        <v>43</v>
      </c>
      <c r="L1712" s="17" t="s">
        <v>2195</v>
      </c>
      <c r="M1712" s="17" t="s">
        <v>2196</v>
      </c>
      <c r="N1712" s="17" t="s">
        <v>2197</v>
      </c>
      <c r="O1712" s="17" t="s">
        <v>2198</v>
      </c>
    </row>
    <row r="1713" spans="1:15" s="1" customFormat="1" ht="15" customHeight="1" x14ac:dyDescent="0.25">
      <c r="A1713" s="61" t="s">
        <v>6</v>
      </c>
      <c r="B1713" s="17" t="s">
        <v>16</v>
      </c>
      <c r="C1713" s="17" t="s">
        <v>11230</v>
      </c>
      <c r="D1713" s="17">
        <v>2021</v>
      </c>
      <c r="E1713" s="37" t="s">
        <v>11231</v>
      </c>
      <c r="F1713" s="17" t="s">
        <v>88</v>
      </c>
      <c r="G1713" s="37" t="s">
        <v>4055</v>
      </c>
      <c r="H1713" s="37"/>
      <c r="I1713" s="62" t="s">
        <v>11232</v>
      </c>
      <c r="J1713" s="17" t="s">
        <v>43</v>
      </c>
      <c r="K1713" s="17" t="s">
        <v>43</v>
      </c>
      <c r="L1713" s="17" t="s">
        <v>11233</v>
      </c>
      <c r="M1713" s="17" t="s">
        <v>11234</v>
      </c>
      <c r="N1713" s="17" t="s">
        <v>11235</v>
      </c>
      <c r="O1713" s="17" t="s">
        <v>11236</v>
      </c>
    </row>
    <row r="1714" spans="1:15" s="1" customFormat="1" ht="15" customHeight="1" x14ac:dyDescent="0.25">
      <c r="A1714" s="61" t="s">
        <v>6</v>
      </c>
      <c r="B1714" s="17" t="s">
        <v>16</v>
      </c>
      <c r="C1714" s="17" t="s">
        <v>2215</v>
      </c>
      <c r="D1714" s="17">
        <v>2023</v>
      </c>
      <c r="E1714" s="37" t="s">
        <v>2216</v>
      </c>
      <c r="F1714" s="17" t="s">
        <v>2217</v>
      </c>
      <c r="G1714" s="37" t="s">
        <v>1819</v>
      </c>
      <c r="H1714" s="37"/>
      <c r="I1714" s="62" t="s">
        <v>11237</v>
      </c>
      <c r="J1714" s="17" t="s">
        <v>43</v>
      </c>
      <c r="K1714" s="17" t="s">
        <v>43</v>
      </c>
      <c r="L1714" s="17" t="s">
        <v>2218</v>
      </c>
      <c r="M1714" s="17" t="s">
        <v>2219</v>
      </c>
      <c r="N1714" s="17" t="s">
        <v>2220</v>
      </c>
      <c r="O1714" s="17" t="s">
        <v>2221</v>
      </c>
    </row>
    <row r="1715" spans="1:15" s="1" customFormat="1" ht="15" customHeight="1" x14ac:dyDescent="0.25">
      <c r="A1715" s="61" t="s">
        <v>6</v>
      </c>
      <c r="B1715" s="17" t="s">
        <v>16</v>
      </c>
      <c r="C1715" s="17" t="s">
        <v>11238</v>
      </c>
      <c r="D1715" s="17">
        <v>2025</v>
      </c>
      <c r="E1715" s="37" t="s">
        <v>11239</v>
      </c>
      <c r="F1715" s="17" t="s">
        <v>6553</v>
      </c>
      <c r="G1715" s="37" t="s">
        <v>10512</v>
      </c>
      <c r="H1715" s="37"/>
      <c r="I1715" s="62" t="s">
        <v>11240</v>
      </c>
      <c r="J1715" s="17" t="s">
        <v>43</v>
      </c>
      <c r="K1715" s="17" t="s">
        <v>43</v>
      </c>
      <c r="L1715" s="17" t="s">
        <v>11241</v>
      </c>
      <c r="M1715" s="17" t="s">
        <v>11242</v>
      </c>
      <c r="N1715" s="17" t="s">
        <v>11243</v>
      </c>
      <c r="O1715" s="17" t="s">
        <v>11244</v>
      </c>
    </row>
    <row r="1716" spans="1:15" s="1" customFormat="1" ht="15" customHeight="1" x14ac:dyDescent="0.25">
      <c r="A1716" s="61" t="s">
        <v>6</v>
      </c>
      <c r="B1716" s="17" t="s">
        <v>16</v>
      </c>
      <c r="C1716" s="17" t="s">
        <v>11245</v>
      </c>
      <c r="D1716" s="17">
        <v>2025</v>
      </c>
      <c r="E1716" s="37" t="s">
        <v>11246</v>
      </c>
      <c r="F1716" s="17" t="s">
        <v>5062</v>
      </c>
      <c r="G1716" s="37" t="s">
        <v>2434</v>
      </c>
      <c r="H1716" s="37"/>
      <c r="I1716" s="62" t="s">
        <v>11247</v>
      </c>
      <c r="J1716" s="17" t="s">
        <v>43</v>
      </c>
      <c r="K1716" s="17" t="s">
        <v>43</v>
      </c>
      <c r="L1716" s="17" t="s">
        <v>11248</v>
      </c>
      <c r="M1716" s="17" t="s">
        <v>11249</v>
      </c>
      <c r="N1716" s="17" t="s">
        <v>11250</v>
      </c>
      <c r="O1716" s="17" t="s">
        <v>11251</v>
      </c>
    </row>
    <row r="1717" spans="1:15" s="1" customFormat="1" ht="15" customHeight="1" x14ac:dyDescent="0.25">
      <c r="A1717" s="61" t="s">
        <v>6</v>
      </c>
      <c r="B1717" s="17" t="s">
        <v>16</v>
      </c>
      <c r="C1717" s="17" t="s">
        <v>11252</v>
      </c>
      <c r="D1717" s="17">
        <v>2023</v>
      </c>
      <c r="E1717" s="37" t="s">
        <v>11253</v>
      </c>
      <c r="F1717" s="17" t="s">
        <v>1509</v>
      </c>
      <c r="G1717" s="37" t="s">
        <v>1933</v>
      </c>
      <c r="H1717" s="37"/>
      <c r="I1717" s="62" t="s">
        <v>11254</v>
      </c>
      <c r="J1717" s="17" t="s">
        <v>43</v>
      </c>
      <c r="K1717" s="17" t="s">
        <v>43</v>
      </c>
      <c r="L1717" s="17" t="s">
        <v>11255</v>
      </c>
      <c r="M1717" s="17" t="s">
        <v>11256</v>
      </c>
      <c r="N1717" s="17" t="s">
        <v>11257</v>
      </c>
      <c r="O1717" s="17" t="s">
        <v>11258</v>
      </c>
    </row>
    <row r="1718" spans="1:15" s="1" customFormat="1" ht="15" customHeight="1" x14ac:dyDescent="0.25">
      <c r="A1718" s="61" t="s">
        <v>6</v>
      </c>
      <c r="B1718" s="17" t="s">
        <v>16</v>
      </c>
      <c r="C1718" s="17" t="s">
        <v>11259</v>
      </c>
      <c r="D1718" s="17">
        <v>2021</v>
      </c>
      <c r="E1718" s="37" t="s">
        <v>11260</v>
      </c>
      <c r="F1718" s="17" t="s">
        <v>6722</v>
      </c>
      <c r="G1718" s="37" t="s">
        <v>11261</v>
      </c>
      <c r="H1718" s="37"/>
      <c r="I1718" s="62" t="s">
        <v>11262</v>
      </c>
      <c r="J1718" s="17" t="s">
        <v>43</v>
      </c>
      <c r="K1718" s="17" t="s">
        <v>43</v>
      </c>
      <c r="L1718" s="17" t="s">
        <v>11263</v>
      </c>
      <c r="M1718" s="17" t="s">
        <v>11264</v>
      </c>
      <c r="N1718" s="17" t="s">
        <v>11265</v>
      </c>
      <c r="O1718" s="17" t="s">
        <v>11266</v>
      </c>
    </row>
    <row r="1719" spans="1:15" s="1" customFormat="1" ht="15" customHeight="1" x14ac:dyDescent="0.25">
      <c r="A1719" s="61" t="s">
        <v>6</v>
      </c>
      <c r="B1719" s="17" t="s">
        <v>16</v>
      </c>
      <c r="C1719" s="17" t="s">
        <v>7419</v>
      </c>
      <c r="D1719" s="17">
        <v>2024</v>
      </c>
      <c r="E1719" s="37" t="s">
        <v>7420</v>
      </c>
      <c r="F1719" s="17" t="s">
        <v>1047</v>
      </c>
      <c r="G1719" s="37" t="s">
        <v>7421</v>
      </c>
      <c r="H1719" s="37"/>
      <c r="I1719" s="62" t="s">
        <v>11267</v>
      </c>
      <c r="J1719" s="17" t="s">
        <v>43</v>
      </c>
      <c r="K1719" s="17" t="s">
        <v>43</v>
      </c>
      <c r="L1719" s="17" t="s">
        <v>7422</v>
      </c>
      <c r="M1719" s="17" t="s">
        <v>7423</v>
      </c>
      <c r="N1719" s="17" t="s">
        <v>7424</v>
      </c>
      <c r="O1719" s="17" t="s">
        <v>7425</v>
      </c>
    </row>
    <row r="1720" spans="1:15" s="1" customFormat="1" ht="15" customHeight="1" x14ac:dyDescent="0.25">
      <c r="A1720" s="61" t="s">
        <v>6</v>
      </c>
      <c r="B1720" s="17" t="s">
        <v>16</v>
      </c>
      <c r="C1720" s="17" t="s">
        <v>11268</v>
      </c>
      <c r="D1720" s="17">
        <v>2022</v>
      </c>
      <c r="E1720" s="37" t="s">
        <v>11269</v>
      </c>
      <c r="F1720" s="17" t="s">
        <v>74</v>
      </c>
      <c r="G1720" s="37" t="s">
        <v>1606</v>
      </c>
      <c r="H1720" s="37"/>
      <c r="I1720" s="62" t="s">
        <v>11270</v>
      </c>
      <c r="J1720" s="17" t="s">
        <v>43</v>
      </c>
      <c r="K1720" s="17" t="s">
        <v>43</v>
      </c>
      <c r="L1720" s="17" t="s">
        <v>11271</v>
      </c>
      <c r="M1720" s="17" t="s">
        <v>11272</v>
      </c>
      <c r="N1720" s="17" t="s">
        <v>11273</v>
      </c>
      <c r="O1720" s="17" t="s">
        <v>11274</v>
      </c>
    </row>
    <row r="1721" spans="1:15" s="1" customFormat="1" ht="15" customHeight="1" x14ac:dyDescent="0.25">
      <c r="A1721" s="61" t="s">
        <v>6</v>
      </c>
      <c r="B1721" s="17" t="s">
        <v>16</v>
      </c>
      <c r="C1721" s="17" t="s">
        <v>7426</v>
      </c>
      <c r="D1721" s="17">
        <v>2020</v>
      </c>
      <c r="E1721" s="37" t="s">
        <v>7427</v>
      </c>
      <c r="F1721" s="17" t="s">
        <v>7107</v>
      </c>
      <c r="G1721" s="37" t="s">
        <v>7428</v>
      </c>
      <c r="H1721" s="37"/>
      <c r="I1721" s="62" t="s">
        <v>11275</v>
      </c>
      <c r="J1721" s="17" t="s">
        <v>43</v>
      </c>
      <c r="K1721" s="17" t="s">
        <v>43</v>
      </c>
      <c r="L1721" s="17" t="s">
        <v>7429</v>
      </c>
      <c r="M1721" s="17" t="s">
        <v>7430</v>
      </c>
      <c r="N1721" s="17" t="s">
        <v>7431</v>
      </c>
      <c r="O1721" s="17" t="s">
        <v>7432</v>
      </c>
    </row>
    <row r="1722" spans="1:15" s="1" customFormat="1" ht="15" customHeight="1" x14ac:dyDescent="0.25">
      <c r="A1722" s="61" t="s">
        <v>6</v>
      </c>
      <c r="B1722" s="17" t="s">
        <v>16</v>
      </c>
      <c r="C1722" s="17" t="s">
        <v>11276</v>
      </c>
      <c r="D1722" s="17">
        <v>2020</v>
      </c>
      <c r="E1722" s="37" t="s">
        <v>11277</v>
      </c>
      <c r="F1722" s="17" t="s">
        <v>791</v>
      </c>
      <c r="G1722" s="37" t="s">
        <v>5242</v>
      </c>
      <c r="H1722" s="37"/>
      <c r="I1722" s="62" t="s">
        <v>11278</v>
      </c>
      <c r="J1722" s="17" t="s">
        <v>43</v>
      </c>
      <c r="K1722" s="17" t="s">
        <v>43</v>
      </c>
      <c r="L1722" s="17" t="s">
        <v>11279</v>
      </c>
      <c r="M1722" s="17" t="s">
        <v>11280</v>
      </c>
      <c r="N1722" s="17" t="s">
        <v>11281</v>
      </c>
      <c r="O1722" s="17" t="s">
        <v>11282</v>
      </c>
    </row>
    <row r="1723" spans="1:15" s="1" customFormat="1" ht="15" customHeight="1" x14ac:dyDescent="0.25">
      <c r="A1723" s="61" t="s">
        <v>6</v>
      </c>
      <c r="B1723" s="17" t="s">
        <v>16</v>
      </c>
      <c r="C1723" s="17" t="s">
        <v>11283</v>
      </c>
      <c r="D1723" s="17">
        <v>2024</v>
      </c>
      <c r="E1723" s="37" t="s">
        <v>11284</v>
      </c>
      <c r="F1723" s="17" t="s">
        <v>5953</v>
      </c>
      <c r="G1723" s="37" t="s">
        <v>1605</v>
      </c>
      <c r="H1723" s="37"/>
      <c r="I1723" s="62" t="s">
        <v>11285</v>
      </c>
      <c r="J1723" s="17" t="s">
        <v>43</v>
      </c>
      <c r="K1723" s="17" t="s">
        <v>43</v>
      </c>
      <c r="L1723" s="17" t="s">
        <v>11286</v>
      </c>
      <c r="M1723" s="17" t="s">
        <v>11287</v>
      </c>
      <c r="N1723" s="17" t="s">
        <v>11288</v>
      </c>
      <c r="O1723" s="17" t="s">
        <v>11289</v>
      </c>
    </row>
    <row r="1724" spans="1:15" s="1" customFormat="1" ht="15" customHeight="1" x14ac:dyDescent="0.25">
      <c r="A1724" s="61" t="s">
        <v>6</v>
      </c>
      <c r="B1724" s="17" t="s">
        <v>16</v>
      </c>
      <c r="C1724" s="17" t="s">
        <v>7433</v>
      </c>
      <c r="D1724" s="17">
        <v>2021</v>
      </c>
      <c r="E1724" s="37" t="s">
        <v>7440</v>
      </c>
      <c r="F1724" s="17" t="s">
        <v>1723</v>
      </c>
      <c r="G1724" s="37" t="s">
        <v>4793</v>
      </c>
      <c r="H1724" s="37"/>
      <c r="I1724" s="62" t="s">
        <v>11290</v>
      </c>
      <c r="J1724" s="17" t="s">
        <v>43</v>
      </c>
      <c r="K1724" s="17" t="s">
        <v>43</v>
      </c>
      <c r="L1724" s="17" t="s">
        <v>7441</v>
      </c>
      <c r="M1724" s="17" t="s">
        <v>7442</v>
      </c>
      <c r="N1724" s="17" t="s">
        <v>7443</v>
      </c>
      <c r="O1724" s="17" t="s">
        <v>7444</v>
      </c>
    </row>
    <row r="1725" spans="1:15" s="1" customFormat="1" ht="15" customHeight="1" x14ac:dyDescent="0.25">
      <c r="A1725" s="61" t="s">
        <v>6</v>
      </c>
      <c r="B1725" s="17" t="s">
        <v>16</v>
      </c>
      <c r="C1725" s="17" t="s">
        <v>11291</v>
      </c>
      <c r="D1725" s="17">
        <v>2024</v>
      </c>
      <c r="E1725" s="37" t="s">
        <v>11292</v>
      </c>
      <c r="F1725" s="17" t="s">
        <v>791</v>
      </c>
      <c r="G1725" s="37" t="s">
        <v>10556</v>
      </c>
      <c r="H1725" s="37"/>
      <c r="I1725" s="62" t="s">
        <v>11293</v>
      </c>
      <c r="J1725" s="17" t="s">
        <v>43</v>
      </c>
      <c r="K1725" s="17" t="s">
        <v>43</v>
      </c>
      <c r="L1725" s="17" t="s">
        <v>11294</v>
      </c>
      <c r="M1725" s="17" t="s">
        <v>11295</v>
      </c>
      <c r="N1725" s="17" t="s">
        <v>11296</v>
      </c>
      <c r="O1725" s="17" t="s">
        <v>11297</v>
      </c>
    </row>
    <row r="1726" spans="1:15" s="1" customFormat="1" ht="15" customHeight="1" x14ac:dyDescent="0.25">
      <c r="A1726" s="61" t="s">
        <v>6</v>
      </c>
      <c r="B1726" s="17" t="s">
        <v>16</v>
      </c>
      <c r="C1726" s="17" t="s">
        <v>11298</v>
      </c>
      <c r="D1726" s="17">
        <v>2022</v>
      </c>
      <c r="E1726" s="37" t="s">
        <v>11299</v>
      </c>
      <c r="F1726" s="17" t="s">
        <v>1509</v>
      </c>
      <c r="G1726" s="37" t="s">
        <v>10355</v>
      </c>
      <c r="H1726" s="37"/>
      <c r="I1726" s="62" t="s">
        <v>11300</v>
      </c>
      <c r="J1726" s="17" t="s">
        <v>43</v>
      </c>
      <c r="K1726" s="17" t="s">
        <v>43</v>
      </c>
      <c r="L1726" s="17" t="s">
        <v>11301</v>
      </c>
      <c r="M1726" s="17" t="s">
        <v>11302</v>
      </c>
      <c r="N1726" s="17" t="s">
        <v>11303</v>
      </c>
      <c r="O1726" s="17" t="s">
        <v>11304</v>
      </c>
    </row>
    <row r="1727" spans="1:15" s="1" customFormat="1" ht="15" customHeight="1" x14ac:dyDescent="0.25">
      <c r="A1727" s="61" t="s">
        <v>6</v>
      </c>
      <c r="B1727" s="17" t="s">
        <v>16</v>
      </c>
      <c r="C1727" s="17" t="s">
        <v>7486</v>
      </c>
      <c r="D1727" s="17">
        <v>2023</v>
      </c>
      <c r="E1727" s="37" t="s">
        <v>7487</v>
      </c>
      <c r="F1727" s="17" t="s">
        <v>630</v>
      </c>
      <c r="G1727" s="37" t="s">
        <v>5663</v>
      </c>
      <c r="H1727" s="37"/>
      <c r="I1727" s="62" t="s">
        <v>7488</v>
      </c>
      <c r="J1727" s="17" t="s">
        <v>43</v>
      </c>
      <c r="K1727" s="17" t="s">
        <v>43</v>
      </c>
      <c r="L1727" s="17" t="s">
        <v>7490</v>
      </c>
      <c r="M1727" s="17" t="s">
        <v>7491</v>
      </c>
      <c r="N1727" s="17" t="s">
        <v>7492</v>
      </c>
      <c r="O1727" s="17" t="s">
        <v>7493</v>
      </c>
    </row>
    <row r="1728" spans="1:15" s="1" customFormat="1" ht="15" customHeight="1" x14ac:dyDescent="0.25">
      <c r="A1728" s="61" t="s">
        <v>6</v>
      </c>
      <c r="B1728" s="17" t="s">
        <v>16</v>
      </c>
      <c r="C1728" s="17" t="s">
        <v>11305</v>
      </c>
      <c r="D1728" s="17">
        <v>2023</v>
      </c>
      <c r="E1728" s="37" t="s">
        <v>11306</v>
      </c>
      <c r="F1728" s="17" t="s">
        <v>11307</v>
      </c>
      <c r="G1728" s="37" t="s">
        <v>2765</v>
      </c>
      <c r="H1728" s="37"/>
      <c r="I1728" s="62" t="s">
        <v>11308</v>
      </c>
      <c r="J1728" s="17" t="s">
        <v>43</v>
      </c>
      <c r="K1728" s="17" t="s">
        <v>43</v>
      </c>
      <c r="L1728" s="17" t="s">
        <v>11309</v>
      </c>
      <c r="M1728" s="17" t="s">
        <v>11310</v>
      </c>
      <c r="N1728" s="17" t="s">
        <v>11311</v>
      </c>
      <c r="O1728" s="17" t="s">
        <v>11312</v>
      </c>
    </row>
    <row r="1729" spans="1:15" s="1" customFormat="1" ht="15" customHeight="1" x14ac:dyDescent="0.25">
      <c r="A1729" s="61" t="s">
        <v>6</v>
      </c>
      <c r="B1729" s="17" t="s">
        <v>16</v>
      </c>
      <c r="C1729" s="17" t="s">
        <v>11313</v>
      </c>
      <c r="D1729" s="17">
        <v>2023</v>
      </c>
      <c r="E1729" s="37" t="s">
        <v>11314</v>
      </c>
      <c r="F1729" s="17" t="s">
        <v>11315</v>
      </c>
      <c r="G1729" s="37" t="s">
        <v>11316</v>
      </c>
      <c r="H1729" s="37"/>
      <c r="I1729" s="62" t="s">
        <v>11317</v>
      </c>
      <c r="J1729" s="17" t="s">
        <v>43</v>
      </c>
      <c r="K1729" s="17" t="s">
        <v>43</v>
      </c>
      <c r="L1729" s="17" t="s">
        <v>11318</v>
      </c>
      <c r="M1729" s="17" t="s">
        <v>11319</v>
      </c>
      <c r="N1729" s="17" t="s">
        <v>11320</v>
      </c>
      <c r="O1729" s="17" t="s">
        <v>11321</v>
      </c>
    </row>
    <row r="1730" spans="1:15" s="1" customFormat="1" ht="15" customHeight="1" x14ac:dyDescent="0.25">
      <c r="A1730" s="61" t="s">
        <v>6</v>
      </c>
      <c r="B1730" s="17" t="s">
        <v>79</v>
      </c>
      <c r="C1730" s="17" t="s">
        <v>11322</v>
      </c>
      <c r="D1730" s="17">
        <v>2021</v>
      </c>
      <c r="E1730" s="37" t="s">
        <v>11323</v>
      </c>
      <c r="F1730" s="17" t="s">
        <v>11324</v>
      </c>
      <c r="G1730" s="37" t="s">
        <v>43</v>
      </c>
      <c r="H1730" s="37"/>
      <c r="I1730" s="62" t="s">
        <v>11325</v>
      </c>
      <c r="J1730" s="17" t="s">
        <v>117</v>
      </c>
      <c r="K1730" s="17" t="s">
        <v>43</v>
      </c>
      <c r="L1730" s="17" t="s">
        <v>11326</v>
      </c>
      <c r="M1730" s="17" t="s">
        <v>11327</v>
      </c>
      <c r="N1730" s="17" t="s">
        <v>11328</v>
      </c>
      <c r="O1730" s="17" t="s">
        <v>11329</v>
      </c>
    </row>
    <row r="1731" spans="1:15" s="1" customFormat="1" ht="15" customHeight="1" x14ac:dyDescent="0.25">
      <c r="A1731" s="61" t="s">
        <v>6</v>
      </c>
      <c r="B1731" s="17" t="s">
        <v>16</v>
      </c>
      <c r="C1731" s="17" t="s">
        <v>11330</v>
      </c>
      <c r="D1731" s="17">
        <v>2021</v>
      </c>
      <c r="E1731" s="37" t="s">
        <v>11331</v>
      </c>
      <c r="F1731" s="17" t="s">
        <v>376</v>
      </c>
      <c r="G1731" s="37" t="s">
        <v>4476</v>
      </c>
      <c r="H1731" s="37"/>
      <c r="I1731" s="62" t="s">
        <v>11332</v>
      </c>
      <c r="J1731" s="17" t="s">
        <v>43</v>
      </c>
      <c r="K1731" s="17" t="s">
        <v>43</v>
      </c>
      <c r="L1731" s="17" t="s">
        <v>11333</v>
      </c>
      <c r="M1731" s="17" t="s">
        <v>11334</v>
      </c>
      <c r="N1731" s="17" t="s">
        <v>11335</v>
      </c>
      <c r="O1731" s="17" t="s">
        <v>11336</v>
      </c>
    </row>
    <row r="1732" spans="1:15" s="1" customFormat="1" ht="15" customHeight="1" x14ac:dyDescent="0.25">
      <c r="A1732" s="61" t="s">
        <v>6</v>
      </c>
      <c r="B1732" s="17" t="s">
        <v>16</v>
      </c>
      <c r="C1732" s="17" t="s">
        <v>11337</v>
      </c>
      <c r="D1732" s="17">
        <v>2021</v>
      </c>
      <c r="E1732" s="37" t="s">
        <v>11338</v>
      </c>
      <c r="F1732" s="17" t="s">
        <v>5182</v>
      </c>
      <c r="G1732" s="37" t="s">
        <v>3650</v>
      </c>
      <c r="H1732" s="37"/>
      <c r="I1732" s="62" t="s">
        <v>11339</v>
      </c>
      <c r="J1732" s="17" t="s">
        <v>43</v>
      </c>
      <c r="K1732" s="17" t="s">
        <v>43</v>
      </c>
      <c r="L1732" s="17" t="s">
        <v>11340</v>
      </c>
      <c r="M1732" s="17" t="s">
        <v>11341</v>
      </c>
      <c r="N1732" s="17" t="s">
        <v>11342</v>
      </c>
      <c r="O1732" s="17" t="s">
        <v>11343</v>
      </c>
    </row>
    <row r="1733" spans="1:15" s="1" customFormat="1" ht="15" customHeight="1" x14ac:dyDescent="0.25">
      <c r="A1733" s="61" t="s">
        <v>6</v>
      </c>
      <c r="B1733" s="17" t="s">
        <v>16</v>
      </c>
      <c r="C1733" s="17" t="s">
        <v>11344</v>
      </c>
      <c r="D1733" s="17">
        <v>2022</v>
      </c>
      <c r="E1733" s="37" t="s">
        <v>11345</v>
      </c>
      <c r="F1733" s="17" t="s">
        <v>1723</v>
      </c>
      <c r="G1733" s="37" t="s">
        <v>11346</v>
      </c>
      <c r="H1733" s="37"/>
      <c r="I1733" s="62" t="s">
        <v>11347</v>
      </c>
      <c r="J1733" s="17" t="s">
        <v>43</v>
      </c>
      <c r="K1733" s="17" t="s">
        <v>43</v>
      </c>
      <c r="L1733" s="17" t="s">
        <v>11348</v>
      </c>
      <c r="M1733" s="17" t="s">
        <v>11349</v>
      </c>
      <c r="N1733" s="17" t="s">
        <v>11350</v>
      </c>
      <c r="O1733" s="17" t="s">
        <v>11351</v>
      </c>
    </row>
    <row r="1734" spans="1:15" s="1" customFormat="1" ht="15" customHeight="1" x14ac:dyDescent="0.25">
      <c r="A1734" s="61" t="s">
        <v>6</v>
      </c>
      <c r="B1734" s="17" t="s">
        <v>16</v>
      </c>
      <c r="C1734" s="17" t="s">
        <v>7512</v>
      </c>
      <c r="D1734" s="17">
        <v>2022</v>
      </c>
      <c r="E1734" s="37" t="s">
        <v>7513</v>
      </c>
      <c r="F1734" s="17" t="s">
        <v>866</v>
      </c>
      <c r="G1734" s="37" t="s">
        <v>7514</v>
      </c>
      <c r="H1734" s="37"/>
      <c r="I1734" s="62" t="s">
        <v>11352</v>
      </c>
      <c r="J1734" s="17" t="s">
        <v>43</v>
      </c>
      <c r="K1734" s="17" t="s">
        <v>43</v>
      </c>
      <c r="L1734" s="17" t="s">
        <v>7515</v>
      </c>
      <c r="M1734" s="17" t="s">
        <v>7516</v>
      </c>
      <c r="N1734" s="17" t="s">
        <v>7517</v>
      </c>
      <c r="O1734" s="17" t="s">
        <v>7518</v>
      </c>
    </row>
    <row r="1735" spans="1:15" s="1" customFormat="1" ht="15" customHeight="1" x14ac:dyDescent="0.25">
      <c r="A1735" s="61" t="s">
        <v>6</v>
      </c>
      <c r="B1735" s="17" t="s">
        <v>16</v>
      </c>
      <c r="C1735" s="17" t="s">
        <v>11353</v>
      </c>
      <c r="D1735" s="17">
        <v>2023</v>
      </c>
      <c r="E1735" s="37" t="s">
        <v>11354</v>
      </c>
      <c r="F1735" s="17" t="s">
        <v>7554</v>
      </c>
      <c r="G1735" s="37" t="s">
        <v>336</v>
      </c>
      <c r="H1735" s="37"/>
      <c r="I1735" s="62" t="s">
        <v>11355</v>
      </c>
      <c r="J1735" s="17" t="s">
        <v>43</v>
      </c>
      <c r="K1735" s="17" t="s">
        <v>43</v>
      </c>
      <c r="L1735" s="17" t="s">
        <v>11356</v>
      </c>
      <c r="M1735" s="17" t="s">
        <v>11357</v>
      </c>
      <c r="N1735" s="17" t="s">
        <v>11358</v>
      </c>
      <c r="O1735" s="17" t="s">
        <v>11359</v>
      </c>
    </row>
    <row r="1736" spans="1:15" s="1" customFormat="1" ht="15" customHeight="1" x14ac:dyDescent="0.25">
      <c r="A1736" s="61" t="s">
        <v>6</v>
      </c>
      <c r="B1736" s="17" t="s">
        <v>16</v>
      </c>
      <c r="C1736" s="17" t="s">
        <v>11360</v>
      </c>
      <c r="D1736" s="17">
        <v>2021</v>
      </c>
      <c r="E1736" s="37" t="s">
        <v>11361</v>
      </c>
      <c r="F1736" s="17" t="s">
        <v>582</v>
      </c>
      <c r="G1736" s="37" t="s">
        <v>6646</v>
      </c>
      <c r="H1736" s="37"/>
      <c r="I1736" s="62" t="s">
        <v>11362</v>
      </c>
      <c r="J1736" s="17" t="s">
        <v>43</v>
      </c>
      <c r="K1736" s="17" t="s">
        <v>43</v>
      </c>
      <c r="L1736" s="17" t="s">
        <v>11363</v>
      </c>
      <c r="M1736" s="17" t="s">
        <v>11364</v>
      </c>
      <c r="N1736" s="17" t="s">
        <v>11365</v>
      </c>
      <c r="O1736" s="17" t="s">
        <v>11366</v>
      </c>
    </row>
    <row r="1737" spans="1:15" s="1" customFormat="1" ht="15" customHeight="1" x14ac:dyDescent="0.25">
      <c r="A1737" s="61" t="s">
        <v>6</v>
      </c>
      <c r="B1737" s="17" t="s">
        <v>16</v>
      </c>
      <c r="C1737" s="17" t="s">
        <v>11367</v>
      </c>
      <c r="D1737" s="17">
        <v>2023</v>
      </c>
      <c r="E1737" s="37" t="s">
        <v>11368</v>
      </c>
      <c r="F1737" s="17" t="s">
        <v>1509</v>
      </c>
      <c r="G1737" s="37" t="s">
        <v>3293</v>
      </c>
      <c r="H1737" s="37"/>
      <c r="I1737" s="62" t="s">
        <v>11369</v>
      </c>
      <c r="J1737" s="17" t="s">
        <v>43</v>
      </c>
      <c r="K1737" s="17" t="s">
        <v>43</v>
      </c>
      <c r="L1737" s="17" t="s">
        <v>11370</v>
      </c>
      <c r="M1737" s="17" t="s">
        <v>11371</v>
      </c>
      <c r="N1737" s="17" t="s">
        <v>11372</v>
      </c>
      <c r="O1737" s="17" t="s">
        <v>11373</v>
      </c>
    </row>
    <row r="1738" spans="1:15" s="1" customFormat="1" ht="15" customHeight="1" x14ac:dyDescent="0.25">
      <c r="A1738" s="61" t="s">
        <v>6</v>
      </c>
      <c r="B1738" s="17" t="s">
        <v>16</v>
      </c>
      <c r="C1738" s="17" t="s">
        <v>11374</v>
      </c>
      <c r="D1738" s="17">
        <v>2023</v>
      </c>
      <c r="E1738" s="37" t="s">
        <v>11375</v>
      </c>
      <c r="F1738" s="17" t="s">
        <v>1485</v>
      </c>
      <c r="G1738" s="37" t="s">
        <v>944</v>
      </c>
      <c r="H1738" s="37"/>
      <c r="I1738" s="62" t="s">
        <v>11376</v>
      </c>
      <c r="J1738" s="17" t="s">
        <v>43</v>
      </c>
      <c r="K1738" s="17" t="s">
        <v>43</v>
      </c>
      <c r="L1738" s="17" t="s">
        <v>11377</v>
      </c>
      <c r="M1738" s="17" t="s">
        <v>11378</v>
      </c>
      <c r="N1738" s="17" t="s">
        <v>11379</v>
      </c>
      <c r="O1738" s="17" t="s">
        <v>11380</v>
      </c>
    </row>
    <row r="1739" spans="1:15" s="1" customFormat="1" ht="15" customHeight="1" x14ac:dyDescent="0.25">
      <c r="A1739" s="61" t="s">
        <v>6</v>
      </c>
      <c r="B1739" s="17" t="s">
        <v>16</v>
      </c>
      <c r="C1739" s="17" t="s">
        <v>11381</v>
      </c>
      <c r="D1739" s="17">
        <v>2024</v>
      </c>
      <c r="E1739" s="37" t="s">
        <v>11382</v>
      </c>
      <c r="F1739" s="17" t="s">
        <v>928</v>
      </c>
      <c r="G1739" s="37" t="s">
        <v>1465</v>
      </c>
      <c r="H1739" s="37"/>
      <c r="I1739" s="62" t="s">
        <v>11383</v>
      </c>
      <c r="J1739" s="17" t="s">
        <v>43</v>
      </c>
      <c r="K1739" s="17" t="s">
        <v>43</v>
      </c>
      <c r="L1739" s="17" t="s">
        <v>11384</v>
      </c>
      <c r="M1739" s="17" t="s">
        <v>11385</v>
      </c>
      <c r="N1739" s="17" t="s">
        <v>11386</v>
      </c>
      <c r="O1739" s="17" t="s">
        <v>11387</v>
      </c>
    </row>
    <row r="1740" spans="1:15" s="1" customFormat="1" ht="15" customHeight="1" x14ac:dyDescent="0.25">
      <c r="A1740" s="61" t="s">
        <v>6</v>
      </c>
      <c r="B1740" s="17" t="s">
        <v>16</v>
      </c>
      <c r="C1740" s="17" t="s">
        <v>11388</v>
      </c>
      <c r="D1740" s="17">
        <v>2023</v>
      </c>
      <c r="E1740" s="37" t="s">
        <v>11389</v>
      </c>
      <c r="F1740" s="17" t="s">
        <v>74</v>
      </c>
      <c r="G1740" s="37" t="s">
        <v>4000</v>
      </c>
      <c r="H1740" s="37"/>
      <c r="I1740" s="62" t="s">
        <v>11390</v>
      </c>
      <c r="J1740" s="17" t="s">
        <v>43</v>
      </c>
      <c r="K1740" s="17" t="s">
        <v>43</v>
      </c>
      <c r="L1740" s="17" t="s">
        <v>11391</v>
      </c>
      <c r="M1740" s="17" t="s">
        <v>11392</v>
      </c>
      <c r="N1740" s="17" t="s">
        <v>11393</v>
      </c>
      <c r="O1740" s="17" t="s">
        <v>11394</v>
      </c>
    </row>
    <row r="1741" spans="1:15" s="1" customFormat="1" ht="15" customHeight="1" x14ac:dyDescent="0.25">
      <c r="A1741" s="61" t="s">
        <v>6</v>
      </c>
      <c r="B1741" s="17" t="s">
        <v>16</v>
      </c>
      <c r="C1741" s="17" t="s">
        <v>11395</v>
      </c>
      <c r="D1741" s="17">
        <v>2021</v>
      </c>
      <c r="E1741" s="37" t="s">
        <v>11396</v>
      </c>
      <c r="F1741" s="17" t="s">
        <v>791</v>
      </c>
      <c r="G1741" s="37" t="s">
        <v>5391</v>
      </c>
      <c r="H1741" s="37"/>
      <c r="I1741" s="62" t="s">
        <v>11397</v>
      </c>
      <c r="J1741" s="17" t="s">
        <v>43</v>
      </c>
      <c r="K1741" s="17" t="s">
        <v>43</v>
      </c>
      <c r="L1741" s="17" t="s">
        <v>11398</v>
      </c>
      <c r="M1741" s="17" t="s">
        <v>11399</v>
      </c>
      <c r="N1741" s="17" t="s">
        <v>11400</v>
      </c>
      <c r="O1741" s="17" t="s">
        <v>11401</v>
      </c>
    </row>
    <row r="1742" spans="1:15" s="1" customFormat="1" ht="15" customHeight="1" x14ac:dyDescent="0.25">
      <c r="A1742" s="61" t="s">
        <v>6</v>
      </c>
      <c r="B1742" s="17" t="s">
        <v>16</v>
      </c>
      <c r="C1742" s="17" t="s">
        <v>11402</v>
      </c>
      <c r="D1742" s="17">
        <v>2024</v>
      </c>
      <c r="E1742" s="37" t="s">
        <v>11403</v>
      </c>
      <c r="F1742" s="17" t="s">
        <v>74</v>
      </c>
      <c r="G1742" s="37" t="s">
        <v>11404</v>
      </c>
      <c r="H1742" s="37"/>
      <c r="I1742" s="62" t="s">
        <v>11405</v>
      </c>
      <c r="J1742" s="17" t="s">
        <v>43</v>
      </c>
      <c r="K1742" s="17" t="s">
        <v>43</v>
      </c>
      <c r="L1742" s="17" t="s">
        <v>11406</v>
      </c>
      <c r="M1742" s="17" t="s">
        <v>11407</v>
      </c>
      <c r="N1742" s="17" t="s">
        <v>11408</v>
      </c>
      <c r="O1742" s="17" t="s">
        <v>11409</v>
      </c>
    </row>
    <row r="1743" spans="1:15" s="1" customFormat="1" ht="15" customHeight="1" x14ac:dyDescent="0.25">
      <c r="A1743" s="61" t="s">
        <v>6</v>
      </c>
      <c r="B1743" s="17" t="s">
        <v>16</v>
      </c>
      <c r="C1743" s="17" t="s">
        <v>11410</v>
      </c>
      <c r="D1743" s="17">
        <v>2024</v>
      </c>
      <c r="E1743" s="37" t="s">
        <v>11411</v>
      </c>
      <c r="F1743" s="17" t="s">
        <v>866</v>
      </c>
      <c r="G1743" s="37" t="s">
        <v>10265</v>
      </c>
      <c r="H1743" s="37"/>
      <c r="I1743" s="62" t="s">
        <v>11412</v>
      </c>
      <c r="J1743" s="17" t="s">
        <v>43</v>
      </c>
      <c r="K1743" s="17" t="s">
        <v>43</v>
      </c>
      <c r="L1743" s="17" t="s">
        <v>11413</v>
      </c>
      <c r="M1743" s="17" t="s">
        <v>11414</v>
      </c>
      <c r="N1743" s="17" t="s">
        <v>11415</v>
      </c>
      <c r="O1743" s="17" t="s">
        <v>11416</v>
      </c>
    </row>
    <row r="1744" spans="1:15" s="1" customFormat="1" ht="15" customHeight="1" x14ac:dyDescent="0.25">
      <c r="A1744" s="61" t="s">
        <v>6</v>
      </c>
      <c r="B1744" s="17" t="s">
        <v>16</v>
      </c>
      <c r="C1744" s="17" t="s">
        <v>7603</v>
      </c>
      <c r="D1744" s="17">
        <v>2020</v>
      </c>
      <c r="E1744" s="37" t="s">
        <v>11417</v>
      </c>
      <c r="F1744" s="17" t="s">
        <v>2186</v>
      </c>
      <c r="G1744" s="37" t="s">
        <v>2862</v>
      </c>
      <c r="H1744" s="37"/>
      <c r="I1744" s="62" t="s">
        <v>11418</v>
      </c>
      <c r="J1744" s="17" t="s">
        <v>43</v>
      </c>
      <c r="K1744" s="17" t="s">
        <v>43</v>
      </c>
      <c r="L1744" s="17" t="s">
        <v>11419</v>
      </c>
      <c r="M1744" s="17" t="s">
        <v>11420</v>
      </c>
      <c r="N1744" s="17" t="s">
        <v>43</v>
      </c>
      <c r="O1744" s="17" t="s">
        <v>11421</v>
      </c>
    </row>
    <row r="1745" spans="1:15" s="1" customFormat="1" ht="15" customHeight="1" x14ac:dyDescent="0.25">
      <c r="A1745" s="61" t="s">
        <v>6</v>
      </c>
      <c r="B1745" s="17" t="s">
        <v>16</v>
      </c>
      <c r="C1745" s="17" t="s">
        <v>11422</v>
      </c>
      <c r="D1745" s="17">
        <v>2024</v>
      </c>
      <c r="E1745" s="37" t="s">
        <v>11423</v>
      </c>
      <c r="F1745" s="17" t="s">
        <v>11424</v>
      </c>
      <c r="G1745" s="37" t="s">
        <v>1022</v>
      </c>
      <c r="H1745" s="37"/>
      <c r="I1745" s="62" t="s">
        <v>11425</v>
      </c>
      <c r="J1745" s="17" t="s">
        <v>43</v>
      </c>
      <c r="K1745" s="17" t="s">
        <v>43</v>
      </c>
      <c r="L1745" s="17" t="s">
        <v>11426</v>
      </c>
      <c r="M1745" s="17" t="s">
        <v>11427</v>
      </c>
      <c r="N1745" s="17" t="s">
        <v>11428</v>
      </c>
      <c r="O1745" s="17" t="s">
        <v>11429</v>
      </c>
    </row>
    <row r="1746" spans="1:15" s="1" customFormat="1" ht="15" customHeight="1" x14ac:dyDescent="0.25">
      <c r="A1746" s="61" t="s">
        <v>6</v>
      </c>
      <c r="B1746" s="17" t="s">
        <v>16</v>
      </c>
      <c r="C1746" s="17" t="s">
        <v>11430</v>
      </c>
      <c r="D1746" s="17">
        <v>2024</v>
      </c>
      <c r="E1746" s="37" t="s">
        <v>11431</v>
      </c>
      <c r="F1746" s="17" t="s">
        <v>423</v>
      </c>
      <c r="G1746" s="37" t="s">
        <v>1404</v>
      </c>
      <c r="H1746" s="37"/>
      <c r="I1746" s="62" t="s">
        <v>11432</v>
      </c>
      <c r="J1746" s="17" t="s">
        <v>43</v>
      </c>
      <c r="K1746" s="17" t="s">
        <v>43</v>
      </c>
      <c r="L1746" s="17" t="s">
        <v>11433</v>
      </c>
      <c r="M1746" s="17" t="s">
        <v>11434</v>
      </c>
      <c r="N1746" s="17" t="s">
        <v>11435</v>
      </c>
      <c r="O1746" s="17" t="s">
        <v>11436</v>
      </c>
    </row>
    <row r="1747" spans="1:15" s="1" customFormat="1" ht="15" customHeight="1" x14ac:dyDescent="0.25">
      <c r="A1747" s="61" t="s">
        <v>6</v>
      </c>
      <c r="B1747" s="17" t="s">
        <v>16</v>
      </c>
      <c r="C1747" s="17" t="s">
        <v>11437</v>
      </c>
      <c r="D1747" s="17">
        <v>2020</v>
      </c>
      <c r="E1747" s="37" t="s">
        <v>11438</v>
      </c>
      <c r="F1747" s="17" t="s">
        <v>582</v>
      </c>
      <c r="G1747" s="37" t="s">
        <v>1162</v>
      </c>
      <c r="H1747" s="37"/>
      <c r="I1747" s="62" t="s">
        <v>11439</v>
      </c>
      <c r="J1747" s="17" t="s">
        <v>43</v>
      </c>
      <c r="K1747" s="17" t="s">
        <v>43</v>
      </c>
      <c r="L1747" s="17" t="s">
        <v>11440</v>
      </c>
      <c r="M1747" s="17" t="s">
        <v>11441</v>
      </c>
      <c r="N1747" s="17" t="s">
        <v>11442</v>
      </c>
      <c r="O1747" s="17" t="s">
        <v>11443</v>
      </c>
    </row>
    <row r="1748" spans="1:15" s="1" customFormat="1" ht="15" customHeight="1" x14ac:dyDescent="0.25">
      <c r="A1748" s="61" t="s">
        <v>6</v>
      </c>
      <c r="B1748" s="17" t="s">
        <v>16</v>
      </c>
      <c r="C1748" s="17" t="s">
        <v>11444</v>
      </c>
      <c r="D1748" s="17">
        <v>2021</v>
      </c>
      <c r="E1748" s="37" t="s">
        <v>11445</v>
      </c>
      <c r="F1748" s="17" t="s">
        <v>11446</v>
      </c>
      <c r="G1748" s="37" t="s">
        <v>11447</v>
      </c>
      <c r="H1748" s="37"/>
      <c r="I1748" s="62" t="s">
        <v>11448</v>
      </c>
      <c r="J1748" s="17" t="s">
        <v>43</v>
      </c>
      <c r="K1748" s="17" t="s">
        <v>43</v>
      </c>
      <c r="L1748" s="17" t="s">
        <v>11449</v>
      </c>
      <c r="M1748" s="17" t="s">
        <v>11450</v>
      </c>
      <c r="N1748" s="17" t="s">
        <v>11451</v>
      </c>
      <c r="O1748" s="17" t="s">
        <v>11452</v>
      </c>
    </row>
    <row r="1749" spans="1:15" s="1" customFormat="1" ht="15" customHeight="1" x14ac:dyDescent="0.25">
      <c r="A1749" s="61" t="s">
        <v>6</v>
      </c>
      <c r="B1749" s="17" t="s">
        <v>79</v>
      </c>
      <c r="C1749" s="17" t="s">
        <v>11453</v>
      </c>
      <c r="D1749" s="17">
        <v>2023</v>
      </c>
      <c r="E1749" s="37" t="s">
        <v>11454</v>
      </c>
      <c r="F1749" s="17" t="s">
        <v>11455</v>
      </c>
      <c r="G1749" s="37" t="s">
        <v>43</v>
      </c>
      <c r="H1749" s="37"/>
      <c r="I1749" s="62" t="s">
        <v>11456</v>
      </c>
      <c r="J1749" s="17" t="s">
        <v>62</v>
      </c>
      <c r="K1749" s="17" t="s">
        <v>43</v>
      </c>
      <c r="L1749" s="17" t="s">
        <v>11457</v>
      </c>
      <c r="M1749" s="17" t="s">
        <v>11458</v>
      </c>
      <c r="N1749" s="17" t="s">
        <v>11459</v>
      </c>
      <c r="O1749" s="17" t="s">
        <v>11460</v>
      </c>
    </row>
    <row r="1750" spans="1:15" s="1" customFormat="1" ht="15" customHeight="1" x14ac:dyDescent="0.25">
      <c r="A1750" s="61" t="s">
        <v>6</v>
      </c>
      <c r="B1750" s="17" t="s">
        <v>16</v>
      </c>
      <c r="C1750" s="17" t="s">
        <v>11461</v>
      </c>
      <c r="D1750" s="17">
        <v>2024</v>
      </c>
      <c r="E1750" s="37" t="s">
        <v>11462</v>
      </c>
      <c r="F1750" s="17" t="s">
        <v>11463</v>
      </c>
      <c r="G1750" s="37" t="s">
        <v>692</v>
      </c>
      <c r="H1750" s="37">
        <v>11</v>
      </c>
      <c r="I1750" s="62" t="s">
        <v>11464</v>
      </c>
      <c r="J1750" s="17" t="s">
        <v>43</v>
      </c>
      <c r="K1750" s="17" t="s">
        <v>43</v>
      </c>
      <c r="L1750" s="17" t="s">
        <v>11465</v>
      </c>
      <c r="M1750" s="17" t="s">
        <v>11466</v>
      </c>
      <c r="N1750" s="17" t="s">
        <v>11467</v>
      </c>
      <c r="O1750" s="17" t="s">
        <v>11468</v>
      </c>
    </row>
    <row r="1751" spans="1:15" s="1" customFormat="1" ht="15" customHeight="1" x14ac:dyDescent="0.25">
      <c r="A1751" s="61" t="s">
        <v>6</v>
      </c>
      <c r="B1751" s="17" t="s">
        <v>16</v>
      </c>
      <c r="C1751" s="17" t="s">
        <v>11469</v>
      </c>
      <c r="D1751" s="17">
        <v>2025</v>
      </c>
      <c r="E1751" s="37" t="s">
        <v>11470</v>
      </c>
      <c r="F1751" s="17" t="s">
        <v>7785</v>
      </c>
      <c r="G1751" s="37" t="s">
        <v>11471</v>
      </c>
      <c r="H1751" s="37"/>
      <c r="I1751" s="62" t="s">
        <v>11472</v>
      </c>
      <c r="J1751" s="17" t="s">
        <v>43</v>
      </c>
      <c r="K1751" s="17" t="s">
        <v>43</v>
      </c>
      <c r="L1751" s="17" t="s">
        <v>11473</v>
      </c>
      <c r="M1751" s="17" t="s">
        <v>11474</v>
      </c>
      <c r="N1751" s="17" t="s">
        <v>11475</v>
      </c>
      <c r="O1751" s="17" t="s">
        <v>11476</v>
      </c>
    </row>
    <row r="1752" spans="1:15" s="1" customFormat="1" ht="15" customHeight="1" x14ac:dyDescent="0.25">
      <c r="A1752" s="61" t="s">
        <v>6</v>
      </c>
      <c r="B1752" s="17" t="s">
        <v>16</v>
      </c>
      <c r="C1752" s="17" t="s">
        <v>11477</v>
      </c>
      <c r="D1752" s="17">
        <v>2024</v>
      </c>
      <c r="E1752" s="37" t="s">
        <v>11478</v>
      </c>
      <c r="F1752" s="17" t="s">
        <v>1509</v>
      </c>
      <c r="G1752" s="37" t="s">
        <v>1524</v>
      </c>
      <c r="H1752" s="37"/>
      <c r="I1752" s="62" t="s">
        <v>11479</v>
      </c>
      <c r="J1752" s="17" t="s">
        <v>43</v>
      </c>
      <c r="K1752" s="17" t="s">
        <v>43</v>
      </c>
      <c r="L1752" s="17" t="s">
        <v>11480</v>
      </c>
      <c r="M1752" s="17" t="s">
        <v>11481</v>
      </c>
      <c r="N1752" s="17" t="s">
        <v>11482</v>
      </c>
      <c r="O1752" s="17" t="s">
        <v>11483</v>
      </c>
    </row>
    <row r="1753" spans="1:15" s="1" customFormat="1" ht="15" customHeight="1" x14ac:dyDescent="0.25">
      <c r="A1753" s="61" t="s">
        <v>6</v>
      </c>
      <c r="B1753" s="17" t="s">
        <v>16</v>
      </c>
      <c r="C1753" s="17" t="s">
        <v>11484</v>
      </c>
      <c r="D1753" s="17">
        <v>2024</v>
      </c>
      <c r="E1753" s="37" t="s">
        <v>11485</v>
      </c>
      <c r="F1753" s="17" t="s">
        <v>1509</v>
      </c>
      <c r="G1753" s="37" t="s">
        <v>1524</v>
      </c>
      <c r="H1753" s="37"/>
      <c r="I1753" s="62" t="s">
        <v>11486</v>
      </c>
      <c r="J1753" s="17" t="s">
        <v>43</v>
      </c>
      <c r="K1753" s="17" t="s">
        <v>43</v>
      </c>
      <c r="L1753" s="17" t="s">
        <v>11487</v>
      </c>
      <c r="M1753" s="17" t="s">
        <v>11488</v>
      </c>
      <c r="N1753" s="17" t="s">
        <v>11489</v>
      </c>
      <c r="O1753" s="17" t="s">
        <v>11490</v>
      </c>
    </row>
    <row r="1754" spans="1:15" s="1" customFormat="1" ht="15" customHeight="1" x14ac:dyDescent="0.25">
      <c r="A1754" s="61" t="s">
        <v>6</v>
      </c>
      <c r="B1754" s="17" t="s">
        <v>16</v>
      </c>
      <c r="C1754" s="17" t="s">
        <v>11491</v>
      </c>
      <c r="D1754" s="17">
        <v>2023</v>
      </c>
      <c r="E1754" s="37" t="s">
        <v>11492</v>
      </c>
      <c r="F1754" s="17" t="s">
        <v>11493</v>
      </c>
      <c r="G1754" s="37" t="s">
        <v>43</v>
      </c>
      <c r="H1754" s="37"/>
      <c r="I1754" s="62" t="s">
        <v>43</v>
      </c>
      <c r="J1754" s="17" t="s">
        <v>43</v>
      </c>
      <c r="K1754" s="17" t="s">
        <v>43</v>
      </c>
      <c r="L1754" s="17" t="s">
        <v>11494</v>
      </c>
      <c r="M1754" s="17" t="s">
        <v>11495</v>
      </c>
      <c r="N1754" s="17" t="s">
        <v>11496</v>
      </c>
      <c r="O1754" s="17" t="s">
        <v>11497</v>
      </c>
    </row>
    <row r="1755" spans="1:15" s="1" customFormat="1" ht="15" customHeight="1" x14ac:dyDescent="0.25">
      <c r="A1755" s="61" t="s">
        <v>6</v>
      </c>
      <c r="B1755" s="17" t="s">
        <v>16</v>
      </c>
      <c r="C1755" s="17" t="s">
        <v>11498</v>
      </c>
      <c r="D1755" s="17">
        <v>2021</v>
      </c>
      <c r="E1755" s="37" t="s">
        <v>11499</v>
      </c>
      <c r="F1755" s="17" t="s">
        <v>7785</v>
      </c>
      <c r="G1755" s="37" t="s">
        <v>888</v>
      </c>
      <c r="H1755" s="37"/>
      <c r="I1755" s="62" t="s">
        <v>11500</v>
      </c>
      <c r="J1755" s="17" t="s">
        <v>43</v>
      </c>
      <c r="K1755" s="17" t="s">
        <v>43</v>
      </c>
      <c r="L1755" s="17" t="s">
        <v>11501</v>
      </c>
      <c r="M1755" s="17" t="s">
        <v>11502</v>
      </c>
      <c r="N1755" s="17" t="s">
        <v>11503</v>
      </c>
      <c r="O1755" s="17" t="s">
        <v>11504</v>
      </c>
    </row>
    <row r="1756" spans="1:15" s="1" customFormat="1" ht="15" customHeight="1" x14ac:dyDescent="0.25">
      <c r="A1756" s="61" t="s">
        <v>6</v>
      </c>
      <c r="B1756" s="17" t="s">
        <v>16</v>
      </c>
      <c r="C1756" s="17" t="s">
        <v>11505</v>
      </c>
      <c r="D1756" s="17">
        <v>2020</v>
      </c>
      <c r="E1756" s="37" t="s">
        <v>11506</v>
      </c>
      <c r="F1756" s="17" t="s">
        <v>74</v>
      </c>
      <c r="G1756" s="37" t="s">
        <v>2232</v>
      </c>
      <c r="H1756" s="37"/>
      <c r="I1756" s="62" t="s">
        <v>11507</v>
      </c>
      <c r="J1756" s="17" t="s">
        <v>43</v>
      </c>
      <c r="K1756" s="17" t="s">
        <v>43</v>
      </c>
      <c r="L1756" s="17" t="s">
        <v>11508</v>
      </c>
      <c r="M1756" s="17" t="s">
        <v>11509</v>
      </c>
      <c r="N1756" s="17" t="s">
        <v>11510</v>
      </c>
      <c r="O1756" s="17" t="s">
        <v>11511</v>
      </c>
    </row>
    <row r="1757" spans="1:15" s="1" customFormat="1" ht="15" customHeight="1" x14ac:dyDescent="0.25">
      <c r="A1757" s="61" t="s">
        <v>6</v>
      </c>
      <c r="B1757" s="17" t="s">
        <v>16</v>
      </c>
      <c r="C1757" s="17" t="s">
        <v>11512</v>
      </c>
      <c r="D1757" s="17">
        <v>2023</v>
      </c>
      <c r="E1757" s="37" t="s">
        <v>11513</v>
      </c>
      <c r="F1757" s="17" t="s">
        <v>791</v>
      </c>
      <c r="G1757" s="37" t="s">
        <v>966</v>
      </c>
      <c r="H1757" s="37"/>
      <c r="I1757" s="62" t="s">
        <v>11514</v>
      </c>
      <c r="J1757" s="17" t="s">
        <v>43</v>
      </c>
      <c r="K1757" s="17" t="s">
        <v>43</v>
      </c>
      <c r="L1757" s="17" t="s">
        <v>11515</v>
      </c>
      <c r="M1757" s="17" t="s">
        <v>11516</v>
      </c>
      <c r="N1757" s="17" t="s">
        <v>11517</v>
      </c>
      <c r="O1757" s="17" t="s">
        <v>11518</v>
      </c>
    </row>
    <row r="1758" spans="1:15" s="1" customFormat="1" ht="15" customHeight="1" x14ac:dyDescent="0.25">
      <c r="A1758" s="61" t="s">
        <v>6</v>
      </c>
      <c r="B1758" s="17" t="s">
        <v>16</v>
      </c>
      <c r="C1758" s="17" t="s">
        <v>11519</v>
      </c>
      <c r="D1758" s="17">
        <v>2024</v>
      </c>
      <c r="E1758" s="37" t="s">
        <v>11520</v>
      </c>
      <c r="F1758" s="17" t="s">
        <v>630</v>
      </c>
      <c r="G1758" s="37" t="s">
        <v>921</v>
      </c>
      <c r="H1758" s="37"/>
      <c r="I1758" s="62" t="s">
        <v>11521</v>
      </c>
      <c r="J1758" s="17" t="s">
        <v>43</v>
      </c>
      <c r="K1758" s="17" t="s">
        <v>43</v>
      </c>
      <c r="L1758" s="17" t="s">
        <v>11522</v>
      </c>
      <c r="M1758" s="17" t="s">
        <v>11523</v>
      </c>
      <c r="N1758" s="17" t="s">
        <v>11524</v>
      </c>
      <c r="O1758" s="17" t="s">
        <v>11525</v>
      </c>
    </row>
    <row r="1759" spans="1:15" s="1" customFormat="1" ht="15" customHeight="1" x14ac:dyDescent="0.25">
      <c r="A1759" s="61" t="s">
        <v>6</v>
      </c>
      <c r="B1759" s="17" t="s">
        <v>16</v>
      </c>
      <c r="C1759" s="17" t="s">
        <v>11526</v>
      </c>
      <c r="D1759" s="17">
        <v>2023</v>
      </c>
      <c r="E1759" s="37" t="s">
        <v>11527</v>
      </c>
      <c r="F1759" s="17" t="s">
        <v>928</v>
      </c>
      <c r="G1759" s="37" t="s">
        <v>2588</v>
      </c>
      <c r="H1759" s="37"/>
      <c r="I1759" s="62" t="s">
        <v>11528</v>
      </c>
      <c r="J1759" s="17" t="s">
        <v>43</v>
      </c>
      <c r="K1759" s="17" t="s">
        <v>43</v>
      </c>
      <c r="L1759" s="17" t="s">
        <v>11529</v>
      </c>
      <c r="M1759" s="17" t="s">
        <v>11530</v>
      </c>
      <c r="N1759" s="17" t="s">
        <v>11531</v>
      </c>
      <c r="O1759" s="17" t="s">
        <v>11532</v>
      </c>
    </row>
    <row r="1760" spans="1:15" s="1" customFormat="1" ht="15" customHeight="1" x14ac:dyDescent="0.25">
      <c r="A1760" s="61" t="s">
        <v>6</v>
      </c>
      <c r="B1760" s="17" t="s">
        <v>79</v>
      </c>
      <c r="C1760" s="17" t="s">
        <v>11533</v>
      </c>
      <c r="D1760" s="17">
        <v>2023</v>
      </c>
      <c r="E1760" s="37" t="s">
        <v>11534</v>
      </c>
      <c r="F1760" s="17" t="s">
        <v>11535</v>
      </c>
      <c r="G1760" s="37" t="s">
        <v>43</v>
      </c>
      <c r="H1760" s="37"/>
      <c r="I1760" s="62" t="s">
        <v>11536</v>
      </c>
      <c r="J1760" s="17" t="s">
        <v>117</v>
      </c>
      <c r="K1760" s="17" t="s">
        <v>43</v>
      </c>
      <c r="L1760" s="17" t="s">
        <v>11537</v>
      </c>
      <c r="M1760" s="17" t="s">
        <v>11538</v>
      </c>
      <c r="N1760" s="17" t="s">
        <v>11539</v>
      </c>
      <c r="O1760" s="17" t="s">
        <v>11540</v>
      </c>
    </row>
    <row r="1761" spans="1:15" s="1" customFormat="1" ht="15" customHeight="1" x14ac:dyDescent="0.25">
      <c r="A1761" s="61" t="s">
        <v>6</v>
      </c>
      <c r="B1761" s="17" t="s">
        <v>16</v>
      </c>
      <c r="C1761" s="17" t="s">
        <v>11541</v>
      </c>
      <c r="D1761" s="17">
        <v>2020</v>
      </c>
      <c r="E1761" s="37" t="s">
        <v>11542</v>
      </c>
      <c r="F1761" s="17" t="s">
        <v>317</v>
      </c>
      <c r="G1761" s="37" t="s">
        <v>1171</v>
      </c>
      <c r="H1761" s="37">
        <v>8</v>
      </c>
      <c r="I1761" s="62" t="s">
        <v>11543</v>
      </c>
      <c r="J1761" s="17" t="s">
        <v>43</v>
      </c>
      <c r="K1761" s="17" t="s">
        <v>43</v>
      </c>
      <c r="L1761" s="17" t="s">
        <v>11544</v>
      </c>
      <c r="M1761" s="17" t="s">
        <v>11545</v>
      </c>
      <c r="N1761" s="17" t="s">
        <v>11546</v>
      </c>
      <c r="O1761" s="17" t="s">
        <v>11547</v>
      </c>
    </row>
    <row r="1762" spans="1:15" s="1" customFormat="1" ht="15" customHeight="1" x14ac:dyDescent="0.25">
      <c r="A1762" s="61" t="s">
        <v>6</v>
      </c>
      <c r="B1762" s="17" t="s">
        <v>16</v>
      </c>
      <c r="C1762" s="17" t="s">
        <v>11548</v>
      </c>
      <c r="D1762" s="17">
        <v>2024</v>
      </c>
      <c r="E1762" s="37" t="s">
        <v>11549</v>
      </c>
      <c r="F1762" s="17" t="s">
        <v>582</v>
      </c>
      <c r="G1762" s="37" t="s">
        <v>3063</v>
      </c>
      <c r="H1762" s="37"/>
      <c r="I1762" s="62" t="s">
        <v>11550</v>
      </c>
      <c r="J1762" s="17" t="s">
        <v>43</v>
      </c>
      <c r="K1762" s="17" t="s">
        <v>43</v>
      </c>
      <c r="L1762" s="17" t="s">
        <v>11551</v>
      </c>
      <c r="M1762" s="17" t="s">
        <v>11552</v>
      </c>
      <c r="N1762" s="17" t="s">
        <v>11553</v>
      </c>
      <c r="O1762" s="17" t="s">
        <v>11554</v>
      </c>
    </row>
    <row r="1763" spans="1:15" s="1" customFormat="1" ht="15" customHeight="1" x14ac:dyDescent="0.25">
      <c r="A1763" s="61" t="s">
        <v>6</v>
      </c>
      <c r="B1763" s="17" t="s">
        <v>16</v>
      </c>
      <c r="C1763" s="17" t="s">
        <v>11555</v>
      </c>
      <c r="D1763" s="17">
        <v>2022</v>
      </c>
      <c r="E1763" s="37" t="s">
        <v>11556</v>
      </c>
      <c r="F1763" s="17" t="s">
        <v>2186</v>
      </c>
      <c r="G1763" s="37" t="s">
        <v>377</v>
      </c>
      <c r="H1763" s="37"/>
      <c r="I1763" s="62" t="s">
        <v>11557</v>
      </c>
      <c r="J1763" s="17" t="s">
        <v>43</v>
      </c>
      <c r="K1763" s="17" t="s">
        <v>43</v>
      </c>
      <c r="L1763" s="17" t="s">
        <v>11558</v>
      </c>
      <c r="M1763" s="17" t="s">
        <v>11559</v>
      </c>
      <c r="N1763" s="17" t="s">
        <v>11560</v>
      </c>
      <c r="O1763" s="17" t="s">
        <v>11561</v>
      </c>
    </row>
    <row r="1764" spans="1:15" s="1" customFormat="1" ht="15" customHeight="1" x14ac:dyDescent="0.25">
      <c r="A1764" s="61" t="s">
        <v>6</v>
      </c>
      <c r="B1764" s="17" t="s">
        <v>16</v>
      </c>
      <c r="C1764" s="17" t="s">
        <v>11562</v>
      </c>
      <c r="D1764" s="17">
        <v>2021</v>
      </c>
      <c r="E1764" s="37" t="s">
        <v>11563</v>
      </c>
      <c r="F1764" s="17" t="s">
        <v>1509</v>
      </c>
      <c r="G1764" s="37" t="s">
        <v>1615</v>
      </c>
      <c r="H1764" s="37"/>
      <c r="I1764" s="62" t="s">
        <v>11564</v>
      </c>
      <c r="J1764" s="17" t="s">
        <v>43</v>
      </c>
      <c r="K1764" s="17" t="s">
        <v>43</v>
      </c>
      <c r="L1764" s="17" t="s">
        <v>11565</v>
      </c>
      <c r="M1764" s="17" t="s">
        <v>11566</v>
      </c>
      <c r="N1764" s="17" t="s">
        <v>11567</v>
      </c>
      <c r="O1764" s="17" t="s">
        <v>11568</v>
      </c>
    </row>
    <row r="1765" spans="1:15" s="1" customFormat="1" ht="15" customHeight="1" x14ac:dyDescent="0.25">
      <c r="A1765" s="61" t="s">
        <v>6</v>
      </c>
      <c r="B1765" s="17" t="s">
        <v>16</v>
      </c>
      <c r="C1765" s="17" t="s">
        <v>11569</v>
      </c>
      <c r="D1765" s="17">
        <v>2024</v>
      </c>
      <c r="E1765" s="37" t="s">
        <v>11570</v>
      </c>
      <c r="F1765" s="17" t="s">
        <v>1852</v>
      </c>
      <c r="G1765" s="37" t="s">
        <v>7178</v>
      </c>
      <c r="H1765" s="37"/>
      <c r="I1765" s="62" t="s">
        <v>11571</v>
      </c>
      <c r="J1765" s="17" t="s">
        <v>43</v>
      </c>
      <c r="K1765" s="17" t="s">
        <v>43</v>
      </c>
      <c r="L1765" s="17" t="s">
        <v>11572</v>
      </c>
      <c r="M1765" s="17" t="s">
        <v>11573</v>
      </c>
      <c r="N1765" s="17" t="s">
        <v>11574</v>
      </c>
      <c r="O1765" s="17" t="s">
        <v>11575</v>
      </c>
    </row>
    <row r="1766" spans="1:15" s="1" customFormat="1" ht="15" customHeight="1" x14ac:dyDescent="0.25">
      <c r="A1766" s="61" t="s">
        <v>6</v>
      </c>
      <c r="B1766" s="17" t="s">
        <v>16</v>
      </c>
      <c r="C1766" s="17" t="s">
        <v>2698</v>
      </c>
      <c r="D1766" s="17">
        <v>2022</v>
      </c>
      <c r="E1766" s="37" t="s">
        <v>2699</v>
      </c>
      <c r="F1766" s="17" t="s">
        <v>791</v>
      </c>
      <c r="G1766" s="37" t="s">
        <v>2700</v>
      </c>
      <c r="H1766" s="37"/>
      <c r="I1766" s="62" t="s">
        <v>11576</v>
      </c>
      <c r="J1766" s="17" t="s">
        <v>43</v>
      </c>
      <c r="K1766" s="17" t="s">
        <v>43</v>
      </c>
      <c r="L1766" s="17" t="s">
        <v>2701</v>
      </c>
      <c r="M1766" s="17" t="s">
        <v>2702</v>
      </c>
      <c r="N1766" s="17" t="s">
        <v>2703</v>
      </c>
      <c r="O1766" s="17" t="s">
        <v>2704</v>
      </c>
    </row>
    <row r="1767" spans="1:15" s="1" customFormat="1" ht="15" customHeight="1" x14ac:dyDescent="0.25">
      <c r="A1767" s="61" t="s">
        <v>6</v>
      </c>
      <c r="B1767" s="17" t="s">
        <v>16</v>
      </c>
      <c r="C1767" s="17" t="s">
        <v>11577</v>
      </c>
      <c r="D1767" s="17">
        <v>2025</v>
      </c>
      <c r="E1767" s="37" t="s">
        <v>11578</v>
      </c>
      <c r="F1767" s="17" t="s">
        <v>1852</v>
      </c>
      <c r="G1767" s="37" t="s">
        <v>4581</v>
      </c>
      <c r="H1767" s="37"/>
      <c r="I1767" s="62" t="s">
        <v>11579</v>
      </c>
      <c r="J1767" s="17" t="s">
        <v>43</v>
      </c>
      <c r="K1767" s="17" t="s">
        <v>43</v>
      </c>
      <c r="L1767" s="17" t="s">
        <v>11580</v>
      </c>
      <c r="M1767" s="17" t="s">
        <v>11581</v>
      </c>
      <c r="N1767" s="17" t="s">
        <v>11582</v>
      </c>
      <c r="O1767" s="17" t="s">
        <v>11583</v>
      </c>
    </row>
    <row r="1768" spans="1:15" s="1" customFormat="1" ht="15" customHeight="1" x14ac:dyDescent="0.25">
      <c r="A1768" s="61" t="s">
        <v>6</v>
      </c>
      <c r="B1768" s="17" t="s">
        <v>16</v>
      </c>
      <c r="C1768" s="17" t="s">
        <v>11584</v>
      </c>
      <c r="D1768" s="17">
        <v>2023</v>
      </c>
      <c r="E1768" s="37" t="s">
        <v>11585</v>
      </c>
      <c r="F1768" s="17" t="s">
        <v>74</v>
      </c>
      <c r="G1768" s="37" t="s">
        <v>4964</v>
      </c>
      <c r="H1768" s="37"/>
      <c r="I1768" s="62" t="s">
        <v>11586</v>
      </c>
      <c r="J1768" s="17" t="s">
        <v>43</v>
      </c>
      <c r="K1768" s="17" t="s">
        <v>43</v>
      </c>
      <c r="L1768" s="17" t="s">
        <v>11587</v>
      </c>
      <c r="M1768" s="17" t="s">
        <v>11588</v>
      </c>
      <c r="N1768" s="17" t="s">
        <v>11589</v>
      </c>
      <c r="O1768" s="17" t="s">
        <v>11590</v>
      </c>
    </row>
    <row r="1769" spans="1:15" s="1" customFormat="1" ht="15" customHeight="1" x14ac:dyDescent="0.25">
      <c r="A1769" s="61" t="s">
        <v>6</v>
      </c>
      <c r="B1769" s="17" t="s">
        <v>16</v>
      </c>
      <c r="C1769" s="17" t="s">
        <v>11591</v>
      </c>
      <c r="D1769" s="17">
        <v>2025</v>
      </c>
      <c r="E1769" s="37" t="s">
        <v>11592</v>
      </c>
      <c r="F1769" s="17" t="s">
        <v>2869</v>
      </c>
      <c r="G1769" s="37" t="s">
        <v>667</v>
      </c>
      <c r="H1769" s="37"/>
      <c r="I1769" s="62" t="s">
        <v>11593</v>
      </c>
      <c r="J1769" s="17" t="s">
        <v>43</v>
      </c>
      <c r="K1769" s="17" t="s">
        <v>43</v>
      </c>
      <c r="L1769" s="17" t="s">
        <v>11594</v>
      </c>
      <c r="M1769" s="17" t="s">
        <v>11595</v>
      </c>
      <c r="N1769" s="17" t="s">
        <v>11596</v>
      </c>
      <c r="O1769" s="17" t="s">
        <v>11597</v>
      </c>
    </row>
    <row r="1770" spans="1:15" s="1" customFormat="1" ht="15" customHeight="1" x14ac:dyDescent="0.25">
      <c r="A1770" s="61" t="s">
        <v>6</v>
      </c>
      <c r="B1770" s="17" t="s">
        <v>16</v>
      </c>
      <c r="C1770" s="17" t="s">
        <v>7811</v>
      </c>
      <c r="D1770" s="17">
        <v>2024</v>
      </c>
      <c r="E1770" s="37" t="s">
        <v>7812</v>
      </c>
      <c r="F1770" s="17" t="s">
        <v>7813</v>
      </c>
      <c r="G1770" s="37" t="s">
        <v>301</v>
      </c>
      <c r="H1770" s="37"/>
      <c r="I1770" s="62" t="s">
        <v>11598</v>
      </c>
      <c r="J1770" s="17" t="s">
        <v>43</v>
      </c>
      <c r="K1770" s="17" t="s">
        <v>43</v>
      </c>
      <c r="L1770" s="17" t="s">
        <v>7814</v>
      </c>
      <c r="M1770" s="17" t="s">
        <v>7815</v>
      </c>
      <c r="N1770" s="17" t="s">
        <v>7816</v>
      </c>
      <c r="O1770" s="17" t="s">
        <v>7817</v>
      </c>
    </row>
    <row r="1771" spans="1:15" s="1" customFormat="1" ht="15" customHeight="1" x14ac:dyDescent="0.25">
      <c r="A1771" s="61" t="s">
        <v>6</v>
      </c>
      <c r="B1771" s="17" t="s">
        <v>16</v>
      </c>
      <c r="C1771" s="17" t="s">
        <v>11599</v>
      </c>
      <c r="D1771" s="17">
        <v>2024</v>
      </c>
      <c r="E1771" s="37" t="s">
        <v>11600</v>
      </c>
      <c r="F1771" s="17" t="s">
        <v>4442</v>
      </c>
      <c r="G1771" s="37" t="s">
        <v>683</v>
      </c>
      <c r="H1771" s="37"/>
      <c r="I1771" s="62" t="s">
        <v>11601</v>
      </c>
      <c r="J1771" s="17" t="s">
        <v>43</v>
      </c>
      <c r="K1771" s="17" t="s">
        <v>43</v>
      </c>
      <c r="L1771" s="17" t="s">
        <v>11602</v>
      </c>
      <c r="M1771" s="17" t="s">
        <v>11603</v>
      </c>
      <c r="N1771" s="17" t="s">
        <v>11604</v>
      </c>
      <c r="O1771" s="17" t="s">
        <v>11605</v>
      </c>
    </row>
    <row r="1772" spans="1:15" s="1" customFormat="1" ht="15" customHeight="1" x14ac:dyDescent="0.25">
      <c r="A1772" s="61" t="s">
        <v>6</v>
      </c>
      <c r="B1772" s="17" t="s">
        <v>16</v>
      </c>
      <c r="C1772" s="17" t="s">
        <v>11606</v>
      </c>
      <c r="D1772" s="17">
        <v>2022</v>
      </c>
      <c r="E1772" s="37" t="s">
        <v>11607</v>
      </c>
      <c r="F1772" s="17" t="s">
        <v>2295</v>
      </c>
      <c r="G1772" s="37" t="s">
        <v>1076</v>
      </c>
      <c r="H1772" s="37"/>
      <c r="I1772" s="62" t="s">
        <v>11608</v>
      </c>
      <c r="J1772" s="17" t="s">
        <v>43</v>
      </c>
      <c r="K1772" s="17" t="s">
        <v>43</v>
      </c>
      <c r="L1772" s="17" t="s">
        <v>11609</v>
      </c>
      <c r="M1772" s="17" t="s">
        <v>11610</v>
      </c>
      <c r="N1772" s="17" t="s">
        <v>11611</v>
      </c>
      <c r="O1772" s="17" t="s">
        <v>11612</v>
      </c>
    </row>
    <row r="1773" spans="1:15" s="1" customFormat="1" ht="15" customHeight="1" x14ac:dyDescent="0.25">
      <c r="A1773" s="61" t="s">
        <v>6</v>
      </c>
      <c r="B1773" s="17" t="s">
        <v>16</v>
      </c>
      <c r="C1773" s="17" t="s">
        <v>11613</v>
      </c>
      <c r="D1773" s="17">
        <v>2021</v>
      </c>
      <c r="E1773" s="37" t="s">
        <v>11614</v>
      </c>
      <c r="F1773" s="17" t="s">
        <v>335</v>
      </c>
      <c r="G1773" s="37" t="s">
        <v>384</v>
      </c>
      <c r="H1773" s="37"/>
      <c r="I1773" s="62" t="s">
        <v>11615</v>
      </c>
      <c r="J1773" s="17" t="s">
        <v>43</v>
      </c>
      <c r="K1773" s="17" t="s">
        <v>43</v>
      </c>
      <c r="L1773" s="17" t="s">
        <v>11616</v>
      </c>
      <c r="M1773" s="17" t="s">
        <v>11617</v>
      </c>
      <c r="N1773" s="17" t="s">
        <v>11618</v>
      </c>
      <c r="O1773" s="17" t="s">
        <v>11619</v>
      </c>
    </row>
    <row r="1774" spans="1:15" s="1" customFormat="1" ht="15" customHeight="1" x14ac:dyDescent="0.25">
      <c r="A1774" s="61" t="s">
        <v>6</v>
      </c>
      <c r="B1774" s="17" t="s">
        <v>16</v>
      </c>
      <c r="C1774" s="17" t="s">
        <v>11620</v>
      </c>
      <c r="D1774" s="17">
        <v>2022</v>
      </c>
      <c r="E1774" s="37" t="s">
        <v>11621</v>
      </c>
      <c r="F1774" s="17" t="s">
        <v>1038</v>
      </c>
      <c r="G1774" s="37" t="s">
        <v>5460</v>
      </c>
      <c r="H1774" s="37"/>
      <c r="I1774" s="62" t="s">
        <v>11622</v>
      </c>
      <c r="J1774" s="17" t="s">
        <v>43</v>
      </c>
      <c r="K1774" s="17" t="s">
        <v>43</v>
      </c>
      <c r="L1774" s="17" t="s">
        <v>11623</v>
      </c>
      <c r="M1774" s="17" t="s">
        <v>11624</v>
      </c>
      <c r="N1774" s="17" t="s">
        <v>11625</v>
      </c>
      <c r="O1774" s="17" t="s">
        <v>11626</v>
      </c>
    </row>
    <row r="1775" spans="1:15" s="1" customFormat="1" ht="15" customHeight="1" x14ac:dyDescent="0.25">
      <c r="A1775" s="61" t="s">
        <v>6</v>
      </c>
      <c r="B1775" s="17" t="s">
        <v>16</v>
      </c>
      <c r="C1775" s="17" t="s">
        <v>11627</v>
      </c>
      <c r="D1775" s="17">
        <v>2024</v>
      </c>
      <c r="E1775" s="37" t="s">
        <v>11628</v>
      </c>
      <c r="F1775" s="17" t="s">
        <v>11629</v>
      </c>
      <c r="G1775" s="37" t="s">
        <v>415</v>
      </c>
      <c r="H1775" s="37">
        <v>3</v>
      </c>
      <c r="I1775" s="62" t="s">
        <v>11630</v>
      </c>
      <c r="J1775" s="17" t="s">
        <v>43</v>
      </c>
      <c r="K1775" s="17" t="s">
        <v>43</v>
      </c>
      <c r="L1775" s="17" t="s">
        <v>11631</v>
      </c>
      <c r="M1775" s="17" t="s">
        <v>11632</v>
      </c>
      <c r="N1775" s="17" t="s">
        <v>11633</v>
      </c>
      <c r="O1775" s="17" t="s">
        <v>11634</v>
      </c>
    </row>
    <row r="1776" spans="1:15" s="1" customFormat="1" ht="15" customHeight="1" x14ac:dyDescent="0.25">
      <c r="A1776" s="61" t="s">
        <v>6</v>
      </c>
      <c r="B1776" s="17" t="s">
        <v>16</v>
      </c>
      <c r="C1776" s="17" t="s">
        <v>11635</v>
      </c>
      <c r="D1776" s="17">
        <v>2021</v>
      </c>
      <c r="E1776" s="37" t="s">
        <v>11636</v>
      </c>
      <c r="F1776" s="17" t="s">
        <v>2398</v>
      </c>
      <c r="G1776" s="37" t="s">
        <v>3737</v>
      </c>
      <c r="H1776" s="37">
        <v>5</v>
      </c>
      <c r="I1776" s="62" t="s">
        <v>11637</v>
      </c>
      <c r="J1776" s="17" t="s">
        <v>43</v>
      </c>
      <c r="K1776" s="17" t="s">
        <v>43</v>
      </c>
      <c r="L1776" s="17" t="s">
        <v>11638</v>
      </c>
      <c r="M1776" s="17" t="s">
        <v>11639</v>
      </c>
      <c r="N1776" s="17" t="s">
        <v>11640</v>
      </c>
      <c r="O1776" s="17" t="s">
        <v>11641</v>
      </c>
    </row>
    <row r="1777" spans="1:15" s="1" customFormat="1" ht="15" customHeight="1" x14ac:dyDescent="0.25">
      <c r="A1777" s="61" t="s">
        <v>6</v>
      </c>
      <c r="B1777" s="17" t="s">
        <v>16</v>
      </c>
      <c r="C1777" s="17" t="s">
        <v>11642</v>
      </c>
      <c r="D1777" s="17">
        <v>2021</v>
      </c>
      <c r="E1777" s="37" t="s">
        <v>11643</v>
      </c>
      <c r="F1777" s="17" t="s">
        <v>4580</v>
      </c>
      <c r="G1777" s="37" t="s">
        <v>8315</v>
      </c>
      <c r="H1777" s="37"/>
      <c r="I1777" s="62" t="s">
        <v>11644</v>
      </c>
      <c r="J1777" s="17" t="s">
        <v>43</v>
      </c>
      <c r="K1777" s="17" t="s">
        <v>43</v>
      </c>
      <c r="L1777" s="17" t="s">
        <v>11645</v>
      </c>
      <c r="M1777" s="17" t="s">
        <v>11646</v>
      </c>
      <c r="N1777" s="17" t="s">
        <v>11647</v>
      </c>
      <c r="O1777" s="17" t="s">
        <v>11648</v>
      </c>
    </row>
    <row r="1778" spans="1:15" s="1" customFormat="1" ht="15" customHeight="1" x14ac:dyDescent="0.25">
      <c r="A1778" s="61" t="s">
        <v>6</v>
      </c>
      <c r="B1778" s="17" t="s">
        <v>16</v>
      </c>
      <c r="C1778" s="17" t="s">
        <v>11649</v>
      </c>
      <c r="D1778" s="17">
        <v>2023</v>
      </c>
      <c r="E1778" s="37" t="s">
        <v>11650</v>
      </c>
      <c r="F1778" s="17" t="s">
        <v>498</v>
      </c>
      <c r="G1778" s="37" t="s">
        <v>6670</v>
      </c>
      <c r="H1778" s="37"/>
      <c r="I1778" s="62" t="s">
        <v>11651</v>
      </c>
      <c r="J1778" s="17" t="s">
        <v>43</v>
      </c>
      <c r="K1778" s="17" t="s">
        <v>43</v>
      </c>
      <c r="L1778" s="17" t="s">
        <v>11652</v>
      </c>
      <c r="M1778" s="17" t="s">
        <v>11653</v>
      </c>
      <c r="N1778" s="17" t="s">
        <v>11654</v>
      </c>
      <c r="O1778" s="17" t="s">
        <v>11655</v>
      </c>
    </row>
    <row r="1779" spans="1:15" s="1" customFormat="1" ht="15" customHeight="1" x14ac:dyDescent="0.25">
      <c r="A1779" s="61" t="s">
        <v>6</v>
      </c>
      <c r="B1779" s="17" t="s">
        <v>16</v>
      </c>
      <c r="C1779" s="17" t="s">
        <v>11656</v>
      </c>
      <c r="D1779" s="17">
        <v>2025</v>
      </c>
      <c r="E1779" s="37" t="s">
        <v>11657</v>
      </c>
      <c r="F1779" s="17" t="s">
        <v>791</v>
      </c>
      <c r="G1779" s="37" t="s">
        <v>792</v>
      </c>
      <c r="H1779" s="37"/>
      <c r="I1779" s="62" t="s">
        <v>11658</v>
      </c>
      <c r="J1779" s="17" t="s">
        <v>43</v>
      </c>
      <c r="K1779" s="17" t="s">
        <v>43</v>
      </c>
      <c r="L1779" s="17" t="s">
        <v>11659</v>
      </c>
      <c r="M1779" s="17" t="s">
        <v>11660</v>
      </c>
      <c r="N1779" s="17" t="s">
        <v>11661</v>
      </c>
      <c r="O1779" s="17" t="s">
        <v>11662</v>
      </c>
    </row>
    <row r="1780" spans="1:15" s="1" customFormat="1" ht="15" customHeight="1" x14ac:dyDescent="0.25">
      <c r="A1780" s="61" t="s">
        <v>6</v>
      </c>
      <c r="B1780" s="17" t="s">
        <v>16</v>
      </c>
      <c r="C1780" s="17" t="s">
        <v>11663</v>
      </c>
      <c r="D1780" s="17">
        <v>2025</v>
      </c>
      <c r="E1780" s="37" t="s">
        <v>11664</v>
      </c>
      <c r="F1780" s="17" t="s">
        <v>1509</v>
      </c>
      <c r="G1780" s="37" t="s">
        <v>526</v>
      </c>
      <c r="H1780" s="37"/>
      <c r="I1780" s="62" t="s">
        <v>11665</v>
      </c>
      <c r="J1780" s="17" t="s">
        <v>43</v>
      </c>
      <c r="K1780" s="17" t="s">
        <v>43</v>
      </c>
      <c r="L1780" s="17" t="s">
        <v>11666</v>
      </c>
      <c r="M1780" s="17" t="s">
        <v>11667</v>
      </c>
      <c r="N1780" s="17" t="s">
        <v>11668</v>
      </c>
      <c r="O1780" s="17" t="s">
        <v>11669</v>
      </c>
    </row>
    <row r="1781" spans="1:15" s="1" customFormat="1" ht="15" customHeight="1" x14ac:dyDescent="0.25">
      <c r="A1781" s="61" t="s">
        <v>6</v>
      </c>
      <c r="B1781" s="17" t="s">
        <v>16</v>
      </c>
      <c r="C1781" s="17" t="s">
        <v>2867</v>
      </c>
      <c r="D1781" s="17">
        <v>2024</v>
      </c>
      <c r="E1781" s="37" t="s">
        <v>2868</v>
      </c>
      <c r="F1781" s="17" t="s">
        <v>2869</v>
      </c>
      <c r="G1781" s="37" t="s">
        <v>1388</v>
      </c>
      <c r="H1781" s="37"/>
      <c r="I1781" s="62" t="s">
        <v>11670</v>
      </c>
      <c r="J1781" s="17" t="s">
        <v>43</v>
      </c>
      <c r="K1781" s="17" t="s">
        <v>43</v>
      </c>
      <c r="L1781" s="17" t="s">
        <v>2870</v>
      </c>
      <c r="M1781" s="17" t="s">
        <v>2871</v>
      </c>
      <c r="N1781" s="17" t="s">
        <v>2872</v>
      </c>
      <c r="O1781" s="17" t="s">
        <v>2873</v>
      </c>
    </row>
    <row r="1782" spans="1:15" s="1" customFormat="1" ht="15" customHeight="1" x14ac:dyDescent="0.25">
      <c r="A1782" s="61" t="s">
        <v>6</v>
      </c>
      <c r="B1782" s="17" t="s">
        <v>16</v>
      </c>
      <c r="C1782" s="17" t="s">
        <v>11671</v>
      </c>
      <c r="D1782" s="17">
        <v>2023</v>
      </c>
      <c r="E1782" s="37" t="s">
        <v>11672</v>
      </c>
      <c r="F1782" s="17" t="s">
        <v>69</v>
      </c>
      <c r="G1782" s="37" t="s">
        <v>6118</v>
      </c>
      <c r="H1782" s="37"/>
      <c r="I1782" s="62" t="s">
        <v>11673</v>
      </c>
      <c r="J1782" s="17" t="s">
        <v>43</v>
      </c>
      <c r="K1782" s="17" t="s">
        <v>43</v>
      </c>
      <c r="L1782" s="17" t="s">
        <v>11674</v>
      </c>
      <c r="M1782" s="17" t="s">
        <v>11675</v>
      </c>
      <c r="N1782" s="17" t="s">
        <v>11676</v>
      </c>
      <c r="O1782" s="17" t="s">
        <v>11677</v>
      </c>
    </row>
    <row r="1783" spans="1:15" s="1" customFormat="1" ht="15" customHeight="1" x14ac:dyDescent="0.25">
      <c r="A1783" s="61" t="s">
        <v>6</v>
      </c>
      <c r="B1783" s="17" t="s">
        <v>16</v>
      </c>
      <c r="C1783" s="17" t="s">
        <v>2888</v>
      </c>
      <c r="D1783" s="17">
        <v>2023</v>
      </c>
      <c r="E1783" s="37" t="s">
        <v>2889</v>
      </c>
      <c r="F1783" s="17" t="s">
        <v>682</v>
      </c>
      <c r="G1783" s="37" t="s">
        <v>683</v>
      </c>
      <c r="H1783" s="37"/>
      <c r="I1783" s="62" t="s">
        <v>2890</v>
      </c>
      <c r="J1783" s="17" t="s">
        <v>43</v>
      </c>
      <c r="K1783" s="17" t="s">
        <v>43</v>
      </c>
      <c r="L1783" s="17" t="s">
        <v>2891</v>
      </c>
      <c r="M1783" s="17" t="s">
        <v>2892</v>
      </c>
      <c r="N1783" s="17" t="s">
        <v>2893</v>
      </c>
      <c r="O1783" s="17" t="s">
        <v>2894</v>
      </c>
    </row>
    <row r="1784" spans="1:15" s="1" customFormat="1" ht="15" customHeight="1" x14ac:dyDescent="0.25">
      <c r="A1784" s="61" t="s">
        <v>6</v>
      </c>
      <c r="B1784" s="17" t="s">
        <v>16</v>
      </c>
      <c r="C1784" s="17" t="s">
        <v>11678</v>
      </c>
      <c r="D1784" s="17">
        <v>2023</v>
      </c>
      <c r="E1784" s="37" t="s">
        <v>11679</v>
      </c>
      <c r="F1784" s="17" t="s">
        <v>3623</v>
      </c>
      <c r="G1784" s="37" t="s">
        <v>1194</v>
      </c>
      <c r="H1784" s="37"/>
      <c r="I1784" s="62" t="s">
        <v>11680</v>
      </c>
      <c r="J1784" s="17" t="s">
        <v>43</v>
      </c>
      <c r="K1784" s="17" t="s">
        <v>43</v>
      </c>
      <c r="L1784" s="17" t="s">
        <v>11681</v>
      </c>
      <c r="M1784" s="17" t="s">
        <v>11682</v>
      </c>
      <c r="N1784" s="17" t="s">
        <v>11683</v>
      </c>
      <c r="O1784" s="17" t="s">
        <v>11684</v>
      </c>
    </row>
    <row r="1785" spans="1:15" s="1" customFormat="1" ht="15" customHeight="1" x14ac:dyDescent="0.25">
      <c r="A1785" s="61" t="s">
        <v>6</v>
      </c>
      <c r="B1785" s="17" t="s">
        <v>16</v>
      </c>
      <c r="C1785" s="17" t="s">
        <v>11685</v>
      </c>
      <c r="D1785" s="17">
        <v>2023</v>
      </c>
      <c r="E1785" s="37" t="s">
        <v>11686</v>
      </c>
      <c r="F1785" s="17" t="s">
        <v>74</v>
      </c>
      <c r="G1785" s="37" t="s">
        <v>4995</v>
      </c>
      <c r="H1785" s="37"/>
      <c r="I1785" s="62" t="s">
        <v>11687</v>
      </c>
      <c r="J1785" s="17" t="s">
        <v>43</v>
      </c>
      <c r="K1785" s="17" t="s">
        <v>43</v>
      </c>
      <c r="L1785" s="17" t="s">
        <v>11688</v>
      </c>
      <c r="M1785" s="17" t="s">
        <v>11689</v>
      </c>
      <c r="N1785" s="17" t="s">
        <v>11690</v>
      </c>
      <c r="O1785" s="17" t="s">
        <v>11691</v>
      </c>
    </row>
    <row r="1786" spans="1:15" s="1" customFormat="1" ht="15" customHeight="1" x14ac:dyDescent="0.25">
      <c r="A1786" s="61" t="s">
        <v>6</v>
      </c>
      <c r="B1786" s="17" t="s">
        <v>16</v>
      </c>
      <c r="C1786" s="17" t="s">
        <v>7901</v>
      </c>
      <c r="D1786" s="17">
        <v>2021</v>
      </c>
      <c r="E1786" s="37" t="s">
        <v>7902</v>
      </c>
      <c r="F1786" s="17" t="s">
        <v>682</v>
      </c>
      <c r="G1786" s="37" t="s">
        <v>1510</v>
      </c>
      <c r="H1786" s="37"/>
      <c r="I1786" s="62" t="s">
        <v>7903</v>
      </c>
      <c r="J1786" s="17" t="s">
        <v>43</v>
      </c>
      <c r="K1786" s="17" t="s">
        <v>43</v>
      </c>
      <c r="L1786" s="17" t="s">
        <v>7904</v>
      </c>
      <c r="M1786" s="17" t="s">
        <v>7905</v>
      </c>
      <c r="N1786" s="17" t="s">
        <v>7906</v>
      </c>
      <c r="O1786" s="17" t="s">
        <v>7907</v>
      </c>
    </row>
    <row r="1787" spans="1:15" s="1" customFormat="1" ht="15" customHeight="1" x14ac:dyDescent="0.25">
      <c r="A1787" s="61" t="s">
        <v>6</v>
      </c>
      <c r="B1787" s="17" t="s">
        <v>16</v>
      </c>
      <c r="C1787" s="17" t="s">
        <v>11692</v>
      </c>
      <c r="D1787" s="17">
        <v>2024</v>
      </c>
      <c r="E1787" s="37" t="s">
        <v>11693</v>
      </c>
      <c r="F1787" s="17" t="s">
        <v>791</v>
      </c>
      <c r="G1787" s="37" t="s">
        <v>982</v>
      </c>
      <c r="H1787" s="37"/>
      <c r="I1787" s="62" t="s">
        <v>11694</v>
      </c>
      <c r="J1787" s="17" t="s">
        <v>43</v>
      </c>
      <c r="K1787" s="17" t="s">
        <v>43</v>
      </c>
      <c r="L1787" s="17" t="s">
        <v>11695</v>
      </c>
      <c r="M1787" s="17" t="s">
        <v>11696</v>
      </c>
      <c r="N1787" s="17" t="s">
        <v>11697</v>
      </c>
      <c r="O1787" s="17" t="s">
        <v>11698</v>
      </c>
    </row>
    <row r="1788" spans="1:15" s="1" customFormat="1" ht="15" customHeight="1" x14ac:dyDescent="0.25">
      <c r="A1788" s="61" t="s">
        <v>6</v>
      </c>
      <c r="B1788" s="17" t="s">
        <v>16</v>
      </c>
      <c r="C1788" s="17" t="s">
        <v>11699</v>
      </c>
      <c r="D1788" s="17">
        <v>2024</v>
      </c>
      <c r="E1788" s="37" t="s">
        <v>11700</v>
      </c>
      <c r="F1788" s="17" t="s">
        <v>12</v>
      </c>
      <c r="G1788" s="37" t="s">
        <v>10326</v>
      </c>
      <c r="H1788" s="37"/>
      <c r="I1788" s="62" t="s">
        <v>11701</v>
      </c>
      <c r="J1788" s="17" t="s">
        <v>43</v>
      </c>
      <c r="K1788" s="17" t="s">
        <v>43</v>
      </c>
      <c r="L1788" s="17" t="s">
        <v>11702</v>
      </c>
      <c r="M1788" s="17" t="s">
        <v>11703</v>
      </c>
      <c r="N1788" s="17" t="s">
        <v>11704</v>
      </c>
      <c r="O1788" s="17" t="s">
        <v>11705</v>
      </c>
    </row>
    <row r="1789" spans="1:15" s="1" customFormat="1" ht="15" customHeight="1" x14ac:dyDescent="0.25">
      <c r="A1789" s="61" t="s">
        <v>6</v>
      </c>
      <c r="B1789" s="17" t="s">
        <v>16</v>
      </c>
      <c r="C1789" s="17" t="s">
        <v>7914</v>
      </c>
      <c r="D1789" s="17">
        <v>2020</v>
      </c>
      <c r="E1789" s="37" t="s">
        <v>7915</v>
      </c>
      <c r="F1789" s="17" t="s">
        <v>74</v>
      </c>
      <c r="G1789" s="37" t="s">
        <v>1255</v>
      </c>
      <c r="H1789" s="37"/>
      <c r="I1789" s="62" t="s">
        <v>11706</v>
      </c>
      <c r="J1789" s="17" t="s">
        <v>43</v>
      </c>
      <c r="K1789" s="17" t="s">
        <v>43</v>
      </c>
      <c r="L1789" s="17" t="s">
        <v>7916</v>
      </c>
      <c r="M1789" s="17" t="s">
        <v>7917</v>
      </c>
      <c r="N1789" s="17" t="s">
        <v>7918</v>
      </c>
      <c r="O1789" s="17" t="s">
        <v>7919</v>
      </c>
    </row>
    <row r="1790" spans="1:15" s="1" customFormat="1" ht="15" customHeight="1" x14ac:dyDescent="0.25">
      <c r="A1790" s="61" t="s">
        <v>6</v>
      </c>
      <c r="B1790" s="17" t="s">
        <v>16</v>
      </c>
      <c r="C1790" s="17" t="s">
        <v>11707</v>
      </c>
      <c r="D1790" s="17">
        <v>2023</v>
      </c>
      <c r="E1790" s="37" t="s">
        <v>11708</v>
      </c>
      <c r="F1790" s="17" t="s">
        <v>791</v>
      </c>
      <c r="G1790" s="37" t="s">
        <v>4313</v>
      </c>
      <c r="H1790" s="37"/>
      <c r="I1790" s="62" t="s">
        <v>11709</v>
      </c>
      <c r="J1790" s="17" t="s">
        <v>43</v>
      </c>
      <c r="K1790" s="17" t="s">
        <v>43</v>
      </c>
      <c r="L1790" s="17" t="s">
        <v>11710</v>
      </c>
      <c r="M1790" s="17" t="s">
        <v>11711</v>
      </c>
      <c r="N1790" s="17" t="s">
        <v>11712</v>
      </c>
      <c r="O1790" s="17" t="s">
        <v>11713</v>
      </c>
    </row>
    <row r="1791" spans="1:15" s="1" customFormat="1" ht="15" customHeight="1" x14ac:dyDescent="0.25">
      <c r="A1791" s="61" t="s">
        <v>6</v>
      </c>
      <c r="B1791" s="17" t="s">
        <v>16</v>
      </c>
      <c r="C1791" s="17" t="s">
        <v>11714</v>
      </c>
      <c r="D1791" s="17">
        <v>2025</v>
      </c>
      <c r="E1791" s="37" t="s">
        <v>11715</v>
      </c>
      <c r="F1791" s="17" t="s">
        <v>68</v>
      </c>
      <c r="G1791" s="37" t="s">
        <v>11716</v>
      </c>
      <c r="H1791" s="37"/>
      <c r="I1791" s="62" t="s">
        <v>11717</v>
      </c>
      <c r="J1791" s="17" t="s">
        <v>43</v>
      </c>
      <c r="K1791" s="17" t="s">
        <v>43</v>
      </c>
      <c r="L1791" s="17" t="s">
        <v>11718</v>
      </c>
      <c r="M1791" s="17" t="s">
        <v>11719</v>
      </c>
      <c r="N1791" s="17" t="s">
        <v>11720</v>
      </c>
      <c r="O1791" s="17" t="s">
        <v>11721</v>
      </c>
    </row>
    <row r="1792" spans="1:15" s="1" customFormat="1" ht="15" customHeight="1" x14ac:dyDescent="0.25">
      <c r="A1792" s="61" t="s">
        <v>6</v>
      </c>
      <c r="B1792" s="17" t="s">
        <v>16</v>
      </c>
      <c r="C1792" s="17" t="s">
        <v>11722</v>
      </c>
      <c r="D1792" s="17">
        <v>2024</v>
      </c>
      <c r="E1792" s="37" t="s">
        <v>11723</v>
      </c>
      <c r="F1792" s="17" t="s">
        <v>13</v>
      </c>
      <c r="G1792" s="37" t="s">
        <v>11724</v>
      </c>
      <c r="H1792" s="37"/>
      <c r="I1792" s="62" t="s">
        <v>11725</v>
      </c>
      <c r="J1792" s="17" t="s">
        <v>43</v>
      </c>
      <c r="K1792" s="17" t="s">
        <v>43</v>
      </c>
      <c r="L1792" s="17" t="s">
        <v>11726</v>
      </c>
      <c r="M1792" s="17" t="s">
        <v>11727</v>
      </c>
      <c r="N1792" s="17" t="s">
        <v>11728</v>
      </c>
      <c r="O1792" s="17" t="s">
        <v>11729</v>
      </c>
    </row>
    <row r="1793" spans="1:15" s="1" customFormat="1" ht="15" customHeight="1" x14ac:dyDescent="0.25">
      <c r="A1793" s="61" t="s">
        <v>6</v>
      </c>
      <c r="B1793" s="17" t="s">
        <v>16</v>
      </c>
      <c r="C1793" s="17" t="s">
        <v>11730</v>
      </c>
      <c r="D1793" s="17">
        <v>2022</v>
      </c>
      <c r="E1793" s="37" t="s">
        <v>11731</v>
      </c>
      <c r="F1793" s="17" t="s">
        <v>7730</v>
      </c>
      <c r="G1793" s="37" t="s">
        <v>881</v>
      </c>
      <c r="H1793" s="37"/>
      <c r="I1793" s="62" t="s">
        <v>11732</v>
      </c>
      <c r="J1793" s="17" t="s">
        <v>43</v>
      </c>
      <c r="K1793" s="17" t="s">
        <v>43</v>
      </c>
      <c r="L1793" s="17" t="s">
        <v>11733</v>
      </c>
      <c r="M1793" s="17" t="s">
        <v>11734</v>
      </c>
      <c r="N1793" s="17" t="s">
        <v>11735</v>
      </c>
      <c r="O1793" s="17" t="s">
        <v>11736</v>
      </c>
    </row>
    <row r="1794" spans="1:15" s="1" customFormat="1" ht="15" customHeight="1" x14ac:dyDescent="0.25">
      <c r="A1794" s="61" t="s">
        <v>6</v>
      </c>
      <c r="B1794" s="17" t="s">
        <v>16</v>
      </c>
      <c r="C1794" s="17" t="s">
        <v>11737</v>
      </c>
      <c r="D1794" s="17">
        <v>2023</v>
      </c>
      <c r="E1794" s="37" t="s">
        <v>11738</v>
      </c>
      <c r="F1794" s="17" t="s">
        <v>2254</v>
      </c>
      <c r="G1794" s="37" t="s">
        <v>424</v>
      </c>
      <c r="H1794" s="37"/>
      <c r="I1794" s="62" t="s">
        <v>11739</v>
      </c>
      <c r="J1794" s="17" t="s">
        <v>43</v>
      </c>
      <c r="K1794" s="17" t="s">
        <v>43</v>
      </c>
      <c r="L1794" s="17" t="s">
        <v>11740</v>
      </c>
      <c r="M1794" s="17" t="s">
        <v>11741</v>
      </c>
      <c r="N1794" s="17" t="s">
        <v>11742</v>
      </c>
      <c r="O1794" s="17" t="s">
        <v>11743</v>
      </c>
    </row>
    <row r="1795" spans="1:15" s="1" customFormat="1" ht="15" customHeight="1" x14ac:dyDescent="0.25">
      <c r="A1795" s="61" t="s">
        <v>6</v>
      </c>
      <c r="B1795" s="17" t="s">
        <v>16</v>
      </c>
      <c r="C1795" s="17" t="s">
        <v>11744</v>
      </c>
      <c r="D1795" s="17">
        <v>2024</v>
      </c>
      <c r="E1795" s="37" t="s">
        <v>11745</v>
      </c>
      <c r="F1795" s="17" t="s">
        <v>791</v>
      </c>
      <c r="G1795" s="37" t="s">
        <v>3043</v>
      </c>
      <c r="H1795" s="37"/>
      <c r="I1795" s="62" t="s">
        <v>11746</v>
      </c>
      <c r="J1795" s="17" t="s">
        <v>43</v>
      </c>
      <c r="K1795" s="17" t="s">
        <v>43</v>
      </c>
      <c r="L1795" s="17" t="s">
        <v>11747</v>
      </c>
      <c r="M1795" s="17" t="s">
        <v>11748</v>
      </c>
      <c r="N1795" s="17" t="s">
        <v>11749</v>
      </c>
      <c r="O1795" s="17" t="s">
        <v>11750</v>
      </c>
    </row>
    <row r="1796" spans="1:15" s="1" customFormat="1" ht="15" customHeight="1" x14ac:dyDescent="0.25">
      <c r="A1796" s="61" t="s">
        <v>6</v>
      </c>
      <c r="B1796" s="17" t="s">
        <v>16</v>
      </c>
      <c r="C1796" s="17" t="s">
        <v>7958</v>
      </c>
      <c r="D1796" s="17">
        <v>2020</v>
      </c>
      <c r="E1796" s="37" t="s">
        <v>7959</v>
      </c>
      <c r="F1796" s="17" t="s">
        <v>791</v>
      </c>
      <c r="G1796" s="37" t="s">
        <v>2862</v>
      </c>
      <c r="H1796" s="37"/>
      <c r="I1796" s="62" t="s">
        <v>11751</v>
      </c>
      <c r="J1796" s="17" t="s">
        <v>43</v>
      </c>
      <c r="K1796" s="17" t="s">
        <v>43</v>
      </c>
      <c r="L1796" s="17" t="s">
        <v>7960</v>
      </c>
      <c r="M1796" s="17" t="s">
        <v>7961</v>
      </c>
      <c r="N1796" s="17" t="s">
        <v>7962</v>
      </c>
      <c r="O1796" s="17" t="s">
        <v>7963</v>
      </c>
    </row>
    <row r="1797" spans="1:15" s="1" customFormat="1" ht="15" customHeight="1" x14ac:dyDescent="0.25">
      <c r="A1797" s="61" t="s">
        <v>6</v>
      </c>
      <c r="B1797" s="17" t="s">
        <v>16</v>
      </c>
      <c r="C1797" s="17" t="s">
        <v>11752</v>
      </c>
      <c r="D1797" s="17">
        <v>2024</v>
      </c>
      <c r="E1797" s="37" t="s">
        <v>11753</v>
      </c>
      <c r="F1797" s="17" t="s">
        <v>682</v>
      </c>
      <c r="G1797" s="37" t="s">
        <v>1873</v>
      </c>
      <c r="H1797" s="37"/>
      <c r="I1797" s="62" t="s">
        <v>11754</v>
      </c>
      <c r="J1797" s="17" t="s">
        <v>43</v>
      </c>
      <c r="K1797" s="17" t="s">
        <v>43</v>
      </c>
      <c r="L1797" s="17" t="s">
        <v>11755</v>
      </c>
      <c r="M1797" s="17" t="s">
        <v>11756</v>
      </c>
      <c r="N1797" s="17" t="s">
        <v>11757</v>
      </c>
      <c r="O1797" s="17" t="s">
        <v>11758</v>
      </c>
    </row>
    <row r="1798" spans="1:15" s="1" customFormat="1" ht="15" customHeight="1" x14ac:dyDescent="0.25">
      <c r="A1798" s="61" t="s">
        <v>6</v>
      </c>
      <c r="B1798" s="17" t="s">
        <v>16</v>
      </c>
      <c r="C1798" s="17" t="s">
        <v>11759</v>
      </c>
      <c r="D1798" s="17">
        <v>2025</v>
      </c>
      <c r="E1798" s="37" t="s">
        <v>11760</v>
      </c>
      <c r="F1798" s="17" t="s">
        <v>335</v>
      </c>
      <c r="G1798" s="37" t="s">
        <v>6961</v>
      </c>
      <c r="H1798" s="37"/>
      <c r="I1798" s="62" t="s">
        <v>11761</v>
      </c>
      <c r="J1798" s="17" t="s">
        <v>43</v>
      </c>
      <c r="K1798" s="17" t="s">
        <v>43</v>
      </c>
      <c r="L1798" s="17" t="s">
        <v>11762</v>
      </c>
      <c r="M1798" s="17" t="s">
        <v>11763</v>
      </c>
      <c r="N1798" s="17" t="s">
        <v>11764</v>
      </c>
      <c r="O1798" s="17" t="s">
        <v>11765</v>
      </c>
    </row>
    <row r="1799" spans="1:15" s="1" customFormat="1" ht="15" customHeight="1" x14ac:dyDescent="0.25">
      <c r="A1799" s="61" t="s">
        <v>6</v>
      </c>
      <c r="B1799" s="17" t="s">
        <v>16</v>
      </c>
      <c r="C1799" s="17" t="s">
        <v>11766</v>
      </c>
      <c r="D1799" s="17">
        <v>2024</v>
      </c>
      <c r="E1799" s="37" t="s">
        <v>11767</v>
      </c>
      <c r="F1799" s="17" t="s">
        <v>2186</v>
      </c>
      <c r="G1799" s="37" t="s">
        <v>3036</v>
      </c>
      <c r="H1799" s="37"/>
      <c r="I1799" s="62" t="s">
        <v>11768</v>
      </c>
      <c r="J1799" s="17" t="s">
        <v>43</v>
      </c>
      <c r="K1799" s="17" t="s">
        <v>43</v>
      </c>
      <c r="L1799" s="17" t="s">
        <v>11769</v>
      </c>
      <c r="M1799" s="17" t="s">
        <v>11770</v>
      </c>
      <c r="N1799" s="17" t="s">
        <v>11771</v>
      </c>
      <c r="O1799" s="17" t="s">
        <v>11772</v>
      </c>
    </row>
    <row r="1800" spans="1:15" s="1" customFormat="1" ht="15" customHeight="1" x14ac:dyDescent="0.25">
      <c r="A1800" s="61" t="s">
        <v>6</v>
      </c>
      <c r="B1800" s="17" t="s">
        <v>16</v>
      </c>
      <c r="C1800" s="17" t="s">
        <v>11773</v>
      </c>
      <c r="D1800" s="17">
        <v>2020</v>
      </c>
      <c r="E1800" s="37" t="s">
        <v>11774</v>
      </c>
      <c r="F1800" s="17" t="s">
        <v>97</v>
      </c>
      <c r="G1800" s="37" t="s">
        <v>1030</v>
      </c>
      <c r="H1800" s="37"/>
      <c r="I1800" s="62" t="s">
        <v>11775</v>
      </c>
      <c r="J1800" s="17" t="s">
        <v>43</v>
      </c>
      <c r="K1800" s="17" t="s">
        <v>43</v>
      </c>
      <c r="L1800" s="17" t="s">
        <v>11776</v>
      </c>
      <c r="M1800" s="17" t="s">
        <v>11777</v>
      </c>
      <c r="N1800" s="17" t="s">
        <v>11778</v>
      </c>
      <c r="O1800" s="17" t="s">
        <v>11779</v>
      </c>
    </row>
    <row r="1801" spans="1:15" s="1" customFormat="1" ht="15" customHeight="1" x14ac:dyDescent="0.25">
      <c r="A1801" s="61" t="s">
        <v>6</v>
      </c>
      <c r="B1801" s="17" t="s">
        <v>16</v>
      </c>
      <c r="C1801" s="17" t="s">
        <v>11780</v>
      </c>
      <c r="D1801" s="17">
        <v>2025</v>
      </c>
      <c r="E1801" s="37" t="s">
        <v>11781</v>
      </c>
      <c r="F1801" s="17" t="s">
        <v>5622</v>
      </c>
      <c r="G1801" s="37" t="s">
        <v>11782</v>
      </c>
      <c r="H1801" s="37"/>
      <c r="I1801" s="62" t="s">
        <v>11783</v>
      </c>
      <c r="J1801" s="17" t="s">
        <v>43</v>
      </c>
      <c r="K1801" s="17" t="s">
        <v>43</v>
      </c>
      <c r="L1801" s="17" t="s">
        <v>11784</v>
      </c>
      <c r="M1801" s="17" t="s">
        <v>11785</v>
      </c>
      <c r="N1801" s="17" t="s">
        <v>11786</v>
      </c>
      <c r="O1801" s="17" t="s">
        <v>11787</v>
      </c>
    </row>
    <row r="1802" spans="1:15" s="1" customFormat="1" ht="15" customHeight="1" x14ac:dyDescent="0.25">
      <c r="A1802" s="61" t="s">
        <v>6</v>
      </c>
      <c r="B1802" s="17" t="s">
        <v>16</v>
      </c>
      <c r="C1802" s="17" t="s">
        <v>11788</v>
      </c>
      <c r="D1802" s="17">
        <v>2021</v>
      </c>
      <c r="E1802" s="37" t="s">
        <v>11789</v>
      </c>
      <c r="F1802" s="17" t="s">
        <v>1254</v>
      </c>
      <c r="G1802" s="37" t="s">
        <v>9133</v>
      </c>
      <c r="H1802" s="37"/>
      <c r="I1802" s="62" t="s">
        <v>11790</v>
      </c>
      <c r="J1802" s="17" t="s">
        <v>43</v>
      </c>
      <c r="K1802" s="17" t="s">
        <v>43</v>
      </c>
      <c r="L1802" s="17" t="s">
        <v>11791</v>
      </c>
      <c r="M1802" s="17" t="s">
        <v>11792</v>
      </c>
      <c r="N1802" s="17" t="s">
        <v>11793</v>
      </c>
      <c r="O1802" s="17" t="s">
        <v>11794</v>
      </c>
    </row>
    <row r="1803" spans="1:15" s="1" customFormat="1" ht="15" customHeight="1" x14ac:dyDescent="0.25">
      <c r="A1803" s="61" t="s">
        <v>6</v>
      </c>
      <c r="B1803" s="17" t="s">
        <v>16</v>
      </c>
      <c r="C1803" s="17" t="s">
        <v>11795</v>
      </c>
      <c r="D1803" s="17">
        <v>2024</v>
      </c>
      <c r="E1803" s="37" t="s">
        <v>11796</v>
      </c>
      <c r="F1803" s="17" t="s">
        <v>1509</v>
      </c>
      <c r="G1803" s="37" t="s">
        <v>998</v>
      </c>
      <c r="H1803" s="37"/>
      <c r="I1803" s="62" t="s">
        <v>11797</v>
      </c>
      <c r="J1803" s="17" t="s">
        <v>43</v>
      </c>
      <c r="K1803" s="17" t="s">
        <v>43</v>
      </c>
      <c r="L1803" s="17" t="s">
        <v>11798</v>
      </c>
      <c r="M1803" s="17" t="s">
        <v>11799</v>
      </c>
      <c r="N1803" s="17" t="s">
        <v>11800</v>
      </c>
      <c r="O1803" s="17" t="s">
        <v>11801</v>
      </c>
    </row>
    <row r="1804" spans="1:15" s="1" customFormat="1" ht="15" customHeight="1" x14ac:dyDescent="0.25">
      <c r="A1804" s="61" t="s">
        <v>6</v>
      </c>
      <c r="B1804" s="17" t="s">
        <v>16</v>
      </c>
      <c r="C1804" s="17" t="s">
        <v>11802</v>
      </c>
      <c r="D1804" s="17">
        <v>2024</v>
      </c>
      <c r="E1804" s="37" t="s">
        <v>11803</v>
      </c>
      <c r="F1804" s="17" t="s">
        <v>68</v>
      </c>
      <c r="G1804" s="37" t="s">
        <v>11804</v>
      </c>
      <c r="H1804" s="37"/>
      <c r="I1804" s="62" t="s">
        <v>11805</v>
      </c>
      <c r="J1804" s="17" t="s">
        <v>43</v>
      </c>
      <c r="K1804" s="17" t="s">
        <v>43</v>
      </c>
      <c r="L1804" s="17" t="s">
        <v>11806</v>
      </c>
      <c r="M1804" s="17" t="s">
        <v>11807</v>
      </c>
      <c r="N1804" s="17" t="s">
        <v>11808</v>
      </c>
      <c r="O1804" s="17" t="s">
        <v>11809</v>
      </c>
    </row>
    <row r="1805" spans="1:15" s="1" customFormat="1" ht="15" customHeight="1" x14ac:dyDescent="0.25">
      <c r="A1805" s="61" t="s">
        <v>6</v>
      </c>
      <c r="B1805" s="17" t="s">
        <v>16</v>
      </c>
      <c r="C1805" s="17" t="s">
        <v>11810</v>
      </c>
      <c r="D1805" s="17">
        <v>2024</v>
      </c>
      <c r="E1805" s="37" t="s">
        <v>11811</v>
      </c>
      <c r="F1805" s="17" t="s">
        <v>5062</v>
      </c>
      <c r="G1805" s="37" t="s">
        <v>1590</v>
      </c>
      <c r="H1805" s="37"/>
      <c r="I1805" s="62" t="s">
        <v>11812</v>
      </c>
      <c r="J1805" s="17" t="s">
        <v>43</v>
      </c>
      <c r="K1805" s="17" t="s">
        <v>43</v>
      </c>
      <c r="L1805" s="17" t="s">
        <v>11813</v>
      </c>
      <c r="M1805" s="17" t="s">
        <v>11814</v>
      </c>
      <c r="N1805" s="17" t="s">
        <v>11815</v>
      </c>
      <c r="O1805" s="17" t="s">
        <v>11816</v>
      </c>
    </row>
    <row r="1806" spans="1:15" s="1" customFormat="1" ht="15" customHeight="1" x14ac:dyDescent="0.25">
      <c r="A1806" s="61" t="s">
        <v>6</v>
      </c>
      <c r="B1806" s="17" t="s">
        <v>16</v>
      </c>
      <c r="C1806" s="17" t="s">
        <v>11817</v>
      </c>
      <c r="D1806" s="17">
        <v>2024</v>
      </c>
      <c r="E1806" s="37" t="s">
        <v>11818</v>
      </c>
      <c r="F1806" s="17" t="s">
        <v>74</v>
      </c>
      <c r="G1806" s="37" t="s">
        <v>11404</v>
      </c>
      <c r="H1806" s="37"/>
      <c r="I1806" s="62" t="s">
        <v>11819</v>
      </c>
      <c r="J1806" s="17" t="s">
        <v>43</v>
      </c>
      <c r="K1806" s="17" t="s">
        <v>43</v>
      </c>
      <c r="L1806" s="17" t="s">
        <v>11820</v>
      </c>
      <c r="M1806" s="17" t="s">
        <v>11821</v>
      </c>
      <c r="N1806" s="17" t="s">
        <v>11822</v>
      </c>
      <c r="O1806" s="17" t="s">
        <v>11823</v>
      </c>
    </row>
    <row r="1807" spans="1:15" s="1" customFormat="1" ht="15" customHeight="1" x14ac:dyDescent="0.25">
      <c r="A1807" s="61" t="s">
        <v>6</v>
      </c>
      <c r="B1807" s="17" t="s">
        <v>16</v>
      </c>
      <c r="C1807" s="17" t="s">
        <v>11824</v>
      </c>
      <c r="D1807" s="17">
        <v>2025</v>
      </c>
      <c r="E1807" s="37" t="s">
        <v>11825</v>
      </c>
      <c r="F1807" s="17" t="s">
        <v>74</v>
      </c>
      <c r="G1807" s="37" t="s">
        <v>6118</v>
      </c>
      <c r="H1807" s="37"/>
      <c r="I1807" s="62" t="s">
        <v>11826</v>
      </c>
      <c r="J1807" s="17" t="s">
        <v>43</v>
      </c>
      <c r="K1807" s="17" t="s">
        <v>43</v>
      </c>
      <c r="L1807" s="17" t="s">
        <v>11827</v>
      </c>
      <c r="M1807" s="17" t="s">
        <v>11828</v>
      </c>
      <c r="N1807" s="17" t="s">
        <v>11829</v>
      </c>
      <c r="O1807" s="17" t="s">
        <v>11830</v>
      </c>
    </row>
    <row r="1808" spans="1:15" s="1" customFormat="1" ht="15" customHeight="1" x14ac:dyDescent="0.25">
      <c r="A1808" s="61" t="s">
        <v>6</v>
      </c>
      <c r="B1808" s="17" t="s">
        <v>16</v>
      </c>
      <c r="C1808" s="17" t="s">
        <v>8061</v>
      </c>
      <c r="D1808" s="17">
        <v>2024</v>
      </c>
      <c r="E1808" s="37" t="s">
        <v>3113</v>
      </c>
      <c r="F1808" s="17" t="s">
        <v>2186</v>
      </c>
      <c r="G1808" s="37" t="s">
        <v>921</v>
      </c>
      <c r="H1808" s="37"/>
      <c r="I1808" s="62" t="s">
        <v>11831</v>
      </c>
      <c r="J1808" s="17" t="s">
        <v>43</v>
      </c>
      <c r="K1808" s="17" t="s">
        <v>43</v>
      </c>
      <c r="L1808" s="17" t="s">
        <v>8062</v>
      </c>
      <c r="M1808" s="17" t="s">
        <v>8063</v>
      </c>
      <c r="N1808" s="17" t="s">
        <v>8064</v>
      </c>
      <c r="O1808" s="17" t="s">
        <v>3116</v>
      </c>
    </row>
    <row r="1809" spans="1:15" s="1" customFormat="1" ht="15" customHeight="1" x14ac:dyDescent="0.25">
      <c r="A1809" s="61" t="s">
        <v>6</v>
      </c>
      <c r="B1809" s="17" t="s">
        <v>16</v>
      </c>
      <c r="C1809" s="17" t="s">
        <v>11832</v>
      </c>
      <c r="D1809" s="17">
        <v>2023</v>
      </c>
      <c r="E1809" s="37" t="s">
        <v>11833</v>
      </c>
      <c r="F1809" s="17" t="s">
        <v>423</v>
      </c>
      <c r="G1809" s="37" t="s">
        <v>9259</v>
      </c>
      <c r="H1809" s="37"/>
      <c r="I1809" s="62" t="s">
        <v>11834</v>
      </c>
      <c r="J1809" s="17" t="s">
        <v>43</v>
      </c>
      <c r="K1809" s="17" t="s">
        <v>43</v>
      </c>
      <c r="L1809" s="17" t="s">
        <v>11835</v>
      </c>
      <c r="M1809" s="17" t="s">
        <v>11836</v>
      </c>
      <c r="N1809" s="17" t="s">
        <v>11837</v>
      </c>
      <c r="O1809" s="17" t="s">
        <v>11838</v>
      </c>
    </row>
    <row r="1810" spans="1:15" s="1" customFormat="1" ht="15" customHeight="1" x14ac:dyDescent="0.25">
      <c r="A1810" s="61" t="s">
        <v>6</v>
      </c>
      <c r="B1810" s="17" t="s">
        <v>16</v>
      </c>
      <c r="C1810" s="17" t="s">
        <v>11839</v>
      </c>
      <c r="D1810" s="17">
        <v>2021</v>
      </c>
      <c r="E1810" s="37" t="s">
        <v>11840</v>
      </c>
      <c r="F1810" s="17" t="s">
        <v>58</v>
      </c>
      <c r="G1810" s="37" t="s">
        <v>982</v>
      </c>
      <c r="H1810" s="37"/>
      <c r="I1810" s="62" t="s">
        <v>11841</v>
      </c>
      <c r="J1810" s="17" t="s">
        <v>43</v>
      </c>
      <c r="K1810" s="17" t="s">
        <v>43</v>
      </c>
      <c r="L1810" s="17" t="s">
        <v>11842</v>
      </c>
      <c r="M1810" s="17" t="s">
        <v>11843</v>
      </c>
      <c r="N1810" s="17" t="s">
        <v>11844</v>
      </c>
      <c r="O1810" s="17" t="s">
        <v>11845</v>
      </c>
    </row>
    <row r="1811" spans="1:15" s="1" customFormat="1" ht="15" customHeight="1" x14ac:dyDescent="0.25">
      <c r="A1811" s="61" t="s">
        <v>6</v>
      </c>
      <c r="B1811" s="17" t="s">
        <v>16</v>
      </c>
      <c r="C1811" s="17" t="s">
        <v>11846</v>
      </c>
      <c r="D1811" s="17">
        <v>2024</v>
      </c>
      <c r="E1811" s="37" t="s">
        <v>11847</v>
      </c>
      <c r="F1811" s="17" t="s">
        <v>11848</v>
      </c>
      <c r="G1811" s="37" t="s">
        <v>43</v>
      </c>
      <c r="H1811" s="37"/>
      <c r="I1811" s="62" t="s">
        <v>43</v>
      </c>
      <c r="J1811" s="17" t="s">
        <v>43</v>
      </c>
      <c r="K1811" s="17" t="s">
        <v>43</v>
      </c>
      <c r="L1811" s="17" t="s">
        <v>11849</v>
      </c>
      <c r="M1811" s="17" t="s">
        <v>11850</v>
      </c>
      <c r="N1811" s="17" t="s">
        <v>11851</v>
      </c>
      <c r="O1811" s="17" t="s">
        <v>11852</v>
      </c>
    </row>
    <row r="1812" spans="1:15" s="1" customFormat="1" ht="15" customHeight="1" x14ac:dyDescent="0.25">
      <c r="A1812" s="61" t="s">
        <v>6</v>
      </c>
      <c r="B1812" s="17" t="s">
        <v>16</v>
      </c>
      <c r="C1812" s="17" t="s">
        <v>11853</v>
      </c>
      <c r="D1812" s="17">
        <v>2025</v>
      </c>
      <c r="E1812" s="37" t="s">
        <v>11854</v>
      </c>
      <c r="F1812" s="17" t="s">
        <v>1509</v>
      </c>
      <c r="G1812" s="37" t="s">
        <v>9133</v>
      </c>
      <c r="H1812" s="37"/>
      <c r="I1812" s="62" t="s">
        <v>11855</v>
      </c>
      <c r="J1812" s="17" t="s">
        <v>43</v>
      </c>
      <c r="K1812" s="17" t="s">
        <v>43</v>
      </c>
      <c r="L1812" s="17" t="s">
        <v>11856</v>
      </c>
      <c r="M1812" s="17" t="s">
        <v>11857</v>
      </c>
      <c r="N1812" s="17" t="s">
        <v>11858</v>
      </c>
      <c r="O1812" s="17" t="s">
        <v>11859</v>
      </c>
    </row>
    <row r="1813" spans="1:15" s="1" customFormat="1" ht="15" customHeight="1" x14ac:dyDescent="0.25">
      <c r="A1813" s="61" t="s">
        <v>6</v>
      </c>
      <c r="B1813" s="17" t="s">
        <v>16</v>
      </c>
      <c r="C1813" s="17" t="s">
        <v>11860</v>
      </c>
      <c r="D1813" s="17">
        <v>2023</v>
      </c>
      <c r="E1813" s="37" t="s">
        <v>11861</v>
      </c>
      <c r="F1813" s="17" t="s">
        <v>74</v>
      </c>
      <c r="G1813" s="37" t="s">
        <v>3313</v>
      </c>
      <c r="H1813" s="37"/>
      <c r="I1813" s="62" t="s">
        <v>11862</v>
      </c>
      <c r="J1813" s="17" t="s">
        <v>43</v>
      </c>
      <c r="K1813" s="17" t="s">
        <v>43</v>
      </c>
      <c r="L1813" s="17" t="s">
        <v>11863</v>
      </c>
      <c r="M1813" s="17" t="s">
        <v>11864</v>
      </c>
      <c r="N1813" s="17" t="s">
        <v>11865</v>
      </c>
      <c r="O1813" s="17" t="s">
        <v>11866</v>
      </c>
    </row>
    <row r="1814" spans="1:15" s="1" customFormat="1" ht="15" customHeight="1" x14ac:dyDescent="0.25">
      <c r="A1814" s="61" t="s">
        <v>6</v>
      </c>
      <c r="B1814" s="17" t="s">
        <v>16</v>
      </c>
      <c r="C1814" s="17" t="s">
        <v>8112</v>
      </c>
      <c r="D1814" s="17">
        <v>2020</v>
      </c>
      <c r="E1814" s="37" t="s">
        <v>8113</v>
      </c>
      <c r="F1814" s="17" t="s">
        <v>791</v>
      </c>
      <c r="G1814" s="37" t="s">
        <v>1933</v>
      </c>
      <c r="H1814" s="37"/>
      <c r="I1814" s="62" t="s">
        <v>11867</v>
      </c>
      <c r="J1814" s="17" t="s">
        <v>43</v>
      </c>
      <c r="K1814" s="17" t="s">
        <v>43</v>
      </c>
      <c r="L1814" s="17" t="s">
        <v>8114</v>
      </c>
      <c r="M1814" s="17" t="s">
        <v>8115</v>
      </c>
      <c r="N1814" s="17" t="s">
        <v>8116</v>
      </c>
      <c r="O1814" s="17" t="s">
        <v>8117</v>
      </c>
    </row>
    <row r="1815" spans="1:15" s="1" customFormat="1" ht="15" customHeight="1" x14ac:dyDescent="0.25">
      <c r="A1815" s="61" t="s">
        <v>6</v>
      </c>
      <c r="B1815" s="17" t="s">
        <v>16</v>
      </c>
      <c r="C1815" s="17" t="s">
        <v>11868</v>
      </c>
      <c r="D1815" s="17">
        <v>2022</v>
      </c>
      <c r="E1815" s="37" t="s">
        <v>11869</v>
      </c>
      <c r="F1815" s="17" t="s">
        <v>1872</v>
      </c>
      <c r="G1815" s="37" t="s">
        <v>5190</v>
      </c>
      <c r="H1815" s="37"/>
      <c r="I1815" s="62" t="s">
        <v>11870</v>
      </c>
      <c r="J1815" s="17" t="s">
        <v>43</v>
      </c>
      <c r="K1815" s="17" t="s">
        <v>43</v>
      </c>
      <c r="L1815" s="17" t="s">
        <v>11871</v>
      </c>
      <c r="M1815" s="17" t="s">
        <v>11872</v>
      </c>
      <c r="N1815" s="17" t="s">
        <v>11873</v>
      </c>
      <c r="O1815" s="17" t="s">
        <v>11874</v>
      </c>
    </row>
    <row r="1816" spans="1:15" s="1" customFormat="1" ht="15" customHeight="1" x14ac:dyDescent="0.25">
      <c r="A1816" s="61" t="s">
        <v>6</v>
      </c>
      <c r="B1816" s="17" t="s">
        <v>16</v>
      </c>
      <c r="C1816" s="17" t="s">
        <v>11875</v>
      </c>
      <c r="D1816" s="17">
        <v>2024</v>
      </c>
      <c r="E1816" s="37" t="s">
        <v>11876</v>
      </c>
      <c r="F1816" s="17" t="s">
        <v>11877</v>
      </c>
      <c r="G1816" s="37" t="s">
        <v>194</v>
      </c>
      <c r="H1816" s="37"/>
      <c r="I1816" s="62" t="s">
        <v>11878</v>
      </c>
      <c r="J1816" s="17" t="s">
        <v>43</v>
      </c>
      <c r="K1816" s="17" t="s">
        <v>43</v>
      </c>
      <c r="L1816" s="17" t="s">
        <v>11879</v>
      </c>
      <c r="M1816" s="17" t="s">
        <v>11880</v>
      </c>
      <c r="N1816" s="17" t="s">
        <v>11881</v>
      </c>
      <c r="O1816" s="17" t="s">
        <v>11882</v>
      </c>
    </row>
    <row r="1817" spans="1:15" s="1" customFormat="1" ht="15" customHeight="1" x14ac:dyDescent="0.25">
      <c r="A1817" s="61" t="s">
        <v>6</v>
      </c>
      <c r="B1817" s="17" t="s">
        <v>16</v>
      </c>
      <c r="C1817" s="17" t="s">
        <v>11883</v>
      </c>
      <c r="D1817" s="17">
        <v>2023</v>
      </c>
      <c r="E1817" s="37" t="s">
        <v>11884</v>
      </c>
      <c r="F1817" s="17" t="s">
        <v>8488</v>
      </c>
      <c r="G1817" s="37" t="s">
        <v>5656</v>
      </c>
      <c r="H1817" s="37"/>
      <c r="I1817" s="62" t="s">
        <v>11885</v>
      </c>
      <c r="J1817" s="17" t="s">
        <v>43</v>
      </c>
      <c r="K1817" s="17" t="s">
        <v>43</v>
      </c>
      <c r="L1817" s="17" t="s">
        <v>11886</v>
      </c>
      <c r="M1817" s="17" t="s">
        <v>11887</v>
      </c>
      <c r="N1817" s="17" t="s">
        <v>11888</v>
      </c>
      <c r="O1817" s="17" t="s">
        <v>11889</v>
      </c>
    </row>
    <row r="1818" spans="1:15" s="1" customFormat="1" ht="15" customHeight="1" x14ac:dyDescent="0.25">
      <c r="A1818" s="61" t="s">
        <v>6</v>
      </c>
      <c r="B1818" s="17" t="s">
        <v>79</v>
      </c>
      <c r="C1818" s="17" t="s">
        <v>11890</v>
      </c>
      <c r="D1818" s="17">
        <v>2023</v>
      </c>
      <c r="E1818" s="37" t="s">
        <v>11891</v>
      </c>
      <c r="F1818" s="17" t="s">
        <v>11892</v>
      </c>
      <c r="G1818" s="37" t="s">
        <v>43</v>
      </c>
      <c r="H1818" s="37"/>
      <c r="I1818" s="62" t="s">
        <v>11893</v>
      </c>
      <c r="J1818" s="17" t="s">
        <v>117</v>
      </c>
      <c r="K1818" s="17" t="s">
        <v>43</v>
      </c>
      <c r="L1818" s="17" t="s">
        <v>11894</v>
      </c>
      <c r="M1818" s="17" t="s">
        <v>11895</v>
      </c>
      <c r="N1818" s="17" t="s">
        <v>11896</v>
      </c>
      <c r="O1818" s="17" t="s">
        <v>11897</v>
      </c>
    </row>
    <row r="1819" spans="1:15" s="1" customFormat="1" ht="15" customHeight="1" x14ac:dyDescent="0.25">
      <c r="A1819" s="61" t="s">
        <v>6</v>
      </c>
      <c r="B1819" s="17" t="s">
        <v>16</v>
      </c>
      <c r="C1819" s="17" t="s">
        <v>3193</v>
      </c>
      <c r="D1819" s="17">
        <v>2021</v>
      </c>
      <c r="E1819" s="37" t="s">
        <v>3194</v>
      </c>
      <c r="F1819" s="17" t="s">
        <v>682</v>
      </c>
      <c r="G1819" s="37" t="s">
        <v>1493</v>
      </c>
      <c r="H1819" s="37"/>
      <c r="I1819" s="62" t="s">
        <v>3195</v>
      </c>
      <c r="J1819" s="17" t="s">
        <v>43</v>
      </c>
      <c r="K1819" s="17" t="s">
        <v>43</v>
      </c>
      <c r="L1819" s="17" t="s">
        <v>3196</v>
      </c>
      <c r="M1819" s="17" t="s">
        <v>3197</v>
      </c>
      <c r="N1819" s="17" t="s">
        <v>3198</v>
      </c>
      <c r="O1819" s="17" t="s">
        <v>3199</v>
      </c>
    </row>
    <row r="1820" spans="1:15" s="1" customFormat="1" ht="15" customHeight="1" x14ac:dyDescent="0.25">
      <c r="A1820" s="61" t="s">
        <v>6</v>
      </c>
      <c r="B1820" s="17" t="s">
        <v>16</v>
      </c>
      <c r="C1820" s="17" t="s">
        <v>11898</v>
      </c>
      <c r="D1820" s="17">
        <v>2020</v>
      </c>
      <c r="E1820" s="37" t="s">
        <v>11899</v>
      </c>
      <c r="F1820" s="17" t="s">
        <v>2186</v>
      </c>
      <c r="G1820" s="37" t="s">
        <v>11346</v>
      </c>
      <c r="H1820" s="37"/>
      <c r="I1820" s="62" t="s">
        <v>11900</v>
      </c>
      <c r="J1820" s="17" t="s">
        <v>43</v>
      </c>
      <c r="K1820" s="17" t="s">
        <v>43</v>
      </c>
      <c r="L1820" s="17" t="s">
        <v>11901</v>
      </c>
      <c r="M1820" s="17" t="s">
        <v>11902</v>
      </c>
      <c r="N1820" s="17" t="s">
        <v>11903</v>
      </c>
      <c r="O1820" s="17" t="s">
        <v>11904</v>
      </c>
    </row>
    <row r="1821" spans="1:15" s="1" customFormat="1" ht="15" customHeight="1" x14ac:dyDescent="0.25">
      <c r="A1821" s="61" t="s">
        <v>6</v>
      </c>
      <c r="B1821" s="17" t="s">
        <v>16</v>
      </c>
      <c r="C1821" s="17" t="s">
        <v>11905</v>
      </c>
      <c r="D1821" s="17">
        <v>2021</v>
      </c>
      <c r="E1821" s="37" t="s">
        <v>11906</v>
      </c>
      <c r="F1821" s="17" t="s">
        <v>11907</v>
      </c>
      <c r="G1821" s="37" t="s">
        <v>2823</v>
      </c>
      <c r="H1821" s="37"/>
      <c r="I1821" s="62" t="s">
        <v>11908</v>
      </c>
      <c r="J1821" s="17" t="s">
        <v>43</v>
      </c>
      <c r="K1821" s="17" t="s">
        <v>43</v>
      </c>
      <c r="L1821" s="17" t="s">
        <v>11909</v>
      </c>
      <c r="M1821" s="17" t="s">
        <v>11910</v>
      </c>
      <c r="N1821" s="17" t="s">
        <v>11911</v>
      </c>
      <c r="O1821" s="17" t="s">
        <v>11912</v>
      </c>
    </row>
    <row r="1822" spans="1:15" s="1" customFormat="1" ht="15" customHeight="1" x14ac:dyDescent="0.25">
      <c r="A1822" s="61" t="s">
        <v>6</v>
      </c>
      <c r="B1822" s="17" t="s">
        <v>16</v>
      </c>
      <c r="C1822" s="17" t="s">
        <v>11913</v>
      </c>
      <c r="D1822" s="17">
        <v>2021</v>
      </c>
      <c r="E1822" s="37" t="s">
        <v>11914</v>
      </c>
      <c r="F1822" s="17" t="s">
        <v>11907</v>
      </c>
      <c r="G1822" s="37" t="s">
        <v>11915</v>
      </c>
      <c r="H1822" s="37"/>
      <c r="I1822" s="62" t="s">
        <v>11916</v>
      </c>
      <c r="J1822" s="17" t="s">
        <v>43</v>
      </c>
      <c r="K1822" s="17" t="s">
        <v>43</v>
      </c>
      <c r="L1822" s="17" t="s">
        <v>11917</v>
      </c>
      <c r="M1822" s="17" t="s">
        <v>11918</v>
      </c>
      <c r="N1822" s="17" t="s">
        <v>11919</v>
      </c>
      <c r="O1822" s="17" t="s">
        <v>11920</v>
      </c>
    </row>
    <row r="1823" spans="1:15" s="1" customFormat="1" ht="15" customHeight="1" x14ac:dyDescent="0.25">
      <c r="A1823" s="61" t="s">
        <v>6</v>
      </c>
      <c r="B1823" s="17" t="s">
        <v>16</v>
      </c>
      <c r="C1823" s="17" t="s">
        <v>11921</v>
      </c>
      <c r="D1823" s="17">
        <v>2022</v>
      </c>
      <c r="E1823" s="37" t="s">
        <v>11922</v>
      </c>
      <c r="F1823" s="17" t="s">
        <v>791</v>
      </c>
      <c r="G1823" s="37" t="s">
        <v>8139</v>
      </c>
      <c r="H1823" s="37"/>
      <c r="I1823" s="62" t="s">
        <v>11923</v>
      </c>
      <c r="J1823" s="17" t="s">
        <v>43</v>
      </c>
      <c r="K1823" s="17" t="s">
        <v>43</v>
      </c>
      <c r="L1823" s="17" t="s">
        <v>11924</v>
      </c>
      <c r="M1823" s="17" t="s">
        <v>11925</v>
      </c>
      <c r="N1823" s="17" t="s">
        <v>11926</v>
      </c>
      <c r="O1823" s="17" t="s">
        <v>11927</v>
      </c>
    </row>
    <row r="1824" spans="1:15" s="1" customFormat="1" ht="15" customHeight="1" x14ac:dyDescent="0.25">
      <c r="A1824" s="61" t="s">
        <v>6</v>
      </c>
      <c r="B1824" s="17" t="s">
        <v>16</v>
      </c>
      <c r="C1824" s="17" t="s">
        <v>11928</v>
      </c>
      <c r="D1824" s="17">
        <v>2022</v>
      </c>
      <c r="E1824" s="37" t="s">
        <v>11929</v>
      </c>
      <c r="F1824" s="17" t="s">
        <v>791</v>
      </c>
      <c r="G1824" s="37" t="s">
        <v>4753</v>
      </c>
      <c r="H1824" s="37"/>
      <c r="I1824" s="62" t="s">
        <v>11930</v>
      </c>
      <c r="J1824" s="17" t="s">
        <v>43</v>
      </c>
      <c r="K1824" s="17" t="s">
        <v>43</v>
      </c>
      <c r="L1824" s="17" t="s">
        <v>11931</v>
      </c>
      <c r="M1824" s="17" t="s">
        <v>11932</v>
      </c>
      <c r="N1824" s="17" t="s">
        <v>11933</v>
      </c>
      <c r="O1824" s="17" t="s">
        <v>11934</v>
      </c>
    </row>
    <row r="1825" spans="1:15" s="1" customFormat="1" ht="15" customHeight="1" x14ac:dyDescent="0.25">
      <c r="A1825" s="61" t="s">
        <v>6</v>
      </c>
      <c r="B1825" s="17" t="s">
        <v>16</v>
      </c>
      <c r="C1825" s="17" t="s">
        <v>11935</v>
      </c>
      <c r="D1825" s="17">
        <v>2023</v>
      </c>
      <c r="E1825" s="37" t="s">
        <v>11936</v>
      </c>
      <c r="F1825" s="17" t="s">
        <v>866</v>
      </c>
      <c r="G1825" s="37" t="s">
        <v>4738</v>
      </c>
      <c r="H1825" s="37"/>
      <c r="I1825" s="62" t="s">
        <v>11937</v>
      </c>
      <c r="J1825" s="17" t="s">
        <v>43</v>
      </c>
      <c r="K1825" s="17" t="s">
        <v>43</v>
      </c>
      <c r="L1825" s="17" t="s">
        <v>11938</v>
      </c>
      <c r="M1825" s="17" t="s">
        <v>11939</v>
      </c>
      <c r="N1825" s="17" t="s">
        <v>11940</v>
      </c>
      <c r="O1825" s="17" t="s">
        <v>11941</v>
      </c>
    </row>
    <row r="1826" spans="1:15" s="1" customFormat="1" ht="15" customHeight="1" x14ac:dyDescent="0.25">
      <c r="A1826" s="61" t="s">
        <v>6</v>
      </c>
      <c r="B1826" s="17" t="s">
        <v>16</v>
      </c>
      <c r="C1826" s="17" t="s">
        <v>8219</v>
      </c>
      <c r="D1826" s="17">
        <v>2025</v>
      </c>
      <c r="E1826" s="37" t="s">
        <v>8220</v>
      </c>
      <c r="F1826" s="17" t="s">
        <v>335</v>
      </c>
      <c r="G1826" s="37" t="s">
        <v>6961</v>
      </c>
      <c r="H1826" s="37"/>
      <c r="I1826" s="62" t="s">
        <v>8221</v>
      </c>
      <c r="J1826" s="17" t="s">
        <v>43</v>
      </c>
      <c r="K1826" s="17" t="s">
        <v>43</v>
      </c>
      <c r="L1826" s="17" t="s">
        <v>11942</v>
      </c>
      <c r="M1826" s="17" t="s">
        <v>8223</v>
      </c>
      <c r="N1826" s="17" t="s">
        <v>11943</v>
      </c>
      <c r="O1826" s="17" t="s">
        <v>11944</v>
      </c>
    </row>
    <row r="1827" spans="1:15" s="1" customFormat="1" ht="15" customHeight="1" x14ac:dyDescent="0.25">
      <c r="A1827" s="61" t="s">
        <v>6</v>
      </c>
      <c r="B1827" s="17" t="s">
        <v>16</v>
      </c>
      <c r="C1827" s="17" t="s">
        <v>11945</v>
      </c>
      <c r="D1827" s="17">
        <v>2024</v>
      </c>
      <c r="E1827" s="37" t="s">
        <v>11946</v>
      </c>
      <c r="F1827" s="17" t="s">
        <v>335</v>
      </c>
      <c r="G1827" s="37" t="s">
        <v>7178</v>
      </c>
      <c r="H1827" s="37"/>
      <c r="I1827" s="62" t="s">
        <v>11947</v>
      </c>
      <c r="J1827" s="17" t="s">
        <v>43</v>
      </c>
      <c r="K1827" s="17" t="s">
        <v>43</v>
      </c>
      <c r="L1827" s="17" t="s">
        <v>11948</v>
      </c>
      <c r="M1827" s="17" t="s">
        <v>11949</v>
      </c>
      <c r="N1827" s="17" t="s">
        <v>11950</v>
      </c>
      <c r="O1827" s="17" t="s">
        <v>11951</v>
      </c>
    </row>
    <row r="1828" spans="1:15" s="1" customFormat="1" ht="15" customHeight="1" x14ac:dyDescent="0.25">
      <c r="A1828" s="61" t="s">
        <v>6</v>
      </c>
      <c r="B1828" s="17" t="s">
        <v>16</v>
      </c>
      <c r="C1828" s="17" t="s">
        <v>11952</v>
      </c>
      <c r="D1828" s="17">
        <v>2025</v>
      </c>
      <c r="E1828" s="37" t="s">
        <v>11953</v>
      </c>
      <c r="F1828" s="17" t="s">
        <v>5062</v>
      </c>
      <c r="G1828" s="37" t="s">
        <v>2434</v>
      </c>
      <c r="H1828" s="37"/>
      <c r="I1828" s="62" t="s">
        <v>11954</v>
      </c>
      <c r="J1828" s="17" t="s">
        <v>43</v>
      </c>
      <c r="K1828" s="17" t="s">
        <v>43</v>
      </c>
      <c r="L1828" s="17" t="s">
        <v>11955</v>
      </c>
      <c r="M1828" s="17" t="s">
        <v>11956</v>
      </c>
      <c r="N1828" s="17" t="s">
        <v>11957</v>
      </c>
      <c r="O1828" s="17" t="s">
        <v>11958</v>
      </c>
    </row>
    <row r="1829" spans="1:15" s="1" customFormat="1" ht="15" customHeight="1" x14ac:dyDescent="0.25">
      <c r="A1829" s="61" t="s">
        <v>6</v>
      </c>
      <c r="B1829" s="17" t="s">
        <v>16</v>
      </c>
      <c r="C1829" s="17" t="s">
        <v>11959</v>
      </c>
      <c r="D1829" s="17">
        <v>2023</v>
      </c>
      <c r="E1829" s="37" t="s">
        <v>11960</v>
      </c>
      <c r="F1829" s="17" t="s">
        <v>1509</v>
      </c>
      <c r="G1829" s="37" t="s">
        <v>1804</v>
      </c>
      <c r="H1829" s="37"/>
      <c r="I1829" s="62" t="s">
        <v>11961</v>
      </c>
      <c r="J1829" s="17" t="s">
        <v>43</v>
      </c>
      <c r="K1829" s="17" t="s">
        <v>43</v>
      </c>
      <c r="L1829" s="17" t="s">
        <v>11962</v>
      </c>
      <c r="M1829" s="17" t="s">
        <v>11963</v>
      </c>
      <c r="N1829" s="17" t="s">
        <v>11964</v>
      </c>
      <c r="O1829" s="17" t="s">
        <v>11965</v>
      </c>
    </row>
    <row r="1830" spans="1:15" s="1" customFormat="1" ht="15" customHeight="1" x14ac:dyDescent="0.25">
      <c r="A1830" s="61" t="s">
        <v>6</v>
      </c>
      <c r="B1830" s="17" t="s">
        <v>16</v>
      </c>
      <c r="C1830" s="17" t="s">
        <v>11966</v>
      </c>
      <c r="D1830" s="17">
        <v>2024</v>
      </c>
      <c r="E1830" s="37" t="s">
        <v>11967</v>
      </c>
      <c r="F1830" s="17" t="s">
        <v>1485</v>
      </c>
      <c r="G1830" s="37" t="s">
        <v>726</v>
      </c>
      <c r="H1830" s="37"/>
      <c r="I1830" s="62" t="s">
        <v>11968</v>
      </c>
      <c r="J1830" s="17" t="s">
        <v>43</v>
      </c>
      <c r="K1830" s="17" t="s">
        <v>43</v>
      </c>
      <c r="L1830" s="17" t="s">
        <v>11969</v>
      </c>
      <c r="M1830" s="17" t="s">
        <v>11970</v>
      </c>
      <c r="N1830" s="17" t="s">
        <v>11971</v>
      </c>
      <c r="O1830" s="17" t="s">
        <v>11972</v>
      </c>
    </row>
    <row r="1831" spans="1:15" s="1" customFormat="1" ht="15" customHeight="1" x14ac:dyDescent="0.25">
      <c r="A1831" s="61" t="s">
        <v>6</v>
      </c>
      <c r="B1831" s="17" t="s">
        <v>16</v>
      </c>
      <c r="C1831" s="17" t="s">
        <v>11973</v>
      </c>
      <c r="D1831" s="17">
        <v>2024</v>
      </c>
      <c r="E1831" s="37" t="s">
        <v>11974</v>
      </c>
      <c r="F1831" s="17" t="s">
        <v>1485</v>
      </c>
      <c r="G1831" s="37" t="s">
        <v>424</v>
      </c>
      <c r="H1831" s="37"/>
      <c r="I1831" s="62" t="s">
        <v>11975</v>
      </c>
      <c r="J1831" s="17" t="s">
        <v>43</v>
      </c>
      <c r="K1831" s="17" t="s">
        <v>43</v>
      </c>
      <c r="L1831" s="17" t="s">
        <v>11976</v>
      </c>
      <c r="M1831" s="17" t="s">
        <v>11977</v>
      </c>
      <c r="N1831" s="17" t="s">
        <v>11978</v>
      </c>
      <c r="O1831" s="17" t="s">
        <v>11979</v>
      </c>
    </row>
    <row r="1832" spans="1:15" s="1" customFormat="1" ht="15" customHeight="1" x14ac:dyDescent="0.25">
      <c r="A1832" s="61" t="s">
        <v>6</v>
      </c>
      <c r="B1832" s="17" t="s">
        <v>16</v>
      </c>
      <c r="C1832" s="17" t="s">
        <v>11980</v>
      </c>
      <c r="D1832" s="17">
        <v>2021</v>
      </c>
      <c r="E1832" s="37" t="s">
        <v>11981</v>
      </c>
      <c r="F1832" s="17" t="s">
        <v>11982</v>
      </c>
      <c r="G1832" s="37" t="s">
        <v>4202</v>
      </c>
      <c r="H1832" s="37"/>
      <c r="I1832" s="62" t="s">
        <v>11983</v>
      </c>
      <c r="J1832" s="17" t="s">
        <v>43</v>
      </c>
      <c r="K1832" s="17" t="s">
        <v>43</v>
      </c>
      <c r="L1832" s="17" t="s">
        <v>11984</v>
      </c>
      <c r="M1832" s="17" t="s">
        <v>11985</v>
      </c>
      <c r="N1832" s="17" t="s">
        <v>11986</v>
      </c>
      <c r="O1832" s="17" t="s">
        <v>11987</v>
      </c>
    </row>
    <row r="1833" spans="1:15" s="1" customFormat="1" ht="15" customHeight="1" x14ac:dyDescent="0.25">
      <c r="A1833" s="61" t="s">
        <v>6</v>
      </c>
      <c r="B1833" s="17" t="s">
        <v>16</v>
      </c>
      <c r="C1833" s="17" t="s">
        <v>11988</v>
      </c>
      <c r="D1833" s="17">
        <v>2021</v>
      </c>
      <c r="E1833" s="37" t="s">
        <v>11989</v>
      </c>
      <c r="F1833" s="17" t="s">
        <v>2186</v>
      </c>
      <c r="G1833" s="37" t="s">
        <v>2454</v>
      </c>
      <c r="H1833" s="37"/>
      <c r="I1833" s="62" t="s">
        <v>11990</v>
      </c>
      <c r="J1833" s="17" t="s">
        <v>43</v>
      </c>
      <c r="K1833" s="17" t="s">
        <v>43</v>
      </c>
      <c r="L1833" s="17" t="s">
        <v>11991</v>
      </c>
      <c r="M1833" s="17" t="s">
        <v>11992</v>
      </c>
      <c r="N1833" s="17" t="s">
        <v>11993</v>
      </c>
      <c r="O1833" s="17" t="s">
        <v>11994</v>
      </c>
    </row>
    <row r="1834" spans="1:15" s="1" customFormat="1" ht="15" customHeight="1" x14ac:dyDescent="0.25">
      <c r="A1834" s="61" t="s">
        <v>6</v>
      </c>
      <c r="B1834" s="17" t="s">
        <v>16</v>
      </c>
      <c r="C1834" s="17" t="s">
        <v>11995</v>
      </c>
      <c r="D1834" s="17">
        <v>2025</v>
      </c>
      <c r="E1834" s="37" t="s">
        <v>11996</v>
      </c>
      <c r="F1834" s="17" t="s">
        <v>5953</v>
      </c>
      <c r="G1834" s="37" t="s">
        <v>491</v>
      </c>
      <c r="H1834" s="37"/>
      <c r="I1834" s="62" t="s">
        <v>11997</v>
      </c>
      <c r="J1834" s="17" t="s">
        <v>43</v>
      </c>
      <c r="K1834" s="17" t="s">
        <v>43</v>
      </c>
      <c r="L1834" s="17" t="s">
        <v>11998</v>
      </c>
      <c r="M1834" s="17" t="s">
        <v>11999</v>
      </c>
      <c r="N1834" s="17" t="s">
        <v>12000</v>
      </c>
      <c r="O1834" s="17" t="s">
        <v>12001</v>
      </c>
    </row>
    <row r="1835" spans="1:15" s="1" customFormat="1" ht="15" customHeight="1" x14ac:dyDescent="0.25">
      <c r="A1835" s="61" t="s">
        <v>6</v>
      </c>
      <c r="B1835" s="17" t="s">
        <v>16</v>
      </c>
      <c r="C1835" s="17" t="s">
        <v>12002</v>
      </c>
      <c r="D1835" s="17">
        <v>2024</v>
      </c>
      <c r="E1835" s="37" t="s">
        <v>12003</v>
      </c>
      <c r="F1835" s="17" t="s">
        <v>791</v>
      </c>
      <c r="G1835" s="37" t="s">
        <v>4995</v>
      </c>
      <c r="H1835" s="37"/>
      <c r="I1835" s="62" t="s">
        <v>12004</v>
      </c>
      <c r="J1835" s="17" t="s">
        <v>43</v>
      </c>
      <c r="K1835" s="17" t="s">
        <v>43</v>
      </c>
      <c r="L1835" s="17" t="s">
        <v>12005</v>
      </c>
      <c r="M1835" s="17" t="s">
        <v>12006</v>
      </c>
      <c r="N1835" s="17" t="s">
        <v>12007</v>
      </c>
      <c r="O1835" s="17" t="s">
        <v>12008</v>
      </c>
    </row>
    <row r="1836" spans="1:15" s="1" customFormat="1" ht="15" customHeight="1" x14ac:dyDescent="0.25">
      <c r="A1836" s="61" t="s">
        <v>6</v>
      </c>
      <c r="B1836" s="17" t="s">
        <v>16</v>
      </c>
      <c r="C1836" s="17" t="s">
        <v>12009</v>
      </c>
      <c r="D1836" s="17">
        <v>2024</v>
      </c>
      <c r="E1836" s="37" t="s">
        <v>12010</v>
      </c>
      <c r="F1836" s="17" t="s">
        <v>391</v>
      </c>
      <c r="G1836" s="37" t="s">
        <v>5460</v>
      </c>
      <c r="H1836" s="37"/>
      <c r="I1836" s="62" t="s">
        <v>12011</v>
      </c>
      <c r="J1836" s="17" t="s">
        <v>43</v>
      </c>
      <c r="K1836" s="17" t="s">
        <v>43</v>
      </c>
      <c r="L1836" s="17" t="s">
        <v>12012</v>
      </c>
      <c r="M1836" s="17" t="s">
        <v>12013</v>
      </c>
      <c r="N1836" s="17" t="s">
        <v>12014</v>
      </c>
      <c r="O1836" s="17" t="s">
        <v>12015</v>
      </c>
    </row>
    <row r="1837" spans="1:15" s="1" customFormat="1" ht="15" customHeight="1" x14ac:dyDescent="0.25">
      <c r="A1837" s="61" t="s">
        <v>6</v>
      </c>
      <c r="B1837" s="17" t="s">
        <v>79</v>
      </c>
      <c r="C1837" s="17" t="s">
        <v>12016</v>
      </c>
      <c r="D1837" s="17">
        <v>2023</v>
      </c>
      <c r="E1837" s="37" t="s">
        <v>12017</v>
      </c>
      <c r="F1837" s="17" t="s">
        <v>12018</v>
      </c>
      <c r="G1837" s="37" t="s">
        <v>448</v>
      </c>
      <c r="H1837" s="37"/>
      <c r="I1837" s="62" t="s">
        <v>12019</v>
      </c>
      <c r="J1837" s="17" t="s">
        <v>117</v>
      </c>
      <c r="K1837" s="17" t="s">
        <v>43</v>
      </c>
      <c r="L1837" s="17" t="s">
        <v>12020</v>
      </c>
      <c r="M1837" s="17" t="s">
        <v>12021</v>
      </c>
      <c r="N1837" s="17" t="s">
        <v>12022</v>
      </c>
      <c r="O1837" s="17" t="s">
        <v>12023</v>
      </c>
    </row>
    <row r="1838" spans="1:15" s="1" customFormat="1" ht="15" customHeight="1" x14ac:dyDescent="0.25">
      <c r="A1838" s="61" t="s">
        <v>6</v>
      </c>
      <c r="B1838" s="17" t="s">
        <v>16</v>
      </c>
      <c r="C1838" s="17" t="s">
        <v>12024</v>
      </c>
      <c r="D1838" s="17">
        <v>2024</v>
      </c>
      <c r="E1838" s="37" t="s">
        <v>12025</v>
      </c>
      <c r="F1838" s="17" t="s">
        <v>1901</v>
      </c>
      <c r="G1838" s="37" t="s">
        <v>5398</v>
      </c>
      <c r="H1838" s="37"/>
      <c r="I1838" s="62" t="s">
        <v>12026</v>
      </c>
      <c r="J1838" s="17" t="s">
        <v>43</v>
      </c>
      <c r="K1838" s="17" t="s">
        <v>43</v>
      </c>
      <c r="L1838" s="17" t="s">
        <v>12027</v>
      </c>
      <c r="M1838" s="17" t="s">
        <v>12028</v>
      </c>
      <c r="N1838" s="17" t="s">
        <v>12029</v>
      </c>
      <c r="O1838" s="17" t="s">
        <v>12030</v>
      </c>
    </row>
    <row r="1839" spans="1:15" s="1" customFormat="1" ht="15" customHeight="1" x14ac:dyDescent="0.25">
      <c r="A1839" s="61" t="s">
        <v>6</v>
      </c>
      <c r="B1839" s="17" t="s">
        <v>16</v>
      </c>
      <c r="C1839" s="17" t="s">
        <v>12031</v>
      </c>
      <c r="D1839" s="17">
        <v>2022</v>
      </c>
      <c r="E1839" s="37" t="s">
        <v>12032</v>
      </c>
      <c r="F1839" s="17" t="s">
        <v>97</v>
      </c>
      <c r="G1839" s="37" t="s">
        <v>944</v>
      </c>
      <c r="H1839" s="37"/>
      <c r="I1839" s="62" t="s">
        <v>12033</v>
      </c>
      <c r="J1839" s="17" t="s">
        <v>43</v>
      </c>
      <c r="K1839" s="17" t="s">
        <v>43</v>
      </c>
      <c r="L1839" s="17" t="s">
        <v>12034</v>
      </c>
      <c r="M1839" s="17" t="s">
        <v>12035</v>
      </c>
      <c r="N1839" s="17" t="s">
        <v>12036</v>
      </c>
      <c r="O1839" s="17" t="s">
        <v>12037</v>
      </c>
    </row>
    <row r="1840" spans="1:15" s="1" customFormat="1" ht="15" customHeight="1" x14ac:dyDescent="0.25">
      <c r="A1840" s="61" t="s">
        <v>6</v>
      </c>
      <c r="B1840" s="17" t="s">
        <v>16</v>
      </c>
      <c r="C1840" s="17" t="s">
        <v>12031</v>
      </c>
      <c r="D1840" s="17">
        <v>2022</v>
      </c>
      <c r="E1840" s="37" t="s">
        <v>12038</v>
      </c>
      <c r="F1840" s="17" t="s">
        <v>1509</v>
      </c>
      <c r="G1840" s="37" t="s">
        <v>3188</v>
      </c>
      <c r="H1840" s="37"/>
      <c r="I1840" s="62" t="s">
        <v>12039</v>
      </c>
      <c r="J1840" s="17" t="s">
        <v>43</v>
      </c>
      <c r="K1840" s="17" t="s">
        <v>43</v>
      </c>
      <c r="L1840" s="17" t="s">
        <v>12040</v>
      </c>
      <c r="M1840" s="17" t="s">
        <v>12041</v>
      </c>
      <c r="N1840" s="17" t="s">
        <v>12042</v>
      </c>
      <c r="O1840" s="17" t="s">
        <v>12043</v>
      </c>
    </row>
    <row r="1841" spans="1:15" s="1" customFormat="1" ht="15" customHeight="1" x14ac:dyDescent="0.25">
      <c r="A1841" s="61" t="s">
        <v>6</v>
      </c>
      <c r="B1841" s="17" t="s">
        <v>16</v>
      </c>
      <c r="C1841" s="17" t="s">
        <v>12044</v>
      </c>
      <c r="D1841" s="17">
        <v>2024</v>
      </c>
      <c r="E1841" s="37" t="s">
        <v>12045</v>
      </c>
      <c r="F1841" s="17" t="s">
        <v>74</v>
      </c>
      <c r="G1841" s="37" t="s">
        <v>563</v>
      </c>
      <c r="H1841" s="37"/>
      <c r="I1841" s="62" t="s">
        <v>12046</v>
      </c>
      <c r="J1841" s="17" t="s">
        <v>43</v>
      </c>
      <c r="K1841" s="17" t="s">
        <v>43</v>
      </c>
      <c r="L1841" s="17" t="s">
        <v>12047</v>
      </c>
      <c r="M1841" s="17" t="s">
        <v>12048</v>
      </c>
      <c r="N1841" s="17" t="s">
        <v>12049</v>
      </c>
      <c r="O1841" s="17" t="s">
        <v>12050</v>
      </c>
    </row>
    <row r="1842" spans="1:15" s="1" customFormat="1" ht="15" customHeight="1" x14ac:dyDescent="0.25">
      <c r="A1842" s="61" t="s">
        <v>6</v>
      </c>
      <c r="B1842" s="17" t="s">
        <v>16</v>
      </c>
      <c r="C1842" s="17" t="s">
        <v>12051</v>
      </c>
      <c r="D1842" s="17">
        <v>2022</v>
      </c>
      <c r="E1842" s="37" t="s">
        <v>12052</v>
      </c>
      <c r="F1842" s="17" t="s">
        <v>10325</v>
      </c>
      <c r="G1842" s="37" t="s">
        <v>1451</v>
      </c>
      <c r="H1842" s="37"/>
      <c r="I1842" s="62" t="s">
        <v>12053</v>
      </c>
      <c r="J1842" s="17" t="s">
        <v>43</v>
      </c>
      <c r="K1842" s="17" t="s">
        <v>43</v>
      </c>
      <c r="L1842" s="17" t="s">
        <v>12054</v>
      </c>
      <c r="M1842" s="17" t="s">
        <v>12055</v>
      </c>
      <c r="N1842" s="17" t="s">
        <v>12056</v>
      </c>
      <c r="O1842" s="17" t="s">
        <v>12057</v>
      </c>
    </row>
    <row r="1843" spans="1:15" s="1" customFormat="1" ht="15" customHeight="1" x14ac:dyDescent="0.25">
      <c r="A1843" s="61" t="s">
        <v>6</v>
      </c>
      <c r="B1843" s="17" t="s">
        <v>16</v>
      </c>
      <c r="C1843" s="17" t="s">
        <v>12058</v>
      </c>
      <c r="D1843" s="17">
        <v>2023</v>
      </c>
      <c r="E1843" s="37" t="s">
        <v>12059</v>
      </c>
      <c r="F1843" s="17" t="s">
        <v>376</v>
      </c>
      <c r="G1843" s="37" t="s">
        <v>11346</v>
      </c>
      <c r="H1843" s="37"/>
      <c r="I1843" s="62" t="s">
        <v>12060</v>
      </c>
      <c r="J1843" s="17" t="s">
        <v>43</v>
      </c>
      <c r="K1843" s="17" t="s">
        <v>43</v>
      </c>
      <c r="L1843" s="17" t="s">
        <v>12061</v>
      </c>
      <c r="M1843" s="17" t="s">
        <v>12062</v>
      </c>
      <c r="N1843" s="17" t="s">
        <v>12063</v>
      </c>
      <c r="O1843" s="17" t="s">
        <v>12064</v>
      </c>
    </row>
    <row r="1844" spans="1:15" s="1" customFormat="1" ht="15" customHeight="1" x14ac:dyDescent="0.25">
      <c r="A1844" s="61" t="s">
        <v>6</v>
      </c>
      <c r="B1844" s="17" t="s">
        <v>16</v>
      </c>
      <c r="C1844" s="17" t="s">
        <v>12065</v>
      </c>
      <c r="D1844" s="17">
        <v>2021</v>
      </c>
      <c r="E1844" s="37" t="s">
        <v>12066</v>
      </c>
      <c r="F1844" s="17" t="s">
        <v>1986</v>
      </c>
      <c r="G1844" s="37" t="s">
        <v>6470</v>
      </c>
      <c r="H1844" s="37"/>
      <c r="I1844" s="62" t="s">
        <v>12067</v>
      </c>
      <c r="J1844" s="17" t="s">
        <v>43</v>
      </c>
      <c r="K1844" s="17" t="s">
        <v>43</v>
      </c>
      <c r="L1844" s="17" t="s">
        <v>12068</v>
      </c>
      <c r="M1844" s="17" t="s">
        <v>12069</v>
      </c>
      <c r="N1844" s="17" t="s">
        <v>12070</v>
      </c>
      <c r="O1844" s="17" t="s">
        <v>12071</v>
      </c>
    </row>
    <row r="1845" spans="1:15" s="1" customFormat="1" ht="15" customHeight="1" x14ac:dyDescent="0.25">
      <c r="A1845" s="61" t="s">
        <v>6</v>
      </c>
      <c r="B1845" s="17" t="s">
        <v>16</v>
      </c>
      <c r="C1845" s="17" t="s">
        <v>12072</v>
      </c>
      <c r="D1845" s="17">
        <v>2021</v>
      </c>
      <c r="E1845" s="37" t="s">
        <v>12073</v>
      </c>
      <c r="F1845" s="17" t="s">
        <v>582</v>
      </c>
      <c r="G1845" s="37" t="s">
        <v>9550</v>
      </c>
      <c r="H1845" s="37"/>
      <c r="I1845" s="62" t="s">
        <v>12074</v>
      </c>
      <c r="J1845" s="17" t="s">
        <v>43</v>
      </c>
      <c r="K1845" s="17" t="s">
        <v>43</v>
      </c>
      <c r="L1845" s="17" t="s">
        <v>12075</v>
      </c>
      <c r="M1845" s="17" t="s">
        <v>12076</v>
      </c>
      <c r="N1845" s="17" t="s">
        <v>12077</v>
      </c>
      <c r="O1845" s="17" t="s">
        <v>12078</v>
      </c>
    </row>
    <row r="1846" spans="1:15" s="1" customFormat="1" ht="15" customHeight="1" x14ac:dyDescent="0.25">
      <c r="A1846" s="61" t="s">
        <v>6</v>
      </c>
      <c r="B1846" s="17" t="s">
        <v>16</v>
      </c>
      <c r="C1846" s="17" t="s">
        <v>12079</v>
      </c>
      <c r="D1846" s="17">
        <v>2020</v>
      </c>
      <c r="E1846" s="37" t="s">
        <v>12080</v>
      </c>
      <c r="F1846" s="17" t="s">
        <v>1893</v>
      </c>
      <c r="G1846" s="37" t="s">
        <v>240</v>
      </c>
      <c r="H1846" s="37">
        <v>2</v>
      </c>
      <c r="I1846" s="62" t="s">
        <v>12081</v>
      </c>
      <c r="J1846" s="17" t="s">
        <v>43</v>
      </c>
      <c r="K1846" s="17" t="s">
        <v>43</v>
      </c>
      <c r="L1846" s="17" t="s">
        <v>12082</v>
      </c>
      <c r="M1846" s="17" t="s">
        <v>12083</v>
      </c>
      <c r="N1846" s="17" t="s">
        <v>12084</v>
      </c>
      <c r="O1846" s="17" t="s">
        <v>12085</v>
      </c>
    </row>
    <row r="1847" spans="1:15" s="1" customFormat="1" ht="15" customHeight="1" x14ac:dyDescent="0.25">
      <c r="A1847" s="61" t="s">
        <v>6</v>
      </c>
      <c r="B1847" s="17" t="s">
        <v>16</v>
      </c>
      <c r="C1847" s="17" t="s">
        <v>12086</v>
      </c>
      <c r="D1847" s="17">
        <v>2020</v>
      </c>
      <c r="E1847" s="37" t="s">
        <v>12087</v>
      </c>
      <c r="F1847" s="17" t="s">
        <v>2186</v>
      </c>
      <c r="G1847" s="37" t="s">
        <v>1933</v>
      </c>
      <c r="H1847" s="37"/>
      <c r="I1847" s="62" t="s">
        <v>12088</v>
      </c>
      <c r="J1847" s="17" t="s">
        <v>43</v>
      </c>
      <c r="K1847" s="17" t="s">
        <v>43</v>
      </c>
      <c r="L1847" s="17" t="s">
        <v>12089</v>
      </c>
      <c r="M1847" s="17" t="s">
        <v>12090</v>
      </c>
      <c r="N1847" s="17" t="s">
        <v>12091</v>
      </c>
      <c r="O1847" s="17" t="s">
        <v>12092</v>
      </c>
    </row>
    <row r="1848" spans="1:15" s="1" customFormat="1" ht="15" customHeight="1" x14ac:dyDescent="0.25">
      <c r="A1848" s="61" t="s">
        <v>6</v>
      </c>
      <c r="B1848" s="17" t="s">
        <v>16</v>
      </c>
      <c r="C1848" s="17" t="s">
        <v>12093</v>
      </c>
      <c r="D1848" s="17">
        <v>2022</v>
      </c>
      <c r="E1848" s="37" t="s">
        <v>12094</v>
      </c>
      <c r="F1848" s="17" t="s">
        <v>13</v>
      </c>
      <c r="G1848" s="37" t="s">
        <v>4245</v>
      </c>
      <c r="H1848" s="37"/>
      <c r="I1848" s="62" t="s">
        <v>12095</v>
      </c>
      <c r="J1848" s="17" t="s">
        <v>43</v>
      </c>
      <c r="K1848" s="17" t="s">
        <v>43</v>
      </c>
      <c r="L1848" s="17" t="s">
        <v>12096</v>
      </c>
      <c r="M1848" s="17" t="s">
        <v>12097</v>
      </c>
      <c r="N1848" s="17" t="s">
        <v>12098</v>
      </c>
      <c r="O1848" s="17" t="s">
        <v>12099</v>
      </c>
    </row>
    <row r="1849" spans="1:15" s="1" customFormat="1" ht="15" customHeight="1" x14ac:dyDescent="0.25">
      <c r="A1849" s="61" t="s">
        <v>6</v>
      </c>
      <c r="B1849" s="17" t="s">
        <v>16</v>
      </c>
      <c r="C1849" s="17" t="s">
        <v>12100</v>
      </c>
      <c r="D1849" s="17">
        <v>2024</v>
      </c>
      <c r="E1849" s="37" t="s">
        <v>12101</v>
      </c>
      <c r="F1849" s="17" t="s">
        <v>11877</v>
      </c>
      <c r="G1849" s="37" t="s">
        <v>212</v>
      </c>
      <c r="H1849" s="37"/>
      <c r="I1849" s="62" t="s">
        <v>12102</v>
      </c>
      <c r="J1849" s="17" t="s">
        <v>43</v>
      </c>
      <c r="K1849" s="17" t="s">
        <v>43</v>
      </c>
      <c r="L1849" s="17" t="s">
        <v>12103</v>
      </c>
      <c r="M1849" s="17" t="s">
        <v>12104</v>
      </c>
      <c r="N1849" s="17" t="s">
        <v>12105</v>
      </c>
      <c r="O1849" s="17" t="s">
        <v>12106</v>
      </c>
    </row>
    <row r="1850" spans="1:15" s="1" customFormat="1" ht="15" customHeight="1" x14ac:dyDescent="0.25">
      <c r="A1850" s="61" t="s">
        <v>6</v>
      </c>
      <c r="B1850" s="17" t="s">
        <v>16</v>
      </c>
      <c r="C1850" s="17" t="s">
        <v>12107</v>
      </c>
      <c r="D1850" s="17">
        <v>2021</v>
      </c>
      <c r="E1850" s="37" t="s">
        <v>12108</v>
      </c>
      <c r="F1850" s="17" t="s">
        <v>74</v>
      </c>
      <c r="G1850" s="37" t="s">
        <v>1120</v>
      </c>
      <c r="H1850" s="37"/>
      <c r="I1850" s="62" t="s">
        <v>12109</v>
      </c>
      <c r="J1850" s="17" t="s">
        <v>43</v>
      </c>
      <c r="K1850" s="17" t="s">
        <v>43</v>
      </c>
      <c r="L1850" s="17" t="s">
        <v>12110</v>
      </c>
      <c r="M1850" s="17" t="s">
        <v>12111</v>
      </c>
      <c r="N1850" s="17" t="s">
        <v>12112</v>
      </c>
      <c r="O1850" s="17" t="s">
        <v>12113</v>
      </c>
    </row>
    <row r="1851" spans="1:15" s="1" customFormat="1" ht="15" customHeight="1" x14ac:dyDescent="0.25">
      <c r="A1851" s="61" t="s">
        <v>6</v>
      </c>
      <c r="B1851" s="17" t="s">
        <v>16</v>
      </c>
      <c r="C1851" s="17" t="s">
        <v>12114</v>
      </c>
      <c r="D1851" s="17">
        <v>2021</v>
      </c>
      <c r="E1851" s="37" t="s">
        <v>12115</v>
      </c>
      <c r="F1851" s="17" t="s">
        <v>423</v>
      </c>
      <c r="G1851" s="37" t="s">
        <v>1022</v>
      </c>
      <c r="H1851" s="37">
        <v>3</v>
      </c>
      <c r="I1851" s="62" t="s">
        <v>12116</v>
      </c>
      <c r="J1851" s="17" t="s">
        <v>43</v>
      </c>
      <c r="K1851" s="17" t="s">
        <v>43</v>
      </c>
      <c r="L1851" s="17" t="s">
        <v>12117</v>
      </c>
      <c r="M1851" s="17" t="s">
        <v>12118</v>
      </c>
      <c r="N1851" s="17" t="s">
        <v>12119</v>
      </c>
      <c r="O1851" s="17" t="s">
        <v>12120</v>
      </c>
    </row>
    <row r="1852" spans="1:15" s="1" customFormat="1" ht="15" customHeight="1" x14ac:dyDescent="0.25">
      <c r="A1852" s="61" t="s">
        <v>6</v>
      </c>
      <c r="B1852" s="17" t="s">
        <v>16</v>
      </c>
      <c r="C1852" s="17" t="s">
        <v>12121</v>
      </c>
      <c r="D1852" s="17">
        <v>2022</v>
      </c>
      <c r="E1852" s="37" t="s">
        <v>12122</v>
      </c>
      <c r="F1852" s="17" t="s">
        <v>1723</v>
      </c>
      <c r="G1852" s="37" t="s">
        <v>5242</v>
      </c>
      <c r="H1852" s="37"/>
      <c r="I1852" s="62" t="s">
        <v>12123</v>
      </c>
      <c r="J1852" s="17" t="s">
        <v>43</v>
      </c>
      <c r="K1852" s="17" t="s">
        <v>43</v>
      </c>
      <c r="L1852" s="17" t="s">
        <v>12124</v>
      </c>
      <c r="M1852" s="17" t="s">
        <v>12125</v>
      </c>
      <c r="N1852" s="17" t="s">
        <v>12126</v>
      </c>
      <c r="O1852" s="17" t="s">
        <v>12127</v>
      </c>
    </row>
    <row r="1853" spans="1:15" s="1" customFormat="1" ht="15" customHeight="1" x14ac:dyDescent="0.25">
      <c r="A1853" s="61" t="s">
        <v>6</v>
      </c>
      <c r="B1853" s="17" t="s">
        <v>16</v>
      </c>
      <c r="C1853" s="17" t="s">
        <v>3433</v>
      </c>
      <c r="D1853" s="17">
        <v>2023</v>
      </c>
      <c r="E1853" s="37" t="s">
        <v>3434</v>
      </c>
      <c r="F1853" s="17" t="s">
        <v>423</v>
      </c>
      <c r="G1853" s="37" t="s">
        <v>1544</v>
      </c>
      <c r="H1853" s="37"/>
      <c r="I1853" s="62" t="s">
        <v>3435</v>
      </c>
      <c r="J1853" s="17" t="s">
        <v>43</v>
      </c>
      <c r="K1853" s="17" t="s">
        <v>43</v>
      </c>
      <c r="L1853" s="17" t="s">
        <v>3436</v>
      </c>
      <c r="M1853" s="17" t="s">
        <v>3437</v>
      </c>
      <c r="N1853" s="17" t="s">
        <v>3438</v>
      </c>
      <c r="O1853" s="17" t="s">
        <v>3439</v>
      </c>
    </row>
    <row r="1854" spans="1:15" s="1" customFormat="1" ht="15" customHeight="1" x14ac:dyDescent="0.25">
      <c r="A1854" s="61" t="s">
        <v>6</v>
      </c>
      <c r="B1854" s="17" t="s">
        <v>79</v>
      </c>
      <c r="C1854" s="17" t="s">
        <v>12128</v>
      </c>
      <c r="D1854" s="17">
        <v>2023</v>
      </c>
      <c r="E1854" s="37" t="s">
        <v>12129</v>
      </c>
      <c r="F1854" s="17" t="s">
        <v>12130</v>
      </c>
      <c r="G1854" s="37" t="s">
        <v>43</v>
      </c>
      <c r="H1854" s="37"/>
      <c r="I1854" s="62" t="s">
        <v>12131</v>
      </c>
      <c r="J1854" s="17" t="s">
        <v>117</v>
      </c>
      <c r="K1854" s="17" t="s">
        <v>43</v>
      </c>
      <c r="L1854" s="17" t="s">
        <v>12132</v>
      </c>
      <c r="M1854" s="17" t="s">
        <v>12133</v>
      </c>
      <c r="N1854" s="17" t="s">
        <v>12134</v>
      </c>
      <c r="O1854" s="17" t="s">
        <v>12135</v>
      </c>
    </row>
    <row r="1855" spans="1:15" s="1" customFormat="1" ht="15" customHeight="1" x14ac:dyDescent="0.25">
      <c r="A1855" s="61" t="s">
        <v>6</v>
      </c>
      <c r="B1855" s="17" t="s">
        <v>16</v>
      </c>
      <c r="C1855" s="17" t="s">
        <v>12136</v>
      </c>
      <c r="D1855" s="17">
        <v>2022</v>
      </c>
      <c r="E1855" s="37" t="s">
        <v>12137</v>
      </c>
      <c r="F1855" s="17" t="s">
        <v>10317</v>
      </c>
      <c r="G1855" s="37" t="s">
        <v>185</v>
      </c>
      <c r="H1855" s="37"/>
      <c r="I1855" s="62" t="s">
        <v>12138</v>
      </c>
      <c r="J1855" s="17" t="s">
        <v>43</v>
      </c>
      <c r="K1855" s="17" t="s">
        <v>43</v>
      </c>
      <c r="L1855" s="17" t="s">
        <v>12139</v>
      </c>
      <c r="M1855" s="17" t="s">
        <v>12140</v>
      </c>
      <c r="N1855" s="17" t="s">
        <v>12141</v>
      </c>
      <c r="O1855" s="17" t="s">
        <v>12142</v>
      </c>
    </row>
    <row r="1856" spans="1:15" s="1" customFormat="1" ht="15" customHeight="1" x14ac:dyDescent="0.25">
      <c r="A1856" s="61" t="s">
        <v>6</v>
      </c>
      <c r="B1856" s="17" t="s">
        <v>16</v>
      </c>
      <c r="C1856" s="17" t="s">
        <v>12143</v>
      </c>
      <c r="D1856" s="17">
        <v>2024</v>
      </c>
      <c r="E1856" s="37" t="s">
        <v>12144</v>
      </c>
      <c r="F1856" s="17" t="s">
        <v>12145</v>
      </c>
      <c r="G1856" s="37" t="s">
        <v>7293</v>
      </c>
      <c r="H1856" s="37"/>
      <c r="I1856" s="62" t="s">
        <v>12146</v>
      </c>
      <c r="J1856" s="17" t="s">
        <v>43</v>
      </c>
      <c r="K1856" s="17" t="s">
        <v>43</v>
      </c>
      <c r="L1856" s="17" t="s">
        <v>12147</v>
      </c>
      <c r="M1856" s="17" t="s">
        <v>12148</v>
      </c>
      <c r="N1856" s="17" t="s">
        <v>12149</v>
      </c>
      <c r="O1856" s="17" t="s">
        <v>12150</v>
      </c>
    </row>
    <row r="1857" spans="1:15" s="1" customFormat="1" ht="15" customHeight="1" x14ac:dyDescent="0.25">
      <c r="A1857" s="61" t="s">
        <v>6</v>
      </c>
      <c r="B1857" s="17" t="s">
        <v>16</v>
      </c>
      <c r="C1857" s="17" t="s">
        <v>12143</v>
      </c>
      <c r="D1857" s="17">
        <v>2025</v>
      </c>
      <c r="E1857" s="37" t="s">
        <v>12151</v>
      </c>
      <c r="F1857" s="17" t="s">
        <v>74</v>
      </c>
      <c r="G1857" s="37" t="s">
        <v>43</v>
      </c>
      <c r="H1857" s="37"/>
      <c r="I1857" s="62" t="s">
        <v>12152</v>
      </c>
      <c r="J1857" s="17" t="s">
        <v>43</v>
      </c>
      <c r="K1857" s="17" t="s">
        <v>43</v>
      </c>
      <c r="L1857" s="17" t="s">
        <v>12153</v>
      </c>
      <c r="M1857" s="17" t="s">
        <v>12154</v>
      </c>
      <c r="N1857" s="17" t="s">
        <v>12155</v>
      </c>
      <c r="O1857" s="17" t="s">
        <v>12156</v>
      </c>
    </row>
    <row r="1858" spans="1:15" s="1" customFormat="1" ht="15" customHeight="1" x14ac:dyDescent="0.25">
      <c r="A1858" s="61" t="s">
        <v>6</v>
      </c>
      <c r="B1858" s="17" t="s">
        <v>16</v>
      </c>
      <c r="C1858" s="17" t="s">
        <v>12157</v>
      </c>
      <c r="D1858" s="17">
        <v>2024</v>
      </c>
      <c r="E1858" s="37" t="s">
        <v>12158</v>
      </c>
      <c r="F1858" s="17" t="s">
        <v>2217</v>
      </c>
      <c r="G1858" s="37" t="s">
        <v>717</v>
      </c>
      <c r="H1858" s="37"/>
      <c r="I1858" s="62" t="s">
        <v>12159</v>
      </c>
      <c r="J1858" s="17" t="s">
        <v>43</v>
      </c>
      <c r="K1858" s="17" t="s">
        <v>43</v>
      </c>
      <c r="L1858" s="17" t="s">
        <v>12160</v>
      </c>
      <c r="M1858" s="17" t="s">
        <v>12161</v>
      </c>
      <c r="N1858" s="17" t="s">
        <v>12162</v>
      </c>
      <c r="O1858" s="17" t="s">
        <v>12163</v>
      </c>
    </row>
    <row r="1859" spans="1:15" s="1" customFormat="1" ht="15" customHeight="1" x14ac:dyDescent="0.25">
      <c r="A1859" s="61" t="s">
        <v>6</v>
      </c>
      <c r="B1859" s="17" t="s">
        <v>16</v>
      </c>
      <c r="C1859" s="17" t="s">
        <v>8427</v>
      </c>
      <c r="D1859" s="17">
        <v>2024</v>
      </c>
      <c r="E1859" s="37" t="s">
        <v>8428</v>
      </c>
      <c r="F1859" s="17" t="s">
        <v>1047</v>
      </c>
      <c r="G1859" s="37" t="s">
        <v>8429</v>
      </c>
      <c r="H1859" s="37"/>
      <c r="I1859" s="62" t="s">
        <v>12164</v>
      </c>
      <c r="J1859" s="17" t="s">
        <v>43</v>
      </c>
      <c r="K1859" s="17" t="s">
        <v>43</v>
      </c>
      <c r="L1859" s="17" t="s">
        <v>8430</v>
      </c>
      <c r="M1859" s="17" t="s">
        <v>8431</v>
      </c>
      <c r="N1859" s="17" t="s">
        <v>8432</v>
      </c>
      <c r="O1859" s="17" t="s">
        <v>8433</v>
      </c>
    </row>
    <row r="1860" spans="1:15" s="1" customFormat="1" ht="15" customHeight="1" x14ac:dyDescent="0.25">
      <c r="A1860" s="61" t="s">
        <v>6</v>
      </c>
      <c r="B1860" s="17" t="s">
        <v>16</v>
      </c>
      <c r="C1860" s="17" t="s">
        <v>12165</v>
      </c>
      <c r="D1860" s="17">
        <v>2022</v>
      </c>
      <c r="E1860" s="37" t="s">
        <v>12166</v>
      </c>
      <c r="F1860" s="17" t="s">
        <v>1509</v>
      </c>
      <c r="G1860" s="37" t="s">
        <v>3497</v>
      </c>
      <c r="H1860" s="37"/>
      <c r="I1860" s="62" t="s">
        <v>12167</v>
      </c>
      <c r="J1860" s="17" t="s">
        <v>43</v>
      </c>
      <c r="K1860" s="17" t="s">
        <v>43</v>
      </c>
      <c r="L1860" s="17" t="s">
        <v>12168</v>
      </c>
      <c r="M1860" s="17" t="s">
        <v>12169</v>
      </c>
      <c r="N1860" s="17" t="s">
        <v>12170</v>
      </c>
      <c r="O1860" s="17" t="s">
        <v>12171</v>
      </c>
    </row>
    <row r="1861" spans="1:15" s="1" customFormat="1" ht="15" customHeight="1" x14ac:dyDescent="0.25">
      <c r="A1861" s="61" t="s">
        <v>6</v>
      </c>
      <c r="B1861" s="17" t="s">
        <v>16</v>
      </c>
      <c r="C1861" s="17" t="s">
        <v>12172</v>
      </c>
      <c r="D1861" s="17">
        <v>2023</v>
      </c>
      <c r="E1861" s="37" t="s">
        <v>12173</v>
      </c>
      <c r="F1861" s="17" t="s">
        <v>582</v>
      </c>
      <c r="G1861" s="37" t="s">
        <v>1759</v>
      </c>
      <c r="H1861" s="37"/>
      <c r="I1861" s="62" t="s">
        <v>12174</v>
      </c>
      <c r="J1861" s="17" t="s">
        <v>43</v>
      </c>
      <c r="K1861" s="17" t="s">
        <v>43</v>
      </c>
      <c r="L1861" s="17" t="s">
        <v>12175</v>
      </c>
      <c r="M1861" s="17" t="s">
        <v>12176</v>
      </c>
      <c r="N1861" s="17" t="s">
        <v>12177</v>
      </c>
      <c r="O1861" s="17" t="s">
        <v>12178</v>
      </c>
    </row>
    <row r="1862" spans="1:15" s="1" customFormat="1" ht="15" customHeight="1" x14ac:dyDescent="0.25">
      <c r="A1862" s="61" t="s">
        <v>6</v>
      </c>
      <c r="B1862" s="17" t="s">
        <v>16</v>
      </c>
      <c r="C1862" s="17" t="s">
        <v>12179</v>
      </c>
      <c r="D1862" s="17">
        <v>2024</v>
      </c>
      <c r="E1862" s="37" t="s">
        <v>12180</v>
      </c>
      <c r="F1862" s="17" t="s">
        <v>74</v>
      </c>
      <c r="G1862" s="37" t="s">
        <v>563</v>
      </c>
      <c r="H1862" s="37"/>
      <c r="I1862" s="62" t="s">
        <v>12181</v>
      </c>
      <c r="J1862" s="17" t="s">
        <v>43</v>
      </c>
      <c r="K1862" s="17" t="s">
        <v>43</v>
      </c>
      <c r="L1862" s="17" t="s">
        <v>12182</v>
      </c>
      <c r="M1862" s="17" t="s">
        <v>12183</v>
      </c>
      <c r="N1862" s="17" t="s">
        <v>12184</v>
      </c>
      <c r="O1862" s="17" t="s">
        <v>12185</v>
      </c>
    </row>
    <row r="1863" spans="1:15" s="1" customFormat="1" ht="15" customHeight="1" x14ac:dyDescent="0.25">
      <c r="A1863" s="61" t="s">
        <v>6</v>
      </c>
      <c r="B1863" s="17" t="s">
        <v>16</v>
      </c>
      <c r="C1863" s="17" t="s">
        <v>12179</v>
      </c>
      <c r="D1863" s="17">
        <v>2025</v>
      </c>
      <c r="E1863" s="37" t="s">
        <v>12186</v>
      </c>
      <c r="F1863" s="17" t="s">
        <v>74</v>
      </c>
      <c r="G1863" s="37" t="s">
        <v>1014</v>
      </c>
      <c r="H1863" s="37"/>
      <c r="I1863" s="62" t="s">
        <v>12187</v>
      </c>
      <c r="J1863" s="17" t="s">
        <v>43</v>
      </c>
      <c r="K1863" s="17" t="s">
        <v>43</v>
      </c>
      <c r="L1863" s="17" t="s">
        <v>12188</v>
      </c>
      <c r="M1863" s="17" t="s">
        <v>12189</v>
      </c>
      <c r="N1863" s="17" t="s">
        <v>12190</v>
      </c>
      <c r="O1863" s="17" t="s">
        <v>12191</v>
      </c>
    </row>
    <row r="1864" spans="1:15" s="1" customFormat="1" ht="15" customHeight="1" x14ac:dyDescent="0.25">
      <c r="A1864" s="61" t="s">
        <v>6</v>
      </c>
      <c r="B1864" s="17" t="s">
        <v>16</v>
      </c>
      <c r="C1864" s="17" t="s">
        <v>12192</v>
      </c>
      <c r="D1864" s="17">
        <v>2020</v>
      </c>
      <c r="E1864" s="37" t="s">
        <v>12193</v>
      </c>
      <c r="F1864" s="17" t="s">
        <v>88</v>
      </c>
      <c r="G1864" s="37" t="s">
        <v>9133</v>
      </c>
      <c r="H1864" s="37"/>
      <c r="I1864" s="62" t="s">
        <v>12194</v>
      </c>
      <c r="J1864" s="17" t="s">
        <v>43</v>
      </c>
      <c r="K1864" s="17" t="s">
        <v>43</v>
      </c>
      <c r="L1864" s="17" t="s">
        <v>12195</v>
      </c>
      <c r="M1864" s="17" t="s">
        <v>12196</v>
      </c>
      <c r="N1864" s="17" t="s">
        <v>12197</v>
      </c>
      <c r="O1864" s="17" t="s">
        <v>12198</v>
      </c>
    </row>
    <row r="1865" spans="1:15" s="1" customFormat="1" ht="15" customHeight="1" x14ac:dyDescent="0.25">
      <c r="A1865" s="61" t="s">
        <v>6</v>
      </c>
      <c r="B1865" s="17" t="s">
        <v>16</v>
      </c>
      <c r="C1865" s="17" t="s">
        <v>12199</v>
      </c>
      <c r="D1865" s="17">
        <v>2022</v>
      </c>
      <c r="E1865" s="37" t="s">
        <v>12200</v>
      </c>
      <c r="F1865" s="17" t="s">
        <v>928</v>
      </c>
      <c r="G1865" s="37" t="s">
        <v>9550</v>
      </c>
      <c r="H1865" s="37"/>
      <c r="I1865" s="62" t="s">
        <v>12201</v>
      </c>
      <c r="J1865" s="17" t="s">
        <v>43</v>
      </c>
      <c r="K1865" s="17" t="s">
        <v>43</v>
      </c>
      <c r="L1865" s="17" t="s">
        <v>12202</v>
      </c>
      <c r="M1865" s="17" t="s">
        <v>12203</v>
      </c>
      <c r="N1865" s="17" t="s">
        <v>12204</v>
      </c>
      <c r="O1865" s="17" t="s">
        <v>12205</v>
      </c>
    </row>
    <row r="1866" spans="1:15" s="1" customFormat="1" ht="15" customHeight="1" x14ac:dyDescent="0.25">
      <c r="A1866" s="61" t="s">
        <v>6</v>
      </c>
      <c r="B1866" s="17" t="s">
        <v>16</v>
      </c>
      <c r="C1866" s="17" t="s">
        <v>12206</v>
      </c>
      <c r="D1866" s="17">
        <v>2025</v>
      </c>
      <c r="E1866" s="37" t="s">
        <v>12207</v>
      </c>
      <c r="F1866" s="17" t="s">
        <v>12208</v>
      </c>
      <c r="G1866" s="37" t="s">
        <v>1106</v>
      </c>
      <c r="H1866" s="37"/>
      <c r="I1866" s="62" t="s">
        <v>12209</v>
      </c>
      <c r="J1866" s="17" t="s">
        <v>43</v>
      </c>
      <c r="K1866" s="17" t="s">
        <v>43</v>
      </c>
      <c r="L1866" s="17" t="s">
        <v>12210</v>
      </c>
      <c r="M1866" s="17" t="s">
        <v>12211</v>
      </c>
      <c r="N1866" s="17" t="s">
        <v>12212</v>
      </c>
      <c r="O1866" s="17" t="s">
        <v>12213</v>
      </c>
    </row>
    <row r="1867" spans="1:15" s="1" customFormat="1" ht="15" customHeight="1" x14ac:dyDescent="0.25">
      <c r="A1867" s="61" t="s">
        <v>6</v>
      </c>
      <c r="B1867" s="17" t="s">
        <v>16</v>
      </c>
      <c r="C1867" s="17" t="s">
        <v>12214</v>
      </c>
      <c r="D1867" s="17">
        <v>2022</v>
      </c>
      <c r="E1867" s="37" t="s">
        <v>12215</v>
      </c>
      <c r="F1867" s="17" t="s">
        <v>791</v>
      </c>
      <c r="G1867" s="37" t="s">
        <v>5663</v>
      </c>
      <c r="H1867" s="37"/>
      <c r="I1867" s="62" t="s">
        <v>12216</v>
      </c>
      <c r="J1867" s="17" t="s">
        <v>43</v>
      </c>
      <c r="K1867" s="17" t="s">
        <v>43</v>
      </c>
      <c r="L1867" s="17" t="s">
        <v>12217</v>
      </c>
      <c r="M1867" s="17" t="s">
        <v>12218</v>
      </c>
      <c r="N1867" s="17" t="s">
        <v>12219</v>
      </c>
      <c r="O1867" s="17" t="s">
        <v>12220</v>
      </c>
    </row>
    <row r="1868" spans="1:15" s="1" customFormat="1" ht="15" customHeight="1" x14ac:dyDescent="0.25">
      <c r="A1868" s="61" t="s">
        <v>6</v>
      </c>
      <c r="B1868" s="17" t="s">
        <v>16</v>
      </c>
      <c r="C1868" s="17" t="s">
        <v>12221</v>
      </c>
      <c r="D1868" s="17">
        <v>2023</v>
      </c>
      <c r="E1868" s="37" t="s">
        <v>12222</v>
      </c>
      <c r="F1868" s="17" t="s">
        <v>1038</v>
      </c>
      <c r="G1868" s="37" t="s">
        <v>4443</v>
      </c>
      <c r="H1868" s="37"/>
      <c r="I1868" s="62" t="s">
        <v>12223</v>
      </c>
      <c r="J1868" s="17" t="s">
        <v>43</v>
      </c>
      <c r="K1868" s="17" t="s">
        <v>43</v>
      </c>
      <c r="L1868" s="17" t="s">
        <v>12224</v>
      </c>
      <c r="M1868" s="17" t="s">
        <v>12225</v>
      </c>
      <c r="N1868" s="17" t="s">
        <v>12226</v>
      </c>
      <c r="O1868" s="17" t="s">
        <v>12227</v>
      </c>
    </row>
    <row r="1869" spans="1:15" s="1" customFormat="1" ht="15" customHeight="1" x14ac:dyDescent="0.25">
      <c r="A1869" s="61" t="s">
        <v>6</v>
      </c>
      <c r="B1869" s="17" t="s">
        <v>16</v>
      </c>
      <c r="C1869" s="17" t="s">
        <v>12228</v>
      </c>
      <c r="D1869" s="17">
        <v>2022</v>
      </c>
      <c r="E1869" s="37" t="s">
        <v>12229</v>
      </c>
      <c r="F1869" s="17" t="s">
        <v>866</v>
      </c>
      <c r="G1869" s="37" t="s">
        <v>10095</v>
      </c>
      <c r="H1869" s="37"/>
      <c r="I1869" s="62" t="s">
        <v>12230</v>
      </c>
      <c r="J1869" s="17" t="s">
        <v>43</v>
      </c>
      <c r="K1869" s="17" t="s">
        <v>43</v>
      </c>
      <c r="L1869" s="17" t="s">
        <v>12231</v>
      </c>
      <c r="M1869" s="17" t="s">
        <v>12232</v>
      </c>
      <c r="N1869" s="17" t="s">
        <v>12233</v>
      </c>
      <c r="O1869" s="17" t="s">
        <v>12234</v>
      </c>
    </row>
    <row r="1870" spans="1:15" s="1" customFormat="1" ht="15" customHeight="1" x14ac:dyDescent="0.25">
      <c r="A1870" s="61" t="s">
        <v>6</v>
      </c>
      <c r="B1870" s="17" t="s">
        <v>16</v>
      </c>
      <c r="C1870" s="17" t="s">
        <v>12235</v>
      </c>
      <c r="D1870" s="17">
        <v>2022</v>
      </c>
      <c r="E1870" s="37" t="s">
        <v>12236</v>
      </c>
      <c r="F1870" s="17" t="s">
        <v>2186</v>
      </c>
      <c r="G1870" s="37" t="s">
        <v>1987</v>
      </c>
      <c r="H1870" s="37"/>
      <c r="I1870" s="62" t="s">
        <v>12237</v>
      </c>
      <c r="J1870" s="17" t="s">
        <v>43</v>
      </c>
      <c r="K1870" s="17" t="s">
        <v>43</v>
      </c>
      <c r="L1870" s="17" t="s">
        <v>12238</v>
      </c>
      <c r="M1870" s="17" t="s">
        <v>12239</v>
      </c>
      <c r="N1870" s="17" t="s">
        <v>12240</v>
      </c>
      <c r="O1870" s="17" t="s">
        <v>12241</v>
      </c>
    </row>
    <row r="1871" spans="1:15" s="1" customFormat="1" ht="15" customHeight="1" x14ac:dyDescent="0.25">
      <c r="A1871" s="61" t="s">
        <v>6</v>
      </c>
      <c r="B1871" s="17" t="s">
        <v>16</v>
      </c>
      <c r="C1871" s="17" t="s">
        <v>12242</v>
      </c>
      <c r="D1871" s="17">
        <v>2020</v>
      </c>
      <c r="E1871" s="37" t="s">
        <v>12243</v>
      </c>
      <c r="F1871" s="17" t="s">
        <v>12244</v>
      </c>
      <c r="G1871" s="37" t="s">
        <v>1275</v>
      </c>
      <c r="H1871" s="37"/>
      <c r="I1871" s="62" t="s">
        <v>12245</v>
      </c>
      <c r="J1871" s="17" t="s">
        <v>43</v>
      </c>
      <c r="K1871" s="17" t="s">
        <v>43</v>
      </c>
      <c r="L1871" s="17" t="s">
        <v>12246</v>
      </c>
      <c r="M1871" s="17" t="s">
        <v>12247</v>
      </c>
      <c r="N1871" s="17" t="s">
        <v>12248</v>
      </c>
      <c r="O1871" s="17" t="s">
        <v>12249</v>
      </c>
    </row>
    <row r="1872" spans="1:15" s="1" customFormat="1" ht="15" customHeight="1" x14ac:dyDescent="0.25">
      <c r="A1872" s="61" t="s">
        <v>6</v>
      </c>
      <c r="B1872" s="17" t="s">
        <v>16</v>
      </c>
      <c r="C1872" s="17" t="s">
        <v>12250</v>
      </c>
      <c r="D1872" s="17">
        <v>2024</v>
      </c>
      <c r="E1872" s="37" t="s">
        <v>12251</v>
      </c>
      <c r="F1872" s="17" t="s">
        <v>4580</v>
      </c>
      <c r="G1872" s="37" t="s">
        <v>7293</v>
      </c>
      <c r="H1872" s="37"/>
      <c r="I1872" s="62" t="s">
        <v>12252</v>
      </c>
      <c r="J1872" s="17" t="s">
        <v>43</v>
      </c>
      <c r="K1872" s="17" t="s">
        <v>43</v>
      </c>
      <c r="L1872" s="17" t="s">
        <v>12253</v>
      </c>
      <c r="M1872" s="17" t="s">
        <v>12254</v>
      </c>
      <c r="N1872" s="17" t="s">
        <v>12255</v>
      </c>
      <c r="O1872" s="17" t="s">
        <v>12256</v>
      </c>
    </row>
    <row r="1873" spans="1:15" s="1" customFormat="1" ht="15" customHeight="1" x14ac:dyDescent="0.25">
      <c r="A1873" s="61" t="s">
        <v>6</v>
      </c>
      <c r="B1873" s="17" t="s">
        <v>16</v>
      </c>
      <c r="C1873" s="17" t="s">
        <v>12257</v>
      </c>
      <c r="D1873" s="17">
        <v>2021</v>
      </c>
      <c r="E1873" s="37" t="s">
        <v>12258</v>
      </c>
      <c r="F1873" s="17" t="s">
        <v>1254</v>
      </c>
      <c r="G1873" s="37" t="s">
        <v>11346</v>
      </c>
      <c r="H1873" s="37"/>
      <c r="I1873" s="62" t="s">
        <v>12259</v>
      </c>
      <c r="J1873" s="17" t="s">
        <v>43</v>
      </c>
      <c r="K1873" s="17" t="s">
        <v>43</v>
      </c>
      <c r="L1873" s="17" t="s">
        <v>12260</v>
      </c>
      <c r="M1873" s="17" t="s">
        <v>12261</v>
      </c>
      <c r="N1873" s="17" t="s">
        <v>12262</v>
      </c>
      <c r="O1873" s="17" t="s">
        <v>12263</v>
      </c>
    </row>
    <row r="1874" spans="1:15" s="1" customFormat="1" ht="15" customHeight="1" x14ac:dyDescent="0.25">
      <c r="A1874" s="61" t="s">
        <v>6</v>
      </c>
      <c r="B1874" s="17" t="s">
        <v>16</v>
      </c>
      <c r="C1874" s="17" t="s">
        <v>12264</v>
      </c>
      <c r="D1874" s="17">
        <v>2025</v>
      </c>
      <c r="E1874" s="37" t="s">
        <v>12265</v>
      </c>
      <c r="F1874" s="17" t="s">
        <v>376</v>
      </c>
      <c r="G1874" s="37" t="s">
        <v>4822</v>
      </c>
      <c r="H1874" s="37"/>
      <c r="I1874" s="62" t="s">
        <v>12266</v>
      </c>
      <c r="J1874" s="17" t="s">
        <v>43</v>
      </c>
      <c r="K1874" s="17" t="s">
        <v>43</v>
      </c>
      <c r="L1874" s="17" t="s">
        <v>12267</v>
      </c>
      <c r="M1874" s="17" t="s">
        <v>12268</v>
      </c>
      <c r="N1874" s="17" t="s">
        <v>12269</v>
      </c>
      <c r="O1874" s="17" t="s">
        <v>12270</v>
      </c>
    </row>
    <row r="1875" spans="1:15" s="1" customFormat="1" ht="15" customHeight="1" x14ac:dyDescent="0.25">
      <c r="A1875" s="61" t="s">
        <v>6</v>
      </c>
      <c r="B1875" s="17" t="s">
        <v>16</v>
      </c>
      <c r="C1875" s="17" t="s">
        <v>12271</v>
      </c>
      <c r="D1875" s="17">
        <v>2023</v>
      </c>
      <c r="E1875" s="37" t="s">
        <v>12272</v>
      </c>
      <c r="F1875" s="17" t="s">
        <v>110</v>
      </c>
      <c r="G1875" s="37" t="s">
        <v>1404</v>
      </c>
      <c r="H1875" s="37"/>
      <c r="I1875" s="62" t="s">
        <v>12273</v>
      </c>
      <c r="J1875" s="17" t="s">
        <v>43</v>
      </c>
      <c r="K1875" s="17" t="s">
        <v>43</v>
      </c>
      <c r="L1875" s="17" t="s">
        <v>12274</v>
      </c>
      <c r="M1875" s="17" t="s">
        <v>12275</v>
      </c>
      <c r="N1875" s="17" t="s">
        <v>12276</v>
      </c>
      <c r="O1875" s="17" t="s">
        <v>12277</v>
      </c>
    </row>
    <row r="1876" spans="1:15" s="1" customFormat="1" ht="15" customHeight="1" x14ac:dyDescent="0.25">
      <c r="A1876" s="61" t="s">
        <v>6</v>
      </c>
      <c r="B1876" s="17" t="s">
        <v>16</v>
      </c>
      <c r="C1876" s="17" t="s">
        <v>12278</v>
      </c>
      <c r="D1876" s="17">
        <v>2025</v>
      </c>
      <c r="E1876" s="37" t="s">
        <v>12279</v>
      </c>
      <c r="F1876" s="17" t="s">
        <v>58</v>
      </c>
      <c r="G1876" s="37" t="s">
        <v>1224</v>
      </c>
      <c r="H1876" s="37"/>
      <c r="I1876" s="62" t="s">
        <v>12280</v>
      </c>
      <c r="J1876" s="17" t="s">
        <v>43</v>
      </c>
      <c r="K1876" s="17" t="s">
        <v>43</v>
      </c>
      <c r="L1876" s="17" t="s">
        <v>12281</v>
      </c>
      <c r="M1876" s="17" t="s">
        <v>12282</v>
      </c>
      <c r="N1876" s="17" t="s">
        <v>12283</v>
      </c>
      <c r="O1876" s="17" t="s">
        <v>12284</v>
      </c>
    </row>
    <row r="1877" spans="1:15" s="1" customFormat="1" ht="15" customHeight="1" x14ac:dyDescent="0.25">
      <c r="A1877" s="61" t="s">
        <v>6</v>
      </c>
      <c r="B1877" s="17" t="s">
        <v>16</v>
      </c>
      <c r="C1877" s="17" t="s">
        <v>12285</v>
      </c>
      <c r="D1877" s="17">
        <v>2025</v>
      </c>
      <c r="E1877" s="37" t="s">
        <v>12286</v>
      </c>
      <c r="F1877" s="17" t="s">
        <v>1254</v>
      </c>
      <c r="G1877" s="37" t="s">
        <v>631</v>
      </c>
      <c r="H1877" s="37"/>
      <c r="I1877" s="62" t="s">
        <v>12287</v>
      </c>
      <c r="J1877" s="17" t="s">
        <v>43</v>
      </c>
      <c r="K1877" s="17" t="s">
        <v>43</v>
      </c>
      <c r="L1877" s="17" t="s">
        <v>12288</v>
      </c>
      <c r="M1877" s="17" t="s">
        <v>12289</v>
      </c>
      <c r="N1877" s="17" t="s">
        <v>12290</v>
      </c>
      <c r="O1877" s="17" t="s">
        <v>12291</v>
      </c>
    </row>
    <row r="1878" spans="1:15" s="1" customFormat="1" ht="15" customHeight="1" x14ac:dyDescent="0.25">
      <c r="A1878" s="61" t="s">
        <v>6</v>
      </c>
      <c r="B1878" s="17" t="s">
        <v>16</v>
      </c>
      <c r="C1878" s="17" t="s">
        <v>12292</v>
      </c>
      <c r="D1878" s="17">
        <v>2023</v>
      </c>
      <c r="E1878" s="37" t="s">
        <v>12293</v>
      </c>
      <c r="F1878" s="17" t="s">
        <v>1254</v>
      </c>
      <c r="G1878" s="37" t="s">
        <v>8139</v>
      </c>
      <c r="H1878" s="37"/>
      <c r="I1878" s="62" t="s">
        <v>12294</v>
      </c>
      <c r="J1878" s="17" t="s">
        <v>43</v>
      </c>
      <c r="K1878" s="17" t="s">
        <v>43</v>
      </c>
      <c r="L1878" s="17" t="s">
        <v>12295</v>
      </c>
      <c r="M1878" s="17" t="s">
        <v>12296</v>
      </c>
      <c r="N1878" s="17" t="s">
        <v>12297</v>
      </c>
      <c r="O1878" s="17" t="s">
        <v>12298</v>
      </c>
    </row>
    <row r="1879" spans="1:15" s="1" customFormat="1" ht="15" customHeight="1" x14ac:dyDescent="0.25">
      <c r="A1879" s="61" t="s">
        <v>6</v>
      </c>
      <c r="B1879" s="17" t="s">
        <v>16</v>
      </c>
      <c r="C1879" s="17" t="s">
        <v>12299</v>
      </c>
      <c r="D1879" s="17">
        <v>2020</v>
      </c>
      <c r="E1879" s="37" t="s">
        <v>12300</v>
      </c>
      <c r="F1879" s="17" t="s">
        <v>791</v>
      </c>
      <c r="G1879" s="37" t="s">
        <v>1099</v>
      </c>
      <c r="H1879" s="37"/>
      <c r="I1879" s="62" t="s">
        <v>12301</v>
      </c>
      <c r="J1879" s="17" t="s">
        <v>43</v>
      </c>
      <c r="K1879" s="17" t="s">
        <v>43</v>
      </c>
      <c r="L1879" s="17" t="s">
        <v>12302</v>
      </c>
      <c r="M1879" s="17" t="s">
        <v>12303</v>
      </c>
      <c r="N1879" s="17" t="s">
        <v>12304</v>
      </c>
      <c r="O1879" s="17" t="s">
        <v>12305</v>
      </c>
    </row>
    <row r="1880" spans="1:15" s="1" customFormat="1" ht="15" customHeight="1" x14ac:dyDescent="0.25">
      <c r="A1880" s="61" t="s">
        <v>6</v>
      </c>
      <c r="B1880" s="17" t="s">
        <v>16</v>
      </c>
      <c r="C1880" s="17" t="s">
        <v>8570</v>
      </c>
      <c r="D1880" s="17">
        <v>2020</v>
      </c>
      <c r="E1880" s="37" t="s">
        <v>8571</v>
      </c>
      <c r="F1880" s="17" t="s">
        <v>1509</v>
      </c>
      <c r="G1880" s="37" t="s">
        <v>1317</v>
      </c>
      <c r="H1880" s="37"/>
      <c r="I1880" s="62" t="s">
        <v>12306</v>
      </c>
      <c r="J1880" s="17" t="s">
        <v>43</v>
      </c>
      <c r="K1880" s="17" t="s">
        <v>43</v>
      </c>
      <c r="L1880" s="17" t="s">
        <v>8572</v>
      </c>
      <c r="M1880" s="17" t="s">
        <v>8573</v>
      </c>
      <c r="N1880" s="17" t="s">
        <v>8574</v>
      </c>
      <c r="O1880" s="17" t="s">
        <v>8575</v>
      </c>
    </row>
    <row r="1881" spans="1:15" s="1" customFormat="1" ht="15" customHeight="1" x14ac:dyDescent="0.25">
      <c r="A1881" s="61" t="s">
        <v>6</v>
      </c>
      <c r="B1881" s="17" t="s">
        <v>16</v>
      </c>
      <c r="C1881" s="17" t="s">
        <v>8570</v>
      </c>
      <c r="D1881" s="17">
        <v>2020</v>
      </c>
      <c r="E1881" s="37" t="s">
        <v>12307</v>
      </c>
      <c r="F1881" s="17" t="s">
        <v>1509</v>
      </c>
      <c r="G1881" s="37" t="s">
        <v>4443</v>
      </c>
      <c r="H1881" s="37"/>
      <c r="I1881" s="62" t="s">
        <v>12308</v>
      </c>
      <c r="J1881" s="17" t="s">
        <v>43</v>
      </c>
      <c r="K1881" s="17" t="s">
        <v>43</v>
      </c>
      <c r="L1881" s="17" t="s">
        <v>12309</v>
      </c>
      <c r="M1881" s="17" t="s">
        <v>12310</v>
      </c>
      <c r="N1881" s="17" t="s">
        <v>12311</v>
      </c>
      <c r="O1881" s="17" t="s">
        <v>12312</v>
      </c>
    </row>
    <row r="1882" spans="1:15" s="1" customFormat="1" ht="15" customHeight="1" x14ac:dyDescent="0.25">
      <c r="A1882" s="61" t="s">
        <v>6</v>
      </c>
      <c r="B1882" s="17" t="s">
        <v>16</v>
      </c>
      <c r="C1882" s="17" t="s">
        <v>12313</v>
      </c>
      <c r="D1882" s="17">
        <v>2023</v>
      </c>
      <c r="E1882" s="37" t="s">
        <v>12314</v>
      </c>
      <c r="F1882" s="17" t="s">
        <v>6064</v>
      </c>
      <c r="G1882" s="37" t="s">
        <v>292</v>
      </c>
      <c r="H1882" s="37">
        <v>7</v>
      </c>
      <c r="I1882" s="62" t="s">
        <v>12315</v>
      </c>
      <c r="J1882" s="17" t="s">
        <v>43</v>
      </c>
      <c r="K1882" s="17" t="s">
        <v>43</v>
      </c>
      <c r="L1882" s="17" t="s">
        <v>12316</v>
      </c>
      <c r="M1882" s="17" t="s">
        <v>12317</v>
      </c>
      <c r="N1882" s="17" t="s">
        <v>12318</v>
      </c>
      <c r="O1882" s="17" t="s">
        <v>12319</v>
      </c>
    </row>
    <row r="1883" spans="1:15" s="1" customFormat="1" ht="15" customHeight="1" x14ac:dyDescent="0.25">
      <c r="A1883" s="61" t="s">
        <v>6</v>
      </c>
      <c r="B1883" s="17" t="s">
        <v>16</v>
      </c>
      <c r="C1883" s="17" t="s">
        <v>3693</v>
      </c>
      <c r="D1883" s="17">
        <v>2024</v>
      </c>
      <c r="E1883" s="37" t="s">
        <v>3694</v>
      </c>
      <c r="F1883" s="17" t="s">
        <v>69</v>
      </c>
      <c r="G1883" s="37" t="s">
        <v>3695</v>
      </c>
      <c r="H1883" s="37"/>
      <c r="I1883" s="62" t="s">
        <v>12320</v>
      </c>
      <c r="J1883" s="17" t="s">
        <v>43</v>
      </c>
      <c r="K1883" s="17" t="s">
        <v>43</v>
      </c>
      <c r="L1883" s="17" t="s">
        <v>3696</v>
      </c>
      <c r="M1883" s="17" t="s">
        <v>3697</v>
      </c>
      <c r="N1883" s="17" t="s">
        <v>3698</v>
      </c>
      <c r="O1883" s="17" t="s">
        <v>3699</v>
      </c>
    </row>
    <row r="1884" spans="1:15" s="1" customFormat="1" ht="15" customHeight="1" x14ac:dyDescent="0.25">
      <c r="A1884" s="61" t="s">
        <v>6</v>
      </c>
      <c r="B1884" s="17" t="s">
        <v>16</v>
      </c>
      <c r="C1884" s="17" t="s">
        <v>12321</v>
      </c>
      <c r="D1884" s="17">
        <v>2023</v>
      </c>
      <c r="E1884" s="37" t="s">
        <v>12322</v>
      </c>
      <c r="F1884" s="17" t="s">
        <v>9119</v>
      </c>
      <c r="G1884" s="37" t="s">
        <v>11346</v>
      </c>
      <c r="H1884" s="37"/>
      <c r="I1884" s="62" t="s">
        <v>12323</v>
      </c>
      <c r="J1884" s="17" t="s">
        <v>43</v>
      </c>
      <c r="K1884" s="17" t="s">
        <v>43</v>
      </c>
      <c r="L1884" s="17" t="s">
        <v>12324</v>
      </c>
      <c r="M1884" s="17" t="s">
        <v>12325</v>
      </c>
      <c r="N1884" s="17" t="s">
        <v>12326</v>
      </c>
      <c r="O1884" s="17" t="s">
        <v>12327</v>
      </c>
    </row>
    <row r="1885" spans="1:15" s="1" customFormat="1" ht="15" customHeight="1" x14ac:dyDescent="0.25">
      <c r="A1885" s="61" t="s">
        <v>6</v>
      </c>
      <c r="B1885" s="17" t="s">
        <v>16</v>
      </c>
      <c r="C1885" s="17" t="s">
        <v>12328</v>
      </c>
      <c r="D1885" s="17">
        <v>2020</v>
      </c>
      <c r="E1885" s="37" t="s">
        <v>12329</v>
      </c>
      <c r="F1885" s="17" t="s">
        <v>10721</v>
      </c>
      <c r="G1885" s="37" t="s">
        <v>326</v>
      </c>
      <c r="H1885" s="37">
        <v>4</v>
      </c>
      <c r="I1885" s="62" t="s">
        <v>12330</v>
      </c>
      <c r="J1885" s="17" t="s">
        <v>43</v>
      </c>
      <c r="K1885" s="17" t="s">
        <v>43</v>
      </c>
      <c r="L1885" s="17" t="s">
        <v>12331</v>
      </c>
      <c r="M1885" s="17" t="s">
        <v>12332</v>
      </c>
      <c r="N1885" s="17" t="s">
        <v>12333</v>
      </c>
      <c r="O1885" s="17" t="s">
        <v>12334</v>
      </c>
    </row>
    <row r="1886" spans="1:15" s="1" customFormat="1" ht="15" customHeight="1" x14ac:dyDescent="0.25">
      <c r="A1886" s="61" t="s">
        <v>6</v>
      </c>
      <c r="B1886" s="17" t="s">
        <v>16</v>
      </c>
      <c r="C1886" s="17" t="s">
        <v>12335</v>
      </c>
      <c r="D1886" s="17">
        <v>2022</v>
      </c>
      <c r="E1886" s="37" t="s">
        <v>12336</v>
      </c>
      <c r="F1886" s="17" t="s">
        <v>498</v>
      </c>
      <c r="G1886" s="37" t="s">
        <v>2447</v>
      </c>
      <c r="H1886" s="37"/>
      <c r="I1886" s="62" t="s">
        <v>12337</v>
      </c>
      <c r="J1886" s="17" t="s">
        <v>43</v>
      </c>
      <c r="K1886" s="17" t="s">
        <v>43</v>
      </c>
      <c r="L1886" s="17" t="s">
        <v>12338</v>
      </c>
      <c r="M1886" s="17" t="s">
        <v>12339</v>
      </c>
      <c r="N1886" s="17" t="s">
        <v>12340</v>
      </c>
      <c r="O1886" s="17" t="s">
        <v>12341</v>
      </c>
    </row>
    <row r="1887" spans="1:15" s="1" customFormat="1" ht="15" customHeight="1" x14ac:dyDescent="0.25">
      <c r="A1887" s="61" t="s">
        <v>6</v>
      </c>
      <c r="B1887" s="17" t="s">
        <v>16</v>
      </c>
      <c r="C1887" s="17" t="s">
        <v>12342</v>
      </c>
      <c r="D1887" s="17">
        <v>2024</v>
      </c>
      <c r="E1887" s="37" t="s">
        <v>12343</v>
      </c>
      <c r="F1887" s="17" t="s">
        <v>12344</v>
      </c>
      <c r="G1887" s="37" t="s">
        <v>990</v>
      </c>
      <c r="H1887" s="37">
        <v>11</v>
      </c>
      <c r="I1887" s="62" t="s">
        <v>12345</v>
      </c>
      <c r="J1887" s="17" t="s">
        <v>43</v>
      </c>
      <c r="K1887" s="17" t="s">
        <v>43</v>
      </c>
      <c r="L1887" s="17" t="s">
        <v>12346</v>
      </c>
      <c r="M1887" s="17" t="s">
        <v>12347</v>
      </c>
      <c r="N1887" s="17" t="s">
        <v>12348</v>
      </c>
      <c r="O1887" s="17" t="s">
        <v>12349</v>
      </c>
    </row>
    <row r="1888" spans="1:15" s="1" customFormat="1" ht="15" customHeight="1" x14ac:dyDescent="0.25">
      <c r="A1888" s="61" t="s">
        <v>6</v>
      </c>
      <c r="B1888" s="17" t="s">
        <v>16</v>
      </c>
      <c r="C1888" s="17" t="s">
        <v>12350</v>
      </c>
      <c r="D1888" s="17">
        <v>2024</v>
      </c>
      <c r="E1888" s="37" t="s">
        <v>12351</v>
      </c>
      <c r="F1888" s="17" t="s">
        <v>1485</v>
      </c>
      <c r="G1888" s="37" t="s">
        <v>726</v>
      </c>
      <c r="H1888" s="37"/>
      <c r="I1888" s="62" t="s">
        <v>12352</v>
      </c>
      <c r="J1888" s="17" t="s">
        <v>43</v>
      </c>
      <c r="K1888" s="17" t="s">
        <v>43</v>
      </c>
      <c r="L1888" s="17" t="s">
        <v>12353</v>
      </c>
      <c r="M1888" s="17" t="s">
        <v>12354</v>
      </c>
      <c r="N1888" s="17" t="s">
        <v>12355</v>
      </c>
      <c r="O1888" s="17" t="s">
        <v>12356</v>
      </c>
    </row>
    <row r="1889" spans="1:15" s="1" customFormat="1" ht="15" customHeight="1" x14ac:dyDescent="0.25">
      <c r="A1889" s="61" t="s">
        <v>6</v>
      </c>
      <c r="B1889" s="17" t="s">
        <v>16</v>
      </c>
      <c r="C1889" s="17" t="s">
        <v>3751</v>
      </c>
      <c r="D1889" s="17">
        <v>2024</v>
      </c>
      <c r="E1889" s="37" t="s">
        <v>3752</v>
      </c>
      <c r="F1889" s="17" t="s">
        <v>3373</v>
      </c>
      <c r="G1889" s="37" t="s">
        <v>3753</v>
      </c>
      <c r="H1889" s="37"/>
      <c r="I1889" s="62" t="s">
        <v>12357</v>
      </c>
      <c r="J1889" s="17" t="s">
        <v>43</v>
      </c>
      <c r="K1889" s="17" t="s">
        <v>43</v>
      </c>
      <c r="L1889" s="17" t="s">
        <v>3754</v>
      </c>
      <c r="M1889" s="17" t="s">
        <v>3755</v>
      </c>
      <c r="N1889" s="17" t="s">
        <v>3756</v>
      </c>
      <c r="O1889" s="17" t="s">
        <v>3757</v>
      </c>
    </row>
    <row r="1890" spans="1:15" s="1" customFormat="1" ht="15" customHeight="1" x14ac:dyDescent="0.25">
      <c r="A1890" s="61" t="s">
        <v>6</v>
      </c>
      <c r="B1890" s="17" t="s">
        <v>16</v>
      </c>
      <c r="C1890" s="17" t="s">
        <v>12358</v>
      </c>
      <c r="D1890" s="17">
        <v>2022</v>
      </c>
      <c r="E1890" s="37" t="s">
        <v>12359</v>
      </c>
      <c r="F1890" s="17" t="s">
        <v>97</v>
      </c>
      <c r="G1890" s="37" t="s">
        <v>8213</v>
      </c>
      <c r="H1890" s="37"/>
      <c r="I1890" s="62" t="s">
        <v>12360</v>
      </c>
      <c r="J1890" s="17" t="s">
        <v>43</v>
      </c>
      <c r="K1890" s="17" t="s">
        <v>43</v>
      </c>
      <c r="L1890" s="17" t="s">
        <v>12361</v>
      </c>
      <c r="M1890" s="17" t="s">
        <v>12362</v>
      </c>
      <c r="N1890" s="17" t="s">
        <v>12363</v>
      </c>
      <c r="O1890" s="17" t="s">
        <v>12364</v>
      </c>
    </row>
    <row r="1891" spans="1:15" s="1" customFormat="1" ht="15" customHeight="1" x14ac:dyDescent="0.25">
      <c r="A1891" s="61" t="s">
        <v>6</v>
      </c>
      <c r="B1891" s="17" t="s">
        <v>16</v>
      </c>
      <c r="C1891" s="17" t="s">
        <v>12365</v>
      </c>
      <c r="D1891" s="17">
        <v>2021</v>
      </c>
      <c r="E1891" s="37" t="s">
        <v>12366</v>
      </c>
      <c r="F1891" s="17" t="s">
        <v>498</v>
      </c>
      <c r="G1891" s="37" t="s">
        <v>12367</v>
      </c>
      <c r="H1891" s="37"/>
      <c r="I1891" s="62" t="s">
        <v>12368</v>
      </c>
      <c r="J1891" s="17" t="s">
        <v>43</v>
      </c>
      <c r="K1891" s="17" t="s">
        <v>43</v>
      </c>
      <c r="L1891" s="17" t="s">
        <v>12369</v>
      </c>
      <c r="M1891" s="17" t="s">
        <v>12370</v>
      </c>
      <c r="N1891" s="17" t="s">
        <v>12371</v>
      </c>
      <c r="O1891" s="17" t="s">
        <v>12372</v>
      </c>
    </row>
    <row r="1892" spans="1:15" s="1" customFormat="1" ht="15" customHeight="1" x14ac:dyDescent="0.25">
      <c r="A1892" s="61" t="s">
        <v>6</v>
      </c>
      <c r="B1892" s="17" t="s">
        <v>16</v>
      </c>
      <c r="C1892" s="17" t="s">
        <v>12373</v>
      </c>
      <c r="D1892" s="17">
        <v>2024</v>
      </c>
      <c r="E1892" s="37" t="s">
        <v>12374</v>
      </c>
      <c r="F1892" s="17" t="s">
        <v>866</v>
      </c>
      <c r="G1892" s="37" t="s">
        <v>12375</v>
      </c>
      <c r="H1892" s="37"/>
      <c r="I1892" s="62" t="s">
        <v>12376</v>
      </c>
      <c r="J1892" s="17" t="s">
        <v>43</v>
      </c>
      <c r="K1892" s="17" t="s">
        <v>43</v>
      </c>
      <c r="L1892" s="17" t="s">
        <v>12377</v>
      </c>
      <c r="M1892" s="17" t="s">
        <v>12378</v>
      </c>
      <c r="N1892" s="17" t="s">
        <v>12379</v>
      </c>
      <c r="O1892" s="17" t="s">
        <v>12380</v>
      </c>
    </row>
    <row r="1893" spans="1:15" s="1" customFormat="1" ht="15" customHeight="1" x14ac:dyDescent="0.25">
      <c r="A1893" s="61" t="s">
        <v>6</v>
      </c>
      <c r="B1893" s="17" t="s">
        <v>16</v>
      </c>
      <c r="C1893" s="17" t="s">
        <v>12381</v>
      </c>
      <c r="D1893" s="17">
        <v>2023</v>
      </c>
      <c r="E1893" s="37" t="s">
        <v>12382</v>
      </c>
      <c r="F1893" s="17" t="s">
        <v>866</v>
      </c>
      <c r="G1893" s="37" t="s">
        <v>1839</v>
      </c>
      <c r="H1893" s="37"/>
      <c r="I1893" s="62" t="s">
        <v>12383</v>
      </c>
      <c r="J1893" s="17" t="s">
        <v>43</v>
      </c>
      <c r="K1893" s="17" t="s">
        <v>43</v>
      </c>
      <c r="L1893" s="17" t="s">
        <v>12384</v>
      </c>
      <c r="M1893" s="17" t="s">
        <v>12385</v>
      </c>
      <c r="N1893" s="17" t="s">
        <v>12386</v>
      </c>
      <c r="O1893" s="17" t="s">
        <v>12387</v>
      </c>
    </row>
    <row r="1894" spans="1:15" s="1" customFormat="1" ht="15" customHeight="1" x14ac:dyDescent="0.25">
      <c r="A1894" s="61" t="s">
        <v>6</v>
      </c>
      <c r="B1894" s="17" t="s">
        <v>16</v>
      </c>
      <c r="C1894" s="17" t="s">
        <v>12395</v>
      </c>
      <c r="D1894" s="17">
        <v>2020</v>
      </c>
      <c r="E1894" s="37" t="s">
        <v>12396</v>
      </c>
      <c r="F1894" s="17" t="s">
        <v>2186</v>
      </c>
      <c r="G1894" s="37" t="s">
        <v>5242</v>
      </c>
      <c r="H1894" s="37"/>
      <c r="I1894" s="62" t="s">
        <v>12397</v>
      </c>
      <c r="J1894" s="17" t="s">
        <v>43</v>
      </c>
      <c r="K1894" s="17" t="s">
        <v>43</v>
      </c>
      <c r="L1894" s="17" t="s">
        <v>12398</v>
      </c>
      <c r="M1894" s="17" t="s">
        <v>12399</v>
      </c>
      <c r="N1894" s="17" t="s">
        <v>12400</v>
      </c>
      <c r="O1894" s="17" t="s">
        <v>12401</v>
      </c>
    </row>
    <row r="1895" spans="1:15" s="1" customFormat="1" ht="15" customHeight="1" x14ac:dyDescent="0.25">
      <c r="A1895" s="61" t="s">
        <v>6</v>
      </c>
      <c r="B1895" s="17" t="s">
        <v>16</v>
      </c>
      <c r="C1895" s="17" t="s">
        <v>12402</v>
      </c>
      <c r="D1895" s="17">
        <v>2025</v>
      </c>
      <c r="E1895" s="37" t="s">
        <v>12403</v>
      </c>
      <c r="F1895" s="17" t="s">
        <v>866</v>
      </c>
      <c r="G1895" s="37" t="s">
        <v>12404</v>
      </c>
      <c r="H1895" s="37"/>
      <c r="I1895" s="62" t="s">
        <v>12405</v>
      </c>
      <c r="J1895" s="17" t="s">
        <v>43</v>
      </c>
      <c r="K1895" s="17" t="s">
        <v>43</v>
      </c>
      <c r="L1895" s="17" t="s">
        <v>12406</v>
      </c>
      <c r="M1895" s="17" t="s">
        <v>12407</v>
      </c>
      <c r="N1895" s="17" t="s">
        <v>12408</v>
      </c>
      <c r="O1895" s="17" t="s">
        <v>12409</v>
      </c>
    </row>
    <row r="1896" spans="1:15" s="1" customFormat="1" ht="15" customHeight="1" x14ac:dyDescent="0.25">
      <c r="A1896" s="61" t="s">
        <v>6</v>
      </c>
      <c r="B1896" s="17" t="s">
        <v>16</v>
      </c>
      <c r="C1896" s="17" t="s">
        <v>12410</v>
      </c>
      <c r="D1896" s="17">
        <v>2024</v>
      </c>
      <c r="E1896" s="37" t="s">
        <v>12411</v>
      </c>
      <c r="F1896" s="17" t="s">
        <v>5062</v>
      </c>
      <c r="G1896" s="37" t="s">
        <v>10236</v>
      </c>
      <c r="H1896" s="37"/>
      <c r="I1896" s="62" t="s">
        <v>12412</v>
      </c>
      <c r="J1896" s="17" t="s">
        <v>43</v>
      </c>
      <c r="K1896" s="17" t="s">
        <v>43</v>
      </c>
      <c r="L1896" s="17" t="s">
        <v>12413</v>
      </c>
      <c r="M1896" s="17" t="s">
        <v>12414</v>
      </c>
      <c r="N1896" s="17" t="s">
        <v>12415</v>
      </c>
      <c r="O1896" s="17" t="s">
        <v>12416</v>
      </c>
    </row>
    <row r="1897" spans="1:15" s="1" customFormat="1" ht="15" customHeight="1" x14ac:dyDescent="0.25">
      <c r="A1897" s="61" t="s">
        <v>6</v>
      </c>
      <c r="B1897" s="17" t="s">
        <v>16</v>
      </c>
      <c r="C1897" s="17" t="s">
        <v>12417</v>
      </c>
      <c r="D1897" s="17">
        <v>2025</v>
      </c>
      <c r="E1897" s="37" t="s">
        <v>12418</v>
      </c>
      <c r="F1897" s="17" t="s">
        <v>1485</v>
      </c>
      <c r="G1897" s="37" t="s">
        <v>2385</v>
      </c>
      <c r="H1897" s="37"/>
      <c r="I1897" s="62" t="s">
        <v>12419</v>
      </c>
      <c r="J1897" s="17" t="s">
        <v>43</v>
      </c>
      <c r="K1897" s="17" t="s">
        <v>43</v>
      </c>
      <c r="L1897" s="17" t="s">
        <v>12420</v>
      </c>
      <c r="M1897" s="17" t="s">
        <v>12421</v>
      </c>
      <c r="N1897" s="17" t="s">
        <v>12422</v>
      </c>
      <c r="O1897" s="17" t="s">
        <v>12423</v>
      </c>
    </row>
    <row r="1898" spans="1:15" s="1" customFormat="1" ht="15" customHeight="1" x14ac:dyDescent="0.25">
      <c r="A1898" s="61" t="s">
        <v>6</v>
      </c>
      <c r="B1898" s="17" t="s">
        <v>16</v>
      </c>
      <c r="C1898" s="17" t="s">
        <v>12424</v>
      </c>
      <c r="D1898" s="17">
        <v>2024</v>
      </c>
      <c r="E1898" s="37" t="s">
        <v>12425</v>
      </c>
      <c r="F1898" s="17" t="s">
        <v>1485</v>
      </c>
      <c r="G1898" s="37" t="s">
        <v>3737</v>
      </c>
      <c r="H1898" s="37"/>
      <c r="I1898" s="62" t="s">
        <v>12426</v>
      </c>
      <c r="J1898" s="17" t="s">
        <v>43</v>
      </c>
      <c r="K1898" s="17" t="s">
        <v>43</v>
      </c>
      <c r="L1898" s="17" t="s">
        <v>12427</v>
      </c>
      <c r="M1898" s="17" t="s">
        <v>12428</v>
      </c>
      <c r="N1898" s="17" t="s">
        <v>12429</v>
      </c>
      <c r="O1898" s="17" t="s">
        <v>12430</v>
      </c>
    </row>
    <row r="1899" spans="1:15" s="1" customFormat="1" ht="15" customHeight="1" x14ac:dyDescent="0.25">
      <c r="A1899" s="61" t="s">
        <v>6</v>
      </c>
      <c r="B1899" s="17" t="s">
        <v>16</v>
      </c>
      <c r="C1899" s="17" t="s">
        <v>12431</v>
      </c>
      <c r="D1899" s="17">
        <v>2022</v>
      </c>
      <c r="E1899" s="37" t="s">
        <v>12432</v>
      </c>
      <c r="F1899" s="17" t="s">
        <v>1852</v>
      </c>
      <c r="G1899" s="37" t="s">
        <v>249</v>
      </c>
      <c r="H1899" s="37">
        <v>46</v>
      </c>
      <c r="I1899" s="62" t="s">
        <v>12433</v>
      </c>
      <c r="J1899" s="17" t="s">
        <v>43</v>
      </c>
      <c r="K1899" s="17" t="s">
        <v>43</v>
      </c>
      <c r="L1899" s="17" t="s">
        <v>12434</v>
      </c>
      <c r="M1899" s="17" t="s">
        <v>12435</v>
      </c>
      <c r="N1899" s="17" t="s">
        <v>12436</v>
      </c>
      <c r="O1899" s="17" t="s">
        <v>12437</v>
      </c>
    </row>
    <row r="1900" spans="1:15" s="1" customFormat="1" ht="15" customHeight="1" x14ac:dyDescent="0.25">
      <c r="A1900" s="61" t="s">
        <v>6</v>
      </c>
      <c r="B1900" s="17" t="s">
        <v>16</v>
      </c>
      <c r="C1900" s="17" t="s">
        <v>12438</v>
      </c>
      <c r="D1900" s="17">
        <v>2020</v>
      </c>
      <c r="E1900" s="37" t="s">
        <v>12439</v>
      </c>
      <c r="F1900" s="17" t="s">
        <v>866</v>
      </c>
      <c r="G1900" s="37" t="s">
        <v>10572</v>
      </c>
      <c r="H1900" s="37"/>
      <c r="I1900" s="62" t="s">
        <v>7092</v>
      </c>
      <c r="J1900" s="17" t="s">
        <v>43</v>
      </c>
      <c r="K1900" s="17" t="s">
        <v>43</v>
      </c>
      <c r="L1900" s="17" t="s">
        <v>12440</v>
      </c>
      <c r="M1900" s="17" t="s">
        <v>12441</v>
      </c>
      <c r="N1900" s="17" t="s">
        <v>12442</v>
      </c>
      <c r="O1900" s="17" t="s">
        <v>12443</v>
      </c>
    </row>
    <row r="1901" spans="1:15" s="1" customFormat="1" ht="15" customHeight="1" x14ac:dyDescent="0.25">
      <c r="A1901" s="61" t="s">
        <v>6</v>
      </c>
      <c r="B1901" s="17" t="s">
        <v>16</v>
      </c>
      <c r="C1901" s="17" t="s">
        <v>3782</v>
      </c>
      <c r="D1901" s="17">
        <v>2024</v>
      </c>
      <c r="E1901" s="37" t="s">
        <v>3783</v>
      </c>
      <c r="F1901" s="17" t="s">
        <v>606</v>
      </c>
      <c r="G1901" s="37" t="s">
        <v>3784</v>
      </c>
      <c r="H1901" s="37"/>
      <c r="I1901" s="62" t="s">
        <v>12444</v>
      </c>
      <c r="J1901" s="17" t="s">
        <v>43</v>
      </c>
      <c r="K1901" s="17" t="s">
        <v>43</v>
      </c>
      <c r="L1901" s="17" t="s">
        <v>3785</v>
      </c>
      <c r="M1901" s="17" t="s">
        <v>3786</v>
      </c>
      <c r="N1901" s="17" t="s">
        <v>3787</v>
      </c>
      <c r="O1901" s="17" t="s">
        <v>3788</v>
      </c>
    </row>
    <row r="1902" spans="1:15" s="1" customFormat="1" ht="15" customHeight="1" x14ac:dyDescent="0.25">
      <c r="A1902" s="61" t="s">
        <v>6</v>
      </c>
      <c r="B1902" s="17" t="s">
        <v>16</v>
      </c>
      <c r="C1902" s="17" t="s">
        <v>12445</v>
      </c>
      <c r="D1902" s="17">
        <v>2022</v>
      </c>
      <c r="E1902" s="37" t="s">
        <v>12446</v>
      </c>
      <c r="F1902" s="17" t="s">
        <v>7554</v>
      </c>
      <c r="G1902" s="37" t="s">
        <v>5030</v>
      </c>
      <c r="H1902" s="37"/>
      <c r="I1902" s="62" t="s">
        <v>12447</v>
      </c>
      <c r="J1902" s="17" t="s">
        <v>43</v>
      </c>
      <c r="K1902" s="17" t="s">
        <v>43</v>
      </c>
      <c r="L1902" s="17" t="s">
        <v>12448</v>
      </c>
      <c r="M1902" s="17" t="s">
        <v>12449</v>
      </c>
      <c r="N1902" s="17" t="s">
        <v>12450</v>
      </c>
      <c r="O1902" s="17" t="s">
        <v>12451</v>
      </c>
    </row>
    <row r="1903" spans="1:15" s="1" customFormat="1" ht="15" customHeight="1" x14ac:dyDescent="0.25">
      <c r="A1903" s="61" t="s">
        <v>6</v>
      </c>
      <c r="B1903" s="17" t="s">
        <v>16</v>
      </c>
      <c r="C1903" s="17" t="s">
        <v>12452</v>
      </c>
      <c r="D1903" s="17">
        <v>2025</v>
      </c>
      <c r="E1903" s="37" t="s">
        <v>12453</v>
      </c>
      <c r="F1903" s="17" t="s">
        <v>13</v>
      </c>
      <c r="G1903" s="37" t="s">
        <v>5398</v>
      </c>
      <c r="H1903" s="37"/>
      <c r="I1903" s="62" t="s">
        <v>12454</v>
      </c>
      <c r="J1903" s="17" t="s">
        <v>43</v>
      </c>
      <c r="K1903" s="17" t="s">
        <v>43</v>
      </c>
      <c r="L1903" s="17" t="s">
        <v>12455</v>
      </c>
      <c r="M1903" s="17" t="s">
        <v>12456</v>
      </c>
      <c r="N1903" s="17" t="s">
        <v>12457</v>
      </c>
      <c r="O1903" s="17" t="s">
        <v>12458</v>
      </c>
    </row>
    <row r="1904" spans="1:15" s="1" customFormat="1" ht="15" customHeight="1" x14ac:dyDescent="0.25">
      <c r="A1904" s="61" t="s">
        <v>6</v>
      </c>
      <c r="B1904" s="17" t="s">
        <v>16</v>
      </c>
      <c r="C1904" s="17" t="s">
        <v>12459</v>
      </c>
      <c r="D1904" s="17">
        <v>2023</v>
      </c>
      <c r="E1904" s="37" t="s">
        <v>12460</v>
      </c>
      <c r="F1904" s="17" t="s">
        <v>4180</v>
      </c>
      <c r="G1904" s="37" t="s">
        <v>12461</v>
      </c>
      <c r="H1904" s="37"/>
      <c r="I1904" s="62" t="s">
        <v>12462</v>
      </c>
      <c r="J1904" s="17" t="s">
        <v>43</v>
      </c>
      <c r="K1904" s="17" t="s">
        <v>43</v>
      </c>
      <c r="L1904" s="17" t="s">
        <v>12463</v>
      </c>
      <c r="M1904" s="17" t="s">
        <v>12464</v>
      </c>
      <c r="N1904" s="17" t="s">
        <v>12465</v>
      </c>
      <c r="O1904" s="17" t="s">
        <v>12466</v>
      </c>
    </row>
    <row r="1905" spans="1:15" s="1" customFormat="1" ht="15" customHeight="1" x14ac:dyDescent="0.25">
      <c r="A1905" s="61" t="s">
        <v>6</v>
      </c>
      <c r="B1905" s="17" t="s">
        <v>16</v>
      </c>
      <c r="C1905" s="17" t="s">
        <v>12467</v>
      </c>
      <c r="D1905" s="17">
        <v>2021</v>
      </c>
      <c r="E1905" s="37" t="s">
        <v>12468</v>
      </c>
      <c r="F1905" s="17" t="s">
        <v>6383</v>
      </c>
      <c r="G1905" s="37" t="s">
        <v>11782</v>
      </c>
      <c r="H1905" s="37"/>
      <c r="I1905" s="62" t="s">
        <v>12469</v>
      </c>
      <c r="J1905" s="17" t="s">
        <v>43</v>
      </c>
      <c r="K1905" s="17" t="s">
        <v>43</v>
      </c>
      <c r="L1905" s="17" t="s">
        <v>12470</v>
      </c>
      <c r="M1905" s="17" t="s">
        <v>12471</v>
      </c>
      <c r="N1905" s="17" t="s">
        <v>12472</v>
      </c>
      <c r="O1905" s="17" t="s">
        <v>12473</v>
      </c>
    </row>
    <row r="1906" spans="1:15" s="1" customFormat="1" ht="15" customHeight="1" x14ac:dyDescent="0.25">
      <c r="A1906" s="61" t="s">
        <v>6</v>
      </c>
      <c r="B1906" s="17" t="s">
        <v>16</v>
      </c>
      <c r="C1906" s="17" t="s">
        <v>12474</v>
      </c>
      <c r="D1906" s="17">
        <v>2023</v>
      </c>
      <c r="E1906" s="37" t="s">
        <v>12475</v>
      </c>
      <c r="F1906" s="17" t="s">
        <v>1852</v>
      </c>
      <c r="G1906" s="37" t="s">
        <v>1949</v>
      </c>
      <c r="H1906" s="37">
        <v>9</v>
      </c>
      <c r="I1906" s="62" t="s">
        <v>12476</v>
      </c>
      <c r="J1906" s="17" t="s">
        <v>43</v>
      </c>
      <c r="K1906" s="17" t="s">
        <v>43</v>
      </c>
      <c r="L1906" s="17" t="s">
        <v>12477</v>
      </c>
      <c r="M1906" s="17" t="s">
        <v>12478</v>
      </c>
      <c r="N1906" s="17" t="s">
        <v>12479</v>
      </c>
      <c r="O1906" s="17" t="s">
        <v>12480</v>
      </c>
    </row>
    <row r="1907" spans="1:15" s="1" customFormat="1" ht="15" customHeight="1" x14ac:dyDescent="0.25">
      <c r="A1907" s="61" t="s">
        <v>6</v>
      </c>
      <c r="B1907" s="17" t="s">
        <v>16</v>
      </c>
      <c r="C1907" s="17" t="s">
        <v>12481</v>
      </c>
      <c r="D1907" s="17">
        <v>2021</v>
      </c>
      <c r="E1907" s="37" t="s">
        <v>12482</v>
      </c>
      <c r="F1907" s="17" t="s">
        <v>6383</v>
      </c>
      <c r="G1907" s="37" t="s">
        <v>12483</v>
      </c>
      <c r="H1907" s="37"/>
      <c r="I1907" s="62" t="s">
        <v>12484</v>
      </c>
      <c r="J1907" s="17" t="s">
        <v>43</v>
      </c>
      <c r="K1907" s="17" t="s">
        <v>43</v>
      </c>
      <c r="L1907" s="17" t="s">
        <v>12485</v>
      </c>
      <c r="M1907" s="17" t="s">
        <v>12486</v>
      </c>
      <c r="N1907" s="17" t="s">
        <v>12487</v>
      </c>
      <c r="O1907" s="17" t="s">
        <v>12488</v>
      </c>
    </row>
    <row r="1908" spans="1:15" s="1" customFormat="1" ht="15" customHeight="1" x14ac:dyDescent="0.25">
      <c r="A1908" s="61" t="s">
        <v>6</v>
      </c>
      <c r="B1908" s="17" t="s">
        <v>16</v>
      </c>
      <c r="C1908" s="17" t="s">
        <v>12489</v>
      </c>
      <c r="D1908" s="17">
        <v>2020</v>
      </c>
      <c r="E1908" s="37" t="s">
        <v>12490</v>
      </c>
      <c r="F1908" s="17" t="s">
        <v>1316</v>
      </c>
      <c r="G1908" s="37" t="s">
        <v>2130</v>
      </c>
      <c r="H1908" s="37"/>
      <c r="I1908" s="62" t="s">
        <v>12491</v>
      </c>
      <c r="J1908" s="17" t="s">
        <v>43</v>
      </c>
      <c r="K1908" s="17" t="s">
        <v>43</v>
      </c>
      <c r="L1908" s="17" t="s">
        <v>12492</v>
      </c>
      <c r="M1908" s="17" t="s">
        <v>12493</v>
      </c>
      <c r="N1908" s="17" t="s">
        <v>12494</v>
      </c>
      <c r="O1908" s="17" t="s">
        <v>12495</v>
      </c>
    </row>
    <row r="1909" spans="1:15" s="1" customFormat="1" ht="15" customHeight="1" x14ac:dyDescent="0.25">
      <c r="A1909" s="61" t="s">
        <v>6</v>
      </c>
      <c r="B1909" s="17" t="s">
        <v>16</v>
      </c>
      <c r="C1909" s="17" t="s">
        <v>12496</v>
      </c>
      <c r="D1909" s="17">
        <v>2024</v>
      </c>
      <c r="E1909" s="37" t="s">
        <v>12497</v>
      </c>
      <c r="F1909" s="17" t="s">
        <v>12498</v>
      </c>
      <c r="G1909" s="37" t="s">
        <v>3188</v>
      </c>
      <c r="H1909" s="37"/>
      <c r="I1909" s="62" t="s">
        <v>12499</v>
      </c>
      <c r="J1909" s="17" t="s">
        <v>43</v>
      </c>
      <c r="K1909" s="17" t="s">
        <v>43</v>
      </c>
      <c r="L1909" s="17" t="s">
        <v>12500</v>
      </c>
      <c r="M1909" s="17" t="s">
        <v>12501</v>
      </c>
      <c r="N1909" s="17" t="s">
        <v>12502</v>
      </c>
      <c r="O1909" s="17" t="s">
        <v>12503</v>
      </c>
    </row>
    <row r="1910" spans="1:15" s="1" customFormat="1" ht="15" customHeight="1" x14ac:dyDescent="0.25">
      <c r="A1910" s="61" t="s">
        <v>6</v>
      </c>
      <c r="B1910" s="17" t="s">
        <v>16</v>
      </c>
      <c r="C1910" s="17" t="s">
        <v>12504</v>
      </c>
      <c r="D1910" s="17">
        <v>2025</v>
      </c>
      <c r="E1910" s="37" t="s">
        <v>12505</v>
      </c>
      <c r="F1910" s="17" t="s">
        <v>1485</v>
      </c>
      <c r="G1910" s="37" t="s">
        <v>667</v>
      </c>
      <c r="H1910" s="37"/>
      <c r="I1910" s="62" t="s">
        <v>12506</v>
      </c>
      <c r="J1910" s="17" t="s">
        <v>43</v>
      </c>
      <c r="K1910" s="17" t="s">
        <v>43</v>
      </c>
      <c r="L1910" s="17" t="s">
        <v>12507</v>
      </c>
      <c r="M1910" s="17" t="s">
        <v>12508</v>
      </c>
      <c r="N1910" s="17" t="s">
        <v>12509</v>
      </c>
      <c r="O1910" s="17" t="s">
        <v>12510</v>
      </c>
    </row>
    <row r="1911" spans="1:15" s="1" customFormat="1" ht="15" customHeight="1" x14ac:dyDescent="0.25">
      <c r="A1911" s="61" t="s">
        <v>6</v>
      </c>
      <c r="B1911" s="17" t="s">
        <v>16</v>
      </c>
      <c r="C1911" s="17" t="s">
        <v>12511</v>
      </c>
      <c r="D1911" s="17">
        <v>2024</v>
      </c>
      <c r="E1911" s="37" t="s">
        <v>12512</v>
      </c>
      <c r="F1911" s="17" t="s">
        <v>1509</v>
      </c>
      <c r="G1911" s="37" t="s">
        <v>2862</v>
      </c>
      <c r="H1911" s="37"/>
      <c r="I1911" s="62" t="s">
        <v>12513</v>
      </c>
      <c r="J1911" s="17" t="s">
        <v>43</v>
      </c>
      <c r="K1911" s="17" t="s">
        <v>43</v>
      </c>
      <c r="L1911" s="17" t="s">
        <v>12514</v>
      </c>
      <c r="M1911" s="17" t="s">
        <v>12515</v>
      </c>
      <c r="N1911" s="17" t="s">
        <v>12516</v>
      </c>
      <c r="O1911" s="17" t="s">
        <v>12517</v>
      </c>
    </row>
    <row r="1912" spans="1:15" s="1" customFormat="1" ht="15" customHeight="1" x14ac:dyDescent="0.25">
      <c r="A1912" s="61" t="s">
        <v>6</v>
      </c>
      <c r="B1912" s="17" t="s">
        <v>16</v>
      </c>
      <c r="C1912" s="17" t="s">
        <v>12518</v>
      </c>
      <c r="D1912" s="17">
        <v>2020</v>
      </c>
      <c r="E1912" s="37" t="s">
        <v>12519</v>
      </c>
      <c r="F1912" s="17" t="s">
        <v>1450</v>
      </c>
      <c r="G1912" s="37" t="s">
        <v>1796</v>
      </c>
      <c r="H1912" s="37"/>
      <c r="I1912" s="62" t="s">
        <v>12520</v>
      </c>
      <c r="J1912" s="17" t="s">
        <v>43</v>
      </c>
      <c r="K1912" s="17" t="s">
        <v>43</v>
      </c>
      <c r="L1912" s="17" t="s">
        <v>12521</v>
      </c>
      <c r="M1912" s="17" t="s">
        <v>12522</v>
      </c>
      <c r="N1912" s="17" t="s">
        <v>12523</v>
      </c>
      <c r="O1912" s="17" t="s">
        <v>12524</v>
      </c>
    </row>
    <row r="1913" spans="1:15" s="1" customFormat="1" ht="15" customHeight="1" x14ac:dyDescent="0.25">
      <c r="A1913" s="61" t="s">
        <v>6</v>
      </c>
      <c r="B1913" s="17" t="s">
        <v>16</v>
      </c>
      <c r="C1913" s="17" t="s">
        <v>12525</v>
      </c>
      <c r="D1913" s="17">
        <v>2025</v>
      </c>
      <c r="E1913" s="37" t="s">
        <v>12526</v>
      </c>
      <c r="F1913" s="17" t="s">
        <v>614</v>
      </c>
      <c r="G1913" s="37" t="s">
        <v>1724</v>
      </c>
      <c r="H1913" s="37"/>
      <c r="I1913" s="62" t="s">
        <v>12527</v>
      </c>
      <c r="J1913" s="17" t="s">
        <v>43</v>
      </c>
      <c r="K1913" s="17" t="s">
        <v>43</v>
      </c>
      <c r="L1913" s="17" t="s">
        <v>12528</v>
      </c>
      <c r="M1913" s="17" t="s">
        <v>12529</v>
      </c>
      <c r="N1913" s="17" t="s">
        <v>12530</v>
      </c>
      <c r="O1913" s="17" t="s">
        <v>12531</v>
      </c>
    </row>
    <row r="1914" spans="1:15" s="1" customFormat="1" ht="15" customHeight="1" x14ac:dyDescent="0.25">
      <c r="A1914" s="61" t="s">
        <v>6</v>
      </c>
      <c r="B1914" s="17" t="s">
        <v>16</v>
      </c>
      <c r="C1914" s="17" t="s">
        <v>12532</v>
      </c>
      <c r="D1914" s="17">
        <v>2024</v>
      </c>
      <c r="E1914" s="37" t="s">
        <v>12533</v>
      </c>
      <c r="F1914" s="17" t="s">
        <v>5029</v>
      </c>
      <c r="G1914" s="37" t="s">
        <v>1442</v>
      </c>
      <c r="H1914" s="37"/>
      <c r="I1914" s="62" t="s">
        <v>12534</v>
      </c>
      <c r="J1914" s="17" t="s">
        <v>43</v>
      </c>
      <c r="K1914" s="17" t="s">
        <v>43</v>
      </c>
      <c r="L1914" s="17" t="s">
        <v>12535</v>
      </c>
      <c r="M1914" s="17" t="s">
        <v>12536</v>
      </c>
      <c r="N1914" s="17" t="s">
        <v>12537</v>
      </c>
      <c r="O1914" s="17" t="s">
        <v>12538</v>
      </c>
    </row>
    <row r="1915" spans="1:15" s="1" customFormat="1" ht="15" customHeight="1" x14ac:dyDescent="0.25">
      <c r="A1915" s="61" t="s">
        <v>6</v>
      </c>
      <c r="B1915" s="17" t="s">
        <v>16</v>
      </c>
      <c r="C1915" s="17" t="s">
        <v>12539</v>
      </c>
      <c r="D1915" s="17">
        <v>2025</v>
      </c>
      <c r="E1915" s="37" t="s">
        <v>12540</v>
      </c>
      <c r="F1915" s="17" t="s">
        <v>6006</v>
      </c>
      <c r="G1915" s="37" t="s">
        <v>2421</v>
      </c>
      <c r="H1915" s="37"/>
      <c r="I1915" s="62" t="s">
        <v>12541</v>
      </c>
      <c r="J1915" s="17" t="s">
        <v>43</v>
      </c>
      <c r="K1915" s="17" t="s">
        <v>43</v>
      </c>
      <c r="L1915" s="17" t="s">
        <v>12542</v>
      </c>
      <c r="M1915" s="17" t="s">
        <v>12543</v>
      </c>
      <c r="N1915" s="17" t="s">
        <v>12544</v>
      </c>
      <c r="O1915" s="17" t="s">
        <v>12545</v>
      </c>
    </row>
    <row r="1916" spans="1:15" s="1" customFormat="1" ht="15" customHeight="1" x14ac:dyDescent="0.25">
      <c r="A1916" s="61" t="s">
        <v>6</v>
      </c>
      <c r="B1916" s="17" t="s">
        <v>16</v>
      </c>
      <c r="C1916" s="17" t="s">
        <v>12546</v>
      </c>
      <c r="D1916" s="17">
        <v>2022</v>
      </c>
      <c r="E1916" s="37" t="s">
        <v>12547</v>
      </c>
      <c r="F1916" s="17" t="s">
        <v>2186</v>
      </c>
      <c r="G1916" s="37" t="s">
        <v>1724</v>
      </c>
      <c r="H1916" s="37"/>
      <c r="I1916" s="62" t="s">
        <v>12548</v>
      </c>
      <c r="J1916" s="17" t="s">
        <v>43</v>
      </c>
      <c r="K1916" s="17" t="s">
        <v>43</v>
      </c>
      <c r="L1916" s="17" t="s">
        <v>12549</v>
      </c>
      <c r="M1916" s="17" t="s">
        <v>12550</v>
      </c>
      <c r="N1916" s="17" t="s">
        <v>12551</v>
      </c>
      <c r="O1916" s="17" t="s">
        <v>12552</v>
      </c>
    </row>
    <row r="1917" spans="1:15" s="1" customFormat="1" ht="15" customHeight="1" x14ac:dyDescent="0.25">
      <c r="A1917" s="61" t="s">
        <v>6</v>
      </c>
      <c r="B1917" s="17" t="s">
        <v>16</v>
      </c>
      <c r="C1917" s="17" t="s">
        <v>12553</v>
      </c>
      <c r="D1917" s="17">
        <v>2023</v>
      </c>
      <c r="E1917" s="37" t="s">
        <v>12554</v>
      </c>
      <c r="F1917" s="17" t="s">
        <v>1509</v>
      </c>
      <c r="G1917" s="37" t="s">
        <v>1099</v>
      </c>
      <c r="H1917" s="37"/>
      <c r="I1917" s="62" t="s">
        <v>12555</v>
      </c>
      <c r="J1917" s="17" t="s">
        <v>43</v>
      </c>
      <c r="K1917" s="17" t="s">
        <v>43</v>
      </c>
      <c r="L1917" s="17" t="s">
        <v>12556</v>
      </c>
      <c r="M1917" s="17" t="s">
        <v>12557</v>
      </c>
      <c r="N1917" s="17" t="s">
        <v>12558</v>
      </c>
      <c r="O1917" s="17" t="s">
        <v>12559</v>
      </c>
    </row>
    <row r="1918" spans="1:15" s="1" customFormat="1" ht="15" customHeight="1" x14ac:dyDescent="0.25">
      <c r="A1918" s="61" t="s">
        <v>6</v>
      </c>
      <c r="B1918" s="17" t="s">
        <v>16</v>
      </c>
      <c r="C1918" s="17" t="s">
        <v>12560</v>
      </c>
      <c r="D1918" s="17">
        <v>2021</v>
      </c>
      <c r="E1918" s="37" t="s">
        <v>12561</v>
      </c>
      <c r="F1918" s="17" t="s">
        <v>1047</v>
      </c>
      <c r="G1918" s="37" t="s">
        <v>10892</v>
      </c>
      <c r="H1918" s="37"/>
      <c r="I1918" s="62" t="s">
        <v>12562</v>
      </c>
      <c r="J1918" s="17" t="s">
        <v>43</v>
      </c>
      <c r="K1918" s="17" t="s">
        <v>43</v>
      </c>
      <c r="L1918" s="17" t="s">
        <v>12563</v>
      </c>
      <c r="M1918" s="17" t="s">
        <v>12564</v>
      </c>
      <c r="N1918" s="17" t="s">
        <v>12565</v>
      </c>
      <c r="O1918" s="17" t="s">
        <v>12566</v>
      </c>
    </row>
    <row r="1919" spans="1:15" s="1" customFormat="1" ht="15" customHeight="1" x14ac:dyDescent="0.25">
      <c r="A1919" s="61" t="s">
        <v>6</v>
      </c>
      <c r="B1919" s="17" t="s">
        <v>16</v>
      </c>
      <c r="C1919" s="17" t="s">
        <v>12567</v>
      </c>
      <c r="D1919" s="17">
        <v>2021</v>
      </c>
      <c r="E1919" s="37" t="s">
        <v>12568</v>
      </c>
      <c r="F1919" s="17" t="s">
        <v>1509</v>
      </c>
      <c r="G1919" s="37" t="s">
        <v>211</v>
      </c>
      <c r="H1919" s="37"/>
      <c r="I1919" s="62" t="s">
        <v>12569</v>
      </c>
      <c r="J1919" s="17" t="s">
        <v>43</v>
      </c>
      <c r="K1919" s="17" t="s">
        <v>43</v>
      </c>
      <c r="L1919" s="17" t="s">
        <v>12570</v>
      </c>
      <c r="M1919" s="17" t="s">
        <v>12571</v>
      </c>
      <c r="N1919" s="17" t="s">
        <v>12572</v>
      </c>
      <c r="O1919" s="17" t="s">
        <v>12573</v>
      </c>
    </row>
    <row r="1920" spans="1:15" s="1" customFormat="1" ht="15" customHeight="1" x14ac:dyDescent="0.25">
      <c r="A1920" s="61" t="s">
        <v>6</v>
      </c>
      <c r="B1920" s="17" t="s">
        <v>16</v>
      </c>
      <c r="C1920" s="17" t="s">
        <v>12574</v>
      </c>
      <c r="D1920" s="17">
        <v>2023</v>
      </c>
      <c r="E1920" s="37" t="s">
        <v>12575</v>
      </c>
      <c r="F1920" s="17" t="s">
        <v>7371</v>
      </c>
      <c r="G1920" s="37" t="s">
        <v>615</v>
      </c>
      <c r="H1920" s="37"/>
      <c r="I1920" s="62" t="s">
        <v>12576</v>
      </c>
      <c r="J1920" s="17" t="s">
        <v>43</v>
      </c>
      <c r="K1920" s="17" t="s">
        <v>43</v>
      </c>
      <c r="L1920" s="17" t="s">
        <v>12577</v>
      </c>
      <c r="M1920" s="17" t="s">
        <v>12578</v>
      </c>
      <c r="N1920" s="17" t="s">
        <v>12579</v>
      </c>
      <c r="O1920" s="17" t="s">
        <v>12580</v>
      </c>
    </row>
    <row r="1921" spans="1:15" s="1" customFormat="1" ht="15" customHeight="1" x14ac:dyDescent="0.25">
      <c r="A1921" s="61" t="s">
        <v>6</v>
      </c>
      <c r="B1921" s="17" t="s">
        <v>16</v>
      </c>
      <c r="C1921" s="17" t="s">
        <v>12581</v>
      </c>
      <c r="D1921" s="17">
        <v>2020</v>
      </c>
      <c r="E1921" s="37" t="s">
        <v>12582</v>
      </c>
      <c r="F1921" s="17" t="s">
        <v>12583</v>
      </c>
      <c r="G1921" s="37" t="s">
        <v>7033</v>
      </c>
      <c r="H1921" s="37"/>
      <c r="I1921" s="62" t="s">
        <v>12584</v>
      </c>
      <c r="J1921" s="17" t="s">
        <v>43</v>
      </c>
      <c r="K1921" s="17" t="s">
        <v>43</v>
      </c>
      <c r="L1921" s="17" t="s">
        <v>12585</v>
      </c>
      <c r="M1921" s="17" t="s">
        <v>12586</v>
      </c>
      <c r="N1921" s="17" t="s">
        <v>12587</v>
      </c>
      <c r="O1921" s="17" t="s">
        <v>12588</v>
      </c>
    </row>
    <row r="1922" spans="1:15" s="1" customFormat="1" ht="15" customHeight="1" x14ac:dyDescent="0.25">
      <c r="A1922" s="61" t="s">
        <v>6</v>
      </c>
      <c r="B1922" s="17" t="s">
        <v>16</v>
      </c>
      <c r="C1922" s="17" t="s">
        <v>12589</v>
      </c>
      <c r="D1922" s="17">
        <v>2021</v>
      </c>
      <c r="E1922" s="37" t="s">
        <v>12590</v>
      </c>
      <c r="F1922" s="17" t="s">
        <v>630</v>
      </c>
      <c r="G1922" s="37" t="s">
        <v>377</v>
      </c>
      <c r="H1922" s="37"/>
      <c r="I1922" s="62" t="s">
        <v>12591</v>
      </c>
      <c r="J1922" s="17" t="s">
        <v>43</v>
      </c>
      <c r="K1922" s="17" t="s">
        <v>43</v>
      </c>
      <c r="L1922" s="17" t="s">
        <v>12592</v>
      </c>
      <c r="M1922" s="17" t="s">
        <v>12593</v>
      </c>
      <c r="N1922" s="17" t="s">
        <v>12594</v>
      </c>
      <c r="O1922" s="17" t="s">
        <v>12595</v>
      </c>
    </row>
    <row r="1923" spans="1:15" s="1" customFormat="1" ht="15" customHeight="1" x14ac:dyDescent="0.25">
      <c r="A1923" s="61" t="s">
        <v>6</v>
      </c>
      <c r="B1923" s="17" t="s">
        <v>16</v>
      </c>
      <c r="C1923" s="17" t="s">
        <v>12596</v>
      </c>
      <c r="D1923" s="17">
        <v>2020</v>
      </c>
      <c r="E1923" s="37" t="s">
        <v>12597</v>
      </c>
      <c r="F1923" s="17" t="s">
        <v>12598</v>
      </c>
      <c r="G1923" s="37" t="s">
        <v>466</v>
      </c>
      <c r="H1923" s="37">
        <v>3</v>
      </c>
      <c r="I1923" s="62" t="s">
        <v>12599</v>
      </c>
      <c r="J1923" s="17" t="s">
        <v>43</v>
      </c>
      <c r="K1923" s="17" t="s">
        <v>43</v>
      </c>
      <c r="L1923" s="17" t="s">
        <v>12600</v>
      </c>
      <c r="M1923" s="17" t="s">
        <v>12601</v>
      </c>
      <c r="N1923" s="17" t="s">
        <v>12602</v>
      </c>
      <c r="O1923" s="17" t="s">
        <v>12603</v>
      </c>
    </row>
    <row r="1924" spans="1:15" s="1" customFormat="1" ht="15" customHeight="1" x14ac:dyDescent="0.25">
      <c r="A1924" s="61" t="s">
        <v>6</v>
      </c>
      <c r="B1924" s="17" t="s">
        <v>16</v>
      </c>
      <c r="C1924" s="17" t="s">
        <v>9020</v>
      </c>
      <c r="D1924" s="17">
        <v>2024</v>
      </c>
      <c r="E1924" s="37" t="s">
        <v>3959</v>
      </c>
      <c r="F1924" s="17" t="s">
        <v>2217</v>
      </c>
      <c r="G1924" s="37" t="s">
        <v>674</v>
      </c>
      <c r="H1924" s="37"/>
      <c r="I1924" s="62" t="s">
        <v>12604</v>
      </c>
      <c r="J1924" s="17" t="s">
        <v>43</v>
      </c>
      <c r="K1924" s="17" t="s">
        <v>43</v>
      </c>
      <c r="L1924" s="17" t="s">
        <v>12605</v>
      </c>
      <c r="M1924" s="17" t="s">
        <v>9022</v>
      </c>
      <c r="N1924" s="17" t="s">
        <v>12606</v>
      </c>
      <c r="O1924" s="17" t="s">
        <v>12607</v>
      </c>
    </row>
    <row r="1925" spans="1:15" s="1" customFormat="1" ht="15" customHeight="1" x14ac:dyDescent="0.25">
      <c r="A1925" s="61" t="s">
        <v>6</v>
      </c>
      <c r="B1925" s="17" t="s">
        <v>16</v>
      </c>
      <c r="C1925" s="17" t="s">
        <v>4053</v>
      </c>
      <c r="D1925" s="17">
        <v>2021</v>
      </c>
      <c r="E1925" s="37" t="s">
        <v>4054</v>
      </c>
      <c r="F1925" s="17" t="s">
        <v>88</v>
      </c>
      <c r="G1925" s="37" t="s">
        <v>4055</v>
      </c>
      <c r="H1925" s="37"/>
      <c r="I1925" s="62" t="s">
        <v>4056</v>
      </c>
      <c r="J1925" s="17" t="s">
        <v>43</v>
      </c>
      <c r="K1925" s="17" t="s">
        <v>43</v>
      </c>
      <c r="L1925" s="17" t="s">
        <v>4057</v>
      </c>
      <c r="M1925" s="17" t="s">
        <v>4058</v>
      </c>
      <c r="N1925" s="17" t="s">
        <v>4059</v>
      </c>
      <c r="O1925" s="17" t="s">
        <v>4060</v>
      </c>
    </row>
    <row r="1926" spans="1:15" s="1" customFormat="1" ht="15" customHeight="1" x14ac:dyDescent="0.25">
      <c r="A1926" s="61" t="s">
        <v>6</v>
      </c>
      <c r="B1926" s="17" t="s">
        <v>16</v>
      </c>
      <c r="C1926" s="17" t="s">
        <v>12608</v>
      </c>
      <c r="D1926" s="17">
        <v>2024</v>
      </c>
      <c r="E1926" s="37" t="s">
        <v>12609</v>
      </c>
      <c r="F1926" s="17" t="s">
        <v>1509</v>
      </c>
      <c r="G1926" s="37" t="s">
        <v>1524</v>
      </c>
      <c r="H1926" s="37"/>
      <c r="I1926" s="62" t="s">
        <v>12610</v>
      </c>
      <c r="J1926" s="17" t="s">
        <v>43</v>
      </c>
      <c r="K1926" s="17" t="s">
        <v>43</v>
      </c>
      <c r="L1926" s="17" t="s">
        <v>12611</v>
      </c>
      <c r="M1926" s="17" t="s">
        <v>12612</v>
      </c>
      <c r="N1926" s="17" t="s">
        <v>12613</v>
      </c>
      <c r="O1926" s="17" t="s">
        <v>12614</v>
      </c>
    </row>
    <row r="1927" spans="1:15" s="1" customFormat="1" ht="15" customHeight="1" x14ac:dyDescent="0.25">
      <c r="A1927" s="61" t="s">
        <v>6</v>
      </c>
      <c r="B1927" s="17" t="s">
        <v>16</v>
      </c>
      <c r="C1927" s="17" t="s">
        <v>12615</v>
      </c>
      <c r="D1927" s="17">
        <v>2024</v>
      </c>
      <c r="E1927" s="37" t="s">
        <v>12616</v>
      </c>
      <c r="F1927" s="17" t="s">
        <v>12617</v>
      </c>
      <c r="G1927" s="37" t="s">
        <v>615</v>
      </c>
      <c r="H1927" s="37"/>
      <c r="I1927" s="62" t="s">
        <v>12618</v>
      </c>
      <c r="J1927" s="17" t="s">
        <v>43</v>
      </c>
      <c r="K1927" s="17" t="s">
        <v>43</v>
      </c>
      <c r="L1927" s="17" t="s">
        <v>12619</v>
      </c>
      <c r="M1927" s="17" t="s">
        <v>12620</v>
      </c>
      <c r="N1927" s="17" t="s">
        <v>12621</v>
      </c>
      <c r="O1927" s="17" t="s">
        <v>12622</v>
      </c>
    </row>
    <row r="1928" spans="1:15" s="1" customFormat="1" ht="15" customHeight="1" x14ac:dyDescent="0.25">
      <c r="A1928" s="61" t="s">
        <v>6</v>
      </c>
      <c r="B1928" s="17" t="s">
        <v>16</v>
      </c>
      <c r="C1928" s="17" t="s">
        <v>4079</v>
      </c>
      <c r="D1928" s="17">
        <v>2023</v>
      </c>
      <c r="E1928" s="37" t="s">
        <v>4080</v>
      </c>
      <c r="F1928" s="17" t="s">
        <v>423</v>
      </c>
      <c r="G1928" s="37" t="s">
        <v>667</v>
      </c>
      <c r="H1928" s="37"/>
      <c r="I1928" s="62" t="s">
        <v>4081</v>
      </c>
      <c r="J1928" s="17" t="s">
        <v>43</v>
      </c>
      <c r="K1928" s="17" t="s">
        <v>43</v>
      </c>
      <c r="L1928" s="17" t="s">
        <v>12623</v>
      </c>
      <c r="M1928" s="17" t="s">
        <v>4082</v>
      </c>
      <c r="N1928" s="17" t="s">
        <v>12624</v>
      </c>
      <c r="O1928" s="17" t="s">
        <v>12625</v>
      </c>
    </row>
    <row r="1929" spans="1:15" s="1" customFormat="1" ht="15" customHeight="1" x14ac:dyDescent="0.25">
      <c r="A1929" s="61" t="s">
        <v>6</v>
      </c>
      <c r="B1929" s="17" t="s">
        <v>16</v>
      </c>
      <c r="C1929" s="17" t="s">
        <v>12626</v>
      </c>
      <c r="D1929" s="17">
        <v>2025</v>
      </c>
      <c r="E1929" s="37" t="s">
        <v>12627</v>
      </c>
      <c r="F1929" s="17" t="s">
        <v>11315</v>
      </c>
      <c r="G1929" s="37" t="s">
        <v>12628</v>
      </c>
      <c r="H1929" s="37"/>
      <c r="I1929" s="62" t="s">
        <v>12629</v>
      </c>
      <c r="J1929" s="17" t="s">
        <v>43</v>
      </c>
      <c r="K1929" s="17" t="s">
        <v>43</v>
      </c>
      <c r="L1929" s="17" t="s">
        <v>12630</v>
      </c>
      <c r="M1929" s="17" t="s">
        <v>12631</v>
      </c>
      <c r="N1929" s="17" t="s">
        <v>12632</v>
      </c>
      <c r="O1929" s="17" t="s">
        <v>12633</v>
      </c>
    </row>
    <row r="1930" spans="1:15" s="1" customFormat="1" ht="15" customHeight="1" x14ac:dyDescent="0.25">
      <c r="A1930" s="61" t="s">
        <v>6</v>
      </c>
      <c r="B1930" s="17" t="s">
        <v>16</v>
      </c>
      <c r="C1930" s="17" t="s">
        <v>12634</v>
      </c>
      <c r="D1930" s="17">
        <v>2023</v>
      </c>
      <c r="E1930" s="37" t="s">
        <v>12635</v>
      </c>
      <c r="F1930" s="17" t="s">
        <v>74</v>
      </c>
      <c r="G1930" s="37" t="s">
        <v>9550</v>
      </c>
      <c r="H1930" s="37"/>
      <c r="I1930" s="62" t="s">
        <v>12636</v>
      </c>
      <c r="J1930" s="17" t="s">
        <v>43</v>
      </c>
      <c r="K1930" s="17" t="s">
        <v>43</v>
      </c>
      <c r="L1930" s="17" t="s">
        <v>12637</v>
      </c>
      <c r="M1930" s="17" t="s">
        <v>12638</v>
      </c>
      <c r="N1930" s="17" t="s">
        <v>12639</v>
      </c>
      <c r="O1930" s="17" t="s">
        <v>12640</v>
      </c>
    </row>
    <row r="1931" spans="1:15" s="1" customFormat="1" ht="15" customHeight="1" x14ac:dyDescent="0.25">
      <c r="A1931" s="61" t="s">
        <v>6</v>
      </c>
      <c r="B1931" s="17" t="s">
        <v>16</v>
      </c>
      <c r="C1931" s="17" t="s">
        <v>12641</v>
      </c>
      <c r="D1931" s="17">
        <v>2020</v>
      </c>
      <c r="E1931" s="37" t="s">
        <v>12642</v>
      </c>
      <c r="F1931" s="17" t="s">
        <v>791</v>
      </c>
      <c r="G1931" s="37" t="s">
        <v>998</v>
      </c>
      <c r="H1931" s="37"/>
      <c r="I1931" s="62" t="s">
        <v>12643</v>
      </c>
      <c r="J1931" s="17" t="s">
        <v>43</v>
      </c>
      <c r="K1931" s="17" t="s">
        <v>43</v>
      </c>
      <c r="L1931" s="17" t="s">
        <v>12644</v>
      </c>
      <c r="M1931" s="17" t="s">
        <v>12645</v>
      </c>
      <c r="N1931" s="17" t="s">
        <v>12646</v>
      </c>
      <c r="O1931" s="17" t="s">
        <v>12647</v>
      </c>
    </row>
    <row r="1932" spans="1:15" s="1" customFormat="1" ht="15" customHeight="1" x14ac:dyDescent="0.25">
      <c r="A1932" s="61" t="s">
        <v>6</v>
      </c>
      <c r="B1932" s="17" t="s">
        <v>16</v>
      </c>
      <c r="C1932" s="17" t="s">
        <v>12648</v>
      </c>
      <c r="D1932" s="17">
        <v>2021</v>
      </c>
      <c r="E1932" s="37" t="s">
        <v>12649</v>
      </c>
      <c r="F1932" s="17" t="s">
        <v>74</v>
      </c>
      <c r="G1932" s="37" t="s">
        <v>623</v>
      </c>
      <c r="H1932" s="37"/>
      <c r="I1932" s="62" t="s">
        <v>12650</v>
      </c>
      <c r="J1932" s="17" t="s">
        <v>43</v>
      </c>
      <c r="K1932" s="17" t="s">
        <v>43</v>
      </c>
      <c r="L1932" s="17" t="s">
        <v>12651</v>
      </c>
      <c r="M1932" s="17" t="s">
        <v>12652</v>
      </c>
      <c r="N1932" s="17" t="s">
        <v>12653</v>
      </c>
      <c r="O1932" s="17" t="s">
        <v>12654</v>
      </c>
    </row>
    <row r="1933" spans="1:15" s="1" customFormat="1" ht="15" customHeight="1" x14ac:dyDescent="0.25">
      <c r="A1933" s="61" t="s">
        <v>6</v>
      </c>
      <c r="B1933" s="17" t="s">
        <v>16</v>
      </c>
      <c r="C1933" s="17" t="s">
        <v>4132</v>
      </c>
      <c r="D1933" s="17">
        <v>2024</v>
      </c>
      <c r="E1933" s="37" t="s">
        <v>4133</v>
      </c>
      <c r="F1933" s="17" t="s">
        <v>791</v>
      </c>
      <c r="G1933" s="37" t="s">
        <v>3043</v>
      </c>
      <c r="H1933" s="37"/>
      <c r="I1933" s="62" t="s">
        <v>12655</v>
      </c>
      <c r="J1933" s="17" t="s">
        <v>43</v>
      </c>
      <c r="K1933" s="17" t="s">
        <v>43</v>
      </c>
      <c r="L1933" s="17" t="s">
        <v>4134</v>
      </c>
      <c r="M1933" s="17" t="s">
        <v>4135</v>
      </c>
      <c r="N1933" s="17" t="s">
        <v>4136</v>
      </c>
      <c r="O1933" s="17" t="s">
        <v>4137</v>
      </c>
    </row>
    <row r="1934" spans="1:15" s="1" customFormat="1" ht="15" customHeight="1" x14ac:dyDescent="0.25">
      <c r="A1934" s="61" t="s">
        <v>6</v>
      </c>
      <c r="B1934" s="17" t="s">
        <v>16</v>
      </c>
      <c r="C1934" s="17" t="s">
        <v>9073</v>
      </c>
      <c r="D1934" s="17">
        <v>2021</v>
      </c>
      <c r="E1934" s="37" t="s">
        <v>9074</v>
      </c>
      <c r="F1934" s="17" t="s">
        <v>791</v>
      </c>
      <c r="G1934" s="37" t="s">
        <v>4822</v>
      </c>
      <c r="H1934" s="37"/>
      <c r="I1934" s="62" t="s">
        <v>12656</v>
      </c>
      <c r="J1934" s="17" t="s">
        <v>43</v>
      </c>
      <c r="K1934" s="17" t="s">
        <v>43</v>
      </c>
      <c r="L1934" s="17" t="s">
        <v>9075</v>
      </c>
      <c r="M1934" s="17" t="s">
        <v>9076</v>
      </c>
      <c r="N1934" s="17" t="s">
        <v>9077</v>
      </c>
      <c r="O1934" s="17" t="s">
        <v>9078</v>
      </c>
    </row>
    <row r="1935" spans="1:15" s="1" customFormat="1" ht="15" customHeight="1" x14ac:dyDescent="0.25">
      <c r="A1935" s="61" t="s">
        <v>6</v>
      </c>
      <c r="B1935" s="17" t="s">
        <v>16</v>
      </c>
      <c r="C1935" s="17" t="s">
        <v>4143</v>
      </c>
      <c r="D1935" s="17">
        <v>2021</v>
      </c>
      <c r="E1935" s="37" t="s">
        <v>4144</v>
      </c>
      <c r="F1935" s="17" t="s">
        <v>498</v>
      </c>
      <c r="G1935" s="37" t="s">
        <v>4145</v>
      </c>
      <c r="H1935" s="37"/>
      <c r="I1935" s="62" t="s">
        <v>12657</v>
      </c>
      <c r="J1935" s="17" t="s">
        <v>43</v>
      </c>
      <c r="K1935" s="17" t="s">
        <v>43</v>
      </c>
      <c r="L1935" s="17" t="s">
        <v>4146</v>
      </c>
      <c r="M1935" s="17" t="s">
        <v>4147</v>
      </c>
      <c r="N1935" s="17" t="s">
        <v>4148</v>
      </c>
      <c r="O1935" s="17" t="s">
        <v>4149</v>
      </c>
    </row>
    <row r="1936" spans="1:15" s="1" customFormat="1" ht="15" customHeight="1" x14ac:dyDescent="0.25">
      <c r="A1936" s="61" t="s">
        <v>6</v>
      </c>
      <c r="B1936" s="17" t="s">
        <v>16</v>
      </c>
      <c r="C1936" s="17" t="s">
        <v>12658</v>
      </c>
      <c r="D1936" s="17">
        <v>2021</v>
      </c>
      <c r="E1936" s="37" t="s">
        <v>12659</v>
      </c>
      <c r="F1936" s="17" t="s">
        <v>1901</v>
      </c>
      <c r="G1936" s="37" t="s">
        <v>10236</v>
      </c>
      <c r="H1936" s="37"/>
      <c r="I1936" s="62" t="s">
        <v>12660</v>
      </c>
      <c r="J1936" s="17" t="s">
        <v>43</v>
      </c>
      <c r="K1936" s="17" t="s">
        <v>43</v>
      </c>
      <c r="L1936" s="17" t="s">
        <v>12661</v>
      </c>
      <c r="M1936" s="17" t="s">
        <v>12662</v>
      </c>
      <c r="N1936" s="17" t="s">
        <v>12663</v>
      </c>
      <c r="O1936" s="17" t="s">
        <v>12664</v>
      </c>
    </row>
    <row r="1937" spans="1:15" s="1" customFormat="1" ht="15" customHeight="1" x14ac:dyDescent="0.25">
      <c r="A1937" s="61" t="s">
        <v>6</v>
      </c>
      <c r="B1937" s="17" t="s">
        <v>16</v>
      </c>
      <c r="C1937" s="17" t="s">
        <v>12665</v>
      </c>
      <c r="D1937" s="17">
        <v>2023</v>
      </c>
      <c r="E1937" s="37" t="s">
        <v>12666</v>
      </c>
      <c r="F1937" s="17" t="s">
        <v>2186</v>
      </c>
      <c r="G1937" s="37" t="s">
        <v>6348</v>
      </c>
      <c r="H1937" s="37"/>
      <c r="I1937" s="62" t="s">
        <v>12667</v>
      </c>
      <c r="J1937" s="17" t="s">
        <v>43</v>
      </c>
      <c r="K1937" s="17" t="s">
        <v>43</v>
      </c>
      <c r="L1937" s="17" t="s">
        <v>12668</v>
      </c>
      <c r="M1937" s="17" t="s">
        <v>12669</v>
      </c>
      <c r="N1937" s="17" t="s">
        <v>12670</v>
      </c>
      <c r="O1937" s="17" t="s">
        <v>12671</v>
      </c>
    </row>
    <row r="1938" spans="1:15" s="1" customFormat="1" ht="15" customHeight="1" x14ac:dyDescent="0.25">
      <c r="A1938" s="61" t="s">
        <v>6</v>
      </c>
      <c r="B1938" s="17" t="s">
        <v>16</v>
      </c>
      <c r="C1938" s="17" t="s">
        <v>12672</v>
      </c>
      <c r="D1938" s="17">
        <v>2023</v>
      </c>
      <c r="E1938" s="37" t="s">
        <v>12673</v>
      </c>
      <c r="F1938" s="17" t="s">
        <v>58</v>
      </c>
      <c r="G1938" s="37" t="s">
        <v>3854</v>
      </c>
      <c r="H1938" s="37"/>
      <c r="I1938" s="62" t="s">
        <v>12674</v>
      </c>
      <c r="J1938" s="17" t="s">
        <v>43</v>
      </c>
      <c r="K1938" s="17" t="s">
        <v>43</v>
      </c>
      <c r="L1938" s="17" t="s">
        <v>12675</v>
      </c>
      <c r="M1938" s="17" t="s">
        <v>12676</v>
      </c>
      <c r="N1938" s="17" t="s">
        <v>12677</v>
      </c>
      <c r="O1938" s="17" t="s">
        <v>12678</v>
      </c>
    </row>
    <row r="1939" spans="1:15" s="1" customFormat="1" ht="15" customHeight="1" x14ac:dyDescent="0.25">
      <c r="A1939" s="61" t="s">
        <v>6</v>
      </c>
      <c r="B1939" s="17" t="s">
        <v>16</v>
      </c>
      <c r="C1939" s="17" t="s">
        <v>12679</v>
      </c>
      <c r="D1939" s="17">
        <v>2022</v>
      </c>
      <c r="E1939" s="37" t="s">
        <v>12680</v>
      </c>
      <c r="F1939" s="17" t="s">
        <v>1723</v>
      </c>
      <c r="G1939" s="37" t="s">
        <v>2862</v>
      </c>
      <c r="H1939" s="37"/>
      <c r="I1939" s="62" t="s">
        <v>12681</v>
      </c>
      <c r="J1939" s="17" t="s">
        <v>43</v>
      </c>
      <c r="K1939" s="17" t="s">
        <v>43</v>
      </c>
      <c r="L1939" s="17" t="s">
        <v>12682</v>
      </c>
      <c r="M1939" s="17" t="s">
        <v>12683</v>
      </c>
      <c r="N1939" s="17" t="s">
        <v>12684</v>
      </c>
      <c r="O1939" s="17" t="s">
        <v>12685</v>
      </c>
    </row>
    <row r="1940" spans="1:15" s="1" customFormat="1" ht="15" customHeight="1" x14ac:dyDescent="0.25">
      <c r="A1940" s="61" t="s">
        <v>6</v>
      </c>
      <c r="B1940" s="17" t="s">
        <v>16</v>
      </c>
      <c r="C1940" s="17" t="s">
        <v>12686</v>
      </c>
      <c r="D1940" s="17">
        <v>2023</v>
      </c>
      <c r="E1940" s="37" t="s">
        <v>12687</v>
      </c>
      <c r="F1940" s="17" t="s">
        <v>74</v>
      </c>
      <c r="G1940" s="37" t="s">
        <v>10173</v>
      </c>
      <c r="H1940" s="37"/>
      <c r="I1940" s="62" t="s">
        <v>12688</v>
      </c>
      <c r="J1940" s="17" t="s">
        <v>43</v>
      </c>
      <c r="K1940" s="17" t="s">
        <v>43</v>
      </c>
      <c r="L1940" s="17" t="s">
        <v>12689</v>
      </c>
      <c r="M1940" s="17" t="s">
        <v>12690</v>
      </c>
      <c r="N1940" s="17" t="s">
        <v>12691</v>
      </c>
      <c r="O1940" s="17" t="s">
        <v>12692</v>
      </c>
    </row>
    <row r="1941" spans="1:15" s="1" customFormat="1" ht="15" customHeight="1" x14ac:dyDescent="0.25">
      <c r="A1941" s="61" t="s">
        <v>6</v>
      </c>
      <c r="B1941" s="17" t="s">
        <v>16</v>
      </c>
      <c r="C1941" s="17" t="s">
        <v>12693</v>
      </c>
      <c r="D1941" s="17">
        <v>2021</v>
      </c>
      <c r="E1941" s="37" t="s">
        <v>12694</v>
      </c>
      <c r="F1941" s="17" t="s">
        <v>10341</v>
      </c>
      <c r="G1941" s="37" t="s">
        <v>249</v>
      </c>
      <c r="H1941" s="37"/>
      <c r="I1941" s="62" t="s">
        <v>12695</v>
      </c>
      <c r="J1941" s="17" t="s">
        <v>43</v>
      </c>
      <c r="K1941" s="17" t="s">
        <v>43</v>
      </c>
      <c r="L1941" s="17" t="s">
        <v>12696</v>
      </c>
      <c r="M1941" s="17" t="s">
        <v>12697</v>
      </c>
      <c r="N1941" s="17" t="s">
        <v>12698</v>
      </c>
      <c r="O1941" s="17" t="s">
        <v>12699</v>
      </c>
    </row>
    <row r="1942" spans="1:15" s="1" customFormat="1" ht="15" customHeight="1" x14ac:dyDescent="0.25">
      <c r="A1942" s="61" t="s">
        <v>6</v>
      </c>
      <c r="B1942" s="17" t="s">
        <v>16</v>
      </c>
      <c r="C1942" s="17" t="s">
        <v>12700</v>
      </c>
      <c r="D1942" s="17">
        <v>2024</v>
      </c>
      <c r="E1942" s="37" t="s">
        <v>12701</v>
      </c>
      <c r="F1942" s="17" t="s">
        <v>682</v>
      </c>
      <c r="G1942" s="37" t="s">
        <v>881</v>
      </c>
      <c r="H1942" s="37"/>
      <c r="I1942" s="62" t="s">
        <v>12702</v>
      </c>
      <c r="J1942" s="17" t="s">
        <v>43</v>
      </c>
      <c r="K1942" s="17" t="s">
        <v>43</v>
      </c>
      <c r="L1942" s="17" t="s">
        <v>12703</v>
      </c>
      <c r="M1942" s="17" t="s">
        <v>12704</v>
      </c>
      <c r="N1942" s="17" t="s">
        <v>12705</v>
      </c>
      <c r="O1942" s="17" t="s">
        <v>12706</v>
      </c>
    </row>
    <row r="1943" spans="1:15" s="1" customFormat="1" ht="15" customHeight="1" x14ac:dyDescent="0.25">
      <c r="A1943" s="61" t="s">
        <v>6</v>
      </c>
      <c r="B1943" s="17" t="s">
        <v>16</v>
      </c>
      <c r="C1943" s="17" t="s">
        <v>12707</v>
      </c>
      <c r="D1943" s="17">
        <v>2023</v>
      </c>
      <c r="E1943" s="37" t="s">
        <v>12708</v>
      </c>
      <c r="F1943" s="17" t="s">
        <v>1893</v>
      </c>
      <c r="G1943" s="37" t="s">
        <v>326</v>
      </c>
      <c r="H1943" s="37">
        <v>2</v>
      </c>
      <c r="I1943" s="62" t="s">
        <v>12709</v>
      </c>
      <c r="J1943" s="17" t="s">
        <v>43</v>
      </c>
      <c r="K1943" s="17" t="s">
        <v>43</v>
      </c>
      <c r="L1943" s="17" t="s">
        <v>12710</v>
      </c>
      <c r="M1943" s="17" t="s">
        <v>12711</v>
      </c>
      <c r="N1943" s="17" t="s">
        <v>12712</v>
      </c>
      <c r="O1943" s="17" t="s">
        <v>12713</v>
      </c>
    </row>
    <row r="1944" spans="1:15" s="1" customFormat="1" ht="15" customHeight="1" x14ac:dyDescent="0.25">
      <c r="A1944" s="61" t="s">
        <v>6</v>
      </c>
      <c r="B1944" s="17" t="s">
        <v>16</v>
      </c>
      <c r="C1944" s="17" t="s">
        <v>12714</v>
      </c>
      <c r="D1944" s="17">
        <v>2024</v>
      </c>
      <c r="E1944" s="37" t="s">
        <v>12715</v>
      </c>
      <c r="F1944" s="17" t="s">
        <v>74</v>
      </c>
      <c r="G1944" s="37" t="s">
        <v>12716</v>
      </c>
      <c r="H1944" s="37"/>
      <c r="I1944" s="62" t="s">
        <v>12717</v>
      </c>
      <c r="J1944" s="17" t="s">
        <v>43</v>
      </c>
      <c r="K1944" s="17" t="s">
        <v>43</v>
      </c>
      <c r="L1944" s="17" t="s">
        <v>12718</v>
      </c>
      <c r="M1944" s="17" t="s">
        <v>12719</v>
      </c>
      <c r="N1944" s="17" t="s">
        <v>12720</v>
      </c>
      <c r="O1944" s="17" t="s">
        <v>12721</v>
      </c>
    </row>
    <row r="1945" spans="1:15" s="1" customFormat="1" ht="15" customHeight="1" x14ac:dyDescent="0.25">
      <c r="A1945" s="61" t="s">
        <v>6</v>
      </c>
      <c r="B1945" s="17" t="s">
        <v>16</v>
      </c>
      <c r="C1945" s="17" t="s">
        <v>12722</v>
      </c>
      <c r="D1945" s="17">
        <v>2021</v>
      </c>
      <c r="E1945" s="37" t="s">
        <v>12723</v>
      </c>
      <c r="F1945" s="17" t="s">
        <v>10476</v>
      </c>
      <c r="G1945" s="37" t="s">
        <v>5076</v>
      </c>
      <c r="H1945" s="37"/>
      <c r="I1945" s="62" t="s">
        <v>12724</v>
      </c>
      <c r="J1945" s="17" t="s">
        <v>43</v>
      </c>
      <c r="K1945" s="17" t="s">
        <v>43</v>
      </c>
      <c r="L1945" s="17" t="s">
        <v>12725</v>
      </c>
      <c r="M1945" s="17" t="s">
        <v>12726</v>
      </c>
      <c r="N1945" s="17" t="s">
        <v>12727</v>
      </c>
      <c r="O1945" s="17" t="s">
        <v>12728</v>
      </c>
    </row>
    <row r="1946" spans="1:15" s="1" customFormat="1" ht="15" customHeight="1" x14ac:dyDescent="0.25">
      <c r="A1946" s="61" t="s">
        <v>6</v>
      </c>
      <c r="B1946" s="17" t="s">
        <v>79</v>
      </c>
      <c r="C1946" s="17" t="s">
        <v>12729</v>
      </c>
      <c r="D1946" s="17">
        <v>2025</v>
      </c>
      <c r="E1946" s="37" t="s">
        <v>12730</v>
      </c>
      <c r="F1946" s="17" t="s">
        <v>12731</v>
      </c>
      <c r="G1946" s="37" t="s">
        <v>43</v>
      </c>
      <c r="H1946" s="37"/>
      <c r="I1946" s="62" t="s">
        <v>12732</v>
      </c>
      <c r="J1946" s="17" t="s">
        <v>117</v>
      </c>
      <c r="K1946" s="17" t="s">
        <v>43</v>
      </c>
      <c r="L1946" s="17" t="s">
        <v>12733</v>
      </c>
      <c r="M1946" s="17" t="s">
        <v>12734</v>
      </c>
      <c r="N1946" s="17" t="s">
        <v>12735</v>
      </c>
      <c r="O1946" s="17" t="s">
        <v>12736</v>
      </c>
    </row>
    <row r="1947" spans="1:15" s="1" customFormat="1" ht="15" customHeight="1" x14ac:dyDescent="0.25">
      <c r="A1947" s="61" t="s">
        <v>6</v>
      </c>
      <c r="B1947" s="17" t="s">
        <v>16</v>
      </c>
      <c r="C1947" s="17" t="s">
        <v>12737</v>
      </c>
      <c r="D1947" s="17">
        <v>2024</v>
      </c>
      <c r="E1947" s="37" t="s">
        <v>12738</v>
      </c>
      <c r="F1947" s="17" t="s">
        <v>6006</v>
      </c>
      <c r="G1947" s="37" t="s">
        <v>414</v>
      </c>
      <c r="H1947" s="37"/>
      <c r="I1947" s="62" t="s">
        <v>12739</v>
      </c>
      <c r="J1947" s="17" t="s">
        <v>43</v>
      </c>
      <c r="K1947" s="17" t="s">
        <v>43</v>
      </c>
      <c r="L1947" s="17" t="s">
        <v>12740</v>
      </c>
      <c r="M1947" s="17" t="s">
        <v>12741</v>
      </c>
      <c r="N1947" s="17" t="s">
        <v>12742</v>
      </c>
      <c r="O1947" s="17" t="s">
        <v>12743</v>
      </c>
    </row>
    <row r="1948" spans="1:15" s="1" customFormat="1" ht="15" customHeight="1" x14ac:dyDescent="0.25">
      <c r="A1948" s="61" t="s">
        <v>6</v>
      </c>
      <c r="B1948" s="17" t="s">
        <v>16</v>
      </c>
      <c r="C1948" s="17" t="s">
        <v>4311</v>
      </c>
      <c r="D1948" s="17">
        <v>2023</v>
      </c>
      <c r="E1948" s="37" t="s">
        <v>4312</v>
      </c>
      <c r="F1948" s="17" t="s">
        <v>791</v>
      </c>
      <c r="G1948" s="37" t="s">
        <v>4313</v>
      </c>
      <c r="H1948" s="37"/>
      <c r="I1948" s="62" t="s">
        <v>12744</v>
      </c>
      <c r="J1948" s="17" t="s">
        <v>43</v>
      </c>
      <c r="K1948" s="17" t="s">
        <v>43</v>
      </c>
      <c r="L1948" s="17" t="s">
        <v>4314</v>
      </c>
      <c r="M1948" s="17" t="s">
        <v>4315</v>
      </c>
      <c r="N1948" s="17" t="s">
        <v>4316</v>
      </c>
      <c r="O1948" s="17" t="s">
        <v>4317</v>
      </c>
    </row>
    <row r="1949" spans="1:15" s="1" customFormat="1" ht="15" customHeight="1" x14ac:dyDescent="0.25">
      <c r="A1949" s="61" t="s">
        <v>6</v>
      </c>
      <c r="B1949" s="17" t="s">
        <v>16</v>
      </c>
      <c r="C1949" s="17" t="s">
        <v>12745</v>
      </c>
      <c r="D1949" s="17">
        <v>2022</v>
      </c>
      <c r="E1949" s="37" t="s">
        <v>12746</v>
      </c>
      <c r="F1949" s="17" t="s">
        <v>376</v>
      </c>
      <c r="G1949" s="37" t="s">
        <v>3293</v>
      </c>
      <c r="H1949" s="37"/>
      <c r="I1949" s="62" t="s">
        <v>12747</v>
      </c>
      <c r="J1949" s="17" t="s">
        <v>43</v>
      </c>
      <c r="K1949" s="17" t="s">
        <v>43</v>
      </c>
      <c r="L1949" s="17" t="s">
        <v>12748</v>
      </c>
      <c r="M1949" s="17" t="s">
        <v>12749</v>
      </c>
      <c r="N1949" s="17" t="s">
        <v>12750</v>
      </c>
      <c r="O1949" s="17" t="s">
        <v>12751</v>
      </c>
    </row>
    <row r="1950" spans="1:15" s="1" customFormat="1" ht="15" customHeight="1" x14ac:dyDescent="0.25">
      <c r="A1950" s="61" t="s">
        <v>6</v>
      </c>
      <c r="B1950" s="17" t="s">
        <v>16</v>
      </c>
      <c r="C1950" s="17" t="s">
        <v>12752</v>
      </c>
      <c r="D1950" s="17">
        <v>2024</v>
      </c>
      <c r="E1950" s="37" t="s">
        <v>12753</v>
      </c>
      <c r="F1950" s="17" t="s">
        <v>74</v>
      </c>
      <c r="G1950" s="37" t="s">
        <v>1902</v>
      </c>
      <c r="H1950" s="37"/>
      <c r="I1950" s="62" t="s">
        <v>12754</v>
      </c>
      <c r="J1950" s="17" t="s">
        <v>43</v>
      </c>
      <c r="K1950" s="17" t="s">
        <v>43</v>
      </c>
      <c r="L1950" s="17" t="s">
        <v>12755</v>
      </c>
      <c r="M1950" s="17" t="s">
        <v>12756</v>
      </c>
      <c r="N1950" s="17" t="s">
        <v>12757</v>
      </c>
      <c r="O1950" s="17" t="s">
        <v>12758</v>
      </c>
    </row>
    <row r="1951" spans="1:15" s="1" customFormat="1" ht="15" customHeight="1" x14ac:dyDescent="0.25">
      <c r="A1951" s="61" t="s">
        <v>6</v>
      </c>
      <c r="B1951" s="17" t="s">
        <v>16</v>
      </c>
      <c r="C1951" s="17" t="s">
        <v>12759</v>
      </c>
      <c r="D1951" s="17">
        <v>2024</v>
      </c>
      <c r="E1951" s="37" t="s">
        <v>12760</v>
      </c>
      <c r="F1951" s="17" t="s">
        <v>1485</v>
      </c>
      <c r="G1951" s="37" t="s">
        <v>384</v>
      </c>
      <c r="H1951" s="37"/>
      <c r="I1951" s="62" t="s">
        <v>12761</v>
      </c>
      <c r="J1951" s="17" t="s">
        <v>43</v>
      </c>
      <c r="K1951" s="17" t="s">
        <v>43</v>
      </c>
      <c r="L1951" s="17" t="s">
        <v>12762</v>
      </c>
      <c r="M1951" s="17" t="s">
        <v>12763</v>
      </c>
      <c r="N1951" s="17" t="s">
        <v>12764</v>
      </c>
      <c r="O1951" s="17" t="s">
        <v>12765</v>
      </c>
    </row>
    <row r="1952" spans="1:15" s="1" customFormat="1" ht="15" customHeight="1" x14ac:dyDescent="0.25">
      <c r="A1952" s="61" t="s">
        <v>6</v>
      </c>
      <c r="B1952" s="17" t="s">
        <v>16</v>
      </c>
      <c r="C1952" s="17" t="s">
        <v>12766</v>
      </c>
      <c r="D1952" s="17">
        <v>2024</v>
      </c>
      <c r="E1952" s="37" t="s">
        <v>12767</v>
      </c>
      <c r="F1952" s="17" t="s">
        <v>3623</v>
      </c>
      <c r="G1952" s="37" t="s">
        <v>239</v>
      </c>
      <c r="H1952" s="37"/>
      <c r="I1952" s="62" t="s">
        <v>12768</v>
      </c>
      <c r="J1952" s="17" t="s">
        <v>43</v>
      </c>
      <c r="K1952" s="17" t="s">
        <v>43</v>
      </c>
      <c r="L1952" s="17" t="s">
        <v>12769</v>
      </c>
      <c r="M1952" s="17" t="s">
        <v>12770</v>
      </c>
      <c r="N1952" s="17" t="s">
        <v>12771</v>
      </c>
      <c r="O1952" s="17" t="s">
        <v>12772</v>
      </c>
    </row>
    <row r="1953" spans="1:15" s="1" customFormat="1" ht="15" customHeight="1" x14ac:dyDescent="0.25">
      <c r="A1953" s="61" t="s">
        <v>6</v>
      </c>
      <c r="B1953" s="17" t="s">
        <v>16</v>
      </c>
      <c r="C1953" s="17" t="s">
        <v>12773</v>
      </c>
      <c r="D1953" s="17">
        <v>2022</v>
      </c>
      <c r="E1953" s="37" t="s">
        <v>12774</v>
      </c>
      <c r="F1953" s="17" t="s">
        <v>96</v>
      </c>
      <c r="G1953" s="37" t="s">
        <v>11222</v>
      </c>
      <c r="H1953" s="37"/>
      <c r="I1953" s="62" t="s">
        <v>12775</v>
      </c>
      <c r="J1953" s="17" t="s">
        <v>43</v>
      </c>
      <c r="K1953" s="17" t="s">
        <v>43</v>
      </c>
      <c r="L1953" s="17" t="s">
        <v>12776</v>
      </c>
      <c r="M1953" s="17" t="s">
        <v>12777</v>
      </c>
      <c r="N1953" s="17" t="s">
        <v>12778</v>
      </c>
      <c r="O1953" s="17" t="s">
        <v>12779</v>
      </c>
    </row>
    <row r="1954" spans="1:15" s="1" customFormat="1" ht="15" customHeight="1" x14ac:dyDescent="0.25">
      <c r="A1954" s="61" t="s">
        <v>6</v>
      </c>
      <c r="B1954" s="17" t="s">
        <v>16</v>
      </c>
      <c r="C1954" s="17" t="s">
        <v>12780</v>
      </c>
      <c r="D1954" s="17">
        <v>2023</v>
      </c>
      <c r="E1954" s="37" t="s">
        <v>12781</v>
      </c>
      <c r="F1954" s="17" t="s">
        <v>423</v>
      </c>
      <c r="G1954" s="37" t="s">
        <v>5199</v>
      </c>
      <c r="H1954" s="37"/>
      <c r="I1954" s="62" t="s">
        <v>12782</v>
      </c>
      <c r="J1954" s="17" t="s">
        <v>43</v>
      </c>
      <c r="K1954" s="17" t="s">
        <v>43</v>
      </c>
      <c r="L1954" s="17" t="s">
        <v>12783</v>
      </c>
      <c r="M1954" s="17" t="s">
        <v>12784</v>
      </c>
      <c r="N1954" s="17" t="s">
        <v>12785</v>
      </c>
      <c r="O1954" s="17" t="s">
        <v>12786</v>
      </c>
    </row>
    <row r="1955" spans="1:15" s="1" customFormat="1" ht="15" customHeight="1" x14ac:dyDescent="0.25">
      <c r="A1955" s="61" t="s">
        <v>6</v>
      </c>
      <c r="B1955" s="17" t="s">
        <v>16</v>
      </c>
      <c r="C1955" s="17" t="s">
        <v>12780</v>
      </c>
      <c r="D1955" s="17">
        <v>2024</v>
      </c>
      <c r="E1955" s="37" t="s">
        <v>12787</v>
      </c>
      <c r="F1955" s="17" t="s">
        <v>6041</v>
      </c>
      <c r="G1955" s="37" t="s">
        <v>43</v>
      </c>
      <c r="H1955" s="37"/>
      <c r="I1955" s="62" t="s">
        <v>43</v>
      </c>
      <c r="J1955" s="17" t="s">
        <v>43</v>
      </c>
      <c r="K1955" s="17" t="s">
        <v>43</v>
      </c>
      <c r="L1955" s="17" t="s">
        <v>12788</v>
      </c>
      <c r="M1955" s="17" t="s">
        <v>12789</v>
      </c>
      <c r="N1955" s="17" t="s">
        <v>12790</v>
      </c>
      <c r="O1955" s="17" t="s">
        <v>12791</v>
      </c>
    </row>
    <row r="1956" spans="1:15" s="1" customFormat="1" ht="15" customHeight="1" x14ac:dyDescent="0.25">
      <c r="A1956" s="61" t="s">
        <v>6</v>
      </c>
      <c r="B1956" s="17" t="s">
        <v>16</v>
      </c>
      <c r="C1956" s="17" t="s">
        <v>12792</v>
      </c>
      <c r="D1956" s="17">
        <v>2021</v>
      </c>
      <c r="E1956" s="37" t="s">
        <v>12793</v>
      </c>
      <c r="F1956" s="17" t="s">
        <v>842</v>
      </c>
      <c r="G1956" s="37" t="s">
        <v>966</v>
      </c>
      <c r="H1956" s="37"/>
      <c r="I1956" s="62" t="s">
        <v>12794</v>
      </c>
      <c r="J1956" s="17" t="s">
        <v>43</v>
      </c>
      <c r="K1956" s="17" t="s">
        <v>43</v>
      </c>
      <c r="L1956" s="17" t="s">
        <v>12795</v>
      </c>
      <c r="M1956" s="17" t="s">
        <v>12796</v>
      </c>
      <c r="N1956" s="17" t="s">
        <v>12797</v>
      </c>
      <c r="O1956" s="17" t="s">
        <v>12798</v>
      </c>
    </row>
    <row r="1957" spans="1:15" s="1" customFormat="1" ht="15" customHeight="1" x14ac:dyDescent="0.25">
      <c r="A1957" s="61" t="s">
        <v>6</v>
      </c>
      <c r="B1957" s="17" t="s">
        <v>16</v>
      </c>
      <c r="C1957" s="17" t="s">
        <v>12799</v>
      </c>
      <c r="D1957" s="17">
        <v>2023</v>
      </c>
      <c r="E1957" s="37" t="s">
        <v>12800</v>
      </c>
      <c r="F1957" s="17" t="s">
        <v>12801</v>
      </c>
      <c r="G1957" s="37" t="s">
        <v>974</v>
      </c>
      <c r="H1957" s="37"/>
      <c r="I1957" s="62" t="s">
        <v>12802</v>
      </c>
      <c r="J1957" s="17" t="s">
        <v>43</v>
      </c>
      <c r="K1957" s="17" t="s">
        <v>43</v>
      </c>
      <c r="L1957" s="17" t="s">
        <v>12803</v>
      </c>
      <c r="M1957" s="17" t="s">
        <v>12804</v>
      </c>
      <c r="N1957" s="17" t="s">
        <v>12805</v>
      </c>
      <c r="O1957" s="17" t="s">
        <v>12806</v>
      </c>
    </row>
    <row r="1958" spans="1:15" s="1" customFormat="1" ht="15" customHeight="1" x14ac:dyDescent="0.25">
      <c r="A1958" s="61" t="s">
        <v>6</v>
      </c>
      <c r="B1958" s="17" t="s">
        <v>16</v>
      </c>
      <c r="C1958" s="17" t="s">
        <v>12807</v>
      </c>
      <c r="D1958" s="17">
        <v>2021</v>
      </c>
      <c r="E1958" s="37" t="s">
        <v>12808</v>
      </c>
      <c r="F1958" s="17" t="s">
        <v>8206</v>
      </c>
      <c r="G1958" s="37" t="s">
        <v>2421</v>
      </c>
      <c r="H1958" s="37"/>
      <c r="I1958" s="62" t="s">
        <v>12809</v>
      </c>
      <c r="J1958" s="17" t="s">
        <v>43</v>
      </c>
      <c r="K1958" s="17" t="s">
        <v>43</v>
      </c>
      <c r="L1958" s="17" t="s">
        <v>12810</v>
      </c>
      <c r="M1958" s="17" t="s">
        <v>12811</v>
      </c>
      <c r="N1958" s="17" t="s">
        <v>12812</v>
      </c>
      <c r="O1958" s="17" t="s">
        <v>12813</v>
      </c>
    </row>
    <row r="1959" spans="1:15" s="1" customFormat="1" ht="15" customHeight="1" x14ac:dyDescent="0.25">
      <c r="A1959" s="61" t="s">
        <v>6</v>
      </c>
      <c r="B1959" s="17" t="s">
        <v>16</v>
      </c>
      <c r="C1959" s="17" t="s">
        <v>12814</v>
      </c>
      <c r="D1959" s="17">
        <v>2022</v>
      </c>
      <c r="E1959" s="37" t="s">
        <v>12815</v>
      </c>
      <c r="F1959" s="17" t="s">
        <v>376</v>
      </c>
      <c r="G1959" s="37" t="s">
        <v>4712</v>
      </c>
      <c r="H1959" s="37"/>
      <c r="I1959" s="62" t="s">
        <v>12816</v>
      </c>
      <c r="J1959" s="17" t="s">
        <v>43</v>
      </c>
      <c r="K1959" s="17" t="s">
        <v>43</v>
      </c>
      <c r="L1959" s="17" t="s">
        <v>12817</v>
      </c>
      <c r="M1959" s="17" t="s">
        <v>12818</v>
      </c>
      <c r="N1959" s="17" t="s">
        <v>12819</v>
      </c>
      <c r="O1959" s="17" t="s">
        <v>12820</v>
      </c>
    </row>
    <row r="1960" spans="1:15" s="1" customFormat="1" ht="15" customHeight="1" x14ac:dyDescent="0.25">
      <c r="A1960" s="61" t="s">
        <v>6</v>
      </c>
      <c r="B1960" s="17" t="s">
        <v>16</v>
      </c>
      <c r="C1960" s="17" t="s">
        <v>12821</v>
      </c>
      <c r="D1960" s="17">
        <v>2022</v>
      </c>
      <c r="E1960" s="37" t="s">
        <v>12822</v>
      </c>
      <c r="F1960" s="17" t="s">
        <v>1254</v>
      </c>
      <c r="G1960" s="37" t="s">
        <v>4055</v>
      </c>
      <c r="H1960" s="37"/>
      <c r="I1960" s="62" t="s">
        <v>12823</v>
      </c>
      <c r="J1960" s="17" t="s">
        <v>43</v>
      </c>
      <c r="K1960" s="17" t="s">
        <v>43</v>
      </c>
      <c r="L1960" s="17" t="s">
        <v>12824</v>
      </c>
      <c r="M1960" s="17" t="s">
        <v>12825</v>
      </c>
      <c r="N1960" s="17" t="s">
        <v>12826</v>
      </c>
      <c r="O1960" s="17" t="s">
        <v>12827</v>
      </c>
    </row>
    <row r="1961" spans="1:15" s="1" customFormat="1" ht="15" customHeight="1" x14ac:dyDescent="0.25">
      <c r="A1961" s="61" t="s">
        <v>6</v>
      </c>
      <c r="B1961" s="17" t="s">
        <v>16</v>
      </c>
      <c r="C1961" s="17" t="s">
        <v>12828</v>
      </c>
      <c r="D1961" s="17">
        <v>2025</v>
      </c>
      <c r="E1961" s="37" t="s">
        <v>12829</v>
      </c>
      <c r="F1961" s="17" t="s">
        <v>5088</v>
      </c>
      <c r="G1961" s="37" t="s">
        <v>1255</v>
      </c>
      <c r="H1961" s="37"/>
      <c r="I1961" s="62" t="s">
        <v>12830</v>
      </c>
      <c r="J1961" s="17" t="s">
        <v>43</v>
      </c>
      <c r="K1961" s="17" t="s">
        <v>43</v>
      </c>
      <c r="L1961" s="17" t="s">
        <v>12831</v>
      </c>
      <c r="M1961" s="17" t="s">
        <v>12832</v>
      </c>
      <c r="N1961" s="17" t="s">
        <v>12833</v>
      </c>
      <c r="O1961" s="17" t="s">
        <v>12834</v>
      </c>
    </row>
    <row r="1962" spans="1:15" s="1" customFormat="1" ht="15" customHeight="1" x14ac:dyDescent="0.25">
      <c r="A1962" s="61" t="s">
        <v>6</v>
      </c>
      <c r="B1962" s="17" t="s">
        <v>16</v>
      </c>
      <c r="C1962" s="17" t="s">
        <v>12835</v>
      </c>
      <c r="D1962" s="17">
        <v>2025</v>
      </c>
      <c r="E1962" s="37" t="s">
        <v>12836</v>
      </c>
      <c r="F1962" s="17" t="s">
        <v>74</v>
      </c>
      <c r="G1962" s="37" t="s">
        <v>4202</v>
      </c>
      <c r="H1962" s="37"/>
      <c r="I1962" s="62" t="s">
        <v>12837</v>
      </c>
      <c r="J1962" s="17" t="s">
        <v>43</v>
      </c>
      <c r="K1962" s="17" t="s">
        <v>43</v>
      </c>
      <c r="L1962" s="17" t="s">
        <v>12838</v>
      </c>
      <c r="M1962" s="17" t="s">
        <v>12839</v>
      </c>
      <c r="N1962" s="17" t="s">
        <v>12840</v>
      </c>
      <c r="O1962" s="17" t="s">
        <v>12841</v>
      </c>
    </row>
    <row r="1963" spans="1:15" s="1" customFormat="1" ht="15" customHeight="1" x14ac:dyDescent="0.25">
      <c r="A1963" s="61" t="s">
        <v>6</v>
      </c>
      <c r="B1963" s="17" t="s">
        <v>16</v>
      </c>
      <c r="C1963" s="17" t="s">
        <v>12842</v>
      </c>
      <c r="D1963" s="17">
        <v>2025</v>
      </c>
      <c r="E1963" s="37" t="s">
        <v>12843</v>
      </c>
      <c r="F1963" s="17" t="s">
        <v>866</v>
      </c>
      <c r="G1963" s="37" t="s">
        <v>7646</v>
      </c>
      <c r="H1963" s="37"/>
      <c r="I1963" s="62" t="s">
        <v>12844</v>
      </c>
      <c r="J1963" s="17" t="s">
        <v>43</v>
      </c>
      <c r="K1963" s="17" t="s">
        <v>43</v>
      </c>
      <c r="L1963" s="17" t="s">
        <v>12845</v>
      </c>
      <c r="M1963" s="17" t="s">
        <v>12846</v>
      </c>
      <c r="N1963" s="17" t="s">
        <v>12847</v>
      </c>
      <c r="O1963" s="17" t="s">
        <v>12848</v>
      </c>
    </row>
    <row r="1964" spans="1:15" s="1" customFormat="1" ht="15" customHeight="1" x14ac:dyDescent="0.25">
      <c r="A1964" s="61" t="s">
        <v>6</v>
      </c>
      <c r="B1964" s="17" t="s">
        <v>16</v>
      </c>
      <c r="C1964" s="17" t="s">
        <v>12849</v>
      </c>
      <c r="D1964" s="17">
        <v>2022</v>
      </c>
      <c r="E1964" s="37" t="s">
        <v>12850</v>
      </c>
      <c r="F1964" s="17" t="s">
        <v>614</v>
      </c>
      <c r="G1964" s="37" t="s">
        <v>3421</v>
      </c>
      <c r="H1964" s="37"/>
      <c r="I1964" s="62" t="s">
        <v>12851</v>
      </c>
      <c r="J1964" s="17" t="s">
        <v>43</v>
      </c>
      <c r="K1964" s="17" t="s">
        <v>43</v>
      </c>
      <c r="L1964" s="17" t="s">
        <v>12852</v>
      </c>
      <c r="M1964" s="17" t="s">
        <v>12853</v>
      </c>
      <c r="N1964" s="17" t="s">
        <v>12854</v>
      </c>
      <c r="O1964" s="17" t="s">
        <v>12855</v>
      </c>
    </row>
    <row r="1965" spans="1:15" s="1" customFormat="1" ht="15" customHeight="1" x14ac:dyDescent="0.25">
      <c r="A1965" s="61" t="s">
        <v>6</v>
      </c>
      <c r="B1965" s="17" t="s">
        <v>16</v>
      </c>
      <c r="C1965" s="17" t="s">
        <v>4474</v>
      </c>
      <c r="D1965" s="17">
        <v>2022</v>
      </c>
      <c r="E1965" s="37" t="s">
        <v>4475</v>
      </c>
      <c r="F1965" s="17" t="s">
        <v>1509</v>
      </c>
      <c r="G1965" s="37" t="s">
        <v>4476</v>
      </c>
      <c r="H1965" s="37"/>
      <c r="I1965" s="62" t="s">
        <v>12856</v>
      </c>
      <c r="J1965" s="17" t="s">
        <v>43</v>
      </c>
      <c r="K1965" s="17" t="s">
        <v>43</v>
      </c>
      <c r="L1965" s="17" t="s">
        <v>4477</v>
      </c>
      <c r="M1965" s="17" t="s">
        <v>4478</v>
      </c>
      <c r="N1965" s="17" t="s">
        <v>4479</v>
      </c>
      <c r="O1965" s="17" t="s">
        <v>4480</v>
      </c>
    </row>
    <row r="1966" spans="1:15" s="1" customFormat="1" ht="15" customHeight="1" x14ac:dyDescent="0.25">
      <c r="A1966" s="61" t="s">
        <v>6</v>
      </c>
      <c r="B1966" s="17" t="s">
        <v>16</v>
      </c>
      <c r="C1966" s="17" t="s">
        <v>4474</v>
      </c>
      <c r="D1966" s="17">
        <v>2022</v>
      </c>
      <c r="E1966" s="37" t="s">
        <v>12857</v>
      </c>
      <c r="F1966" s="17" t="s">
        <v>3623</v>
      </c>
      <c r="G1966" s="37" t="s">
        <v>667</v>
      </c>
      <c r="H1966" s="37"/>
      <c r="I1966" s="62" t="s">
        <v>12858</v>
      </c>
      <c r="J1966" s="17" t="s">
        <v>43</v>
      </c>
      <c r="K1966" s="17" t="s">
        <v>43</v>
      </c>
      <c r="L1966" s="17" t="s">
        <v>12859</v>
      </c>
      <c r="M1966" s="17" t="s">
        <v>12860</v>
      </c>
      <c r="N1966" s="17" t="s">
        <v>12861</v>
      </c>
      <c r="O1966" s="17" t="s">
        <v>12862</v>
      </c>
    </row>
    <row r="1967" spans="1:15" s="1" customFormat="1" ht="15" customHeight="1" x14ac:dyDescent="0.25">
      <c r="A1967" s="61" t="s">
        <v>6</v>
      </c>
      <c r="B1967" s="17" t="s">
        <v>16</v>
      </c>
      <c r="C1967" s="17" t="s">
        <v>12863</v>
      </c>
      <c r="D1967" s="17">
        <v>2025</v>
      </c>
      <c r="E1967" s="37" t="s">
        <v>12864</v>
      </c>
      <c r="F1967" s="17" t="s">
        <v>58</v>
      </c>
      <c r="G1967" s="37" t="s">
        <v>11119</v>
      </c>
      <c r="H1967" s="37"/>
      <c r="I1967" s="62" t="s">
        <v>12865</v>
      </c>
      <c r="J1967" s="17" t="s">
        <v>43</v>
      </c>
      <c r="K1967" s="17" t="s">
        <v>43</v>
      </c>
      <c r="L1967" s="17" t="s">
        <v>12866</v>
      </c>
      <c r="M1967" s="17" t="s">
        <v>12867</v>
      </c>
      <c r="N1967" s="17" t="s">
        <v>12868</v>
      </c>
      <c r="O1967" s="17" t="s">
        <v>12869</v>
      </c>
    </row>
    <row r="1968" spans="1:15" s="1" customFormat="1" ht="15" customHeight="1" x14ac:dyDescent="0.25">
      <c r="A1968" s="61" t="s">
        <v>6</v>
      </c>
      <c r="B1968" s="17" t="s">
        <v>16</v>
      </c>
      <c r="C1968" s="17" t="s">
        <v>12870</v>
      </c>
      <c r="D1968" s="17">
        <v>2023</v>
      </c>
      <c r="E1968" s="37" t="s">
        <v>12871</v>
      </c>
      <c r="F1968" s="17" t="s">
        <v>11493</v>
      </c>
      <c r="G1968" s="37" t="s">
        <v>43</v>
      </c>
      <c r="H1968" s="37"/>
      <c r="I1968" s="62" t="s">
        <v>43</v>
      </c>
      <c r="J1968" s="17" t="s">
        <v>43</v>
      </c>
      <c r="K1968" s="17" t="s">
        <v>43</v>
      </c>
      <c r="L1968" s="17" t="s">
        <v>12872</v>
      </c>
      <c r="M1968" s="17" t="s">
        <v>12873</v>
      </c>
      <c r="N1968" s="17" t="s">
        <v>12874</v>
      </c>
      <c r="O1968" s="17" t="s">
        <v>12875</v>
      </c>
    </row>
    <row r="1969" spans="1:15" s="1" customFormat="1" ht="15" customHeight="1" x14ac:dyDescent="0.25">
      <c r="A1969" s="61" t="s">
        <v>6</v>
      </c>
      <c r="B1969" s="17" t="s">
        <v>16</v>
      </c>
      <c r="C1969" s="17" t="s">
        <v>12876</v>
      </c>
      <c r="D1969" s="17">
        <v>2025</v>
      </c>
      <c r="E1969" s="37" t="s">
        <v>12877</v>
      </c>
      <c r="F1969" s="17" t="s">
        <v>5189</v>
      </c>
      <c r="G1969" s="37" t="s">
        <v>1933</v>
      </c>
      <c r="H1969" s="37"/>
      <c r="I1969" s="62" t="s">
        <v>12878</v>
      </c>
      <c r="J1969" s="17" t="s">
        <v>43</v>
      </c>
      <c r="K1969" s="17" t="s">
        <v>43</v>
      </c>
      <c r="L1969" s="17" t="s">
        <v>12879</v>
      </c>
      <c r="M1969" s="17" t="s">
        <v>12880</v>
      </c>
      <c r="N1969" s="17" t="s">
        <v>12881</v>
      </c>
      <c r="O1969" s="17" t="s">
        <v>12882</v>
      </c>
    </row>
    <row r="1970" spans="1:15" s="1" customFormat="1" ht="15" customHeight="1" x14ac:dyDescent="0.25">
      <c r="A1970" s="61" t="s">
        <v>6</v>
      </c>
      <c r="B1970" s="17" t="s">
        <v>16</v>
      </c>
      <c r="C1970" s="17" t="s">
        <v>12883</v>
      </c>
      <c r="D1970" s="17">
        <v>2022</v>
      </c>
      <c r="E1970" s="37" t="s">
        <v>12884</v>
      </c>
      <c r="F1970" s="17" t="s">
        <v>866</v>
      </c>
      <c r="G1970" s="37" t="s">
        <v>4516</v>
      </c>
      <c r="H1970" s="37"/>
      <c r="I1970" s="62" t="s">
        <v>12885</v>
      </c>
      <c r="J1970" s="17" t="s">
        <v>43</v>
      </c>
      <c r="K1970" s="17" t="s">
        <v>43</v>
      </c>
      <c r="L1970" s="17" t="s">
        <v>12886</v>
      </c>
      <c r="M1970" s="17" t="s">
        <v>12887</v>
      </c>
      <c r="N1970" s="17" t="s">
        <v>12888</v>
      </c>
      <c r="O1970" s="17" t="s">
        <v>12889</v>
      </c>
    </row>
    <row r="1971" spans="1:15" s="1" customFormat="1" ht="15" customHeight="1" x14ac:dyDescent="0.25">
      <c r="A1971" s="61" t="s">
        <v>6</v>
      </c>
      <c r="B1971" s="17" t="s">
        <v>16</v>
      </c>
      <c r="C1971" s="17" t="s">
        <v>12890</v>
      </c>
      <c r="D1971" s="17">
        <v>2021</v>
      </c>
      <c r="E1971" s="37" t="s">
        <v>12891</v>
      </c>
      <c r="F1971" s="17" t="s">
        <v>456</v>
      </c>
      <c r="G1971" s="37" t="s">
        <v>2454</v>
      </c>
      <c r="H1971" s="37"/>
      <c r="I1971" s="62" t="s">
        <v>12892</v>
      </c>
      <c r="J1971" s="17" t="s">
        <v>43</v>
      </c>
      <c r="K1971" s="17" t="s">
        <v>43</v>
      </c>
      <c r="L1971" s="17" t="s">
        <v>12893</v>
      </c>
      <c r="M1971" s="17" t="s">
        <v>12894</v>
      </c>
      <c r="N1971" s="17" t="s">
        <v>12895</v>
      </c>
      <c r="O1971" s="17" t="s">
        <v>12896</v>
      </c>
    </row>
    <row r="1972" spans="1:15" s="1" customFormat="1" ht="15" customHeight="1" x14ac:dyDescent="0.25">
      <c r="A1972" s="61" t="s">
        <v>6</v>
      </c>
      <c r="B1972" s="17" t="s">
        <v>16</v>
      </c>
      <c r="C1972" s="17" t="s">
        <v>12897</v>
      </c>
      <c r="D1972" s="17">
        <v>2023</v>
      </c>
      <c r="E1972" s="37" t="s">
        <v>12898</v>
      </c>
      <c r="F1972" s="17" t="s">
        <v>791</v>
      </c>
      <c r="G1972" s="37" t="s">
        <v>843</v>
      </c>
      <c r="H1972" s="37"/>
      <c r="I1972" s="62" t="s">
        <v>12899</v>
      </c>
      <c r="J1972" s="17" t="s">
        <v>43</v>
      </c>
      <c r="K1972" s="17" t="s">
        <v>43</v>
      </c>
      <c r="L1972" s="17" t="s">
        <v>12900</v>
      </c>
      <c r="M1972" s="17" t="s">
        <v>12901</v>
      </c>
      <c r="N1972" s="17" t="s">
        <v>12902</v>
      </c>
      <c r="O1972" s="17" t="s">
        <v>12903</v>
      </c>
    </row>
    <row r="1973" spans="1:15" s="1" customFormat="1" ht="15" customHeight="1" x14ac:dyDescent="0.25">
      <c r="A1973" s="61" t="s">
        <v>6</v>
      </c>
      <c r="B1973" s="17" t="s">
        <v>16</v>
      </c>
      <c r="C1973" s="17" t="s">
        <v>12904</v>
      </c>
      <c r="D1973" s="17">
        <v>2020</v>
      </c>
      <c r="E1973" s="37" t="s">
        <v>12905</v>
      </c>
      <c r="F1973" s="17" t="s">
        <v>58</v>
      </c>
      <c r="G1973" s="37" t="s">
        <v>4457</v>
      </c>
      <c r="H1973" s="37"/>
      <c r="I1973" s="62" t="s">
        <v>12906</v>
      </c>
      <c r="J1973" s="17" t="s">
        <v>43</v>
      </c>
      <c r="K1973" s="17" t="s">
        <v>43</v>
      </c>
      <c r="L1973" s="17" t="s">
        <v>12907</v>
      </c>
      <c r="M1973" s="17" t="s">
        <v>12908</v>
      </c>
      <c r="N1973" s="17" t="s">
        <v>12909</v>
      </c>
      <c r="O1973" s="17" t="s">
        <v>12910</v>
      </c>
    </row>
    <row r="1974" spans="1:15" s="1" customFormat="1" ht="15" customHeight="1" x14ac:dyDescent="0.25">
      <c r="A1974" s="61" t="s">
        <v>6</v>
      </c>
      <c r="B1974" s="17" t="s">
        <v>16</v>
      </c>
      <c r="C1974" s="17" t="s">
        <v>12911</v>
      </c>
      <c r="D1974" s="17">
        <v>2020</v>
      </c>
      <c r="E1974" s="37" t="s">
        <v>12912</v>
      </c>
      <c r="F1974" s="17" t="s">
        <v>582</v>
      </c>
      <c r="G1974" s="37" t="s">
        <v>7474</v>
      </c>
      <c r="H1974" s="37"/>
      <c r="I1974" s="62" t="s">
        <v>12913</v>
      </c>
      <c r="J1974" s="17" t="s">
        <v>43</v>
      </c>
      <c r="K1974" s="17" t="s">
        <v>43</v>
      </c>
      <c r="L1974" s="17" t="s">
        <v>12914</v>
      </c>
      <c r="M1974" s="17" t="s">
        <v>12915</v>
      </c>
      <c r="N1974" s="17" t="s">
        <v>12916</v>
      </c>
      <c r="O1974" s="17" t="s">
        <v>12917</v>
      </c>
    </row>
    <row r="1975" spans="1:15" s="1" customFormat="1" ht="15" customHeight="1" x14ac:dyDescent="0.25">
      <c r="A1975" s="61" t="s">
        <v>6</v>
      </c>
      <c r="B1975" s="17" t="s">
        <v>16</v>
      </c>
      <c r="C1975" s="17" t="s">
        <v>4500</v>
      </c>
      <c r="D1975" s="17">
        <v>2021</v>
      </c>
      <c r="E1975" s="37" t="s">
        <v>4501</v>
      </c>
      <c r="F1975" s="17" t="s">
        <v>1781</v>
      </c>
      <c r="G1975" s="37" t="s">
        <v>432</v>
      </c>
      <c r="H1975" s="37">
        <v>4</v>
      </c>
      <c r="I1975" s="62" t="s">
        <v>4502</v>
      </c>
      <c r="J1975" s="17" t="s">
        <v>43</v>
      </c>
      <c r="K1975" s="17" t="s">
        <v>43</v>
      </c>
      <c r="L1975" s="17" t="s">
        <v>4503</v>
      </c>
      <c r="M1975" s="17" t="s">
        <v>4504</v>
      </c>
      <c r="N1975" s="17" t="s">
        <v>4505</v>
      </c>
      <c r="O1975" s="17" t="s">
        <v>4506</v>
      </c>
    </row>
    <row r="1976" spans="1:15" s="1" customFormat="1" ht="15" customHeight="1" x14ac:dyDescent="0.25">
      <c r="A1976" s="61" t="s">
        <v>6</v>
      </c>
      <c r="B1976" s="17" t="s">
        <v>16</v>
      </c>
      <c r="C1976" s="17" t="s">
        <v>12918</v>
      </c>
      <c r="D1976" s="17">
        <v>2022</v>
      </c>
      <c r="E1976" s="37" t="s">
        <v>12919</v>
      </c>
      <c r="F1976" s="17" t="s">
        <v>606</v>
      </c>
      <c r="G1976" s="37" t="s">
        <v>4738</v>
      </c>
      <c r="H1976" s="37"/>
      <c r="I1976" s="62" t="s">
        <v>12920</v>
      </c>
      <c r="J1976" s="17" t="s">
        <v>43</v>
      </c>
      <c r="K1976" s="17" t="s">
        <v>43</v>
      </c>
      <c r="L1976" s="17" t="s">
        <v>12921</v>
      </c>
      <c r="M1976" s="17" t="s">
        <v>12922</v>
      </c>
      <c r="N1976" s="17" t="s">
        <v>12923</v>
      </c>
      <c r="O1976" s="17" t="s">
        <v>12924</v>
      </c>
    </row>
    <row r="1977" spans="1:15" s="1" customFormat="1" ht="15" customHeight="1" x14ac:dyDescent="0.25">
      <c r="A1977" s="61" t="s">
        <v>6</v>
      </c>
      <c r="B1977" s="17" t="s">
        <v>16</v>
      </c>
      <c r="C1977" s="17" t="s">
        <v>12925</v>
      </c>
      <c r="D1977" s="17">
        <v>2024</v>
      </c>
      <c r="E1977" s="37" t="s">
        <v>12926</v>
      </c>
      <c r="F1977" s="17" t="s">
        <v>4103</v>
      </c>
      <c r="G1977" s="37" t="s">
        <v>1559</v>
      </c>
      <c r="H1977" s="37"/>
      <c r="I1977" s="62" t="s">
        <v>12927</v>
      </c>
      <c r="J1977" s="17" t="s">
        <v>43</v>
      </c>
      <c r="K1977" s="17" t="s">
        <v>43</v>
      </c>
      <c r="L1977" s="17" t="s">
        <v>12928</v>
      </c>
      <c r="M1977" s="17" t="s">
        <v>12929</v>
      </c>
      <c r="N1977" s="17" t="s">
        <v>12930</v>
      </c>
      <c r="O1977" s="17" t="s">
        <v>12931</v>
      </c>
    </row>
    <row r="1978" spans="1:15" s="1" customFormat="1" ht="15" customHeight="1" x14ac:dyDescent="0.25">
      <c r="A1978" s="61" t="s">
        <v>6</v>
      </c>
      <c r="B1978" s="17" t="s">
        <v>16</v>
      </c>
      <c r="C1978" s="17" t="s">
        <v>12932</v>
      </c>
      <c r="D1978" s="17">
        <v>2025</v>
      </c>
      <c r="E1978" s="37" t="s">
        <v>12933</v>
      </c>
      <c r="F1978" s="17" t="s">
        <v>5953</v>
      </c>
      <c r="G1978" s="37" t="s">
        <v>491</v>
      </c>
      <c r="H1978" s="37"/>
      <c r="I1978" s="62" t="s">
        <v>12934</v>
      </c>
      <c r="J1978" s="17" t="s">
        <v>43</v>
      </c>
      <c r="K1978" s="17" t="s">
        <v>43</v>
      </c>
      <c r="L1978" s="17" t="s">
        <v>12935</v>
      </c>
      <c r="M1978" s="17" t="s">
        <v>12936</v>
      </c>
      <c r="N1978" s="17" t="s">
        <v>12937</v>
      </c>
      <c r="O1978" s="17" t="s">
        <v>12938</v>
      </c>
    </row>
    <row r="1979" spans="1:15" s="1" customFormat="1" ht="15" customHeight="1" x14ac:dyDescent="0.25">
      <c r="A1979" s="61" t="s">
        <v>6</v>
      </c>
      <c r="B1979" s="17" t="s">
        <v>16</v>
      </c>
      <c r="C1979" s="17" t="s">
        <v>9287</v>
      </c>
      <c r="D1979" s="17">
        <v>2024</v>
      </c>
      <c r="E1979" s="37" t="s">
        <v>9288</v>
      </c>
      <c r="F1979" s="17" t="s">
        <v>1517</v>
      </c>
      <c r="G1979" s="37" t="s">
        <v>1120</v>
      </c>
      <c r="H1979" s="37"/>
      <c r="I1979" s="62" t="s">
        <v>12939</v>
      </c>
      <c r="J1979" s="17" t="s">
        <v>43</v>
      </c>
      <c r="K1979" s="17" t="s">
        <v>43</v>
      </c>
      <c r="L1979" s="17" t="s">
        <v>12940</v>
      </c>
      <c r="M1979" s="17" t="s">
        <v>9290</v>
      </c>
      <c r="N1979" s="17" t="s">
        <v>12941</v>
      </c>
      <c r="O1979" s="17" t="s">
        <v>12942</v>
      </c>
    </row>
    <row r="1980" spans="1:15" s="1" customFormat="1" ht="15" customHeight="1" x14ac:dyDescent="0.25">
      <c r="A1980" s="61" t="s">
        <v>6</v>
      </c>
      <c r="B1980" s="17" t="s">
        <v>16</v>
      </c>
      <c r="C1980" s="17" t="s">
        <v>12943</v>
      </c>
      <c r="D1980" s="17">
        <v>2022</v>
      </c>
      <c r="E1980" s="37" t="s">
        <v>12944</v>
      </c>
      <c r="F1980" s="17" t="s">
        <v>8206</v>
      </c>
      <c r="G1980" s="37" t="s">
        <v>1171</v>
      </c>
      <c r="H1980" s="37"/>
      <c r="I1980" s="62" t="s">
        <v>12945</v>
      </c>
      <c r="J1980" s="17" t="s">
        <v>43</v>
      </c>
      <c r="K1980" s="17" t="s">
        <v>43</v>
      </c>
      <c r="L1980" s="17" t="s">
        <v>12946</v>
      </c>
      <c r="M1980" s="17" t="s">
        <v>12947</v>
      </c>
      <c r="N1980" s="17" t="s">
        <v>12948</v>
      </c>
      <c r="O1980" s="17" t="s">
        <v>12949</v>
      </c>
    </row>
    <row r="1981" spans="1:15" s="1" customFormat="1" ht="15" customHeight="1" x14ac:dyDescent="0.25">
      <c r="A1981" s="61" t="s">
        <v>6</v>
      </c>
      <c r="B1981" s="17" t="s">
        <v>16</v>
      </c>
      <c r="C1981" s="17" t="s">
        <v>12950</v>
      </c>
      <c r="D1981" s="17">
        <v>2023</v>
      </c>
      <c r="E1981" s="37" t="s">
        <v>12951</v>
      </c>
      <c r="F1981" s="17" t="s">
        <v>5029</v>
      </c>
      <c r="G1981" s="37" t="s">
        <v>8315</v>
      </c>
      <c r="H1981" s="37"/>
      <c r="I1981" s="62" t="s">
        <v>12952</v>
      </c>
      <c r="J1981" s="17" t="s">
        <v>43</v>
      </c>
      <c r="K1981" s="17" t="s">
        <v>43</v>
      </c>
      <c r="L1981" s="17" t="s">
        <v>12953</v>
      </c>
      <c r="M1981" s="17" t="s">
        <v>12954</v>
      </c>
      <c r="N1981" s="17" t="s">
        <v>12955</v>
      </c>
      <c r="O1981" s="17" t="s">
        <v>12956</v>
      </c>
    </row>
    <row r="1982" spans="1:15" s="1" customFormat="1" ht="15" customHeight="1" x14ac:dyDescent="0.25">
      <c r="A1982" s="61" t="s">
        <v>6</v>
      </c>
      <c r="B1982" s="17" t="s">
        <v>16</v>
      </c>
      <c r="C1982" s="17" t="s">
        <v>12957</v>
      </c>
      <c r="D1982" s="17">
        <v>2021</v>
      </c>
      <c r="E1982" s="37" t="s">
        <v>12958</v>
      </c>
      <c r="F1982" s="17" t="s">
        <v>1047</v>
      </c>
      <c r="G1982" s="37" t="s">
        <v>1551</v>
      </c>
      <c r="H1982" s="37"/>
      <c r="I1982" s="62" t="s">
        <v>10935</v>
      </c>
      <c r="J1982" s="17" t="s">
        <v>43</v>
      </c>
      <c r="K1982" s="17" t="s">
        <v>43</v>
      </c>
      <c r="L1982" s="17" t="s">
        <v>12959</v>
      </c>
      <c r="M1982" s="17" t="s">
        <v>12960</v>
      </c>
      <c r="N1982" s="17" t="s">
        <v>12961</v>
      </c>
      <c r="O1982" s="17" t="s">
        <v>12962</v>
      </c>
    </row>
    <row r="1983" spans="1:15" s="1" customFormat="1" ht="15" customHeight="1" x14ac:dyDescent="0.25">
      <c r="A1983" s="61" t="s">
        <v>6</v>
      </c>
      <c r="B1983" s="17" t="s">
        <v>16</v>
      </c>
      <c r="C1983" s="17" t="s">
        <v>12963</v>
      </c>
      <c r="D1983" s="17">
        <v>2024</v>
      </c>
      <c r="E1983" s="37" t="s">
        <v>12964</v>
      </c>
      <c r="F1983" s="17" t="s">
        <v>7371</v>
      </c>
      <c r="G1983" s="37" t="s">
        <v>2765</v>
      </c>
      <c r="H1983" s="37"/>
      <c r="I1983" s="62" t="s">
        <v>12965</v>
      </c>
      <c r="J1983" s="17" t="s">
        <v>43</v>
      </c>
      <c r="K1983" s="17" t="s">
        <v>43</v>
      </c>
      <c r="L1983" s="17" t="s">
        <v>12966</v>
      </c>
      <c r="M1983" s="17" t="s">
        <v>12967</v>
      </c>
      <c r="N1983" s="17" t="s">
        <v>12968</v>
      </c>
      <c r="O1983" s="17" t="s">
        <v>12969</v>
      </c>
    </row>
    <row r="1984" spans="1:15" s="1" customFormat="1" ht="15" customHeight="1" x14ac:dyDescent="0.25">
      <c r="A1984" s="61" t="s">
        <v>6</v>
      </c>
      <c r="B1984" s="17" t="s">
        <v>16</v>
      </c>
      <c r="C1984" s="17" t="s">
        <v>12970</v>
      </c>
      <c r="D1984" s="17">
        <v>2022</v>
      </c>
      <c r="E1984" s="37" t="s">
        <v>12971</v>
      </c>
      <c r="F1984" s="17" t="s">
        <v>12972</v>
      </c>
      <c r="G1984" s="37" t="s">
        <v>1186</v>
      </c>
      <c r="H1984" s="37"/>
      <c r="I1984" s="62" t="s">
        <v>12973</v>
      </c>
      <c r="J1984" s="17" t="s">
        <v>43</v>
      </c>
      <c r="K1984" s="17" t="s">
        <v>43</v>
      </c>
      <c r="L1984" s="17" t="s">
        <v>12974</v>
      </c>
      <c r="M1984" s="17" t="s">
        <v>12975</v>
      </c>
      <c r="N1984" s="17" t="s">
        <v>12976</v>
      </c>
      <c r="O1984" s="17" t="s">
        <v>12977</v>
      </c>
    </row>
    <row r="1985" spans="1:15" s="1" customFormat="1" ht="15" customHeight="1" x14ac:dyDescent="0.25">
      <c r="A1985" s="61" t="s">
        <v>6</v>
      </c>
      <c r="B1985" s="17" t="s">
        <v>16</v>
      </c>
      <c r="C1985" s="17" t="s">
        <v>12978</v>
      </c>
      <c r="D1985" s="17">
        <v>2023</v>
      </c>
      <c r="E1985" s="37" t="s">
        <v>12979</v>
      </c>
      <c r="F1985" s="17" t="s">
        <v>58</v>
      </c>
      <c r="G1985" s="37" t="s">
        <v>3861</v>
      </c>
      <c r="H1985" s="37"/>
      <c r="I1985" s="62" t="s">
        <v>12980</v>
      </c>
      <c r="J1985" s="17" t="s">
        <v>43</v>
      </c>
      <c r="K1985" s="17" t="s">
        <v>43</v>
      </c>
      <c r="L1985" s="17" t="s">
        <v>12981</v>
      </c>
      <c r="M1985" s="17" t="s">
        <v>12982</v>
      </c>
      <c r="N1985" s="17" t="s">
        <v>12983</v>
      </c>
      <c r="O1985" s="17" t="s">
        <v>12984</v>
      </c>
    </row>
    <row r="1986" spans="1:15" s="1" customFormat="1" ht="15" customHeight="1" x14ac:dyDescent="0.25">
      <c r="A1986" s="61" t="s">
        <v>6</v>
      </c>
      <c r="B1986" s="17" t="s">
        <v>16</v>
      </c>
      <c r="C1986" s="17" t="s">
        <v>12985</v>
      </c>
      <c r="D1986" s="17">
        <v>2021</v>
      </c>
      <c r="E1986" s="37" t="s">
        <v>12986</v>
      </c>
      <c r="F1986" s="17" t="s">
        <v>3077</v>
      </c>
      <c r="G1986" s="37" t="s">
        <v>5883</v>
      </c>
      <c r="H1986" s="37"/>
      <c r="I1986" s="62" t="s">
        <v>12987</v>
      </c>
      <c r="J1986" s="17" t="s">
        <v>43</v>
      </c>
      <c r="K1986" s="17" t="s">
        <v>43</v>
      </c>
      <c r="L1986" s="17" t="s">
        <v>12988</v>
      </c>
      <c r="M1986" s="17" t="s">
        <v>12989</v>
      </c>
      <c r="N1986" s="17" t="s">
        <v>12990</v>
      </c>
      <c r="O1986" s="17" t="s">
        <v>12991</v>
      </c>
    </row>
    <row r="1987" spans="1:15" s="1" customFormat="1" ht="15" customHeight="1" x14ac:dyDescent="0.25">
      <c r="A1987" s="61" t="s">
        <v>6</v>
      </c>
      <c r="B1987" s="17" t="s">
        <v>16</v>
      </c>
      <c r="C1987" s="17" t="s">
        <v>12992</v>
      </c>
      <c r="D1987" s="17">
        <v>2023</v>
      </c>
      <c r="E1987" s="37" t="s">
        <v>12993</v>
      </c>
      <c r="F1987" s="17" t="s">
        <v>791</v>
      </c>
      <c r="G1987" s="37" t="s">
        <v>5942</v>
      </c>
      <c r="H1987" s="37"/>
      <c r="I1987" s="62" t="s">
        <v>12994</v>
      </c>
      <c r="J1987" s="17" t="s">
        <v>43</v>
      </c>
      <c r="K1987" s="17" t="s">
        <v>43</v>
      </c>
      <c r="L1987" s="17" t="s">
        <v>12995</v>
      </c>
      <c r="M1987" s="17" t="s">
        <v>12996</v>
      </c>
      <c r="N1987" s="17" t="s">
        <v>12997</v>
      </c>
      <c r="O1987" s="17" t="s">
        <v>12998</v>
      </c>
    </row>
    <row r="1988" spans="1:15" s="1" customFormat="1" ht="15" customHeight="1" x14ac:dyDescent="0.25">
      <c r="A1988" s="61" t="s">
        <v>6</v>
      </c>
      <c r="B1988" s="17" t="s">
        <v>16</v>
      </c>
      <c r="C1988" s="17" t="s">
        <v>9446</v>
      </c>
      <c r="D1988" s="17">
        <v>2021</v>
      </c>
      <c r="E1988" s="37" t="s">
        <v>9447</v>
      </c>
      <c r="F1988" s="17" t="s">
        <v>9448</v>
      </c>
      <c r="G1988" s="37" t="s">
        <v>2854</v>
      </c>
      <c r="H1988" s="37"/>
      <c r="I1988" s="62" t="s">
        <v>12999</v>
      </c>
      <c r="J1988" s="17" t="s">
        <v>43</v>
      </c>
      <c r="K1988" s="17" t="s">
        <v>43</v>
      </c>
      <c r="L1988" s="17" t="s">
        <v>9449</v>
      </c>
      <c r="M1988" s="17" t="s">
        <v>9450</v>
      </c>
      <c r="N1988" s="17" t="s">
        <v>9451</v>
      </c>
      <c r="O1988" s="17" t="s">
        <v>9452</v>
      </c>
    </row>
    <row r="1989" spans="1:15" s="1" customFormat="1" ht="15" customHeight="1" x14ac:dyDescent="0.25">
      <c r="A1989" s="61" t="s">
        <v>6</v>
      </c>
      <c r="B1989" s="17" t="s">
        <v>16</v>
      </c>
      <c r="C1989" s="17" t="s">
        <v>4593</v>
      </c>
      <c r="D1989" s="17">
        <v>2023</v>
      </c>
      <c r="E1989" s="37" t="s">
        <v>4594</v>
      </c>
      <c r="F1989" s="17" t="s">
        <v>4595</v>
      </c>
      <c r="G1989" s="37" t="s">
        <v>4596</v>
      </c>
      <c r="H1989" s="37">
        <v>1</v>
      </c>
      <c r="I1989" s="62" t="s">
        <v>4597</v>
      </c>
      <c r="J1989" s="17" t="s">
        <v>43</v>
      </c>
      <c r="K1989" s="17" t="s">
        <v>43</v>
      </c>
      <c r="L1989" s="17" t="s">
        <v>4598</v>
      </c>
      <c r="M1989" s="17" t="s">
        <v>4599</v>
      </c>
      <c r="N1989" s="17" t="s">
        <v>4600</v>
      </c>
      <c r="O1989" s="17" t="s">
        <v>4601</v>
      </c>
    </row>
    <row r="1990" spans="1:15" s="1" customFormat="1" ht="15" customHeight="1" x14ac:dyDescent="0.25">
      <c r="A1990" s="61" t="s">
        <v>6</v>
      </c>
      <c r="B1990" s="17" t="s">
        <v>16</v>
      </c>
      <c r="C1990" s="17" t="s">
        <v>13000</v>
      </c>
      <c r="D1990" s="17">
        <v>2025</v>
      </c>
      <c r="E1990" s="37" t="s">
        <v>13001</v>
      </c>
      <c r="F1990" s="17" t="s">
        <v>74</v>
      </c>
      <c r="G1990" s="37" t="s">
        <v>13002</v>
      </c>
      <c r="H1990" s="37"/>
      <c r="I1990" s="62" t="s">
        <v>13003</v>
      </c>
      <c r="J1990" s="17" t="s">
        <v>43</v>
      </c>
      <c r="K1990" s="17" t="s">
        <v>43</v>
      </c>
      <c r="L1990" s="17" t="s">
        <v>13004</v>
      </c>
      <c r="M1990" s="17" t="s">
        <v>13005</v>
      </c>
      <c r="N1990" s="17" t="s">
        <v>13006</v>
      </c>
      <c r="O1990" s="17" t="s">
        <v>13007</v>
      </c>
    </row>
    <row r="1991" spans="1:15" s="1" customFormat="1" ht="15" customHeight="1" x14ac:dyDescent="0.25">
      <c r="A1991" s="61" t="s">
        <v>6</v>
      </c>
      <c r="B1991" s="17" t="s">
        <v>16</v>
      </c>
      <c r="C1991" s="17" t="s">
        <v>13008</v>
      </c>
      <c r="D1991" s="17">
        <v>2025</v>
      </c>
      <c r="E1991" s="37" t="s">
        <v>13009</v>
      </c>
      <c r="F1991" s="17" t="s">
        <v>11315</v>
      </c>
      <c r="G1991" s="37" t="s">
        <v>13010</v>
      </c>
      <c r="H1991" s="37"/>
      <c r="I1991" s="62" t="s">
        <v>13011</v>
      </c>
      <c r="J1991" s="17" t="s">
        <v>43</v>
      </c>
      <c r="K1991" s="17" t="s">
        <v>43</v>
      </c>
      <c r="L1991" s="17" t="s">
        <v>13012</v>
      </c>
      <c r="M1991" s="17" t="s">
        <v>13013</v>
      </c>
      <c r="N1991" s="17" t="s">
        <v>13014</v>
      </c>
      <c r="O1991" s="17" t="s">
        <v>13015</v>
      </c>
    </row>
    <row r="1992" spans="1:15" s="1" customFormat="1" ht="15" customHeight="1" x14ac:dyDescent="0.25">
      <c r="A1992" s="61" t="s">
        <v>6</v>
      </c>
      <c r="B1992" s="17" t="s">
        <v>16</v>
      </c>
      <c r="C1992" s="17" t="s">
        <v>13016</v>
      </c>
      <c r="D1992" s="17">
        <v>2025</v>
      </c>
      <c r="E1992" s="37" t="s">
        <v>13017</v>
      </c>
      <c r="F1992" s="17" t="s">
        <v>74</v>
      </c>
      <c r="G1992" s="37" t="s">
        <v>11222</v>
      </c>
      <c r="H1992" s="37"/>
      <c r="I1992" s="62" t="s">
        <v>13018</v>
      </c>
      <c r="J1992" s="17" t="s">
        <v>43</v>
      </c>
      <c r="K1992" s="17" t="s">
        <v>43</v>
      </c>
      <c r="L1992" s="17" t="s">
        <v>13019</v>
      </c>
      <c r="M1992" s="17" t="s">
        <v>13020</v>
      </c>
      <c r="N1992" s="17" t="s">
        <v>13021</v>
      </c>
      <c r="O1992" s="17" t="s">
        <v>13022</v>
      </c>
    </row>
    <row r="1993" spans="1:15" s="1" customFormat="1" ht="15" customHeight="1" x14ac:dyDescent="0.25">
      <c r="A1993" s="61" t="s">
        <v>6</v>
      </c>
      <c r="B1993" s="17" t="s">
        <v>16</v>
      </c>
      <c r="C1993" s="17" t="s">
        <v>13023</v>
      </c>
      <c r="D1993" s="17">
        <v>2025</v>
      </c>
      <c r="E1993" s="37" t="s">
        <v>13024</v>
      </c>
      <c r="F1993" s="17" t="s">
        <v>96</v>
      </c>
      <c r="G1993" s="37" t="s">
        <v>13025</v>
      </c>
      <c r="H1993" s="37"/>
      <c r="I1993" s="62" t="s">
        <v>13026</v>
      </c>
      <c r="J1993" s="17" t="s">
        <v>43</v>
      </c>
      <c r="K1993" s="17" t="s">
        <v>43</v>
      </c>
      <c r="L1993" s="17" t="s">
        <v>13027</v>
      </c>
      <c r="M1993" s="17" t="s">
        <v>13028</v>
      </c>
      <c r="N1993" s="17" t="s">
        <v>13029</v>
      </c>
      <c r="O1993" s="17" t="s">
        <v>13030</v>
      </c>
    </row>
    <row r="1994" spans="1:15" s="1" customFormat="1" ht="15" customHeight="1" x14ac:dyDescent="0.25">
      <c r="A1994" s="61" t="s">
        <v>6</v>
      </c>
      <c r="B1994" s="17" t="s">
        <v>16</v>
      </c>
      <c r="C1994" s="17" t="s">
        <v>13031</v>
      </c>
      <c r="D1994" s="17">
        <v>2023</v>
      </c>
      <c r="E1994" s="37" t="s">
        <v>13032</v>
      </c>
      <c r="F1994" s="17" t="s">
        <v>58</v>
      </c>
      <c r="G1994" s="37" t="s">
        <v>3854</v>
      </c>
      <c r="H1994" s="37"/>
      <c r="I1994" s="62" t="s">
        <v>13033</v>
      </c>
      <c r="J1994" s="17" t="s">
        <v>43</v>
      </c>
      <c r="K1994" s="17" t="s">
        <v>43</v>
      </c>
      <c r="L1994" s="17" t="s">
        <v>13034</v>
      </c>
      <c r="M1994" s="17" t="s">
        <v>13035</v>
      </c>
      <c r="N1994" s="17" t="s">
        <v>13036</v>
      </c>
      <c r="O1994" s="17" t="s">
        <v>13037</v>
      </c>
    </row>
    <row r="1995" spans="1:15" s="1" customFormat="1" ht="15" customHeight="1" x14ac:dyDescent="0.25">
      <c r="A1995" s="61" t="s">
        <v>6</v>
      </c>
      <c r="B1995" s="17" t="s">
        <v>16</v>
      </c>
      <c r="C1995" s="17" t="s">
        <v>13038</v>
      </c>
      <c r="D1995" s="17">
        <v>2020</v>
      </c>
      <c r="E1995" s="37" t="s">
        <v>13039</v>
      </c>
      <c r="F1995" s="17" t="s">
        <v>1509</v>
      </c>
      <c r="G1995" s="37" t="s">
        <v>1689</v>
      </c>
      <c r="H1995" s="37"/>
      <c r="I1995" s="62" t="s">
        <v>13040</v>
      </c>
      <c r="J1995" s="17" t="s">
        <v>43</v>
      </c>
      <c r="K1995" s="17" t="s">
        <v>43</v>
      </c>
      <c r="L1995" s="17" t="s">
        <v>13041</v>
      </c>
      <c r="M1995" s="17" t="s">
        <v>13042</v>
      </c>
      <c r="N1995" s="17" t="s">
        <v>13043</v>
      </c>
      <c r="O1995" s="17" t="s">
        <v>13044</v>
      </c>
    </row>
    <row r="1996" spans="1:15" s="1" customFormat="1" ht="15" customHeight="1" x14ac:dyDescent="0.25">
      <c r="A1996" s="61" t="s">
        <v>6</v>
      </c>
      <c r="B1996" s="17" t="s">
        <v>16</v>
      </c>
      <c r="C1996" s="17" t="s">
        <v>13045</v>
      </c>
      <c r="D1996" s="17">
        <v>2021</v>
      </c>
      <c r="E1996" s="37" t="s">
        <v>13046</v>
      </c>
      <c r="F1996" s="17" t="s">
        <v>791</v>
      </c>
      <c r="G1996" s="37" t="s">
        <v>2187</v>
      </c>
      <c r="H1996" s="37"/>
      <c r="I1996" s="62" t="s">
        <v>12844</v>
      </c>
      <c r="J1996" s="17" t="s">
        <v>43</v>
      </c>
      <c r="K1996" s="17" t="s">
        <v>43</v>
      </c>
      <c r="L1996" s="17" t="s">
        <v>13047</v>
      </c>
      <c r="M1996" s="17" t="s">
        <v>13048</v>
      </c>
      <c r="N1996" s="17" t="s">
        <v>13049</v>
      </c>
      <c r="O1996" s="17" t="s">
        <v>13050</v>
      </c>
    </row>
    <row r="1997" spans="1:15" s="1" customFormat="1" ht="15" customHeight="1" x14ac:dyDescent="0.25">
      <c r="A1997" s="61" t="s">
        <v>6</v>
      </c>
      <c r="B1997" s="17" t="s">
        <v>16</v>
      </c>
      <c r="C1997" s="17" t="s">
        <v>13051</v>
      </c>
      <c r="D1997" s="17">
        <v>2022</v>
      </c>
      <c r="E1997" s="37" t="s">
        <v>13052</v>
      </c>
      <c r="F1997" s="17" t="s">
        <v>13</v>
      </c>
      <c r="G1997" s="37" t="s">
        <v>11782</v>
      </c>
      <c r="H1997" s="37"/>
      <c r="I1997" s="62" t="s">
        <v>13053</v>
      </c>
      <c r="J1997" s="17" t="s">
        <v>43</v>
      </c>
      <c r="K1997" s="17" t="s">
        <v>43</v>
      </c>
      <c r="L1997" s="17" t="s">
        <v>13054</v>
      </c>
      <c r="M1997" s="17" t="s">
        <v>13055</v>
      </c>
      <c r="N1997" s="17" t="s">
        <v>13056</v>
      </c>
      <c r="O1997" s="17" t="s">
        <v>13057</v>
      </c>
    </row>
    <row r="1998" spans="1:15" s="1" customFormat="1" ht="15" customHeight="1" x14ac:dyDescent="0.25">
      <c r="A1998" s="61" t="s">
        <v>6</v>
      </c>
      <c r="B1998" s="17" t="s">
        <v>16</v>
      </c>
      <c r="C1998" s="17" t="s">
        <v>13058</v>
      </c>
      <c r="D1998" s="17">
        <v>2024</v>
      </c>
      <c r="E1998" s="37" t="s">
        <v>13059</v>
      </c>
      <c r="F1998" s="17" t="s">
        <v>4828</v>
      </c>
      <c r="G1998" s="37" t="s">
        <v>1006</v>
      </c>
      <c r="H1998" s="37"/>
      <c r="I1998" s="62" t="s">
        <v>13060</v>
      </c>
      <c r="J1998" s="17" t="s">
        <v>43</v>
      </c>
      <c r="K1998" s="17" t="s">
        <v>43</v>
      </c>
      <c r="L1998" s="17" t="s">
        <v>13061</v>
      </c>
      <c r="M1998" s="17" t="s">
        <v>13062</v>
      </c>
      <c r="N1998" s="17" t="s">
        <v>13063</v>
      </c>
      <c r="O1998" s="17" t="s">
        <v>13064</v>
      </c>
    </row>
    <row r="1999" spans="1:15" s="1" customFormat="1" ht="15" customHeight="1" x14ac:dyDescent="0.25">
      <c r="A1999" s="61" t="s">
        <v>6</v>
      </c>
      <c r="B1999" s="17" t="s">
        <v>16</v>
      </c>
      <c r="C1999" s="17" t="s">
        <v>13065</v>
      </c>
      <c r="D1999" s="17">
        <v>2022</v>
      </c>
      <c r="E1999" s="37" t="s">
        <v>13066</v>
      </c>
      <c r="F1999" s="17" t="s">
        <v>376</v>
      </c>
      <c r="G1999" s="37" t="s">
        <v>615</v>
      </c>
      <c r="H1999" s="37"/>
      <c r="I1999" s="62" t="s">
        <v>13067</v>
      </c>
      <c r="J1999" s="17" t="s">
        <v>43</v>
      </c>
      <c r="K1999" s="17" t="s">
        <v>43</v>
      </c>
      <c r="L1999" s="17" t="s">
        <v>13068</v>
      </c>
      <c r="M1999" s="17" t="s">
        <v>13069</v>
      </c>
      <c r="N1999" s="17" t="s">
        <v>13070</v>
      </c>
      <c r="O1999" s="17" t="s">
        <v>13071</v>
      </c>
    </row>
    <row r="2000" spans="1:15" s="1" customFormat="1" ht="15" customHeight="1" x14ac:dyDescent="0.25">
      <c r="A2000" s="61" t="s">
        <v>6</v>
      </c>
      <c r="B2000" s="17" t="s">
        <v>16</v>
      </c>
      <c r="C2000" s="17" t="s">
        <v>13072</v>
      </c>
      <c r="D2000" s="17">
        <v>2022</v>
      </c>
      <c r="E2000" s="37" t="s">
        <v>13073</v>
      </c>
      <c r="F2000" s="17" t="s">
        <v>376</v>
      </c>
      <c r="G2000" s="37" t="s">
        <v>475</v>
      </c>
      <c r="H2000" s="37"/>
      <c r="I2000" s="62" t="s">
        <v>13074</v>
      </c>
      <c r="J2000" s="17" t="s">
        <v>43</v>
      </c>
      <c r="K2000" s="17" t="s">
        <v>43</v>
      </c>
      <c r="L2000" s="17" t="s">
        <v>13075</v>
      </c>
      <c r="M2000" s="17" t="s">
        <v>13076</v>
      </c>
      <c r="N2000" s="17" t="s">
        <v>13077</v>
      </c>
      <c r="O2000" s="17" t="s">
        <v>13078</v>
      </c>
    </row>
    <row r="2001" spans="1:15" s="1" customFormat="1" ht="15" customHeight="1" x14ac:dyDescent="0.25">
      <c r="A2001" s="61" t="s">
        <v>6</v>
      </c>
      <c r="B2001" s="17" t="s">
        <v>16</v>
      </c>
      <c r="C2001" s="17" t="s">
        <v>13079</v>
      </c>
      <c r="D2001" s="17">
        <v>2022</v>
      </c>
      <c r="E2001" s="37" t="s">
        <v>13080</v>
      </c>
      <c r="F2001" s="17" t="s">
        <v>10721</v>
      </c>
      <c r="G2001" s="37" t="s">
        <v>292</v>
      </c>
      <c r="H2001" s="37">
        <v>3</v>
      </c>
      <c r="I2001" s="62" t="s">
        <v>13081</v>
      </c>
      <c r="J2001" s="17" t="s">
        <v>43</v>
      </c>
      <c r="K2001" s="17" t="s">
        <v>43</v>
      </c>
      <c r="L2001" s="17" t="s">
        <v>13082</v>
      </c>
      <c r="M2001" s="17" t="s">
        <v>13083</v>
      </c>
      <c r="N2001" s="17" t="s">
        <v>13084</v>
      </c>
      <c r="O2001" s="17" t="s">
        <v>13085</v>
      </c>
    </row>
    <row r="2002" spans="1:15" s="1" customFormat="1" ht="15" customHeight="1" x14ac:dyDescent="0.25">
      <c r="A2002" s="61" t="s">
        <v>6</v>
      </c>
      <c r="B2002" s="17" t="s">
        <v>16</v>
      </c>
      <c r="C2002" s="17" t="s">
        <v>13086</v>
      </c>
      <c r="D2002" s="17">
        <v>2021</v>
      </c>
      <c r="E2002" s="37" t="s">
        <v>13087</v>
      </c>
      <c r="F2002" s="17" t="s">
        <v>2186</v>
      </c>
      <c r="G2002" s="37" t="s">
        <v>9133</v>
      </c>
      <c r="H2002" s="37"/>
      <c r="I2002" s="62" t="s">
        <v>13088</v>
      </c>
      <c r="J2002" s="17" t="s">
        <v>43</v>
      </c>
      <c r="K2002" s="17" t="s">
        <v>43</v>
      </c>
      <c r="L2002" s="17" t="s">
        <v>13089</v>
      </c>
      <c r="M2002" s="17" t="s">
        <v>13090</v>
      </c>
      <c r="N2002" s="17" t="s">
        <v>13091</v>
      </c>
      <c r="O2002" s="17" t="s">
        <v>13092</v>
      </c>
    </row>
    <row r="2003" spans="1:15" s="1" customFormat="1" ht="15" customHeight="1" x14ac:dyDescent="0.25">
      <c r="A2003" s="61" t="s">
        <v>6</v>
      </c>
      <c r="B2003" s="17" t="s">
        <v>16</v>
      </c>
      <c r="C2003" s="17" t="s">
        <v>13093</v>
      </c>
      <c r="D2003" s="17">
        <v>2024</v>
      </c>
      <c r="E2003" s="37" t="s">
        <v>13094</v>
      </c>
      <c r="F2003" s="17" t="s">
        <v>110</v>
      </c>
      <c r="G2003" s="37" t="s">
        <v>1493</v>
      </c>
      <c r="H2003" s="37"/>
      <c r="I2003" s="62" t="s">
        <v>2682</v>
      </c>
      <c r="J2003" s="17" t="s">
        <v>43</v>
      </c>
      <c r="K2003" s="17" t="s">
        <v>43</v>
      </c>
      <c r="L2003" s="17" t="s">
        <v>13095</v>
      </c>
      <c r="M2003" s="17" t="s">
        <v>13096</v>
      </c>
      <c r="N2003" s="17" t="s">
        <v>13097</v>
      </c>
      <c r="O2003" s="17" t="s">
        <v>13098</v>
      </c>
    </row>
    <row r="2004" spans="1:15" s="1" customFormat="1" ht="15" customHeight="1" x14ac:dyDescent="0.25">
      <c r="A2004" s="61" t="s">
        <v>6</v>
      </c>
      <c r="B2004" s="17" t="s">
        <v>16</v>
      </c>
      <c r="C2004" s="17" t="s">
        <v>13099</v>
      </c>
      <c r="D2004" s="17">
        <v>2023</v>
      </c>
      <c r="E2004" s="37" t="s">
        <v>13100</v>
      </c>
      <c r="F2004" s="17" t="s">
        <v>1781</v>
      </c>
      <c r="G2004" s="37" t="s">
        <v>693</v>
      </c>
      <c r="H2004" s="37">
        <v>12</v>
      </c>
      <c r="I2004" s="62" t="s">
        <v>13101</v>
      </c>
      <c r="J2004" s="17" t="s">
        <v>43</v>
      </c>
      <c r="K2004" s="17" t="s">
        <v>43</v>
      </c>
      <c r="L2004" s="17" t="s">
        <v>13102</v>
      </c>
      <c r="M2004" s="17" t="s">
        <v>13103</v>
      </c>
      <c r="N2004" s="17" t="s">
        <v>13104</v>
      </c>
      <c r="O2004" s="17" t="s">
        <v>13105</v>
      </c>
    </row>
    <row r="2005" spans="1:15" s="1" customFormat="1" ht="15" customHeight="1" x14ac:dyDescent="0.25">
      <c r="A2005" s="61" t="s">
        <v>6</v>
      </c>
      <c r="B2005" s="17" t="s">
        <v>16</v>
      </c>
      <c r="C2005" s="17" t="s">
        <v>13106</v>
      </c>
      <c r="D2005" s="17">
        <v>2022</v>
      </c>
      <c r="E2005" s="37" t="s">
        <v>13107</v>
      </c>
      <c r="F2005" s="17" t="s">
        <v>12</v>
      </c>
      <c r="G2005" s="37" t="s">
        <v>4801</v>
      </c>
      <c r="H2005" s="37"/>
      <c r="I2005" s="62" t="s">
        <v>13108</v>
      </c>
      <c r="J2005" s="17" t="s">
        <v>43</v>
      </c>
      <c r="K2005" s="17" t="s">
        <v>43</v>
      </c>
      <c r="L2005" s="17" t="s">
        <v>13109</v>
      </c>
      <c r="M2005" s="17" t="s">
        <v>13110</v>
      </c>
      <c r="N2005" s="17" t="s">
        <v>13111</v>
      </c>
      <c r="O2005" s="17" t="s">
        <v>13112</v>
      </c>
    </row>
    <row r="2006" spans="1:15" s="1" customFormat="1" ht="15" customHeight="1" x14ac:dyDescent="0.25">
      <c r="A2006" s="61" t="s">
        <v>6</v>
      </c>
      <c r="B2006" s="17" t="s">
        <v>79</v>
      </c>
      <c r="C2006" s="17" t="s">
        <v>13113</v>
      </c>
      <c r="D2006" s="17">
        <v>2021</v>
      </c>
      <c r="E2006" s="37" t="s">
        <v>13114</v>
      </c>
      <c r="F2006" s="17" t="s">
        <v>13115</v>
      </c>
      <c r="G2006" s="37" t="s">
        <v>43</v>
      </c>
      <c r="H2006" s="37"/>
      <c r="I2006" s="62" t="s">
        <v>13116</v>
      </c>
      <c r="J2006" s="17" t="s">
        <v>10849</v>
      </c>
      <c r="K2006" s="17" t="s">
        <v>43</v>
      </c>
      <c r="L2006" s="17" t="s">
        <v>13117</v>
      </c>
      <c r="M2006" s="17" t="s">
        <v>13118</v>
      </c>
      <c r="N2006" s="17" t="s">
        <v>13119</v>
      </c>
      <c r="O2006" s="17" t="s">
        <v>13120</v>
      </c>
    </row>
    <row r="2007" spans="1:15" s="1" customFormat="1" ht="15" customHeight="1" x14ac:dyDescent="0.25">
      <c r="A2007" s="61" t="s">
        <v>6</v>
      </c>
      <c r="B2007" s="17" t="s">
        <v>16</v>
      </c>
      <c r="C2007" s="17" t="s">
        <v>13121</v>
      </c>
      <c r="D2007" s="17">
        <v>2022</v>
      </c>
      <c r="E2007" s="37" t="s">
        <v>13122</v>
      </c>
      <c r="F2007" s="17" t="s">
        <v>682</v>
      </c>
      <c r="G2007" s="37" t="s">
        <v>7354</v>
      </c>
      <c r="H2007" s="37"/>
      <c r="I2007" s="62" t="s">
        <v>13123</v>
      </c>
      <c r="J2007" s="17" t="s">
        <v>43</v>
      </c>
      <c r="K2007" s="17" t="s">
        <v>43</v>
      </c>
      <c r="L2007" s="17" t="s">
        <v>13124</v>
      </c>
      <c r="M2007" s="17" t="s">
        <v>13125</v>
      </c>
      <c r="N2007" s="17" t="s">
        <v>13126</v>
      </c>
      <c r="O2007" s="17" t="s">
        <v>13127</v>
      </c>
    </row>
    <row r="2008" spans="1:15" s="1" customFormat="1" ht="15" customHeight="1" x14ac:dyDescent="0.25">
      <c r="A2008" s="61" t="s">
        <v>6</v>
      </c>
      <c r="B2008" s="17" t="s">
        <v>16</v>
      </c>
      <c r="C2008" s="17" t="s">
        <v>13128</v>
      </c>
      <c r="D2008" s="17">
        <v>2025</v>
      </c>
      <c r="E2008" s="37" t="s">
        <v>13129</v>
      </c>
      <c r="F2008" s="17" t="s">
        <v>1852</v>
      </c>
      <c r="G2008" s="37" t="s">
        <v>4581</v>
      </c>
      <c r="H2008" s="37"/>
      <c r="I2008" s="62" t="s">
        <v>13130</v>
      </c>
      <c r="J2008" s="17" t="s">
        <v>43</v>
      </c>
      <c r="K2008" s="17" t="s">
        <v>43</v>
      </c>
      <c r="L2008" s="17" t="s">
        <v>13131</v>
      </c>
      <c r="M2008" s="17" t="s">
        <v>13132</v>
      </c>
      <c r="N2008" s="17" t="s">
        <v>13133</v>
      </c>
      <c r="O2008" s="17" t="s">
        <v>13134</v>
      </c>
    </row>
    <row r="2009" spans="1:15" s="1" customFormat="1" ht="15" customHeight="1" x14ac:dyDescent="0.25">
      <c r="A2009" s="61" t="s">
        <v>6</v>
      </c>
      <c r="B2009" s="17" t="s">
        <v>16</v>
      </c>
      <c r="C2009" s="17" t="s">
        <v>13135</v>
      </c>
      <c r="D2009" s="17">
        <v>2022</v>
      </c>
      <c r="E2009" s="37" t="s">
        <v>13136</v>
      </c>
      <c r="F2009" s="17" t="s">
        <v>582</v>
      </c>
      <c r="G2009" s="37" t="s">
        <v>563</v>
      </c>
      <c r="H2009" s="37"/>
      <c r="I2009" s="62" t="s">
        <v>13137</v>
      </c>
      <c r="J2009" s="17" t="s">
        <v>43</v>
      </c>
      <c r="K2009" s="17" t="s">
        <v>43</v>
      </c>
      <c r="L2009" s="17" t="s">
        <v>13138</v>
      </c>
      <c r="M2009" s="17" t="s">
        <v>13139</v>
      </c>
      <c r="N2009" s="17" t="s">
        <v>13140</v>
      </c>
      <c r="O2009" s="17" t="s">
        <v>13141</v>
      </c>
    </row>
    <row r="2010" spans="1:15" s="1" customFormat="1" ht="15" customHeight="1" x14ac:dyDescent="0.25">
      <c r="A2010" s="61" t="s">
        <v>6</v>
      </c>
      <c r="B2010" s="17" t="s">
        <v>16</v>
      </c>
      <c r="C2010" s="17" t="s">
        <v>13142</v>
      </c>
      <c r="D2010" s="17">
        <v>2022</v>
      </c>
      <c r="E2010" s="37" t="s">
        <v>13143</v>
      </c>
      <c r="F2010" s="17" t="s">
        <v>582</v>
      </c>
      <c r="G2010" s="37" t="s">
        <v>13144</v>
      </c>
      <c r="H2010" s="37"/>
      <c r="I2010" s="62" t="s">
        <v>13145</v>
      </c>
      <c r="J2010" s="17" t="s">
        <v>43</v>
      </c>
      <c r="K2010" s="17" t="s">
        <v>43</v>
      </c>
      <c r="L2010" s="17" t="s">
        <v>13146</v>
      </c>
      <c r="M2010" s="17" t="s">
        <v>13147</v>
      </c>
      <c r="N2010" s="17" t="s">
        <v>13148</v>
      </c>
      <c r="O2010" s="17" t="s">
        <v>13149</v>
      </c>
    </row>
    <row r="2011" spans="1:15" s="1" customFormat="1" ht="15" customHeight="1" x14ac:dyDescent="0.25">
      <c r="A2011" s="61" t="s">
        <v>6</v>
      </c>
      <c r="B2011" s="17" t="s">
        <v>16</v>
      </c>
      <c r="C2011" s="17" t="s">
        <v>13150</v>
      </c>
      <c r="D2011" s="17">
        <v>2024</v>
      </c>
      <c r="E2011" s="37" t="s">
        <v>13151</v>
      </c>
      <c r="F2011" s="17" t="s">
        <v>1852</v>
      </c>
      <c r="G2011" s="37" t="s">
        <v>2063</v>
      </c>
      <c r="H2011" s="37"/>
      <c r="I2011" s="62" t="s">
        <v>13152</v>
      </c>
      <c r="J2011" s="17" t="s">
        <v>43</v>
      </c>
      <c r="K2011" s="17" t="s">
        <v>43</v>
      </c>
      <c r="L2011" s="17" t="s">
        <v>13153</v>
      </c>
      <c r="M2011" s="17" t="s">
        <v>13154</v>
      </c>
      <c r="N2011" s="17" t="s">
        <v>13155</v>
      </c>
      <c r="O2011" s="17" t="s">
        <v>13156</v>
      </c>
    </row>
    <row r="2012" spans="1:15" s="1" customFormat="1" ht="15" customHeight="1" x14ac:dyDescent="0.25">
      <c r="A2012" s="61" t="s">
        <v>6</v>
      </c>
      <c r="B2012" s="17" t="s">
        <v>16</v>
      </c>
      <c r="C2012" s="17" t="s">
        <v>13157</v>
      </c>
      <c r="D2012" s="17">
        <v>2025</v>
      </c>
      <c r="E2012" s="37" t="s">
        <v>13158</v>
      </c>
      <c r="F2012" s="17" t="s">
        <v>13</v>
      </c>
      <c r="G2012" s="37" t="s">
        <v>13159</v>
      </c>
      <c r="H2012" s="37"/>
      <c r="I2012" s="62" t="s">
        <v>13160</v>
      </c>
      <c r="J2012" s="17" t="s">
        <v>43</v>
      </c>
      <c r="K2012" s="17" t="s">
        <v>43</v>
      </c>
      <c r="L2012" s="17" t="s">
        <v>13161</v>
      </c>
      <c r="M2012" s="17" t="s">
        <v>13162</v>
      </c>
      <c r="N2012" s="17" t="s">
        <v>13163</v>
      </c>
      <c r="O2012" s="17" t="s">
        <v>13164</v>
      </c>
    </row>
    <row r="2013" spans="1:15" s="1" customFormat="1" ht="15" customHeight="1" x14ac:dyDescent="0.25">
      <c r="A2013" s="61" t="s">
        <v>6</v>
      </c>
      <c r="B2013" s="17" t="s">
        <v>16</v>
      </c>
      <c r="C2013" s="17" t="s">
        <v>13165</v>
      </c>
      <c r="D2013" s="17">
        <v>2024</v>
      </c>
      <c r="E2013" s="37" t="s">
        <v>13166</v>
      </c>
      <c r="F2013" s="17" t="s">
        <v>4442</v>
      </c>
      <c r="G2013" s="37" t="s">
        <v>4712</v>
      </c>
      <c r="H2013" s="37"/>
      <c r="I2013" s="62" t="s">
        <v>13167</v>
      </c>
      <c r="J2013" s="17" t="s">
        <v>43</v>
      </c>
      <c r="K2013" s="17" t="s">
        <v>43</v>
      </c>
      <c r="L2013" s="17" t="s">
        <v>13168</v>
      </c>
      <c r="M2013" s="17" t="s">
        <v>13169</v>
      </c>
      <c r="N2013" s="17" t="s">
        <v>13170</v>
      </c>
      <c r="O2013" s="17" t="s">
        <v>13171</v>
      </c>
    </row>
    <row r="2014" spans="1:15" s="1" customFormat="1" ht="15" customHeight="1" x14ac:dyDescent="0.25">
      <c r="A2014" s="61" t="s">
        <v>6</v>
      </c>
      <c r="B2014" s="17" t="s">
        <v>16</v>
      </c>
      <c r="C2014" s="17" t="s">
        <v>13172</v>
      </c>
      <c r="D2014" s="17">
        <v>2023</v>
      </c>
      <c r="E2014" s="37" t="s">
        <v>13173</v>
      </c>
      <c r="F2014" s="17" t="s">
        <v>6064</v>
      </c>
      <c r="G2014" s="37" t="s">
        <v>292</v>
      </c>
      <c r="H2014" s="37">
        <v>1</v>
      </c>
      <c r="I2014" s="62" t="s">
        <v>13174</v>
      </c>
      <c r="J2014" s="17" t="s">
        <v>43</v>
      </c>
      <c r="K2014" s="17" t="s">
        <v>43</v>
      </c>
      <c r="L2014" s="17" t="s">
        <v>13175</v>
      </c>
      <c r="M2014" s="17" t="s">
        <v>13176</v>
      </c>
      <c r="N2014" s="17" t="s">
        <v>13177</v>
      </c>
      <c r="O2014" s="17" t="s">
        <v>13178</v>
      </c>
    </row>
    <row r="2015" spans="1:15" s="1" customFormat="1" ht="15" customHeight="1" x14ac:dyDescent="0.25">
      <c r="A2015" s="61" t="s">
        <v>6</v>
      </c>
      <c r="B2015" s="17" t="s">
        <v>16</v>
      </c>
      <c r="C2015" s="17" t="s">
        <v>13179</v>
      </c>
      <c r="D2015" s="17">
        <v>2020</v>
      </c>
      <c r="E2015" s="37" t="s">
        <v>13180</v>
      </c>
      <c r="F2015" s="17" t="s">
        <v>13</v>
      </c>
      <c r="G2015" s="37" t="s">
        <v>921</v>
      </c>
      <c r="H2015" s="37"/>
      <c r="I2015" s="62" t="s">
        <v>13181</v>
      </c>
      <c r="J2015" s="17" t="s">
        <v>43</v>
      </c>
      <c r="K2015" s="17" t="s">
        <v>43</v>
      </c>
      <c r="L2015" s="17" t="s">
        <v>13182</v>
      </c>
      <c r="M2015" s="17" t="s">
        <v>13183</v>
      </c>
      <c r="N2015" s="17" t="s">
        <v>13184</v>
      </c>
      <c r="O2015" s="17" t="s">
        <v>13185</v>
      </c>
    </row>
    <row r="2016" spans="1:15" s="1" customFormat="1" ht="15" customHeight="1" x14ac:dyDescent="0.25">
      <c r="A2016" s="61" t="s">
        <v>6</v>
      </c>
      <c r="B2016" s="17" t="s">
        <v>16</v>
      </c>
      <c r="C2016" s="17" t="s">
        <v>13186</v>
      </c>
      <c r="D2016" s="17">
        <v>2021</v>
      </c>
      <c r="E2016" s="37" t="s">
        <v>13187</v>
      </c>
      <c r="F2016" s="17" t="s">
        <v>3373</v>
      </c>
      <c r="G2016" s="37" t="s">
        <v>11346</v>
      </c>
      <c r="H2016" s="37"/>
      <c r="I2016" s="62" t="s">
        <v>13188</v>
      </c>
      <c r="J2016" s="17" t="s">
        <v>43</v>
      </c>
      <c r="K2016" s="17" t="s">
        <v>43</v>
      </c>
      <c r="L2016" s="17" t="s">
        <v>13189</v>
      </c>
      <c r="M2016" s="17" t="s">
        <v>13190</v>
      </c>
      <c r="N2016" s="17" t="s">
        <v>13191</v>
      </c>
      <c r="O2016" s="17" t="s">
        <v>13192</v>
      </c>
    </row>
    <row r="2017" spans="1:15" s="1" customFormat="1" ht="15" customHeight="1" x14ac:dyDescent="0.25">
      <c r="A2017" s="61" t="s">
        <v>6</v>
      </c>
      <c r="B2017" s="17" t="s">
        <v>16</v>
      </c>
      <c r="C2017" s="17" t="s">
        <v>13193</v>
      </c>
      <c r="D2017" s="17">
        <v>2023</v>
      </c>
      <c r="E2017" s="37" t="s">
        <v>13194</v>
      </c>
      <c r="F2017" s="17" t="s">
        <v>13195</v>
      </c>
      <c r="G2017" s="37" t="s">
        <v>549</v>
      </c>
      <c r="H2017" s="37"/>
      <c r="I2017" s="62" t="s">
        <v>13196</v>
      </c>
      <c r="J2017" s="17" t="s">
        <v>43</v>
      </c>
      <c r="K2017" s="17" t="s">
        <v>43</v>
      </c>
      <c r="L2017" s="17" t="s">
        <v>13197</v>
      </c>
      <c r="M2017" s="17" t="s">
        <v>13198</v>
      </c>
      <c r="N2017" s="17" t="s">
        <v>13199</v>
      </c>
      <c r="O2017" s="17" t="s">
        <v>13200</v>
      </c>
    </row>
    <row r="2018" spans="1:15" s="1" customFormat="1" ht="15" customHeight="1" x14ac:dyDescent="0.25">
      <c r="A2018" s="61" t="s">
        <v>6</v>
      </c>
      <c r="B2018" s="17" t="s">
        <v>16</v>
      </c>
      <c r="C2018" s="17" t="s">
        <v>13201</v>
      </c>
      <c r="D2018" s="17">
        <v>2020</v>
      </c>
      <c r="E2018" s="37" t="s">
        <v>13202</v>
      </c>
      <c r="F2018" s="17" t="s">
        <v>10476</v>
      </c>
      <c r="G2018" s="37" t="s">
        <v>2454</v>
      </c>
      <c r="H2018" s="37"/>
      <c r="I2018" s="62" t="s">
        <v>13203</v>
      </c>
      <c r="J2018" s="17" t="s">
        <v>43</v>
      </c>
      <c r="K2018" s="17" t="s">
        <v>43</v>
      </c>
      <c r="L2018" s="17" t="s">
        <v>13204</v>
      </c>
      <c r="M2018" s="17" t="s">
        <v>13205</v>
      </c>
      <c r="N2018" s="17" t="s">
        <v>13206</v>
      </c>
      <c r="O2018" s="17" t="s">
        <v>13207</v>
      </c>
    </row>
    <row r="2019" spans="1:15" s="1" customFormat="1" ht="15" customHeight="1" x14ac:dyDescent="0.25">
      <c r="A2019" s="61" t="s">
        <v>6</v>
      </c>
      <c r="B2019" s="17" t="s">
        <v>16</v>
      </c>
      <c r="C2019" s="17" t="s">
        <v>13208</v>
      </c>
      <c r="D2019" s="17">
        <v>2020</v>
      </c>
      <c r="E2019" s="37" t="s">
        <v>13209</v>
      </c>
      <c r="F2019" s="17" t="s">
        <v>58</v>
      </c>
      <c r="G2019" s="37" t="s">
        <v>1148</v>
      </c>
      <c r="H2019" s="37"/>
      <c r="I2019" s="62" t="s">
        <v>13210</v>
      </c>
      <c r="J2019" s="17" t="s">
        <v>43</v>
      </c>
      <c r="K2019" s="17" t="s">
        <v>43</v>
      </c>
      <c r="L2019" s="17" t="s">
        <v>13211</v>
      </c>
      <c r="M2019" s="17" t="s">
        <v>13212</v>
      </c>
      <c r="N2019" s="17" t="s">
        <v>13213</v>
      </c>
      <c r="O2019" s="17" t="s">
        <v>13214</v>
      </c>
    </row>
    <row r="2020" spans="1:15" s="1" customFormat="1" ht="15" customHeight="1" x14ac:dyDescent="0.25">
      <c r="A2020" s="61" t="s">
        <v>6</v>
      </c>
      <c r="B2020" s="17" t="s">
        <v>16</v>
      </c>
      <c r="C2020" s="17" t="s">
        <v>13215</v>
      </c>
      <c r="D2020" s="17">
        <v>2022</v>
      </c>
      <c r="E2020" s="37" t="s">
        <v>13216</v>
      </c>
      <c r="F2020" s="17" t="s">
        <v>582</v>
      </c>
      <c r="G2020" s="37" t="s">
        <v>1789</v>
      </c>
      <c r="H2020" s="37"/>
      <c r="I2020" s="62" t="s">
        <v>13217</v>
      </c>
      <c r="J2020" s="17" t="s">
        <v>43</v>
      </c>
      <c r="K2020" s="17" t="s">
        <v>43</v>
      </c>
      <c r="L2020" s="17" t="s">
        <v>13218</v>
      </c>
      <c r="M2020" s="17" t="s">
        <v>13219</v>
      </c>
      <c r="N2020" s="17" t="s">
        <v>13220</v>
      </c>
      <c r="O2020" s="17" t="s">
        <v>13221</v>
      </c>
    </row>
    <row r="2021" spans="1:15" s="1" customFormat="1" ht="15" customHeight="1" x14ac:dyDescent="0.25">
      <c r="A2021" s="61" t="s">
        <v>6</v>
      </c>
      <c r="B2021" s="17" t="s">
        <v>16</v>
      </c>
      <c r="C2021" s="17" t="s">
        <v>13222</v>
      </c>
      <c r="D2021" s="17">
        <v>2021</v>
      </c>
      <c r="E2021" s="37" t="s">
        <v>13223</v>
      </c>
      <c r="F2021" s="17" t="s">
        <v>74</v>
      </c>
      <c r="G2021" s="37" t="s">
        <v>2823</v>
      </c>
      <c r="H2021" s="37"/>
      <c r="I2021" s="62" t="s">
        <v>13224</v>
      </c>
      <c r="J2021" s="17" t="s">
        <v>43</v>
      </c>
      <c r="K2021" s="17" t="s">
        <v>43</v>
      </c>
      <c r="L2021" s="17" t="s">
        <v>13225</v>
      </c>
      <c r="M2021" s="17" t="s">
        <v>13226</v>
      </c>
      <c r="N2021" s="17" t="s">
        <v>13227</v>
      </c>
      <c r="O2021" s="17" t="s">
        <v>13228</v>
      </c>
    </row>
    <row r="2022" spans="1:15" s="1" customFormat="1" ht="15" customHeight="1" x14ac:dyDescent="0.25">
      <c r="A2022" s="61" t="s">
        <v>6</v>
      </c>
      <c r="B2022" s="17" t="s">
        <v>16</v>
      </c>
      <c r="C2022" s="17" t="s">
        <v>4874</v>
      </c>
      <c r="D2022" s="17">
        <v>2024</v>
      </c>
      <c r="E2022" s="37" t="s">
        <v>4875</v>
      </c>
      <c r="F2022" s="17" t="s">
        <v>69</v>
      </c>
      <c r="G2022" s="37" t="s">
        <v>2906</v>
      </c>
      <c r="H2022" s="37"/>
      <c r="I2022" s="62" t="s">
        <v>13229</v>
      </c>
      <c r="J2022" s="17" t="s">
        <v>43</v>
      </c>
      <c r="K2022" s="17" t="s">
        <v>43</v>
      </c>
      <c r="L2022" s="17" t="s">
        <v>4876</v>
      </c>
      <c r="M2022" s="17" t="s">
        <v>4877</v>
      </c>
      <c r="N2022" s="17" t="s">
        <v>4878</v>
      </c>
      <c r="O2022" s="17" t="s">
        <v>4879</v>
      </c>
    </row>
    <row r="2023" spans="1:15" s="1" customFormat="1" ht="15" customHeight="1" x14ac:dyDescent="0.25">
      <c r="A2023" s="61" t="s">
        <v>6</v>
      </c>
      <c r="B2023" s="17" t="s">
        <v>16</v>
      </c>
      <c r="C2023" s="17" t="s">
        <v>13230</v>
      </c>
      <c r="D2023" s="17">
        <v>2024</v>
      </c>
      <c r="E2023" s="37" t="s">
        <v>13231</v>
      </c>
      <c r="F2023" s="17" t="s">
        <v>10721</v>
      </c>
      <c r="G2023" s="37" t="s">
        <v>465</v>
      </c>
      <c r="H2023" s="37">
        <v>6</v>
      </c>
      <c r="I2023" s="62" t="s">
        <v>13232</v>
      </c>
      <c r="J2023" s="17" t="s">
        <v>43</v>
      </c>
      <c r="K2023" s="17" t="s">
        <v>43</v>
      </c>
      <c r="L2023" s="17" t="s">
        <v>13233</v>
      </c>
      <c r="M2023" s="17" t="s">
        <v>13234</v>
      </c>
      <c r="N2023" s="17" t="s">
        <v>13235</v>
      </c>
      <c r="O2023" s="17" t="s">
        <v>13236</v>
      </c>
    </row>
    <row r="2024" spans="1:15" s="1" customFormat="1" ht="15" customHeight="1" x14ac:dyDescent="0.25">
      <c r="A2024" s="61" t="s">
        <v>6</v>
      </c>
      <c r="B2024" s="17" t="s">
        <v>16</v>
      </c>
      <c r="C2024" s="17" t="s">
        <v>13237</v>
      </c>
      <c r="D2024" s="17">
        <v>2024</v>
      </c>
      <c r="E2024" s="37" t="s">
        <v>13238</v>
      </c>
      <c r="F2024" s="17" t="s">
        <v>866</v>
      </c>
      <c r="G2024" s="37" t="s">
        <v>9509</v>
      </c>
      <c r="H2024" s="37"/>
      <c r="I2024" s="62" t="s">
        <v>13239</v>
      </c>
      <c r="J2024" s="17" t="s">
        <v>43</v>
      </c>
      <c r="K2024" s="17" t="s">
        <v>43</v>
      </c>
      <c r="L2024" s="17" t="s">
        <v>13240</v>
      </c>
      <c r="M2024" s="17" t="s">
        <v>13241</v>
      </c>
      <c r="N2024" s="17" t="s">
        <v>13242</v>
      </c>
      <c r="O2024" s="17" t="s">
        <v>13243</v>
      </c>
    </row>
    <row r="2025" spans="1:15" s="1" customFormat="1" ht="15" customHeight="1" x14ac:dyDescent="0.25">
      <c r="A2025" s="61" t="s">
        <v>6</v>
      </c>
      <c r="B2025" s="17" t="s">
        <v>16</v>
      </c>
      <c r="C2025" s="17" t="s">
        <v>13244</v>
      </c>
      <c r="D2025" s="17">
        <v>2022</v>
      </c>
      <c r="E2025" s="37" t="s">
        <v>13245</v>
      </c>
      <c r="F2025" s="17" t="s">
        <v>1254</v>
      </c>
      <c r="G2025" s="37" t="s">
        <v>881</v>
      </c>
      <c r="H2025" s="37"/>
      <c r="I2025" s="62" t="s">
        <v>13246</v>
      </c>
      <c r="J2025" s="17" t="s">
        <v>43</v>
      </c>
      <c r="K2025" s="17" t="s">
        <v>43</v>
      </c>
      <c r="L2025" s="17" t="s">
        <v>13247</v>
      </c>
      <c r="M2025" s="17" t="s">
        <v>13248</v>
      </c>
      <c r="N2025" s="17" t="s">
        <v>13249</v>
      </c>
      <c r="O2025" s="17" t="s">
        <v>13250</v>
      </c>
    </row>
    <row r="2026" spans="1:15" s="1" customFormat="1" ht="15" customHeight="1" x14ac:dyDescent="0.25">
      <c r="A2026" s="61" t="s">
        <v>6</v>
      </c>
      <c r="B2026" s="17" t="s">
        <v>16</v>
      </c>
      <c r="C2026" s="17" t="s">
        <v>13251</v>
      </c>
      <c r="D2026" s="17">
        <v>2023</v>
      </c>
      <c r="E2026" s="37" t="s">
        <v>13252</v>
      </c>
      <c r="F2026" s="17" t="s">
        <v>791</v>
      </c>
      <c r="G2026" s="37" t="s">
        <v>10606</v>
      </c>
      <c r="H2026" s="37"/>
      <c r="I2026" s="62" t="s">
        <v>13253</v>
      </c>
      <c r="J2026" s="17" t="s">
        <v>43</v>
      </c>
      <c r="K2026" s="17" t="s">
        <v>43</v>
      </c>
      <c r="L2026" s="17" t="s">
        <v>13254</v>
      </c>
      <c r="M2026" s="17" t="s">
        <v>13255</v>
      </c>
      <c r="N2026" s="17" t="s">
        <v>13256</v>
      </c>
      <c r="O2026" s="17" t="s">
        <v>13257</v>
      </c>
    </row>
    <row r="2027" spans="1:15" s="1" customFormat="1" ht="15" customHeight="1" x14ac:dyDescent="0.25">
      <c r="A2027" s="61" t="s">
        <v>6</v>
      </c>
      <c r="B2027" s="17" t="s">
        <v>16</v>
      </c>
      <c r="C2027" s="17" t="s">
        <v>13258</v>
      </c>
      <c r="D2027" s="17">
        <v>2025</v>
      </c>
      <c r="E2027" s="37" t="s">
        <v>13259</v>
      </c>
      <c r="F2027" s="17" t="s">
        <v>606</v>
      </c>
      <c r="G2027" s="37" t="s">
        <v>1667</v>
      </c>
      <c r="H2027" s="37"/>
      <c r="I2027" s="62" t="s">
        <v>13260</v>
      </c>
      <c r="J2027" s="17" t="s">
        <v>43</v>
      </c>
      <c r="K2027" s="17" t="s">
        <v>43</v>
      </c>
      <c r="L2027" s="17" t="s">
        <v>13261</v>
      </c>
      <c r="M2027" s="17" t="s">
        <v>13262</v>
      </c>
      <c r="N2027" s="17" t="s">
        <v>13263</v>
      </c>
      <c r="O2027" s="17" t="s">
        <v>13264</v>
      </c>
    </row>
    <row r="2028" spans="1:15" s="1" customFormat="1" ht="15" customHeight="1" x14ac:dyDescent="0.25">
      <c r="A2028" s="61" t="s">
        <v>6</v>
      </c>
      <c r="B2028" s="17" t="s">
        <v>16</v>
      </c>
      <c r="C2028" s="17" t="s">
        <v>13265</v>
      </c>
      <c r="D2028" s="17">
        <v>2023</v>
      </c>
      <c r="E2028" s="37" t="s">
        <v>13266</v>
      </c>
      <c r="F2028" s="17" t="s">
        <v>13267</v>
      </c>
      <c r="G2028" s="37" t="s">
        <v>1963</v>
      </c>
      <c r="H2028" s="37"/>
      <c r="I2028" s="62" t="s">
        <v>13268</v>
      </c>
      <c r="J2028" s="17" t="s">
        <v>43</v>
      </c>
      <c r="K2028" s="17" t="s">
        <v>43</v>
      </c>
      <c r="L2028" s="17" t="s">
        <v>13269</v>
      </c>
      <c r="M2028" s="17" t="s">
        <v>13270</v>
      </c>
      <c r="N2028" s="17" t="s">
        <v>13271</v>
      </c>
      <c r="O2028" s="17" t="s">
        <v>13272</v>
      </c>
    </row>
    <row r="2029" spans="1:15" s="1" customFormat="1" ht="15" customHeight="1" x14ac:dyDescent="0.25">
      <c r="A2029" s="61" t="s">
        <v>6</v>
      </c>
      <c r="B2029" s="17" t="s">
        <v>16</v>
      </c>
      <c r="C2029" s="17" t="s">
        <v>13273</v>
      </c>
      <c r="D2029" s="17">
        <v>2021</v>
      </c>
      <c r="E2029" s="37" t="s">
        <v>13274</v>
      </c>
      <c r="F2029" s="17" t="s">
        <v>2186</v>
      </c>
      <c r="G2029" s="37" t="s">
        <v>5841</v>
      </c>
      <c r="H2029" s="37"/>
      <c r="I2029" s="62" t="s">
        <v>13275</v>
      </c>
      <c r="J2029" s="17" t="s">
        <v>43</v>
      </c>
      <c r="K2029" s="17" t="s">
        <v>43</v>
      </c>
      <c r="L2029" s="17" t="s">
        <v>13276</v>
      </c>
      <c r="M2029" s="17" t="s">
        <v>13277</v>
      </c>
      <c r="N2029" s="17" t="s">
        <v>13278</v>
      </c>
      <c r="O2029" s="17" t="s">
        <v>13279</v>
      </c>
    </row>
    <row r="2030" spans="1:15" s="1" customFormat="1" ht="15" customHeight="1" x14ac:dyDescent="0.25">
      <c r="A2030" s="61" t="s">
        <v>6</v>
      </c>
      <c r="B2030" s="17" t="s">
        <v>16</v>
      </c>
      <c r="C2030" s="17" t="s">
        <v>13280</v>
      </c>
      <c r="D2030" s="17">
        <v>2024</v>
      </c>
      <c r="E2030" s="37" t="s">
        <v>13281</v>
      </c>
      <c r="F2030" s="17" t="s">
        <v>7813</v>
      </c>
      <c r="G2030" s="37" t="s">
        <v>5551</v>
      </c>
      <c r="H2030" s="37"/>
      <c r="I2030" s="62" t="s">
        <v>13282</v>
      </c>
      <c r="J2030" s="17" t="s">
        <v>43</v>
      </c>
      <c r="K2030" s="17" t="s">
        <v>43</v>
      </c>
      <c r="L2030" s="17" t="s">
        <v>13283</v>
      </c>
      <c r="M2030" s="17" t="s">
        <v>13284</v>
      </c>
      <c r="N2030" s="17" t="s">
        <v>13285</v>
      </c>
      <c r="O2030" s="17" t="s">
        <v>13286</v>
      </c>
    </row>
    <row r="2031" spans="1:15" s="1" customFormat="1" ht="15" customHeight="1" x14ac:dyDescent="0.25">
      <c r="A2031" s="61" t="s">
        <v>6</v>
      </c>
      <c r="B2031" s="17" t="s">
        <v>16</v>
      </c>
      <c r="C2031" s="17" t="s">
        <v>13287</v>
      </c>
      <c r="D2031" s="17">
        <v>2021</v>
      </c>
      <c r="E2031" s="37" t="s">
        <v>13288</v>
      </c>
      <c r="F2031" s="17" t="s">
        <v>1509</v>
      </c>
      <c r="G2031" s="37" t="s">
        <v>211</v>
      </c>
      <c r="H2031" s="37"/>
      <c r="I2031" s="62" t="s">
        <v>13289</v>
      </c>
      <c r="J2031" s="17" t="s">
        <v>43</v>
      </c>
      <c r="K2031" s="17" t="s">
        <v>43</v>
      </c>
      <c r="L2031" s="17" t="s">
        <v>13290</v>
      </c>
      <c r="M2031" s="17" t="s">
        <v>13291</v>
      </c>
      <c r="N2031" s="17" t="s">
        <v>13292</v>
      </c>
      <c r="O2031" s="17" t="s">
        <v>13293</v>
      </c>
    </row>
    <row r="2032" spans="1:15" s="1" customFormat="1" ht="15" customHeight="1" x14ac:dyDescent="0.25">
      <c r="A2032" s="61" t="s">
        <v>6</v>
      </c>
      <c r="B2032" s="17" t="s">
        <v>16</v>
      </c>
      <c r="C2032" s="17" t="s">
        <v>13294</v>
      </c>
      <c r="D2032" s="17">
        <v>2020</v>
      </c>
      <c r="E2032" s="37" t="s">
        <v>13295</v>
      </c>
      <c r="F2032" s="17" t="s">
        <v>791</v>
      </c>
      <c r="G2032" s="37" t="s">
        <v>1933</v>
      </c>
      <c r="H2032" s="37"/>
      <c r="I2032" s="62" t="s">
        <v>13296</v>
      </c>
      <c r="J2032" s="17" t="s">
        <v>43</v>
      </c>
      <c r="K2032" s="17" t="s">
        <v>43</v>
      </c>
      <c r="L2032" s="17" t="s">
        <v>13297</v>
      </c>
      <c r="M2032" s="17" t="s">
        <v>13298</v>
      </c>
      <c r="N2032" s="17" t="s">
        <v>13299</v>
      </c>
      <c r="O2032" s="17" t="s">
        <v>13300</v>
      </c>
    </row>
    <row r="2033" spans="1:15" s="1" customFormat="1" ht="15" customHeight="1" x14ac:dyDescent="0.25">
      <c r="A2033" s="61" t="s">
        <v>6</v>
      </c>
      <c r="B2033" s="17" t="s">
        <v>16</v>
      </c>
      <c r="C2033" s="17" t="s">
        <v>13301</v>
      </c>
      <c r="D2033" s="17">
        <v>2021</v>
      </c>
      <c r="E2033" s="37" t="s">
        <v>13302</v>
      </c>
      <c r="F2033" s="17" t="s">
        <v>108</v>
      </c>
      <c r="G2033" s="37" t="s">
        <v>13303</v>
      </c>
      <c r="H2033" s="37"/>
      <c r="I2033" s="62" t="s">
        <v>13304</v>
      </c>
      <c r="J2033" s="17" t="s">
        <v>43</v>
      </c>
      <c r="K2033" s="17" t="s">
        <v>43</v>
      </c>
      <c r="L2033" s="17" t="s">
        <v>13305</v>
      </c>
      <c r="M2033" s="17" t="s">
        <v>13306</v>
      </c>
      <c r="N2033" s="17" t="s">
        <v>13307</v>
      </c>
      <c r="O2033" s="17" t="s">
        <v>13308</v>
      </c>
    </row>
    <row r="2034" spans="1:15" s="1" customFormat="1" ht="15" customHeight="1" x14ac:dyDescent="0.25">
      <c r="A2034" s="61" t="s">
        <v>6</v>
      </c>
      <c r="B2034" s="17" t="s">
        <v>16</v>
      </c>
      <c r="C2034" s="17" t="s">
        <v>13309</v>
      </c>
      <c r="D2034" s="17">
        <v>2022</v>
      </c>
      <c r="E2034" s="37" t="s">
        <v>13310</v>
      </c>
      <c r="F2034" s="17" t="s">
        <v>376</v>
      </c>
      <c r="G2034" s="37" t="s">
        <v>998</v>
      </c>
      <c r="H2034" s="37"/>
      <c r="I2034" s="62" t="s">
        <v>13311</v>
      </c>
      <c r="J2034" s="17" t="s">
        <v>43</v>
      </c>
      <c r="K2034" s="17" t="s">
        <v>43</v>
      </c>
      <c r="L2034" s="17" t="s">
        <v>13312</v>
      </c>
      <c r="M2034" s="17" t="s">
        <v>13313</v>
      </c>
      <c r="N2034" s="17" t="s">
        <v>13314</v>
      </c>
      <c r="O2034" s="17" t="s">
        <v>13315</v>
      </c>
    </row>
    <row r="2035" spans="1:15" s="1" customFormat="1" ht="15" customHeight="1" x14ac:dyDescent="0.25">
      <c r="A2035" s="61" t="s">
        <v>6</v>
      </c>
      <c r="B2035" s="17" t="s">
        <v>16</v>
      </c>
      <c r="C2035" s="17" t="s">
        <v>13316</v>
      </c>
      <c r="D2035" s="17">
        <v>2024</v>
      </c>
      <c r="E2035" s="37" t="s">
        <v>13317</v>
      </c>
      <c r="F2035" s="17" t="s">
        <v>2398</v>
      </c>
      <c r="G2035" s="37" t="s">
        <v>2144</v>
      </c>
      <c r="H2035" s="37">
        <v>8</v>
      </c>
      <c r="I2035" s="62" t="s">
        <v>13318</v>
      </c>
      <c r="J2035" s="17" t="s">
        <v>43</v>
      </c>
      <c r="K2035" s="17" t="s">
        <v>43</v>
      </c>
      <c r="L2035" s="17" t="s">
        <v>13319</v>
      </c>
      <c r="M2035" s="17" t="s">
        <v>13320</v>
      </c>
      <c r="N2035" s="17" t="s">
        <v>13321</v>
      </c>
      <c r="O2035" s="17" t="s">
        <v>13322</v>
      </c>
    </row>
    <row r="2036" spans="1:15" s="1" customFormat="1" ht="15" customHeight="1" x14ac:dyDescent="0.25">
      <c r="A2036" s="61" t="s">
        <v>6</v>
      </c>
      <c r="B2036" s="17" t="s">
        <v>16</v>
      </c>
      <c r="C2036" s="17" t="s">
        <v>13323</v>
      </c>
      <c r="D2036" s="17">
        <v>2024</v>
      </c>
      <c r="E2036" s="37" t="s">
        <v>13324</v>
      </c>
      <c r="F2036" s="17" t="s">
        <v>13325</v>
      </c>
      <c r="G2036" s="37" t="s">
        <v>415</v>
      </c>
      <c r="H2036" s="37">
        <v>3</v>
      </c>
      <c r="I2036" s="62" t="s">
        <v>13326</v>
      </c>
      <c r="J2036" s="17" t="s">
        <v>43</v>
      </c>
      <c r="K2036" s="17" t="s">
        <v>43</v>
      </c>
      <c r="L2036" s="17" t="s">
        <v>13327</v>
      </c>
      <c r="M2036" s="17" t="s">
        <v>13328</v>
      </c>
      <c r="N2036" s="17" t="s">
        <v>13329</v>
      </c>
      <c r="O2036" s="17" t="s">
        <v>13330</v>
      </c>
    </row>
    <row r="2037" spans="1:15" s="1" customFormat="1" ht="15" customHeight="1" x14ac:dyDescent="0.25">
      <c r="A2037" s="61" t="s">
        <v>6</v>
      </c>
      <c r="B2037" s="17" t="s">
        <v>16</v>
      </c>
      <c r="C2037" s="17" t="s">
        <v>13331</v>
      </c>
      <c r="D2037" s="17">
        <v>2021</v>
      </c>
      <c r="E2037" s="37" t="s">
        <v>13332</v>
      </c>
      <c r="F2037" s="17" t="s">
        <v>1254</v>
      </c>
      <c r="G2037" s="37" t="s">
        <v>615</v>
      </c>
      <c r="H2037" s="37"/>
      <c r="I2037" s="62" t="s">
        <v>13333</v>
      </c>
      <c r="J2037" s="17" t="s">
        <v>43</v>
      </c>
      <c r="K2037" s="17" t="s">
        <v>43</v>
      </c>
      <c r="L2037" s="17" t="s">
        <v>13334</v>
      </c>
      <c r="M2037" s="17" t="s">
        <v>13335</v>
      </c>
      <c r="N2037" s="17" t="s">
        <v>13336</v>
      </c>
      <c r="O2037" s="17" t="s">
        <v>13337</v>
      </c>
    </row>
    <row r="2038" spans="1:15" s="1" customFormat="1" ht="15" customHeight="1" x14ac:dyDescent="0.25">
      <c r="A2038" s="61" t="s">
        <v>6</v>
      </c>
      <c r="B2038" s="17" t="s">
        <v>16</v>
      </c>
      <c r="C2038" s="17" t="s">
        <v>13338</v>
      </c>
      <c r="D2038" s="17">
        <v>2024</v>
      </c>
      <c r="E2038" s="37" t="s">
        <v>13339</v>
      </c>
      <c r="F2038" s="17" t="s">
        <v>3155</v>
      </c>
      <c r="G2038" s="37" t="s">
        <v>13340</v>
      </c>
      <c r="H2038" s="37"/>
      <c r="I2038" s="62" t="s">
        <v>13341</v>
      </c>
      <c r="J2038" s="17" t="s">
        <v>43</v>
      </c>
      <c r="K2038" s="17" t="s">
        <v>43</v>
      </c>
      <c r="L2038" s="17" t="s">
        <v>13342</v>
      </c>
      <c r="M2038" s="17" t="s">
        <v>13343</v>
      </c>
      <c r="N2038" s="17" t="s">
        <v>13344</v>
      </c>
      <c r="O2038" s="17" t="s">
        <v>13345</v>
      </c>
    </row>
    <row r="2039" spans="1:15" s="1" customFormat="1" ht="15" customHeight="1" x14ac:dyDescent="0.25">
      <c r="A2039" s="61" t="s">
        <v>6</v>
      </c>
      <c r="B2039" s="17" t="s">
        <v>16</v>
      </c>
      <c r="C2039" s="17" t="s">
        <v>9694</v>
      </c>
      <c r="D2039" s="17">
        <v>2023</v>
      </c>
      <c r="E2039" s="37" t="s">
        <v>9695</v>
      </c>
      <c r="F2039" s="17" t="s">
        <v>3155</v>
      </c>
      <c r="G2039" s="37" t="s">
        <v>9696</v>
      </c>
      <c r="H2039" s="37"/>
      <c r="I2039" s="62" t="s">
        <v>13346</v>
      </c>
      <c r="J2039" s="17" t="s">
        <v>43</v>
      </c>
      <c r="K2039" s="17" t="s">
        <v>43</v>
      </c>
      <c r="L2039" s="17" t="s">
        <v>9697</v>
      </c>
      <c r="M2039" s="17" t="s">
        <v>9698</v>
      </c>
      <c r="N2039" s="17" t="s">
        <v>9699</v>
      </c>
      <c r="O2039" s="17" t="s">
        <v>9700</v>
      </c>
    </row>
    <row r="2040" spans="1:15" s="1" customFormat="1" ht="15" customHeight="1" x14ac:dyDescent="0.25">
      <c r="A2040" s="61" t="s">
        <v>6</v>
      </c>
      <c r="B2040" s="17" t="s">
        <v>16</v>
      </c>
      <c r="C2040" s="17" t="s">
        <v>13347</v>
      </c>
      <c r="D2040" s="17">
        <v>2024</v>
      </c>
      <c r="E2040" s="37" t="s">
        <v>13348</v>
      </c>
      <c r="F2040" s="17" t="s">
        <v>1509</v>
      </c>
      <c r="G2040" s="37" t="s">
        <v>2862</v>
      </c>
      <c r="H2040" s="37"/>
      <c r="I2040" s="62" t="s">
        <v>13349</v>
      </c>
      <c r="J2040" s="17" t="s">
        <v>43</v>
      </c>
      <c r="K2040" s="17" t="s">
        <v>43</v>
      </c>
      <c r="L2040" s="17" t="s">
        <v>13350</v>
      </c>
      <c r="M2040" s="17" t="s">
        <v>13351</v>
      </c>
      <c r="N2040" s="17" t="s">
        <v>13352</v>
      </c>
      <c r="O2040" s="17" t="s">
        <v>13353</v>
      </c>
    </row>
    <row r="2041" spans="1:15" s="1" customFormat="1" ht="15" customHeight="1" x14ac:dyDescent="0.25">
      <c r="A2041" s="61" t="s">
        <v>6</v>
      </c>
      <c r="B2041" s="17" t="s">
        <v>16</v>
      </c>
      <c r="C2041" s="17" t="s">
        <v>13354</v>
      </c>
      <c r="D2041" s="17">
        <v>2022</v>
      </c>
      <c r="E2041" s="37" t="s">
        <v>13355</v>
      </c>
      <c r="F2041" s="17" t="s">
        <v>791</v>
      </c>
      <c r="G2041" s="37" t="s">
        <v>6701</v>
      </c>
      <c r="H2041" s="37"/>
      <c r="I2041" s="62" t="s">
        <v>13356</v>
      </c>
      <c r="J2041" s="17" t="s">
        <v>43</v>
      </c>
      <c r="K2041" s="17" t="s">
        <v>43</v>
      </c>
      <c r="L2041" s="17" t="s">
        <v>13357</v>
      </c>
      <c r="M2041" s="17" t="s">
        <v>13358</v>
      </c>
      <c r="N2041" s="17" t="s">
        <v>13359</v>
      </c>
      <c r="O2041" s="17" t="s">
        <v>13360</v>
      </c>
    </row>
    <row r="2042" spans="1:15" s="1" customFormat="1" ht="15" customHeight="1" x14ac:dyDescent="0.25">
      <c r="A2042" s="61" t="s">
        <v>6</v>
      </c>
      <c r="B2042" s="17" t="s">
        <v>16</v>
      </c>
      <c r="C2042" s="17" t="s">
        <v>13361</v>
      </c>
      <c r="D2042" s="17">
        <v>2024</v>
      </c>
      <c r="E2042" s="37" t="s">
        <v>13362</v>
      </c>
      <c r="F2042" s="17" t="s">
        <v>88</v>
      </c>
      <c r="G2042" s="37" t="s">
        <v>2355</v>
      </c>
      <c r="H2042" s="37"/>
      <c r="I2042" s="62" t="s">
        <v>13363</v>
      </c>
      <c r="J2042" s="17" t="s">
        <v>43</v>
      </c>
      <c r="K2042" s="17" t="s">
        <v>43</v>
      </c>
      <c r="L2042" s="17" t="s">
        <v>13364</v>
      </c>
      <c r="M2042" s="17" t="s">
        <v>13365</v>
      </c>
      <c r="N2042" s="17" t="s">
        <v>13366</v>
      </c>
      <c r="O2042" s="17" t="s">
        <v>13367</v>
      </c>
    </row>
    <row r="2043" spans="1:15" s="1" customFormat="1" ht="15" customHeight="1" x14ac:dyDescent="0.25">
      <c r="A2043" s="61" t="s">
        <v>6</v>
      </c>
      <c r="B2043" s="17" t="s">
        <v>16</v>
      </c>
      <c r="C2043" s="17" t="s">
        <v>13368</v>
      </c>
      <c r="D2043" s="17">
        <v>2022</v>
      </c>
      <c r="E2043" s="37" t="s">
        <v>13369</v>
      </c>
      <c r="F2043" s="17" t="s">
        <v>13370</v>
      </c>
      <c r="G2043" s="37" t="s">
        <v>3695</v>
      </c>
      <c r="H2043" s="37"/>
      <c r="I2043" s="62" t="s">
        <v>13371</v>
      </c>
      <c r="J2043" s="17" t="s">
        <v>43</v>
      </c>
      <c r="K2043" s="17" t="s">
        <v>43</v>
      </c>
      <c r="L2043" s="17" t="s">
        <v>13372</v>
      </c>
      <c r="M2043" s="17" t="s">
        <v>13373</v>
      </c>
      <c r="N2043" s="17" t="s">
        <v>13374</v>
      </c>
      <c r="O2043" s="17" t="s">
        <v>13375</v>
      </c>
    </row>
    <row r="2044" spans="1:15" s="1" customFormat="1" ht="15" customHeight="1" x14ac:dyDescent="0.25">
      <c r="A2044" s="61" t="s">
        <v>6</v>
      </c>
      <c r="B2044" s="17" t="s">
        <v>16</v>
      </c>
      <c r="C2044" s="17" t="s">
        <v>13376</v>
      </c>
      <c r="D2044" s="17">
        <v>2022</v>
      </c>
      <c r="E2044" s="37" t="s">
        <v>13377</v>
      </c>
      <c r="F2044" s="17" t="s">
        <v>1038</v>
      </c>
      <c r="G2044" s="37" t="s">
        <v>5460</v>
      </c>
      <c r="H2044" s="37"/>
      <c r="I2044" s="62" t="s">
        <v>13378</v>
      </c>
      <c r="J2044" s="17" t="s">
        <v>43</v>
      </c>
      <c r="K2044" s="17" t="s">
        <v>43</v>
      </c>
      <c r="L2044" s="17" t="s">
        <v>13379</v>
      </c>
      <c r="M2044" s="17" t="s">
        <v>13380</v>
      </c>
      <c r="N2044" s="17" t="s">
        <v>13381</v>
      </c>
      <c r="O2044" s="17" t="s">
        <v>13382</v>
      </c>
    </row>
    <row r="2045" spans="1:15" s="1" customFormat="1" ht="15" customHeight="1" x14ac:dyDescent="0.25">
      <c r="A2045" s="61" t="s">
        <v>6</v>
      </c>
      <c r="B2045" s="17" t="s">
        <v>16</v>
      </c>
      <c r="C2045" s="17" t="s">
        <v>13383</v>
      </c>
      <c r="D2045" s="17">
        <v>2023</v>
      </c>
      <c r="E2045" s="37" t="s">
        <v>13384</v>
      </c>
      <c r="F2045" s="17" t="s">
        <v>682</v>
      </c>
      <c r="G2045" s="37" t="s">
        <v>1933</v>
      </c>
      <c r="H2045" s="37"/>
      <c r="I2045" s="62" t="s">
        <v>13385</v>
      </c>
      <c r="J2045" s="17" t="s">
        <v>43</v>
      </c>
      <c r="K2045" s="17" t="s">
        <v>43</v>
      </c>
      <c r="L2045" s="17" t="s">
        <v>13386</v>
      </c>
      <c r="M2045" s="17" t="s">
        <v>13387</v>
      </c>
      <c r="N2045" s="17" t="s">
        <v>13388</v>
      </c>
      <c r="O2045" s="17" t="s">
        <v>13389</v>
      </c>
    </row>
    <row r="2046" spans="1:15" s="1" customFormat="1" ht="15" customHeight="1" x14ac:dyDescent="0.25">
      <c r="A2046" s="61" t="s">
        <v>6</v>
      </c>
      <c r="B2046" s="17" t="s">
        <v>16</v>
      </c>
      <c r="C2046" s="17" t="s">
        <v>13390</v>
      </c>
      <c r="D2046" s="17">
        <v>2023</v>
      </c>
      <c r="E2046" s="37" t="s">
        <v>13391</v>
      </c>
      <c r="F2046" s="17" t="s">
        <v>791</v>
      </c>
      <c r="G2046" s="37" t="s">
        <v>13392</v>
      </c>
      <c r="H2046" s="37"/>
      <c r="I2046" s="62" t="s">
        <v>13393</v>
      </c>
      <c r="J2046" s="17" t="s">
        <v>43</v>
      </c>
      <c r="K2046" s="17" t="s">
        <v>43</v>
      </c>
      <c r="L2046" s="17" t="s">
        <v>13394</v>
      </c>
      <c r="M2046" s="17" t="s">
        <v>13395</v>
      </c>
      <c r="N2046" s="17" t="s">
        <v>13396</v>
      </c>
      <c r="O2046" s="17" t="s">
        <v>13397</v>
      </c>
    </row>
    <row r="2047" spans="1:15" s="1" customFormat="1" ht="15" customHeight="1" x14ac:dyDescent="0.25">
      <c r="A2047" s="61" t="s">
        <v>6</v>
      </c>
      <c r="B2047" s="17" t="s">
        <v>16</v>
      </c>
      <c r="C2047" s="17" t="s">
        <v>13398</v>
      </c>
      <c r="D2047" s="17">
        <v>2023</v>
      </c>
      <c r="E2047" s="37" t="s">
        <v>13399</v>
      </c>
      <c r="F2047" s="17" t="s">
        <v>4828</v>
      </c>
      <c r="G2047" s="37" t="s">
        <v>6355</v>
      </c>
      <c r="H2047" s="37"/>
      <c r="I2047" s="62" t="s">
        <v>13400</v>
      </c>
      <c r="J2047" s="17" t="s">
        <v>43</v>
      </c>
      <c r="K2047" s="17" t="s">
        <v>43</v>
      </c>
      <c r="L2047" s="17" t="s">
        <v>13401</v>
      </c>
      <c r="M2047" s="17" t="s">
        <v>13402</v>
      </c>
      <c r="N2047" s="17" t="s">
        <v>13403</v>
      </c>
      <c r="O2047" s="17" t="s">
        <v>13404</v>
      </c>
    </row>
    <row r="2048" spans="1:15" s="1" customFormat="1" ht="15" customHeight="1" x14ac:dyDescent="0.25">
      <c r="A2048" s="61" t="s">
        <v>6</v>
      </c>
      <c r="B2048" s="17" t="s">
        <v>16</v>
      </c>
      <c r="C2048" s="17" t="s">
        <v>13405</v>
      </c>
      <c r="D2048" s="17">
        <v>2021</v>
      </c>
      <c r="E2048" s="37" t="s">
        <v>13406</v>
      </c>
      <c r="F2048" s="17" t="s">
        <v>13407</v>
      </c>
      <c r="G2048" s="37" t="s">
        <v>274</v>
      </c>
      <c r="H2048" s="37"/>
      <c r="I2048" s="62" t="s">
        <v>13408</v>
      </c>
      <c r="J2048" s="17" t="s">
        <v>43</v>
      </c>
      <c r="K2048" s="17" t="s">
        <v>43</v>
      </c>
      <c r="L2048" s="17" t="s">
        <v>13409</v>
      </c>
      <c r="M2048" s="17" t="s">
        <v>13410</v>
      </c>
      <c r="N2048" s="17" t="s">
        <v>13411</v>
      </c>
      <c r="O2048" s="17" t="s">
        <v>13412</v>
      </c>
    </row>
    <row r="2049" spans="1:15" s="1" customFormat="1" ht="15" customHeight="1" x14ac:dyDescent="0.25">
      <c r="A2049" s="61" t="s">
        <v>6</v>
      </c>
      <c r="B2049" s="17" t="s">
        <v>16</v>
      </c>
      <c r="C2049" s="17" t="s">
        <v>13413</v>
      </c>
      <c r="D2049" s="17">
        <v>2023</v>
      </c>
      <c r="E2049" s="37" t="s">
        <v>13414</v>
      </c>
      <c r="F2049" s="17" t="s">
        <v>74</v>
      </c>
      <c r="G2049" s="37" t="s">
        <v>1971</v>
      </c>
      <c r="H2049" s="37"/>
      <c r="I2049" s="62" t="s">
        <v>13415</v>
      </c>
      <c r="J2049" s="17" t="s">
        <v>43</v>
      </c>
      <c r="K2049" s="17" t="s">
        <v>43</v>
      </c>
      <c r="L2049" s="17" t="s">
        <v>13416</v>
      </c>
      <c r="M2049" s="17" t="s">
        <v>13417</v>
      </c>
      <c r="N2049" s="17" t="s">
        <v>13418</v>
      </c>
      <c r="O2049" s="17" t="s">
        <v>13419</v>
      </c>
    </row>
    <row r="2050" spans="1:15" s="1" customFormat="1" ht="15" customHeight="1" x14ac:dyDescent="0.25">
      <c r="A2050" s="61" t="s">
        <v>6</v>
      </c>
      <c r="B2050" s="17" t="s">
        <v>16</v>
      </c>
      <c r="C2050" s="17" t="s">
        <v>13420</v>
      </c>
      <c r="D2050" s="17">
        <v>2024</v>
      </c>
      <c r="E2050" s="37" t="s">
        <v>13421</v>
      </c>
      <c r="F2050" s="17" t="s">
        <v>13422</v>
      </c>
      <c r="G2050" s="37" t="s">
        <v>1186</v>
      </c>
      <c r="H2050" s="37"/>
      <c r="I2050" s="62" t="s">
        <v>13423</v>
      </c>
      <c r="J2050" s="17" t="s">
        <v>43</v>
      </c>
      <c r="K2050" s="17" t="s">
        <v>43</v>
      </c>
      <c r="L2050" s="17" t="s">
        <v>13424</v>
      </c>
      <c r="M2050" s="17" t="s">
        <v>13425</v>
      </c>
      <c r="N2050" s="17" t="s">
        <v>13426</v>
      </c>
      <c r="O2050" s="17" t="s">
        <v>13427</v>
      </c>
    </row>
    <row r="2051" spans="1:15" s="1" customFormat="1" ht="15" customHeight="1" x14ac:dyDescent="0.25">
      <c r="A2051" s="61" t="s">
        <v>6</v>
      </c>
      <c r="B2051" s="17" t="s">
        <v>16</v>
      </c>
      <c r="C2051" s="17" t="s">
        <v>13428</v>
      </c>
      <c r="D2051" s="17">
        <v>2024</v>
      </c>
      <c r="E2051" s="37" t="s">
        <v>13429</v>
      </c>
      <c r="F2051" s="17" t="s">
        <v>1872</v>
      </c>
      <c r="G2051" s="37" t="s">
        <v>1524</v>
      </c>
      <c r="H2051" s="37"/>
      <c r="I2051" s="62" t="s">
        <v>70</v>
      </c>
      <c r="J2051" s="17" t="s">
        <v>43</v>
      </c>
      <c r="K2051" s="17" t="s">
        <v>43</v>
      </c>
      <c r="L2051" s="17" t="s">
        <v>13430</v>
      </c>
      <c r="M2051" s="17" t="s">
        <v>13431</v>
      </c>
      <c r="N2051" s="17" t="s">
        <v>13432</v>
      </c>
      <c r="O2051" s="17" t="s">
        <v>13433</v>
      </c>
    </row>
    <row r="2052" spans="1:15" s="1" customFormat="1" ht="15" customHeight="1" x14ac:dyDescent="0.25">
      <c r="A2052" s="61" t="s">
        <v>6</v>
      </c>
      <c r="B2052" s="17" t="s">
        <v>16</v>
      </c>
      <c r="C2052" s="17" t="s">
        <v>13434</v>
      </c>
      <c r="D2052" s="17">
        <v>2025</v>
      </c>
      <c r="E2052" s="37" t="s">
        <v>13435</v>
      </c>
      <c r="F2052" s="17" t="s">
        <v>1485</v>
      </c>
      <c r="G2052" s="37" t="s">
        <v>2483</v>
      </c>
      <c r="H2052" s="37"/>
      <c r="I2052" s="62" t="s">
        <v>13436</v>
      </c>
      <c r="J2052" s="17" t="s">
        <v>43</v>
      </c>
      <c r="K2052" s="17" t="s">
        <v>43</v>
      </c>
      <c r="L2052" s="17" t="s">
        <v>13437</v>
      </c>
      <c r="M2052" s="17" t="s">
        <v>13438</v>
      </c>
      <c r="N2052" s="17" t="s">
        <v>13439</v>
      </c>
      <c r="O2052" s="17" t="s">
        <v>13440</v>
      </c>
    </row>
    <row r="2053" spans="1:15" s="1" customFormat="1" ht="15" customHeight="1" x14ac:dyDescent="0.25">
      <c r="A2053" s="61" t="s">
        <v>6</v>
      </c>
      <c r="B2053" s="17" t="s">
        <v>16</v>
      </c>
      <c r="C2053" s="17" t="s">
        <v>13441</v>
      </c>
      <c r="D2053" s="17">
        <v>2020</v>
      </c>
      <c r="E2053" s="37" t="s">
        <v>13442</v>
      </c>
      <c r="F2053" s="17" t="s">
        <v>1509</v>
      </c>
      <c r="G2053" s="37" t="s">
        <v>4443</v>
      </c>
      <c r="H2053" s="37"/>
      <c r="I2053" s="62" t="s">
        <v>13443</v>
      </c>
      <c r="J2053" s="17" t="s">
        <v>43</v>
      </c>
      <c r="K2053" s="17" t="s">
        <v>43</v>
      </c>
      <c r="L2053" s="17" t="s">
        <v>13444</v>
      </c>
      <c r="M2053" s="17" t="s">
        <v>13445</v>
      </c>
      <c r="N2053" s="17" t="s">
        <v>13446</v>
      </c>
      <c r="O2053" s="17" t="s">
        <v>13447</v>
      </c>
    </row>
    <row r="2054" spans="1:15" s="1" customFormat="1" ht="15" customHeight="1" x14ac:dyDescent="0.25">
      <c r="A2054" s="61" t="s">
        <v>6</v>
      </c>
      <c r="B2054" s="17" t="s">
        <v>16</v>
      </c>
      <c r="C2054" s="17" t="s">
        <v>13448</v>
      </c>
      <c r="D2054" s="17">
        <v>2021</v>
      </c>
      <c r="E2054" s="37" t="s">
        <v>13449</v>
      </c>
      <c r="F2054" s="17" t="s">
        <v>2186</v>
      </c>
      <c r="G2054" s="37" t="s">
        <v>1873</v>
      </c>
      <c r="H2054" s="37"/>
      <c r="I2054" s="62" t="s">
        <v>13450</v>
      </c>
      <c r="J2054" s="17" t="s">
        <v>43</v>
      </c>
      <c r="K2054" s="17" t="s">
        <v>43</v>
      </c>
      <c r="L2054" s="17" t="s">
        <v>13451</v>
      </c>
      <c r="M2054" s="17" t="s">
        <v>13452</v>
      </c>
      <c r="N2054" s="17" t="s">
        <v>13453</v>
      </c>
      <c r="O2054" s="17" t="s">
        <v>13454</v>
      </c>
    </row>
    <row r="2055" spans="1:15" s="1" customFormat="1" ht="15" customHeight="1" x14ac:dyDescent="0.25">
      <c r="A2055" s="61" t="s">
        <v>6</v>
      </c>
      <c r="B2055" s="17" t="s">
        <v>16</v>
      </c>
      <c r="C2055" s="17" t="s">
        <v>13455</v>
      </c>
      <c r="D2055" s="17">
        <v>2020</v>
      </c>
      <c r="E2055" s="37" t="s">
        <v>13456</v>
      </c>
      <c r="F2055" s="17" t="s">
        <v>69</v>
      </c>
      <c r="G2055" s="37" t="s">
        <v>7474</v>
      </c>
      <c r="H2055" s="37"/>
      <c r="I2055" s="62" t="s">
        <v>13457</v>
      </c>
      <c r="J2055" s="17" t="s">
        <v>43</v>
      </c>
      <c r="K2055" s="17" t="s">
        <v>43</v>
      </c>
      <c r="L2055" s="17" t="s">
        <v>13458</v>
      </c>
      <c r="M2055" s="17" t="s">
        <v>13459</v>
      </c>
      <c r="N2055" s="17" t="s">
        <v>13460</v>
      </c>
      <c r="O2055" s="17" t="s">
        <v>13461</v>
      </c>
    </row>
    <row r="2056" spans="1:15" s="1" customFormat="1" ht="15" customHeight="1" x14ac:dyDescent="0.25">
      <c r="A2056" s="61" t="s">
        <v>6</v>
      </c>
      <c r="B2056" s="17" t="s">
        <v>16</v>
      </c>
      <c r="C2056" s="17" t="s">
        <v>13462</v>
      </c>
      <c r="D2056" s="17">
        <v>2021</v>
      </c>
      <c r="E2056" s="37" t="s">
        <v>13463</v>
      </c>
      <c r="F2056" s="17" t="s">
        <v>4912</v>
      </c>
      <c r="G2056" s="37" t="s">
        <v>4000</v>
      </c>
      <c r="H2056" s="37"/>
      <c r="I2056" s="62" t="s">
        <v>13464</v>
      </c>
      <c r="J2056" s="17" t="s">
        <v>43</v>
      </c>
      <c r="K2056" s="17" t="s">
        <v>43</v>
      </c>
      <c r="L2056" s="17" t="s">
        <v>13465</v>
      </c>
      <c r="M2056" s="17" t="s">
        <v>13466</v>
      </c>
      <c r="N2056" s="17" t="s">
        <v>13467</v>
      </c>
      <c r="O2056" s="17" t="s">
        <v>13468</v>
      </c>
    </row>
    <row r="2057" spans="1:15" s="1" customFormat="1" ht="15" customHeight="1" x14ac:dyDescent="0.25">
      <c r="A2057" s="61" t="s">
        <v>6</v>
      </c>
      <c r="B2057" s="17" t="s">
        <v>16</v>
      </c>
      <c r="C2057" s="17" t="s">
        <v>5060</v>
      </c>
      <c r="D2057" s="17">
        <v>2023</v>
      </c>
      <c r="E2057" s="37" t="s">
        <v>5061</v>
      </c>
      <c r="F2057" s="17" t="s">
        <v>5062</v>
      </c>
      <c r="G2057" s="37" t="s">
        <v>4964</v>
      </c>
      <c r="H2057" s="37"/>
      <c r="I2057" s="62" t="s">
        <v>13469</v>
      </c>
      <c r="J2057" s="17" t="s">
        <v>43</v>
      </c>
      <c r="K2057" s="17" t="s">
        <v>43</v>
      </c>
      <c r="L2057" s="17" t="s">
        <v>5063</v>
      </c>
      <c r="M2057" s="17" t="s">
        <v>5064</v>
      </c>
      <c r="N2057" s="17" t="s">
        <v>5065</v>
      </c>
      <c r="O2057" s="17" t="s">
        <v>5066</v>
      </c>
    </row>
    <row r="2058" spans="1:15" s="1" customFormat="1" ht="15" customHeight="1" x14ac:dyDescent="0.25">
      <c r="A2058" s="61" t="s">
        <v>6</v>
      </c>
      <c r="B2058" s="17" t="s">
        <v>16</v>
      </c>
      <c r="C2058" s="17" t="s">
        <v>13470</v>
      </c>
      <c r="D2058" s="17">
        <v>2024</v>
      </c>
      <c r="E2058" s="37" t="s">
        <v>13471</v>
      </c>
      <c r="F2058" s="17" t="s">
        <v>791</v>
      </c>
      <c r="G2058" s="37" t="s">
        <v>982</v>
      </c>
      <c r="H2058" s="37"/>
      <c r="I2058" s="62" t="s">
        <v>13472</v>
      </c>
      <c r="J2058" s="17" t="s">
        <v>43</v>
      </c>
      <c r="K2058" s="17" t="s">
        <v>43</v>
      </c>
      <c r="L2058" s="17" t="s">
        <v>13473</v>
      </c>
      <c r="M2058" s="17" t="s">
        <v>13474</v>
      </c>
      <c r="N2058" s="17" t="s">
        <v>13475</v>
      </c>
      <c r="O2058" s="17" t="s">
        <v>13476</v>
      </c>
    </row>
    <row r="2059" spans="1:15" s="1" customFormat="1" ht="15" customHeight="1" x14ac:dyDescent="0.25">
      <c r="A2059" s="61" t="s">
        <v>6</v>
      </c>
      <c r="B2059" s="17" t="s">
        <v>16</v>
      </c>
      <c r="C2059" s="17" t="s">
        <v>13477</v>
      </c>
      <c r="D2059" s="17">
        <v>2024</v>
      </c>
      <c r="E2059" s="37" t="s">
        <v>13478</v>
      </c>
      <c r="F2059" s="17" t="s">
        <v>791</v>
      </c>
      <c r="G2059" s="37" t="s">
        <v>982</v>
      </c>
      <c r="H2059" s="37"/>
      <c r="I2059" s="62" t="s">
        <v>13479</v>
      </c>
      <c r="J2059" s="17" t="s">
        <v>43</v>
      </c>
      <c r="K2059" s="17" t="s">
        <v>43</v>
      </c>
      <c r="L2059" s="17" t="s">
        <v>13480</v>
      </c>
      <c r="M2059" s="17" t="s">
        <v>13481</v>
      </c>
      <c r="N2059" s="17" t="s">
        <v>13482</v>
      </c>
      <c r="O2059" s="17" t="s">
        <v>13483</v>
      </c>
    </row>
    <row r="2060" spans="1:15" s="1" customFormat="1" ht="15" customHeight="1" x14ac:dyDescent="0.25">
      <c r="A2060" s="61" t="s">
        <v>6</v>
      </c>
      <c r="B2060" s="17" t="s">
        <v>16</v>
      </c>
      <c r="C2060" s="17" t="s">
        <v>5086</v>
      </c>
      <c r="D2060" s="17">
        <v>2025</v>
      </c>
      <c r="E2060" s="37" t="s">
        <v>5087</v>
      </c>
      <c r="F2060" s="17" t="s">
        <v>5088</v>
      </c>
      <c r="G2060" s="37" t="s">
        <v>1255</v>
      </c>
      <c r="H2060" s="37"/>
      <c r="I2060" s="62" t="s">
        <v>13484</v>
      </c>
      <c r="J2060" s="17" t="s">
        <v>43</v>
      </c>
      <c r="K2060" s="17" t="s">
        <v>43</v>
      </c>
      <c r="L2060" s="17" t="s">
        <v>13485</v>
      </c>
      <c r="M2060" s="17" t="s">
        <v>5089</v>
      </c>
      <c r="N2060" s="17" t="s">
        <v>13486</v>
      </c>
      <c r="O2060" s="17" t="s">
        <v>13487</v>
      </c>
    </row>
    <row r="2061" spans="1:15" s="1" customFormat="1" ht="15" customHeight="1" x14ac:dyDescent="0.25">
      <c r="A2061" s="61" t="s">
        <v>6</v>
      </c>
      <c r="B2061" s="17" t="s">
        <v>16</v>
      </c>
      <c r="C2061" s="17" t="s">
        <v>13488</v>
      </c>
      <c r="D2061" s="17">
        <v>2024</v>
      </c>
      <c r="E2061" s="37" t="s">
        <v>13489</v>
      </c>
      <c r="F2061" s="17" t="s">
        <v>1485</v>
      </c>
      <c r="G2061" s="37" t="s">
        <v>424</v>
      </c>
      <c r="H2061" s="37"/>
      <c r="I2061" s="62" t="s">
        <v>9913</v>
      </c>
      <c r="J2061" s="17" t="s">
        <v>43</v>
      </c>
      <c r="K2061" s="17" t="s">
        <v>43</v>
      </c>
      <c r="L2061" s="17" t="s">
        <v>13490</v>
      </c>
      <c r="M2061" s="17" t="s">
        <v>13491</v>
      </c>
      <c r="N2061" s="17" t="s">
        <v>13492</v>
      </c>
      <c r="O2061" s="17" t="s">
        <v>13493</v>
      </c>
    </row>
    <row r="2062" spans="1:15" s="1" customFormat="1" ht="15" customHeight="1" x14ac:dyDescent="0.25">
      <c r="A2062" s="61" t="s">
        <v>6</v>
      </c>
      <c r="B2062" s="17" t="s">
        <v>16</v>
      </c>
      <c r="C2062" s="17" t="s">
        <v>5092</v>
      </c>
      <c r="D2062" s="17">
        <v>2023</v>
      </c>
      <c r="E2062" s="37" t="s">
        <v>5093</v>
      </c>
      <c r="F2062" s="17" t="s">
        <v>2186</v>
      </c>
      <c r="G2062" s="37" t="s">
        <v>3833</v>
      </c>
      <c r="H2062" s="37"/>
      <c r="I2062" s="62" t="s">
        <v>13494</v>
      </c>
      <c r="J2062" s="17" t="s">
        <v>43</v>
      </c>
      <c r="K2062" s="17" t="s">
        <v>43</v>
      </c>
      <c r="L2062" s="17" t="s">
        <v>5094</v>
      </c>
      <c r="M2062" s="17" t="s">
        <v>5095</v>
      </c>
      <c r="N2062" s="17" t="s">
        <v>5096</v>
      </c>
      <c r="O2062" s="17" t="s">
        <v>5097</v>
      </c>
    </row>
    <row r="2063" spans="1:15" s="1" customFormat="1" ht="15" customHeight="1" x14ac:dyDescent="0.25">
      <c r="A2063" s="61" t="s">
        <v>6</v>
      </c>
      <c r="B2063" s="17" t="s">
        <v>16</v>
      </c>
      <c r="C2063" s="17" t="s">
        <v>13495</v>
      </c>
      <c r="D2063" s="17">
        <v>2024</v>
      </c>
      <c r="E2063" s="37" t="s">
        <v>13496</v>
      </c>
      <c r="F2063" s="17" t="s">
        <v>4096</v>
      </c>
      <c r="G2063" s="37" t="s">
        <v>1510</v>
      </c>
      <c r="H2063" s="37"/>
      <c r="I2063" s="62" t="s">
        <v>13497</v>
      </c>
      <c r="J2063" s="17" t="s">
        <v>43</v>
      </c>
      <c r="K2063" s="17" t="s">
        <v>43</v>
      </c>
      <c r="L2063" s="17" t="s">
        <v>13498</v>
      </c>
      <c r="M2063" s="17" t="s">
        <v>13499</v>
      </c>
      <c r="N2063" s="17" t="s">
        <v>13500</v>
      </c>
      <c r="O2063" s="17" t="s">
        <v>13501</v>
      </c>
    </row>
    <row r="2064" spans="1:15" s="1" customFormat="1" ht="15" customHeight="1" x14ac:dyDescent="0.25">
      <c r="A2064" s="61" t="s">
        <v>6</v>
      </c>
      <c r="B2064" s="17" t="s">
        <v>16</v>
      </c>
      <c r="C2064" s="17" t="s">
        <v>13502</v>
      </c>
      <c r="D2064" s="17">
        <v>2023</v>
      </c>
      <c r="E2064" s="37" t="s">
        <v>13503</v>
      </c>
      <c r="F2064" s="17" t="s">
        <v>110</v>
      </c>
      <c r="G2064" s="37" t="s">
        <v>392</v>
      </c>
      <c r="H2064" s="37"/>
      <c r="I2064" s="62" t="s">
        <v>13504</v>
      </c>
      <c r="J2064" s="17" t="s">
        <v>43</v>
      </c>
      <c r="K2064" s="17" t="s">
        <v>43</v>
      </c>
      <c r="L2064" s="17" t="s">
        <v>13505</v>
      </c>
      <c r="M2064" s="17" t="s">
        <v>13506</v>
      </c>
      <c r="N2064" s="17" t="s">
        <v>13507</v>
      </c>
      <c r="O2064" s="17" t="s">
        <v>13508</v>
      </c>
    </row>
    <row r="2065" spans="1:15" s="1" customFormat="1" ht="15" customHeight="1" x14ac:dyDescent="0.25">
      <c r="A2065" s="61" t="s">
        <v>6</v>
      </c>
      <c r="B2065" s="17" t="s">
        <v>16</v>
      </c>
      <c r="C2065" s="17" t="s">
        <v>13509</v>
      </c>
      <c r="D2065" s="17">
        <v>2022</v>
      </c>
      <c r="E2065" s="37" t="s">
        <v>13510</v>
      </c>
      <c r="F2065" s="17" t="s">
        <v>4912</v>
      </c>
      <c r="G2065" s="37" t="s">
        <v>1590</v>
      </c>
      <c r="H2065" s="37"/>
      <c r="I2065" s="62" t="s">
        <v>13511</v>
      </c>
      <c r="J2065" s="17" t="s">
        <v>43</v>
      </c>
      <c r="K2065" s="17" t="s">
        <v>43</v>
      </c>
      <c r="L2065" s="17" t="s">
        <v>13512</v>
      </c>
      <c r="M2065" s="17" t="s">
        <v>13513</v>
      </c>
      <c r="N2065" s="17" t="s">
        <v>13514</v>
      </c>
      <c r="O2065" s="17" t="s">
        <v>13515</v>
      </c>
    </row>
    <row r="2066" spans="1:15" s="1" customFormat="1" ht="15" customHeight="1" x14ac:dyDescent="0.25">
      <c r="A2066" s="61" t="s">
        <v>6</v>
      </c>
      <c r="B2066" s="17" t="s">
        <v>16</v>
      </c>
      <c r="C2066" s="17" t="s">
        <v>13516</v>
      </c>
      <c r="D2066" s="17">
        <v>2024</v>
      </c>
      <c r="E2066" s="37" t="s">
        <v>13517</v>
      </c>
      <c r="F2066" s="17" t="s">
        <v>7785</v>
      </c>
      <c r="G2066" s="37" t="s">
        <v>5190</v>
      </c>
      <c r="H2066" s="37"/>
      <c r="I2066" s="62" t="s">
        <v>13518</v>
      </c>
      <c r="J2066" s="17" t="s">
        <v>43</v>
      </c>
      <c r="K2066" s="17" t="s">
        <v>43</v>
      </c>
      <c r="L2066" s="17" t="s">
        <v>13519</v>
      </c>
      <c r="M2066" s="17" t="s">
        <v>13520</v>
      </c>
      <c r="N2066" s="17" t="s">
        <v>13521</v>
      </c>
      <c r="O2066" s="17" t="s">
        <v>13522</v>
      </c>
    </row>
    <row r="2067" spans="1:15" s="1" customFormat="1" ht="15" customHeight="1" x14ac:dyDescent="0.25">
      <c r="A2067" s="61" t="s">
        <v>6</v>
      </c>
      <c r="B2067" s="17" t="s">
        <v>16</v>
      </c>
      <c r="C2067" s="17" t="s">
        <v>13523</v>
      </c>
      <c r="D2067" s="17">
        <v>2024</v>
      </c>
      <c r="E2067" s="37" t="s">
        <v>13524</v>
      </c>
      <c r="F2067" s="17" t="s">
        <v>5189</v>
      </c>
      <c r="G2067" s="37" t="s">
        <v>3421</v>
      </c>
      <c r="H2067" s="37"/>
      <c r="I2067" s="62" t="s">
        <v>13525</v>
      </c>
      <c r="J2067" s="17" t="s">
        <v>43</v>
      </c>
      <c r="K2067" s="17" t="s">
        <v>43</v>
      </c>
      <c r="L2067" s="17" t="s">
        <v>13526</v>
      </c>
      <c r="M2067" s="17" t="s">
        <v>13527</v>
      </c>
      <c r="N2067" s="17" t="s">
        <v>43</v>
      </c>
      <c r="O2067" s="17" t="s">
        <v>13528</v>
      </c>
    </row>
    <row r="2068" spans="1:15" s="1" customFormat="1" ht="15" customHeight="1" x14ac:dyDescent="0.25">
      <c r="A2068" s="61" t="s">
        <v>6</v>
      </c>
      <c r="B2068" s="17" t="s">
        <v>16</v>
      </c>
      <c r="C2068" s="17" t="s">
        <v>13529</v>
      </c>
      <c r="D2068" s="17">
        <v>2024</v>
      </c>
      <c r="E2068" s="37" t="s">
        <v>13530</v>
      </c>
      <c r="F2068" s="17" t="s">
        <v>74</v>
      </c>
      <c r="G2068" s="37" t="s">
        <v>11404</v>
      </c>
      <c r="H2068" s="37"/>
      <c r="I2068" s="62" t="s">
        <v>12899</v>
      </c>
      <c r="J2068" s="17" t="s">
        <v>43</v>
      </c>
      <c r="K2068" s="17" t="s">
        <v>43</v>
      </c>
      <c r="L2068" s="17" t="s">
        <v>13531</v>
      </c>
      <c r="M2068" s="17" t="s">
        <v>13532</v>
      </c>
      <c r="N2068" s="17" t="s">
        <v>13533</v>
      </c>
      <c r="O2068" s="17" t="s">
        <v>13534</v>
      </c>
    </row>
    <row r="2069" spans="1:15" s="1" customFormat="1" ht="15" customHeight="1" x14ac:dyDescent="0.25">
      <c r="A2069" s="61" t="s">
        <v>6</v>
      </c>
      <c r="B2069" s="17" t="s">
        <v>16</v>
      </c>
      <c r="C2069" s="17" t="s">
        <v>13535</v>
      </c>
      <c r="D2069" s="17">
        <v>2024</v>
      </c>
      <c r="E2069" s="37" t="s">
        <v>13536</v>
      </c>
      <c r="F2069" s="17" t="s">
        <v>928</v>
      </c>
      <c r="G2069" s="37" t="s">
        <v>659</v>
      </c>
      <c r="H2069" s="37"/>
      <c r="I2069" s="62" t="s">
        <v>13537</v>
      </c>
      <c r="J2069" s="17" t="s">
        <v>43</v>
      </c>
      <c r="K2069" s="17" t="s">
        <v>43</v>
      </c>
      <c r="L2069" s="17" t="s">
        <v>13538</v>
      </c>
      <c r="M2069" s="17" t="s">
        <v>13539</v>
      </c>
      <c r="N2069" s="17" t="s">
        <v>13540</v>
      </c>
      <c r="O2069" s="17" t="s">
        <v>13541</v>
      </c>
    </row>
    <row r="2070" spans="1:15" s="1" customFormat="1" ht="15" customHeight="1" x14ac:dyDescent="0.25">
      <c r="A2070" s="61" t="s">
        <v>6</v>
      </c>
      <c r="B2070" s="17" t="s">
        <v>16</v>
      </c>
      <c r="C2070" s="17" t="s">
        <v>13542</v>
      </c>
      <c r="D2070" s="17">
        <v>2024</v>
      </c>
      <c r="E2070" s="37" t="s">
        <v>13543</v>
      </c>
      <c r="F2070" s="17" t="s">
        <v>13544</v>
      </c>
      <c r="G2070" s="37" t="s">
        <v>292</v>
      </c>
      <c r="H2070" s="37"/>
      <c r="I2070" s="62" t="s">
        <v>13545</v>
      </c>
      <c r="J2070" s="17" t="s">
        <v>43</v>
      </c>
      <c r="K2070" s="17" t="s">
        <v>43</v>
      </c>
      <c r="L2070" s="17" t="s">
        <v>13546</v>
      </c>
      <c r="M2070" s="17" t="s">
        <v>13547</v>
      </c>
      <c r="N2070" s="17" t="s">
        <v>13548</v>
      </c>
      <c r="O2070" s="17" t="s">
        <v>13549</v>
      </c>
    </row>
    <row r="2071" spans="1:15" s="1" customFormat="1" ht="15" customHeight="1" x14ac:dyDescent="0.25">
      <c r="A2071" s="61" t="s">
        <v>6</v>
      </c>
      <c r="B2071" s="17" t="s">
        <v>16</v>
      </c>
      <c r="C2071" s="17" t="s">
        <v>13550</v>
      </c>
      <c r="D2071" s="17">
        <v>2020</v>
      </c>
      <c r="E2071" s="37" t="s">
        <v>13551</v>
      </c>
      <c r="F2071" s="17" t="s">
        <v>6283</v>
      </c>
      <c r="G2071" s="37" t="s">
        <v>1388</v>
      </c>
      <c r="H2071" s="37"/>
      <c r="I2071" s="62" t="s">
        <v>13552</v>
      </c>
      <c r="J2071" s="17" t="s">
        <v>43</v>
      </c>
      <c r="K2071" s="17" t="s">
        <v>43</v>
      </c>
      <c r="L2071" s="17" t="s">
        <v>13553</v>
      </c>
      <c r="M2071" s="17" t="s">
        <v>13554</v>
      </c>
      <c r="N2071" s="17" t="s">
        <v>13555</v>
      </c>
      <c r="O2071" s="17" t="s">
        <v>13556</v>
      </c>
    </row>
    <row r="2072" spans="1:15" s="1" customFormat="1" ht="15" customHeight="1" x14ac:dyDescent="0.25">
      <c r="A2072" s="61" t="s">
        <v>6</v>
      </c>
      <c r="B2072" s="17" t="s">
        <v>16</v>
      </c>
      <c r="C2072" s="17" t="s">
        <v>13557</v>
      </c>
      <c r="D2072" s="17">
        <v>2024</v>
      </c>
      <c r="E2072" s="37" t="s">
        <v>13558</v>
      </c>
      <c r="F2072" s="17" t="s">
        <v>582</v>
      </c>
      <c r="G2072" s="37" t="s">
        <v>929</v>
      </c>
      <c r="H2072" s="37"/>
      <c r="I2072" s="62" t="s">
        <v>13559</v>
      </c>
      <c r="J2072" s="17" t="s">
        <v>43</v>
      </c>
      <c r="K2072" s="17" t="s">
        <v>43</v>
      </c>
      <c r="L2072" s="17" t="s">
        <v>13560</v>
      </c>
      <c r="M2072" s="17" t="s">
        <v>13561</v>
      </c>
      <c r="N2072" s="17" t="s">
        <v>13562</v>
      </c>
      <c r="O2072" s="17" t="s">
        <v>13563</v>
      </c>
    </row>
    <row r="2073" spans="1:15" s="1" customFormat="1" ht="15" customHeight="1" x14ac:dyDescent="0.25">
      <c r="A2073" s="61" t="s">
        <v>6</v>
      </c>
      <c r="B2073" s="17" t="s">
        <v>16</v>
      </c>
      <c r="C2073" s="17" t="s">
        <v>5180</v>
      </c>
      <c r="D2073" s="17">
        <v>2023</v>
      </c>
      <c r="E2073" s="37" t="s">
        <v>5181</v>
      </c>
      <c r="F2073" s="17" t="s">
        <v>5182</v>
      </c>
      <c r="G2073" s="37" t="s">
        <v>4202</v>
      </c>
      <c r="H2073" s="37"/>
      <c r="I2073" s="62" t="s">
        <v>13564</v>
      </c>
      <c r="J2073" s="17" t="s">
        <v>43</v>
      </c>
      <c r="K2073" s="17" t="s">
        <v>43</v>
      </c>
      <c r="L2073" s="17" t="s">
        <v>5183</v>
      </c>
      <c r="M2073" s="17" t="s">
        <v>5184</v>
      </c>
      <c r="N2073" s="17" t="s">
        <v>5185</v>
      </c>
      <c r="O2073" s="17" t="s">
        <v>5186</v>
      </c>
    </row>
    <row r="2074" spans="1:15" s="1" customFormat="1" ht="15" customHeight="1" x14ac:dyDescent="0.25">
      <c r="A2074" s="61" t="s">
        <v>6</v>
      </c>
      <c r="B2074" s="17" t="s">
        <v>16</v>
      </c>
      <c r="C2074" s="17" t="s">
        <v>13565</v>
      </c>
      <c r="D2074" s="17">
        <v>2024</v>
      </c>
      <c r="E2074" s="37" t="s">
        <v>13566</v>
      </c>
      <c r="F2074" s="17" t="s">
        <v>74</v>
      </c>
      <c r="G2074" s="37" t="s">
        <v>1590</v>
      </c>
      <c r="H2074" s="37"/>
      <c r="I2074" s="62" t="s">
        <v>13567</v>
      </c>
      <c r="J2074" s="17" t="s">
        <v>43</v>
      </c>
      <c r="K2074" s="17" t="s">
        <v>43</v>
      </c>
      <c r="L2074" s="17" t="s">
        <v>13568</v>
      </c>
      <c r="M2074" s="17" t="s">
        <v>13569</v>
      </c>
      <c r="N2074" s="17" t="s">
        <v>13570</v>
      </c>
      <c r="O2074" s="17" t="s">
        <v>13571</v>
      </c>
    </row>
    <row r="2075" spans="1:15" s="1" customFormat="1" ht="15" customHeight="1" x14ac:dyDescent="0.25">
      <c r="A2075" s="61" t="s">
        <v>6</v>
      </c>
      <c r="B2075" s="17" t="s">
        <v>16</v>
      </c>
      <c r="C2075" s="17" t="s">
        <v>13572</v>
      </c>
      <c r="D2075" s="17">
        <v>2024</v>
      </c>
      <c r="E2075" s="37" t="s">
        <v>13573</v>
      </c>
      <c r="F2075" s="17" t="s">
        <v>1509</v>
      </c>
      <c r="G2075" s="37" t="s">
        <v>6611</v>
      </c>
      <c r="H2075" s="37"/>
      <c r="I2075" s="62" t="s">
        <v>13574</v>
      </c>
      <c r="J2075" s="17" t="s">
        <v>43</v>
      </c>
      <c r="K2075" s="17" t="s">
        <v>43</v>
      </c>
      <c r="L2075" s="17" t="s">
        <v>13575</v>
      </c>
      <c r="M2075" s="17" t="s">
        <v>13576</v>
      </c>
      <c r="N2075" s="17" t="s">
        <v>13577</v>
      </c>
      <c r="O2075" s="17" t="s">
        <v>13578</v>
      </c>
    </row>
    <row r="2076" spans="1:15" s="1" customFormat="1" ht="15" customHeight="1" x14ac:dyDescent="0.25">
      <c r="A2076" s="61" t="s">
        <v>6</v>
      </c>
      <c r="B2076" s="17" t="s">
        <v>16</v>
      </c>
      <c r="C2076" s="17" t="s">
        <v>13579</v>
      </c>
      <c r="D2076" s="17">
        <v>2024</v>
      </c>
      <c r="E2076" s="37" t="s">
        <v>13580</v>
      </c>
      <c r="F2076" s="17" t="s">
        <v>110</v>
      </c>
      <c r="G2076" s="37" t="s">
        <v>1493</v>
      </c>
      <c r="H2076" s="37"/>
      <c r="I2076" s="62" t="s">
        <v>13581</v>
      </c>
      <c r="J2076" s="17" t="s">
        <v>43</v>
      </c>
      <c r="K2076" s="17" t="s">
        <v>43</v>
      </c>
      <c r="L2076" s="17" t="s">
        <v>13582</v>
      </c>
      <c r="M2076" s="17" t="s">
        <v>13583</v>
      </c>
      <c r="N2076" s="17" t="s">
        <v>13584</v>
      </c>
      <c r="O2076" s="17" t="s">
        <v>13585</v>
      </c>
    </row>
    <row r="2077" spans="1:15" s="1" customFormat="1" ht="15" customHeight="1" x14ac:dyDescent="0.25">
      <c r="A2077" s="61" t="s">
        <v>6</v>
      </c>
      <c r="B2077" s="17" t="s">
        <v>16</v>
      </c>
      <c r="C2077" s="17" t="s">
        <v>13586</v>
      </c>
      <c r="D2077" s="17">
        <v>2021</v>
      </c>
      <c r="E2077" s="37" t="s">
        <v>13587</v>
      </c>
      <c r="F2077" s="17" t="s">
        <v>13588</v>
      </c>
      <c r="G2077" s="37" t="s">
        <v>13589</v>
      </c>
      <c r="H2077" s="37"/>
      <c r="I2077" s="62" t="s">
        <v>13590</v>
      </c>
      <c r="J2077" s="17" t="s">
        <v>43</v>
      </c>
      <c r="K2077" s="17" t="s">
        <v>43</v>
      </c>
      <c r="L2077" s="17" t="s">
        <v>13591</v>
      </c>
      <c r="M2077" s="17" t="s">
        <v>13592</v>
      </c>
      <c r="N2077" s="17" t="s">
        <v>13593</v>
      </c>
      <c r="O2077" s="17" t="s">
        <v>13594</v>
      </c>
    </row>
    <row r="2078" spans="1:15" s="1" customFormat="1" ht="15" customHeight="1" x14ac:dyDescent="0.25">
      <c r="A2078" s="61" t="s">
        <v>6</v>
      </c>
      <c r="B2078" s="17" t="s">
        <v>16</v>
      </c>
      <c r="C2078" s="17" t="s">
        <v>13595</v>
      </c>
      <c r="D2078" s="17">
        <v>2022</v>
      </c>
      <c r="E2078" s="37" t="s">
        <v>13596</v>
      </c>
      <c r="F2078" s="17" t="s">
        <v>1509</v>
      </c>
      <c r="G2078" s="37" t="s">
        <v>3497</v>
      </c>
      <c r="H2078" s="37"/>
      <c r="I2078" s="62" t="s">
        <v>13597</v>
      </c>
      <c r="J2078" s="17" t="s">
        <v>43</v>
      </c>
      <c r="K2078" s="17" t="s">
        <v>43</v>
      </c>
      <c r="L2078" s="17" t="s">
        <v>13598</v>
      </c>
      <c r="M2078" s="17" t="s">
        <v>13599</v>
      </c>
      <c r="N2078" s="17" t="s">
        <v>13600</v>
      </c>
      <c r="O2078" s="17" t="s">
        <v>13601</v>
      </c>
    </row>
    <row r="2079" spans="1:15" s="1" customFormat="1" ht="15" customHeight="1" x14ac:dyDescent="0.25">
      <c r="A2079" s="61" t="s">
        <v>6</v>
      </c>
      <c r="B2079" s="17" t="s">
        <v>16</v>
      </c>
      <c r="C2079" s="17" t="s">
        <v>13602</v>
      </c>
      <c r="D2079" s="17">
        <v>2025</v>
      </c>
      <c r="E2079" s="37" t="s">
        <v>13603</v>
      </c>
      <c r="F2079" s="17" t="s">
        <v>1723</v>
      </c>
      <c r="G2079" s="37" t="s">
        <v>11915</v>
      </c>
      <c r="H2079" s="37"/>
      <c r="I2079" s="62" t="s">
        <v>13604</v>
      </c>
      <c r="J2079" s="17" t="s">
        <v>43</v>
      </c>
      <c r="K2079" s="17" t="s">
        <v>43</v>
      </c>
      <c r="L2079" s="17" t="s">
        <v>13605</v>
      </c>
      <c r="M2079" s="17" t="s">
        <v>13606</v>
      </c>
      <c r="N2079" s="17" t="s">
        <v>13607</v>
      </c>
      <c r="O2079" s="17" t="s">
        <v>13608</v>
      </c>
    </row>
    <row r="2080" spans="1:15" s="1" customFormat="1" ht="15" customHeight="1" x14ac:dyDescent="0.25">
      <c r="A2080" s="61" t="s">
        <v>6</v>
      </c>
      <c r="B2080" s="17" t="s">
        <v>16</v>
      </c>
      <c r="C2080" s="17" t="s">
        <v>13609</v>
      </c>
      <c r="D2080" s="17">
        <v>2023</v>
      </c>
      <c r="E2080" s="37" t="s">
        <v>13610</v>
      </c>
      <c r="F2080" s="17" t="s">
        <v>1723</v>
      </c>
      <c r="G2080" s="37" t="s">
        <v>526</v>
      </c>
      <c r="H2080" s="37"/>
      <c r="I2080" s="62" t="s">
        <v>13611</v>
      </c>
      <c r="J2080" s="17" t="s">
        <v>43</v>
      </c>
      <c r="K2080" s="17" t="s">
        <v>43</v>
      </c>
      <c r="L2080" s="17" t="s">
        <v>13612</v>
      </c>
      <c r="M2080" s="17" t="s">
        <v>13613</v>
      </c>
      <c r="N2080" s="17" t="s">
        <v>13614</v>
      </c>
      <c r="O2080" s="17" t="s">
        <v>13615</v>
      </c>
    </row>
    <row r="2081" spans="1:15" s="1" customFormat="1" ht="15" customHeight="1" x14ac:dyDescent="0.25">
      <c r="A2081" s="61" t="s">
        <v>6</v>
      </c>
      <c r="B2081" s="17" t="s">
        <v>16</v>
      </c>
      <c r="C2081" s="17" t="s">
        <v>13616</v>
      </c>
      <c r="D2081" s="17">
        <v>2022</v>
      </c>
      <c r="E2081" s="37" t="s">
        <v>13617</v>
      </c>
      <c r="F2081" s="17" t="s">
        <v>1509</v>
      </c>
      <c r="G2081" s="37" t="s">
        <v>974</v>
      </c>
      <c r="H2081" s="37"/>
      <c r="I2081" s="62" t="s">
        <v>13618</v>
      </c>
      <c r="J2081" s="17" t="s">
        <v>43</v>
      </c>
      <c r="K2081" s="17" t="s">
        <v>43</v>
      </c>
      <c r="L2081" s="17" t="s">
        <v>13619</v>
      </c>
      <c r="M2081" s="17" t="s">
        <v>13620</v>
      </c>
      <c r="N2081" s="17" t="s">
        <v>13621</v>
      </c>
      <c r="O2081" s="17" t="s">
        <v>13622</v>
      </c>
    </row>
    <row r="2082" spans="1:15" s="1" customFormat="1" ht="15" customHeight="1" x14ac:dyDescent="0.25">
      <c r="A2082" s="61" t="s">
        <v>6</v>
      </c>
      <c r="B2082" s="17" t="s">
        <v>16</v>
      </c>
      <c r="C2082" s="17" t="s">
        <v>13623</v>
      </c>
      <c r="D2082" s="17">
        <v>2021</v>
      </c>
      <c r="E2082" s="37" t="s">
        <v>13624</v>
      </c>
      <c r="F2082" s="17" t="s">
        <v>791</v>
      </c>
      <c r="G2082" s="37" t="s">
        <v>4822</v>
      </c>
      <c r="H2082" s="37"/>
      <c r="I2082" s="62" t="s">
        <v>13625</v>
      </c>
      <c r="J2082" s="17" t="s">
        <v>43</v>
      </c>
      <c r="K2082" s="17" t="s">
        <v>43</v>
      </c>
      <c r="L2082" s="17" t="s">
        <v>13626</v>
      </c>
      <c r="M2082" s="17" t="s">
        <v>13627</v>
      </c>
      <c r="N2082" s="17" t="s">
        <v>13628</v>
      </c>
      <c r="O2082" s="17" t="s">
        <v>13629</v>
      </c>
    </row>
    <row r="2083" spans="1:15" s="1" customFormat="1" ht="15" customHeight="1" x14ac:dyDescent="0.25">
      <c r="A2083" s="61" t="s">
        <v>6</v>
      </c>
      <c r="B2083" s="17" t="s">
        <v>16</v>
      </c>
      <c r="C2083" s="17" t="s">
        <v>13630</v>
      </c>
      <c r="D2083" s="17">
        <v>2025</v>
      </c>
      <c r="E2083" s="37" t="s">
        <v>13631</v>
      </c>
      <c r="F2083" s="17" t="s">
        <v>2186</v>
      </c>
      <c r="G2083" s="37" t="s">
        <v>3650</v>
      </c>
      <c r="H2083" s="37"/>
      <c r="I2083" s="62" t="s">
        <v>13632</v>
      </c>
      <c r="J2083" s="17" t="s">
        <v>43</v>
      </c>
      <c r="K2083" s="17" t="s">
        <v>43</v>
      </c>
      <c r="L2083" s="17" t="s">
        <v>13633</v>
      </c>
      <c r="M2083" s="17" t="s">
        <v>13634</v>
      </c>
      <c r="N2083" s="17" t="s">
        <v>13635</v>
      </c>
      <c r="O2083" s="17" t="s">
        <v>13636</v>
      </c>
    </row>
    <row r="2084" spans="1:15" s="1" customFormat="1" ht="15" customHeight="1" x14ac:dyDescent="0.25">
      <c r="A2084" s="61" t="s">
        <v>6</v>
      </c>
      <c r="B2084" s="17" t="s">
        <v>16</v>
      </c>
      <c r="C2084" s="17" t="s">
        <v>13637</v>
      </c>
      <c r="D2084" s="17">
        <v>2024</v>
      </c>
      <c r="E2084" s="37" t="s">
        <v>13638</v>
      </c>
      <c r="F2084" s="17" t="s">
        <v>3373</v>
      </c>
      <c r="G2084" s="37" t="s">
        <v>4753</v>
      </c>
      <c r="H2084" s="37"/>
      <c r="I2084" s="62" t="s">
        <v>13537</v>
      </c>
      <c r="J2084" s="17" t="s">
        <v>43</v>
      </c>
      <c r="K2084" s="17" t="s">
        <v>43</v>
      </c>
      <c r="L2084" s="17" t="s">
        <v>13639</v>
      </c>
      <c r="M2084" s="17" t="s">
        <v>13640</v>
      </c>
      <c r="N2084" s="17" t="s">
        <v>13641</v>
      </c>
      <c r="O2084" s="17" t="s">
        <v>13642</v>
      </c>
    </row>
    <row r="2085" spans="1:15" s="1" customFormat="1" ht="15" customHeight="1" x14ac:dyDescent="0.25">
      <c r="A2085" s="61" t="s">
        <v>6</v>
      </c>
      <c r="B2085" s="17" t="s">
        <v>16</v>
      </c>
      <c r="C2085" s="17" t="s">
        <v>13643</v>
      </c>
      <c r="D2085" s="17">
        <v>2021</v>
      </c>
      <c r="E2085" s="37" t="s">
        <v>13644</v>
      </c>
      <c r="F2085" s="17" t="s">
        <v>2186</v>
      </c>
      <c r="G2085" s="37" t="s">
        <v>5841</v>
      </c>
      <c r="H2085" s="37"/>
      <c r="I2085" s="62" t="s">
        <v>13645</v>
      </c>
      <c r="J2085" s="17" t="s">
        <v>43</v>
      </c>
      <c r="K2085" s="17" t="s">
        <v>43</v>
      </c>
      <c r="L2085" s="17" t="s">
        <v>13646</v>
      </c>
      <c r="M2085" s="17" t="s">
        <v>13647</v>
      </c>
      <c r="N2085" s="17" t="s">
        <v>13648</v>
      </c>
      <c r="O2085" s="17" t="s">
        <v>13649</v>
      </c>
    </row>
    <row r="2086" spans="1:15" s="1" customFormat="1" ht="15" customHeight="1" x14ac:dyDescent="0.25">
      <c r="A2086" s="61" t="s">
        <v>6</v>
      </c>
      <c r="B2086" s="17" t="s">
        <v>16</v>
      </c>
      <c r="C2086" s="17" t="s">
        <v>13650</v>
      </c>
      <c r="D2086" s="17">
        <v>2021</v>
      </c>
      <c r="E2086" s="37" t="s">
        <v>13651</v>
      </c>
      <c r="F2086" s="17" t="s">
        <v>1723</v>
      </c>
      <c r="G2086" s="37" t="s">
        <v>3421</v>
      </c>
      <c r="H2086" s="37"/>
      <c r="I2086" s="62" t="s">
        <v>13652</v>
      </c>
      <c r="J2086" s="17" t="s">
        <v>43</v>
      </c>
      <c r="K2086" s="17" t="s">
        <v>43</v>
      </c>
      <c r="L2086" s="17" t="s">
        <v>13653</v>
      </c>
      <c r="M2086" s="17" t="s">
        <v>13654</v>
      </c>
      <c r="N2086" s="17" t="s">
        <v>13655</v>
      </c>
      <c r="O2086" s="17" t="s">
        <v>13656</v>
      </c>
    </row>
    <row r="2087" spans="1:15" s="1" customFormat="1" ht="15" customHeight="1" x14ac:dyDescent="0.25">
      <c r="A2087" s="61" t="s">
        <v>6</v>
      </c>
      <c r="B2087" s="17" t="s">
        <v>16</v>
      </c>
      <c r="C2087" s="17" t="s">
        <v>13657</v>
      </c>
      <c r="D2087" s="17">
        <v>2022</v>
      </c>
      <c r="E2087" s="37" t="s">
        <v>13658</v>
      </c>
      <c r="F2087" s="17" t="s">
        <v>6408</v>
      </c>
      <c r="G2087" s="37" t="s">
        <v>4822</v>
      </c>
      <c r="H2087" s="37"/>
      <c r="I2087" s="62" t="s">
        <v>13659</v>
      </c>
      <c r="J2087" s="17" t="s">
        <v>43</v>
      </c>
      <c r="K2087" s="17" t="s">
        <v>43</v>
      </c>
      <c r="L2087" s="17" t="s">
        <v>13660</v>
      </c>
      <c r="M2087" s="17" t="s">
        <v>13661</v>
      </c>
      <c r="N2087" s="17" t="s">
        <v>13662</v>
      </c>
      <c r="O2087" s="17" t="s">
        <v>13663</v>
      </c>
    </row>
    <row r="2088" spans="1:15" s="1" customFormat="1" ht="15" customHeight="1" x14ac:dyDescent="0.25">
      <c r="A2088" s="61" t="s">
        <v>6</v>
      </c>
      <c r="B2088" s="17" t="s">
        <v>16</v>
      </c>
      <c r="C2088" s="17" t="s">
        <v>13664</v>
      </c>
      <c r="D2088" s="17">
        <v>2024</v>
      </c>
      <c r="E2088" s="37" t="s">
        <v>13665</v>
      </c>
      <c r="F2088" s="17" t="s">
        <v>5953</v>
      </c>
      <c r="G2088" s="37" t="s">
        <v>406</v>
      </c>
      <c r="H2088" s="37"/>
      <c r="I2088" s="62" t="s">
        <v>13666</v>
      </c>
      <c r="J2088" s="17" t="s">
        <v>43</v>
      </c>
      <c r="K2088" s="17" t="s">
        <v>43</v>
      </c>
      <c r="L2088" s="17" t="s">
        <v>13667</v>
      </c>
      <c r="M2088" s="17" t="s">
        <v>13668</v>
      </c>
      <c r="N2088" s="17" t="s">
        <v>13669</v>
      </c>
      <c r="O2088" s="17" t="s">
        <v>13670</v>
      </c>
    </row>
    <row r="2089" spans="1:15" s="1" customFormat="1" ht="15" customHeight="1" x14ac:dyDescent="0.25">
      <c r="A2089" s="61" t="s">
        <v>6</v>
      </c>
      <c r="B2089" s="17" t="s">
        <v>16</v>
      </c>
      <c r="C2089" s="17" t="s">
        <v>5319</v>
      </c>
      <c r="D2089" s="17">
        <v>2024</v>
      </c>
      <c r="E2089" s="37" t="s">
        <v>9871</v>
      </c>
      <c r="F2089" s="17" t="s">
        <v>335</v>
      </c>
      <c r="G2089" s="37" t="s">
        <v>888</v>
      </c>
      <c r="H2089" s="37"/>
      <c r="I2089" s="62" t="s">
        <v>9872</v>
      </c>
      <c r="J2089" s="17" t="s">
        <v>43</v>
      </c>
      <c r="K2089" s="17" t="s">
        <v>43</v>
      </c>
      <c r="L2089" s="17" t="s">
        <v>9873</v>
      </c>
      <c r="M2089" s="17" t="s">
        <v>9874</v>
      </c>
      <c r="N2089" s="17" t="s">
        <v>9875</v>
      </c>
      <c r="O2089" s="17" t="s">
        <v>9876</v>
      </c>
    </row>
    <row r="2090" spans="1:15" s="1" customFormat="1" ht="15" customHeight="1" x14ac:dyDescent="0.25">
      <c r="A2090" s="61" t="s">
        <v>6</v>
      </c>
      <c r="B2090" s="17" t="s">
        <v>16</v>
      </c>
      <c r="C2090" s="17" t="s">
        <v>13671</v>
      </c>
      <c r="D2090" s="17">
        <v>2024</v>
      </c>
      <c r="E2090" s="37" t="s">
        <v>13672</v>
      </c>
      <c r="F2090" s="17" t="s">
        <v>791</v>
      </c>
      <c r="G2090" s="37" t="s">
        <v>4665</v>
      </c>
      <c r="H2090" s="37"/>
      <c r="I2090" s="62" t="s">
        <v>13673</v>
      </c>
      <c r="J2090" s="17" t="s">
        <v>43</v>
      </c>
      <c r="K2090" s="17" t="s">
        <v>43</v>
      </c>
      <c r="L2090" s="17" t="s">
        <v>13674</v>
      </c>
      <c r="M2090" s="17" t="s">
        <v>13675</v>
      </c>
      <c r="N2090" s="17" t="s">
        <v>13676</v>
      </c>
      <c r="O2090" s="17" t="s">
        <v>13677</v>
      </c>
    </row>
    <row r="2091" spans="1:15" s="1" customFormat="1" ht="15" customHeight="1" x14ac:dyDescent="0.25">
      <c r="A2091" s="61" t="s">
        <v>6</v>
      </c>
      <c r="B2091" s="17" t="s">
        <v>16</v>
      </c>
      <c r="C2091" s="17" t="s">
        <v>13678</v>
      </c>
      <c r="D2091" s="17">
        <v>2024</v>
      </c>
      <c r="E2091" s="37" t="s">
        <v>13679</v>
      </c>
      <c r="F2091" s="17" t="s">
        <v>2186</v>
      </c>
      <c r="G2091" s="37" t="s">
        <v>966</v>
      </c>
      <c r="H2091" s="37"/>
      <c r="I2091" s="62" t="s">
        <v>13680</v>
      </c>
      <c r="J2091" s="17" t="s">
        <v>43</v>
      </c>
      <c r="K2091" s="17" t="s">
        <v>43</v>
      </c>
      <c r="L2091" s="17" t="s">
        <v>13681</v>
      </c>
      <c r="M2091" s="17" t="s">
        <v>13682</v>
      </c>
      <c r="N2091" s="17" t="s">
        <v>13683</v>
      </c>
      <c r="O2091" s="17" t="s">
        <v>13684</v>
      </c>
    </row>
    <row r="2092" spans="1:15" s="1" customFormat="1" ht="15" customHeight="1" x14ac:dyDescent="0.25">
      <c r="A2092" s="61" t="s">
        <v>6</v>
      </c>
      <c r="B2092" s="17" t="s">
        <v>16</v>
      </c>
      <c r="C2092" s="17" t="s">
        <v>13685</v>
      </c>
      <c r="D2092" s="17">
        <v>2023</v>
      </c>
      <c r="E2092" s="37" t="s">
        <v>13686</v>
      </c>
      <c r="F2092" s="17" t="s">
        <v>74</v>
      </c>
      <c r="G2092" s="37" t="s">
        <v>4665</v>
      </c>
      <c r="H2092" s="37"/>
      <c r="I2092" s="62" t="s">
        <v>13687</v>
      </c>
      <c r="J2092" s="17" t="s">
        <v>43</v>
      </c>
      <c r="K2092" s="17" t="s">
        <v>43</v>
      </c>
      <c r="L2092" s="17" t="s">
        <v>13688</v>
      </c>
      <c r="M2092" s="17" t="s">
        <v>13689</v>
      </c>
      <c r="N2092" s="17" t="s">
        <v>13690</v>
      </c>
      <c r="O2092" s="17" t="s">
        <v>13691</v>
      </c>
    </row>
    <row r="2093" spans="1:15" s="1" customFormat="1" ht="15" customHeight="1" x14ac:dyDescent="0.25">
      <c r="A2093" s="61" t="s">
        <v>6</v>
      </c>
      <c r="B2093" s="17" t="s">
        <v>16</v>
      </c>
      <c r="C2093" s="17" t="s">
        <v>13692</v>
      </c>
      <c r="D2093" s="17">
        <v>2023</v>
      </c>
      <c r="E2093" s="37" t="s">
        <v>13693</v>
      </c>
      <c r="F2093" s="17" t="s">
        <v>74</v>
      </c>
      <c r="G2093" s="37" t="s">
        <v>3313</v>
      </c>
      <c r="H2093" s="37"/>
      <c r="I2093" s="62" t="s">
        <v>13694</v>
      </c>
      <c r="J2093" s="17" t="s">
        <v>43</v>
      </c>
      <c r="K2093" s="17" t="s">
        <v>43</v>
      </c>
      <c r="L2093" s="17" t="s">
        <v>13695</v>
      </c>
      <c r="M2093" s="17" t="s">
        <v>13696</v>
      </c>
      <c r="N2093" s="17" t="s">
        <v>13697</v>
      </c>
      <c r="O2093" s="17" t="s">
        <v>13698</v>
      </c>
    </row>
    <row r="2094" spans="1:15" s="1" customFormat="1" ht="15" customHeight="1" x14ac:dyDescent="0.25">
      <c r="A2094" s="61" t="s">
        <v>6</v>
      </c>
      <c r="B2094" s="17" t="s">
        <v>16</v>
      </c>
      <c r="C2094" s="17" t="s">
        <v>13699</v>
      </c>
      <c r="D2094" s="17">
        <v>2024</v>
      </c>
      <c r="E2094" s="37" t="s">
        <v>13700</v>
      </c>
      <c r="F2094" s="17" t="s">
        <v>1509</v>
      </c>
      <c r="G2094" s="37" t="s">
        <v>6470</v>
      </c>
      <c r="H2094" s="37"/>
      <c r="I2094" s="62" t="s">
        <v>13701</v>
      </c>
      <c r="J2094" s="17" t="s">
        <v>43</v>
      </c>
      <c r="K2094" s="17" t="s">
        <v>43</v>
      </c>
      <c r="L2094" s="17" t="s">
        <v>13702</v>
      </c>
      <c r="M2094" s="17" t="s">
        <v>13703</v>
      </c>
      <c r="N2094" s="17" t="s">
        <v>13704</v>
      </c>
      <c r="O2094" s="17" t="s">
        <v>13705</v>
      </c>
    </row>
    <row r="2095" spans="1:15" s="1" customFormat="1" ht="15" customHeight="1" x14ac:dyDescent="0.25">
      <c r="A2095" s="61" t="s">
        <v>6</v>
      </c>
      <c r="B2095" s="17" t="s">
        <v>16</v>
      </c>
      <c r="C2095" s="17" t="s">
        <v>13706</v>
      </c>
      <c r="D2095" s="17">
        <v>2021</v>
      </c>
      <c r="E2095" s="37" t="s">
        <v>13707</v>
      </c>
      <c r="F2095" s="17" t="s">
        <v>74</v>
      </c>
      <c r="G2095" s="37" t="s">
        <v>4753</v>
      </c>
      <c r="H2095" s="37"/>
      <c r="I2095" s="62" t="s">
        <v>13708</v>
      </c>
      <c r="J2095" s="17" t="s">
        <v>43</v>
      </c>
      <c r="K2095" s="17" t="s">
        <v>43</v>
      </c>
      <c r="L2095" s="17" t="s">
        <v>13709</v>
      </c>
      <c r="M2095" s="17" t="s">
        <v>13710</v>
      </c>
      <c r="N2095" s="17" t="s">
        <v>13711</v>
      </c>
      <c r="O2095" s="17" t="s">
        <v>13712</v>
      </c>
    </row>
    <row r="2096" spans="1:15" s="1" customFormat="1" ht="15" customHeight="1" x14ac:dyDescent="0.25">
      <c r="A2096" s="61" t="s">
        <v>6</v>
      </c>
      <c r="B2096" s="17" t="s">
        <v>16</v>
      </c>
      <c r="C2096" s="17" t="s">
        <v>13713</v>
      </c>
      <c r="D2096" s="17">
        <v>2023</v>
      </c>
      <c r="E2096" s="37" t="s">
        <v>13714</v>
      </c>
      <c r="F2096" s="17" t="s">
        <v>1723</v>
      </c>
      <c r="G2096" s="37" t="s">
        <v>1873</v>
      </c>
      <c r="H2096" s="37"/>
      <c r="I2096" s="62" t="s">
        <v>13715</v>
      </c>
      <c r="J2096" s="17" t="s">
        <v>43</v>
      </c>
      <c r="K2096" s="17" t="s">
        <v>43</v>
      </c>
      <c r="L2096" s="17" t="s">
        <v>13716</v>
      </c>
      <c r="M2096" s="17" t="s">
        <v>13717</v>
      </c>
      <c r="N2096" s="17" t="s">
        <v>13718</v>
      </c>
      <c r="O2096" s="17" t="s">
        <v>13719</v>
      </c>
    </row>
    <row r="2097" spans="1:15" s="1" customFormat="1" ht="15" customHeight="1" x14ac:dyDescent="0.25">
      <c r="A2097" s="61" t="s">
        <v>6</v>
      </c>
      <c r="B2097" s="17" t="s">
        <v>16</v>
      </c>
      <c r="C2097" s="17" t="s">
        <v>13720</v>
      </c>
      <c r="D2097" s="17">
        <v>2021</v>
      </c>
      <c r="E2097" s="37" t="s">
        <v>13721</v>
      </c>
      <c r="F2097" s="17" t="s">
        <v>791</v>
      </c>
      <c r="G2097" s="37" t="s">
        <v>457</v>
      </c>
      <c r="H2097" s="37"/>
      <c r="I2097" s="62" t="s">
        <v>13722</v>
      </c>
      <c r="J2097" s="17" t="s">
        <v>43</v>
      </c>
      <c r="K2097" s="17" t="s">
        <v>43</v>
      </c>
      <c r="L2097" s="17" t="s">
        <v>13723</v>
      </c>
      <c r="M2097" s="17" t="s">
        <v>13724</v>
      </c>
      <c r="N2097" s="17" t="s">
        <v>13725</v>
      </c>
      <c r="O2097" s="17" t="s">
        <v>13726</v>
      </c>
    </row>
    <row r="2098" spans="1:15" s="1" customFormat="1" ht="15" customHeight="1" x14ac:dyDescent="0.25">
      <c r="A2098" s="61" t="s">
        <v>6</v>
      </c>
      <c r="B2098" s="17" t="s">
        <v>16</v>
      </c>
      <c r="C2098" s="17" t="s">
        <v>13727</v>
      </c>
      <c r="D2098" s="17">
        <v>2021</v>
      </c>
      <c r="E2098" s="37" t="s">
        <v>13728</v>
      </c>
      <c r="F2098" s="17" t="s">
        <v>58</v>
      </c>
      <c r="G2098" s="37" t="s">
        <v>1590</v>
      </c>
      <c r="H2098" s="37"/>
      <c r="I2098" s="62" t="s">
        <v>13729</v>
      </c>
      <c r="J2098" s="17" t="s">
        <v>43</v>
      </c>
      <c r="K2098" s="17" t="s">
        <v>43</v>
      </c>
      <c r="L2098" s="17" t="s">
        <v>13730</v>
      </c>
      <c r="M2098" s="17" t="s">
        <v>13731</v>
      </c>
      <c r="N2098" s="17" t="s">
        <v>13732</v>
      </c>
      <c r="O2098" s="17" t="s">
        <v>13733</v>
      </c>
    </row>
    <row r="2099" spans="1:15" s="1" customFormat="1" ht="15" customHeight="1" x14ac:dyDescent="0.25">
      <c r="A2099" s="61" t="s">
        <v>6</v>
      </c>
      <c r="B2099" s="17" t="s">
        <v>16</v>
      </c>
      <c r="C2099" s="17" t="s">
        <v>13734</v>
      </c>
      <c r="D2099" s="17">
        <v>2021</v>
      </c>
      <c r="E2099" s="37" t="s">
        <v>13735</v>
      </c>
      <c r="F2099" s="17" t="s">
        <v>2186</v>
      </c>
      <c r="G2099" s="37" t="s">
        <v>5076</v>
      </c>
      <c r="H2099" s="37"/>
      <c r="I2099" s="62" t="s">
        <v>13736</v>
      </c>
      <c r="J2099" s="17" t="s">
        <v>43</v>
      </c>
      <c r="K2099" s="17" t="s">
        <v>43</v>
      </c>
      <c r="L2099" s="17" t="s">
        <v>13737</v>
      </c>
      <c r="M2099" s="17" t="s">
        <v>13738</v>
      </c>
      <c r="N2099" s="17" t="s">
        <v>13739</v>
      </c>
      <c r="O2099" s="17" t="s">
        <v>13740</v>
      </c>
    </row>
    <row r="2100" spans="1:15" s="1" customFormat="1" ht="15" customHeight="1" x14ac:dyDescent="0.25">
      <c r="A2100" s="61" t="s">
        <v>6</v>
      </c>
      <c r="B2100" s="17" t="s">
        <v>16</v>
      </c>
      <c r="C2100" s="17" t="s">
        <v>13741</v>
      </c>
      <c r="D2100" s="17">
        <v>2025</v>
      </c>
      <c r="E2100" s="37" t="s">
        <v>13742</v>
      </c>
      <c r="F2100" s="17" t="s">
        <v>1723</v>
      </c>
      <c r="G2100" s="37" t="s">
        <v>43</v>
      </c>
      <c r="H2100" s="37"/>
      <c r="I2100" s="62" t="s">
        <v>10753</v>
      </c>
      <c r="J2100" s="17" t="s">
        <v>43</v>
      </c>
      <c r="K2100" s="17" t="s">
        <v>43</v>
      </c>
      <c r="L2100" s="17" t="s">
        <v>13743</v>
      </c>
      <c r="M2100" s="17" t="s">
        <v>13744</v>
      </c>
      <c r="N2100" s="17" t="s">
        <v>13745</v>
      </c>
      <c r="O2100" s="17" t="s">
        <v>13746</v>
      </c>
    </row>
    <row r="2101" spans="1:15" s="1" customFormat="1" ht="15" customHeight="1" x14ac:dyDescent="0.25">
      <c r="A2101" s="61" t="s">
        <v>6</v>
      </c>
      <c r="B2101" s="17" t="s">
        <v>16</v>
      </c>
      <c r="C2101" s="17" t="s">
        <v>13747</v>
      </c>
      <c r="D2101" s="17">
        <v>2023</v>
      </c>
      <c r="E2101" s="37" t="s">
        <v>13748</v>
      </c>
      <c r="F2101" s="17" t="s">
        <v>68</v>
      </c>
      <c r="G2101" s="37" t="s">
        <v>13589</v>
      </c>
      <c r="H2101" s="37"/>
      <c r="I2101" s="62" t="s">
        <v>13749</v>
      </c>
      <c r="J2101" s="17" t="s">
        <v>43</v>
      </c>
      <c r="K2101" s="17" t="s">
        <v>43</v>
      </c>
      <c r="L2101" s="17" t="s">
        <v>13750</v>
      </c>
      <c r="M2101" s="17" t="s">
        <v>13751</v>
      </c>
      <c r="N2101" s="17" t="s">
        <v>13752</v>
      </c>
      <c r="O2101" s="17" t="s">
        <v>13753</v>
      </c>
    </row>
    <row r="2102" spans="1:15" s="1" customFormat="1" ht="15" customHeight="1" x14ac:dyDescent="0.25">
      <c r="A2102" s="61" t="s">
        <v>6</v>
      </c>
      <c r="B2102" s="17" t="s">
        <v>16</v>
      </c>
      <c r="C2102" s="17" t="s">
        <v>13754</v>
      </c>
      <c r="D2102" s="17">
        <v>2023</v>
      </c>
      <c r="E2102" s="37" t="s">
        <v>13755</v>
      </c>
      <c r="F2102" s="17" t="s">
        <v>74</v>
      </c>
      <c r="G2102" s="37" t="s">
        <v>2342</v>
      </c>
      <c r="H2102" s="37"/>
      <c r="I2102" s="62" t="s">
        <v>13756</v>
      </c>
      <c r="J2102" s="17" t="s">
        <v>43</v>
      </c>
      <c r="K2102" s="17" t="s">
        <v>43</v>
      </c>
      <c r="L2102" s="17" t="s">
        <v>13757</v>
      </c>
      <c r="M2102" s="17" t="s">
        <v>13758</v>
      </c>
      <c r="N2102" s="17" t="s">
        <v>13759</v>
      </c>
      <c r="O2102" s="17" t="s">
        <v>13760</v>
      </c>
    </row>
    <row r="2103" spans="1:15" s="1" customFormat="1" ht="15" customHeight="1" x14ac:dyDescent="0.25">
      <c r="A2103" s="61" t="s">
        <v>6</v>
      </c>
      <c r="B2103" s="17" t="s">
        <v>16</v>
      </c>
      <c r="C2103" s="17" t="s">
        <v>13761</v>
      </c>
      <c r="D2103" s="17">
        <v>2022</v>
      </c>
      <c r="E2103" s="37" t="s">
        <v>13762</v>
      </c>
      <c r="F2103" s="17" t="s">
        <v>68</v>
      </c>
      <c r="G2103" s="37" t="s">
        <v>4181</v>
      </c>
      <c r="H2103" s="37"/>
      <c r="I2103" s="62" t="s">
        <v>13763</v>
      </c>
      <c r="J2103" s="17" t="s">
        <v>43</v>
      </c>
      <c r="K2103" s="17" t="s">
        <v>43</v>
      </c>
      <c r="L2103" s="17" t="s">
        <v>13764</v>
      </c>
      <c r="M2103" s="17" t="s">
        <v>13765</v>
      </c>
      <c r="N2103" s="17" t="s">
        <v>13766</v>
      </c>
      <c r="O2103" s="17" t="s">
        <v>13767</v>
      </c>
    </row>
    <row r="2104" spans="1:15" s="1" customFormat="1" ht="15" customHeight="1" x14ac:dyDescent="0.25">
      <c r="A2104" s="61" t="s">
        <v>6</v>
      </c>
      <c r="B2104" s="17" t="s">
        <v>16</v>
      </c>
      <c r="C2104" s="17" t="s">
        <v>13768</v>
      </c>
      <c r="D2104" s="17">
        <v>2025</v>
      </c>
      <c r="E2104" s="37" t="s">
        <v>13769</v>
      </c>
      <c r="F2104" s="17" t="s">
        <v>13</v>
      </c>
      <c r="G2104" s="37" t="s">
        <v>13770</v>
      </c>
      <c r="H2104" s="37"/>
      <c r="I2104" s="62" t="s">
        <v>13771</v>
      </c>
      <c r="J2104" s="17" t="s">
        <v>43</v>
      </c>
      <c r="K2104" s="17" t="s">
        <v>43</v>
      </c>
      <c r="L2104" s="17" t="s">
        <v>13772</v>
      </c>
      <c r="M2104" s="17" t="s">
        <v>13773</v>
      </c>
      <c r="N2104" s="17" t="s">
        <v>13774</v>
      </c>
      <c r="O2104" s="17" t="s">
        <v>13775</v>
      </c>
    </row>
    <row r="2105" spans="1:15" s="1" customFormat="1" ht="15" customHeight="1" x14ac:dyDescent="0.25">
      <c r="A2105" s="61" t="s">
        <v>6</v>
      </c>
      <c r="B2105" s="17" t="s">
        <v>16</v>
      </c>
      <c r="C2105" s="17" t="s">
        <v>13776</v>
      </c>
      <c r="D2105" s="17">
        <v>2024</v>
      </c>
      <c r="E2105" s="37" t="s">
        <v>13777</v>
      </c>
      <c r="F2105" s="17" t="s">
        <v>376</v>
      </c>
      <c r="G2105" s="37" t="s">
        <v>4055</v>
      </c>
      <c r="H2105" s="37"/>
      <c r="I2105" s="62" t="s">
        <v>13778</v>
      </c>
      <c r="J2105" s="17" t="s">
        <v>43</v>
      </c>
      <c r="K2105" s="17" t="s">
        <v>43</v>
      </c>
      <c r="L2105" s="17" t="s">
        <v>13779</v>
      </c>
      <c r="M2105" s="17" t="s">
        <v>13780</v>
      </c>
      <c r="N2105" s="17" t="s">
        <v>13781</v>
      </c>
      <c r="O2105" s="17" t="s">
        <v>13782</v>
      </c>
    </row>
    <row r="2106" spans="1:15" s="1" customFormat="1" ht="15" customHeight="1" x14ac:dyDescent="0.25">
      <c r="A2106" s="61" t="s">
        <v>6</v>
      </c>
      <c r="B2106" s="17" t="s">
        <v>16</v>
      </c>
      <c r="C2106" s="17" t="s">
        <v>13783</v>
      </c>
      <c r="D2106" s="17">
        <v>2025</v>
      </c>
      <c r="E2106" s="37" t="s">
        <v>13784</v>
      </c>
      <c r="F2106" s="17" t="s">
        <v>2217</v>
      </c>
      <c r="G2106" s="37" t="s">
        <v>1022</v>
      </c>
      <c r="H2106" s="37"/>
      <c r="I2106" s="62" t="s">
        <v>13785</v>
      </c>
      <c r="J2106" s="17" t="s">
        <v>43</v>
      </c>
      <c r="K2106" s="17" t="s">
        <v>43</v>
      </c>
      <c r="L2106" s="17" t="s">
        <v>13786</v>
      </c>
      <c r="M2106" s="17" t="s">
        <v>13787</v>
      </c>
      <c r="N2106" s="17" t="s">
        <v>13788</v>
      </c>
      <c r="O2106" s="17" t="s">
        <v>13789</v>
      </c>
    </row>
    <row r="2107" spans="1:15" s="1" customFormat="1" ht="15" customHeight="1" x14ac:dyDescent="0.25">
      <c r="A2107" s="61" t="s">
        <v>6</v>
      </c>
      <c r="B2107" s="17" t="s">
        <v>16</v>
      </c>
      <c r="C2107" s="17" t="s">
        <v>13790</v>
      </c>
      <c r="D2107" s="17">
        <v>2020</v>
      </c>
      <c r="E2107" s="37" t="s">
        <v>13791</v>
      </c>
      <c r="F2107" s="17" t="s">
        <v>791</v>
      </c>
      <c r="G2107" s="37" t="s">
        <v>475</v>
      </c>
      <c r="H2107" s="37"/>
      <c r="I2107" s="62" t="s">
        <v>13792</v>
      </c>
      <c r="J2107" s="17" t="s">
        <v>43</v>
      </c>
      <c r="K2107" s="17" t="s">
        <v>43</v>
      </c>
      <c r="L2107" s="17" t="s">
        <v>13793</v>
      </c>
      <c r="M2107" s="17" t="s">
        <v>13794</v>
      </c>
      <c r="N2107" s="17" t="s">
        <v>13795</v>
      </c>
      <c r="O2107" s="17" t="s">
        <v>13796</v>
      </c>
    </row>
    <row r="2108" spans="1:15" s="1" customFormat="1" ht="15" customHeight="1" x14ac:dyDescent="0.25">
      <c r="A2108" s="61" t="s">
        <v>6</v>
      </c>
      <c r="B2108" s="17" t="s">
        <v>16</v>
      </c>
      <c r="C2108" s="17" t="s">
        <v>13797</v>
      </c>
      <c r="D2108" s="17">
        <v>2024</v>
      </c>
      <c r="E2108" s="37" t="s">
        <v>13798</v>
      </c>
      <c r="F2108" s="17" t="s">
        <v>1872</v>
      </c>
      <c r="G2108" s="37" t="s">
        <v>2862</v>
      </c>
      <c r="H2108" s="37"/>
      <c r="I2108" s="62" t="s">
        <v>13799</v>
      </c>
      <c r="J2108" s="17" t="s">
        <v>43</v>
      </c>
      <c r="K2108" s="17" t="s">
        <v>43</v>
      </c>
      <c r="L2108" s="17" t="s">
        <v>13800</v>
      </c>
      <c r="M2108" s="17" t="s">
        <v>13801</v>
      </c>
      <c r="N2108" s="17" t="s">
        <v>13802</v>
      </c>
      <c r="O2108" s="17" t="s">
        <v>13803</v>
      </c>
    </row>
    <row r="2109" spans="1:15" s="1" customFormat="1" ht="15" customHeight="1" x14ac:dyDescent="0.25">
      <c r="A2109" s="61" t="s">
        <v>6</v>
      </c>
      <c r="B2109" s="17" t="s">
        <v>16</v>
      </c>
      <c r="C2109" s="17" t="s">
        <v>13804</v>
      </c>
      <c r="D2109" s="17">
        <v>2025</v>
      </c>
      <c r="E2109" s="37" t="s">
        <v>13805</v>
      </c>
      <c r="F2109" s="17" t="s">
        <v>2186</v>
      </c>
      <c r="G2109" s="37" t="s">
        <v>10606</v>
      </c>
      <c r="H2109" s="37"/>
      <c r="I2109" s="62" t="s">
        <v>13806</v>
      </c>
      <c r="J2109" s="17" t="s">
        <v>43</v>
      </c>
      <c r="K2109" s="17" t="s">
        <v>43</v>
      </c>
      <c r="L2109" s="17" t="s">
        <v>13807</v>
      </c>
      <c r="M2109" s="17" t="s">
        <v>13808</v>
      </c>
      <c r="N2109" s="17" t="s">
        <v>13809</v>
      </c>
      <c r="O2109" s="17" t="s">
        <v>13810</v>
      </c>
    </row>
    <row r="2110" spans="1:15" s="1" customFormat="1" ht="15" customHeight="1" x14ac:dyDescent="0.25">
      <c r="A2110" s="61" t="s">
        <v>6</v>
      </c>
      <c r="B2110" s="17" t="s">
        <v>16</v>
      </c>
      <c r="C2110" s="17" t="s">
        <v>13811</v>
      </c>
      <c r="D2110" s="17">
        <v>2024</v>
      </c>
      <c r="E2110" s="37" t="s">
        <v>13812</v>
      </c>
      <c r="F2110" s="17" t="s">
        <v>1509</v>
      </c>
      <c r="G2110" s="37" t="s">
        <v>683</v>
      </c>
      <c r="H2110" s="37"/>
      <c r="I2110" s="62" t="s">
        <v>13813</v>
      </c>
      <c r="J2110" s="17" t="s">
        <v>43</v>
      </c>
      <c r="K2110" s="17" t="s">
        <v>43</v>
      </c>
      <c r="L2110" s="17" t="s">
        <v>13814</v>
      </c>
      <c r="M2110" s="17" t="s">
        <v>13815</v>
      </c>
      <c r="N2110" s="17" t="s">
        <v>13816</v>
      </c>
      <c r="O2110" s="17" t="s">
        <v>13817</v>
      </c>
    </row>
    <row r="2111" spans="1:15" s="1" customFormat="1" ht="15" customHeight="1" x14ac:dyDescent="0.25">
      <c r="A2111" s="61" t="s">
        <v>6</v>
      </c>
      <c r="B2111" s="17" t="s">
        <v>16</v>
      </c>
      <c r="C2111" s="17" t="s">
        <v>13818</v>
      </c>
      <c r="D2111" s="17">
        <v>2025</v>
      </c>
      <c r="E2111" s="37" t="s">
        <v>13819</v>
      </c>
      <c r="F2111" s="17" t="s">
        <v>9119</v>
      </c>
      <c r="G2111" s="37" t="s">
        <v>1873</v>
      </c>
      <c r="H2111" s="37"/>
      <c r="I2111" s="62" t="s">
        <v>13820</v>
      </c>
      <c r="J2111" s="17" t="s">
        <v>43</v>
      </c>
      <c r="K2111" s="17" t="s">
        <v>43</v>
      </c>
      <c r="L2111" s="17" t="s">
        <v>13821</v>
      </c>
      <c r="M2111" s="17" t="s">
        <v>13822</v>
      </c>
      <c r="N2111" s="17" t="s">
        <v>13823</v>
      </c>
      <c r="O2111" s="17" t="s">
        <v>13824</v>
      </c>
    </row>
    <row r="2112" spans="1:15" s="1" customFormat="1" ht="15" customHeight="1" x14ac:dyDescent="0.25">
      <c r="A2112" s="61" t="s">
        <v>6</v>
      </c>
      <c r="B2112" s="17" t="s">
        <v>16</v>
      </c>
      <c r="C2112" s="17" t="s">
        <v>13825</v>
      </c>
      <c r="D2112" s="17">
        <v>2024</v>
      </c>
      <c r="E2112" s="37" t="s">
        <v>13826</v>
      </c>
      <c r="F2112" s="17" t="s">
        <v>1485</v>
      </c>
      <c r="G2112" s="37" t="s">
        <v>726</v>
      </c>
      <c r="H2112" s="37"/>
      <c r="I2112" s="62" t="s">
        <v>13827</v>
      </c>
      <c r="J2112" s="17" t="s">
        <v>43</v>
      </c>
      <c r="K2112" s="17" t="s">
        <v>43</v>
      </c>
      <c r="L2112" s="17" t="s">
        <v>13828</v>
      </c>
      <c r="M2112" s="17" t="s">
        <v>13829</v>
      </c>
      <c r="N2112" s="17" t="s">
        <v>13830</v>
      </c>
      <c r="O2112" s="17" t="s">
        <v>13831</v>
      </c>
    </row>
    <row r="2113" spans="1:15" s="1" customFormat="1" ht="15" customHeight="1" x14ac:dyDescent="0.25">
      <c r="A2113" s="61" t="s">
        <v>6</v>
      </c>
      <c r="B2113" s="17" t="s">
        <v>16</v>
      </c>
      <c r="C2113" s="17" t="s">
        <v>13832</v>
      </c>
      <c r="D2113" s="17">
        <v>2022</v>
      </c>
      <c r="E2113" s="37" t="s">
        <v>13833</v>
      </c>
      <c r="F2113" s="17" t="s">
        <v>1852</v>
      </c>
      <c r="G2113" s="37" t="s">
        <v>249</v>
      </c>
      <c r="H2113" s="37">
        <v>54</v>
      </c>
      <c r="I2113" s="62" t="s">
        <v>13834</v>
      </c>
      <c r="J2113" s="17" t="s">
        <v>43</v>
      </c>
      <c r="K2113" s="17" t="s">
        <v>43</v>
      </c>
      <c r="L2113" s="17" t="s">
        <v>13835</v>
      </c>
      <c r="M2113" s="17" t="s">
        <v>13836</v>
      </c>
      <c r="N2113" s="17" t="s">
        <v>13837</v>
      </c>
      <c r="O2113" s="17" t="s">
        <v>13838</v>
      </c>
    </row>
    <row r="2114" spans="1:15" s="1" customFormat="1" ht="15" customHeight="1" x14ac:dyDescent="0.25">
      <c r="A2114" s="61" t="s">
        <v>6</v>
      </c>
      <c r="B2114" s="17" t="s">
        <v>16</v>
      </c>
      <c r="C2114" s="17" t="s">
        <v>13839</v>
      </c>
      <c r="D2114" s="17">
        <v>2023</v>
      </c>
      <c r="E2114" s="37" t="s">
        <v>13840</v>
      </c>
      <c r="F2114" s="17" t="s">
        <v>791</v>
      </c>
      <c r="G2114" s="37" t="s">
        <v>4411</v>
      </c>
      <c r="H2114" s="37"/>
      <c r="I2114" s="62" t="s">
        <v>13841</v>
      </c>
      <c r="J2114" s="17" t="s">
        <v>43</v>
      </c>
      <c r="K2114" s="17" t="s">
        <v>43</v>
      </c>
      <c r="L2114" s="17" t="s">
        <v>13842</v>
      </c>
      <c r="M2114" s="17" t="s">
        <v>13843</v>
      </c>
      <c r="N2114" s="17" t="s">
        <v>13844</v>
      </c>
      <c r="O2114" s="17" t="s">
        <v>13845</v>
      </c>
    </row>
    <row r="2115" spans="1:15" s="1" customFormat="1" ht="15" customHeight="1" x14ac:dyDescent="0.25">
      <c r="A2115" s="61" t="s">
        <v>6</v>
      </c>
      <c r="B2115" s="17" t="s">
        <v>16</v>
      </c>
      <c r="C2115" s="17" t="s">
        <v>13846</v>
      </c>
      <c r="D2115" s="17">
        <v>2025</v>
      </c>
      <c r="E2115" s="37" t="s">
        <v>13847</v>
      </c>
      <c r="F2115" s="17" t="s">
        <v>13848</v>
      </c>
      <c r="G2115" s="37" t="s">
        <v>10173</v>
      </c>
      <c r="H2115" s="37"/>
      <c r="I2115" s="62" t="s">
        <v>13849</v>
      </c>
      <c r="J2115" s="17" t="s">
        <v>43</v>
      </c>
      <c r="K2115" s="17" t="s">
        <v>43</v>
      </c>
      <c r="L2115" s="17" t="s">
        <v>13850</v>
      </c>
      <c r="M2115" s="17" t="s">
        <v>13851</v>
      </c>
      <c r="N2115" s="17" t="s">
        <v>13852</v>
      </c>
      <c r="O2115" s="17" t="s">
        <v>13853</v>
      </c>
    </row>
    <row r="2116" spans="1:15" s="1" customFormat="1" ht="15" customHeight="1" x14ac:dyDescent="0.25">
      <c r="A2116" s="61" t="s">
        <v>6</v>
      </c>
      <c r="B2116" s="17" t="s">
        <v>16</v>
      </c>
      <c r="C2116" s="17" t="s">
        <v>5599</v>
      </c>
      <c r="D2116" s="17">
        <v>2024</v>
      </c>
      <c r="E2116" s="37" t="s">
        <v>5600</v>
      </c>
      <c r="F2116" s="17" t="s">
        <v>2398</v>
      </c>
      <c r="G2116" s="37" t="s">
        <v>2144</v>
      </c>
      <c r="H2116" s="37">
        <v>3</v>
      </c>
      <c r="I2116" s="62" t="s">
        <v>5601</v>
      </c>
      <c r="J2116" s="17" t="s">
        <v>43</v>
      </c>
      <c r="K2116" s="17" t="s">
        <v>43</v>
      </c>
      <c r="L2116" s="17" t="s">
        <v>5602</v>
      </c>
      <c r="M2116" s="17" t="s">
        <v>5603</v>
      </c>
      <c r="N2116" s="17" t="s">
        <v>5604</v>
      </c>
      <c r="O2116" s="17" t="s">
        <v>5605</v>
      </c>
    </row>
    <row r="2117" spans="1:15" s="1" customFormat="1" ht="15" customHeight="1" x14ac:dyDescent="0.25">
      <c r="A2117" s="61" t="s">
        <v>6</v>
      </c>
      <c r="B2117" s="17" t="s">
        <v>16</v>
      </c>
      <c r="C2117" s="17" t="s">
        <v>13854</v>
      </c>
      <c r="D2117" s="17">
        <v>2024</v>
      </c>
      <c r="E2117" s="37" t="s">
        <v>13855</v>
      </c>
      <c r="F2117" s="17" t="s">
        <v>7554</v>
      </c>
      <c r="G2117" s="37" t="s">
        <v>6961</v>
      </c>
      <c r="H2117" s="37"/>
      <c r="I2117" s="62" t="s">
        <v>13856</v>
      </c>
      <c r="J2117" s="17" t="s">
        <v>43</v>
      </c>
      <c r="K2117" s="17" t="s">
        <v>43</v>
      </c>
      <c r="L2117" s="17" t="s">
        <v>13857</v>
      </c>
      <c r="M2117" s="17" t="s">
        <v>13858</v>
      </c>
      <c r="N2117" s="17" t="s">
        <v>13859</v>
      </c>
      <c r="O2117" s="17" t="s">
        <v>13860</v>
      </c>
    </row>
    <row r="2118" spans="1:15" s="1" customFormat="1" ht="15" customHeight="1" x14ac:dyDescent="0.25">
      <c r="A2118" s="61" t="s">
        <v>6</v>
      </c>
      <c r="B2118" s="17" t="s">
        <v>16</v>
      </c>
      <c r="C2118" s="17" t="s">
        <v>13861</v>
      </c>
      <c r="D2118" s="17">
        <v>2024</v>
      </c>
      <c r="E2118" s="37" t="s">
        <v>13862</v>
      </c>
      <c r="F2118" s="17" t="s">
        <v>7785</v>
      </c>
      <c r="G2118" s="37" t="s">
        <v>7293</v>
      </c>
      <c r="H2118" s="37"/>
      <c r="I2118" s="62" t="s">
        <v>13863</v>
      </c>
      <c r="J2118" s="17" t="s">
        <v>43</v>
      </c>
      <c r="K2118" s="17" t="s">
        <v>43</v>
      </c>
      <c r="L2118" s="17" t="s">
        <v>13864</v>
      </c>
      <c r="M2118" s="17" t="s">
        <v>13865</v>
      </c>
      <c r="N2118" s="17" t="s">
        <v>13866</v>
      </c>
      <c r="O2118" s="17" t="s">
        <v>13867</v>
      </c>
    </row>
    <row r="2119" spans="1:15" s="1" customFormat="1" ht="15" customHeight="1" x14ac:dyDescent="0.25">
      <c r="A2119" s="61" t="s">
        <v>6</v>
      </c>
      <c r="B2119" s="17" t="s">
        <v>16</v>
      </c>
      <c r="C2119" s="17" t="s">
        <v>5627</v>
      </c>
      <c r="D2119" s="17">
        <v>2024</v>
      </c>
      <c r="E2119" s="37" t="s">
        <v>5628</v>
      </c>
      <c r="F2119" s="17" t="s">
        <v>74</v>
      </c>
      <c r="G2119" s="37" t="s">
        <v>1590</v>
      </c>
      <c r="H2119" s="37"/>
      <c r="I2119" s="62" t="s">
        <v>13868</v>
      </c>
      <c r="J2119" s="17" t="s">
        <v>43</v>
      </c>
      <c r="K2119" s="17" t="s">
        <v>43</v>
      </c>
      <c r="L2119" s="17" t="s">
        <v>13869</v>
      </c>
      <c r="M2119" s="17" t="s">
        <v>5629</v>
      </c>
      <c r="N2119" s="17" t="s">
        <v>13870</v>
      </c>
      <c r="O2119" s="17" t="s">
        <v>13871</v>
      </c>
    </row>
    <row r="2120" spans="1:15" s="1" customFormat="1" ht="15" customHeight="1" x14ac:dyDescent="0.25">
      <c r="A2120" s="61" t="s">
        <v>6</v>
      </c>
      <c r="B2120" s="17" t="s">
        <v>16</v>
      </c>
      <c r="C2120" s="17" t="s">
        <v>13872</v>
      </c>
      <c r="D2120" s="17">
        <v>2021</v>
      </c>
      <c r="E2120" s="37" t="s">
        <v>13873</v>
      </c>
      <c r="F2120" s="17" t="s">
        <v>13874</v>
      </c>
      <c r="G2120" s="37" t="s">
        <v>212</v>
      </c>
      <c r="H2120" s="37"/>
      <c r="I2120" s="62" t="s">
        <v>13875</v>
      </c>
      <c r="J2120" s="17" t="s">
        <v>43</v>
      </c>
      <c r="K2120" s="17" t="s">
        <v>43</v>
      </c>
      <c r="L2120" s="17" t="s">
        <v>13876</v>
      </c>
      <c r="M2120" s="17" t="s">
        <v>13877</v>
      </c>
      <c r="N2120" s="17" t="s">
        <v>13878</v>
      </c>
      <c r="O2120" s="17" t="s">
        <v>13879</v>
      </c>
    </row>
    <row r="2121" spans="1:15" s="1" customFormat="1" ht="15" customHeight="1" x14ac:dyDescent="0.25">
      <c r="A2121" s="61" t="s">
        <v>6</v>
      </c>
      <c r="B2121" s="17" t="s">
        <v>16</v>
      </c>
      <c r="C2121" s="17" t="s">
        <v>13880</v>
      </c>
      <c r="D2121" s="17">
        <v>2021</v>
      </c>
      <c r="E2121" s="37" t="s">
        <v>13881</v>
      </c>
      <c r="F2121" s="17" t="s">
        <v>842</v>
      </c>
      <c r="G2121" s="37" t="s">
        <v>5663</v>
      </c>
      <c r="H2121" s="37"/>
      <c r="I2121" s="62" t="s">
        <v>13882</v>
      </c>
      <c r="J2121" s="17" t="s">
        <v>43</v>
      </c>
      <c r="K2121" s="17" t="s">
        <v>43</v>
      </c>
      <c r="L2121" s="17" t="s">
        <v>9988</v>
      </c>
      <c r="M2121" s="17" t="s">
        <v>13883</v>
      </c>
      <c r="N2121" s="17" t="s">
        <v>9989</v>
      </c>
      <c r="O2121" s="17" t="s">
        <v>5666</v>
      </c>
    </row>
    <row r="2122" spans="1:15" s="1" customFormat="1" ht="15" customHeight="1" x14ac:dyDescent="0.25">
      <c r="A2122" s="61" t="s">
        <v>6</v>
      </c>
      <c r="B2122" s="17" t="s">
        <v>16</v>
      </c>
      <c r="C2122" s="17" t="s">
        <v>13884</v>
      </c>
      <c r="D2122" s="17">
        <v>2023</v>
      </c>
      <c r="E2122" s="37" t="s">
        <v>13885</v>
      </c>
      <c r="F2122" s="17" t="s">
        <v>2217</v>
      </c>
      <c r="G2122" s="37" t="s">
        <v>914</v>
      </c>
      <c r="H2122" s="37"/>
      <c r="I2122" s="62" t="s">
        <v>13886</v>
      </c>
      <c r="J2122" s="17" t="s">
        <v>43</v>
      </c>
      <c r="K2122" s="17" t="s">
        <v>43</v>
      </c>
      <c r="L2122" s="17" t="s">
        <v>13887</v>
      </c>
      <c r="M2122" s="17" t="s">
        <v>13888</v>
      </c>
      <c r="N2122" s="17" t="s">
        <v>13889</v>
      </c>
      <c r="O2122" s="17" t="s">
        <v>13890</v>
      </c>
    </row>
    <row r="2123" spans="1:15" s="1" customFormat="1" ht="15" customHeight="1" x14ac:dyDescent="0.25">
      <c r="A2123" s="61" t="s">
        <v>6</v>
      </c>
      <c r="B2123" s="17" t="s">
        <v>16</v>
      </c>
      <c r="C2123" s="17" t="s">
        <v>13891</v>
      </c>
      <c r="D2123" s="17">
        <v>2021</v>
      </c>
      <c r="E2123" s="37" t="s">
        <v>13892</v>
      </c>
      <c r="F2123" s="17" t="s">
        <v>2186</v>
      </c>
      <c r="G2123" s="37" t="s">
        <v>1873</v>
      </c>
      <c r="H2123" s="37"/>
      <c r="I2123" s="62" t="s">
        <v>13893</v>
      </c>
      <c r="J2123" s="17" t="s">
        <v>43</v>
      </c>
      <c r="K2123" s="17" t="s">
        <v>43</v>
      </c>
      <c r="L2123" s="17" t="s">
        <v>13894</v>
      </c>
      <c r="M2123" s="17" t="s">
        <v>13895</v>
      </c>
      <c r="N2123" s="17" t="s">
        <v>13896</v>
      </c>
      <c r="O2123" s="17" t="s">
        <v>13897</v>
      </c>
    </row>
    <row r="2124" spans="1:15" s="1" customFormat="1" ht="15" customHeight="1" x14ac:dyDescent="0.25">
      <c r="A2124" s="61" t="s">
        <v>6</v>
      </c>
      <c r="B2124" s="17" t="s">
        <v>16</v>
      </c>
      <c r="C2124" s="17" t="s">
        <v>13898</v>
      </c>
      <c r="D2124" s="17">
        <v>2020</v>
      </c>
      <c r="E2124" s="37" t="s">
        <v>13899</v>
      </c>
      <c r="F2124" s="17" t="s">
        <v>791</v>
      </c>
      <c r="G2124" s="37" t="s">
        <v>998</v>
      </c>
      <c r="H2124" s="37"/>
      <c r="I2124" s="62" t="s">
        <v>13900</v>
      </c>
      <c r="J2124" s="17" t="s">
        <v>43</v>
      </c>
      <c r="K2124" s="17" t="s">
        <v>43</v>
      </c>
      <c r="L2124" s="17" t="s">
        <v>13901</v>
      </c>
      <c r="M2124" s="17" t="s">
        <v>13902</v>
      </c>
      <c r="N2124" s="17" t="s">
        <v>13903</v>
      </c>
      <c r="O2124" s="17" t="s">
        <v>13904</v>
      </c>
    </row>
    <row r="2125" spans="1:15" s="1" customFormat="1" ht="15" customHeight="1" x14ac:dyDescent="0.25">
      <c r="A2125" s="61" t="s">
        <v>6</v>
      </c>
      <c r="B2125" s="17" t="s">
        <v>16</v>
      </c>
      <c r="C2125" s="17" t="s">
        <v>13905</v>
      </c>
      <c r="D2125" s="17">
        <v>2025</v>
      </c>
      <c r="E2125" s="37" t="s">
        <v>13906</v>
      </c>
      <c r="F2125" s="17" t="s">
        <v>866</v>
      </c>
      <c r="G2125" s="37" t="s">
        <v>2308</v>
      </c>
      <c r="H2125" s="37"/>
      <c r="I2125" s="62" t="s">
        <v>13907</v>
      </c>
      <c r="J2125" s="17" t="s">
        <v>43</v>
      </c>
      <c r="K2125" s="17" t="s">
        <v>43</v>
      </c>
      <c r="L2125" s="17" t="s">
        <v>13908</v>
      </c>
      <c r="M2125" s="17" t="s">
        <v>13909</v>
      </c>
      <c r="N2125" s="17" t="s">
        <v>13910</v>
      </c>
      <c r="O2125" s="17" t="s">
        <v>13911</v>
      </c>
    </row>
    <row r="2126" spans="1:15" s="1" customFormat="1" ht="15" customHeight="1" x14ac:dyDescent="0.25">
      <c r="A2126" s="61" t="s">
        <v>6</v>
      </c>
      <c r="B2126" s="17" t="s">
        <v>16</v>
      </c>
      <c r="C2126" s="17" t="s">
        <v>5735</v>
      </c>
      <c r="D2126" s="17">
        <v>2025</v>
      </c>
      <c r="E2126" s="37" t="s">
        <v>5736</v>
      </c>
      <c r="F2126" s="17" t="s">
        <v>1047</v>
      </c>
      <c r="G2126" s="37" t="s">
        <v>4538</v>
      </c>
      <c r="H2126" s="37"/>
      <c r="I2126" s="62" t="s">
        <v>13912</v>
      </c>
      <c r="J2126" s="17" t="s">
        <v>43</v>
      </c>
      <c r="K2126" s="17" t="s">
        <v>43</v>
      </c>
      <c r="L2126" s="17" t="s">
        <v>5737</v>
      </c>
      <c r="M2126" s="17" t="s">
        <v>5738</v>
      </c>
      <c r="N2126" s="17" t="s">
        <v>5739</v>
      </c>
      <c r="O2126" s="17" t="s">
        <v>5740</v>
      </c>
    </row>
    <row r="2127" spans="1:15" s="1" customFormat="1" ht="15" customHeight="1" x14ac:dyDescent="0.25">
      <c r="A2127" s="61" t="s">
        <v>6</v>
      </c>
      <c r="B2127" s="17" t="s">
        <v>16</v>
      </c>
      <c r="C2127" s="17" t="s">
        <v>13913</v>
      </c>
      <c r="D2127" s="17">
        <v>2024</v>
      </c>
      <c r="E2127" s="37" t="s">
        <v>13914</v>
      </c>
      <c r="F2127" s="17" t="s">
        <v>791</v>
      </c>
      <c r="G2127" s="37" t="s">
        <v>10173</v>
      </c>
      <c r="H2127" s="37"/>
      <c r="I2127" s="62" t="s">
        <v>13915</v>
      </c>
      <c r="J2127" s="17" t="s">
        <v>43</v>
      </c>
      <c r="K2127" s="17" t="s">
        <v>43</v>
      </c>
      <c r="L2127" s="17" t="s">
        <v>13916</v>
      </c>
      <c r="M2127" s="17" t="s">
        <v>13917</v>
      </c>
      <c r="N2127" s="17" t="s">
        <v>13918</v>
      </c>
      <c r="O2127" s="17" t="s">
        <v>13919</v>
      </c>
    </row>
    <row r="2128" spans="1:15" s="1" customFormat="1" ht="15" customHeight="1" x14ac:dyDescent="0.25">
      <c r="A2128" s="61" t="s">
        <v>6</v>
      </c>
      <c r="B2128" s="17" t="s">
        <v>16</v>
      </c>
      <c r="C2128" s="17" t="s">
        <v>13920</v>
      </c>
      <c r="D2128" s="17">
        <v>2022</v>
      </c>
      <c r="E2128" s="37" t="s">
        <v>13921</v>
      </c>
      <c r="F2128" s="17" t="s">
        <v>842</v>
      </c>
      <c r="G2128" s="37" t="s">
        <v>4411</v>
      </c>
      <c r="H2128" s="37"/>
      <c r="I2128" s="62" t="s">
        <v>13922</v>
      </c>
      <c r="J2128" s="17" t="s">
        <v>43</v>
      </c>
      <c r="K2128" s="17" t="s">
        <v>43</v>
      </c>
      <c r="L2128" s="17" t="s">
        <v>13923</v>
      </c>
      <c r="M2128" s="17" t="s">
        <v>13924</v>
      </c>
      <c r="N2128" s="17" t="s">
        <v>13925</v>
      </c>
      <c r="O2128" s="17" t="s">
        <v>13926</v>
      </c>
    </row>
    <row r="2129" spans="1:15" s="1" customFormat="1" ht="15" customHeight="1" x14ac:dyDescent="0.25">
      <c r="A2129" s="61" t="s">
        <v>6</v>
      </c>
      <c r="B2129" s="17" t="s">
        <v>16</v>
      </c>
      <c r="C2129" s="17" t="s">
        <v>13927</v>
      </c>
      <c r="D2129" s="17">
        <v>2020</v>
      </c>
      <c r="E2129" s="37" t="s">
        <v>13928</v>
      </c>
      <c r="F2129" s="17" t="s">
        <v>4442</v>
      </c>
      <c r="G2129" s="37" t="s">
        <v>2130</v>
      </c>
      <c r="H2129" s="37"/>
      <c r="I2129" s="62" t="s">
        <v>13929</v>
      </c>
      <c r="J2129" s="17" t="s">
        <v>43</v>
      </c>
      <c r="K2129" s="17" t="s">
        <v>43</v>
      </c>
      <c r="L2129" s="17" t="s">
        <v>13930</v>
      </c>
      <c r="M2129" s="17" t="s">
        <v>13931</v>
      </c>
      <c r="N2129" s="17" t="s">
        <v>13932</v>
      </c>
      <c r="O2129" s="17" t="s">
        <v>13933</v>
      </c>
    </row>
    <row r="2130" spans="1:15" s="1" customFormat="1" ht="15" customHeight="1" x14ac:dyDescent="0.25">
      <c r="A2130" s="61" t="s">
        <v>6</v>
      </c>
      <c r="B2130" s="17" t="s">
        <v>16</v>
      </c>
      <c r="C2130" s="17" t="s">
        <v>13934</v>
      </c>
      <c r="D2130" s="17">
        <v>2020</v>
      </c>
      <c r="E2130" s="37" t="s">
        <v>13935</v>
      </c>
      <c r="F2130" s="17" t="s">
        <v>9119</v>
      </c>
      <c r="G2130" s="37" t="s">
        <v>1203</v>
      </c>
      <c r="H2130" s="37"/>
      <c r="I2130" s="62" t="s">
        <v>13936</v>
      </c>
      <c r="J2130" s="17" t="s">
        <v>43</v>
      </c>
      <c r="K2130" s="17" t="s">
        <v>43</v>
      </c>
      <c r="L2130" s="17" t="s">
        <v>13937</v>
      </c>
      <c r="M2130" s="17" t="s">
        <v>13938</v>
      </c>
      <c r="N2130" s="17" t="s">
        <v>13939</v>
      </c>
      <c r="O2130" s="17" t="s">
        <v>13940</v>
      </c>
    </row>
    <row r="2131" spans="1:15" s="1" customFormat="1" ht="15" customHeight="1" x14ac:dyDescent="0.25">
      <c r="A2131" s="61" t="s">
        <v>6</v>
      </c>
      <c r="B2131" s="17" t="s">
        <v>16</v>
      </c>
      <c r="C2131" s="17" t="s">
        <v>13941</v>
      </c>
      <c r="D2131" s="17">
        <v>2023</v>
      </c>
      <c r="E2131" s="37" t="s">
        <v>13942</v>
      </c>
      <c r="F2131" s="17" t="s">
        <v>1038</v>
      </c>
      <c r="G2131" s="37" t="s">
        <v>1325</v>
      </c>
      <c r="H2131" s="37"/>
      <c r="I2131" s="62" t="s">
        <v>13943</v>
      </c>
      <c r="J2131" s="17" t="s">
        <v>43</v>
      </c>
      <c r="K2131" s="17" t="s">
        <v>43</v>
      </c>
      <c r="L2131" s="17" t="s">
        <v>13944</v>
      </c>
      <c r="M2131" s="17" t="s">
        <v>13945</v>
      </c>
      <c r="N2131" s="17" t="s">
        <v>13946</v>
      </c>
      <c r="O2131" s="17" t="s">
        <v>13947</v>
      </c>
    </row>
    <row r="2132" spans="1:15" s="1" customFormat="1" ht="15" customHeight="1" x14ac:dyDescent="0.25">
      <c r="A2132" s="61" t="s">
        <v>6</v>
      </c>
      <c r="B2132" s="17" t="s">
        <v>16</v>
      </c>
      <c r="C2132" s="17" t="s">
        <v>13948</v>
      </c>
      <c r="D2132" s="17">
        <v>2022</v>
      </c>
      <c r="E2132" s="37" t="s">
        <v>13949</v>
      </c>
      <c r="F2132" s="17" t="s">
        <v>791</v>
      </c>
      <c r="G2132" s="37" t="s">
        <v>2700</v>
      </c>
      <c r="H2132" s="37"/>
      <c r="I2132" s="62" t="s">
        <v>13950</v>
      </c>
      <c r="J2132" s="17" t="s">
        <v>43</v>
      </c>
      <c r="K2132" s="17" t="s">
        <v>43</v>
      </c>
      <c r="L2132" s="17" t="s">
        <v>13951</v>
      </c>
      <c r="M2132" s="17" t="s">
        <v>13952</v>
      </c>
      <c r="N2132" s="17" t="s">
        <v>13953</v>
      </c>
      <c r="O2132" s="17" t="s">
        <v>13954</v>
      </c>
    </row>
    <row r="2133" spans="1:15" s="1" customFormat="1" ht="15" customHeight="1" x14ac:dyDescent="0.25">
      <c r="A2133" s="61" t="s">
        <v>6</v>
      </c>
      <c r="B2133" s="17" t="s">
        <v>16</v>
      </c>
      <c r="C2133" s="17" t="s">
        <v>13955</v>
      </c>
      <c r="D2133" s="17">
        <v>2023</v>
      </c>
      <c r="E2133" s="37" t="s">
        <v>13956</v>
      </c>
      <c r="F2133" s="17" t="s">
        <v>13</v>
      </c>
      <c r="G2133" s="37" t="s">
        <v>6216</v>
      </c>
      <c r="H2133" s="37"/>
      <c r="I2133" s="62" t="s">
        <v>13957</v>
      </c>
      <c r="J2133" s="17" t="s">
        <v>43</v>
      </c>
      <c r="K2133" s="17" t="s">
        <v>43</v>
      </c>
      <c r="L2133" s="17" t="s">
        <v>13958</v>
      </c>
      <c r="M2133" s="17" t="s">
        <v>13959</v>
      </c>
      <c r="N2133" s="17" t="s">
        <v>13960</v>
      </c>
      <c r="O2133" s="17" t="s">
        <v>13961</v>
      </c>
    </row>
    <row r="2134" spans="1:15" s="1" customFormat="1" ht="15" customHeight="1" x14ac:dyDescent="0.25">
      <c r="A2134" s="61" t="s">
        <v>6</v>
      </c>
      <c r="B2134" s="17" t="s">
        <v>16</v>
      </c>
      <c r="C2134" s="17" t="s">
        <v>13962</v>
      </c>
      <c r="D2134" s="17">
        <v>2024</v>
      </c>
      <c r="E2134" s="37" t="s">
        <v>13963</v>
      </c>
      <c r="F2134" s="17" t="s">
        <v>1509</v>
      </c>
      <c r="G2134" s="37" t="s">
        <v>5242</v>
      </c>
      <c r="H2134" s="37"/>
      <c r="I2134" s="62" t="s">
        <v>13964</v>
      </c>
      <c r="J2134" s="17" t="s">
        <v>43</v>
      </c>
      <c r="K2134" s="17" t="s">
        <v>43</v>
      </c>
      <c r="L2134" s="17" t="s">
        <v>13965</v>
      </c>
      <c r="M2134" s="17" t="s">
        <v>13966</v>
      </c>
      <c r="N2134" s="17" t="s">
        <v>13967</v>
      </c>
      <c r="O2134" s="17" t="s">
        <v>13968</v>
      </c>
    </row>
    <row r="2135" spans="1:15" s="1" customFormat="1" ht="15" customHeight="1" x14ac:dyDescent="0.25">
      <c r="A2135" s="61" t="s">
        <v>6</v>
      </c>
      <c r="B2135" s="17" t="s">
        <v>16</v>
      </c>
      <c r="C2135" s="17" t="s">
        <v>13969</v>
      </c>
      <c r="D2135" s="17">
        <v>2020</v>
      </c>
      <c r="E2135" s="37" t="s">
        <v>13970</v>
      </c>
      <c r="F2135" s="17" t="s">
        <v>842</v>
      </c>
      <c r="G2135" s="37" t="s">
        <v>6348</v>
      </c>
      <c r="H2135" s="37"/>
      <c r="I2135" s="62" t="s">
        <v>13971</v>
      </c>
      <c r="J2135" s="17" t="s">
        <v>43</v>
      </c>
      <c r="K2135" s="17" t="s">
        <v>43</v>
      </c>
      <c r="L2135" s="17" t="s">
        <v>13972</v>
      </c>
      <c r="M2135" s="17" t="s">
        <v>13973</v>
      </c>
      <c r="N2135" s="17" t="s">
        <v>13974</v>
      </c>
      <c r="O2135" s="17" t="s">
        <v>13975</v>
      </c>
    </row>
    <row r="2136" spans="1:15" s="1" customFormat="1" ht="15" customHeight="1" x14ac:dyDescent="0.25">
      <c r="A2136" s="61" t="s">
        <v>6</v>
      </c>
      <c r="B2136" s="17" t="s">
        <v>16</v>
      </c>
      <c r="C2136" s="17" t="s">
        <v>13976</v>
      </c>
      <c r="D2136" s="17">
        <v>2025</v>
      </c>
      <c r="E2136" s="37" t="s">
        <v>13977</v>
      </c>
      <c r="F2136" s="17" t="s">
        <v>1047</v>
      </c>
      <c r="G2136" s="37" t="s">
        <v>13978</v>
      </c>
      <c r="H2136" s="37"/>
      <c r="I2136" s="62" t="s">
        <v>13979</v>
      </c>
      <c r="J2136" s="17" t="s">
        <v>43</v>
      </c>
      <c r="K2136" s="17" t="s">
        <v>43</v>
      </c>
      <c r="L2136" s="17" t="s">
        <v>13980</v>
      </c>
      <c r="M2136" s="17" t="s">
        <v>13981</v>
      </c>
      <c r="N2136" s="17" t="s">
        <v>13982</v>
      </c>
      <c r="O2136" s="17" t="s">
        <v>13983</v>
      </c>
    </row>
    <row r="2137" spans="1:15" s="1" customFormat="1" ht="15" customHeight="1" x14ac:dyDescent="0.25">
      <c r="A2137" s="61" t="s">
        <v>6</v>
      </c>
      <c r="B2137" s="17" t="s">
        <v>16</v>
      </c>
      <c r="C2137" s="17" t="s">
        <v>13984</v>
      </c>
      <c r="D2137" s="17">
        <v>2022</v>
      </c>
      <c r="E2137" s="37" t="s">
        <v>13985</v>
      </c>
      <c r="F2137" s="17" t="s">
        <v>791</v>
      </c>
      <c r="G2137" s="37" t="s">
        <v>4753</v>
      </c>
      <c r="H2137" s="37"/>
      <c r="I2137" s="62" t="s">
        <v>13986</v>
      </c>
      <c r="J2137" s="17" t="s">
        <v>43</v>
      </c>
      <c r="K2137" s="17" t="s">
        <v>43</v>
      </c>
      <c r="L2137" s="17" t="s">
        <v>13987</v>
      </c>
      <c r="M2137" s="17" t="s">
        <v>13988</v>
      </c>
      <c r="N2137" s="17" t="s">
        <v>13989</v>
      </c>
      <c r="O2137" s="17" t="s">
        <v>13990</v>
      </c>
    </row>
    <row r="2138" spans="1:15" s="1" customFormat="1" ht="15" customHeight="1" x14ac:dyDescent="0.25">
      <c r="A2138" s="61" t="s">
        <v>6</v>
      </c>
      <c r="B2138" s="17" t="s">
        <v>16</v>
      </c>
      <c r="C2138" s="17" t="s">
        <v>13991</v>
      </c>
      <c r="D2138" s="17">
        <v>2024</v>
      </c>
      <c r="E2138" s="37" t="s">
        <v>13992</v>
      </c>
      <c r="F2138" s="17" t="s">
        <v>12</v>
      </c>
      <c r="G2138" s="37" t="s">
        <v>13993</v>
      </c>
      <c r="H2138" s="37"/>
      <c r="I2138" s="62" t="s">
        <v>13994</v>
      </c>
      <c r="J2138" s="17" t="s">
        <v>43</v>
      </c>
      <c r="K2138" s="17" t="s">
        <v>43</v>
      </c>
      <c r="L2138" s="17" t="s">
        <v>13995</v>
      </c>
      <c r="M2138" s="17" t="s">
        <v>13996</v>
      </c>
      <c r="N2138" s="17" t="s">
        <v>13997</v>
      </c>
      <c r="O2138" s="17" t="s">
        <v>13998</v>
      </c>
    </row>
    <row r="2139" spans="1:15" s="1" customFormat="1" ht="15" customHeight="1" x14ac:dyDescent="0.25">
      <c r="A2139" s="61" t="s">
        <v>6</v>
      </c>
      <c r="B2139" s="17" t="s">
        <v>16</v>
      </c>
      <c r="C2139" s="17" t="s">
        <v>13999</v>
      </c>
      <c r="D2139" s="17">
        <v>2024</v>
      </c>
      <c r="E2139" s="37" t="s">
        <v>14000</v>
      </c>
      <c r="F2139" s="17" t="s">
        <v>14001</v>
      </c>
      <c r="G2139" s="37" t="s">
        <v>914</v>
      </c>
      <c r="H2139" s="37"/>
      <c r="I2139" s="62" t="s">
        <v>14002</v>
      </c>
      <c r="J2139" s="17" t="s">
        <v>43</v>
      </c>
      <c r="K2139" s="17" t="s">
        <v>43</v>
      </c>
      <c r="L2139" s="17" t="s">
        <v>14003</v>
      </c>
      <c r="M2139" s="17" t="s">
        <v>14004</v>
      </c>
      <c r="N2139" s="17" t="s">
        <v>14005</v>
      </c>
      <c r="O2139" s="17" t="s">
        <v>14006</v>
      </c>
    </row>
    <row r="2140" spans="1:15" s="1" customFormat="1" ht="15" customHeight="1" x14ac:dyDescent="0.25">
      <c r="A2140" s="61" t="s">
        <v>6</v>
      </c>
      <c r="B2140" s="17" t="s">
        <v>16</v>
      </c>
      <c r="C2140" s="17" t="s">
        <v>14007</v>
      </c>
      <c r="D2140" s="17">
        <v>2024</v>
      </c>
      <c r="E2140" s="37" t="s">
        <v>14008</v>
      </c>
      <c r="F2140" s="17" t="s">
        <v>1509</v>
      </c>
      <c r="G2140" s="37" t="s">
        <v>6611</v>
      </c>
      <c r="H2140" s="37"/>
      <c r="I2140" s="62" t="s">
        <v>14009</v>
      </c>
      <c r="J2140" s="17" t="s">
        <v>43</v>
      </c>
      <c r="K2140" s="17" t="s">
        <v>43</v>
      </c>
      <c r="L2140" s="17" t="s">
        <v>14010</v>
      </c>
      <c r="M2140" s="17" t="s">
        <v>14011</v>
      </c>
      <c r="N2140" s="17" t="s">
        <v>14012</v>
      </c>
      <c r="O2140" s="17" t="s">
        <v>14013</v>
      </c>
    </row>
    <row r="2141" spans="1:15" s="1" customFormat="1" ht="15" customHeight="1" x14ac:dyDescent="0.25">
      <c r="A2141" s="61" t="s">
        <v>6</v>
      </c>
      <c r="B2141" s="17" t="s">
        <v>16</v>
      </c>
      <c r="C2141" s="17" t="s">
        <v>14014</v>
      </c>
      <c r="D2141" s="17">
        <v>2024</v>
      </c>
      <c r="E2141" s="37" t="s">
        <v>14015</v>
      </c>
      <c r="F2141" s="17" t="s">
        <v>498</v>
      </c>
      <c r="G2141" s="37" t="s">
        <v>10527</v>
      </c>
      <c r="H2141" s="37"/>
      <c r="I2141" s="62" t="s">
        <v>14016</v>
      </c>
      <c r="J2141" s="17" t="s">
        <v>43</v>
      </c>
      <c r="K2141" s="17" t="s">
        <v>43</v>
      </c>
      <c r="L2141" s="17" t="s">
        <v>14017</v>
      </c>
      <c r="M2141" s="17" t="s">
        <v>14018</v>
      </c>
      <c r="N2141" s="17" t="s">
        <v>14019</v>
      </c>
      <c r="O2141" s="17" t="s">
        <v>14020</v>
      </c>
    </row>
    <row r="2142" spans="1:15" s="1" customFormat="1" ht="15" customHeight="1" x14ac:dyDescent="0.25">
      <c r="A2142" s="61" t="s">
        <v>6</v>
      </c>
      <c r="B2142" s="17" t="s">
        <v>16</v>
      </c>
      <c r="C2142" s="17" t="s">
        <v>10065</v>
      </c>
      <c r="D2142" s="17">
        <v>2022</v>
      </c>
      <c r="E2142" s="37" t="s">
        <v>10066</v>
      </c>
      <c r="F2142" s="17" t="s">
        <v>5361</v>
      </c>
      <c r="G2142" s="37" t="s">
        <v>273</v>
      </c>
      <c r="H2142" s="37"/>
      <c r="I2142" s="62" t="s">
        <v>54</v>
      </c>
      <c r="J2142" s="17" t="s">
        <v>43</v>
      </c>
      <c r="K2142" s="17" t="s">
        <v>43</v>
      </c>
      <c r="L2142" s="17" t="s">
        <v>10067</v>
      </c>
      <c r="M2142" s="17" t="s">
        <v>10068</v>
      </c>
      <c r="N2142" s="17" t="s">
        <v>10069</v>
      </c>
      <c r="O2142" s="17" t="s">
        <v>10070</v>
      </c>
    </row>
    <row r="2143" spans="1:15" s="1" customFormat="1" ht="15" customHeight="1" x14ac:dyDescent="0.25">
      <c r="A2143" s="61" t="s">
        <v>6</v>
      </c>
      <c r="B2143" s="17" t="s">
        <v>16</v>
      </c>
      <c r="C2143" s="17" t="s">
        <v>16622</v>
      </c>
      <c r="D2143" s="17">
        <v>2024</v>
      </c>
      <c r="E2143" s="37" t="s">
        <v>16625</v>
      </c>
      <c r="F2143" s="17" t="s">
        <v>2987</v>
      </c>
      <c r="G2143" s="37" t="s">
        <v>274</v>
      </c>
      <c r="H2143" s="37" t="s">
        <v>274</v>
      </c>
      <c r="I2143" s="62" t="s">
        <v>16623</v>
      </c>
      <c r="J2143" s="17" t="s">
        <v>43</v>
      </c>
      <c r="K2143" s="17"/>
      <c r="L2143" s="17" t="s">
        <v>16628</v>
      </c>
      <c r="M2143" s="17" t="s">
        <v>16627</v>
      </c>
      <c r="N2143" s="17" t="s">
        <v>16624</v>
      </c>
      <c r="O2143" s="17" t="s">
        <v>16626</v>
      </c>
    </row>
    <row r="2144" spans="1:15" s="1" customFormat="1" ht="15" customHeight="1" x14ac:dyDescent="0.25">
      <c r="A2144" s="61" t="s">
        <v>6</v>
      </c>
      <c r="B2144" s="17" t="s">
        <v>16</v>
      </c>
      <c r="C2144" s="17" t="s">
        <v>16629</v>
      </c>
      <c r="D2144" s="17">
        <v>2021</v>
      </c>
      <c r="E2144" s="37" t="s">
        <v>308</v>
      </c>
      <c r="F2144" s="17" t="s">
        <v>309</v>
      </c>
      <c r="G2144" s="37" t="s">
        <v>310</v>
      </c>
      <c r="H2144" s="37" t="s">
        <v>43</v>
      </c>
      <c r="I2144" s="62" t="s">
        <v>43</v>
      </c>
      <c r="J2144" s="17" t="s">
        <v>43</v>
      </c>
      <c r="K2144" s="17"/>
      <c r="L2144" s="17" t="s">
        <v>311</v>
      </c>
      <c r="M2144" s="17" t="s">
        <v>312</v>
      </c>
      <c r="N2144" s="17" t="s">
        <v>313</v>
      </c>
      <c r="O2144" s="17" t="s">
        <v>314</v>
      </c>
    </row>
    <row r="2145" spans="1:15" s="1" customFormat="1" ht="15" customHeight="1" x14ac:dyDescent="0.25">
      <c r="A2145" s="61" t="s">
        <v>6</v>
      </c>
      <c r="B2145" s="17" t="s">
        <v>16</v>
      </c>
      <c r="C2145" s="17" t="s">
        <v>16630</v>
      </c>
      <c r="D2145" s="17">
        <v>2023</v>
      </c>
      <c r="E2145" s="37" t="s">
        <v>316</v>
      </c>
      <c r="F2145" s="17" t="s">
        <v>317</v>
      </c>
      <c r="G2145" s="37" t="s">
        <v>318</v>
      </c>
      <c r="H2145" s="37" t="s">
        <v>240</v>
      </c>
      <c r="I2145" s="62" t="s">
        <v>43</v>
      </c>
      <c r="J2145" s="17" t="s">
        <v>43</v>
      </c>
      <c r="K2145" s="17"/>
      <c r="L2145" s="17" t="s">
        <v>319</v>
      </c>
      <c r="M2145" s="17" t="s">
        <v>320</v>
      </c>
      <c r="N2145" s="17" t="s">
        <v>321</v>
      </c>
      <c r="O2145" s="17" t="s">
        <v>322</v>
      </c>
    </row>
    <row r="2146" spans="1:15" s="1" customFormat="1" ht="15" customHeight="1" x14ac:dyDescent="0.25">
      <c r="A2146" s="61" t="s">
        <v>6</v>
      </c>
      <c r="B2146" s="17" t="s">
        <v>16</v>
      </c>
      <c r="C2146" s="17" t="s">
        <v>16631</v>
      </c>
      <c r="D2146" s="17">
        <v>2022</v>
      </c>
      <c r="E2146" s="37" t="s">
        <v>10094</v>
      </c>
      <c r="F2146" s="17" t="s">
        <v>866</v>
      </c>
      <c r="G2146" s="37" t="s">
        <v>10095</v>
      </c>
      <c r="H2146" s="37" t="s">
        <v>43</v>
      </c>
      <c r="I2146" s="62" t="s">
        <v>43</v>
      </c>
      <c r="J2146" s="17" t="s">
        <v>43</v>
      </c>
      <c r="K2146" s="17"/>
      <c r="L2146" s="17" t="s">
        <v>10097</v>
      </c>
      <c r="M2146" s="17" t="s">
        <v>10098</v>
      </c>
      <c r="N2146" s="17" t="s">
        <v>10099</v>
      </c>
      <c r="O2146" s="17" t="s">
        <v>10100</v>
      </c>
    </row>
    <row r="2147" spans="1:15" s="1" customFormat="1" ht="15" customHeight="1" x14ac:dyDescent="0.25">
      <c r="A2147" s="61" t="s">
        <v>6</v>
      </c>
      <c r="B2147" s="17" t="s">
        <v>16</v>
      </c>
      <c r="C2147" s="17" t="s">
        <v>16632</v>
      </c>
      <c r="D2147" s="17">
        <v>2021</v>
      </c>
      <c r="E2147" s="37" t="s">
        <v>398</v>
      </c>
      <c r="F2147" s="17" t="s">
        <v>309</v>
      </c>
      <c r="G2147" s="37" t="s">
        <v>399</v>
      </c>
      <c r="H2147" s="37" t="s">
        <v>43</v>
      </c>
      <c r="I2147" s="62" t="s">
        <v>43</v>
      </c>
      <c r="J2147" s="17" t="s">
        <v>43</v>
      </c>
      <c r="K2147" s="17"/>
      <c r="L2147" s="17" t="s">
        <v>400</v>
      </c>
      <c r="M2147" s="17" t="s">
        <v>401</v>
      </c>
      <c r="N2147" s="17" t="s">
        <v>402</v>
      </c>
      <c r="O2147" s="17" t="s">
        <v>403</v>
      </c>
    </row>
    <row r="2148" spans="1:15" s="1" customFormat="1" ht="15" customHeight="1" x14ac:dyDescent="0.25">
      <c r="A2148" s="61" t="s">
        <v>6</v>
      </c>
      <c r="B2148" s="17" t="s">
        <v>16</v>
      </c>
      <c r="C2148" s="17" t="s">
        <v>16633</v>
      </c>
      <c r="D2148" s="17">
        <v>2024</v>
      </c>
      <c r="E2148" s="37" t="s">
        <v>10264</v>
      </c>
      <c r="F2148" s="17" t="s">
        <v>866</v>
      </c>
      <c r="G2148" s="37" t="s">
        <v>10265</v>
      </c>
      <c r="H2148" s="37" t="s">
        <v>43</v>
      </c>
      <c r="I2148" s="62" t="s">
        <v>43</v>
      </c>
      <c r="J2148" s="17" t="s">
        <v>43</v>
      </c>
      <c r="K2148" s="17"/>
      <c r="L2148" s="17" t="s">
        <v>10267</v>
      </c>
      <c r="M2148" s="17" t="s">
        <v>10268</v>
      </c>
      <c r="N2148" s="17" t="s">
        <v>10269</v>
      </c>
      <c r="O2148" s="17" t="s">
        <v>10270</v>
      </c>
    </row>
    <row r="2149" spans="1:15" s="1" customFormat="1" ht="15" customHeight="1" x14ac:dyDescent="0.25">
      <c r="A2149" s="61" t="s">
        <v>6</v>
      </c>
      <c r="B2149" s="17" t="s">
        <v>16</v>
      </c>
      <c r="C2149" s="17" t="s">
        <v>16634</v>
      </c>
      <c r="D2149" s="17">
        <v>2024</v>
      </c>
      <c r="E2149" s="37" t="s">
        <v>16637</v>
      </c>
      <c r="F2149" s="17" t="s">
        <v>16636</v>
      </c>
      <c r="G2149" s="37" t="s">
        <v>16635</v>
      </c>
      <c r="H2149" s="37" t="s">
        <v>43</v>
      </c>
      <c r="I2149" s="62" t="s">
        <v>43</v>
      </c>
      <c r="J2149" s="17" t="s">
        <v>43</v>
      </c>
      <c r="K2149" s="17"/>
      <c r="L2149" s="17" t="s">
        <v>43</v>
      </c>
      <c r="M2149" s="17" t="s">
        <v>16638</v>
      </c>
      <c r="N2149" s="17" t="s">
        <v>43</v>
      </c>
      <c r="O2149" s="17" t="s">
        <v>43</v>
      </c>
    </row>
    <row r="2150" spans="1:15" s="1" customFormat="1" ht="15" customHeight="1" x14ac:dyDescent="0.25">
      <c r="A2150" s="61" t="s">
        <v>6</v>
      </c>
      <c r="B2150" s="17" t="s">
        <v>16</v>
      </c>
      <c r="C2150" s="17" t="s">
        <v>16639</v>
      </c>
      <c r="D2150" s="17">
        <v>2024</v>
      </c>
      <c r="E2150" s="37" t="s">
        <v>430</v>
      </c>
      <c r="F2150" s="17" t="s">
        <v>431</v>
      </c>
      <c r="G2150" s="37" t="s">
        <v>432</v>
      </c>
      <c r="H2150" s="37" t="s">
        <v>230</v>
      </c>
      <c r="I2150" s="62" t="s">
        <v>43</v>
      </c>
      <c r="J2150" s="17" t="s">
        <v>43</v>
      </c>
      <c r="K2150" s="17"/>
      <c r="L2150" s="17" t="s">
        <v>433</v>
      </c>
      <c r="M2150" s="17" t="s">
        <v>434</v>
      </c>
      <c r="N2150" s="17" t="s">
        <v>435</v>
      </c>
      <c r="O2150" s="17" t="s">
        <v>436</v>
      </c>
    </row>
    <row r="2151" spans="1:15" s="1" customFormat="1" ht="15" customHeight="1" x14ac:dyDescent="0.25">
      <c r="A2151" s="61" t="s">
        <v>6</v>
      </c>
      <c r="B2151" s="17" t="s">
        <v>16</v>
      </c>
      <c r="C2151" s="17" t="s">
        <v>16640</v>
      </c>
      <c r="D2151" s="17">
        <v>2017</v>
      </c>
      <c r="E2151" s="37" t="s">
        <v>16644</v>
      </c>
      <c r="F2151" s="17" t="s">
        <v>3077</v>
      </c>
      <c r="G2151" s="37" t="s">
        <v>16641</v>
      </c>
      <c r="H2151" s="37" t="s">
        <v>43</v>
      </c>
      <c r="I2151" s="62" t="s">
        <v>16642</v>
      </c>
      <c r="J2151" s="17" t="s">
        <v>43</v>
      </c>
      <c r="K2151" s="17"/>
      <c r="L2151" s="17" t="s">
        <v>16647</v>
      </c>
      <c r="M2151" s="17" t="s">
        <v>16646</v>
      </c>
      <c r="N2151" s="17" t="s">
        <v>16643</v>
      </c>
      <c r="O2151" s="17" t="s">
        <v>16645</v>
      </c>
    </row>
    <row r="2152" spans="1:15" s="1" customFormat="1" ht="15" customHeight="1" x14ac:dyDescent="0.25">
      <c r="A2152" s="61" t="s">
        <v>6</v>
      </c>
      <c r="B2152" s="17" t="s">
        <v>16</v>
      </c>
      <c r="C2152" s="17" t="s">
        <v>16648</v>
      </c>
      <c r="D2152" s="17">
        <v>2021</v>
      </c>
      <c r="E2152" s="37" t="s">
        <v>16650</v>
      </c>
      <c r="F2152" s="17" t="s">
        <v>3077</v>
      </c>
      <c r="G2152" s="37" t="s">
        <v>3922</v>
      </c>
      <c r="H2152" s="37" t="s">
        <v>43</v>
      </c>
      <c r="I2152" s="62" t="s">
        <v>43</v>
      </c>
      <c r="J2152" s="17" t="s">
        <v>43</v>
      </c>
      <c r="K2152" s="17"/>
      <c r="L2152" s="17" t="s">
        <v>16653</v>
      </c>
      <c r="M2152" s="17" t="s">
        <v>16652</v>
      </c>
      <c r="N2152" s="17" t="s">
        <v>16649</v>
      </c>
      <c r="O2152" s="17" t="s">
        <v>16651</v>
      </c>
    </row>
    <row r="2153" spans="1:15" s="1" customFormat="1" ht="15" customHeight="1" x14ac:dyDescent="0.25">
      <c r="A2153" s="61" t="s">
        <v>6</v>
      </c>
      <c r="B2153" s="17" t="s">
        <v>16</v>
      </c>
      <c r="C2153" s="17" t="s">
        <v>16654</v>
      </c>
      <c r="D2153" s="17">
        <v>2020</v>
      </c>
      <c r="E2153" s="37" t="s">
        <v>10309</v>
      </c>
      <c r="F2153" s="17" t="s">
        <v>10310</v>
      </c>
      <c r="G2153" s="37" t="s">
        <v>212</v>
      </c>
      <c r="H2153" s="37" t="s">
        <v>195</v>
      </c>
      <c r="I2153" s="62" t="s">
        <v>8221</v>
      </c>
      <c r="J2153" s="17" t="s">
        <v>43</v>
      </c>
      <c r="K2153" s="17"/>
      <c r="L2153" s="17" t="s">
        <v>10311</v>
      </c>
      <c r="M2153" s="17" t="s">
        <v>10312</v>
      </c>
      <c r="N2153" s="17" t="s">
        <v>10313</v>
      </c>
      <c r="O2153" s="17" t="s">
        <v>10314</v>
      </c>
    </row>
    <row r="2154" spans="1:15" s="1" customFormat="1" ht="15" customHeight="1" x14ac:dyDescent="0.25">
      <c r="A2154" s="61" t="s">
        <v>6</v>
      </c>
      <c r="B2154" s="17" t="s">
        <v>16</v>
      </c>
      <c r="C2154" s="17" t="s">
        <v>16655</v>
      </c>
      <c r="D2154" s="17">
        <v>2025</v>
      </c>
      <c r="E2154" s="37" t="s">
        <v>16656</v>
      </c>
      <c r="F2154" s="17" t="s">
        <v>9119</v>
      </c>
      <c r="G2154" s="37" t="s">
        <v>1873</v>
      </c>
      <c r="H2154" s="37" t="s">
        <v>43</v>
      </c>
      <c r="I2154" s="62" t="s">
        <v>43</v>
      </c>
      <c r="J2154" s="17" t="s">
        <v>43</v>
      </c>
      <c r="K2154" s="17"/>
      <c r="L2154" s="17" t="s">
        <v>43</v>
      </c>
      <c r="M2154" s="17" t="s">
        <v>16657</v>
      </c>
      <c r="N2154" s="17" t="s">
        <v>43</v>
      </c>
      <c r="O2154" s="17" t="s">
        <v>43</v>
      </c>
    </row>
    <row r="2155" spans="1:15" s="1" customFormat="1" ht="15" customHeight="1" x14ac:dyDescent="0.25">
      <c r="A2155" s="61" t="s">
        <v>6</v>
      </c>
      <c r="B2155" s="17" t="s">
        <v>16</v>
      </c>
      <c r="C2155" s="17" t="s">
        <v>16663</v>
      </c>
      <c r="D2155" s="17">
        <v>2024</v>
      </c>
      <c r="E2155" s="37" t="s">
        <v>1005</v>
      </c>
      <c r="F2155" s="17" t="s">
        <v>866</v>
      </c>
      <c r="G2155" s="37" t="s">
        <v>1006</v>
      </c>
      <c r="H2155" s="37" t="s">
        <v>43</v>
      </c>
      <c r="I2155" s="62" t="s">
        <v>43</v>
      </c>
      <c r="J2155" s="17" t="s">
        <v>43</v>
      </c>
      <c r="K2155" s="17"/>
      <c r="L2155" s="17" t="s">
        <v>1007</v>
      </c>
      <c r="M2155" s="17" t="s">
        <v>1008</v>
      </c>
      <c r="N2155" s="17" t="s">
        <v>1009</v>
      </c>
      <c r="O2155" s="17" t="s">
        <v>1010</v>
      </c>
    </row>
    <row r="2156" spans="1:15" s="1" customFormat="1" ht="15" customHeight="1" x14ac:dyDescent="0.25">
      <c r="A2156" s="61" t="s">
        <v>6</v>
      </c>
      <c r="B2156" s="17" t="s">
        <v>16</v>
      </c>
      <c r="C2156" s="17" t="s">
        <v>16664</v>
      </c>
      <c r="D2156" s="17">
        <v>2024</v>
      </c>
      <c r="E2156" s="37" t="s">
        <v>16667</v>
      </c>
      <c r="F2156" s="17" t="s">
        <v>866</v>
      </c>
      <c r="G2156" s="37" t="s">
        <v>16665</v>
      </c>
      <c r="H2156" s="37" t="s">
        <v>43</v>
      </c>
      <c r="I2156" s="62" t="s">
        <v>43</v>
      </c>
      <c r="J2156" s="17" t="s">
        <v>43</v>
      </c>
      <c r="K2156" s="17"/>
      <c r="L2156" s="17" t="s">
        <v>16670</v>
      </c>
      <c r="M2156" s="17" t="s">
        <v>16669</v>
      </c>
      <c r="N2156" s="17" t="s">
        <v>16666</v>
      </c>
      <c r="O2156" s="17" t="s">
        <v>16668</v>
      </c>
    </row>
    <row r="2157" spans="1:15" s="1" customFormat="1" ht="15" customHeight="1" x14ac:dyDescent="0.25">
      <c r="A2157" s="61" t="s">
        <v>6</v>
      </c>
      <c r="B2157" s="17" t="s">
        <v>16</v>
      </c>
      <c r="C2157" s="17" t="s">
        <v>16671</v>
      </c>
      <c r="D2157" s="17">
        <v>2019</v>
      </c>
      <c r="E2157" s="37" t="s">
        <v>16674</v>
      </c>
      <c r="F2157" s="17" t="s">
        <v>3077</v>
      </c>
      <c r="G2157" s="37" t="s">
        <v>1839</v>
      </c>
      <c r="H2157" s="37" t="s">
        <v>43</v>
      </c>
      <c r="I2157" s="62" t="s">
        <v>16672</v>
      </c>
      <c r="J2157" s="17" t="s">
        <v>43</v>
      </c>
      <c r="K2157" s="17"/>
      <c r="L2157" s="17" t="s">
        <v>16677</v>
      </c>
      <c r="M2157" s="17" t="s">
        <v>16676</v>
      </c>
      <c r="N2157" s="17" t="s">
        <v>16673</v>
      </c>
      <c r="O2157" s="17" t="s">
        <v>16675</v>
      </c>
    </row>
    <row r="2158" spans="1:15" s="1" customFormat="1" ht="14.25" customHeight="1" x14ac:dyDescent="0.25">
      <c r="A2158" s="61" t="s">
        <v>6</v>
      </c>
      <c r="B2158" s="17" t="s">
        <v>16</v>
      </c>
      <c r="C2158" s="17" t="s">
        <v>16678</v>
      </c>
      <c r="D2158" s="17">
        <v>2023</v>
      </c>
      <c r="E2158" s="37" t="s">
        <v>16680</v>
      </c>
      <c r="F2158" s="17" t="s">
        <v>866</v>
      </c>
      <c r="G2158" s="37" t="s">
        <v>16679</v>
      </c>
      <c r="H2158" s="37" t="s">
        <v>43</v>
      </c>
      <c r="I2158" s="62" t="s">
        <v>43</v>
      </c>
      <c r="J2158" s="17" t="s">
        <v>43</v>
      </c>
      <c r="K2158" s="17"/>
      <c r="L2158" s="17" t="s">
        <v>43</v>
      </c>
      <c r="M2158" s="17" t="s">
        <v>16681</v>
      </c>
      <c r="N2158" s="17" t="s">
        <v>43</v>
      </c>
      <c r="O2158" s="17" t="s">
        <v>43</v>
      </c>
    </row>
    <row r="2159" spans="1:15" s="1" customFormat="1" ht="14.25" customHeight="1" x14ac:dyDescent="0.25">
      <c r="A2159" s="61" t="s">
        <v>6</v>
      </c>
      <c r="B2159" s="17" t="s">
        <v>16</v>
      </c>
      <c r="C2159" s="17" t="s">
        <v>16682</v>
      </c>
      <c r="D2159" s="17">
        <v>2022</v>
      </c>
      <c r="E2159" s="37" t="s">
        <v>16683</v>
      </c>
      <c r="F2159" s="17" t="s">
        <v>3373</v>
      </c>
      <c r="G2159" s="37" t="s">
        <v>1873</v>
      </c>
      <c r="H2159" s="37" t="s">
        <v>43</v>
      </c>
      <c r="I2159" s="62" t="s">
        <v>43</v>
      </c>
      <c r="J2159" s="17" t="s">
        <v>43</v>
      </c>
      <c r="K2159" s="17"/>
      <c r="L2159" s="17" t="s">
        <v>43</v>
      </c>
      <c r="M2159" s="17" t="s">
        <v>16684</v>
      </c>
      <c r="N2159" s="17" t="s">
        <v>43</v>
      </c>
      <c r="O2159" s="17" t="s">
        <v>43</v>
      </c>
    </row>
    <row r="2160" spans="1:15" s="1" customFormat="1" ht="14.25" customHeight="1" x14ac:dyDescent="0.25">
      <c r="A2160" s="61" t="s">
        <v>6</v>
      </c>
      <c r="B2160" s="17" t="s">
        <v>16</v>
      </c>
      <c r="C2160" s="17" t="s">
        <v>16685</v>
      </c>
      <c r="D2160" s="17">
        <v>2021</v>
      </c>
      <c r="E2160" s="37" t="s">
        <v>16688</v>
      </c>
      <c r="F2160" s="17" t="s">
        <v>317</v>
      </c>
      <c r="G2160" s="37" t="s">
        <v>1030</v>
      </c>
      <c r="H2160" s="37" t="s">
        <v>466</v>
      </c>
      <c r="I2160" s="62" t="s">
        <v>16686</v>
      </c>
      <c r="J2160" s="17" t="s">
        <v>43</v>
      </c>
      <c r="K2160" s="17"/>
      <c r="L2160" s="17" t="s">
        <v>16691</v>
      </c>
      <c r="M2160" s="17" t="s">
        <v>16690</v>
      </c>
      <c r="N2160" s="17" t="s">
        <v>16687</v>
      </c>
      <c r="O2160" s="17" t="s">
        <v>16689</v>
      </c>
    </row>
    <row r="2161" spans="1:15" s="1" customFormat="1" ht="14.25" customHeight="1" x14ac:dyDescent="0.25">
      <c r="A2161" s="61" t="s">
        <v>6</v>
      </c>
      <c r="B2161" s="17" t="s">
        <v>16</v>
      </c>
      <c r="C2161" s="17" t="s">
        <v>16692</v>
      </c>
      <c r="D2161" s="17">
        <v>2020</v>
      </c>
      <c r="E2161" s="37" t="s">
        <v>16694</v>
      </c>
      <c r="F2161" s="17" t="s">
        <v>3077</v>
      </c>
      <c r="G2161" s="37" t="s">
        <v>16693</v>
      </c>
      <c r="H2161" s="37" t="s">
        <v>43</v>
      </c>
      <c r="I2161" s="62" t="s">
        <v>43</v>
      </c>
      <c r="J2161" s="17" t="s">
        <v>43</v>
      </c>
      <c r="K2161" s="17"/>
      <c r="L2161" s="17" t="s">
        <v>43</v>
      </c>
      <c r="M2161" s="17" t="s">
        <v>16695</v>
      </c>
      <c r="N2161" s="17" t="s">
        <v>43</v>
      </c>
      <c r="O2161" s="17" t="s">
        <v>43</v>
      </c>
    </row>
    <row r="2162" spans="1:15" s="1" customFormat="1" ht="14.25" customHeight="1" x14ac:dyDescent="0.25">
      <c r="A2162" s="61" t="s">
        <v>6</v>
      </c>
      <c r="B2162" s="17" t="s">
        <v>16</v>
      </c>
      <c r="C2162" s="17" t="s">
        <v>16696</v>
      </c>
      <c r="D2162" s="17">
        <v>2019</v>
      </c>
      <c r="E2162" s="37" t="s">
        <v>16699</v>
      </c>
      <c r="F2162" s="17" t="s">
        <v>9119</v>
      </c>
      <c r="G2162" s="37" t="s">
        <v>7625</v>
      </c>
      <c r="H2162" s="37" t="s">
        <v>43</v>
      </c>
      <c r="I2162" s="62" t="s">
        <v>16697</v>
      </c>
      <c r="J2162" s="17" t="s">
        <v>43</v>
      </c>
      <c r="K2162" s="17"/>
      <c r="L2162" s="17" t="s">
        <v>16702</v>
      </c>
      <c r="M2162" s="17" t="s">
        <v>16701</v>
      </c>
      <c r="N2162" s="17" t="s">
        <v>16698</v>
      </c>
      <c r="O2162" s="17" t="s">
        <v>16700</v>
      </c>
    </row>
    <row r="2163" spans="1:15" s="1" customFormat="1" ht="14.25" customHeight="1" x14ac:dyDescent="0.25">
      <c r="A2163" s="61" t="s">
        <v>6</v>
      </c>
      <c r="B2163" s="17" t="s">
        <v>16</v>
      </c>
      <c r="C2163" s="17" t="s">
        <v>16703</v>
      </c>
      <c r="D2163" s="17">
        <v>2022</v>
      </c>
      <c r="E2163" s="37" t="s">
        <v>16705</v>
      </c>
      <c r="F2163" s="17" t="s">
        <v>842</v>
      </c>
      <c r="G2163" s="37" t="s">
        <v>4411</v>
      </c>
      <c r="H2163" s="37" t="s">
        <v>43</v>
      </c>
      <c r="I2163" s="62" t="s">
        <v>43</v>
      </c>
      <c r="J2163" s="17" t="s">
        <v>43</v>
      </c>
      <c r="K2163" s="17"/>
      <c r="L2163" s="17" t="s">
        <v>16708</v>
      </c>
      <c r="M2163" s="17" t="s">
        <v>16707</v>
      </c>
      <c r="N2163" s="17" t="s">
        <v>16704</v>
      </c>
      <c r="O2163" s="17" t="s">
        <v>16706</v>
      </c>
    </row>
    <row r="2164" spans="1:15" s="1" customFormat="1" ht="14.25" customHeight="1" x14ac:dyDescent="0.25">
      <c r="A2164" s="61" t="s">
        <v>6</v>
      </c>
      <c r="B2164" s="17" t="s">
        <v>16</v>
      </c>
      <c r="C2164" s="17" t="s">
        <v>16709</v>
      </c>
      <c r="D2164" s="17">
        <v>2018</v>
      </c>
      <c r="E2164" s="37" t="s">
        <v>6661</v>
      </c>
      <c r="F2164" s="17" t="s">
        <v>866</v>
      </c>
      <c r="G2164" s="37" t="s">
        <v>6662</v>
      </c>
      <c r="H2164" s="37" t="s">
        <v>43</v>
      </c>
      <c r="I2164" s="62" t="s">
        <v>6663</v>
      </c>
      <c r="J2164" s="17" t="s">
        <v>43</v>
      </c>
      <c r="K2164" s="17"/>
      <c r="L2164" s="17" t="s">
        <v>6664</v>
      </c>
      <c r="M2164" s="17" t="s">
        <v>6665</v>
      </c>
      <c r="N2164" s="17" t="s">
        <v>6666</v>
      </c>
      <c r="O2164" s="17" t="s">
        <v>6667</v>
      </c>
    </row>
    <row r="2165" spans="1:15" s="1" customFormat="1" ht="14.25" customHeight="1" x14ac:dyDescent="0.25">
      <c r="A2165" s="61" t="s">
        <v>6</v>
      </c>
      <c r="B2165" s="17" t="s">
        <v>16</v>
      </c>
      <c r="C2165" s="17" t="s">
        <v>16710</v>
      </c>
      <c r="D2165" s="17">
        <v>2023</v>
      </c>
      <c r="E2165" s="37" t="s">
        <v>16712</v>
      </c>
      <c r="F2165" s="17" t="s">
        <v>866</v>
      </c>
      <c r="G2165" s="37" t="s">
        <v>4738</v>
      </c>
      <c r="H2165" s="37" t="s">
        <v>43</v>
      </c>
      <c r="I2165" s="62" t="s">
        <v>43</v>
      </c>
      <c r="J2165" s="17" t="s">
        <v>43</v>
      </c>
      <c r="K2165" s="17"/>
      <c r="L2165" s="17" t="s">
        <v>16715</v>
      </c>
      <c r="M2165" s="17" t="s">
        <v>16714</v>
      </c>
      <c r="N2165" s="17" t="s">
        <v>16711</v>
      </c>
      <c r="O2165" s="17" t="s">
        <v>16713</v>
      </c>
    </row>
    <row r="2166" spans="1:15" s="1" customFormat="1" ht="14.25" customHeight="1" x14ac:dyDescent="0.25">
      <c r="A2166" s="61" t="s">
        <v>6</v>
      </c>
      <c r="B2166" s="17" t="s">
        <v>16</v>
      </c>
      <c r="C2166" s="17" t="s">
        <v>16716</v>
      </c>
      <c r="D2166" s="17">
        <v>2025</v>
      </c>
      <c r="E2166" s="37" t="s">
        <v>16718</v>
      </c>
      <c r="F2166" s="17" t="s">
        <v>866</v>
      </c>
      <c r="G2166" s="37" t="s">
        <v>16717</v>
      </c>
      <c r="H2166" s="37" t="s">
        <v>43</v>
      </c>
      <c r="I2166" s="62" t="s">
        <v>43</v>
      </c>
      <c r="J2166" s="17" t="s">
        <v>43</v>
      </c>
      <c r="K2166" s="17"/>
      <c r="L2166" s="17" t="s">
        <v>43</v>
      </c>
      <c r="M2166" s="17" t="s">
        <v>16719</v>
      </c>
      <c r="N2166" s="17" t="s">
        <v>43</v>
      </c>
      <c r="O2166" s="17" t="s">
        <v>43</v>
      </c>
    </row>
    <row r="2167" spans="1:15" s="1" customFormat="1" ht="14.25" customHeight="1" x14ac:dyDescent="0.25">
      <c r="A2167" s="61" t="s">
        <v>6</v>
      </c>
      <c r="B2167" s="17" t="s">
        <v>16</v>
      </c>
      <c r="C2167" s="17" t="s">
        <v>16720</v>
      </c>
      <c r="D2167" s="17">
        <v>2020</v>
      </c>
      <c r="E2167" s="37" t="s">
        <v>16724</v>
      </c>
      <c r="F2167" s="17" t="s">
        <v>866</v>
      </c>
      <c r="G2167" s="37" t="s">
        <v>16721</v>
      </c>
      <c r="H2167" s="37" t="s">
        <v>43</v>
      </c>
      <c r="I2167" s="62" t="s">
        <v>16722</v>
      </c>
      <c r="J2167" s="17" t="s">
        <v>43</v>
      </c>
      <c r="K2167" s="17"/>
      <c r="L2167" s="17" t="s">
        <v>16727</v>
      </c>
      <c r="M2167" s="17" t="s">
        <v>16726</v>
      </c>
      <c r="N2167" s="17" t="s">
        <v>16723</v>
      </c>
      <c r="O2167" s="17" t="s">
        <v>16725</v>
      </c>
    </row>
    <row r="2168" spans="1:15" s="1" customFormat="1" ht="15" customHeight="1" x14ac:dyDescent="0.25">
      <c r="A2168" s="61" t="s">
        <v>6</v>
      </c>
      <c r="B2168" s="17" t="s">
        <v>16</v>
      </c>
      <c r="C2168" s="17" t="s">
        <v>16728</v>
      </c>
      <c r="D2168" s="17">
        <v>2019</v>
      </c>
      <c r="E2168" s="37" t="s">
        <v>16732</v>
      </c>
      <c r="F2168" s="17" t="s">
        <v>866</v>
      </c>
      <c r="G2168" s="37" t="s">
        <v>16729</v>
      </c>
      <c r="H2168" s="37" t="s">
        <v>43</v>
      </c>
      <c r="I2168" s="62" t="s">
        <v>16730</v>
      </c>
      <c r="J2168" s="17" t="s">
        <v>43</v>
      </c>
      <c r="K2168" s="17"/>
      <c r="L2168" s="17" t="s">
        <v>16735</v>
      </c>
      <c r="M2168" s="17" t="s">
        <v>16734</v>
      </c>
      <c r="N2168" s="17" t="s">
        <v>16731</v>
      </c>
      <c r="O2168" s="17" t="s">
        <v>16733</v>
      </c>
    </row>
    <row r="2169" spans="1:15" s="1" customFormat="1" ht="15" customHeight="1" x14ac:dyDescent="0.25">
      <c r="A2169" s="61" t="s">
        <v>6</v>
      </c>
      <c r="B2169" s="17" t="s">
        <v>16</v>
      </c>
      <c r="C2169" s="17" t="s">
        <v>16736</v>
      </c>
      <c r="D2169" s="17">
        <v>2019</v>
      </c>
      <c r="E2169" s="37" t="s">
        <v>16740</v>
      </c>
      <c r="F2169" s="17" t="s">
        <v>866</v>
      </c>
      <c r="G2169" s="37" t="s">
        <v>16737</v>
      </c>
      <c r="H2169" s="37" t="s">
        <v>43</v>
      </c>
      <c r="I2169" s="62" t="s">
        <v>16738</v>
      </c>
      <c r="J2169" s="17" t="s">
        <v>43</v>
      </c>
      <c r="K2169" s="17"/>
      <c r="L2169" s="17" t="s">
        <v>16743</v>
      </c>
      <c r="M2169" s="17" t="s">
        <v>16742</v>
      </c>
      <c r="N2169" s="17" t="s">
        <v>16739</v>
      </c>
      <c r="O2169" s="17" t="s">
        <v>16741</v>
      </c>
    </row>
    <row r="2170" spans="1:15" s="1" customFormat="1" ht="15" customHeight="1" x14ac:dyDescent="0.25">
      <c r="A2170" s="61" t="s">
        <v>6</v>
      </c>
      <c r="B2170" s="17" t="s">
        <v>16</v>
      </c>
      <c r="C2170" s="17" t="s">
        <v>16744</v>
      </c>
      <c r="D2170" s="17">
        <v>2019</v>
      </c>
      <c r="E2170" s="37" t="s">
        <v>16747</v>
      </c>
      <c r="F2170" s="17" t="s">
        <v>842</v>
      </c>
      <c r="G2170" s="37" t="s">
        <v>5199</v>
      </c>
      <c r="H2170" s="37" t="s">
        <v>3422</v>
      </c>
      <c r="I2170" s="62" t="s">
        <v>16745</v>
      </c>
      <c r="J2170" s="17" t="s">
        <v>43</v>
      </c>
      <c r="K2170" s="17"/>
      <c r="L2170" s="17" t="s">
        <v>16749</v>
      </c>
      <c r="M2170" s="17" t="s">
        <v>18114</v>
      </c>
      <c r="N2170" s="17" t="s">
        <v>16746</v>
      </c>
      <c r="O2170" s="17" t="s">
        <v>16748</v>
      </c>
    </row>
    <row r="2171" spans="1:15" s="1" customFormat="1" ht="15" customHeight="1" x14ac:dyDescent="0.25">
      <c r="A2171" s="61" t="s">
        <v>6</v>
      </c>
      <c r="B2171" s="17" t="s">
        <v>16</v>
      </c>
      <c r="C2171" s="17" t="s">
        <v>16750</v>
      </c>
      <c r="D2171" s="17">
        <v>2017</v>
      </c>
      <c r="E2171" s="37" t="s">
        <v>16753</v>
      </c>
      <c r="F2171" s="17" t="s">
        <v>3077</v>
      </c>
      <c r="G2171" s="37" t="s">
        <v>16641</v>
      </c>
      <c r="H2171" s="37" t="s">
        <v>43</v>
      </c>
      <c r="I2171" s="62" t="s">
        <v>16751</v>
      </c>
      <c r="J2171" s="17" t="s">
        <v>43</v>
      </c>
      <c r="K2171" s="17"/>
      <c r="L2171" s="17" t="s">
        <v>16756</v>
      </c>
      <c r="M2171" s="17" t="s">
        <v>16755</v>
      </c>
      <c r="N2171" s="17" t="s">
        <v>16752</v>
      </c>
      <c r="O2171" s="17" t="s">
        <v>16754</v>
      </c>
    </row>
    <row r="2172" spans="1:15" s="1" customFormat="1" ht="15" customHeight="1" x14ac:dyDescent="0.25">
      <c r="A2172" s="61" t="s">
        <v>6</v>
      </c>
      <c r="B2172" s="17" t="s">
        <v>16</v>
      </c>
      <c r="C2172" s="17" t="s">
        <v>16757</v>
      </c>
      <c r="D2172" s="17">
        <v>2021</v>
      </c>
      <c r="E2172" s="37" t="s">
        <v>16759</v>
      </c>
      <c r="F2172" s="17" t="s">
        <v>3077</v>
      </c>
      <c r="G2172" s="37" t="s">
        <v>5883</v>
      </c>
      <c r="H2172" s="37" t="s">
        <v>43</v>
      </c>
      <c r="I2172" s="62" t="s">
        <v>43</v>
      </c>
      <c r="J2172" s="17" t="s">
        <v>43</v>
      </c>
      <c r="K2172" s="17"/>
      <c r="L2172" s="17" t="s">
        <v>16762</v>
      </c>
      <c r="M2172" s="17" t="s">
        <v>16761</v>
      </c>
      <c r="N2172" s="17" t="s">
        <v>16758</v>
      </c>
      <c r="O2172" s="17" t="s">
        <v>16760</v>
      </c>
    </row>
    <row r="2173" spans="1:15" s="1" customFormat="1" ht="15" customHeight="1" x14ac:dyDescent="0.25">
      <c r="A2173" s="61" t="s">
        <v>6</v>
      </c>
      <c r="B2173" s="17" t="s">
        <v>16</v>
      </c>
      <c r="C2173" s="17" t="s">
        <v>16763</v>
      </c>
      <c r="D2173" s="17">
        <v>2025</v>
      </c>
      <c r="E2173" s="37" t="s">
        <v>11105</v>
      </c>
      <c r="F2173" s="17" t="s">
        <v>3077</v>
      </c>
      <c r="G2173" s="37" t="s">
        <v>43</v>
      </c>
      <c r="H2173" s="37" t="s">
        <v>43</v>
      </c>
      <c r="I2173" s="62" t="s">
        <v>11106</v>
      </c>
      <c r="J2173" s="17" t="s">
        <v>43</v>
      </c>
      <c r="K2173" s="17"/>
      <c r="L2173" s="17" t="s">
        <v>11107</v>
      </c>
      <c r="M2173" s="17" t="s">
        <v>11108</v>
      </c>
      <c r="N2173" s="17" t="s">
        <v>43</v>
      </c>
      <c r="O2173" s="17" t="s">
        <v>11109</v>
      </c>
    </row>
    <row r="2174" spans="1:15" s="1" customFormat="1" ht="15" customHeight="1" x14ac:dyDescent="0.25">
      <c r="A2174" s="61" t="s">
        <v>6</v>
      </c>
      <c r="B2174" s="17" t="s">
        <v>16</v>
      </c>
      <c r="C2174" s="17" t="s">
        <v>16764</v>
      </c>
      <c r="D2174" s="17">
        <v>2018</v>
      </c>
      <c r="E2174" s="37" t="s">
        <v>16767</v>
      </c>
      <c r="F2174" s="17" t="s">
        <v>866</v>
      </c>
      <c r="G2174" s="37" t="s">
        <v>10967</v>
      </c>
      <c r="H2174" s="37" t="s">
        <v>43</v>
      </c>
      <c r="I2174" s="62" t="s">
        <v>16765</v>
      </c>
      <c r="J2174" s="17" t="s">
        <v>43</v>
      </c>
      <c r="K2174" s="17"/>
      <c r="L2174" s="17" t="s">
        <v>16770</v>
      </c>
      <c r="M2174" s="17" t="s">
        <v>16769</v>
      </c>
      <c r="N2174" s="17" t="s">
        <v>16766</v>
      </c>
      <c r="O2174" s="17" t="s">
        <v>16768</v>
      </c>
    </row>
    <row r="2175" spans="1:15" s="1" customFormat="1" ht="15" customHeight="1" x14ac:dyDescent="0.25">
      <c r="A2175" s="61" t="s">
        <v>6</v>
      </c>
      <c r="B2175" s="17" t="s">
        <v>16</v>
      </c>
      <c r="C2175" s="17" t="s">
        <v>16771</v>
      </c>
      <c r="D2175" s="17">
        <v>2022</v>
      </c>
      <c r="E2175" s="37" t="s">
        <v>16774</v>
      </c>
      <c r="F2175" s="17" t="s">
        <v>866</v>
      </c>
      <c r="G2175" s="37" t="s">
        <v>16772</v>
      </c>
      <c r="H2175" s="37" t="s">
        <v>43</v>
      </c>
      <c r="I2175" s="62" t="s">
        <v>16773</v>
      </c>
      <c r="J2175" s="17" t="s">
        <v>43</v>
      </c>
      <c r="K2175" s="17"/>
      <c r="L2175" s="17" t="s">
        <v>43</v>
      </c>
      <c r="M2175" s="17" t="s">
        <v>16775</v>
      </c>
      <c r="N2175" s="17" t="s">
        <v>43</v>
      </c>
      <c r="O2175" s="17" t="s">
        <v>43</v>
      </c>
    </row>
    <row r="2176" spans="1:15" s="1" customFormat="1" ht="15" customHeight="1" x14ac:dyDescent="0.25">
      <c r="A2176" s="61" t="s">
        <v>6</v>
      </c>
      <c r="B2176" s="17" t="s">
        <v>16</v>
      </c>
      <c r="C2176" s="17" t="s">
        <v>16776</v>
      </c>
      <c r="D2176" s="17">
        <v>2022</v>
      </c>
      <c r="E2176" s="37" t="s">
        <v>16778</v>
      </c>
      <c r="F2176" s="17" t="s">
        <v>866</v>
      </c>
      <c r="G2176" s="37" t="s">
        <v>1434</v>
      </c>
      <c r="H2176" s="37" t="s">
        <v>43</v>
      </c>
      <c r="I2176" s="62" t="s">
        <v>43</v>
      </c>
      <c r="J2176" s="17" t="s">
        <v>43</v>
      </c>
      <c r="K2176" s="17"/>
      <c r="L2176" s="17" t="s">
        <v>16781</v>
      </c>
      <c r="M2176" s="17" t="s">
        <v>16780</v>
      </c>
      <c r="N2176" s="17" t="s">
        <v>16777</v>
      </c>
      <c r="O2176" s="17" t="s">
        <v>16779</v>
      </c>
    </row>
    <row r="2177" spans="1:15" s="1" customFormat="1" ht="15" customHeight="1" x14ac:dyDescent="0.25">
      <c r="A2177" s="61" t="s">
        <v>6</v>
      </c>
      <c r="B2177" s="17" t="s">
        <v>16</v>
      </c>
      <c r="C2177" s="17" t="s">
        <v>16782</v>
      </c>
      <c r="D2177" s="17">
        <v>2021</v>
      </c>
      <c r="E2177" s="37" t="s">
        <v>16785</v>
      </c>
      <c r="F2177" s="17" t="s">
        <v>866</v>
      </c>
      <c r="G2177" s="37" t="s">
        <v>12367</v>
      </c>
      <c r="H2177" s="37" t="s">
        <v>43</v>
      </c>
      <c r="I2177" s="62" t="s">
        <v>16783</v>
      </c>
      <c r="J2177" s="17" t="s">
        <v>43</v>
      </c>
      <c r="K2177" s="17"/>
      <c r="L2177" s="17" t="s">
        <v>16788</v>
      </c>
      <c r="M2177" s="17" t="s">
        <v>16787</v>
      </c>
      <c r="N2177" s="17" t="s">
        <v>16784</v>
      </c>
      <c r="O2177" s="17" t="s">
        <v>16786</v>
      </c>
    </row>
    <row r="2178" spans="1:15" s="1" customFormat="1" ht="15" customHeight="1" x14ac:dyDescent="0.25">
      <c r="A2178" s="61" t="s">
        <v>6</v>
      </c>
      <c r="B2178" s="17" t="s">
        <v>16</v>
      </c>
      <c r="C2178" s="17" t="s">
        <v>16789</v>
      </c>
      <c r="D2178" s="17">
        <v>2022</v>
      </c>
      <c r="E2178" s="37" t="s">
        <v>16792</v>
      </c>
      <c r="F2178" s="17" t="s">
        <v>866</v>
      </c>
      <c r="G2178" s="37" t="s">
        <v>16790</v>
      </c>
      <c r="H2178" s="37" t="s">
        <v>43</v>
      </c>
      <c r="I2178" s="62" t="s">
        <v>43</v>
      </c>
      <c r="J2178" s="17" t="s">
        <v>43</v>
      </c>
      <c r="K2178" s="17"/>
      <c r="L2178" s="17" t="s">
        <v>16795</v>
      </c>
      <c r="M2178" s="17" t="s">
        <v>16794</v>
      </c>
      <c r="N2178" s="17" t="s">
        <v>16791</v>
      </c>
      <c r="O2178" s="17" t="s">
        <v>16793</v>
      </c>
    </row>
    <row r="2179" spans="1:15" s="1" customFormat="1" ht="15" customHeight="1" x14ac:dyDescent="0.25">
      <c r="A2179" s="61" t="s">
        <v>6</v>
      </c>
      <c r="B2179" s="17" t="s">
        <v>16</v>
      </c>
      <c r="C2179" s="17" t="s">
        <v>16796</v>
      </c>
      <c r="D2179" s="17">
        <v>2018</v>
      </c>
      <c r="E2179" s="37" t="s">
        <v>16799</v>
      </c>
      <c r="F2179" s="17" t="s">
        <v>3077</v>
      </c>
      <c r="G2179" s="37" t="s">
        <v>735</v>
      </c>
      <c r="H2179" s="37" t="s">
        <v>43</v>
      </c>
      <c r="I2179" s="62" t="s">
        <v>16797</v>
      </c>
      <c r="J2179" s="17" t="s">
        <v>43</v>
      </c>
      <c r="K2179" s="17"/>
      <c r="L2179" s="17" t="s">
        <v>16802</v>
      </c>
      <c r="M2179" s="17" t="s">
        <v>16801</v>
      </c>
      <c r="N2179" s="17" t="s">
        <v>16798</v>
      </c>
      <c r="O2179" s="17" t="s">
        <v>16800</v>
      </c>
    </row>
    <row r="2180" spans="1:15" s="1" customFormat="1" ht="15" customHeight="1" x14ac:dyDescent="0.25">
      <c r="A2180" s="61" t="s">
        <v>6</v>
      </c>
      <c r="B2180" s="17" t="s">
        <v>16</v>
      </c>
      <c r="C2180" s="17" t="s">
        <v>16803</v>
      </c>
      <c r="D2180" s="17">
        <v>2024</v>
      </c>
      <c r="E2180" s="37" t="s">
        <v>16805</v>
      </c>
      <c r="F2180" s="17" t="s">
        <v>866</v>
      </c>
      <c r="G2180" s="37" t="s">
        <v>2247</v>
      </c>
      <c r="H2180" s="37" t="s">
        <v>43</v>
      </c>
      <c r="I2180" s="62" t="s">
        <v>43</v>
      </c>
      <c r="J2180" s="17" t="s">
        <v>43</v>
      </c>
      <c r="K2180" s="17"/>
      <c r="L2180" s="17" t="s">
        <v>16808</v>
      </c>
      <c r="M2180" s="17" t="s">
        <v>16807</v>
      </c>
      <c r="N2180" s="17" t="s">
        <v>16804</v>
      </c>
      <c r="O2180" s="17" t="s">
        <v>16806</v>
      </c>
    </row>
    <row r="2181" spans="1:15" s="1" customFormat="1" ht="15" customHeight="1" x14ac:dyDescent="0.25">
      <c r="A2181" s="61" t="s">
        <v>6</v>
      </c>
      <c r="B2181" s="17" t="s">
        <v>16</v>
      </c>
      <c r="C2181" s="17" t="s">
        <v>16809</v>
      </c>
      <c r="D2181" s="17">
        <v>2019</v>
      </c>
      <c r="E2181" s="37" t="s">
        <v>16812</v>
      </c>
      <c r="F2181" s="17" t="s">
        <v>3077</v>
      </c>
      <c r="G2181" s="37" t="s">
        <v>1062</v>
      </c>
      <c r="H2181" s="37" t="s">
        <v>43</v>
      </c>
      <c r="I2181" s="62" t="s">
        <v>16810</v>
      </c>
      <c r="J2181" s="17" t="s">
        <v>43</v>
      </c>
      <c r="K2181" s="17"/>
      <c r="L2181" s="17" t="s">
        <v>16815</v>
      </c>
      <c r="M2181" s="17" t="s">
        <v>16814</v>
      </c>
      <c r="N2181" s="17" t="s">
        <v>16811</v>
      </c>
      <c r="O2181" s="17" t="s">
        <v>16813</v>
      </c>
    </row>
    <row r="2182" spans="1:15" s="1" customFormat="1" ht="15" customHeight="1" x14ac:dyDescent="0.25">
      <c r="A2182" s="61" t="s">
        <v>6</v>
      </c>
      <c r="B2182" s="17" t="s">
        <v>16</v>
      </c>
      <c r="C2182" s="17" t="s">
        <v>16816</v>
      </c>
      <c r="D2182" s="17">
        <v>2019</v>
      </c>
      <c r="E2182" s="37" t="s">
        <v>16819</v>
      </c>
      <c r="F2182" s="17" t="s">
        <v>309</v>
      </c>
      <c r="G2182" s="37" t="s">
        <v>667</v>
      </c>
      <c r="H2182" s="37" t="s">
        <v>43</v>
      </c>
      <c r="I2182" s="62" t="s">
        <v>16817</v>
      </c>
      <c r="J2182" s="17" t="s">
        <v>43</v>
      </c>
      <c r="K2182" s="17"/>
      <c r="L2182" s="17" t="s">
        <v>16822</v>
      </c>
      <c r="M2182" s="17" t="s">
        <v>16821</v>
      </c>
      <c r="N2182" s="17" t="s">
        <v>16818</v>
      </c>
      <c r="O2182" s="17" t="s">
        <v>16820</v>
      </c>
    </row>
    <row r="2183" spans="1:15" s="1" customFormat="1" ht="15" customHeight="1" x14ac:dyDescent="0.25">
      <c r="A2183" s="61" t="s">
        <v>6</v>
      </c>
      <c r="B2183" s="17" t="s">
        <v>16</v>
      </c>
      <c r="C2183" s="17" t="s">
        <v>16823</v>
      </c>
      <c r="D2183" s="17">
        <v>2020</v>
      </c>
      <c r="E2183" s="37" t="s">
        <v>16826</v>
      </c>
      <c r="F2183" s="17" t="s">
        <v>866</v>
      </c>
      <c r="G2183" s="37" t="s">
        <v>10326</v>
      </c>
      <c r="H2183" s="37" t="s">
        <v>43</v>
      </c>
      <c r="I2183" s="62" t="s">
        <v>16824</v>
      </c>
      <c r="J2183" s="17" t="s">
        <v>43</v>
      </c>
      <c r="K2183" s="17"/>
      <c r="L2183" s="17" t="s">
        <v>16829</v>
      </c>
      <c r="M2183" s="17" t="s">
        <v>16828</v>
      </c>
      <c r="N2183" s="17" t="s">
        <v>16825</v>
      </c>
      <c r="O2183" s="17" t="s">
        <v>16827</v>
      </c>
    </row>
    <row r="2184" spans="1:15" s="1" customFormat="1" ht="15" customHeight="1" x14ac:dyDescent="0.25">
      <c r="A2184" s="61" t="s">
        <v>6</v>
      </c>
      <c r="B2184" s="17" t="s">
        <v>16</v>
      </c>
      <c r="C2184" s="17" t="s">
        <v>16830</v>
      </c>
      <c r="D2184" s="17">
        <v>2017</v>
      </c>
      <c r="E2184" s="37" t="s">
        <v>16833</v>
      </c>
      <c r="F2184" s="17" t="s">
        <v>3077</v>
      </c>
      <c r="G2184" s="37" t="s">
        <v>16641</v>
      </c>
      <c r="H2184" s="37" t="s">
        <v>43</v>
      </c>
      <c r="I2184" s="62" t="s">
        <v>16831</v>
      </c>
      <c r="J2184" s="17" t="s">
        <v>43</v>
      </c>
      <c r="K2184" s="17"/>
      <c r="L2184" s="17" t="s">
        <v>16836</v>
      </c>
      <c r="M2184" s="17" t="s">
        <v>16835</v>
      </c>
      <c r="N2184" s="17" t="s">
        <v>16832</v>
      </c>
      <c r="O2184" s="17" t="s">
        <v>16834</v>
      </c>
    </row>
    <row r="2185" spans="1:15" s="1" customFormat="1" ht="15" customHeight="1" x14ac:dyDescent="0.25">
      <c r="A2185" s="61" t="s">
        <v>6</v>
      </c>
      <c r="B2185" s="17" t="s">
        <v>16</v>
      </c>
      <c r="C2185" s="17" t="s">
        <v>16837</v>
      </c>
      <c r="D2185" s="17">
        <v>2022</v>
      </c>
      <c r="E2185" s="37" t="s">
        <v>16840</v>
      </c>
      <c r="F2185" s="17" t="s">
        <v>16838</v>
      </c>
      <c r="G2185" s="37" t="s">
        <v>6470</v>
      </c>
      <c r="H2185" s="37" t="s">
        <v>43</v>
      </c>
      <c r="I2185" s="62" t="s">
        <v>43</v>
      </c>
      <c r="J2185" s="17" t="s">
        <v>43</v>
      </c>
      <c r="K2185" s="17"/>
      <c r="L2185" s="17" t="s">
        <v>16843</v>
      </c>
      <c r="M2185" s="17" t="s">
        <v>16842</v>
      </c>
      <c r="N2185" s="17" t="s">
        <v>16839</v>
      </c>
      <c r="O2185" s="17" t="s">
        <v>16841</v>
      </c>
    </row>
    <row r="2186" spans="1:15" s="1" customFormat="1" ht="15" customHeight="1" x14ac:dyDescent="0.25">
      <c r="A2186" s="61" t="s">
        <v>6</v>
      </c>
      <c r="B2186" s="17" t="s">
        <v>16</v>
      </c>
      <c r="C2186" s="17" t="s">
        <v>16844</v>
      </c>
      <c r="D2186" s="17">
        <v>2024</v>
      </c>
      <c r="E2186" s="37" t="s">
        <v>11411</v>
      </c>
      <c r="F2186" s="17" t="s">
        <v>866</v>
      </c>
      <c r="G2186" s="37" t="s">
        <v>10265</v>
      </c>
      <c r="H2186" s="37" t="s">
        <v>43</v>
      </c>
      <c r="I2186" s="62" t="s">
        <v>43</v>
      </c>
      <c r="J2186" s="17" t="s">
        <v>43</v>
      </c>
      <c r="K2186" s="17"/>
      <c r="L2186" s="17" t="s">
        <v>11413</v>
      </c>
      <c r="M2186" s="17" t="s">
        <v>11414</v>
      </c>
      <c r="N2186" s="17" t="s">
        <v>11415</v>
      </c>
      <c r="O2186" s="17" t="s">
        <v>11416</v>
      </c>
    </row>
    <row r="2187" spans="1:15" s="1" customFormat="1" ht="15" customHeight="1" x14ac:dyDescent="0.25">
      <c r="A2187" s="61" t="s">
        <v>6</v>
      </c>
      <c r="B2187" s="17" t="s">
        <v>16</v>
      </c>
      <c r="C2187" s="17" t="s">
        <v>16845</v>
      </c>
      <c r="D2187" s="17">
        <v>2025</v>
      </c>
      <c r="E2187" s="37" t="s">
        <v>16846</v>
      </c>
      <c r="F2187" s="17" t="s">
        <v>866</v>
      </c>
      <c r="G2187" s="37" t="s">
        <v>16717</v>
      </c>
      <c r="H2187" s="37" t="s">
        <v>43</v>
      </c>
      <c r="I2187" s="62" t="s">
        <v>43</v>
      </c>
      <c r="J2187" s="17" t="s">
        <v>43</v>
      </c>
      <c r="K2187" s="17"/>
      <c r="L2187" s="17" t="s">
        <v>43</v>
      </c>
      <c r="M2187" s="17" t="s">
        <v>16847</v>
      </c>
      <c r="N2187" s="17" t="s">
        <v>43</v>
      </c>
      <c r="O2187" s="17" t="s">
        <v>43</v>
      </c>
    </row>
    <row r="2188" spans="1:15" s="1" customFormat="1" ht="15" customHeight="1" x14ac:dyDescent="0.25">
      <c r="A2188" s="61" t="s">
        <v>6</v>
      </c>
      <c r="B2188" s="17" t="s">
        <v>16</v>
      </c>
      <c r="C2188" s="17" t="s">
        <v>16848</v>
      </c>
      <c r="D2188" s="17">
        <v>2024</v>
      </c>
      <c r="E2188" s="37" t="s">
        <v>16850</v>
      </c>
      <c r="F2188" s="17" t="s">
        <v>3029</v>
      </c>
      <c r="G2188" s="37" t="s">
        <v>1426</v>
      </c>
      <c r="H2188" s="37" t="s">
        <v>43</v>
      </c>
      <c r="I2188" s="62" t="s">
        <v>16849</v>
      </c>
      <c r="J2188" s="17" t="s">
        <v>43</v>
      </c>
      <c r="K2188" s="17"/>
      <c r="L2188" s="17" t="s">
        <v>43</v>
      </c>
      <c r="M2188" s="17" t="s">
        <v>16851</v>
      </c>
      <c r="N2188" s="17" t="s">
        <v>43</v>
      </c>
      <c r="O2188" s="17" t="s">
        <v>43</v>
      </c>
    </row>
    <row r="2189" spans="1:15" s="1" customFormat="1" ht="15" customHeight="1" x14ac:dyDescent="0.25">
      <c r="A2189" s="61" t="s">
        <v>6</v>
      </c>
      <c r="B2189" s="17" t="s">
        <v>16</v>
      </c>
      <c r="C2189" s="17" t="s">
        <v>16852</v>
      </c>
      <c r="D2189" s="17">
        <v>2023</v>
      </c>
      <c r="E2189" s="37" t="s">
        <v>16853</v>
      </c>
      <c r="F2189" s="17" t="s">
        <v>866</v>
      </c>
      <c r="G2189" s="37" t="s">
        <v>1839</v>
      </c>
      <c r="H2189" s="37" t="s">
        <v>43</v>
      </c>
      <c r="I2189" s="62" t="s">
        <v>43</v>
      </c>
      <c r="J2189" s="17" t="s">
        <v>43</v>
      </c>
      <c r="K2189" s="17"/>
      <c r="L2189" s="17" t="s">
        <v>43</v>
      </c>
      <c r="M2189" s="17" t="s">
        <v>16854</v>
      </c>
      <c r="N2189" s="17" t="s">
        <v>43</v>
      </c>
      <c r="O2189" s="17" t="s">
        <v>43</v>
      </c>
    </row>
    <row r="2190" spans="1:15" s="1" customFormat="1" ht="15" customHeight="1" x14ac:dyDescent="0.25">
      <c r="A2190" s="61" t="s">
        <v>6</v>
      </c>
      <c r="B2190" s="17" t="s">
        <v>16</v>
      </c>
      <c r="C2190" s="17" t="s">
        <v>16855</v>
      </c>
      <c r="D2190" s="17">
        <v>2020</v>
      </c>
      <c r="E2190" s="37" t="s">
        <v>16858</v>
      </c>
      <c r="F2190" s="17" t="s">
        <v>866</v>
      </c>
      <c r="G2190" s="37" t="s">
        <v>9603</v>
      </c>
      <c r="H2190" s="37" t="s">
        <v>43</v>
      </c>
      <c r="I2190" s="62" t="s">
        <v>16856</v>
      </c>
      <c r="J2190" s="17" t="s">
        <v>43</v>
      </c>
      <c r="K2190" s="17"/>
      <c r="L2190" s="17" t="s">
        <v>16861</v>
      </c>
      <c r="M2190" s="17" t="s">
        <v>16860</v>
      </c>
      <c r="N2190" s="17" t="s">
        <v>16857</v>
      </c>
      <c r="O2190" s="17" t="s">
        <v>16859</v>
      </c>
    </row>
    <row r="2191" spans="1:15" s="1" customFormat="1" ht="15" customHeight="1" x14ac:dyDescent="0.25">
      <c r="A2191" s="61" t="s">
        <v>6</v>
      </c>
      <c r="B2191" s="17" t="s">
        <v>16</v>
      </c>
      <c r="C2191" s="17" t="s">
        <v>16862</v>
      </c>
      <c r="D2191" s="17">
        <v>2024</v>
      </c>
      <c r="E2191" s="37" t="s">
        <v>16864</v>
      </c>
      <c r="F2191" s="17" t="s">
        <v>5062</v>
      </c>
      <c r="G2191" s="37" t="s">
        <v>1217</v>
      </c>
      <c r="H2191" s="37" t="s">
        <v>43</v>
      </c>
      <c r="I2191" s="62" t="s">
        <v>43</v>
      </c>
      <c r="J2191" s="17" t="s">
        <v>43</v>
      </c>
      <c r="K2191" s="17"/>
      <c r="L2191" s="17" t="s">
        <v>16867</v>
      </c>
      <c r="M2191" s="17" t="s">
        <v>16866</v>
      </c>
      <c r="N2191" s="17" t="s">
        <v>16863</v>
      </c>
      <c r="O2191" s="17" t="s">
        <v>16865</v>
      </c>
    </row>
    <row r="2192" spans="1:15" s="1" customFormat="1" ht="15" customHeight="1" x14ac:dyDescent="0.25">
      <c r="A2192" s="61" t="s">
        <v>6</v>
      </c>
      <c r="B2192" s="17" t="s">
        <v>16</v>
      </c>
      <c r="C2192" s="17" t="s">
        <v>16868</v>
      </c>
      <c r="D2192" s="17">
        <v>2023</v>
      </c>
      <c r="E2192" s="37" t="s">
        <v>16870</v>
      </c>
      <c r="F2192" s="17" t="s">
        <v>498</v>
      </c>
      <c r="G2192" s="37" t="s">
        <v>16679</v>
      </c>
      <c r="H2192" s="37" t="s">
        <v>43</v>
      </c>
      <c r="I2192" s="62" t="s">
        <v>43</v>
      </c>
      <c r="J2192" s="17" t="s">
        <v>43</v>
      </c>
      <c r="K2192" s="17"/>
      <c r="L2192" s="17" t="s">
        <v>16873</v>
      </c>
      <c r="M2192" s="17" t="s">
        <v>16872</v>
      </c>
      <c r="N2192" s="17" t="s">
        <v>16869</v>
      </c>
      <c r="O2192" s="17" t="s">
        <v>16871</v>
      </c>
    </row>
    <row r="2193" spans="1:15" s="1" customFormat="1" ht="15" customHeight="1" x14ac:dyDescent="0.25">
      <c r="A2193" s="61" t="s">
        <v>6</v>
      </c>
      <c r="B2193" s="17" t="s">
        <v>16</v>
      </c>
      <c r="C2193" s="17" t="s">
        <v>16874</v>
      </c>
      <c r="D2193" s="17">
        <v>2019</v>
      </c>
      <c r="E2193" s="37" t="s">
        <v>16876</v>
      </c>
      <c r="F2193" s="17" t="s">
        <v>10310</v>
      </c>
      <c r="G2193" s="37" t="s">
        <v>466</v>
      </c>
      <c r="H2193" s="37" t="s">
        <v>230</v>
      </c>
      <c r="I2193" s="62" t="s">
        <v>16875</v>
      </c>
      <c r="J2193" s="17" t="s">
        <v>43</v>
      </c>
      <c r="K2193" s="17"/>
      <c r="L2193" s="17" t="s">
        <v>43</v>
      </c>
      <c r="M2193" s="17" t="s">
        <v>16877</v>
      </c>
      <c r="N2193" s="17" t="s">
        <v>43</v>
      </c>
      <c r="O2193" s="17" t="s">
        <v>43</v>
      </c>
    </row>
    <row r="2194" spans="1:15" s="1" customFormat="1" ht="15" customHeight="1" x14ac:dyDescent="0.25">
      <c r="A2194" s="61" t="s">
        <v>6</v>
      </c>
      <c r="B2194" s="17" t="s">
        <v>16</v>
      </c>
      <c r="C2194" s="17" t="s">
        <v>16878</v>
      </c>
      <c r="D2194" s="17">
        <v>2019</v>
      </c>
      <c r="E2194" s="37" t="s">
        <v>16881</v>
      </c>
      <c r="F2194" s="17" t="s">
        <v>842</v>
      </c>
      <c r="G2194" s="37" t="s">
        <v>1261</v>
      </c>
      <c r="H2194" s="37" t="s">
        <v>43</v>
      </c>
      <c r="I2194" s="62" t="s">
        <v>16879</v>
      </c>
      <c r="J2194" s="17" t="s">
        <v>43</v>
      </c>
      <c r="K2194" s="17"/>
      <c r="L2194" s="17" t="s">
        <v>16884</v>
      </c>
      <c r="M2194" s="17" t="s">
        <v>16883</v>
      </c>
      <c r="N2194" s="17" t="s">
        <v>16880</v>
      </c>
      <c r="O2194" s="17" t="s">
        <v>16882</v>
      </c>
    </row>
    <row r="2195" spans="1:15" s="1" customFormat="1" ht="15" customHeight="1" x14ac:dyDescent="0.25">
      <c r="A2195" s="61" t="s">
        <v>6</v>
      </c>
      <c r="B2195" s="17" t="s">
        <v>16</v>
      </c>
      <c r="C2195" s="17" t="s">
        <v>16885</v>
      </c>
      <c r="D2195" s="17">
        <v>2025</v>
      </c>
      <c r="E2195" s="37" t="s">
        <v>16887</v>
      </c>
      <c r="F2195" s="17" t="s">
        <v>866</v>
      </c>
      <c r="G2195" s="37" t="s">
        <v>7646</v>
      </c>
      <c r="H2195" s="37" t="s">
        <v>43</v>
      </c>
      <c r="I2195" s="62" t="s">
        <v>43</v>
      </c>
      <c r="J2195" s="17" t="s">
        <v>43</v>
      </c>
      <c r="K2195" s="17"/>
      <c r="L2195" s="17" t="s">
        <v>16890</v>
      </c>
      <c r="M2195" s="17" t="s">
        <v>16889</v>
      </c>
      <c r="N2195" s="17" t="s">
        <v>16886</v>
      </c>
      <c r="O2195" s="17" t="s">
        <v>16888</v>
      </c>
    </row>
    <row r="2196" spans="1:15" s="1" customFormat="1" ht="15" customHeight="1" x14ac:dyDescent="0.25">
      <c r="A2196" s="61" t="s">
        <v>6</v>
      </c>
      <c r="B2196" s="17" t="s">
        <v>16</v>
      </c>
      <c r="C2196" s="17" t="s">
        <v>16891</v>
      </c>
      <c r="D2196" s="17">
        <v>2024</v>
      </c>
      <c r="E2196" s="37" t="s">
        <v>16894</v>
      </c>
      <c r="F2196" s="17" t="s">
        <v>866</v>
      </c>
      <c r="G2196" s="37" t="s">
        <v>16892</v>
      </c>
      <c r="H2196" s="37" t="s">
        <v>43</v>
      </c>
      <c r="I2196" s="62" t="s">
        <v>43</v>
      </c>
      <c r="J2196" s="17" t="s">
        <v>43</v>
      </c>
      <c r="K2196" s="17"/>
      <c r="L2196" s="17" t="s">
        <v>16897</v>
      </c>
      <c r="M2196" s="17" t="s">
        <v>16896</v>
      </c>
      <c r="N2196" s="17" t="s">
        <v>16893</v>
      </c>
      <c r="O2196" s="17" t="s">
        <v>16895</v>
      </c>
    </row>
    <row r="2197" spans="1:15" s="1" customFormat="1" ht="15" customHeight="1" x14ac:dyDescent="0.25">
      <c r="A2197" s="61" t="s">
        <v>6</v>
      </c>
      <c r="B2197" s="17" t="s">
        <v>16</v>
      </c>
      <c r="C2197" s="17" t="s">
        <v>16898</v>
      </c>
      <c r="D2197" s="17">
        <v>2020</v>
      </c>
      <c r="E2197" s="37" t="s">
        <v>16901</v>
      </c>
      <c r="F2197" s="17" t="s">
        <v>866</v>
      </c>
      <c r="G2197" s="37" t="s">
        <v>10326</v>
      </c>
      <c r="H2197" s="37" t="s">
        <v>43</v>
      </c>
      <c r="I2197" s="62" t="s">
        <v>16899</v>
      </c>
      <c r="J2197" s="17" t="s">
        <v>43</v>
      </c>
      <c r="K2197" s="17"/>
      <c r="L2197" s="17" t="s">
        <v>16904</v>
      </c>
      <c r="M2197" s="17" t="s">
        <v>16903</v>
      </c>
      <c r="N2197" s="17" t="s">
        <v>16900</v>
      </c>
      <c r="O2197" s="17" t="s">
        <v>16902</v>
      </c>
    </row>
    <row r="2198" spans="1:15" s="1" customFormat="1" ht="15" customHeight="1" x14ac:dyDescent="0.25">
      <c r="A2198" s="61" t="s">
        <v>6</v>
      </c>
      <c r="B2198" s="17" t="s">
        <v>16</v>
      </c>
      <c r="C2198" s="17" t="s">
        <v>16905</v>
      </c>
      <c r="D2198" s="17">
        <v>2020</v>
      </c>
      <c r="E2198" s="37" t="s">
        <v>16908</v>
      </c>
      <c r="F2198" s="17" t="s">
        <v>866</v>
      </c>
      <c r="G2198" s="37" t="s">
        <v>16721</v>
      </c>
      <c r="H2198" s="37" t="s">
        <v>43</v>
      </c>
      <c r="I2198" s="62" t="s">
        <v>16906</v>
      </c>
      <c r="J2198" s="17" t="s">
        <v>43</v>
      </c>
      <c r="K2198" s="17"/>
      <c r="L2198" s="17" t="s">
        <v>16911</v>
      </c>
      <c r="M2198" s="17" t="s">
        <v>16910</v>
      </c>
      <c r="N2198" s="17" t="s">
        <v>16907</v>
      </c>
      <c r="O2198" s="17" t="s">
        <v>16909</v>
      </c>
    </row>
    <row r="2199" spans="1:15" s="1" customFormat="1" ht="15" customHeight="1" x14ac:dyDescent="0.25">
      <c r="A2199" s="61" t="s">
        <v>6</v>
      </c>
      <c r="B2199" s="17" t="s">
        <v>16</v>
      </c>
      <c r="C2199" s="17" t="s">
        <v>16912</v>
      </c>
      <c r="D2199" s="17">
        <v>2022</v>
      </c>
      <c r="E2199" s="37" t="s">
        <v>16914</v>
      </c>
      <c r="F2199" s="17" t="s">
        <v>866</v>
      </c>
      <c r="G2199" s="37" t="s">
        <v>499</v>
      </c>
      <c r="H2199" s="37" t="s">
        <v>43</v>
      </c>
      <c r="I2199" s="62" t="s">
        <v>43</v>
      </c>
      <c r="J2199" s="17" t="s">
        <v>43</v>
      </c>
      <c r="K2199" s="17"/>
      <c r="L2199" s="17" t="s">
        <v>16917</v>
      </c>
      <c r="M2199" s="17" t="s">
        <v>16916</v>
      </c>
      <c r="N2199" s="17" t="s">
        <v>16913</v>
      </c>
      <c r="O2199" s="17" t="s">
        <v>16915</v>
      </c>
    </row>
    <row r="2200" spans="1:15" s="1" customFormat="1" ht="15" customHeight="1" x14ac:dyDescent="0.25">
      <c r="A2200" s="61" t="s">
        <v>6</v>
      </c>
      <c r="B2200" s="17" t="s">
        <v>16</v>
      </c>
      <c r="C2200" s="17" t="s">
        <v>16918</v>
      </c>
      <c r="D2200" s="17">
        <v>2023</v>
      </c>
      <c r="E2200" s="37" t="s">
        <v>16920</v>
      </c>
      <c r="F2200" s="17" t="s">
        <v>317</v>
      </c>
      <c r="G2200" s="37" t="s">
        <v>318</v>
      </c>
      <c r="H2200" s="37" t="s">
        <v>229</v>
      </c>
      <c r="I2200" s="62" t="s">
        <v>43</v>
      </c>
      <c r="J2200" s="17" t="s">
        <v>43</v>
      </c>
      <c r="K2200" s="17"/>
      <c r="L2200" s="17" t="s">
        <v>16923</v>
      </c>
      <c r="M2200" s="17" t="s">
        <v>16922</v>
      </c>
      <c r="N2200" s="17" t="s">
        <v>16919</v>
      </c>
      <c r="O2200" s="17" t="s">
        <v>16921</v>
      </c>
    </row>
    <row r="2201" spans="1:15" s="1" customFormat="1" ht="15" customHeight="1" x14ac:dyDescent="0.25">
      <c r="A2201" s="61" t="s">
        <v>6</v>
      </c>
      <c r="B2201" s="17" t="s">
        <v>16</v>
      </c>
      <c r="C2201" s="17" t="s">
        <v>16924</v>
      </c>
      <c r="D2201" s="17">
        <v>2022</v>
      </c>
      <c r="E2201" s="37" t="s">
        <v>16927</v>
      </c>
      <c r="F2201" s="17" t="s">
        <v>866</v>
      </c>
      <c r="G2201" s="37" t="s">
        <v>16925</v>
      </c>
      <c r="H2201" s="37" t="s">
        <v>43</v>
      </c>
      <c r="I2201" s="62" t="s">
        <v>43</v>
      </c>
      <c r="J2201" s="17" t="s">
        <v>43</v>
      </c>
      <c r="K2201" s="17"/>
      <c r="L2201" s="17" t="s">
        <v>16930</v>
      </c>
      <c r="M2201" s="17" t="s">
        <v>16929</v>
      </c>
      <c r="N2201" s="17" t="s">
        <v>16926</v>
      </c>
      <c r="O2201" s="17" t="s">
        <v>16928</v>
      </c>
    </row>
    <row r="2202" spans="1:15" s="1" customFormat="1" ht="15" customHeight="1" x14ac:dyDescent="0.25">
      <c r="A2202" s="61" t="s">
        <v>6</v>
      </c>
      <c r="B2202" s="17" t="s">
        <v>16</v>
      </c>
      <c r="C2202" s="17" t="s">
        <v>16931</v>
      </c>
      <c r="D2202" s="17">
        <v>2021</v>
      </c>
      <c r="E2202" s="37" t="s">
        <v>16934</v>
      </c>
      <c r="F2202" s="17" t="s">
        <v>1852</v>
      </c>
      <c r="G2202" s="37" t="s">
        <v>914</v>
      </c>
      <c r="H2202" s="37" t="s">
        <v>1559</v>
      </c>
      <c r="I2202" s="62" t="s">
        <v>16932</v>
      </c>
      <c r="J2202" s="17" t="s">
        <v>43</v>
      </c>
      <c r="K2202" s="17"/>
      <c r="L2202" s="17" t="s">
        <v>16937</v>
      </c>
      <c r="M2202" s="17" t="s">
        <v>16936</v>
      </c>
      <c r="N2202" s="17" t="s">
        <v>16933</v>
      </c>
      <c r="O2202" s="17" t="s">
        <v>16935</v>
      </c>
    </row>
    <row r="2203" spans="1:15" s="1" customFormat="1" ht="15" customHeight="1" x14ac:dyDescent="0.25">
      <c r="A2203" s="61" t="s">
        <v>6</v>
      </c>
      <c r="B2203" s="17" t="s">
        <v>16</v>
      </c>
      <c r="C2203" s="17" t="s">
        <v>16938</v>
      </c>
      <c r="D2203" s="17">
        <v>2022</v>
      </c>
      <c r="E2203" s="37" t="s">
        <v>16941</v>
      </c>
      <c r="F2203" s="17" t="s">
        <v>866</v>
      </c>
      <c r="G2203" s="37" t="s">
        <v>16939</v>
      </c>
      <c r="H2203" s="37" t="s">
        <v>43</v>
      </c>
      <c r="I2203" s="62" t="s">
        <v>43</v>
      </c>
      <c r="J2203" s="17" t="s">
        <v>43</v>
      </c>
      <c r="K2203" s="17"/>
      <c r="L2203" s="17" t="s">
        <v>16944</v>
      </c>
      <c r="M2203" s="17" t="s">
        <v>16943</v>
      </c>
      <c r="N2203" s="17" t="s">
        <v>16940</v>
      </c>
      <c r="O2203" s="17" t="s">
        <v>16942</v>
      </c>
    </row>
    <row r="2204" spans="1:15" s="1" customFormat="1" ht="15" customHeight="1" x14ac:dyDescent="0.25">
      <c r="A2204" s="61" t="s">
        <v>6</v>
      </c>
      <c r="B2204" s="17" t="s">
        <v>16</v>
      </c>
      <c r="C2204" s="17" t="s">
        <v>16945</v>
      </c>
      <c r="D2204" s="17">
        <v>2024</v>
      </c>
      <c r="E2204" s="37" t="s">
        <v>16947</v>
      </c>
      <c r="F2204" s="17" t="s">
        <v>866</v>
      </c>
      <c r="G2204" s="37" t="s">
        <v>10265</v>
      </c>
      <c r="H2204" s="37" t="s">
        <v>43</v>
      </c>
      <c r="I2204" s="62" t="s">
        <v>43</v>
      </c>
      <c r="J2204" s="17" t="s">
        <v>43</v>
      </c>
      <c r="K2204" s="17"/>
      <c r="L2204" s="17" t="s">
        <v>16950</v>
      </c>
      <c r="M2204" s="17" t="s">
        <v>16949</v>
      </c>
      <c r="N2204" s="17" t="s">
        <v>16946</v>
      </c>
      <c r="O2204" s="17" t="s">
        <v>16948</v>
      </c>
    </row>
    <row r="2205" spans="1:15" s="1" customFormat="1" ht="15" customHeight="1" x14ac:dyDescent="0.25">
      <c r="A2205" s="61" t="s">
        <v>6</v>
      </c>
      <c r="B2205" s="17" t="s">
        <v>16</v>
      </c>
      <c r="C2205" s="17" t="s">
        <v>16951</v>
      </c>
      <c r="D2205" s="17">
        <v>2021</v>
      </c>
      <c r="E2205" s="37" t="s">
        <v>16953</v>
      </c>
      <c r="F2205" s="17" t="s">
        <v>842</v>
      </c>
      <c r="G2205" s="37" t="s">
        <v>1162</v>
      </c>
      <c r="H2205" s="37" t="s">
        <v>43</v>
      </c>
      <c r="I2205" s="62" t="s">
        <v>43</v>
      </c>
      <c r="J2205" s="17" t="s">
        <v>43</v>
      </c>
      <c r="K2205" s="17"/>
      <c r="L2205" s="17" t="s">
        <v>16956</v>
      </c>
      <c r="M2205" s="17" t="s">
        <v>16955</v>
      </c>
      <c r="N2205" s="17" t="s">
        <v>16952</v>
      </c>
      <c r="O2205" s="17" t="s">
        <v>16954</v>
      </c>
    </row>
    <row r="2206" spans="1:15" s="1" customFormat="1" ht="15" customHeight="1" x14ac:dyDescent="0.25">
      <c r="A2206" s="61" t="s">
        <v>6</v>
      </c>
      <c r="B2206" s="17" t="s">
        <v>16</v>
      </c>
      <c r="C2206" s="17" t="s">
        <v>16957</v>
      </c>
      <c r="D2206" s="17">
        <v>2020</v>
      </c>
      <c r="E2206" s="37" t="s">
        <v>16960</v>
      </c>
      <c r="F2206" s="17" t="s">
        <v>834</v>
      </c>
      <c r="G2206" s="37" t="s">
        <v>966</v>
      </c>
      <c r="H2206" s="37" t="s">
        <v>43</v>
      </c>
      <c r="I2206" s="62" t="s">
        <v>16958</v>
      </c>
      <c r="J2206" s="17" t="s">
        <v>43</v>
      </c>
      <c r="K2206" s="17"/>
      <c r="L2206" s="17" t="s">
        <v>16963</v>
      </c>
      <c r="M2206" s="17" t="s">
        <v>16962</v>
      </c>
      <c r="N2206" s="17" t="s">
        <v>16959</v>
      </c>
      <c r="O2206" s="17" t="s">
        <v>16961</v>
      </c>
    </row>
    <row r="2207" spans="1:15" s="1" customFormat="1" ht="15" customHeight="1" x14ac:dyDescent="0.25">
      <c r="A2207" s="61" t="s">
        <v>6</v>
      </c>
      <c r="B2207" s="17" t="s">
        <v>16</v>
      </c>
      <c r="C2207" s="17" t="s">
        <v>16964</v>
      </c>
      <c r="D2207" s="17">
        <v>2025</v>
      </c>
      <c r="E2207" s="37" t="s">
        <v>16966</v>
      </c>
      <c r="F2207" s="17" t="s">
        <v>866</v>
      </c>
      <c r="G2207" s="37" t="s">
        <v>7646</v>
      </c>
      <c r="H2207" s="37" t="s">
        <v>43</v>
      </c>
      <c r="I2207" s="62" t="s">
        <v>43</v>
      </c>
      <c r="J2207" s="17" t="s">
        <v>43</v>
      </c>
      <c r="K2207" s="17"/>
      <c r="L2207" s="17" t="s">
        <v>16969</v>
      </c>
      <c r="M2207" s="17" t="s">
        <v>16968</v>
      </c>
      <c r="N2207" s="17" t="s">
        <v>16965</v>
      </c>
      <c r="O2207" s="17" t="s">
        <v>16967</v>
      </c>
    </row>
    <row r="2208" spans="1:15" s="1" customFormat="1" ht="15" customHeight="1" x14ac:dyDescent="0.25">
      <c r="A2208" s="61" t="s">
        <v>6</v>
      </c>
      <c r="B2208" s="17" t="s">
        <v>16</v>
      </c>
      <c r="C2208" s="17" t="s">
        <v>16970</v>
      </c>
      <c r="D2208" s="17">
        <v>2018</v>
      </c>
      <c r="E2208" s="37" t="s">
        <v>16973</v>
      </c>
      <c r="F2208" s="17" t="s">
        <v>866</v>
      </c>
      <c r="G2208" s="37" t="s">
        <v>7013</v>
      </c>
      <c r="H2208" s="37" t="s">
        <v>43</v>
      </c>
      <c r="I2208" s="62" t="s">
        <v>16971</v>
      </c>
      <c r="J2208" s="17" t="s">
        <v>43</v>
      </c>
      <c r="K2208" s="17"/>
      <c r="L2208" s="17" t="s">
        <v>16976</v>
      </c>
      <c r="M2208" s="17" t="s">
        <v>16975</v>
      </c>
      <c r="N2208" s="17" t="s">
        <v>16972</v>
      </c>
      <c r="O2208" s="17" t="s">
        <v>16974</v>
      </c>
    </row>
    <row r="2209" spans="1:15" s="1" customFormat="1" ht="15" customHeight="1" x14ac:dyDescent="0.25">
      <c r="A2209" s="61" t="s">
        <v>6</v>
      </c>
      <c r="B2209" s="17" t="s">
        <v>16</v>
      </c>
      <c r="C2209" s="17" t="s">
        <v>16977</v>
      </c>
      <c r="D2209" s="17">
        <v>2023</v>
      </c>
      <c r="E2209" s="37" t="s">
        <v>16979</v>
      </c>
      <c r="F2209" s="17" t="s">
        <v>335</v>
      </c>
      <c r="G2209" s="37" t="s">
        <v>239</v>
      </c>
      <c r="H2209" s="37" t="s">
        <v>43</v>
      </c>
      <c r="I2209" s="62" t="s">
        <v>16978</v>
      </c>
      <c r="J2209" s="17" t="s">
        <v>43</v>
      </c>
      <c r="K2209" s="17"/>
      <c r="L2209" s="17" t="s">
        <v>43</v>
      </c>
      <c r="M2209" s="17" t="s">
        <v>16980</v>
      </c>
      <c r="N2209" s="17" t="s">
        <v>43</v>
      </c>
      <c r="O2209" s="17" t="s">
        <v>43</v>
      </c>
    </row>
    <row r="2210" spans="1:15" s="1" customFormat="1" ht="15" customHeight="1" x14ac:dyDescent="0.25">
      <c r="A2210" s="61" t="s">
        <v>6</v>
      </c>
      <c r="B2210" s="17" t="s">
        <v>16</v>
      </c>
      <c r="C2210" s="17" t="s">
        <v>16981</v>
      </c>
      <c r="D2210" s="17">
        <v>2022</v>
      </c>
      <c r="E2210" s="37" t="s">
        <v>16983</v>
      </c>
      <c r="F2210" s="17" t="s">
        <v>456</v>
      </c>
      <c r="G2210" s="37" t="s">
        <v>377</v>
      </c>
      <c r="H2210" s="37" t="s">
        <v>43</v>
      </c>
      <c r="I2210" s="62" t="s">
        <v>43</v>
      </c>
      <c r="J2210" s="17" t="s">
        <v>43</v>
      </c>
      <c r="K2210" s="17"/>
      <c r="L2210" s="17" t="s">
        <v>16986</v>
      </c>
      <c r="M2210" s="17" t="s">
        <v>16985</v>
      </c>
      <c r="N2210" s="17" t="s">
        <v>16982</v>
      </c>
      <c r="O2210" s="17" t="s">
        <v>16984</v>
      </c>
    </row>
    <row r="2211" spans="1:15" s="1" customFormat="1" ht="15" customHeight="1" x14ac:dyDescent="0.25">
      <c r="A2211" s="61" t="s">
        <v>6</v>
      </c>
      <c r="B2211" s="17" t="s">
        <v>16</v>
      </c>
      <c r="C2211" s="17" t="s">
        <v>16987</v>
      </c>
      <c r="D2211" s="17">
        <v>2020</v>
      </c>
      <c r="E2211" s="37" t="s">
        <v>16989</v>
      </c>
      <c r="F2211" s="17" t="s">
        <v>3077</v>
      </c>
      <c r="G2211" s="37" t="s">
        <v>7185</v>
      </c>
      <c r="H2211" s="37" t="s">
        <v>43</v>
      </c>
      <c r="I2211" s="62" t="s">
        <v>43</v>
      </c>
      <c r="J2211" s="17" t="s">
        <v>43</v>
      </c>
      <c r="K2211" s="17"/>
      <c r="L2211" s="17" t="s">
        <v>16992</v>
      </c>
      <c r="M2211" s="17" t="s">
        <v>16991</v>
      </c>
      <c r="N2211" s="17" t="s">
        <v>16988</v>
      </c>
      <c r="O2211" s="17" t="s">
        <v>16990</v>
      </c>
    </row>
    <row r="2212" spans="1:15" s="1" customFormat="1" ht="15" customHeight="1" x14ac:dyDescent="0.25">
      <c r="A2212" s="61" t="s">
        <v>6</v>
      </c>
      <c r="B2212" s="17" t="s">
        <v>16</v>
      </c>
      <c r="C2212" s="17" t="s">
        <v>16993</v>
      </c>
      <c r="D2212" s="17">
        <v>2018</v>
      </c>
      <c r="E2212" s="37" t="s">
        <v>16996</v>
      </c>
      <c r="F2212" s="17" t="s">
        <v>866</v>
      </c>
      <c r="G2212" s="37" t="s">
        <v>7013</v>
      </c>
      <c r="H2212" s="37" t="s">
        <v>43</v>
      </c>
      <c r="I2212" s="62" t="s">
        <v>16994</v>
      </c>
      <c r="J2212" s="17" t="s">
        <v>43</v>
      </c>
      <c r="K2212" s="17"/>
      <c r="L2212" s="17" t="s">
        <v>16999</v>
      </c>
      <c r="M2212" s="17" t="s">
        <v>16998</v>
      </c>
      <c r="N2212" s="17" t="s">
        <v>16995</v>
      </c>
      <c r="O2212" s="17" t="s">
        <v>16997</v>
      </c>
    </row>
    <row r="2213" spans="1:15" s="1" customFormat="1" ht="15" customHeight="1" x14ac:dyDescent="0.25">
      <c r="A2213" s="61" t="s">
        <v>6</v>
      </c>
      <c r="B2213" s="17" t="s">
        <v>16</v>
      </c>
      <c r="C2213" s="17" t="s">
        <v>17000</v>
      </c>
      <c r="D2213" s="17">
        <v>2023</v>
      </c>
      <c r="E2213" s="37" t="s">
        <v>17003</v>
      </c>
      <c r="F2213" s="17" t="s">
        <v>866</v>
      </c>
      <c r="G2213" s="37" t="s">
        <v>17001</v>
      </c>
      <c r="H2213" s="37" t="s">
        <v>43</v>
      </c>
      <c r="I2213" s="62" t="s">
        <v>43</v>
      </c>
      <c r="J2213" s="17" t="s">
        <v>43</v>
      </c>
      <c r="K2213" s="17"/>
      <c r="L2213" s="17" t="s">
        <v>17006</v>
      </c>
      <c r="M2213" s="17" t="s">
        <v>17005</v>
      </c>
      <c r="N2213" s="17" t="s">
        <v>17002</v>
      </c>
      <c r="O2213" s="17" t="s">
        <v>17004</v>
      </c>
    </row>
    <row r="2214" spans="1:15" s="1" customFormat="1" ht="15" customHeight="1" x14ac:dyDescent="0.25">
      <c r="A2214" s="61" t="s">
        <v>6</v>
      </c>
      <c r="B2214" s="17" t="s">
        <v>16</v>
      </c>
      <c r="C2214" s="17" t="s">
        <v>17007</v>
      </c>
      <c r="D2214" s="17">
        <v>2025</v>
      </c>
      <c r="E2214" s="37" t="s">
        <v>17009</v>
      </c>
      <c r="F2214" s="17" t="s">
        <v>866</v>
      </c>
      <c r="G2214" s="37" t="s">
        <v>2308</v>
      </c>
      <c r="H2214" s="37" t="s">
        <v>43</v>
      </c>
      <c r="I2214" s="62" t="s">
        <v>12390</v>
      </c>
      <c r="J2214" s="17" t="s">
        <v>43</v>
      </c>
      <c r="K2214" s="17"/>
      <c r="L2214" s="17" t="s">
        <v>17012</v>
      </c>
      <c r="M2214" s="17" t="s">
        <v>17011</v>
      </c>
      <c r="N2214" s="17" t="s">
        <v>17008</v>
      </c>
      <c r="O2214" s="17" t="s">
        <v>17010</v>
      </c>
    </row>
    <row r="2215" spans="1:15" s="1" customFormat="1" ht="15" customHeight="1" x14ac:dyDescent="0.25">
      <c r="A2215" s="61" t="s">
        <v>6</v>
      </c>
      <c r="B2215" s="17" t="s">
        <v>16</v>
      </c>
      <c r="C2215" s="17" t="s">
        <v>17013</v>
      </c>
      <c r="D2215" s="17">
        <v>2024</v>
      </c>
      <c r="E2215" s="37" t="s">
        <v>3783</v>
      </c>
      <c r="F2215" s="17" t="s">
        <v>606</v>
      </c>
      <c r="G2215" s="37" t="s">
        <v>3784</v>
      </c>
      <c r="H2215" s="37" t="s">
        <v>43</v>
      </c>
      <c r="I2215" s="62" t="s">
        <v>43</v>
      </c>
      <c r="J2215" s="17" t="s">
        <v>43</v>
      </c>
      <c r="K2215" s="17"/>
      <c r="L2215" s="17" t="s">
        <v>3785</v>
      </c>
      <c r="M2215" s="17" t="s">
        <v>3786</v>
      </c>
      <c r="N2215" s="17" t="s">
        <v>3787</v>
      </c>
      <c r="O2215" s="17" t="s">
        <v>3788</v>
      </c>
    </row>
    <row r="2216" spans="1:15" s="1" customFormat="1" ht="15" customHeight="1" x14ac:dyDescent="0.25">
      <c r="A2216" s="61" t="s">
        <v>6</v>
      </c>
      <c r="B2216" s="17" t="s">
        <v>16</v>
      </c>
      <c r="C2216" s="17" t="s">
        <v>17014</v>
      </c>
      <c r="D2216" s="17">
        <v>2021</v>
      </c>
      <c r="E2216" s="37" t="s">
        <v>17017</v>
      </c>
      <c r="F2216" s="17" t="s">
        <v>17016</v>
      </c>
      <c r="G2216" s="37" t="s">
        <v>212</v>
      </c>
      <c r="H2216" s="37" t="s">
        <v>448</v>
      </c>
      <c r="I2216" s="62" t="s">
        <v>17015</v>
      </c>
      <c r="J2216" s="17" t="s">
        <v>43</v>
      </c>
      <c r="K2216" s="17"/>
      <c r="L2216" s="17" t="s">
        <v>43</v>
      </c>
      <c r="M2216" s="17" t="s">
        <v>17018</v>
      </c>
      <c r="N2216" s="17" t="s">
        <v>43</v>
      </c>
      <c r="O2216" s="17" t="s">
        <v>43</v>
      </c>
    </row>
    <row r="2217" spans="1:15" s="1" customFormat="1" ht="15" customHeight="1" x14ac:dyDescent="0.25">
      <c r="A2217" s="61" t="s">
        <v>6</v>
      </c>
      <c r="B2217" s="17" t="s">
        <v>16</v>
      </c>
      <c r="C2217" s="17" t="s">
        <v>17019</v>
      </c>
      <c r="D2217" s="17">
        <v>2021</v>
      </c>
      <c r="E2217" s="37" t="s">
        <v>17021</v>
      </c>
      <c r="F2217" s="17" t="s">
        <v>3077</v>
      </c>
      <c r="G2217" s="37" t="s">
        <v>5883</v>
      </c>
      <c r="H2217" s="37" t="s">
        <v>43</v>
      </c>
      <c r="I2217" s="62" t="s">
        <v>43</v>
      </c>
      <c r="J2217" s="17" t="s">
        <v>43</v>
      </c>
      <c r="K2217" s="17"/>
      <c r="L2217" s="17" t="s">
        <v>17024</v>
      </c>
      <c r="M2217" s="17" t="s">
        <v>17023</v>
      </c>
      <c r="N2217" s="17" t="s">
        <v>17020</v>
      </c>
      <c r="O2217" s="17" t="s">
        <v>17022</v>
      </c>
    </row>
    <row r="2218" spans="1:15" s="1" customFormat="1" ht="15" customHeight="1" x14ac:dyDescent="0.25">
      <c r="A2218" s="61" t="s">
        <v>6</v>
      </c>
      <c r="B2218" s="17" t="s">
        <v>16</v>
      </c>
      <c r="C2218" s="17" t="s">
        <v>17025</v>
      </c>
      <c r="D2218" s="17">
        <v>2025</v>
      </c>
      <c r="E2218" s="37" t="s">
        <v>17027</v>
      </c>
      <c r="F2218" s="17" t="s">
        <v>3077</v>
      </c>
      <c r="G2218" s="37" t="s">
        <v>17026</v>
      </c>
      <c r="H2218" s="37" t="s">
        <v>43</v>
      </c>
      <c r="I2218" s="62" t="s">
        <v>43</v>
      </c>
      <c r="J2218" s="17" t="s">
        <v>43</v>
      </c>
      <c r="K2218" s="17"/>
      <c r="L2218" s="17" t="s">
        <v>43</v>
      </c>
      <c r="M2218" s="17" t="s">
        <v>17028</v>
      </c>
      <c r="N2218" s="17" t="s">
        <v>43</v>
      </c>
      <c r="O2218" s="17" t="s">
        <v>43</v>
      </c>
    </row>
    <row r="2219" spans="1:15" s="1" customFormat="1" ht="15" customHeight="1" x14ac:dyDescent="0.25">
      <c r="A2219" s="61" t="s">
        <v>6</v>
      </c>
      <c r="B2219" s="17" t="s">
        <v>16</v>
      </c>
      <c r="C2219" s="17" t="s">
        <v>17029</v>
      </c>
      <c r="D2219" s="17">
        <v>2021</v>
      </c>
      <c r="E2219" s="37" t="s">
        <v>17032</v>
      </c>
      <c r="F2219" s="17" t="s">
        <v>842</v>
      </c>
      <c r="G2219" s="37" t="s">
        <v>17030</v>
      </c>
      <c r="H2219" s="37" t="s">
        <v>43</v>
      </c>
      <c r="I2219" s="62" t="s">
        <v>43</v>
      </c>
      <c r="J2219" s="17" t="s">
        <v>43</v>
      </c>
      <c r="K2219" s="17"/>
      <c r="L2219" s="17" t="s">
        <v>17035</v>
      </c>
      <c r="M2219" s="17" t="s">
        <v>17034</v>
      </c>
      <c r="N2219" s="17" t="s">
        <v>17031</v>
      </c>
      <c r="O2219" s="17" t="s">
        <v>17033</v>
      </c>
    </row>
    <row r="2220" spans="1:15" s="1" customFormat="1" ht="15" customHeight="1" x14ac:dyDescent="0.25">
      <c r="A2220" s="61" t="s">
        <v>6</v>
      </c>
      <c r="B2220" s="17" t="s">
        <v>16</v>
      </c>
      <c r="C2220" s="17" t="s">
        <v>17036</v>
      </c>
      <c r="D2220" s="17">
        <v>2023</v>
      </c>
      <c r="E2220" s="37" t="s">
        <v>17038</v>
      </c>
      <c r="F2220" s="17" t="s">
        <v>866</v>
      </c>
      <c r="G2220" s="37" t="s">
        <v>2010</v>
      </c>
      <c r="H2220" s="37" t="s">
        <v>43</v>
      </c>
      <c r="I2220" s="62" t="s">
        <v>43</v>
      </c>
      <c r="J2220" s="17" t="s">
        <v>43</v>
      </c>
      <c r="K2220" s="17"/>
      <c r="L2220" s="17" t="s">
        <v>17041</v>
      </c>
      <c r="M2220" s="17" t="s">
        <v>17040</v>
      </c>
      <c r="N2220" s="17" t="s">
        <v>17037</v>
      </c>
      <c r="O2220" s="17" t="s">
        <v>17039</v>
      </c>
    </row>
    <row r="2221" spans="1:15" s="1" customFormat="1" ht="15" customHeight="1" x14ac:dyDescent="0.25">
      <c r="A2221" s="61" t="s">
        <v>6</v>
      </c>
      <c r="B2221" s="17" t="s">
        <v>16</v>
      </c>
      <c r="C2221" s="17" t="s">
        <v>17042</v>
      </c>
      <c r="D2221" s="17">
        <v>2022</v>
      </c>
      <c r="E2221" s="37" t="s">
        <v>17044</v>
      </c>
      <c r="F2221" s="17" t="s">
        <v>317</v>
      </c>
      <c r="G2221" s="37" t="s">
        <v>1186</v>
      </c>
      <c r="H2221" s="37" t="s">
        <v>327</v>
      </c>
      <c r="I2221" s="62" t="s">
        <v>43</v>
      </c>
      <c r="J2221" s="17" t="s">
        <v>43</v>
      </c>
      <c r="K2221" s="17"/>
      <c r="L2221" s="17" t="s">
        <v>17047</v>
      </c>
      <c r="M2221" s="17" t="s">
        <v>17046</v>
      </c>
      <c r="N2221" s="17" t="s">
        <v>17043</v>
      </c>
      <c r="O2221" s="17" t="s">
        <v>17045</v>
      </c>
    </row>
    <row r="2222" spans="1:15" s="1" customFormat="1" ht="15" customHeight="1" x14ac:dyDescent="0.25">
      <c r="A2222" s="61" t="s">
        <v>6</v>
      </c>
      <c r="B2222" s="17" t="s">
        <v>16</v>
      </c>
      <c r="C2222" s="17" t="s">
        <v>17048</v>
      </c>
      <c r="D2222" s="17">
        <v>2020</v>
      </c>
      <c r="E2222" s="37" t="s">
        <v>17050</v>
      </c>
      <c r="F2222" s="17" t="s">
        <v>309</v>
      </c>
      <c r="G2222" s="37" t="s">
        <v>1624</v>
      </c>
      <c r="H2222" s="37" t="s">
        <v>43</v>
      </c>
      <c r="I2222" s="62" t="s">
        <v>43</v>
      </c>
      <c r="J2222" s="17" t="s">
        <v>43</v>
      </c>
      <c r="K2222" s="17"/>
      <c r="L2222" s="17" t="s">
        <v>17053</v>
      </c>
      <c r="M2222" s="17" t="s">
        <v>17052</v>
      </c>
      <c r="N2222" s="17" t="s">
        <v>17049</v>
      </c>
      <c r="O2222" s="17" t="s">
        <v>17051</v>
      </c>
    </row>
    <row r="2223" spans="1:15" s="1" customFormat="1" ht="15" customHeight="1" x14ac:dyDescent="0.25">
      <c r="A2223" s="61" t="s">
        <v>6</v>
      </c>
      <c r="B2223" s="17" t="s">
        <v>16</v>
      </c>
      <c r="C2223" s="17" t="s">
        <v>17054</v>
      </c>
      <c r="D2223" s="17">
        <v>2025</v>
      </c>
      <c r="E2223" s="37" t="s">
        <v>17057</v>
      </c>
      <c r="F2223" s="17" t="s">
        <v>2987</v>
      </c>
      <c r="G2223" s="37" t="s">
        <v>229</v>
      </c>
      <c r="H2223" s="37" t="s">
        <v>195</v>
      </c>
      <c r="I2223" s="62" t="s">
        <v>17055</v>
      </c>
      <c r="J2223" s="17" t="s">
        <v>43</v>
      </c>
      <c r="K2223" s="17"/>
      <c r="L2223" s="17" t="s">
        <v>17060</v>
      </c>
      <c r="M2223" s="17" t="s">
        <v>17059</v>
      </c>
      <c r="N2223" s="17" t="s">
        <v>17056</v>
      </c>
      <c r="O2223" s="17" t="s">
        <v>17058</v>
      </c>
    </row>
    <row r="2224" spans="1:15" s="1" customFormat="1" ht="15" customHeight="1" x14ac:dyDescent="0.25">
      <c r="A2224" s="61" t="s">
        <v>6</v>
      </c>
      <c r="B2224" s="17" t="s">
        <v>16</v>
      </c>
      <c r="C2224" s="17" t="s">
        <v>17061</v>
      </c>
      <c r="D2224" s="17">
        <v>2021</v>
      </c>
      <c r="E2224" s="37" t="s">
        <v>17064</v>
      </c>
      <c r="F2224" s="17" t="s">
        <v>10310</v>
      </c>
      <c r="G2224" s="37" t="s">
        <v>194</v>
      </c>
      <c r="H2224" s="37" t="s">
        <v>415</v>
      </c>
      <c r="I2224" s="62" t="s">
        <v>17062</v>
      </c>
      <c r="J2224" s="17" t="s">
        <v>43</v>
      </c>
      <c r="K2224" s="17"/>
      <c r="L2224" s="17" t="s">
        <v>17067</v>
      </c>
      <c r="M2224" s="17" t="s">
        <v>17066</v>
      </c>
      <c r="N2224" s="17" t="s">
        <v>17063</v>
      </c>
      <c r="O2224" s="17" t="s">
        <v>17065</v>
      </c>
    </row>
    <row r="2225" spans="1:15" s="1" customFormat="1" ht="15" customHeight="1" x14ac:dyDescent="0.25">
      <c r="A2225" s="61" t="s">
        <v>6</v>
      </c>
      <c r="B2225" s="17" t="s">
        <v>16</v>
      </c>
      <c r="C2225" s="17" t="s">
        <v>17068</v>
      </c>
      <c r="D2225" s="17">
        <v>2024</v>
      </c>
      <c r="E2225" s="37" t="s">
        <v>9152</v>
      </c>
      <c r="F2225" s="17" t="s">
        <v>866</v>
      </c>
      <c r="G2225" s="37" t="s">
        <v>2247</v>
      </c>
      <c r="H2225" s="37" t="s">
        <v>43</v>
      </c>
      <c r="I2225" s="62" t="s">
        <v>43</v>
      </c>
      <c r="J2225" s="17" t="s">
        <v>43</v>
      </c>
      <c r="K2225" s="17"/>
      <c r="L2225" s="17" t="s">
        <v>9153</v>
      </c>
      <c r="M2225" s="17" t="s">
        <v>9154</v>
      </c>
      <c r="N2225" s="17" t="s">
        <v>9155</v>
      </c>
      <c r="O2225" s="17" t="s">
        <v>9156</v>
      </c>
    </row>
    <row r="2226" spans="1:15" s="1" customFormat="1" ht="15" customHeight="1" x14ac:dyDescent="0.25">
      <c r="A2226" s="61" t="s">
        <v>6</v>
      </c>
      <c r="B2226" s="17" t="s">
        <v>16</v>
      </c>
      <c r="C2226" s="17" t="s">
        <v>17069</v>
      </c>
      <c r="D2226" s="17">
        <v>2023</v>
      </c>
      <c r="E2226" s="37" t="s">
        <v>17071</v>
      </c>
      <c r="F2226" s="17" t="s">
        <v>866</v>
      </c>
      <c r="G2226" s="37" t="s">
        <v>1839</v>
      </c>
      <c r="H2226" s="37" t="s">
        <v>43</v>
      </c>
      <c r="I2226" s="62" t="s">
        <v>43</v>
      </c>
      <c r="J2226" s="17" t="s">
        <v>43</v>
      </c>
      <c r="K2226" s="17"/>
      <c r="L2226" s="17" t="s">
        <v>17074</v>
      </c>
      <c r="M2226" s="17" t="s">
        <v>17073</v>
      </c>
      <c r="N2226" s="17" t="s">
        <v>17070</v>
      </c>
      <c r="O2226" s="17" t="s">
        <v>17072</v>
      </c>
    </row>
    <row r="2227" spans="1:15" s="1" customFormat="1" ht="15" customHeight="1" x14ac:dyDescent="0.25">
      <c r="A2227" s="61" t="s">
        <v>6</v>
      </c>
      <c r="B2227" s="17" t="s">
        <v>16</v>
      </c>
      <c r="C2227" s="17" t="s">
        <v>17075</v>
      </c>
      <c r="D2227" s="17">
        <v>2019</v>
      </c>
      <c r="E2227" s="37" t="s">
        <v>17078</v>
      </c>
      <c r="F2227" s="17" t="s">
        <v>1723</v>
      </c>
      <c r="G2227" s="37" t="s">
        <v>1963</v>
      </c>
      <c r="H2227" s="37" t="s">
        <v>43</v>
      </c>
      <c r="I2227" s="62" t="s">
        <v>17076</v>
      </c>
      <c r="J2227" s="17" t="s">
        <v>43</v>
      </c>
      <c r="K2227" s="17"/>
      <c r="L2227" s="17" t="s">
        <v>17081</v>
      </c>
      <c r="M2227" s="17" t="s">
        <v>17080</v>
      </c>
      <c r="N2227" s="17" t="s">
        <v>17077</v>
      </c>
      <c r="O2227" s="17" t="s">
        <v>17079</v>
      </c>
    </row>
    <row r="2228" spans="1:15" s="1" customFormat="1" ht="15" customHeight="1" x14ac:dyDescent="0.25">
      <c r="A2228" s="61" t="s">
        <v>6</v>
      </c>
      <c r="B2228" s="17" t="s">
        <v>16</v>
      </c>
      <c r="C2228" s="17" t="s">
        <v>17082</v>
      </c>
      <c r="D2228" s="17">
        <v>2025</v>
      </c>
      <c r="E2228" s="37" t="s">
        <v>17083</v>
      </c>
      <c r="F2228" s="17" t="s">
        <v>5062</v>
      </c>
      <c r="G2228" s="37" t="s">
        <v>4245</v>
      </c>
      <c r="H2228" s="37" t="s">
        <v>43</v>
      </c>
      <c r="I2228" s="62" t="s">
        <v>43</v>
      </c>
      <c r="J2228" s="17" t="s">
        <v>43</v>
      </c>
      <c r="K2228" s="17"/>
      <c r="L2228" s="17" t="s">
        <v>43</v>
      </c>
      <c r="M2228" s="17" t="s">
        <v>17084</v>
      </c>
      <c r="N2228" s="17" t="s">
        <v>43</v>
      </c>
      <c r="O2228" s="17" t="s">
        <v>43</v>
      </c>
    </row>
    <row r="2229" spans="1:15" s="1" customFormat="1" ht="15" customHeight="1" x14ac:dyDescent="0.25">
      <c r="A2229" s="61" t="s">
        <v>6</v>
      </c>
      <c r="B2229" s="17" t="s">
        <v>16</v>
      </c>
      <c r="C2229" s="17" t="s">
        <v>17085</v>
      </c>
      <c r="D2229" s="17">
        <v>2020</v>
      </c>
      <c r="E2229" s="37" t="s">
        <v>17087</v>
      </c>
      <c r="F2229" s="17" t="s">
        <v>9119</v>
      </c>
      <c r="G2229" s="37" t="s">
        <v>1963</v>
      </c>
      <c r="H2229" s="37" t="s">
        <v>43</v>
      </c>
      <c r="I2229" s="62" t="s">
        <v>43</v>
      </c>
      <c r="J2229" s="17" t="s">
        <v>43</v>
      </c>
      <c r="K2229" s="17"/>
      <c r="L2229" s="17" t="s">
        <v>17090</v>
      </c>
      <c r="M2229" s="17" t="s">
        <v>17089</v>
      </c>
      <c r="N2229" s="17" t="s">
        <v>17086</v>
      </c>
      <c r="O2229" s="17" t="s">
        <v>17088</v>
      </c>
    </row>
    <row r="2230" spans="1:15" s="1" customFormat="1" ht="15" customHeight="1" x14ac:dyDescent="0.25">
      <c r="A2230" s="61" t="s">
        <v>6</v>
      </c>
      <c r="B2230" s="17" t="s">
        <v>16</v>
      </c>
      <c r="C2230" s="17" t="s">
        <v>17091</v>
      </c>
      <c r="D2230" s="17">
        <v>2021</v>
      </c>
      <c r="E2230" s="37" t="s">
        <v>17093</v>
      </c>
      <c r="F2230" s="17" t="s">
        <v>842</v>
      </c>
      <c r="G2230" s="37" t="s">
        <v>3036</v>
      </c>
      <c r="H2230" s="37" t="s">
        <v>43</v>
      </c>
      <c r="I2230" s="62" t="s">
        <v>43</v>
      </c>
      <c r="J2230" s="17" t="s">
        <v>43</v>
      </c>
      <c r="K2230" s="17"/>
      <c r="L2230" s="17" t="s">
        <v>17096</v>
      </c>
      <c r="M2230" s="17" t="s">
        <v>17095</v>
      </c>
      <c r="N2230" s="17" t="s">
        <v>17092</v>
      </c>
      <c r="O2230" s="17" t="s">
        <v>17094</v>
      </c>
    </row>
    <row r="2231" spans="1:15" s="1" customFormat="1" ht="15" customHeight="1" x14ac:dyDescent="0.25">
      <c r="A2231" s="61" t="s">
        <v>6</v>
      </c>
      <c r="B2231" s="17" t="s">
        <v>16</v>
      </c>
      <c r="C2231" s="17" t="s">
        <v>17097</v>
      </c>
      <c r="D2231" s="17">
        <v>2022</v>
      </c>
      <c r="E2231" s="37" t="s">
        <v>17099</v>
      </c>
      <c r="F2231" s="17" t="s">
        <v>866</v>
      </c>
      <c r="G2231" s="37" t="s">
        <v>7575</v>
      </c>
      <c r="H2231" s="37" t="s">
        <v>43</v>
      </c>
      <c r="I2231" s="62" t="s">
        <v>43</v>
      </c>
      <c r="J2231" s="17" t="s">
        <v>43</v>
      </c>
      <c r="K2231" s="17"/>
      <c r="L2231" s="17" t="s">
        <v>17102</v>
      </c>
      <c r="M2231" s="17" t="s">
        <v>17101</v>
      </c>
      <c r="N2231" s="17" t="s">
        <v>17098</v>
      </c>
      <c r="O2231" s="17" t="s">
        <v>17100</v>
      </c>
    </row>
    <row r="2232" spans="1:15" s="1" customFormat="1" ht="15" customHeight="1" x14ac:dyDescent="0.25">
      <c r="A2232" s="61" t="s">
        <v>6</v>
      </c>
      <c r="B2232" s="17" t="s">
        <v>16</v>
      </c>
      <c r="C2232" s="17" t="s">
        <v>17103</v>
      </c>
      <c r="D2232" s="17">
        <v>2024</v>
      </c>
      <c r="E2232" s="37" t="s">
        <v>17105</v>
      </c>
      <c r="F2232" s="17" t="s">
        <v>5062</v>
      </c>
      <c r="G2232" s="37" t="s">
        <v>2342</v>
      </c>
      <c r="H2232" s="37" t="s">
        <v>43</v>
      </c>
      <c r="I2232" s="62" t="s">
        <v>43</v>
      </c>
      <c r="J2232" s="17" t="s">
        <v>43</v>
      </c>
      <c r="K2232" s="17"/>
      <c r="L2232" s="17" t="s">
        <v>17108</v>
      </c>
      <c r="M2232" s="17" t="s">
        <v>17107</v>
      </c>
      <c r="N2232" s="17" t="s">
        <v>17104</v>
      </c>
      <c r="O2232" s="17" t="s">
        <v>17106</v>
      </c>
    </row>
    <row r="2233" spans="1:15" s="1" customFormat="1" ht="15" customHeight="1" x14ac:dyDescent="0.25">
      <c r="A2233" s="61" t="s">
        <v>6</v>
      </c>
      <c r="B2233" s="17" t="s">
        <v>16</v>
      </c>
      <c r="C2233" s="17" t="s">
        <v>17109</v>
      </c>
      <c r="D2233" s="17">
        <v>2024</v>
      </c>
      <c r="E2233" s="37" t="s">
        <v>17111</v>
      </c>
      <c r="F2233" s="17" t="s">
        <v>866</v>
      </c>
      <c r="G2233" s="37" t="s">
        <v>2247</v>
      </c>
      <c r="H2233" s="37" t="s">
        <v>43</v>
      </c>
      <c r="I2233" s="62" t="s">
        <v>43</v>
      </c>
      <c r="J2233" s="17" t="s">
        <v>43</v>
      </c>
      <c r="K2233" s="17"/>
      <c r="L2233" s="17" t="s">
        <v>17114</v>
      </c>
      <c r="M2233" s="17" t="s">
        <v>17113</v>
      </c>
      <c r="N2233" s="17" t="s">
        <v>17110</v>
      </c>
      <c r="O2233" s="17" t="s">
        <v>17112</v>
      </c>
    </row>
    <row r="2234" spans="1:15" s="1" customFormat="1" ht="15" customHeight="1" x14ac:dyDescent="0.25">
      <c r="A2234" s="61" t="s">
        <v>6</v>
      </c>
      <c r="B2234" s="17" t="s">
        <v>16</v>
      </c>
      <c r="C2234" s="17" t="s">
        <v>17115</v>
      </c>
      <c r="D2234" s="17">
        <v>2024</v>
      </c>
      <c r="E2234" s="37" t="s">
        <v>17116</v>
      </c>
      <c r="F2234" s="17" t="s">
        <v>866</v>
      </c>
      <c r="G2234" s="37" t="s">
        <v>2497</v>
      </c>
      <c r="H2234" s="37" t="s">
        <v>43</v>
      </c>
      <c r="I2234" s="62" t="s">
        <v>43</v>
      </c>
      <c r="J2234" s="17" t="s">
        <v>43</v>
      </c>
      <c r="K2234" s="17"/>
      <c r="L2234" s="17" t="s">
        <v>43</v>
      </c>
      <c r="M2234" s="17" t="s">
        <v>17117</v>
      </c>
      <c r="N2234" s="17" t="s">
        <v>43</v>
      </c>
      <c r="O2234" s="17" t="s">
        <v>43</v>
      </c>
    </row>
    <row r="2235" spans="1:15" s="1" customFormat="1" ht="15" customHeight="1" x14ac:dyDescent="0.25">
      <c r="A2235" s="61" t="s">
        <v>6</v>
      </c>
      <c r="B2235" s="17" t="s">
        <v>16</v>
      </c>
      <c r="C2235" s="17" t="s">
        <v>17118</v>
      </c>
      <c r="D2235" s="17">
        <v>2023</v>
      </c>
      <c r="E2235" s="37" t="s">
        <v>17120</v>
      </c>
      <c r="F2235" s="17" t="s">
        <v>866</v>
      </c>
      <c r="G2235" s="37" t="s">
        <v>10598</v>
      </c>
      <c r="H2235" s="37" t="s">
        <v>43</v>
      </c>
      <c r="I2235" s="62" t="s">
        <v>43</v>
      </c>
      <c r="J2235" s="17" t="s">
        <v>43</v>
      </c>
      <c r="K2235" s="17"/>
      <c r="L2235" s="17" t="s">
        <v>17123</v>
      </c>
      <c r="M2235" s="17" t="s">
        <v>17122</v>
      </c>
      <c r="N2235" s="17" t="s">
        <v>17119</v>
      </c>
      <c r="O2235" s="17" t="s">
        <v>17121</v>
      </c>
    </row>
    <row r="2236" spans="1:15" s="1" customFormat="1" ht="15" customHeight="1" x14ac:dyDescent="0.25">
      <c r="A2236" s="61" t="s">
        <v>6</v>
      </c>
      <c r="B2236" s="17" t="s">
        <v>16</v>
      </c>
      <c r="C2236" s="17" t="s">
        <v>17124</v>
      </c>
      <c r="D2236" s="17">
        <v>2024</v>
      </c>
      <c r="E2236" s="37" t="s">
        <v>17126</v>
      </c>
      <c r="F2236" s="17" t="s">
        <v>866</v>
      </c>
      <c r="G2236" s="37" t="s">
        <v>6554</v>
      </c>
      <c r="H2236" s="37" t="s">
        <v>43</v>
      </c>
      <c r="I2236" s="62" t="s">
        <v>43</v>
      </c>
      <c r="J2236" s="17" t="s">
        <v>43</v>
      </c>
      <c r="K2236" s="17"/>
      <c r="L2236" s="17" t="s">
        <v>17129</v>
      </c>
      <c r="M2236" s="17" t="s">
        <v>17128</v>
      </c>
      <c r="N2236" s="17" t="s">
        <v>17125</v>
      </c>
      <c r="O2236" s="17" t="s">
        <v>17127</v>
      </c>
    </row>
    <row r="2237" spans="1:15" s="1" customFormat="1" ht="15" customHeight="1" x14ac:dyDescent="0.25">
      <c r="A2237" s="61" t="s">
        <v>6</v>
      </c>
      <c r="B2237" s="17" t="s">
        <v>16</v>
      </c>
      <c r="C2237" s="17" t="s">
        <v>17130</v>
      </c>
      <c r="D2237" s="17">
        <v>2022</v>
      </c>
      <c r="E2237" s="37" t="s">
        <v>17132</v>
      </c>
      <c r="F2237" s="17" t="s">
        <v>866</v>
      </c>
      <c r="G2237" s="37" t="s">
        <v>4306</v>
      </c>
      <c r="H2237" s="37" t="s">
        <v>43</v>
      </c>
      <c r="I2237" s="62" t="s">
        <v>43</v>
      </c>
      <c r="J2237" s="17" t="s">
        <v>43</v>
      </c>
      <c r="K2237" s="17"/>
      <c r="L2237" s="17" t="s">
        <v>17135</v>
      </c>
      <c r="M2237" s="17" t="s">
        <v>17134</v>
      </c>
      <c r="N2237" s="17" t="s">
        <v>17131</v>
      </c>
      <c r="O2237" s="17" t="s">
        <v>17133</v>
      </c>
    </row>
    <row r="2238" spans="1:15" s="1" customFormat="1" ht="15" customHeight="1" x14ac:dyDescent="0.25">
      <c r="A2238" s="61" t="s">
        <v>6</v>
      </c>
      <c r="B2238" s="17" t="s">
        <v>16</v>
      </c>
      <c r="C2238" s="17" t="s">
        <v>17136</v>
      </c>
      <c r="D2238" s="17">
        <v>2021</v>
      </c>
      <c r="E2238" s="37" t="s">
        <v>17138</v>
      </c>
      <c r="F2238" s="17" t="s">
        <v>9119</v>
      </c>
      <c r="G2238" s="37" t="s">
        <v>6261</v>
      </c>
      <c r="H2238" s="37" t="s">
        <v>43</v>
      </c>
      <c r="I2238" s="62" t="s">
        <v>43</v>
      </c>
      <c r="J2238" s="17" t="s">
        <v>43</v>
      </c>
      <c r="K2238" s="17"/>
      <c r="L2238" s="17" t="s">
        <v>17141</v>
      </c>
      <c r="M2238" s="17" t="s">
        <v>17140</v>
      </c>
      <c r="N2238" s="17" t="s">
        <v>17137</v>
      </c>
      <c r="O2238" s="17" t="s">
        <v>17139</v>
      </c>
    </row>
    <row r="2239" spans="1:15" s="1" customFormat="1" ht="15" customHeight="1" x14ac:dyDescent="0.25">
      <c r="A2239" s="61" t="s">
        <v>6</v>
      </c>
      <c r="B2239" s="17" t="s">
        <v>16</v>
      </c>
      <c r="C2239" s="17" t="s">
        <v>17142</v>
      </c>
      <c r="D2239" s="17">
        <v>2022</v>
      </c>
      <c r="E2239" s="37" t="s">
        <v>17143</v>
      </c>
      <c r="F2239" s="17" t="s">
        <v>866</v>
      </c>
      <c r="G2239" s="37" t="s">
        <v>735</v>
      </c>
      <c r="H2239" s="37" t="s">
        <v>43</v>
      </c>
      <c r="I2239" s="62" t="s">
        <v>43</v>
      </c>
      <c r="J2239" s="17" t="s">
        <v>43</v>
      </c>
      <c r="K2239" s="17"/>
      <c r="L2239" s="17" t="s">
        <v>43</v>
      </c>
      <c r="M2239" s="17" t="s">
        <v>17144</v>
      </c>
      <c r="N2239" s="17" t="s">
        <v>43</v>
      </c>
      <c r="O2239" s="17" t="s">
        <v>43</v>
      </c>
    </row>
    <row r="2240" spans="1:15" s="1" customFormat="1" ht="15" customHeight="1" x14ac:dyDescent="0.25">
      <c r="A2240" s="61" t="s">
        <v>6</v>
      </c>
      <c r="B2240" s="17" t="s">
        <v>16</v>
      </c>
      <c r="C2240" s="17" t="s">
        <v>17145</v>
      </c>
      <c r="D2240" s="17">
        <v>2022</v>
      </c>
      <c r="E2240" s="37" t="s">
        <v>17147</v>
      </c>
      <c r="F2240" s="17" t="s">
        <v>1723</v>
      </c>
      <c r="G2240" s="37" t="s">
        <v>1933</v>
      </c>
      <c r="H2240" s="37" t="s">
        <v>43</v>
      </c>
      <c r="I2240" s="62" t="s">
        <v>43</v>
      </c>
      <c r="J2240" s="17" t="s">
        <v>43</v>
      </c>
      <c r="K2240" s="17"/>
      <c r="L2240" s="17" t="s">
        <v>17150</v>
      </c>
      <c r="M2240" s="17" t="s">
        <v>17149</v>
      </c>
      <c r="N2240" s="17" t="s">
        <v>17146</v>
      </c>
      <c r="O2240" s="17" t="s">
        <v>17148</v>
      </c>
    </row>
    <row r="2241" spans="1:15" s="1" customFormat="1" ht="15" customHeight="1" x14ac:dyDescent="0.25">
      <c r="A2241" s="61" t="s">
        <v>6</v>
      </c>
      <c r="B2241" s="17" t="s">
        <v>16</v>
      </c>
      <c r="C2241" s="17" t="s">
        <v>17151</v>
      </c>
      <c r="D2241" s="17">
        <v>2019</v>
      </c>
      <c r="E2241" s="37" t="s">
        <v>17154</v>
      </c>
      <c r="F2241" s="17" t="s">
        <v>866</v>
      </c>
      <c r="G2241" s="37" t="s">
        <v>5264</v>
      </c>
      <c r="H2241" s="37" t="s">
        <v>43</v>
      </c>
      <c r="I2241" s="62" t="s">
        <v>17152</v>
      </c>
      <c r="J2241" s="17" t="s">
        <v>43</v>
      </c>
      <c r="K2241" s="17"/>
      <c r="L2241" s="17" t="s">
        <v>17157</v>
      </c>
      <c r="M2241" s="17" t="s">
        <v>17156</v>
      </c>
      <c r="N2241" s="17" t="s">
        <v>17153</v>
      </c>
      <c r="O2241" s="17" t="s">
        <v>17155</v>
      </c>
    </row>
    <row r="2242" spans="1:15" s="1" customFormat="1" ht="15" customHeight="1" x14ac:dyDescent="0.25">
      <c r="A2242" s="61" t="s">
        <v>6</v>
      </c>
      <c r="B2242" s="17" t="s">
        <v>16</v>
      </c>
      <c r="C2242" s="17" t="s">
        <v>17158</v>
      </c>
      <c r="D2242" s="17">
        <v>2023</v>
      </c>
      <c r="E2242" s="37" t="s">
        <v>17161</v>
      </c>
      <c r="F2242" s="17" t="s">
        <v>866</v>
      </c>
      <c r="G2242" s="37" t="s">
        <v>17159</v>
      </c>
      <c r="H2242" s="37" t="s">
        <v>43</v>
      </c>
      <c r="I2242" s="62" t="s">
        <v>43</v>
      </c>
      <c r="J2242" s="17" t="s">
        <v>43</v>
      </c>
      <c r="K2242" s="17"/>
      <c r="L2242" s="17" t="s">
        <v>17164</v>
      </c>
      <c r="M2242" s="17" t="s">
        <v>17163</v>
      </c>
      <c r="N2242" s="17" t="s">
        <v>17160</v>
      </c>
      <c r="O2242" s="17" t="s">
        <v>17162</v>
      </c>
    </row>
    <row r="2243" spans="1:15" s="1" customFormat="1" ht="15" customHeight="1" x14ac:dyDescent="0.25">
      <c r="A2243" s="61" t="s">
        <v>6</v>
      </c>
      <c r="B2243" s="17" t="s">
        <v>16</v>
      </c>
      <c r="C2243" s="17" t="s">
        <v>17165</v>
      </c>
      <c r="D2243" s="17">
        <v>2021</v>
      </c>
      <c r="E2243" s="37" t="s">
        <v>17168</v>
      </c>
      <c r="F2243" s="17" t="s">
        <v>866</v>
      </c>
      <c r="G2243" s="37" t="s">
        <v>2447</v>
      </c>
      <c r="H2243" s="37" t="s">
        <v>43</v>
      </c>
      <c r="I2243" s="62" t="s">
        <v>17166</v>
      </c>
      <c r="J2243" s="17" t="s">
        <v>43</v>
      </c>
      <c r="K2243" s="17"/>
      <c r="L2243" s="17" t="s">
        <v>17171</v>
      </c>
      <c r="M2243" s="17" t="s">
        <v>17170</v>
      </c>
      <c r="N2243" s="17" t="s">
        <v>17167</v>
      </c>
      <c r="O2243" s="17" t="s">
        <v>17169</v>
      </c>
    </row>
    <row r="2244" spans="1:15" s="1" customFormat="1" ht="15" customHeight="1" x14ac:dyDescent="0.25">
      <c r="A2244" s="61" t="s">
        <v>6</v>
      </c>
      <c r="B2244" s="17" t="s">
        <v>16</v>
      </c>
      <c r="C2244" s="17" t="s">
        <v>17172</v>
      </c>
      <c r="D2244" s="17">
        <v>2022</v>
      </c>
      <c r="E2244" s="37" t="s">
        <v>17174</v>
      </c>
      <c r="F2244" s="17" t="s">
        <v>317</v>
      </c>
      <c r="G2244" s="37" t="s">
        <v>1186</v>
      </c>
      <c r="H2244" s="37" t="s">
        <v>230</v>
      </c>
      <c r="I2244" s="62" t="s">
        <v>43</v>
      </c>
      <c r="J2244" s="17" t="s">
        <v>43</v>
      </c>
      <c r="K2244" s="17"/>
      <c r="L2244" s="17" t="s">
        <v>17177</v>
      </c>
      <c r="M2244" s="17" t="s">
        <v>17176</v>
      </c>
      <c r="N2244" s="17" t="s">
        <v>17173</v>
      </c>
      <c r="O2244" s="17" t="s">
        <v>17175</v>
      </c>
    </row>
    <row r="2245" spans="1:15" s="1" customFormat="1" ht="15" customHeight="1" x14ac:dyDescent="0.25">
      <c r="A2245" s="61" t="s">
        <v>6</v>
      </c>
      <c r="B2245" s="17" t="s">
        <v>16</v>
      </c>
      <c r="C2245" s="17" t="s">
        <v>17178</v>
      </c>
      <c r="D2245" s="17">
        <v>2018</v>
      </c>
      <c r="E2245" s="37" t="s">
        <v>17181</v>
      </c>
      <c r="F2245" s="17" t="s">
        <v>58</v>
      </c>
      <c r="G2245" s="37" t="s">
        <v>3252</v>
      </c>
      <c r="H2245" s="37" t="s">
        <v>43</v>
      </c>
      <c r="I2245" s="62" t="s">
        <v>17179</v>
      </c>
      <c r="J2245" s="17" t="s">
        <v>43</v>
      </c>
      <c r="K2245" s="17"/>
      <c r="L2245" s="17" t="s">
        <v>17184</v>
      </c>
      <c r="M2245" s="17" t="s">
        <v>17183</v>
      </c>
      <c r="N2245" s="17" t="s">
        <v>17180</v>
      </c>
      <c r="O2245" s="17" t="s">
        <v>17182</v>
      </c>
    </row>
    <row r="2246" spans="1:15" s="1" customFormat="1" ht="15" customHeight="1" x14ac:dyDescent="0.25">
      <c r="A2246" s="61" t="s">
        <v>6</v>
      </c>
      <c r="B2246" s="17" t="s">
        <v>16</v>
      </c>
      <c r="C2246" s="17" t="s">
        <v>17185</v>
      </c>
      <c r="D2246" s="17">
        <v>2022</v>
      </c>
      <c r="E2246" s="37" t="s">
        <v>17187</v>
      </c>
      <c r="F2246" s="17" t="s">
        <v>866</v>
      </c>
      <c r="G2246" s="37" t="s">
        <v>499</v>
      </c>
      <c r="H2246" s="37" t="s">
        <v>43</v>
      </c>
      <c r="I2246" s="62" t="s">
        <v>43</v>
      </c>
      <c r="J2246" s="17" t="s">
        <v>43</v>
      </c>
      <c r="K2246" s="17"/>
      <c r="L2246" s="17" t="s">
        <v>17190</v>
      </c>
      <c r="M2246" s="17" t="s">
        <v>17189</v>
      </c>
      <c r="N2246" s="17" t="s">
        <v>17186</v>
      </c>
      <c r="O2246" s="17" t="s">
        <v>17188</v>
      </c>
    </row>
    <row r="2247" spans="1:15" s="1" customFormat="1" ht="15" customHeight="1" x14ac:dyDescent="0.25">
      <c r="A2247" s="61" t="s">
        <v>6</v>
      </c>
      <c r="B2247" s="17" t="s">
        <v>16</v>
      </c>
      <c r="C2247" s="17" t="s">
        <v>17191</v>
      </c>
      <c r="D2247" s="17">
        <v>2024</v>
      </c>
      <c r="E2247" s="37" t="s">
        <v>17193</v>
      </c>
      <c r="F2247" s="17" t="s">
        <v>866</v>
      </c>
      <c r="G2247" s="37" t="s">
        <v>2247</v>
      </c>
      <c r="H2247" s="37" t="s">
        <v>43</v>
      </c>
      <c r="I2247" s="62" t="s">
        <v>43</v>
      </c>
      <c r="J2247" s="17" t="s">
        <v>43</v>
      </c>
      <c r="K2247" s="17"/>
      <c r="L2247" s="17" t="s">
        <v>17196</v>
      </c>
      <c r="M2247" s="17" t="s">
        <v>17195</v>
      </c>
      <c r="N2247" s="17" t="s">
        <v>17192</v>
      </c>
      <c r="O2247" s="17" t="s">
        <v>17194</v>
      </c>
    </row>
    <row r="2248" spans="1:15" s="1" customFormat="1" ht="15" customHeight="1" x14ac:dyDescent="0.25">
      <c r="A2248" s="61" t="s">
        <v>6</v>
      </c>
      <c r="B2248" s="17" t="s">
        <v>16</v>
      </c>
      <c r="C2248" s="17" t="s">
        <v>17197</v>
      </c>
      <c r="D2248" s="17">
        <v>2023</v>
      </c>
      <c r="E2248" s="37" t="s">
        <v>5061</v>
      </c>
      <c r="F2248" s="17" t="s">
        <v>5062</v>
      </c>
      <c r="G2248" s="37" t="s">
        <v>4964</v>
      </c>
      <c r="H2248" s="37" t="s">
        <v>43</v>
      </c>
      <c r="I2248" s="62" t="s">
        <v>43</v>
      </c>
      <c r="J2248" s="17" t="s">
        <v>43</v>
      </c>
      <c r="K2248" s="17"/>
      <c r="L2248" s="17" t="s">
        <v>5063</v>
      </c>
      <c r="M2248" s="17" t="s">
        <v>5064</v>
      </c>
      <c r="N2248" s="17" t="s">
        <v>5065</v>
      </c>
      <c r="O2248" s="17" t="s">
        <v>5066</v>
      </c>
    </row>
    <row r="2249" spans="1:15" s="1" customFormat="1" ht="15" customHeight="1" x14ac:dyDescent="0.25">
      <c r="A2249" s="61" t="s">
        <v>6</v>
      </c>
      <c r="B2249" s="17" t="s">
        <v>16</v>
      </c>
      <c r="C2249" s="17" t="s">
        <v>17198</v>
      </c>
      <c r="D2249" s="17">
        <v>2023</v>
      </c>
      <c r="E2249" s="37" t="s">
        <v>17200</v>
      </c>
      <c r="F2249" s="17" t="s">
        <v>866</v>
      </c>
      <c r="G2249" s="37" t="s">
        <v>867</v>
      </c>
      <c r="H2249" s="37" t="s">
        <v>43</v>
      </c>
      <c r="I2249" s="62" t="s">
        <v>43</v>
      </c>
      <c r="J2249" s="17" t="s">
        <v>43</v>
      </c>
      <c r="K2249" s="17"/>
      <c r="L2249" s="17" t="s">
        <v>17203</v>
      </c>
      <c r="M2249" s="17" t="s">
        <v>17202</v>
      </c>
      <c r="N2249" s="17" t="s">
        <v>17199</v>
      </c>
      <c r="O2249" s="17" t="s">
        <v>17201</v>
      </c>
    </row>
    <row r="2250" spans="1:15" s="1" customFormat="1" ht="15" customHeight="1" x14ac:dyDescent="0.25">
      <c r="A2250" s="61" t="s">
        <v>6</v>
      </c>
      <c r="B2250" s="17" t="s">
        <v>16</v>
      </c>
      <c r="C2250" s="17" t="s">
        <v>17204</v>
      </c>
      <c r="D2250" s="17">
        <v>2019</v>
      </c>
      <c r="E2250" s="37" t="s">
        <v>17206</v>
      </c>
      <c r="F2250" s="17" t="s">
        <v>3077</v>
      </c>
      <c r="G2250" s="37" t="s">
        <v>1309</v>
      </c>
      <c r="H2250" s="37" t="s">
        <v>43</v>
      </c>
      <c r="I2250" s="62" t="s">
        <v>43</v>
      </c>
      <c r="J2250" s="17" t="s">
        <v>43</v>
      </c>
      <c r="K2250" s="17"/>
      <c r="L2250" s="17" t="s">
        <v>17209</v>
      </c>
      <c r="M2250" s="17" t="s">
        <v>17208</v>
      </c>
      <c r="N2250" s="17" t="s">
        <v>17205</v>
      </c>
      <c r="O2250" s="17" t="s">
        <v>17207</v>
      </c>
    </row>
    <row r="2251" spans="1:15" s="1" customFormat="1" ht="15" customHeight="1" x14ac:dyDescent="0.25">
      <c r="A2251" s="61" t="s">
        <v>6</v>
      </c>
      <c r="B2251" s="17" t="s">
        <v>16</v>
      </c>
      <c r="C2251" s="17" t="s">
        <v>17210</v>
      </c>
      <c r="D2251" s="17">
        <v>2017</v>
      </c>
      <c r="E2251" s="37" t="s">
        <v>17213</v>
      </c>
      <c r="F2251" s="17" t="s">
        <v>3077</v>
      </c>
      <c r="G2251" s="37" t="s">
        <v>16641</v>
      </c>
      <c r="H2251" s="37" t="s">
        <v>43</v>
      </c>
      <c r="I2251" s="62" t="s">
        <v>17211</v>
      </c>
      <c r="J2251" s="17" t="s">
        <v>43</v>
      </c>
      <c r="K2251" s="17"/>
      <c r="L2251" s="17" t="s">
        <v>17216</v>
      </c>
      <c r="M2251" s="17" t="s">
        <v>17215</v>
      </c>
      <c r="N2251" s="17" t="s">
        <v>17212</v>
      </c>
      <c r="O2251" s="17" t="s">
        <v>17214</v>
      </c>
    </row>
    <row r="2252" spans="1:15" s="1" customFormat="1" ht="15" customHeight="1" x14ac:dyDescent="0.25">
      <c r="A2252" s="61" t="s">
        <v>6</v>
      </c>
      <c r="B2252" s="17" t="s">
        <v>16</v>
      </c>
      <c r="C2252" s="17" t="s">
        <v>17217</v>
      </c>
      <c r="D2252" s="17">
        <v>2025</v>
      </c>
      <c r="E2252" s="37" t="s">
        <v>17218</v>
      </c>
      <c r="F2252" s="17" t="s">
        <v>3077</v>
      </c>
      <c r="G2252" s="37" t="s">
        <v>17026</v>
      </c>
      <c r="H2252" s="37" t="s">
        <v>43</v>
      </c>
      <c r="I2252" s="62" t="s">
        <v>43</v>
      </c>
      <c r="J2252" s="17" t="s">
        <v>43</v>
      </c>
      <c r="K2252" s="17"/>
      <c r="L2252" s="17" t="s">
        <v>43</v>
      </c>
      <c r="M2252" s="17" t="s">
        <v>17219</v>
      </c>
      <c r="N2252" s="17" t="s">
        <v>43</v>
      </c>
      <c r="O2252" s="17" t="s">
        <v>43</v>
      </c>
    </row>
    <row r="2253" spans="1:15" s="1" customFormat="1" ht="15" customHeight="1" x14ac:dyDescent="0.25">
      <c r="A2253" s="61" t="s">
        <v>6</v>
      </c>
      <c r="B2253" s="17" t="s">
        <v>16</v>
      </c>
      <c r="C2253" s="17" t="s">
        <v>17220</v>
      </c>
      <c r="D2253" s="17">
        <v>2018</v>
      </c>
      <c r="E2253" s="37" t="s">
        <v>17224</v>
      </c>
      <c r="F2253" s="17" t="s">
        <v>866</v>
      </c>
      <c r="G2253" s="37" t="s">
        <v>17221</v>
      </c>
      <c r="H2253" s="37" t="s">
        <v>43</v>
      </c>
      <c r="I2253" s="62" t="s">
        <v>17222</v>
      </c>
      <c r="J2253" s="17" t="s">
        <v>43</v>
      </c>
      <c r="K2253" s="17"/>
      <c r="L2253" s="17" t="s">
        <v>17227</v>
      </c>
      <c r="M2253" s="17" t="s">
        <v>17226</v>
      </c>
      <c r="N2253" s="17" t="s">
        <v>17223</v>
      </c>
      <c r="O2253" s="17" t="s">
        <v>17225</v>
      </c>
    </row>
    <row r="2254" spans="1:15" s="1" customFormat="1" ht="15" customHeight="1" x14ac:dyDescent="0.25">
      <c r="A2254" s="61" t="s">
        <v>6</v>
      </c>
      <c r="B2254" s="17" t="s">
        <v>16</v>
      </c>
      <c r="C2254" s="17" t="s">
        <v>17228</v>
      </c>
      <c r="D2254" s="17">
        <v>2023</v>
      </c>
      <c r="E2254" s="37" t="s">
        <v>17231</v>
      </c>
      <c r="F2254" s="17" t="s">
        <v>3077</v>
      </c>
      <c r="G2254" s="37" t="s">
        <v>17229</v>
      </c>
      <c r="H2254" s="37" t="s">
        <v>43</v>
      </c>
      <c r="I2254" s="62" t="s">
        <v>43</v>
      </c>
      <c r="J2254" s="17" t="s">
        <v>43</v>
      </c>
      <c r="K2254" s="17"/>
      <c r="L2254" s="17" t="s">
        <v>17234</v>
      </c>
      <c r="M2254" s="17" t="s">
        <v>17233</v>
      </c>
      <c r="N2254" s="17" t="s">
        <v>17230</v>
      </c>
      <c r="O2254" s="17" t="s">
        <v>17232</v>
      </c>
    </row>
    <row r="2255" spans="1:15" s="1" customFormat="1" ht="15" customHeight="1" x14ac:dyDescent="0.25">
      <c r="A2255" s="61" t="s">
        <v>6</v>
      </c>
      <c r="B2255" s="17" t="s">
        <v>16</v>
      </c>
      <c r="C2255" s="17" t="s">
        <v>17235</v>
      </c>
      <c r="D2255" s="17">
        <v>2020</v>
      </c>
      <c r="E2255" s="37" t="s">
        <v>17237</v>
      </c>
      <c r="F2255" s="17" t="s">
        <v>3077</v>
      </c>
      <c r="G2255" s="37" t="s">
        <v>12404</v>
      </c>
      <c r="H2255" s="37" t="s">
        <v>43</v>
      </c>
      <c r="I2255" s="62" t="s">
        <v>43</v>
      </c>
      <c r="J2255" s="17" t="s">
        <v>43</v>
      </c>
      <c r="K2255" s="17"/>
      <c r="L2255" s="17" t="s">
        <v>17240</v>
      </c>
      <c r="M2255" s="17" t="s">
        <v>17239</v>
      </c>
      <c r="N2255" s="17" t="s">
        <v>17236</v>
      </c>
      <c r="O2255" s="17" t="s">
        <v>17238</v>
      </c>
    </row>
    <row r="2256" spans="1:15" s="1" customFormat="1" ht="15" customHeight="1" x14ac:dyDescent="0.25">
      <c r="A2256" s="61" t="s">
        <v>6</v>
      </c>
      <c r="B2256" s="17" t="s">
        <v>16</v>
      </c>
      <c r="C2256" s="17" t="s">
        <v>17241</v>
      </c>
      <c r="D2256" s="17">
        <v>2019</v>
      </c>
      <c r="E2256" s="37" t="s">
        <v>17244</v>
      </c>
      <c r="F2256" s="17" t="s">
        <v>3077</v>
      </c>
      <c r="G2256" s="37" t="s">
        <v>2010</v>
      </c>
      <c r="H2256" s="37" t="s">
        <v>43</v>
      </c>
      <c r="I2256" s="62" t="s">
        <v>17242</v>
      </c>
      <c r="J2256" s="17" t="s">
        <v>43</v>
      </c>
      <c r="K2256" s="17"/>
      <c r="L2256" s="17" t="s">
        <v>17247</v>
      </c>
      <c r="M2256" s="17" t="s">
        <v>17246</v>
      </c>
      <c r="N2256" s="17" t="s">
        <v>17243</v>
      </c>
      <c r="O2256" s="17" t="s">
        <v>17245</v>
      </c>
    </row>
    <row r="2257" spans="1:15" s="1" customFormat="1" ht="15" customHeight="1" x14ac:dyDescent="0.25">
      <c r="A2257" s="61" t="s">
        <v>6</v>
      </c>
      <c r="B2257" s="17" t="s">
        <v>16</v>
      </c>
      <c r="C2257" s="17" t="s">
        <v>17248</v>
      </c>
      <c r="D2257" s="17">
        <v>2020</v>
      </c>
      <c r="E2257" s="37" t="s">
        <v>17250</v>
      </c>
      <c r="F2257" s="17" t="s">
        <v>842</v>
      </c>
      <c r="G2257" s="37" t="s">
        <v>2700</v>
      </c>
      <c r="H2257" s="37" t="s">
        <v>43</v>
      </c>
      <c r="I2257" s="62" t="s">
        <v>43</v>
      </c>
      <c r="J2257" s="17" t="s">
        <v>43</v>
      </c>
      <c r="K2257" s="17"/>
      <c r="L2257" s="17" t="s">
        <v>17253</v>
      </c>
      <c r="M2257" s="17" t="s">
        <v>17252</v>
      </c>
      <c r="N2257" s="17" t="s">
        <v>17249</v>
      </c>
      <c r="O2257" s="17" t="s">
        <v>17251</v>
      </c>
    </row>
    <row r="2258" spans="1:15" s="1" customFormat="1" ht="15" customHeight="1" x14ac:dyDescent="0.25">
      <c r="A2258" s="61" t="s">
        <v>6</v>
      </c>
      <c r="B2258" s="17" t="s">
        <v>16</v>
      </c>
      <c r="C2258" s="17" t="s">
        <v>17254</v>
      </c>
      <c r="D2258" s="17">
        <v>2023</v>
      </c>
      <c r="E2258" s="37" t="s">
        <v>17256</v>
      </c>
      <c r="F2258" s="17" t="s">
        <v>866</v>
      </c>
      <c r="G2258" s="37" t="s">
        <v>10598</v>
      </c>
      <c r="H2258" s="37" t="s">
        <v>43</v>
      </c>
      <c r="I2258" s="62" t="s">
        <v>43</v>
      </c>
      <c r="J2258" s="17" t="s">
        <v>43</v>
      </c>
      <c r="K2258" s="17"/>
      <c r="L2258" s="17" t="s">
        <v>17259</v>
      </c>
      <c r="M2258" s="17" t="s">
        <v>17258</v>
      </c>
      <c r="N2258" s="17" t="s">
        <v>17255</v>
      </c>
      <c r="O2258" s="17" t="s">
        <v>17257</v>
      </c>
    </row>
    <row r="2259" spans="1:15" s="1" customFormat="1" ht="15" customHeight="1" x14ac:dyDescent="0.25">
      <c r="A2259" s="61" t="s">
        <v>6</v>
      </c>
      <c r="B2259" s="17" t="s">
        <v>16</v>
      </c>
      <c r="C2259" s="17" t="s">
        <v>17260</v>
      </c>
      <c r="D2259" s="17">
        <v>2021</v>
      </c>
      <c r="E2259" s="37" t="s">
        <v>5503</v>
      </c>
      <c r="F2259" s="17" t="s">
        <v>866</v>
      </c>
      <c r="G2259" s="37" t="s">
        <v>1811</v>
      </c>
      <c r="H2259" s="37" t="s">
        <v>43</v>
      </c>
      <c r="I2259" s="62" t="s">
        <v>5504</v>
      </c>
      <c r="J2259" s="17" t="s">
        <v>43</v>
      </c>
      <c r="K2259" s="17"/>
      <c r="L2259" s="17" t="s">
        <v>5505</v>
      </c>
      <c r="M2259" s="17" t="s">
        <v>5506</v>
      </c>
      <c r="N2259" s="17" t="s">
        <v>5507</v>
      </c>
      <c r="O2259" s="17" t="s">
        <v>5508</v>
      </c>
    </row>
    <row r="2260" spans="1:15" s="1" customFormat="1" ht="15" customHeight="1" x14ac:dyDescent="0.25">
      <c r="A2260" s="61" t="s">
        <v>6</v>
      </c>
      <c r="B2260" s="17" t="s">
        <v>16</v>
      </c>
      <c r="C2260" s="17" t="s">
        <v>17261</v>
      </c>
      <c r="D2260" s="17">
        <v>2022</v>
      </c>
      <c r="E2260" s="37" t="s">
        <v>17263</v>
      </c>
      <c r="F2260" s="17" t="s">
        <v>842</v>
      </c>
      <c r="G2260" s="37" t="s">
        <v>4313</v>
      </c>
      <c r="H2260" s="37" t="s">
        <v>43</v>
      </c>
      <c r="I2260" s="62" t="s">
        <v>43</v>
      </c>
      <c r="J2260" s="17" t="s">
        <v>43</v>
      </c>
      <c r="K2260" s="17"/>
      <c r="L2260" s="17" t="s">
        <v>17266</v>
      </c>
      <c r="M2260" s="17" t="s">
        <v>17265</v>
      </c>
      <c r="N2260" s="17" t="s">
        <v>17262</v>
      </c>
      <c r="O2260" s="17" t="s">
        <v>17264</v>
      </c>
    </row>
    <row r="2261" spans="1:15" s="1" customFormat="1" ht="15" customHeight="1" x14ac:dyDescent="0.25">
      <c r="A2261" s="61" t="s">
        <v>6</v>
      </c>
      <c r="B2261" s="17" t="s">
        <v>16</v>
      </c>
      <c r="C2261" s="17" t="s">
        <v>17267</v>
      </c>
      <c r="D2261" s="17">
        <v>2021</v>
      </c>
      <c r="E2261" s="37" t="s">
        <v>13881</v>
      </c>
      <c r="F2261" s="17" t="s">
        <v>842</v>
      </c>
      <c r="G2261" s="37" t="s">
        <v>5663</v>
      </c>
      <c r="H2261" s="37" t="s">
        <v>43</v>
      </c>
      <c r="I2261" s="62" t="s">
        <v>43</v>
      </c>
      <c r="J2261" s="17" t="s">
        <v>43</v>
      </c>
      <c r="K2261" s="17"/>
      <c r="L2261" s="17" t="s">
        <v>9988</v>
      </c>
      <c r="M2261" s="17" t="s">
        <v>13883</v>
      </c>
      <c r="N2261" s="17" t="s">
        <v>9989</v>
      </c>
      <c r="O2261" s="17" t="s">
        <v>5666</v>
      </c>
    </row>
    <row r="2262" spans="1:15" s="1" customFormat="1" ht="15" customHeight="1" x14ac:dyDescent="0.25">
      <c r="A2262" s="61" t="s">
        <v>6</v>
      </c>
      <c r="B2262" s="17" t="s">
        <v>16</v>
      </c>
      <c r="C2262" s="17" t="s">
        <v>17268</v>
      </c>
      <c r="D2262" s="17">
        <v>2022</v>
      </c>
      <c r="E2262" s="37" t="s">
        <v>17270</v>
      </c>
      <c r="F2262" s="17" t="s">
        <v>866</v>
      </c>
      <c r="G2262" s="37" t="s">
        <v>7514</v>
      </c>
      <c r="H2262" s="37" t="s">
        <v>43</v>
      </c>
      <c r="I2262" s="62" t="s">
        <v>43</v>
      </c>
      <c r="J2262" s="17" t="s">
        <v>43</v>
      </c>
      <c r="K2262" s="17"/>
      <c r="L2262" s="17" t="s">
        <v>17273</v>
      </c>
      <c r="M2262" s="17" t="s">
        <v>17272</v>
      </c>
      <c r="N2262" s="17" t="s">
        <v>17269</v>
      </c>
      <c r="O2262" s="17" t="s">
        <v>17271</v>
      </c>
    </row>
    <row r="2263" spans="1:15" s="1" customFormat="1" ht="15" customHeight="1" x14ac:dyDescent="0.25">
      <c r="A2263" s="61" t="s">
        <v>6</v>
      </c>
      <c r="B2263" s="17" t="s">
        <v>16</v>
      </c>
      <c r="C2263" s="17" t="s">
        <v>17274</v>
      </c>
      <c r="D2263" s="17">
        <v>2023</v>
      </c>
      <c r="E2263" s="37" t="s">
        <v>17275</v>
      </c>
      <c r="F2263" s="17" t="s">
        <v>1723</v>
      </c>
      <c r="G2263" s="37" t="s">
        <v>9133</v>
      </c>
      <c r="H2263" s="37" t="s">
        <v>43</v>
      </c>
      <c r="I2263" s="62" t="s">
        <v>43</v>
      </c>
      <c r="J2263" s="17" t="s">
        <v>43</v>
      </c>
      <c r="K2263" s="17"/>
      <c r="L2263" s="17" t="s">
        <v>43</v>
      </c>
      <c r="M2263" s="17" t="s">
        <v>17276</v>
      </c>
      <c r="N2263" s="17" t="s">
        <v>43</v>
      </c>
      <c r="O2263" s="17" t="s">
        <v>43</v>
      </c>
    </row>
    <row r="2264" spans="1:15" s="1" customFormat="1" ht="15" customHeight="1" x14ac:dyDescent="0.25">
      <c r="A2264" s="61" t="s">
        <v>6</v>
      </c>
      <c r="B2264" s="17" t="s">
        <v>16</v>
      </c>
      <c r="C2264" s="17" t="s">
        <v>17277</v>
      </c>
      <c r="D2264" s="17">
        <v>2020</v>
      </c>
      <c r="E2264" s="37" t="s">
        <v>17280</v>
      </c>
      <c r="F2264" s="17" t="s">
        <v>866</v>
      </c>
      <c r="G2264" s="37" t="s">
        <v>5870</v>
      </c>
      <c r="H2264" s="37" t="s">
        <v>43</v>
      </c>
      <c r="I2264" s="62" t="s">
        <v>17278</v>
      </c>
      <c r="J2264" s="17" t="s">
        <v>43</v>
      </c>
      <c r="K2264" s="17"/>
      <c r="L2264" s="17" t="s">
        <v>17283</v>
      </c>
      <c r="M2264" s="17" t="s">
        <v>17282</v>
      </c>
      <c r="N2264" s="17" t="s">
        <v>17279</v>
      </c>
      <c r="O2264" s="17" t="s">
        <v>17281</v>
      </c>
    </row>
    <row r="2265" spans="1:15" s="1" customFormat="1" ht="15" customHeight="1" x14ac:dyDescent="0.25">
      <c r="A2265" s="61" t="s">
        <v>6</v>
      </c>
      <c r="B2265" s="17" t="s">
        <v>16</v>
      </c>
      <c r="C2265" s="17" t="s">
        <v>17284</v>
      </c>
      <c r="D2265" s="17">
        <v>2022</v>
      </c>
      <c r="E2265" s="37" t="s">
        <v>17286</v>
      </c>
      <c r="F2265" s="17" t="s">
        <v>309</v>
      </c>
      <c r="G2265" s="37" t="s">
        <v>2130</v>
      </c>
      <c r="H2265" s="37" t="s">
        <v>43</v>
      </c>
      <c r="I2265" s="62" t="s">
        <v>43</v>
      </c>
      <c r="J2265" s="17" t="s">
        <v>43</v>
      </c>
      <c r="K2265" s="17"/>
      <c r="L2265" s="17" t="s">
        <v>17289</v>
      </c>
      <c r="M2265" s="17" t="s">
        <v>17288</v>
      </c>
      <c r="N2265" s="17" t="s">
        <v>17285</v>
      </c>
      <c r="O2265" s="17" t="s">
        <v>17287</v>
      </c>
    </row>
    <row r="2266" spans="1:15" s="1" customFormat="1" ht="15" customHeight="1" x14ac:dyDescent="0.25">
      <c r="A2266" s="61" t="s">
        <v>6</v>
      </c>
      <c r="B2266" s="17" t="s">
        <v>16</v>
      </c>
      <c r="C2266" s="17" t="s">
        <v>17290</v>
      </c>
      <c r="D2266" s="17">
        <v>2022</v>
      </c>
      <c r="E2266" s="37" t="s">
        <v>17292</v>
      </c>
      <c r="F2266" s="17" t="s">
        <v>866</v>
      </c>
      <c r="G2266" s="37" t="s">
        <v>16925</v>
      </c>
      <c r="H2266" s="37" t="s">
        <v>43</v>
      </c>
      <c r="I2266" s="62" t="s">
        <v>43</v>
      </c>
      <c r="J2266" s="17" t="s">
        <v>43</v>
      </c>
      <c r="K2266" s="17"/>
      <c r="L2266" s="17" t="s">
        <v>17295</v>
      </c>
      <c r="M2266" s="17" t="s">
        <v>17294</v>
      </c>
      <c r="N2266" s="17" t="s">
        <v>17291</v>
      </c>
      <c r="O2266" s="17" t="s">
        <v>17293</v>
      </c>
    </row>
    <row r="2267" spans="1:15" s="1" customFormat="1" ht="15" customHeight="1" x14ac:dyDescent="0.25">
      <c r="A2267" s="61" t="s">
        <v>6</v>
      </c>
      <c r="B2267" s="17" t="s">
        <v>16</v>
      </c>
      <c r="C2267" s="17" t="s">
        <v>17296</v>
      </c>
      <c r="D2267" s="17">
        <v>2022</v>
      </c>
      <c r="E2267" s="37" t="s">
        <v>13921</v>
      </c>
      <c r="F2267" s="17" t="s">
        <v>842</v>
      </c>
      <c r="G2267" s="37" t="s">
        <v>4411</v>
      </c>
      <c r="H2267" s="37" t="s">
        <v>43</v>
      </c>
      <c r="I2267" s="62" t="s">
        <v>43</v>
      </c>
      <c r="J2267" s="17" t="s">
        <v>43</v>
      </c>
      <c r="K2267" s="17"/>
      <c r="L2267" s="17" t="s">
        <v>13923</v>
      </c>
      <c r="M2267" s="17" t="s">
        <v>13924</v>
      </c>
      <c r="N2267" s="17" t="s">
        <v>13925</v>
      </c>
      <c r="O2267" s="17" t="s">
        <v>13926</v>
      </c>
    </row>
    <row r="2268" spans="1:15" s="1" customFormat="1" ht="15" customHeight="1" x14ac:dyDescent="0.25">
      <c r="A2268" s="61" t="s">
        <v>6</v>
      </c>
      <c r="B2268" s="17" t="s">
        <v>16</v>
      </c>
      <c r="C2268" s="17" t="s">
        <v>17297</v>
      </c>
      <c r="D2268" s="17">
        <v>2017</v>
      </c>
      <c r="E2268" s="37" t="s">
        <v>17301</v>
      </c>
      <c r="F2268" s="17" t="s">
        <v>3077</v>
      </c>
      <c r="G2268" s="37" t="s">
        <v>17298</v>
      </c>
      <c r="H2268" s="37" t="s">
        <v>43</v>
      </c>
      <c r="I2268" s="62" t="s">
        <v>17299</v>
      </c>
      <c r="J2268" s="17" t="s">
        <v>43</v>
      </c>
      <c r="K2268" s="17"/>
      <c r="L2268" s="17" t="s">
        <v>17304</v>
      </c>
      <c r="M2268" s="17" t="s">
        <v>17303</v>
      </c>
      <c r="N2268" s="17" t="s">
        <v>17300</v>
      </c>
      <c r="O2268" s="17" t="s">
        <v>17302</v>
      </c>
    </row>
    <row r="2269" spans="1:15" s="1" customFormat="1" ht="15" customHeight="1" x14ac:dyDescent="0.25">
      <c r="A2269" s="61" t="s">
        <v>6</v>
      </c>
      <c r="B2269" s="17" t="s">
        <v>16</v>
      </c>
      <c r="C2269" s="17" t="s">
        <v>17305</v>
      </c>
      <c r="D2269" s="17">
        <v>2021</v>
      </c>
      <c r="E2269" s="37" t="s">
        <v>17307</v>
      </c>
      <c r="F2269" s="17" t="s">
        <v>58</v>
      </c>
      <c r="G2269" s="37" t="s">
        <v>4000</v>
      </c>
      <c r="H2269" s="37" t="s">
        <v>43</v>
      </c>
      <c r="I2269" s="62" t="s">
        <v>43</v>
      </c>
      <c r="J2269" s="17" t="s">
        <v>43</v>
      </c>
      <c r="K2269" s="17"/>
      <c r="L2269" s="17" t="s">
        <v>17310</v>
      </c>
      <c r="M2269" s="17" t="s">
        <v>17309</v>
      </c>
      <c r="N2269" s="17" t="s">
        <v>17306</v>
      </c>
      <c r="O2269" s="17" t="s">
        <v>17308</v>
      </c>
    </row>
    <row r="2270" spans="1:15" s="1" customFormat="1" ht="15" customHeight="1" x14ac:dyDescent="0.25">
      <c r="A2270" s="61" t="s">
        <v>6</v>
      </c>
      <c r="B2270" s="17" t="s">
        <v>16</v>
      </c>
      <c r="C2270" s="17" t="s">
        <v>17311</v>
      </c>
      <c r="D2270" s="17">
        <v>2018</v>
      </c>
      <c r="E2270" s="37" t="s">
        <v>17315</v>
      </c>
      <c r="F2270" s="17" t="s">
        <v>866</v>
      </c>
      <c r="G2270" s="37" t="s">
        <v>17312</v>
      </c>
      <c r="H2270" s="37" t="s">
        <v>43</v>
      </c>
      <c r="I2270" s="62" t="s">
        <v>17313</v>
      </c>
      <c r="J2270" s="17" t="s">
        <v>43</v>
      </c>
      <c r="K2270" s="17"/>
      <c r="L2270" s="17" t="s">
        <v>17318</v>
      </c>
      <c r="M2270" s="17" t="s">
        <v>17317</v>
      </c>
      <c r="N2270" s="17" t="s">
        <v>17314</v>
      </c>
      <c r="O2270" s="17" t="s">
        <v>17316</v>
      </c>
    </row>
    <row r="2271" spans="1:15" s="1" customFormat="1" ht="15" customHeight="1" x14ac:dyDescent="0.25">
      <c r="A2271" s="61" t="s">
        <v>6</v>
      </c>
      <c r="B2271" s="17" t="s">
        <v>16</v>
      </c>
      <c r="C2271" s="17" t="s">
        <v>17319</v>
      </c>
      <c r="D2271" s="17">
        <v>2019</v>
      </c>
      <c r="E2271" s="37" t="s">
        <v>17322</v>
      </c>
      <c r="F2271" s="17" t="s">
        <v>2822</v>
      </c>
      <c r="G2271" s="37" t="s">
        <v>3188</v>
      </c>
      <c r="H2271" s="37" t="s">
        <v>43</v>
      </c>
      <c r="I2271" s="62" t="s">
        <v>17320</v>
      </c>
      <c r="J2271" s="17" t="s">
        <v>43</v>
      </c>
      <c r="K2271" s="17"/>
      <c r="L2271" s="17" t="s">
        <v>17325</v>
      </c>
      <c r="M2271" s="17" t="s">
        <v>17324</v>
      </c>
      <c r="N2271" s="17" t="s">
        <v>17321</v>
      </c>
      <c r="O2271" s="17" t="s">
        <v>17323</v>
      </c>
    </row>
    <row r="2272" spans="1:15" s="1" customFormat="1" ht="15" customHeight="1" x14ac:dyDescent="0.25">
      <c r="A2272" s="61" t="s">
        <v>6</v>
      </c>
      <c r="B2272" s="17" t="s">
        <v>16</v>
      </c>
      <c r="C2272" s="17" t="s">
        <v>17326</v>
      </c>
      <c r="D2272" s="17">
        <v>2021</v>
      </c>
      <c r="E2272" s="37" t="s">
        <v>17330</v>
      </c>
      <c r="F2272" s="17" t="s">
        <v>866</v>
      </c>
      <c r="G2272" s="37" t="s">
        <v>17327</v>
      </c>
      <c r="H2272" s="37" t="s">
        <v>43</v>
      </c>
      <c r="I2272" s="62" t="s">
        <v>17328</v>
      </c>
      <c r="J2272" s="17" t="s">
        <v>43</v>
      </c>
      <c r="K2272" s="17"/>
      <c r="L2272" s="17" t="s">
        <v>17333</v>
      </c>
      <c r="M2272" s="17" t="s">
        <v>17332</v>
      </c>
      <c r="N2272" s="17" t="s">
        <v>17329</v>
      </c>
      <c r="O2272" s="17" t="s">
        <v>17331</v>
      </c>
    </row>
    <row r="2273" spans="1:15" s="1" customFormat="1" ht="15" customHeight="1" x14ac:dyDescent="0.25">
      <c r="A2273" s="61" t="s">
        <v>6</v>
      </c>
      <c r="B2273" s="17" t="s">
        <v>16</v>
      </c>
      <c r="C2273" s="17" t="s">
        <v>17334</v>
      </c>
      <c r="D2273" s="17">
        <v>2018</v>
      </c>
      <c r="E2273" s="37" t="s">
        <v>17337</v>
      </c>
      <c r="F2273" s="17" t="s">
        <v>12617</v>
      </c>
      <c r="G2273" s="37" t="s">
        <v>273</v>
      </c>
      <c r="H2273" s="37" t="s">
        <v>43</v>
      </c>
      <c r="I2273" s="62" t="s">
        <v>17335</v>
      </c>
      <c r="J2273" s="17" t="s">
        <v>43</v>
      </c>
      <c r="K2273" s="17"/>
      <c r="L2273" s="17" t="s">
        <v>17340</v>
      </c>
      <c r="M2273" s="17" t="s">
        <v>17339</v>
      </c>
      <c r="N2273" s="17" t="s">
        <v>17336</v>
      </c>
      <c r="O2273" s="17" t="s">
        <v>17338</v>
      </c>
    </row>
    <row r="2274" spans="1:15" s="1" customFormat="1" ht="15" customHeight="1" x14ac:dyDescent="0.25">
      <c r="A2274" s="61" t="s">
        <v>16618</v>
      </c>
      <c r="B2274" s="17" t="s">
        <v>65</v>
      </c>
      <c r="C2274" s="17" t="s">
        <v>14021</v>
      </c>
      <c r="D2274" s="17">
        <v>2017</v>
      </c>
      <c r="E2274" s="37" t="s">
        <v>14022</v>
      </c>
      <c r="F2274" s="17" t="s">
        <v>14023</v>
      </c>
      <c r="G2274" s="37"/>
      <c r="H2274" s="37"/>
      <c r="I2274" s="62" t="s">
        <v>14024</v>
      </c>
      <c r="J2274" s="17" t="s">
        <v>43</v>
      </c>
      <c r="K2274" s="17" t="s">
        <v>43</v>
      </c>
      <c r="L2274" s="17" t="s">
        <v>14025</v>
      </c>
      <c r="M2274" s="17" t="s">
        <v>14026</v>
      </c>
      <c r="N2274" s="17" t="s">
        <v>43</v>
      </c>
      <c r="O2274" s="17" t="s">
        <v>14027</v>
      </c>
    </row>
    <row r="2275" spans="1:15" s="1" customFormat="1" ht="15" customHeight="1" x14ac:dyDescent="0.25">
      <c r="A2275" s="61" t="s">
        <v>16618</v>
      </c>
      <c r="B2275" s="17" t="s">
        <v>65</v>
      </c>
      <c r="C2275" s="17" t="s">
        <v>14028</v>
      </c>
      <c r="D2275" s="17">
        <v>2017</v>
      </c>
      <c r="E2275" s="37" t="s">
        <v>14029</v>
      </c>
      <c r="F2275" s="17" t="s">
        <v>14030</v>
      </c>
      <c r="G2275" s="37"/>
      <c r="H2275" s="37"/>
      <c r="I2275" s="62" t="s">
        <v>14031</v>
      </c>
      <c r="J2275" s="17" t="s">
        <v>43</v>
      </c>
      <c r="K2275" s="17" t="s">
        <v>43</v>
      </c>
      <c r="L2275" s="17" t="s">
        <v>14032</v>
      </c>
      <c r="M2275" s="17" t="s">
        <v>14033</v>
      </c>
      <c r="N2275" s="17" t="s">
        <v>43</v>
      </c>
      <c r="O2275" s="17" t="s">
        <v>14034</v>
      </c>
    </row>
    <row r="2276" spans="1:15" s="1" customFormat="1" ht="15" customHeight="1" x14ac:dyDescent="0.25">
      <c r="A2276" s="61" t="s">
        <v>16618</v>
      </c>
      <c r="B2276" s="17" t="s">
        <v>65</v>
      </c>
      <c r="C2276" s="17" t="s">
        <v>14035</v>
      </c>
      <c r="D2276" s="17">
        <v>2022</v>
      </c>
      <c r="E2276" s="37" t="s">
        <v>14036</v>
      </c>
      <c r="F2276" s="17" t="s">
        <v>14037</v>
      </c>
      <c r="G2276" s="37"/>
      <c r="H2276" s="37"/>
      <c r="I2276" s="62" t="s">
        <v>14038</v>
      </c>
      <c r="J2276" s="17" t="s">
        <v>43</v>
      </c>
      <c r="K2276" s="17" t="s">
        <v>43</v>
      </c>
      <c r="L2276" s="17" t="s">
        <v>14039</v>
      </c>
      <c r="M2276" s="17" t="s">
        <v>14040</v>
      </c>
      <c r="N2276" s="17" t="s">
        <v>43</v>
      </c>
      <c r="O2276" s="17" t="s">
        <v>14041</v>
      </c>
    </row>
    <row r="2277" spans="1:15" s="1" customFormat="1" ht="15" customHeight="1" x14ac:dyDescent="0.25">
      <c r="A2277" s="61" t="s">
        <v>16618</v>
      </c>
      <c r="B2277" s="17" t="s">
        <v>65</v>
      </c>
      <c r="C2277" s="17" t="s">
        <v>14042</v>
      </c>
      <c r="D2277" s="17">
        <v>2021</v>
      </c>
      <c r="E2277" s="37" t="s">
        <v>14043</v>
      </c>
      <c r="F2277" s="17" t="s">
        <v>14044</v>
      </c>
      <c r="G2277" s="37"/>
      <c r="H2277" s="37"/>
      <c r="I2277" s="62" t="s">
        <v>14045</v>
      </c>
      <c r="J2277" s="17" t="s">
        <v>43</v>
      </c>
      <c r="K2277" s="17" t="s">
        <v>43</v>
      </c>
      <c r="L2277" s="17" t="s">
        <v>43</v>
      </c>
      <c r="M2277" s="17" t="s">
        <v>43</v>
      </c>
      <c r="N2277" s="17" t="s">
        <v>43</v>
      </c>
      <c r="O2277" s="17" t="s">
        <v>14046</v>
      </c>
    </row>
    <row r="2278" spans="1:15" s="1" customFormat="1" ht="15" customHeight="1" x14ac:dyDescent="0.25">
      <c r="A2278" s="61" t="s">
        <v>16618</v>
      </c>
      <c r="B2278" s="17" t="s">
        <v>65</v>
      </c>
      <c r="C2278" s="17" t="s">
        <v>14047</v>
      </c>
      <c r="D2278" s="17">
        <v>2019</v>
      </c>
      <c r="E2278" s="37" t="s">
        <v>14048</v>
      </c>
      <c r="F2278" s="17" t="s">
        <v>14049</v>
      </c>
      <c r="G2278" s="37"/>
      <c r="H2278" s="37"/>
      <c r="I2278" s="62" t="s">
        <v>14050</v>
      </c>
      <c r="J2278" s="17" t="s">
        <v>43</v>
      </c>
      <c r="K2278" s="17" t="s">
        <v>43</v>
      </c>
      <c r="L2278" s="17" t="s">
        <v>43</v>
      </c>
      <c r="M2278" s="17" t="s">
        <v>43</v>
      </c>
      <c r="N2278" s="17" t="s">
        <v>43</v>
      </c>
      <c r="O2278" s="17" t="s">
        <v>14051</v>
      </c>
    </row>
    <row r="2279" spans="1:15" s="1" customFormat="1" ht="15" customHeight="1" x14ac:dyDescent="0.25">
      <c r="A2279" s="61" t="s">
        <v>16618</v>
      </c>
      <c r="B2279" s="17" t="s">
        <v>65</v>
      </c>
      <c r="C2279" s="17" t="s">
        <v>14052</v>
      </c>
      <c r="D2279" s="17">
        <v>2021</v>
      </c>
      <c r="E2279" s="37" t="s">
        <v>14053</v>
      </c>
      <c r="F2279" s="17" t="s">
        <v>14054</v>
      </c>
      <c r="G2279" s="37"/>
      <c r="H2279" s="37"/>
      <c r="I2279" s="62" t="s">
        <v>14055</v>
      </c>
      <c r="J2279" s="17" t="s">
        <v>43</v>
      </c>
      <c r="K2279" s="17" t="s">
        <v>43</v>
      </c>
      <c r="L2279" s="17" t="s">
        <v>14056</v>
      </c>
      <c r="M2279" s="17" t="s">
        <v>14057</v>
      </c>
      <c r="N2279" s="17" t="s">
        <v>43</v>
      </c>
      <c r="O2279" s="17" t="s">
        <v>14058</v>
      </c>
    </row>
    <row r="2280" spans="1:15" s="1" customFormat="1" ht="15" customHeight="1" x14ac:dyDescent="0.25">
      <c r="A2280" s="61" t="s">
        <v>16618</v>
      </c>
      <c r="B2280" s="17" t="s">
        <v>16</v>
      </c>
      <c r="C2280" s="17" t="s">
        <v>10171</v>
      </c>
      <c r="D2280" s="17">
        <v>2023</v>
      </c>
      <c r="E2280" s="37" t="s">
        <v>14059</v>
      </c>
      <c r="F2280" s="17" t="s">
        <v>14060</v>
      </c>
      <c r="G2280" s="37">
        <v>28</v>
      </c>
      <c r="H2280" s="37">
        <v>5</v>
      </c>
      <c r="I2280" s="62" t="s">
        <v>14061</v>
      </c>
      <c r="J2280" s="17" t="s">
        <v>43</v>
      </c>
      <c r="K2280" s="17" t="s">
        <v>43</v>
      </c>
      <c r="L2280" s="17" t="s">
        <v>14062</v>
      </c>
      <c r="M2280" s="17" t="s">
        <v>14063</v>
      </c>
      <c r="N2280" s="17" t="s">
        <v>43</v>
      </c>
      <c r="O2280" s="17" t="s">
        <v>14064</v>
      </c>
    </row>
    <row r="2281" spans="1:15" s="1" customFormat="1" ht="15" customHeight="1" x14ac:dyDescent="0.25">
      <c r="A2281" s="61" t="s">
        <v>16618</v>
      </c>
      <c r="B2281" s="17" t="s">
        <v>65</v>
      </c>
      <c r="C2281" s="17" t="s">
        <v>14065</v>
      </c>
      <c r="D2281" s="17">
        <v>2020</v>
      </c>
      <c r="E2281" s="37" t="s">
        <v>14066</v>
      </c>
      <c r="F2281" s="17" t="s">
        <v>14067</v>
      </c>
      <c r="G2281" s="37"/>
      <c r="H2281" s="37"/>
      <c r="I2281" s="62" t="s">
        <v>14068</v>
      </c>
      <c r="J2281" s="17" t="s">
        <v>43</v>
      </c>
      <c r="K2281" s="17" t="s">
        <v>43</v>
      </c>
      <c r="L2281" s="17" t="s">
        <v>14069</v>
      </c>
      <c r="M2281" s="17" t="s">
        <v>14070</v>
      </c>
      <c r="N2281" s="17" t="s">
        <v>43</v>
      </c>
      <c r="O2281" s="17" t="s">
        <v>14071</v>
      </c>
    </row>
    <row r="2282" spans="1:15" s="1" customFormat="1" ht="15" customHeight="1" x14ac:dyDescent="0.25">
      <c r="A2282" s="61" t="s">
        <v>16618</v>
      </c>
      <c r="B2282" s="17" t="s">
        <v>65</v>
      </c>
      <c r="C2282" s="17" t="s">
        <v>14072</v>
      </c>
      <c r="D2282" s="17">
        <v>2021</v>
      </c>
      <c r="E2282" s="37" t="s">
        <v>14073</v>
      </c>
      <c r="F2282" s="17" t="s">
        <v>14074</v>
      </c>
      <c r="G2282" s="37"/>
      <c r="H2282" s="37"/>
      <c r="I2282" s="62" t="s">
        <v>14075</v>
      </c>
      <c r="J2282" s="17" t="s">
        <v>43</v>
      </c>
      <c r="K2282" s="17" t="s">
        <v>43</v>
      </c>
      <c r="L2282" s="17" t="s">
        <v>14076</v>
      </c>
      <c r="M2282" s="17" t="s">
        <v>14077</v>
      </c>
      <c r="N2282" s="17" t="s">
        <v>43</v>
      </c>
      <c r="O2282" s="17" t="s">
        <v>14078</v>
      </c>
    </row>
    <row r="2283" spans="1:15" s="1" customFormat="1" ht="15" customHeight="1" x14ac:dyDescent="0.25">
      <c r="A2283" s="61" t="s">
        <v>16618</v>
      </c>
      <c r="B2283" s="17" t="s">
        <v>65</v>
      </c>
      <c r="C2283" s="17" t="s">
        <v>14079</v>
      </c>
      <c r="D2283" s="17">
        <v>2020</v>
      </c>
      <c r="E2283" s="37" t="s">
        <v>14080</v>
      </c>
      <c r="F2283" s="17" t="s">
        <v>14081</v>
      </c>
      <c r="G2283" s="37"/>
      <c r="H2283" s="37"/>
      <c r="I2283" s="62" t="s">
        <v>14082</v>
      </c>
      <c r="J2283" s="17" t="s">
        <v>43</v>
      </c>
      <c r="K2283" s="17" t="s">
        <v>43</v>
      </c>
      <c r="L2283" s="17" t="s">
        <v>14083</v>
      </c>
      <c r="M2283" s="17" t="s">
        <v>14084</v>
      </c>
      <c r="N2283" s="17" t="s">
        <v>43</v>
      </c>
      <c r="O2283" s="17" t="s">
        <v>14085</v>
      </c>
    </row>
    <row r="2284" spans="1:15" s="1" customFormat="1" ht="15" customHeight="1" x14ac:dyDescent="0.25">
      <c r="A2284" s="61" t="s">
        <v>16618</v>
      </c>
      <c r="B2284" s="17" t="s">
        <v>16</v>
      </c>
      <c r="C2284" s="17" t="s">
        <v>14086</v>
      </c>
      <c r="D2284" s="17">
        <v>2018</v>
      </c>
      <c r="E2284" s="37" t="s">
        <v>14087</v>
      </c>
      <c r="F2284" s="17" t="s">
        <v>14088</v>
      </c>
      <c r="G2284" s="37">
        <v>33</v>
      </c>
      <c r="H2284" s="37">
        <v>2</v>
      </c>
      <c r="I2284" s="62" t="s">
        <v>14089</v>
      </c>
      <c r="J2284" s="17" t="s">
        <v>43</v>
      </c>
      <c r="K2284" s="17" t="s">
        <v>43</v>
      </c>
      <c r="L2284" s="17" t="s">
        <v>14090</v>
      </c>
      <c r="M2284" s="17" t="s">
        <v>14091</v>
      </c>
      <c r="N2284" s="17" t="s">
        <v>43</v>
      </c>
      <c r="O2284" s="17" t="s">
        <v>14092</v>
      </c>
    </row>
    <row r="2285" spans="1:15" s="1" customFormat="1" ht="15" customHeight="1" x14ac:dyDescent="0.25">
      <c r="A2285" s="61" t="s">
        <v>16618</v>
      </c>
      <c r="B2285" s="17" t="s">
        <v>65</v>
      </c>
      <c r="C2285" s="17" t="s">
        <v>14094</v>
      </c>
      <c r="D2285" s="17">
        <v>2017</v>
      </c>
      <c r="E2285" s="37" t="s">
        <v>14095</v>
      </c>
      <c r="F2285" s="17" t="s">
        <v>14054</v>
      </c>
      <c r="G2285" s="37"/>
      <c r="H2285" s="37"/>
      <c r="I2285" s="62" t="s">
        <v>14096</v>
      </c>
      <c r="J2285" s="17" t="s">
        <v>43</v>
      </c>
      <c r="K2285" s="17" t="s">
        <v>43</v>
      </c>
      <c r="L2285" s="17" t="s">
        <v>14097</v>
      </c>
      <c r="M2285" s="17" t="s">
        <v>14098</v>
      </c>
      <c r="N2285" s="17" t="s">
        <v>43</v>
      </c>
      <c r="O2285" s="17" t="s">
        <v>14099</v>
      </c>
    </row>
    <row r="2286" spans="1:15" s="1" customFormat="1" ht="15" customHeight="1" x14ac:dyDescent="0.25">
      <c r="A2286" s="61" t="s">
        <v>16618</v>
      </c>
      <c r="B2286" s="17" t="s">
        <v>16</v>
      </c>
      <c r="C2286" s="17" t="s">
        <v>14101</v>
      </c>
      <c r="D2286" s="17">
        <v>2024</v>
      </c>
      <c r="E2286" s="37" t="s">
        <v>14102</v>
      </c>
      <c r="F2286" s="17" t="s">
        <v>14093</v>
      </c>
      <c r="G2286" s="37">
        <v>29</v>
      </c>
      <c r="H2286" s="37">
        <v>11</v>
      </c>
      <c r="I2286" s="62" t="s">
        <v>14103</v>
      </c>
      <c r="J2286" s="17" t="s">
        <v>43</v>
      </c>
      <c r="K2286" s="17" t="s">
        <v>43</v>
      </c>
      <c r="L2286" s="17" t="s">
        <v>14104</v>
      </c>
      <c r="M2286" s="17" t="s">
        <v>14105</v>
      </c>
      <c r="N2286" s="17" t="s">
        <v>14106</v>
      </c>
      <c r="O2286" s="17" t="s">
        <v>14107</v>
      </c>
    </row>
    <row r="2287" spans="1:15" s="1" customFormat="1" ht="15" customHeight="1" x14ac:dyDescent="0.25">
      <c r="A2287" s="61" t="s">
        <v>16618</v>
      </c>
      <c r="B2287" s="17" t="s">
        <v>65</v>
      </c>
      <c r="C2287" s="17" t="s">
        <v>14108</v>
      </c>
      <c r="D2287" s="17">
        <v>2023</v>
      </c>
      <c r="E2287" s="37" t="s">
        <v>14109</v>
      </c>
      <c r="F2287" s="17" t="s">
        <v>14110</v>
      </c>
      <c r="G2287" s="37"/>
      <c r="H2287" s="37"/>
      <c r="I2287" s="62" t="s">
        <v>14111</v>
      </c>
      <c r="J2287" s="17" t="s">
        <v>43</v>
      </c>
      <c r="K2287" s="17" t="s">
        <v>43</v>
      </c>
      <c r="L2287" s="17" t="s">
        <v>14112</v>
      </c>
      <c r="M2287" s="17" t="s">
        <v>14113</v>
      </c>
      <c r="N2287" s="17" t="s">
        <v>43</v>
      </c>
      <c r="O2287" s="17" t="s">
        <v>14114</v>
      </c>
    </row>
    <row r="2288" spans="1:15" s="1" customFormat="1" ht="15" customHeight="1" x14ac:dyDescent="0.25">
      <c r="A2288" s="61" t="s">
        <v>16618</v>
      </c>
      <c r="B2288" s="17" t="s">
        <v>65</v>
      </c>
      <c r="C2288" s="17" t="s">
        <v>14115</v>
      </c>
      <c r="D2288" s="17">
        <v>2018</v>
      </c>
      <c r="E2288" s="37" t="s">
        <v>14116</v>
      </c>
      <c r="F2288" s="17" t="s">
        <v>14117</v>
      </c>
      <c r="G2288" s="37"/>
      <c r="H2288" s="37"/>
      <c r="I2288" s="62" t="s">
        <v>14118</v>
      </c>
      <c r="J2288" s="17" t="s">
        <v>43</v>
      </c>
      <c r="K2288" s="17" t="s">
        <v>43</v>
      </c>
      <c r="L2288" s="17" t="s">
        <v>14119</v>
      </c>
      <c r="M2288" s="17" t="s">
        <v>14120</v>
      </c>
      <c r="N2288" s="17" t="s">
        <v>43</v>
      </c>
      <c r="O2288" s="17" t="s">
        <v>14121</v>
      </c>
    </row>
    <row r="2289" spans="1:15" s="1" customFormat="1" ht="15" customHeight="1" x14ac:dyDescent="0.25">
      <c r="A2289" s="61" t="s">
        <v>16618</v>
      </c>
      <c r="B2289" s="17" t="s">
        <v>65</v>
      </c>
      <c r="C2289" s="17" t="s">
        <v>14122</v>
      </c>
      <c r="D2289" s="17">
        <v>2018</v>
      </c>
      <c r="E2289" s="37" t="s">
        <v>14123</v>
      </c>
      <c r="F2289" s="17" t="s">
        <v>14054</v>
      </c>
      <c r="G2289" s="37"/>
      <c r="H2289" s="37"/>
      <c r="I2289" s="62" t="s">
        <v>14124</v>
      </c>
      <c r="J2289" s="17" t="s">
        <v>43</v>
      </c>
      <c r="K2289" s="17" t="s">
        <v>43</v>
      </c>
      <c r="L2289" s="17" t="s">
        <v>14125</v>
      </c>
      <c r="M2289" s="17" t="s">
        <v>14126</v>
      </c>
      <c r="N2289" s="17" t="s">
        <v>43</v>
      </c>
      <c r="O2289" s="17" t="s">
        <v>14127</v>
      </c>
    </row>
    <row r="2290" spans="1:15" s="1" customFormat="1" ht="15" customHeight="1" x14ac:dyDescent="0.25">
      <c r="A2290" s="61" t="s">
        <v>16618</v>
      </c>
      <c r="B2290" s="17" t="s">
        <v>65</v>
      </c>
      <c r="C2290" s="17" t="s">
        <v>14128</v>
      </c>
      <c r="D2290" s="17">
        <v>2018</v>
      </c>
      <c r="E2290" s="37" t="s">
        <v>14129</v>
      </c>
      <c r="F2290" s="17" t="s">
        <v>14054</v>
      </c>
      <c r="G2290" s="37"/>
      <c r="H2290" s="37"/>
      <c r="I2290" s="62" t="s">
        <v>14130</v>
      </c>
      <c r="J2290" s="17" t="s">
        <v>43</v>
      </c>
      <c r="K2290" s="17" t="s">
        <v>43</v>
      </c>
      <c r="L2290" s="17" t="s">
        <v>14131</v>
      </c>
      <c r="M2290" s="17" t="s">
        <v>14132</v>
      </c>
      <c r="N2290" s="17" t="s">
        <v>43</v>
      </c>
      <c r="O2290" s="17" t="s">
        <v>14133</v>
      </c>
    </row>
    <row r="2291" spans="1:15" s="1" customFormat="1" ht="15" customHeight="1" x14ac:dyDescent="0.25">
      <c r="A2291" s="61" t="s">
        <v>16618</v>
      </c>
      <c r="B2291" s="17" t="s">
        <v>16</v>
      </c>
      <c r="C2291" s="17" t="s">
        <v>14134</v>
      </c>
      <c r="D2291" s="17">
        <v>2017</v>
      </c>
      <c r="E2291" s="37" t="s">
        <v>14135</v>
      </c>
      <c r="F2291" s="17" t="s">
        <v>14136</v>
      </c>
      <c r="G2291" s="37">
        <v>69</v>
      </c>
      <c r="H2291" s="37">
        <v>7</v>
      </c>
      <c r="I2291" s="62" t="s">
        <v>14137</v>
      </c>
      <c r="J2291" s="17" t="s">
        <v>43</v>
      </c>
      <c r="K2291" s="17" t="s">
        <v>43</v>
      </c>
      <c r="L2291" s="17" t="s">
        <v>14138</v>
      </c>
      <c r="M2291" s="17" t="s">
        <v>14139</v>
      </c>
      <c r="N2291" s="17" t="s">
        <v>43</v>
      </c>
      <c r="O2291" s="17" t="s">
        <v>14140</v>
      </c>
    </row>
    <row r="2292" spans="1:15" s="1" customFormat="1" ht="15" customHeight="1" x14ac:dyDescent="0.25">
      <c r="A2292" s="61" t="s">
        <v>16618</v>
      </c>
      <c r="B2292" s="17" t="s">
        <v>65</v>
      </c>
      <c r="C2292" s="17" t="s">
        <v>14141</v>
      </c>
      <c r="D2292" s="17">
        <v>2023</v>
      </c>
      <c r="E2292" s="37" t="s">
        <v>14142</v>
      </c>
      <c r="F2292" s="17" t="s">
        <v>14143</v>
      </c>
      <c r="G2292" s="37"/>
      <c r="H2292" s="37"/>
      <c r="I2292" s="62" t="s">
        <v>14144</v>
      </c>
      <c r="J2292" s="17" t="s">
        <v>43</v>
      </c>
      <c r="K2292" s="17" t="s">
        <v>43</v>
      </c>
      <c r="L2292" s="17" t="s">
        <v>14145</v>
      </c>
      <c r="M2292" s="17" t="s">
        <v>14146</v>
      </c>
      <c r="N2292" s="17" t="s">
        <v>43</v>
      </c>
      <c r="O2292" s="17" t="s">
        <v>14147</v>
      </c>
    </row>
    <row r="2293" spans="1:15" s="1" customFormat="1" ht="15" customHeight="1" x14ac:dyDescent="0.25">
      <c r="A2293" s="61" t="s">
        <v>16618</v>
      </c>
      <c r="B2293" s="17" t="s">
        <v>65</v>
      </c>
      <c r="C2293" s="17" t="s">
        <v>14148</v>
      </c>
      <c r="D2293" s="17">
        <v>2022</v>
      </c>
      <c r="E2293" s="37" t="s">
        <v>14149</v>
      </c>
      <c r="F2293" s="17" t="s">
        <v>14150</v>
      </c>
      <c r="G2293" s="37"/>
      <c r="H2293" s="37"/>
      <c r="I2293" s="62" t="s">
        <v>14151</v>
      </c>
      <c r="J2293" s="17" t="s">
        <v>43</v>
      </c>
      <c r="K2293" s="17" t="s">
        <v>43</v>
      </c>
      <c r="L2293" s="17" t="s">
        <v>43</v>
      </c>
      <c r="M2293" s="17" t="s">
        <v>43</v>
      </c>
      <c r="N2293" s="17" t="s">
        <v>43</v>
      </c>
      <c r="O2293" s="17" t="s">
        <v>14152</v>
      </c>
    </row>
    <row r="2294" spans="1:15" s="1" customFormat="1" ht="15" customHeight="1" x14ac:dyDescent="0.25">
      <c r="A2294" s="61" t="s">
        <v>16618</v>
      </c>
      <c r="B2294" s="17" t="s">
        <v>65</v>
      </c>
      <c r="C2294" s="17" t="s">
        <v>14153</v>
      </c>
      <c r="D2294" s="17">
        <v>2024</v>
      </c>
      <c r="E2294" s="37" t="s">
        <v>14154</v>
      </c>
      <c r="F2294" s="17" t="s">
        <v>14155</v>
      </c>
      <c r="G2294" s="37"/>
      <c r="H2294" s="37"/>
      <c r="I2294" s="62" t="s">
        <v>14156</v>
      </c>
      <c r="J2294" s="17" t="s">
        <v>43</v>
      </c>
      <c r="K2294" s="17" t="s">
        <v>43</v>
      </c>
      <c r="L2294" s="17" t="s">
        <v>14157</v>
      </c>
      <c r="M2294" s="17" t="s">
        <v>14158</v>
      </c>
      <c r="N2294" s="17" t="s">
        <v>43</v>
      </c>
      <c r="O2294" s="17" t="s">
        <v>14159</v>
      </c>
    </row>
    <row r="2295" spans="1:15" s="1" customFormat="1" ht="15" customHeight="1" x14ac:dyDescent="0.25">
      <c r="A2295" s="61" t="s">
        <v>16618</v>
      </c>
      <c r="B2295" s="17" t="s">
        <v>65</v>
      </c>
      <c r="C2295" s="17" t="s">
        <v>14160</v>
      </c>
      <c r="D2295" s="17">
        <v>2022</v>
      </c>
      <c r="E2295" s="37" t="s">
        <v>14161</v>
      </c>
      <c r="F2295" s="17" t="s">
        <v>14162</v>
      </c>
      <c r="G2295" s="37"/>
      <c r="H2295" s="37"/>
      <c r="I2295" s="62" t="s">
        <v>14163</v>
      </c>
      <c r="J2295" s="17" t="s">
        <v>43</v>
      </c>
      <c r="K2295" s="17" t="s">
        <v>43</v>
      </c>
      <c r="L2295" s="17" t="s">
        <v>14164</v>
      </c>
      <c r="M2295" s="17" t="s">
        <v>14165</v>
      </c>
      <c r="N2295" s="17" t="s">
        <v>43</v>
      </c>
      <c r="O2295" s="17" t="s">
        <v>14166</v>
      </c>
    </row>
    <row r="2296" spans="1:15" s="1" customFormat="1" ht="15" customHeight="1" x14ac:dyDescent="0.25">
      <c r="A2296" s="61" t="s">
        <v>16618</v>
      </c>
      <c r="B2296" s="17" t="s">
        <v>65</v>
      </c>
      <c r="C2296" s="17" t="s">
        <v>14167</v>
      </c>
      <c r="D2296" s="17">
        <v>2020</v>
      </c>
      <c r="E2296" s="37" t="s">
        <v>14168</v>
      </c>
      <c r="F2296" s="17" t="s">
        <v>14169</v>
      </c>
      <c r="G2296" s="37"/>
      <c r="H2296" s="37"/>
      <c r="I2296" s="62" t="s">
        <v>14170</v>
      </c>
      <c r="J2296" s="17" t="s">
        <v>43</v>
      </c>
      <c r="K2296" s="17" t="s">
        <v>43</v>
      </c>
      <c r="L2296" s="17" t="s">
        <v>43</v>
      </c>
      <c r="M2296" s="17" t="s">
        <v>43</v>
      </c>
      <c r="N2296" s="17" t="s">
        <v>43</v>
      </c>
      <c r="O2296" s="17" t="s">
        <v>14171</v>
      </c>
    </row>
    <row r="2297" spans="1:15" s="1" customFormat="1" ht="15" customHeight="1" x14ac:dyDescent="0.25">
      <c r="A2297" s="61" t="s">
        <v>16618</v>
      </c>
      <c r="B2297" s="17" t="s">
        <v>16</v>
      </c>
      <c r="C2297" s="17" t="s">
        <v>14172</v>
      </c>
      <c r="D2297" s="17">
        <v>2018</v>
      </c>
      <c r="E2297" s="37" t="s">
        <v>14173</v>
      </c>
      <c r="F2297" s="17" t="s">
        <v>14088</v>
      </c>
      <c r="G2297" s="37">
        <v>33</v>
      </c>
      <c r="H2297" s="37">
        <v>4</v>
      </c>
      <c r="I2297" s="62" t="s">
        <v>14174</v>
      </c>
      <c r="J2297" s="17" t="s">
        <v>43</v>
      </c>
      <c r="K2297" s="17" t="s">
        <v>43</v>
      </c>
      <c r="L2297" s="17" t="s">
        <v>14175</v>
      </c>
      <c r="M2297" s="17" t="s">
        <v>14176</v>
      </c>
      <c r="N2297" s="17" t="s">
        <v>14177</v>
      </c>
      <c r="O2297" s="17" t="s">
        <v>14178</v>
      </c>
    </row>
    <row r="2298" spans="1:15" s="1" customFormat="1" ht="15" customHeight="1" x14ac:dyDescent="0.25">
      <c r="A2298" s="61" t="s">
        <v>16618</v>
      </c>
      <c r="B2298" s="17" t="s">
        <v>65</v>
      </c>
      <c r="C2298" s="17" t="s">
        <v>14179</v>
      </c>
      <c r="D2298" s="17">
        <v>2019</v>
      </c>
      <c r="E2298" s="37" t="s">
        <v>14180</v>
      </c>
      <c r="F2298" s="17" t="s">
        <v>14054</v>
      </c>
      <c r="G2298" s="37"/>
      <c r="H2298" s="37"/>
      <c r="I2298" s="62" t="s">
        <v>14181</v>
      </c>
      <c r="J2298" s="17" t="s">
        <v>43</v>
      </c>
      <c r="K2298" s="17" t="s">
        <v>43</v>
      </c>
      <c r="L2298" s="17" t="s">
        <v>14182</v>
      </c>
      <c r="M2298" s="17" t="s">
        <v>14183</v>
      </c>
      <c r="N2298" s="17" t="s">
        <v>43</v>
      </c>
      <c r="O2298" s="17" t="s">
        <v>14184</v>
      </c>
    </row>
    <row r="2299" spans="1:15" s="1" customFormat="1" ht="15" customHeight="1" x14ac:dyDescent="0.25">
      <c r="A2299" s="61" t="s">
        <v>16618</v>
      </c>
      <c r="B2299" s="17" t="s">
        <v>65</v>
      </c>
      <c r="C2299" s="17" t="s">
        <v>14185</v>
      </c>
      <c r="D2299" s="17">
        <v>2017</v>
      </c>
      <c r="E2299" s="37" t="s">
        <v>14186</v>
      </c>
      <c r="F2299" s="17" t="s">
        <v>14054</v>
      </c>
      <c r="G2299" s="37"/>
      <c r="H2299" s="37"/>
      <c r="I2299" s="62" t="s">
        <v>14187</v>
      </c>
      <c r="J2299" s="17" t="s">
        <v>43</v>
      </c>
      <c r="K2299" s="17" t="s">
        <v>43</v>
      </c>
      <c r="L2299" s="17" t="s">
        <v>14188</v>
      </c>
      <c r="M2299" s="17" t="s">
        <v>14189</v>
      </c>
      <c r="N2299" s="17" t="s">
        <v>43</v>
      </c>
      <c r="O2299" s="17" t="s">
        <v>14190</v>
      </c>
    </row>
    <row r="2300" spans="1:15" s="1" customFormat="1" ht="15" customHeight="1" x14ac:dyDescent="0.25">
      <c r="A2300" s="61" t="s">
        <v>16618</v>
      </c>
      <c r="B2300" s="17" t="s">
        <v>65</v>
      </c>
      <c r="C2300" s="17" t="s">
        <v>14191</v>
      </c>
      <c r="D2300" s="17">
        <v>2022</v>
      </c>
      <c r="E2300" s="37" t="s">
        <v>14192</v>
      </c>
      <c r="F2300" s="17" t="s">
        <v>14193</v>
      </c>
      <c r="G2300" s="37"/>
      <c r="H2300" s="37"/>
      <c r="I2300" s="62" t="s">
        <v>14194</v>
      </c>
      <c r="J2300" s="17" t="s">
        <v>43</v>
      </c>
      <c r="K2300" s="17" t="s">
        <v>43</v>
      </c>
      <c r="L2300" s="17" t="s">
        <v>14195</v>
      </c>
      <c r="M2300" s="17" t="s">
        <v>14196</v>
      </c>
      <c r="N2300" s="17" t="s">
        <v>43</v>
      </c>
      <c r="O2300" s="17" t="s">
        <v>14197</v>
      </c>
    </row>
    <row r="2301" spans="1:15" s="1" customFormat="1" ht="15" customHeight="1" x14ac:dyDescent="0.25">
      <c r="A2301" s="61" t="s">
        <v>16618</v>
      </c>
      <c r="B2301" s="17" t="s">
        <v>65</v>
      </c>
      <c r="C2301" s="17" t="s">
        <v>14198</v>
      </c>
      <c r="D2301" s="17">
        <v>2021</v>
      </c>
      <c r="E2301" s="37" t="s">
        <v>14199</v>
      </c>
      <c r="F2301" s="17" t="s">
        <v>14200</v>
      </c>
      <c r="G2301" s="37"/>
      <c r="H2301" s="37"/>
      <c r="I2301" s="62" t="s">
        <v>14201</v>
      </c>
      <c r="J2301" s="17" t="s">
        <v>43</v>
      </c>
      <c r="K2301" s="17" t="s">
        <v>43</v>
      </c>
      <c r="L2301" s="17" t="s">
        <v>14202</v>
      </c>
      <c r="M2301" s="17" t="s">
        <v>14203</v>
      </c>
      <c r="N2301" s="17" t="s">
        <v>43</v>
      </c>
      <c r="O2301" s="17" t="s">
        <v>14204</v>
      </c>
    </row>
    <row r="2302" spans="1:15" s="1" customFormat="1" ht="15" customHeight="1" x14ac:dyDescent="0.25">
      <c r="A2302" s="61" t="s">
        <v>16618</v>
      </c>
      <c r="B2302" s="17" t="s">
        <v>65</v>
      </c>
      <c r="C2302" s="17" t="s">
        <v>14205</v>
      </c>
      <c r="D2302" s="17">
        <v>2021</v>
      </c>
      <c r="E2302" s="37" t="s">
        <v>14206</v>
      </c>
      <c r="F2302" s="17" t="s">
        <v>14207</v>
      </c>
      <c r="G2302" s="37"/>
      <c r="H2302" s="37"/>
      <c r="I2302" s="62" t="s">
        <v>14208</v>
      </c>
      <c r="J2302" s="17" t="s">
        <v>43</v>
      </c>
      <c r="K2302" s="17" t="s">
        <v>43</v>
      </c>
      <c r="L2302" s="17" t="s">
        <v>14209</v>
      </c>
      <c r="M2302" s="17" t="s">
        <v>14210</v>
      </c>
      <c r="N2302" s="17" t="s">
        <v>43</v>
      </c>
      <c r="O2302" s="17" t="s">
        <v>14211</v>
      </c>
    </row>
    <row r="2303" spans="1:15" s="1" customFormat="1" ht="15" customHeight="1" x14ac:dyDescent="0.25">
      <c r="A2303" s="61" t="s">
        <v>16618</v>
      </c>
      <c r="B2303" s="17" t="s">
        <v>65</v>
      </c>
      <c r="C2303" s="17" t="s">
        <v>14212</v>
      </c>
      <c r="D2303" s="17">
        <v>2020</v>
      </c>
      <c r="E2303" s="37" t="s">
        <v>14213</v>
      </c>
      <c r="F2303" s="17" t="s">
        <v>14214</v>
      </c>
      <c r="G2303" s="37"/>
      <c r="H2303" s="37"/>
      <c r="I2303" s="62" t="s">
        <v>14215</v>
      </c>
      <c r="J2303" s="17" t="s">
        <v>43</v>
      </c>
      <c r="K2303" s="17" t="s">
        <v>43</v>
      </c>
      <c r="L2303" s="17" t="s">
        <v>14216</v>
      </c>
      <c r="M2303" s="17" t="s">
        <v>14217</v>
      </c>
      <c r="N2303" s="17" t="s">
        <v>43</v>
      </c>
      <c r="O2303" s="17" t="s">
        <v>14218</v>
      </c>
    </row>
    <row r="2304" spans="1:15" s="1" customFormat="1" ht="15" customHeight="1" x14ac:dyDescent="0.25">
      <c r="A2304" s="61" t="s">
        <v>16618</v>
      </c>
      <c r="B2304" s="17" t="s">
        <v>65</v>
      </c>
      <c r="C2304" s="17" t="s">
        <v>14219</v>
      </c>
      <c r="D2304" s="17">
        <v>2021</v>
      </c>
      <c r="E2304" s="37" t="s">
        <v>14220</v>
      </c>
      <c r="F2304" s="17" t="s">
        <v>14221</v>
      </c>
      <c r="G2304" s="37"/>
      <c r="H2304" s="37"/>
      <c r="I2304" s="62" t="s">
        <v>14222</v>
      </c>
      <c r="J2304" s="17" t="s">
        <v>43</v>
      </c>
      <c r="K2304" s="17" t="s">
        <v>43</v>
      </c>
      <c r="L2304" s="17" t="s">
        <v>14223</v>
      </c>
      <c r="M2304" s="17" t="s">
        <v>14224</v>
      </c>
      <c r="N2304" s="17" t="s">
        <v>43</v>
      </c>
      <c r="O2304" s="17" t="s">
        <v>14225</v>
      </c>
    </row>
    <row r="2305" spans="1:15" s="1" customFormat="1" ht="15" customHeight="1" x14ac:dyDescent="0.25">
      <c r="A2305" s="61" t="s">
        <v>16618</v>
      </c>
      <c r="B2305" s="17" t="s">
        <v>16</v>
      </c>
      <c r="C2305" s="17" t="s">
        <v>1237</v>
      </c>
      <c r="D2305" s="17">
        <v>2021</v>
      </c>
      <c r="E2305" s="37" t="s">
        <v>1238</v>
      </c>
      <c r="F2305" s="17" t="s">
        <v>1239</v>
      </c>
      <c r="G2305" s="37">
        <v>36</v>
      </c>
      <c r="H2305" s="37">
        <v>2</v>
      </c>
      <c r="I2305" s="62" t="s">
        <v>1240</v>
      </c>
      <c r="J2305" s="17" t="s">
        <v>43</v>
      </c>
      <c r="K2305" s="17" t="s">
        <v>43</v>
      </c>
      <c r="L2305" s="17" t="s">
        <v>1241</v>
      </c>
      <c r="M2305" s="17" t="s">
        <v>1242</v>
      </c>
      <c r="N2305" s="17" t="s">
        <v>1243</v>
      </c>
      <c r="O2305" s="17" t="s">
        <v>1244</v>
      </c>
    </row>
    <row r="2306" spans="1:15" s="1" customFormat="1" ht="15" customHeight="1" x14ac:dyDescent="0.25">
      <c r="A2306" s="61" t="s">
        <v>16618</v>
      </c>
      <c r="B2306" s="17" t="s">
        <v>65</v>
      </c>
      <c r="C2306" s="17" t="s">
        <v>14226</v>
      </c>
      <c r="D2306" s="17">
        <v>2018</v>
      </c>
      <c r="E2306" s="37" t="s">
        <v>14227</v>
      </c>
      <c r="F2306" s="17" t="s">
        <v>14228</v>
      </c>
      <c r="G2306" s="37"/>
      <c r="H2306" s="37"/>
      <c r="I2306" s="62" t="s">
        <v>14229</v>
      </c>
      <c r="J2306" s="17" t="s">
        <v>43</v>
      </c>
      <c r="K2306" s="17" t="s">
        <v>43</v>
      </c>
      <c r="L2306" s="17" t="s">
        <v>14230</v>
      </c>
      <c r="M2306" s="17" t="s">
        <v>14231</v>
      </c>
      <c r="N2306" s="17" t="s">
        <v>43</v>
      </c>
      <c r="O2306" s="17" t="s">
        <v>14232</v>
      </c>
    </row>
    <row r="2307" spans="1:15" s="1" customFormat="1" ht="15" customHeight="1" x14ac:dyDescent="0.25">
      <c r="A2307" s="61" t="s">
        <v>16618</v>
      </c>
      <c r="B2307" s="17" t="s">
        <v>16</v>
      </c>
      <c r="C2307" s="17" t="s">
        <v>14233</v>
      </c>
      <c r="D2307" s="17">
        <v>2022</v>
      </c>
      <c r="E2307" s="37" t="s">
        <v>14234</v>
      </c>
      <c r="F2307" s="17" t="s">
        <v>14093</v>
      </c>
      <c r="G2307" s="37">
        <v>27</v>
      </c>
      <c r="H2307" s="37">
        <v>6</v>
      </c>
      <c r="I2307" s="62" t="s">
        <v>14235</v>
      </c>
      <c r="J2307" s="17" t="s">
        <v>43</v>
      </c>
      <c r="K2307" s="17" t="s">
        <v>43</v>
      </c>
      <c r="L2307" s="17" t="s">
        <v>14236</v>
      </c>
      <c r="M2307" s="17" t="s">
        <v>14237</v>
      </c>
      <c r="N2307" s="17" t="s">
        <v>14238</v>
      </c>
      <c r="O2307" s="17" t="s">
        <v>14239</v>
      </c>
    </row>
    <row r="2308" spans="1:15" s="1" customFormat="1" ht="15" customHeight="1" x14ac:dyDescent="0.25">
      <c r="A2308" s="61" t="s">
        <v>16618</v>
      </c>
      <c r="B2308" s="17" t="s">
        <v>65</v>
      </c>
      <c r="C2308" s="17" t="s">
        <v>14240</v>
      </c>
      <c r="D2308" s="17">
        <v>2020</v>
      </c>
      <c r="E2308" s="37" t="s">
        <v>14241</v>
      </c>
      <c r="F2308" s="17" t="s">
        <v>14054</v>
      </c>
      <c r="G2308" s="37"/>
      <c r="H2308" s="37"/>
      <c r="I2308" s="62" t="s">
        <v>14242</v>
      </c>
      <c r="J2308" s="17" t="s">
        <v>43</v>
      </c>
      <c r="K2308" s="17" t="s">
        <v>43</v>
      </c>
      <c r="L2308" s="17" t="s">
        <v>14243</v>
      </c>
      <c r="M2308" s="17" t="s">
        <v>14244</v>
      </c>
      <c r="N2308" s="17" t="s">
        <v>43</v>
      </c>
      <c r="O2308" s="17" t="s">
        <v>14245</v>
      </c>
    </row>
    <row r="2309" spans="1:15" s="1" customFormat="1" ht="15" customHeight="1" x14ac:dyDescent="0.25">
      <c r="A2309" s="61" t="s">
        <v>16618</v>
      </c>
      <c r="B2309" s="17" t="s">
        <v>16</v>
      </c>
      <c r="C2309" s="17" t="s">
        <v>14246</v>
      </c>
      <c r="D2309" s="17">
        <v>2018</v>
      </c>
      <c r="E2309" s="37" t="s">
        <v>14247</v>
      </c>
      <c r="F2309" s="17" t="s">
        <v>1239</v>
      </c>
      <c r="G2309" s="37">
        <v>33</v>
      </c>
      <c r="H2309" s="37">
        <v>2</v>
      </c>
      <c r="I2309" s="62" t="s">
        <v>14248</v>
      </c>
      <c r="J2309" s="17" t="s">
        <v>43</v>
      </c>
      <c r="K2309" s="17" t="s">
        <v>43</v>
      </c>
      <c r="L2309" s="17" t="s">
        <v>14249</v>
      </c>
      <c r="M2309" s="17" t="s">
        <v>14250</v>
      </c>
      <c r="N2309" s="17" t="s">
        <v>14251</v>
      </c>
      <c r="O2309" s="17" t="s">
        <v>14252</v>
      </c>
    </row>
    <row r="2310" spans="1:15" s="1" customFormat="1" ht="15" customHeight="1" x14ac:dyDescent="0.25">
      <c r="A2310" s="61" t="s">
        <v>16618</v>
      </c>
      <c r="B2310" s="17" t="s">
        <v>16</v>
      </c>
      <c r="C2310" s="17" t="s">
        <v>14253</v>
      </c>
      <c r="D2310" s="17">
        <v>2019</v>
      </c>
      <c r="E2310" s="37" t="s">
        <v>14254</v>
      </c>
      <c r="F2310" s="17" t="s">
        <v>14136</v>
      </c>
      <c r="G2310" s="37">
        <v>71</v>
      </c>
      <c r="H2310" s="37">
        <v>10</v>
      </c>
      <c r="I2310" s="62" t="s">
        <v>14137</v>
      </c>
      <c r="J2310" s="17" t="s">
        <v>43</v>
      </c>
      <c r="K2310" s="17" t="s">
        <v>43</v>
      </c>
      <c r="L2310" s="17" t="s">
        <v>14255</v>
      </c>
      <c r="M2310" s="17" t="s">
        <v>14256</v>
      </c>
      <c r="N2310" s="17" t="s">
        <v>43</v>
      </c>
      <c r="O2310" s="17" t="s">
        <v>14257</v>
      </c>
    </row>
    <row r="2311" spans="1:15" s="1" customFormat="1" ht="15" customHeight="1" x14ac:dyDescent="0.25">
      <c r="A2311" s="61" t="s">
        <v>16618</v>
      </c>
      <c r="B2311" s="17" t="s">
        <v>65</v>
      </c>
      <c r="C2311" s="17" t="s">
        <v>14258</v>
      </c>
      <c r="D2311" s="17">
        <v>2018</v>
      </c>
      <c r="E2311" s="37" t="s">
        <v>14259</v>
      </c>
      <c r="F2311" s="17" t="s">
        <v>14260</v>
      </c>
      <c r="G2311" s="37"/>
      <c r="H2311" s="37"/>
      <c r="I2311" s="62" t="s">
        <v>14261</v>
      </c>
      <c r="J2311" s="17" t="s">
        <v>43</v>
      </c>
      <c r="K2311" s="17" t="s">
        <v>43</v>
      </c>
      <c r="L2311" s="17" t="s">
        <v>43</v>
      </c>
      <c r="M2311" s="17" t="s">
        <v>43</v>
      </c>
      <c r="N2311" s="17" t="s">
        <v>43</v>
      </c>
      <c r="O2311" s="17" t="s">
        <v>14262</v>
      </c>
    </row>
    <row r="2312" spans="1:15" s="1" customFormat="1" ht="15" customHeight="1" x14ac:dyDescent="0.25">
      <c r="A2312" s="61" t="s">
        <v>16618</v>
      </c>
      <c r="B2312" s="17" t="s">
        <v>65</v>
      </c>
      <c r="C2312" s="17" t="s">
        <v>14264</v>
      </c>
      <c r="D2312" s="17">
        <v>2018</v>
      </c>
      <c r="E2312" s="37" t="s">
        <v>14265</v>
      </c>
      <c r="F2312" s="17" t="s">
        <v>14260</v>
      </c>
      <c r="G2312" s="37"/>
      <c r="H2312" s="37"/>
      <c r="I2312" s="62" t="s">
        <v>14266</v>
      </c>
      <c r="J2312" s="17" t="s">
        <v>43</v>
      </c>
      <c r="K2312" s="17" t="s">
        <v>43</v>
      </c>
      <c r="L2312" s="17" t="s">
        <v>43</v>
      </c>
      <c r="M2312" s="17" t="s">
        <v>43</v>
      </c>
      <c r="N2312" s="17" t="s">
        <v>43</v>
      </c>
      <c r="O2312" s="17" t="s">
        <v>14267</v>
      </c>
    </row>
    <row r="2313" spans="1:15" s="1" customFormat="1" ht="15" customHeight="1" x14ac:dyDescent="0.25">
      <c r="A2313" s="61" t="s">
        <v>16618</v>
      </c>
      <c r="B2313" s="17" t="s">
        <v>16</v>
      </c>
      <c r="C2313" s="17" t="s">
        <v>14268</v>
      </c>
      <c r="D2313" s="17">
        <v>2017</v>
      </c>
      <c r="E2313" s="37" t="s">
        <v>14269</v>
      </c>
      <c r="F2313" s="17" t="s">
        <v>14270</v>
      </c>
      <c r="G2313" s="37">
        <v>58</v>
      </c>
      <c r="H2313" s="37">
        <v>5</v>
      </c>
      <c r="I2313" s="62" t="s">
        <v>14271</v>
      </c>
      <c r="J2313" s="17" t="s">
        <v>43</v>
      </c>
      <c r="K2313" s="17" t="s">
        <v>43</v>
      </c>
      <c r="L2313" s="17" t="s">
        <v>14272</v>
      </c>
      <c r="M2313" s="17" t="s">
        <v>43</v>
      </c>
      <c r="N2313" s="17" t="s">
        <v>14273</v>
      </c>
      <c r="O2313" s="17" t="s">
        <v>14274</v>
      </c>
    </row>
    <row r="2314" spans="1:15" s="1" customFormat="1" ht="15" customHeight="1" x14ac:dyDescent="0.25">
      <c r="A2314" s="61" t="s">
        <v>16618</v>
      </c>
      <c r="B2314" s="17" t="s">
        <v>65</v>
      </c>
      <c r="C2314" s="17" t="s">
        <v>14268</v>
      </c>
      <c r="D2314" s="17">
        <v>2017</v>
      </c>
      <c r="E2314" s="37" t="s">
        <v>14269</v>
      </c>
      <c r="F2314" s="17" t="s">
        <v>14275</v>
      </c>
      <c r="G2314" s="37"/>
      <c r="H2314" s="37"/>
      <c r="I2314" s="62" t="s">
        <v>14276</v>
      </c>
      <c r="J2314" s="17" t="s">
        <v>43</v>
      </c>
      <c r="K2314" s="17" t="s">
        <v>43</v>
      </c>
      <c r="L2314" s="17" t="s">
        <v>43</v>
      </c>
      <c r="M2314" s="17" t="s">
        <v>43</v>
      </c>
      <c r="N2314" s="17" t="s">
        <v>43</v>
      </c>
      <c r="O2314" s="17" t="s">
        <v>14277</v>
      </c>
    </row>
    <row r="2315" spans="1:15" s="1" customFormat="1" ht="15" customHeight="1" x14ac:dyDescent="0.25">
      <c r="A2315" s="61" t="s">
        <v>16618</v>
      </c>
      <c r="B2315" s="17" t="s">
        <v>65</v>
      </c>
      <c r="C2315" s="17" t="s">
        <v>14278</v>
      </c>
      <c r="D2315" s="17">
        <v>2018</v>
      </c>
      <c r="E2315" s="37" t="s">
        <v>14279</v>
      </c>
      <c r="F2315" s="17" t="s">
        <v>14280</v>
      </c>
      <c r="G2315" s="37"/>
      <c r="H2315" s="37"/>
      <c r="I2315" s="62" t="s">
        <v>14281</v>
      </c>
      <c r="J2315" s="17" t="s">
        <v>43</v>
      </c>
      <c r="K2315" s="17" t="s">
        <v>43</v>
      </c>
      <c r="L2315" s="17" t="s">
        <v>14282</v>
      </c>
      <c r="M2315" s="17" t="s">
        <v>14283</v>
      </c>
      <c r="N2315" s="17" t="s">
        <v>43</v>
      </c>
      <c r="O2315" s="17" t="s">
        <v>14284</v>
      </c>
    </row>
    <row r="2316" spans="1:15" s="1" customFormat="1" ht="15" customHeight="1" x14ac:dyDescent="0.25">
      <c r="A2316" s="61" t="s">
        <v>16618</v>
      </c>
      <c r="B2316" s="17" t="s">
        <v>65</v>
      </c>
      <c r="C2316" s="17" t="s">
        <v>14285</v>
      </c>
      <c r="D2316" s="17">
        <v>2022</v>
      </c>
      <c r="E2316" s="37" t="s">
        <v>14286</v>
      </c>
      <c r="F2316" s="17" t="s">
        <v>14081</v>
      </c>
      <c r="G2316" s="37"/>
      <c r="H2316" s="37"/>
      <c r="I2316" s="62" t="s">
        <v>14287</v>
      </c>
      <c r="J2316" s="17" t="s">
        <v>43</v>
      </c>
      <c r="K2316" s="17" t="s">
        <v>43</v>
      </c>
      <c r="L2316" s="17" t="s">
        <v>14288</v>
      </c>
      <c r="M2316" s="17" t="s">
        <v>14289</v>
      </c>
      <c r="N2316" s="17" t="s">
        <v>43</v>
      </c>
      <c r="O2316" s="17" t="s">
        <v>14290</v>
      </c>
    </row>
    <row r="2317" spans="1:15" s="1" customFormat="1" ht="15" customHeight="1" x14ac:dyDescent="0.25">
      <c r="A2317" s="61" t="s">
        <v>16618</v>
      </c>
      <c r="B2317" s="17" t="s">
        <v>65</v>
      </c>
      <c r="C2317" s="17" t="s">
        <v>14291</v>
      </c>
      <c r="D2317" s="17">
        <v>2024</v>
      </c>
      <c r="E2317" s="37" t="s">
        <v>14292</v>
      </c>
      <c r="F2317" s="17" t="s">
        <v>14293</v>
      </c>
      <c r="G2317" s="37"/>
      <c r="H2317" s="37"/>
      <c r="I2317" s="62" t="s">
        <v>14294</v>
      </c>
      <c r="J2317" s="17" t="s">
        <v>43</v>
      </c>
      <c r="K2317" s="17" t="s">
        <v>43</v>
      </c>
      <c r="L2317" s="17" t="s">
        <v>14295</v>
      </c>
      <c r="M2317" s="17" t="s">
        <v>14296</v>
      </c>
      <c r="N2317" s="17" t="s">
        <v>43</v>
      </c>
      <c r="O2317" s="17" t="s">
        <v>14297</v>
      </c>
    </row>
    <row r="2318" spans="1:15" s="1" customFormat="1" ht="15" customHeight="1" x14ac:dyDescent="0.25">
      <c r="A2318" s="61" t="s">
        <v>16618</v>
      </c>
      <c r="B2318" s="17" t="s">
        <v>65</v>
      </c>
      <c r="C2318" s="17" t="s">
        <v>14298</v>
      </c>
      <c r="D2318" s="17">
        <v>2022</v>
      </c>
      <c r="E2318" s="37" t="s">
        <v>14299</v>
      </c>
      <c r="F2318" s="17" t="s">
        <v>14150</v>
      </c>
      <c r="G2318" s="37"/>
      <c r="H2318" s="37"/>
      <c r="I2318" s="62" t="s">
        <v>14300</v>
      </c>
      <c r="J2318" s="17" t="s">
        <v>43</v>
      </c>
      <c r="K2318" s="17" t="s">
        <v>43</v>
      </c>
      <c r="L2318" s="17" t="s">
        <v>43</v>
      </c>
      <c r="M2318" s="17" t="s">
        <v>43</v>
      </c>
      <c r="N2318" s="17" t="s">
        <v>43</v>
      </c>
      <c r="O2318" s="17" t="s">
        <v>14301</v>
      </c>
    </row>
    <row r="2319" spans="1:15" s="1" customFormat="1" ht="15" customHeight="1" x14ac:dyDescent="0.25">
      <c r="A2319" s="61" t="s">
        <v>16618</v>
      </c>
      <c r="B2319" s="17" t="s">
        <v>65</v>
      </c>
      <c r="C2319" s="17" t="s">
        <v>14302</v>
      </c>
      <c r="D2319" s="17">
        <v>2023</v>
      </c>
      <c r="E2319" s="37" t="s">
        <v>14303</v>
      </c>
      <c r="F2319" s="17" t="s">
        <v>14304</v>
      </c>
      <c r="G2319" s="37"/>
      <c r="H2319" s="37"/>
      <c r="I2319" s="62" t="s">
        <v>14305</v>
      </c>
      <c r="J2319" s="17" t="s">
        <v>43</v>
      </c>
      <c r="K2319" s="17" t="s">
        <v>43</v>
      </c>
      <c r="L2319" s="17" t="s">
        <v>14306</v>
      </c>
      <c r="M2319" s="17" t="s">
        <v>14307</v>
      </c>
      <c r="N2319" s="17" t="s">
        <v>43</v>
      </c>
      <c r="O2319" s="17" t="s">
        <v>14308</v>
      </c>
    </row>
    <row r="2320" spans="1:15" s="1" customFormat="1" ht="15" customHeight="1" x14ac:dyDescent="0.25">
      <c r="A2320" s="61" t="s">
        <v>16618</v>
      </c>
      <c r="B2320" s="17" t="s">
        <v>16</v>
      </c>
      <c r="C2320" s="17" t="s">
        <v>14309</v>
      </c>
      <c r="D2320" s="17">
        <v>2024</v>
      </c>
      <c r="E2320" s="37" t="s">
        <v>14310</v>
      </c>
      <c r="F2320" s="17" t="s">
        <v>14093</v>
      </c>
      <c r="G2320" s="37">
        <v>29</v>
      </c>
      <c r="H2320" s="37">
        <v>3</v>
      </c>
      <c r="I2320" s="62" t="s">
        <v>14311</v>
      </c>
      <c r="J2320" s="17" t="s">
        <v>43</v>
      </c>
      <c r="K2320" s="17" t="s">
        <v>43</v>
      </c>
      <c r="L2320" s="17" t="s">
        <v>14312</v>
      </c>
      <c r="M2320" s="17" t="s">
        <v>14313</v>
      </c>
      <c r="N2320" s="17" t="s">
        <v>14314</v>
      </c>
      <c r="O2320" s="17" t="s">
        <v>14315</v>
      </c>
    </row>
    <row r="2321" spans="1:15" s="1" customFormat="1" ht="15" customHeight="1" x14ac:dyDescent="0.25">
      <c r="A2321" s="61" t="s">
        <v>16618</v>
      </c>
      <c r="B2321" s="17" t="s">
        <v>65</v>
      </c>
      <c r="C2321" s="17" t="s">
        <v>14316</v>
      </c>
      <c r="D2321" s="17">
        <v>2023</v>
      </c>
      <c r="E2321" s="37" t="s">
        <v>14317</v>
      </c>
      <c r="F2321" s="17" t="s">
        <v>14318</v>
      </c>
      <c r="G2321" s="37"/>
      <c r="H2321" s="37"/>
      <c r="I2321" s="62" t="s">
        <v>14319</v>
      </c>
      <c r="J2321" s="17" t="s">
        <v>43</v>
      </c>
      <c r="K2321" s="17" t="s">
        <v>43</v>
      </c>
      <c r="L2321" s="17" t="s">
        <v>43</v>
      </c>
      <c r="M2321" s="17" t="s">
        <v>43</v>
      </c>
      <c r="N2321" s="17" t="s">
        <v>43</v>
      </c>
      <c r="O2321" s="17" t="s">
        <v>14320</v>
      </c>
    </row>
    <row r="2322" spans="1:15" s="1" customFormat="1" ht="15" customHeight="1" x14ac:dyDescent="0.25">
      <c r="A2322" s="61" t="s">
        <v>16618</v>
      </c>
      <c r="B2322" s="17" t="s">
        <v>65</v>
      </c>
      <c r="C2322" s="17" t="s">
        <v>14321</v>
      </c>
      <c r="D2322" s="17">
        <v>2023</v>
      </c>
      <c r="E2322" s="37" t="s">
        <v>14322</v>
      </c>
      <c r="F2322" s="17" t="s">
        <v>14323</v>
      </c>
      <c r="G2322" s="37"/>
      <c r="H2322" s="37"/>
      <c r="I2322" s="62" t="s">
        <v>14324</v>
      </c>
      <c r="J2322" s="17" t="s">
        <v>43</v>
      </c>
      <c r="K2322" s="17" t="s">
        <v>43</v>
      </c>
      <c r="L2322" s="17" t="s">
        <v>14325</v>
      </c>
      <c r="M2322" s="17" t="s">
        <v>14326</v>
      </c>
      <c r="N2322" s="17" t="s">
        <v>43</v>
      </c>
      <c r="O2322" s="17" t="s">
        <v>14327</v>
      </c>
    </row>
    <row r="2323" spans="1:15" s="1" customFormat="1" ht="15" customHeight="1" x14ac:dyDescent="0.25">
      <c r="A2323" s="61" t="s">
        <v>16618</v>
      </c>
      <c r="B2323" s="17" t="s">
        <v>65</v>
      </c>
      <c r="C2323" s="17" t="s">
        <v>14328</v>
      </c>
      <c r="D2323" s="17">
        <v>2020</v>
      </c>
      <c r="E2323" s="37" t="s">
        <v>14329</v>
      </c>
      <c r="F2323" s="17" t="s">
        <v>14330</v>
      </c>
      <c r="G2323" s="37"/>
      <c r="H2323" s="37"/>
      <c r="I2323" s="62" t="s">
        <v>14331</v>
      </c>
      <c r="J2323" s="17" t="s">
        <v>43</v>
      </c>
      <c r="K2323" s="17" t="s">
        <v>43</v>
      </c>
      <c r="L2323" s="17" t="s">
        <v>14332</v>
      </c>
      <c r="M2323" s="17" t="s">
        <v>14333</v>
      </c>
      <c r="N2323" s="17" t="s">
        <v>43</v>
      </c>
      <c r="O2323" s="17" t="s">
        <v>14334</v>
      </c>
    </row>
    <row r="2324" spans="1:15" s="1" customFormat="1" ht="15" customHeight="1" x14ac:dyDescent="0.25">
      <c r="A2324" s="61" t="s">
        <v>16618</v>
      </c>
      <c r="B2324" s="17" t="s">
        <v>65</v>
      </c>
      <c r="C2324" s="17" t="s">
        <v>14335</v>
      </c>
      <c r="D2324" s="17">
        <v>2018</v>
      </c>
      <c r="E2324" s="37" t="s">
        <v>14336</v>
      </c>
      <c r="F2324" s="17" t="s">
        <v>14081</v>
      </c>
      <c r="G2324" s="37"/>
      <c r="H2324" s="37"/>
      <c r="I2324" s="62" t="s">
        <v>14337</v>
      </c>
      <c r="J2324" s="17" t="s">
        <v>43</v>
      </c>
      <c r="K2324" s="17" t="s">
        <v>43</v>
      </c>
      <c r="L2324" s="17" t="s">
        <v>14338</v>
      </c>
      <c r="M2324" s="17" t="s">
        <v>14339</v>
      </c>
      <c r="N2324" s="17" t="s">
        <v>43</v>
      </c>
      <c r="O2324" s="17" t="s">
        <v>14340</v>
      </c>
    </row>
    <row r="2325" spans="1:15" s="1" customFormat="1" ht="15" customHeight="1" x14ac:dyDescent="0.25">
      <c r="A2325" s="61" t="s">
        <v>16618</v>
      </c>
      <c r="B2325" s="17" t="s">
        <v>65</v>
      </c>
      <c r="C2325" s="17" t="s">
        <v>14341</v>
      </c>
      <c r="D2325" s="17">
        <v>2017</v>
      </c>
      <c r="E2325" s="37" t="s">
        <v>14342</v>
      </c>
      <c r="F2325" s="17" t="s">
        <v>14343</v>
      </c>
      <c r="G2325" s="37"/>
      <c r="H2325" s="37"/>
      <c r="I2325" s="62" t="s">
        <v>14344</v>
      </c>
      <c r="J2325" s="17" t="s">
        <v>43</v>
      </c>
      <c r="K2325" s="17" t="s">
        <v>43</v>
      </c>
      <c r="L2325" s="17" t="s">
        <v>14345</v>
      </c>
      <c r="M2325" s="17" t="s">
        <v>14346</v>
      </c>
      <c r="N2325" s="17" t="s">
        <v>43</v>
      </c>
      <c r="O2325" s="17" t="s">
        <v>14347</v>
      </c>
    </row>
    <row r="2326" spans="1:15" s="1" customFormat="1" ht="15" customHeight="1" x14ac:dyDescent="0.25">
      <c r="A2326" s="61" t="s">
        <v>16618</v>
      </c>
      <c r="B2326" s="17" t="s">
        <v>65</v>
      </c>
      <c r="C2326" s="17" t="s">
        <v>14348</v>
      </c>
      <c r="D2326" s="17">
        <v>2021</v>
      </c>
      <c r="E2326" s="37" t="s">
        <v>14349</v>
      </c>
      <c r="F2326" s="17" t="s">
        <v>14350</v>
      </c>
      <c r="G2326" s="37"/>
      <c r="H2326" s="37"/>
      <c r="I2326" s="62" t="s">
        <v>14351</v>
      </c>
      <c r="J2326" s="17" t="s">
        <v>43</v>
      </c>
      <c r="K2326" s="17" t="s">
        <v>43</v>
      </c>
      <c r="L2326" s="17" t="s">
        <v>43</v>
      </c>
      <c r="M2326" s="17" t="s">
        <v>43</v>
      </c>
      <c r="N2326" s="17" t="s">
        <v>43</v>
      </c>
      <c r="O2326" s="17" t="s">
        <v>14352</v>
      </c>
    </row>
    <row r="2327" spans="1:15" s="1" customFormat="1" ht="15" customHeight="1" x14ac:dyDescent="0.25">
      <c r="A2327" s="61" t="s">
        <v>16618</v>
      </c>
      <c r="B2327" s="17" t="s">
        <v>65</v>
      </c>
      <c r="C2327" s="17" t="s">
        <v>14353</v>
      </c>
      <c r="D2327" s="17">
        <v>2017</v>
      </c>
      <c r="E2327" s="37" t="s">
        <v>14354</v>
      </c>
      <c r="F2327" s="17" t="s">
        <v>14074</v>
      </c>
      <c r="G2327" s="37"/>
      <c r="H2327" s="37"/>
      <c r="I2327" s="62" t="s">
        <v>14355</v>
      </c>
      <c r="J2327" s="17" t="s">
        <v>43</v>
      </c>
      <c r="K2327" s="17" t="s">
        <v>43</v>
      </c>
      <c r="L2327" s="17" t="s">
        <v>14356</v>
      </c>
      <c r="M2327" s="17" t="s">
        <v>14357</v>
      </c>
      <c r="N2327" s="17" t="s">
        <v>43</v>
      </c>
      <c r="O2327" s="17" t="s">
        <v>14358</v>
      </c>
    </row>
    <row r="2328" spans="1:15" s="1" customFormat="1" ht="15" customHeight="1" x14ac:dyDescent="0.25">
      <c r="A2328" s="61" t="s">
        <v>16618</v>
      </c>
      <c r="B2328" s="17" t="s">
        <v>65</v>
      </c>
      <c r="C2328" s="17" t="s">
        <v>14360</v>
      </c>
      <c r="D2328" s="17">
        <v>2019</v>
      </c>
      <c r="E2328" s="37" t="s">
        <v>14361</v>
      </c>
      <c r="F2328" s="17" t="s">
        <v>14359</v>
      </c>
      <c r="G2328" s="37"/>
      <c r="H2328" s="37"/>
      <c r="I2328" s="62" t="s">
        <v>14362</v>
      </c>
      <c r="J2328" s="17" t="s">
        <v>43</v>
      </c>
      <c r="K2328" s="17" t="s">
        <v>43</v>
      </c>
      <c r="L2328" s="17" t="s">
        <v>14363</v>
      </c>
      <c r="M2328" s="17" t="s">
        <v>14364</v>
      </c>
      <c r="N2328" s="17" t="s">
        <v>43</v>
      </c>
      <c r="O2328" s="17" t="s">
        <v>14365</v>
      </c>
    </row>
    <row r="2329" spans="1:15" s="1" customFormat="1" ht="15" customHeight="1" x14ac:dyDescent="0.25">
      <c r="A2329" s="61" t="s">
        <v>16618</v>
      </c>
      <c r="B2329" s="17" t="s">
        <v>65</v>
      </c>
      <c r="C2329" s="17" t="s">
        <v>14366</v>
      </c>
      <c r="D2329" s="17">
        <v>2021</v>
      </c>
      <c r="E2329" s="37" t="s">
        <v>14367</v>
      </c>
      <c r="F2329" s="17" t="s">
        <v>14368</v>
      </c>
      <c r="G2329" s="37"/>
      <c r="H2329" s="37"/>
      <c r="I2329" s="62" t="s">
        <v>14369</v>
      </c>
      <c r="J2329" s="17" t="s">
        <v>43</v>
      </c>
      <c r="K2329" s="17" t="s">
        <v>43</v>
      </c>
      <c r="L2329" s="17" t="s">
        <v>14370</v>
      </c>
      <c r="M2329" s="17" t="s">
        <v>14371</v>
      </c>
      <c r="N2329" s="17" t="s">
        <v>43</v>
      </c>
      <c r="O2329" s="17" t="s">
        <v>14372</v>
      </c>
    </row>
    <row r="2330" spans="1:15" s="1" customFormat="1" ht="15" customHeight="1" x14ac:dyDescent="0.25">
      <c r="A2330" s="61" t="s">
        <v>16618</v>
      </c>
      <c r="B2330" s="17" t="s">
        <v>65</v>
      </c>
      <c r="C2330" s="17" t="s">
        <v>14373</v>
      </c>
      <c r="D2330" s="17">
        <v>2022</v>
      </c>
      <c r="E2330" s="37" t="s">
        <v>14374</v>
      </c>
      <c r="F2330" s="17" t="s">
        <v>14193</v>
      </c>
      <c r="G2330" s="37"/>
      <c r="H2330" s="37"/>
      <c r="I2330" s="62" t="s">
        <v>14375</v>
      </c>
      <c r="J2330" s="17" t="s">
        <v>43</v>
      </c>
      <c r="K2330" s="17" t="s">
        <v>43</v>
      </c>
      <c r="L2330" s="17" t="s">
        <v>14376</v>
      </c>
      <c r="M2330" s="17" t="s">
        <v>14377</v>
      </c>
      <c r="N2330" s="17" t="s">
        <v>43</v>
      </c>
      <c r="O2330" s="17" t="s">
        <v>14378</v>
      </c>
    </row>
    <row r="2331" spans="1:15" s="1" customFormat="1" ht="15" customHeight="1" x14ac:dyDescent="0.25">
      <c r="A2331" s="61" t="s">
        <v>16618</v>
      </c>
      <c r="B2331" s="17" t="s">
        <v>16</v>
      </c>
      <c r="C2331" s="17" t="s">
        <v>14379</v>
      </c>
      <c r="D2331" s="17">
        <v>2022</v>
      </c>
      <c r="E2331" s="37" t="s">
        <v>14380</v>
      </c>
      <c r="F2331" s="17" t="s">
        <v>1239</v>
      </c>
      <c r="G2331" s="37">
        <v>37</v>
      </c>
      <c r="H2331" s="37">
        <v>1</v>
      </c>
      <c r="I2331" s="62" t="s">
        <v>14381</v>
      </c>
      <c r="J2331" s="17" t="s">
        <v>43</v>
      </c>
      <c r="K2331" s="17" t="s">
        <v>43</v>
      </c>
      <c r="L2331" s="17" t="s">
        <v>14382</v>
      </c>
      <c r="M2331" s="17" t="s">
        <v>14383</v>
      </c>
      <c r="N2331" s="17" t="s">
        <v>14384</v>
      </c>
      <c r="O2331" s="17" t="s">
        <v>14385</v>
      </c>
    </row>
    <row r="2332" spans="1:15" s="1" customFormat="1" ht="15" customHeight="1" x14ac:dyDescent="0.25">
      <c r="A2332" s="61" t="s">
        <v>16618</v>
      </c>
      <c r="B2332" s="17" t="s">
        <v>65</v>
      </c>
      <c r="C2332" s="17" t="s">
        <v>14386</v>
      </c>
      <c r="D2332" s="17">
        <v>2020</v>
      </c>
      <c r="E2332" s="37" t="s">
        <v>14387</v>
      </c>
      <c r="F2332" s="17" t="s">
        <v>14388</v>
      </c>
      <c r="G2332" s="37"/>
      <c r="H2332" s="37"/>
      <c r="I2332" s="62" t="s">
        <v>14389</v>
      </c>
      <c r="J2332" s="17" t="s">
        <v>43</v>
      </c>
      <c r="K2332" s="17" t="s">
        <v>43</v>
      </c>
      <c r="L2332" s="17" t="s">
        <v>14390</v>
      </c>
      <c r="M2332" s="17" t="s">
        <v>14391</v>
      </c>
      <c r="N2332" s="17" t="s">
        <v>43</v>
      </c>
      <c r="O2332" s="17" t="s">
        <v>14392</v>
      </c>
    </row>
    <row r="2333" spans="1:15" s="1" customFormat="1" ht="15" customHeight="1" x14ac:dyDescent="0.25">
      <c r="A2333" s="61" t="s">
        <v>16618</v>
      </c>
      <c r="B2333" s="17" t="s">
        <v>16</v>
      </c>
      <c r="C2333" s="17" t="s">
        <v>14393</v>
      </c>
      <c r="D2333" s="17">
        <v>2022</v>
      </c>
      <c r="E2333" s="37" t="s">
        <v>14394</v>
      </c>
      <c r="F2333" s="17" t="s">
        <v>14093</v>
      </c>
      <c r="G2333" s="37">
        <v>27</v>
      </c>
      <c r="H2333" s="37">
        <v>4</v>
      </c>
      <c r="I2333" s="62" t="s">
        <v>14395</v>
      </c>
      <c r="J2333" s="17" t="s">
        <v>43</v>
      </c>
      <c r="K2333" s="17" t="s">
        <v>43</v>
      </c>
      <c r="L2333" s="17" t="s">
        <v>14396</v>
      </c>
      <c r="M2333" s="17" t="s">
        <v>14397</v>
      </c>
      <c r="N2333" s="17" t="s">
        <v>14398</v>
      </c>
      <c r="O2333" s="17" t="s">
        <v>14399</v>
      </c>
    </row>
    <row r="2334" spans="1:15" s="1" customFormat="1" ht="15" customHeight="1" x14ac:dyDescent="0.25">
      <c r="A2334" s="61" t="s">
        <v>16618</v>
      </c>
      <c r="B2334" s="17" t="s">
        <v>65</v>
      </c>
      <c r="C2334" s="17" t="s">
        <v>14400</v>
      </c>
      <c r="D2334" s="17">
        <v>2017</v>
      </c>
      <c r="E2334" s="37" t="s">
        <v>14401</v>
      </c>
      <c r="F2334" s="17" t="s">
        <v>14402</v>
      </c>
      <c r="G2334" s="37"/>
      <c r="H2334" s="37"/>
      <c r="I2334" s="62" t="s">
        <v>14403</v>
      </c>
      <c r="J2334" s="17" t="s">
        <v>43</v>
      </c>
      <c r="K2334" s="17" t="s">
        <v>43</v>
      </c>
      <c r="L2334" s="17" t="s">
        <v>14404</v>
      </c>
      <c r="M2334" s="17" t="s">
        <v>14405</v>
      </c>
      <c r="N2334" s="17" t="s">
        <v>43</v>
      </c>
      <c r="O2334" s="17" t="s">
        <v>14406</v>
      </c>
    </row>
    <row r="2335" spans="1:15" s="1" customFormat="1" ht="15" customHeight="1" x14ac:dyDescent="0.25">
      <c r="A2335" s="61" t="s">
        <v>16618</v>
      </c>
      <c r="B2335" s="17" t="s">
        <v>65</v>
      </c>
      <c r="C2335" s="17" t="s">
        <v>14407</v>
      </c>
      <c r="D2335" s="17">
        <v>2019</v>
      </c>
      <c r="E2335" s="37" t="s">
        <v>14408</v>
      </c>
      <c r="F2335" s="17" t="s">
        <v>14081</v>
      </c>
      <c r="G2335" s="37"/>
      <c r="H2335" s="37"/>
      <c r="I2335" s="62" t="s">
        <v>14409</v>
      </c>
      <c r="J2335" s="17" t="s">
        <v>43</v>
      </c>
      <c r="K2335" s="17" t="s">
        <v>43</v>
      </c>
      <c r="L2335" s="17" t="s">
        <v>14410</v>
      </c>
      <c r="M2335" s="17" t="s">
        <v>14411</v>
      </c>
      <c r="N2335" s="17" t="s">
        <v>43</v>
      </c>
      <c r="O2335" s="17" t="s">
        <v>14412</v>
      </c>
    </row>
    <row r="2336" spans="1:15" s="1" customFormat="1" ht="15" customHeight="1" x14ac:dyDescent="0.25">
      <c r="A2336" s="61" t="s">
        <v>16618</v>
      </c>
      <c r="B2336" s="17" t="s">
        <v>65</v>
      </c>
      <c r="C2336" s="17" t="s">
        <v>14413</v>
      </c>
      <c r="D2336" s="17">
        <v>2018</v>
      </c>
      <c r="E2336" s="37" t="s">
        <v>14414</v>
      </c>
      <c r="F2336" s="17" t="s">
        <v>14415</v>
      </c>
      <c r="G2336" s="37"/>
      <c r="H2336" s="37"/>
      <c r="I2336" s="62" t="s">
        <v>14416</v>
      </c>
      <c r="J2336" s="17" t="s">
        <v>43</v>
      </c>
      <c r="K2336" s="17" t="s">
        <v>43</v>
      </c>
      <c r="L2336" s="17" t="s">
        <v>14417</v>
      </c>
      <c r="M2336" s="17" t="s">
        <v>14418</v>
      </c>
      <c r="N2336" s="17" t="s">
        <v>43</v>
      </c>
      <c r="O2336" s="17" t="s">
        <v>14419</v>
      </c>
    </row>
    <row r="2337" spans="1:15" s="1" customFormat="1" ht="15" customHeight="1" x14ac:dyDescent="0.25">
      <c r="A2337" s="61" t="s">
        <v>16618</v>
      </c>
      <c r="B2337" s="17" t="s">
        <v>65</v>
      </c>
      <c r="C2337" s="17" t="s">
        <v>14420</v>
      </c>
      <c r="D2337" s="17">
        <v>2018</v>
      </c>
      <c r="E2337" s="37" t="s">
        <v>14421</v>
      </c>
      <c r="F2337" s="17" t="s">
        <v>14081</v>
      </c>
      <c r="G2337" s="37"/>
      <c r="H2337" s="37"/>
      <c r="I2337" s="62" t="s">
        <v>14422</v>
      </c>
      <c r="J2337" s="17" t="s">
        <v>43</v>
      </c>
      <c r="K2337" s="17" t="s">
        <v>43</v>
      </c>
      <c r="L2337" s="17" t="s">
        <v>14423</v>
      </c>
      <c r="M2337" s="17" t="s">
        <v>14424</v>
      </c>
      <c r="N2337" s="17" t="s">
        <v>43</v>
      </c>
      <c r="O2337" s="17" t="s">
        <v>14425</v>
      </c>
    </row>
    <row r="2338" spans="1:15" s="1" customFormat="1" ht="15" customHeight="1" x14ac:dyDescent="0.25">
      <c r="A2338" s="61" t="s">
        <v>16618</v>
      </c>
      <c r="B2338" s="17" t="s">
        <v>65</v>
      </c>
      <c r="C2338" s="17" t="s">
        <v>14426</v>
      </c>
      <c r="D2338" s="17">
        <v>2018</v>
      </c>
      <c r="E2338" s="37" t="s">
        <v>14427</v>
      </c>
      <c r="F2338" s="17" t="s">
        <v>14228</v>
      </c>
      <c r="G2338" s="37"/>
      <c r="H2338" s="37"/>
      <c r="I2338" s="62" t="s">
        <v>14428</v>
      </c>
      <c r="J2338" s="17" t="s">
        <v>43</v>
      </c>
      <c r="K2338" s="17" t="s">
        <v>43</v>
      </c>
      <c r="L2338" s="17" t="s">
        <v>14429</v>
      </c>
      <c r="M2338" s="17" t="s">
        <v>14430</v>
      </c>
      <c r="N2338" s="17" t="s">
        <v>43</v>
      </c>
      <c r="O2338" s="17" t="s">
        <v>14431</v>
      </c>
    </row>
    <row r="2339" spans="1:15" s="1" customFormat="1" ht="15" customHeight="1" x14ac:dyDescent="0.25">
      <c r="A2339" s="61" t="s">
        <v>16618</v>
      </c>
      <c r="B2339" s="17" t="s">
        <v>65</v>
      </c>
      <c r="C2339" s="17" t="s">
        <v>14432</v>
      </c>
      <c r="D2339" s="17">
        <v>2019</v>
      </c>
      <c r="E2339" s="37" t="s">
        <v>14433</v>
      </c>
      <c r="F2339" s="17" t="s">
        <v>14049</v>
      </c>
      <c r="G2339" s="37"/>
      <c r="H2339" s="37"/>
      <c r="I2339" s="62" t="s">
        <v>14434</v>
      </c>
      <c r="J2339" s="17" t="s">
        <v>43</v>
      </c>
      <c r="K2339" s="17" t="s">
        <v>43</v>
      </c>
      <c r="L2339" s="17" t="s">
        <v>43</v>
      </c>
      <c r="M2339" s="17" t="s">
        <v>43</v>
      </c>
      <c r="N2339" s="17" t="s">
        <v>43</v>
      </c>
      <c r="O2339" s="17" t="s">
        <v>14435</v>
      </c>
    </row>
    <row r="2340" spans="1:15" s="1" customFormat="1" ht="15" customHeight="1" x14ac:dyDescent="0.25">
      <c r="A2340" s="61" t="s">
        <v>16618</v>
      </c>
      <c r="B2340" s="17" t="s">
        <v>65</v>
      </c>
      <c r="C2340" s="17" t="s">
        <v>14441</v>
      </c>
      <c r="D2340" s="17">
        <v>2020</v>
      </c>
      <c r="E2340" s="37" t="s">
        <v>14442</v>
      </c>
      <c r="F2340" s="17" t="s">
        <v>14054</v>
      </c>
      <c r="G2340" s="37"/>
      <c r="H2340" s="37"/>
      <c r="I2340" s="62" t="s">
        <v>14263</v>
      </c>
      <c r="J2340" s="17" t="s">
        <v>43</v>
      </c>
      <c r="K2340" s="17" t="s">
        <v>43</v>
      </c>
      <c r="L2340" s="17" t="s">
        <v>14443</v>
      </c>
      <c r="M2340" s="17" t="s">
        <v>14444</v>
      </c>
      <c r="N2340" s="17" t="s">
        <v>43</v>
      </c>
      <c r="O2340" s="17" t="s">
        <v>14445</v>
      </c>
    </row>
    <row r="2341" spans="1:15" s="1" customFormat="1" ht="15" customHeight="1" x14ac:dyDescent="0.25">
      <c r="A2341" s="61" t="s">
        <v>16618</v>
      </c>
      <c r="B2341" s="17" t="s">
        <v>65</v>
      </c>
      <c r="C2341" s="17" t="s">
        <v>14446</v>
      </c>
      <c r="D2341" s="17">
        <v>2018</v>
      </c>
      <c r="E2341" s="37" t="s">
        <v>14447</v>
      </c>
      <c r="F2341" s="17" t="s">
        <v>14448</v>
      </c>
      <c r="G2341" s="37"/>
      <c r="H2341" s="37"/>
      <c r="I2341" s="62" t="s">
        <v>14449</v>
      </c>
      <c r="J2341" s="17" t="s">
        <v>43</v>
      </c>
      <c r="K2341" s="17" t="s">
        <v>43</v>
      </c>
      <c r="L2341" s="17" t="s">
        <v>43</v>
      </c>
      <c r="M2341" s="17" t="s">
        <v>43</v>
      </c>
      <c r="N2341" s="17" t="s">
        <v>43</v>
      </c>
      <c r="O2341" s="17" t="s">
        <v>14450</v>
      </c>
    </row>
    <row r="2342" spans="1:15" s="1" customFormat="1" ht="15" customHeight="1" x14ac:dyDescent="0.25">
      <c r="A2342" s="61" t="s">
        <v>16618</v>
      </c>
      <c r="B2342" s="17" t="s">
        <v>16</v>
      </c>
      <c r="C2342" s="17" t="s">
        <v>14451</v>
      </c>
      <c r="D2342" s="17">
        <v>2024</v>
      </c>
      <c r="E2342" s="37" t="s">
        <v>14452</v>
      </c>
      <c r="F2342" s="17" t="s">
        <v>14093</v>
      </c>
      <c r="G2342" s="37">
        <v>29</v>
      </c>
      <c r="H2342" s="37">
        <v>1</v>
      </c>
      <c r="I2342" s="62" t="s">
        <v>14453</v>
      </c>
      <c r="J2342" s="17" t="s">
        <v>43</v>
      </c>
      <c r="K2342" s="17" t="s">
        <v>43</v>
      </c>
      <c r="L2342" s="17" t="s">
        <v>14454</v>
      </c>
      <c r="M2342" s="17" t="s">
        <v>14455</v>
      </c>
      <c r="N2342" s="17" t="s">
        <v>14456</v>
      </c>
      <c r="O2342" s="17" t="s">
        <v>14457</v>
      </c>
    </row>
    <row r="2343" spans="1:15" s="1" customFormat="1" ht="15" customHeight="1" x14ac:dyDescent="0.25">
      <c r="A2343" s="61" t="s">
        <v>16618</v>
      </c>
      <c r="B2343" s="17" t="s">
        <v>65</v>
      </c>
      <c r="C2343" s="17" t="s">
        <v>14458</v>
      </c>
      <c r="D2343" s="17">
        <v>2021</v>
      </c>
      <c r="E2343" s="37" t="s">
        <v>14459</v>
      </c>
      <c r="F2343" s="17" t="s">
        <v>14460</v>
      </c>
      <c r="G2343" s="37"/>
      <c r="H2343" s="37"/>
      <c r="I2343" s="62" t="s">
        <v>14461</v>
      </c>
      <c r="J2343" s="17" t="s">
        <v>43</v>
      </c>
      <c r="K2343" s="17" t="s">
        <v>43</v>
      </c>
      <c r="L2343" s="17" t="s">
        <v>43</v>
      </c>
      <c r="M2343" s="17" t="s">
        <v>43</v>
      </c>
      <c r="N2343" s="17" t="s">
        <v>43</v>
      </c>
      <c r="O2343" s="17" t="s">
        <v>14462</v>
      </c>
    </row>
    <row r="2344" spans="1:15" s="1" customFormat="1" ht="15" customHeight="1" x14ac:dyDescent="0.25">
      <c r="A2344" s="61" t="s">
        <v>16618</v>
      </c>
      <c r="B2344" s="17" t="s">
        <v>16</v>
      </c>
      <c r="C2344" s="17" t="s">
        <v>14463</v>
      </c>
      <c r="D2344" s="17">
        <v>2022</v>
      </c>
      <c r="E2344" s="37" t="s">
        <v>14464</v>
      </c>
      <c r="F2344" s="17" t="s">
        <v>14465</v>
      </c>
      <c r="G2344" s="37">
        <v>32</v>
      </c>
      <c r="H2344" s="37">
        <v>2</v>
      </c>
      <c r="I2344" s="62" t="s">
        <v>14466</v>
      </c>
      <c r="J2344" s="17" t="s">
        <v>43</v>
      </c>
      <c r="K2344" s="17" t="s">
        <v>43</v>
      </c>
      <c r="L2344" s="17" t="s">
        <v>14467</v>
      </c>
      <c r="M2344" s="17" t="s">
        <v>14468</v>
      </c>
      <c r="N2344" s="17" t="s">
        <v>14469</v>
      </c>
      <c r="O2344" s="17" t="s">
        <v>14470</v>
      </c>
    </row>
    <row r="2345" spans="1:15" s="1" customFormat="1" ht="15" customHeight="1" x14ac:dyDescent="0.25">
      <c r="A2345" s="61" t="s">
        <v>16618</v>
      </c>
      <c r="B2345" s="17" t="s">
        <v>65</v>
      </c>
      <c r="C2345" s="17" t="s">
        <v>14471</v>
      </c>
      <c r="D2345" s="17">
        <v>2023</v>
      </c>
      <c r="E2345" s="37" t="s">
        <v>14472</v>
      </c>
      <c r="F2345" s="17" t="s">
        <v>14081</v>
      </c>
      <c r="G2345" s="37"/>
      <c r="H2345" s="37"/>
      <c r="I2345" s="62" t="s">
        <v>14473</v>
      </c>
      <c r="J2345" s="17" t="s">
        <v>43</v>
      </c>
      <c r="K2345" s="17" t="s">
        <v>43</v>
      </c>
      <c r="L2345" s="17" t="s">
        <v>14474</v>
      </c>
      <c r="M2345" s="17" t="s">
        <v>14475</v>
      </c>
      <c r="N2345" s="17" t="s">
        <v>43</v>
      </c>
      <c r="O2345" s="17" t="s">
        <v>14476</v>
      </c>
    </row>
    <row r="2346" spans="1:15" s="1" customFormat="1" ht="15" customHeight="1" x14ac:dyDescent="0.25">
      <c r="A2346" s="61" t="s">
        <v>16618</v>
      </c>
      <c r="B2346" s="17" t="s">
        <v>65</v>
      </c>
      <c r="C2346" s="17" t="s">
        <v>14477</v>
      </c>
      <c r="D2346" s="17">
        <v>2021</v>
      </c>
      <c r="E2346" s="37" t="s">
        <v>14478</v>
      </c>
      <c r="F2346" s="17" t="s">
        <v>14081</v>
      </c>
      <c r="G2346" s="37"/>
      <c r="H2346" s="37"/>
      <c r="I2346" s="62" t="s">
        <v>14479</v>
      </c>
      <c r="J2346" s="17" t="s">
        <v>43</v>
      </c>
      <c r="K2346" s="17" t="s">
        <v>43</v>
      </c>
      <c r="L2346" s="17" t="s">
        <v>14480</v>
      </c>
      <c r="M2346" s="17" t="s">
        <v>14481</v>
      </c>
      <c r="N2346" s="17" t="s">
        <v>43</v>
      </c>
      <c r="O2346" s="17" t="s">
        <v>14482</v>
      </c>
    </row>
    <row r="2347" spans="1:15" s="1" customFormat="1" ht="15" customHeight="1" x14ac:dyDescent="0.25">
      <c r="A2347" s="61" t="s">
        <v>16618</v>
      </c>
      <c r="B2347" s="17" t="s">
        <v>16</v>
      </c>
      <c r="C2347" s="17" t="s">
        <v>14483</v>
      </c>
      <c r="D2347" s="17">
        <v>2021</v>
      </c>
      <c r="E2347" s="37" t="s">
        <v>14484</v>
      </c>
      <c r="F2347" s="17" t="s">
        <v>14088</v>
      </c>
      <c r="G2347" s="37">
        <v>36</v>
      </c>
      <c r="H2347" s="37">
        <v>4</v>
      </c>
      <c r="I2347" s="62" t="s">
        <v>14485</v>
      </c>
      <c r="J2347" s="17" t="s">
        <v>43</v>
      </c>
      <c r="K2347" s="17" t="s">
        <v>43</v>
      </c>
      <c r="L2347" s="17" t="s">
        <v>14486</v>
      </c>
      <c r="M2347" s="17" t="s">
        <v>14487</v>
      </c>
      <c r="N2347" s="17" t="s">
        <v>1243</v>
      </c>
      <c r="O2347" s="17" t="s">
        <v>14488</v>
      </c>
    </row>
    <row r="2348" spans="1:15" s="1" customFormat="1" ht="15" customHeight="1" x14ac:dyDescent="0.25">
      <c r="A2348" s="61" t="s">
        <v>16618</v>
      </c>
      <c r="B2348" s="17" t="s">
        <v>65</v>
      </c>
      <c r="C2348" s="17" t="s">
        <v>14489</v>
      </c>
      <c r="D2348" s="17">
        <v>2023</v>
      </c>
      <c r="E2348" s="37" t="s">
        <v>14490</v>
      </c>
      <c r="F2348" s="17" t="s">
        <v>14491</v>
      </c>
      <c r="G2348" s="37"/>
      <c r="H2348" s="37"/>
      <c r="I2348" s="62" t="s">
        <v>14492</v>
      </c>
      <c r="J2348" s="17" t="s">
        <v>43</v>
      </c>
      <c r="K2348" s="17" t="s">
        <v>43</v>
      </c>
      <c r="L2348" s="17" t="s">
        <v>14493</v>
      </c>
      <c r="M2348" s="17" t="s">
        <v>14494</v>
      </c>
      <c r="N2348" s="17" t="s">
        <v>43</v>
      </c>
      <c r="O2348" s="17" t="s">
        <v>14495</v>
      </c>
    </row>
    <row r="2349" spans="1:15" s="1" customFormat="1" ht="15" customHeight="1" x14ac:dyDescent="0.25">
      <c r="A2349" s="61" t="s">
        <v>16618</v>
      </c>
      <c r="B2349" s="17" t="s">
        <v>65</v>
      </c>
      <c r="C2349" s="17" t="s">
        <v>14496</v>
      </c>
      <c r="D2349" s="17">
        <v>2022</v>
      </c>
      <c r="E2349" s="37" t="s">
        <v>14497</v>
      </c>
      <c r="F2349" s="17" t="s">
        <v>14054</v>
      </c>
      <c r="G2349" s="37"/>
      <c r="H2349" s="37"/>
      <c r="I2349" s="62" t="s">
        <v>14498</v>
      </c>
      <c r="J2349" s="17" t="s">
        <v>43</v>
      </c>
      <c r="K2349" s="17" t="s">
        <v>43</v>
      </c>
      <c r="L2349" s="17" t="s">
        <v>14499</v>
      </c>
      <c r="M2349" s="17" t="s">
        <v>14500</v>
      </c>
      <c r="N2349" s="17" t="s">
        <v>43</v>
      </c>
      <c r="O2349" s="17" t="s">
        <v>14501</v>
      </c>
    </row>
    <row r="2350" spans="1:15" s="1" customFormat="1" ht="15" customHeight="1" x14ac:dyDescent="0.25">
      <c r="A2350" s="61" t="s">
        <v>16618</v>
      </c>
      <c r="B2350" s="17" t="s">
        <v>65</v>
      </c>
      <c r="C2350" s="17" t="s">
        <v>14502</v>
      </c>
      <c r="D2350" s="17">
        <v>2022</v>
      </c>
      <c r="E2350" s="37" t="s">
        <v>14503</v>
      </c>
      <c r="F2350" s="17" t="s">
        <v>14388</v>
      </c>
      <c r="G2350" s="37"/>
      <c r="H2350" s="37"/>
      <c r="I2350" s="62" t="s">
        <v>14504</v>
      </c>
      <c r="J2350" s="17" t="s">
        <v>43</v>
      </c>
      <c r="K2350" s="17" t="s">
        <v>43</v>
      </c>
      <c r="L2350" s="17" t="s">
        <v>14505</v>
      </c>
      <c r="M2350" s="17" t="s">
        <v>14506</v>
      </c>
      <c r="N2350" s="17" t="s">
        <v>43</v>
      </c>
      <c r="O2350" s="17" t="s">
        <v>14507</v>
      </c>
    </row>
    <row r="2351" spans="1:15" s="1" customFormat="1" ht="15" customHeight="1" x14ac:dyDescent="0.25">
      <c r="A2351" s="61" t="s">
        <v>16618</v>
      </c>
      <c r="B2351" s="17" t="s">
        <v>65</v>
      </c>
      <c r="C2351" s="17" t="s">
        <v>14508</v>
      </c>
      <c r="D2351" s="17">
        <v>2024</v>
      </c>
      <c r="E2351" s="37" t="s">
        <v>14509</v>
      </c>
      <c r="F2351" s="17" t="s">
        <v>14388</v>
      </c>
      <c r="G2351" s="37"/>
      <c r="H2351" s="37"/>
      <c r="I2351" s="62" t="s">
        <v>14510</v>
      </c>
      <c r="J2351" s="17" t="s">
        <v>43</v>
      </c>
      <c r="K2351" s="17" t="s">
        <v>43</v>
      </c>
      <c r="L2351" s="17" t="s">
        <v>14511</v>
      </c>
      <c r="M2351" s="17" t="s">
        <v>14512</v>
      </c>
      <c r="N2351" s="17" t="s">
        <v>43</v>
      </c>
      <c r="O2351" s="17" t="s">
        <v>14513</v>
      </c>
    </row>
    <row r="2352" spans="1:15" s="1" customFormat="1" ht="15" customHeight="1" x14ac:dyDescent="0.25">
      <c r="A2352" s="61" t="s">
        <v>16618</v>
      </c>
      <c r="B2352" s="17" t="s">
        <v>65</v>
      </c>
      <c r="C2352" s="17" t="s">
        <v>14514</v>
      </c>
      <c r="D2352" s="17">
        <v>2018</v>
      </c>
      <c r="E2352" s="37" t="s">
        <v>14515</v>
      </c>
      <c r="F2352" s="17" t="s">
        <v>14228</v>
      </c>
      <c r="G2352" s="37"/>
      <c r="H2352" s="37"/>
      <c r="I2352" s="62" t="s">
        <v>14516</v>
      </c>
      <c r="J2352" s="17" t="s">
        <v>43</v>
      </c>
      <c r="K2352" s="17" t="s">
        <v>43</v>
      </c>
      <c r="L2352" s="17" t="s">
        <v>14517</v>
      </c>
      <c r="M2352" s="17" t="s">
        <v>14518</v>
      </c>
      <c r="N2352" s="17" t="s">
        <v>43</v>
      </c>
      <c r="O2352" s="17" t="s">
        <v>14519</v>
      </c>
    </row>
    <row r="2353" spans="1:15" s="1" customFormat="1" ht="15" customHeight="1" x14ac:dyDescent="0.25">
      <c r="A2353" s="61" t="s">
        <v>16618</v>
      </c>
      <c r="B2353" s="17" t="s">
        <v>65</v>
      </c>
      <c r="C2353" s="17" t="s">
        <v>14520</v>
      </c>
      <c r="D2353" s="17">
        <v>2020</v>
      </c>
      <c r="E2353" s="37" t="s">
        <v>14521</v>
      </c>
      <c r="F2353" s="17" t="s">
        <v>14522</v>
      </c>
      <c r="G2353" s="37"/>
      <c r="H2353" s="37"/>
      <c r="I2353" s="62" t="s">
        <v>14523</v>
      </c>
      <c r="J2353" s="17" t="s">
        <v>43</v>
      </c>
      <c r="K2353" s="17" t="s">
        <v>43</v>
      </c>
      <c r="L2353" s="17" t="s">
        <v>14524</v>
      </c>
      <c r="M2353" s="17" t="s">
        <v>14525</v>
      </c>
      <c r="N2353" s="17" t="s">
        <v>43</v>
      </c>
      <c r="O2353" s="17" t="s">
        <v>14526</v>
      </c>
    </row>
    <row r="2354" spans="1:15" s="1" customFormat="1" ht="15" customHeight="1" x14ac:dyDescent="0.25">
      <c r="A2354" s="61" t="s">
        <v>16618</v>
      </c>
      <c r="B2354" s="17" t="s">
        <v>16</v>
      </c>
      <c r="C2354" s="17" t="s">
        <v>14527</v>
      </c>
      <c r="D2354" s="17">
        <v>2021</v>
      </c>
      <c r="E2354" s="37" t="s">
        <v>14521</v>
      </c>
      <c r="F2354" s="17" t="s">
        <v>14093</v>
      </c>
      <c r="G2354" s="37">
        <v>26</v>
      </c>
      <c r="H2354" s="37">
        <v>1</v>
      </c>
      <c r="I2354" s="62" t="s">
        <v>14528</v>
      </c>
      <c r="J2354" s="17" t="s">
        <v>43</v>
      </c>
      <c r="K2354" s="17" t="s">
        <v>43</v>
      </c>
      <c r="L2354" s="17" t="s">
        <v>14529</v>
      </c>
      <c r="M2354" s="17" t="s">
        <v>14530</v>
      </c>
      <c r="N2354" s="17" t="s">
        <v>14531</v>
      </c>
      <c r="O2354" s="17" t="s">
        <v>14532</v>
      </c>
    </row>
    <row r="2355" spans="1:15" s="1" customFormat="1" ht="15" customHeight="1" x14ac:dyDescent="0.25">
      <c r="A2355" s="61" t="s">
        <v>16618</v>
      </c>
      <c r="B2355" s="17" t="s">
        <v>16</v>
      </c>
      <c r="C2355" s="17" t="s">
        <v>14533</v>
      </c>
      <c r="D2355" s="17">
        <v>2023</v>
      </c>
      <c r="E2355" s="37" t="s">
        <v>14534</v>
      </c>
      <c r="F2355" s="17" t="s">
        <v>14093</v>
      </c>
      <c r="G2355" s="37">
        <v>28</v>
      </c>
      <c r="H2355" s="37">
        <v>3</v>
      </c>
      <c r="I2355" s="62" t="s">
        <v>14535</v>
      </c>
      <c r="J2355" s="17" t="s">
        <v>43</v>
      </c>
      <c r="K2355" s="17" t="s">
        <v>43</v>
      </c>
      <c r="L2355" s="17" t="s">
        <v>14536</v>
      </c>
      <c r="M2355" s="17" t="s">
        <v>14537</v>
      </c>
      <c r="N2355" s="17" t="s">
        <v>14538</v>
      </c>
      <c r="O2355" s="17" t="s">
        <v>14539</v>
      </c>
    </row>
    <row r="2356" spans="1:15" s="1" customFormat="1" ht="15" customHeight="1" x14ac:dyDescent="0.25">
      <c r="A2356" s="61" t="s">
        <v>16618</v>
      </c>
      <c r="B2356" s="17" t="s">
        <v>16</v>
      </c>
      <c r="C2356" s="17" t="s">
        <v>14540</v>
      </c>
      <c r="D2356" s="17">
        <v>2021</v>
      </c>
      <c r="E2356" s="37" t="s">
        <v>14541</v>
      </c>
      <c r="F2356" s="17" t="s">
        <v>14093</v>
      </c>
      <c r="G2356" s="37">
        <v>26</v>
      </c>
      <c r="H2356" s="37">
        <v>1</v>
      </c>
      <c r="I2356" s="62" t="s">
        <v>14542</v>
      </c>
      <c r="J2356" s="17" t="s">
        <v>43</v>
      </c>
      <c r="K2356" s="17" t="s">
        <v>43</v>
      </c>
      <c r="L2356" s="17" t="s">
        <v>14543</v>
      </c>
      <c r="M2356" s="17" t="s">
        <v>14544</v>
      </c>
      <c r="N2356" s="17" t="s">
        <v>14545</v>
      </c>
      <c r="O2356" s="17" t="s">
        <v>14546</v>
      </c>
    </row>
    <row r="2357" spans="1:15" s="1" customFormat="1" ht="15" customHeight="1" x14ac:dyDescent="0.25">
      <c r="A2357" s="61" t="s">
        <v>16618</v>
      </c>
      <c r="B2357" s="17" t="s">
        <v>65</v>
      </c>
      <c r="C2357" s="17" t="s">
        <v>14547</v>
      </c>
      <c r="D2357" s="17">
        <v>2024</v>
      </c>
      <c r="E2357" s="37" t="s">
        <v>14548</v>
      </c>
      <c r="F2357" s="17" t="s">
        <v>14549</v>
      </c>
      <c r="G2357" s="37"/>
      <c r="H2357" s="37"/>
      <c r="I2357" s="62" t="s">
        <v>14550</v>
      </c>
      <c r="J2357" s="17" t="s">
        <v>43</v>
      </c>
      <c r="K2357" s="17" t="s">
        <v>43</v>
      </c>
      <c r="L2357" s="17" t="s">
        <v>14551</v>
      </c>
      <c r="M2357" s="17" t="s">
        <v>14552</v>
      </c>
      <c r="N2357" s="17" t="s">
        <v>43</v>
      </c>
      <c r="O2357" s="17" t="s">
        <v>14553</v>
      </c>
    </row>
    <row r="2358" spans="1:15" s="1" customFormat="1" ht="15" customHeight="1" x14ac:dyDescent="0.25">
      <c r="A2358" s="61" t="s">
        <v>16618</v>
      </c>
      <c r="B2358" s="17" t="s">
        <v>65</v>
      </c>
      <c r="C2358" s="17" t="s">
        <v>14554</v>
      </c>
      <c r="D2358" s="17">
        <v>2017</v>
      </c>
      <c r="E2358" s="37" t="s">
        <v>14555</v>
      </c>
      <c r="F2358" s="17" t="s">
        <v>14054</v>
      </c>
      <c r="G2358" s="37"/>
      <c r="H2358" s="37"/>
      <c r="I2358" s="62" t="s">
        <v>14556</v>
      </c>
      <c r="J2358" s="17" t="s">
        <v>43</v>
      </c>
      <c r="K2358" s="17" t="s">
        <v>43</v>
      </c>
      <c r="L2358" s="17" t="s">
        <v>14557</v>
      </c>
      <c r="M2358" s="17" t="s">
        <v>14558</v>
      </c>
      <c r="N2358" s="17" t="s">
        <v>43</v>
      </c>
      <c r="O2358" s="17" t="s">
        <v>14559</v>
      </c>
    </row>
    <row r="2359" spans="1:15" s="1" customFormat="1" ht="15" customHeight="1" x14ac:dyDescent="0.25">
      <c r="A2359" s="61" t="s">
        <v>16618</v>
      </c>
      <c r="B2359" s="17" t="s">
        <v>65</v>
      </c>
      <c r="C2359" s="17" t="s">
        <v>14560</v>
      </c>
      <c r="D2359" s="17">
        <v>2019</v>
      </c>
      <c r="E2359" s="37" t="s">
        <v>14561</v>
      </c>
      <c r="F2359" s="17" t="s">
        <v>14562</v>
      </c>
      <c r="G2359" s="37"/>
      <c r="H2359" s="37"/>
      <c r="I2359" s="62" t="s">
        <v>14563</v>
      </c>
      <c r="J2359" s="17" t="s">
        <v>43</v>
      </c>
      <c r="K2359" s="17" t="s">
        <v>43</v>
      </c>
      <c r="L2359" s="17" t="s">
        <v>14564</v>
      </c>
      <c r="M2359" s="17" t="s">
        <v>14565</v>
      </c>
      <c r="N2359" s="17" t="s">
        <v>43</v>
      </c>
      <c r="O2359" s="17" t="s">
        <v>14566</v>
      </c>
    </row>
    <row r="2360" spans="1:15" s="1" customFormat="1" ht="15" customHeight="1" x14ac:dyDescent="0.25">
      <c r="A2360" s="61" t="s">
        <v>16618</v>
      </c>
      <c r="B2360" s="17" t="s">
        <v>65</v>
      </c>
      <c r="C2360" s="17" t="s">
        <v>14567</v>
      </c>
      <c r="D2360" s="17">
        <v>2020</v>
      </c>
      <c r="E2360" s="37" t="s">
        <v>14568</v>
      </c>
      <c r="F2360" s="17" t="s">
        <v>14569</v>
      </c>
      <c r="G2360" s="37"/>
      <c r="H2360" s="37"/>
      <c r="I2360" s="62" t="s">
        <v>14570</v>
      </c>
      <c r="J2360" s="17" t="s">
        <v>43</v>
      </c>
      <c r="K2360" s="17" t="s">
        <v>43</v>
      </c>
      <c r="L2360" s="17" t="s">
        <v>14571</v>
      </c>
      <c r="M2360" s="17" t="s">
        <v>14572</v>
      </c>
      <c r="N2360" s="17" t="s">
        <v>43</v>
      </c>
      <c r="O2360" s="17" t="s">
        <v>14573</v>
      </c>
    </row>
    <row r="2361" spans="1:15" s="1" customFormat="1" ht="15" customHeight="1" x14ac:dyDescent="0.25">
      <c r="A2361" s="61" t="s">
        <v>16618</v>
      </c>
      <c r="B2361" s="17" t="s">
        <v>65</v>
      </c>
      <c r="C2361" s="17" t="s">
        <v>14574</v>
      </c>
      <c r="D2361" s="17">
        <v>2019</v>
      </c>
      <c r="E2361" s="37" t="s">
        <v>14575</v>
      </c>
      <c r="F2361" s="17" t="s">
        <v>14576</v>
      </c>
      <c r="G2361" s="37"/>
      <c r="H2361" s="37"/>
      <c r="I2361" s="62" t="s">
        <v>14577</v>
      </c>
      <c r="J2361" s="17" t="s">
        <v>43</v>
      </c>
      <c r="K2361" s="17" t="s">
        <v>43</v>
      </c>
      <c r="L2361" s="17" t="s">
        <v>43</v>
      </c>
      <c r="M2361" s="17" t="s">
        <v>43</v>
      </c>
      <c r="N2361" s="17" t="s">
        <v>43</v>
      </c>
      <c r="O2361" s="17" t="s">
        <v>14578</v>
      </c>
    </row>
    <row r="2362" spans="1:15" s="1" customFormat="1" ht="15" customHeight="1" x14ac:dyDescent="0.25">
      <c r="A2362" s="61" t="s">
        <v>16618</v>
      </c>
      <c r="B2362" s="17" t="s">
        <v>65</v>
      </c>
      <c r="C2362" s="17" t="s">
        <v>14579</v>
      </c>
      <c r="D2362" s="17">
        <v>2023</v>
      </c>
      <c r="E2362" s="37" t="s">
        <v>14580</v>
      </c>
      <c r="F2362" s="17" t="s">
        <v>14143</v>
      </c>
      <c r="G2362" s="37"/>
      <c r="H2362" s="37"/>
      <c r="I2362" s="62" t="s">
        <v>14581</v>
      </c>
      <c r="J2362" s="17" t="s">
        <v>43</v>
      </c>
      <c r="K2362" s="17" t="s">
        <v>43</v>
      </c>
      <c r="L2362" s="17" t="s">
        <v>14582</v>
      </c>
      <c r="M2362" s="17" t="s">
        <v>14583</v>
      </c>
      <c r="N2362" s="17" t="s">
        <v>43</v>
      </c>
      <c r="O2362" s="17" t="s">
        <v>14584</v>
      </c>
    </row>
    <row r="2363" spans="1:15" s="1" customFormat="1" ht="15" customHeight="1" x14ac:dyDescent="0.25">
      <c r="A2363" s="61" t="s">
        <v>16618</v>
      </c>
      <c r="B2363" s="17" t="s">
        <v>65</v>
      </c>
      <c r="C2363" s="17" t="s">
        <v>14585</v>
      </c>
      <c r="D2363" s="17">
        <v>2018</v>
      </c>
      <c r="E2363" s="37" t="s">
        <v>14586</v>
      </c>
      <c r="F2363" s="17" t="s">
        <v>14587</v>
      </c>
      <c r="G2363" s="37"/>
      <c r="H2363" s="37"/>
      <c r="I2363" s="62" t="s">
        <v>14588</v>
      </c>
      <c r="J2363" s="17" t="s">
        <v>43</v>
      </c>
      <c r="K2363" s="17" t="s">
        <v>43</v>
      </c>
      <c r="L2363" s="17" t="s">
        <v>14589</v>
      </c>
      <c r="M2363" s="17" t="s">
        <v>14590</v>
      </c>
      <c r="N2363" s="17" t="s">
        <v>43</v>
      </c>
      <c r="O2363" s="17" t="s">
        <v>14591</v>
      </c>
    </row>
    <row r="2364" spans="1:15" s="1" customFormat="1" ht="15" customHeight="1" x14ac:dyDescent="0.25">
      <c r="A2364" s="61" t="s">
        <v>16618</v>
      </c>
      <c r="B2364" s="17" t="s">
        <v>65</v>
      </c>
      <c r="C2364" s="17" t="s">
        <v>14592</v>
      </c>
      <c r="D2364" s="17">
        <v>2017</v>
      </c>
      <c r="E2364" s="37" t="s">
        <v>14593</v>
      </c>
      <c r="F2364" s="17" t="s">
        <v>14594</v>
      </c>
      <c r="G2364" s="37"/>
      <c r="H2364" s="37"/>
      <c r="I2364" s="62" t="s">
        <v>14595</v>
      </c>
      <c r="J2364" s="17" t="s">
        <v>43</v>
      </c>
      <c r="K2364" s="17" t="s">
        <v>43</v>
      </c>
      <c r="L2364" s="17" t="s">
        <v>14596</v>
      </c>
      <c r="M2364" s="17" t="s">
        <v>14597</v>
      </c>
      <c r="N2364" s="17" t="s">
        <v>43</v>
      </c>
      <c r="O2364" s="17" t="s">
        <v>14598</v>
      </c>
    </row>
    <row r="2365" spans="1:15" s="1" customFormat="1" ht="15" customHeight="1" x14ac:dyDescent="0.25">
      <c r="A2365" s="61" t="s">
        <v>16618</v>
      </c>
      <c r="B2365" s="17" t="s">
        <v>65</v>
      </c>
      <c r="C2365" s="17" t="s">
        <v>14599</v>
      </c>
      <c r="D2365" s="17">
        <v>2023</v>
      </c>
      <c r="E2365" s="37" t="s">
        <v>14600</v>
      </c>
      <c r="F2365" s="17" t="s">
        <v>14601</v>
      </c>
      <c r="G2365" s="37"/>
      <c r="H2365" s="37"/>
      <c r="I2365" s="62" t="s">
        <v>14602</v>
      </c>
      <c r="J2365" s="17" t="s">
        <v>43</v>
      </c>
      <c r="K2365" s="17" t="s">
        <v>43</v>
      </c>
      <c r="L2365" s="17" t="s">
        <v>43</v>
      </c>
      <c r="M2365" s="17" t="s">
        <v>43</v>
      </c>
      <c r="N2365" s="17" t="s">
        <v>43</v>
      </c>
      <c r="O2365" s="17" t="s">
        <v>14603</v>
      </c>
    </row>
    <row r="2366" spans="1:15" s="1" customFormat="1" ht="15" customHeight="1" x14ac:dyDescent="0.25">
      <c r="A2366" s="61" t="s">
        <v>16618</v>
      </c>
      <c r="B2366" s="17" t="s">
        <v>65</v>
      </c>
      <c r="C2366" s="17" t="s">
        <v>14604</v>
      </c>
      <c r="D2366" s="17">
        <v>2021</v>
      </c>
      <c r="E2366" s="37" t="s">
        <v>14605</v>
      </c>
      <c r="F2366" s="17" t="s">
        <v>14368</v>
      </c>
      <c r="G2366" s="37"/>
      <c r="H2366" s="37"/>
      <c r="I2366" s="62" t="s">
        <v>14606</v>
      </c>
      <c r="J2366" s="17" t="s">
        <v>43</v>
      </c>
      <c r="K2366" s="17" t="s">
        <v>43</v>
      </c>
      <c r="L2366" s="17" t="s">
        <v>14607</v>
      </c>
      <c r="M2366" s="17" t="s">
        <v>14608</v>
      </c>
      <c r="N2366" s="17" t="s">
        <v>43</v>
      </c>
      <c r="O2366" s="17" t="s">
        <v>14609</v>
      </c>
    </row>
    <row r="2367" spans="1:15" s="1" customFormat="1" ht="15" customHeight="1" x14ac:dyDescent="0.25">
      <c r="A2367" s="61" t="s">
        <v>16618</v>
      </c>
      <c r="B2367" s="17" t="s">
        <v>16</v>
      </c>
      <c r="C2367" s="17" t="s">
        <v>14610</v>
      </c>
      <c r="D2367" s="17">
        <v>2021</v>
      </c>
      <c r="E2367" s="37" t="s">
        <v>14611</v>
      </c>
      <c r="F2367" s="17" t="s">
        <v>14093</v>
      </c>
      <c r="G2367" s="37">
        <v>26</v>
      </c>
      <c r="H2367" s="37">
        <v>3</v>
      </c>
      <c r="I2367" s="62" t="s">
        <v>14612</v>
      </c>
      <c r="J2367" s="17" t="s">
        <v>43</v>
      </c>
      <c r="K2367" s="17" t="s">
        <v>43</v>
      </c>
      <c r="L2367" s="17" t="s">
        <v>14613</v>
      </c>
      <c r="M2367" s="17" t="s">
        <v>14614</v>
      </c>
      <c r="N2367" s="17" t="s">
        <v>14615</v>
      </c>
      <c r="O2367" s="17" t="s">
        <v>14616</v>
      </c>
    </row>
    <row r="2368" spans="1:15" s="1" customFormat="1" ht="15" customHeight="1" x14ac:dyDescent="0.25">
      <c r="A2368" s="61" t="s">
        <v>16618</v>
      </c>
      <c r="B2368" s="17" t="s">
        <v>16</v>
      </c>
      <c r="C2368" s="17" t="s">
        <v>14617</v>
      </c>
      <c r="D2368" s="17">
        <v>2017</v>
      </c>
      <c r="E2368" s="37" t="s">
        <v>14618</v>
      </c>
      <c r="F2368" s="17" t="s">
        <v>1239</v>
      </c>
      <c r="G2368" s="37">
        <v>32</v>
      </c>
      <c r="H2368" s="37">
        <v>4</v>
      </c>
      <c r="I2368" s="62" t="s">
        <v>14619</v>
      </c>
      <c r="J2368" s="17" t="s">
        <v>43</v>
      </c>
      <c r="K2368" s="17" t="s">
        <v>43</v>
      </c>
      <c r="L2368" s="17" t="s">
        <v>14620</v>
      </c>
      <c r="M2368" s="17" t="s">
        <v>14621</v>
      </c>
      <c r="N2368" s="17" t="s">
        <v>14622</v>
      </c>
      <c r="O2368" s="17" t="s">
        <v>14623</v>
      </c>
    </row>
    <row r="2369" spans="1:15" s="1" customFormat="1" ht="15" customHeight="1" x14ac:dyDescent="0.25">
      <c r="A2369" s="61" t="s">
        <v>16618</v>
      </c>
      <c r="B2369" s="17" t="s">
        <v>65</v>
      </c>
      <c r="C2369" s="17" t="s">
        <v>14624</v>
      </c>
      <c r="D2369" s="17">
        <v>2020</v>
      </c>
      <c r="E2369" s="37" t="s">
        <v>14625</v>
      </c>
      <c r="F2369" s="17" t="s">
        <v>14626</v>
      </c>
      <c r="G2369" s="37"/>
      <c r="H2369" s="37"/>
      <c r="I2369" s="62" t="s">
        <v>14627</v>
      </c>
      <c r="J2369" s="17" t="s">
        <v>43</v>
      </c>
      <c r="K2369" s="17" t="s">
        <v>43</v>
      </c>
      <c r="L2369" s="17" t="s">
        <v>14628</v>
      </c>
      <c r="M2369" s="17" t="s">
        <v>14629</v>
      </c>
      <c r="N2369" s="17" t="s">
        <v>43</v>
      </c>
      <c r="O2369" s="17" t="s">
        <v>14630</v>
      </c>
    </row>
    <row r="2370" spans="1:15" s="1" customFormat="1" ht="15" customHeight="1" x14ac:dyDescent="0.25">
      <c r="A2370" s="61" t="s">
        <v>16618</v>
      </c>
      <c r="B2370" s="17" t="s">
        <v>65</v>
      </c>
      <c r="C2370" s="17" t="s">
        <v>14631</v>
      </c>
      <c r="D2370" s="17">
        <v>2018</v>
      </c>
      <c r="E2370" s="37" t="s">
        <v>14632</v>
      </c>
      <c r="F2370" s="17" t="s">
        <v>14054</v>
      </c>
      <c r="G2370" s="37"/>
      <c r="H2370" s="37"/>
      <c r="I2370" s="62" t="s">
        <v>14633</v>
      </c>
      <c r="J2370" s="17" t="s">
        <v>43</v>
      </c>
      <c r="K2370" s="17" t="s">
        <v>43</v>
      </c>
      <c r="L2370" s="17" t="s">
        <v>14634</v>
      </c>
      <c r="M2370" s="17" t="s">
        <v>14635</v>
      </c>
      <c r="N2370" s="17" t="s">
        <v>43</v>
      </c>
      <c r="O2370" s="17" t="s">
        <v>14636</v>
      </c>
    </row>
    <row r="2371" spans="1:15" s="1" customFormat="1" ht="15" customHeight="1" x14ac:dyDescent="0.25">
      <c r="A2371" s="61" t="s">
        <v>16618</v>
      </c>
      <c r="B2371" s="17" t="s">
        <v>65</v>
      </c>
      <c r="C2371" s="17" t="s">
        <v>14637</v>
      </c>
      <c r="D2371" s="17">
        <v>2023</v>
      </c>
      <c r="E2371" s="37" t="s">
        <v>14638</v>
      </c>
      <c r="F2371" s="17" t="s">
        <v>14491</v>
      </c>
      <c r="G2371" s="37"/>
      <c r="H2371" s="37"/>
      <c r="I2371" s="62" t="s">
        <v>14639</v>
      </c>
      <c r="J2371" s="17" t="s">
        <v>43</v>
      </c>
      <c r="K2371" s="17" t="s">
        <v>43</v>
      </c>
      <c r="L2371" s="17" t="s">
        <v>14640</v>
      </c>
      <c r="M2371" s="17" t="s">
        <v>14641</v>
      </c>
      <c r="N2371" s="17" t="s">
        <v>43</v>
      </c>
      <c r="O2371" s="17" t="s">
        <v>14642</v>
      </c>
    </row>
    <row r="2372" spans="1:15" s="1" customFormat="1" ht="15" customHeight="1" x14ac:dyDescent="0.25">
      <c r="A2372" s="61" t="s">
        <v>16618</v>
      </c>
      <c r="B2372" s="17" t="s">
        <v>16</v>
      </c>
      <c r="C2372" s="17" t="s">
        <v>14643</v>
      </c>
      <c r="D2372" s="17">
        <v>2023</v>
      </c>
      <c r="E2372" s="37" t="s">
        <v>14644</v>
      </c>
      <c r="F2372" s="17" t="s">
        <v>14093</v>
      </c>
      <c r="G2372" s="37">
        <v>28</v>
      </c>
      <c r="H2372" s="37">
        <v>1</v>
      </c>
      <c r="I2372" s="62" t="s">
        <v>14645</v>
      </c>
      <c r="J2372" s="17" t="s">
        <v>43</v>
      </c>
      <c r="K2372" s="17" t="s">
        <v>43</v>
      </c>
      <c r="L2372" s="17" t="s">
        <v>14646</v>
      </c>
      <c r="M2372" s="17" t="s">
        <v>14647</v>
      </c>
      <c r="N2372" s="17" t="s">
        <v>14648</v>
      </c>
      <c r="O2372" s="17" t="s">
        <v>14649</v>
      </c>
    </row>
    <row r="2373" spans="1:15" s="1" customFormat="1" ht="15" customHeight="1" x14ac:dyDescent="0.25">
      <c r="A2373" s="61" t="s">
        <v>16618</v>
      </c>
      <c r="B2373" s="17" t="s">
        <v>16</v>
      </c>
      <c r="C2373" s="17" t="s">
        <v>14650</v>
      </c>
      <c r="D2373" s="17">
        <v>2024</v>
      </c>
      <c r="E2373" s="37" t="s">
        <v>14651</v>
      </c>
      <c r="F2373" s="17" t="s">
        <v>14093</v>
      </c>
      <c r="G2373" s="37">
        <v>29</v>
      </c>
      <c r="H2373" s="37">
        <v>10</v>
      </c>
      <c r="I2373" s="62" t="s">
        <v>14652</v>
      </c>
      <c r="J2373" s="17" t="s">
        <v>43</v>
      </c>
      <c r="K2373" s="17" t="s">
        <v>43</v>
      </c>
      <c r="L2373" s="17" t="s">
        <v>14653</v>
      </c>
      <c r="M2373" s="17" t="s">
        <v>14654</v>
      </c>
      <c r="N2373" s="17" t="s">
        <v>1243</v>
      </c>
      <c r="O2373" s="17" t="s">
        <v>14655</v>
      </c>
    </row>
    <row r="2374" spans="1:15" s="1" customFormat="1" ht="15" customHeight="1" x14ac:dyDescent="0.25">
      <c r="A2374" s="61" t="s">
        <v>16618</v>
      </c>
      <c r="B2374" s="17" t="s">
        <v>65</v>
      </c>
      <c r="C2374" s="17" t="s">
        <v>14656</v>
      </c>
      <c r="D2374" s="17">
        <v>2023</v>
      </c>
      <c r="E2374" s="37" t="s">
        <v>14657</v>
      </c>
      <c r="F2374" s="17" t="s">
        <v>14658</v>
      </c>
      <c r="G2374" s="37"/>
      <c r="H2374" s="37"/>
      <c r="I2374" s="62" t="s">
        <v>14659</v>
      </c>
      <c r="J2374" s="17" t="s">
        <v>43</v>
      </c>
      <c r="K2374" s="17" t="s">
        <v>43</v>
      </c>
      <c r="L2374" s="17" t="s">
        <v>43</v>
      </c>
      <c r="M2374" s="17" t="s">
        <v>43</v>
      </c>
      <c r="N2374" s="17" t="s">
        <v>43</v>
      </c>
      <c r="O2374" s="17" t="s">
        <v>14660</v>
      </c>
    </row>
    <row r="2375" spans="1:15" s="1" customFormat="1" ht="15" customHeight="1" x14ac:dyDescent="0.25">
      <c r="A2375" s="61" t="s">
        <v>16618</v>
      </c>
      <c r="B2375" s="17" t="s">
        <v>65</v>
      </c>
      <c r="C2375" s="17" t="s">
        <v>14661</v>
      </c>
      <c r="D2375" s="17">
        <v>2024</v>
      </c>
      <c r="E2375" s="37" t="s">
        <v>14662</v>
      </c>
      <c r="F2375" s="17" t="s">
        <v>14663</v>
      </c>
      <c r="G2375" s="37"/>
      <c r="H2375" s="37"/>
      <c r="I2375" s="62" t="s">
        <v>14664</v>
      </c>
      <c r="J2375" s="17" t="s">
        <v>43</v>
      </c>
      <c r="K2375" s="17" t="s">
        <v>43</v>
      </c>
      <c r="L2375" s="17" t="s">
        <v>14665</v>
      </c>
      <c r="M2375" s="17" t="s">
        <v>14666</v>
      </c>
      <c r="N2375" s="17" t="s">
        <v>43</v>
      </c>
      <c r="O2375" s="17" t="s">
        <v>14667</v>
      </c>
    </row>
    <row r="2376" spans="1:15" s="1" customFormat="1" ht="15" customHeight="1" x14ac:dyDescent="0.25">
      <c r="A2376" s="61" t="s">
        <v>16618</v>
      </c>
      <c r="B2376" s="17" t="s">
        <v>65</v>
      </c>
      <c r="C2376" s="17" t="s">
        <v>14668</v>
      </c>
      <c r="D2376" s="17">
        <v>2023</v>
      </c>
      <c r="E2376" s="37" t="s">
        <v>14669</v>
      </c>
      <c r="F2376" s="17" t="s">
        <v>14670</v>
      </c>
      <c r="G2376" s="37"/>
      <c r="H2376" s="37"/>
      <c r="I2376" s="62" t="s">
        <v>14671</v>
      </c>
      <c r="J2376" s="17" t="s">
        <v>43</v>
      </c>
      <c r="K2376" s="17" t="s">
        <v>43</v>
      </c>
      <c r="L2376" s="17" t="s">
        <v>14672</v>
      </c>
      <c r="M2376" s="17" t="s">
        <v>14673</v>
      </c>
      <c r="N2376" s="17" t="s">
        <v>43</v>
      </c>
      <c r="O2376" s="17" t="s">
        <v>14674</v>
      </c>
    </row>
    <row r="2377" spans="1:15" s="1" customFormat="1" ht="15" customHeight="1" x14ac:dyDescent="0.25">
      <c r="A2377" s="61" t="s">
        <v>16618</v>
      </c>
      <c r="B2377" s="17" t="s">
        <v>16</v>
      </c>
      <c r="C2377" s="17" t="s">
        <v>14675</v>
      </c>
      <c r="D2377" s="17">
        <v>2024</v>
      </c>
      <c r="E2377" s="37" t="s">
        <v>14676</v>
      </c>
      <c r="F2377" s="17" t="s">
        <v>14093</v>
      </c>
      <c r="G2377" s="37">
        <v>29</v>
      </c>
      <c r="H2377" s="37">
        <v>11</v>
      </c>
      <c r="I2377" s="62" t="s">
        <v>14677</v>
      </c>
      <c r="J2377" s="17" t="s">
        <v>43</v>
      </c>
      <c r="K2377" s="17" t="s">
        <v>43</v>
      </c>
      <c r="L2377" s="17" t="s">
        <v>14678</v>
      </c>
      <c r="M2377" s="17" t="s">
        <v>14679</v>
      </c>
      <c r="N2377" s="17" t="s">
        <v>14680</v>
      </c>
      <c r="O2377" s="17" t="s">
        <v>14681</v>
      </c>
    </row>
    <row r="2378" spans="1:15" s="1" customFormat="1" ht="15" customHeight="1" x14ac:dyDescent="0.25">
      <c r="A2378" s="61" t="s">
        <v>16618</v>
      </c>
      <c r="B2378" s="17" t="s">
        <v>65</v>
      </c>
      <c r="C2378" s="17" t="s">
        <v>14682</v>
      </c>
      <c r="D2378" s="17">
        <v>2020</v>
      </c>
      <c r="E2378" s="37" t="s">
        <v>14683</v>
      </c>
      <c r="F2378" s="17" t="s">
        <v>14100</v>
      </c>
      <c r="G2378" s="37"/>
      <c r="H2378" s="37"/>
      <c r="I2378" s="62" t="s">
        <v>14684</v>
      </c>
      <c r="J2378" s="17" t="s">
        <v>43</v>
      </c>
      <c r="K2378" s="17" t="s">
        <v>43</v>
      </c>
      <c r="L2378" s="17" t="s">
        <v>14685</v>
      </c>
      <c r="M2378" s="17" t="s">
        <v>14686</v>
      </c>
      <c r="N2378" s="17" t="s">
        <v>43</v>
      </c>
      <c r="O2378" s="17" t="s">
        <v>14687</v>
      </c>
    </row>
    <row r="2379" spans="1:15" s="1" customFormat="1" ht="15" customHeight="1" x14ac:dyDescent="0.25">
      <c r="A2379" s="61" t="s">
        <v>16618</v>
      </c>
      <c r="B2379" s="17" t="s">
        <v>65</v>
      </c>
      <c r="C2379" s="17" t="s">
        <v>14688</v>
      </c>
      <c r="D2379" s="17">
        <v>2023</v>
      </c>
      <c r="E2379" s="37" t="s">
        <v>14689</v>
      </c>
      <c r="F2379" s="17" t="s">
        <v>14491</v>
      </c>
      <c r="G2379" s="37"/>
      <c r="H2379" s="37"/>
      <c r="I2379" s="62" t="s">
        <v>14690</v>
      </c>
      <c r="J2379" s="17" t="s">
        <v>43</v>
      </c>
      <c r="K2379" s="17" t="s">
        <v>43</v>
      </c>
      <c r="L2379" s="17" t="s">
        <v>14691</v>
      </c>
      <c r="M2379" s="17" t="s">
        <v>14692</v>
      </c>
      <c r="N2379" s="17" t="s">
        <v>43</v>
      </c>
      <c r="O2379" s="17" t="s">
        <v>14693</v>
      </c>
    </row>
    <row r="2380" spans="1:15" s="1" customFormat="1" ht="15" customHeight="1" x14ac:dyDescent="0.25">
      <c r="A2380" s="61" t="s">
        <v>16618</v>
      </c>
      <c r="B2380" s="17" t="s">
        <v>65</v>
      </c>
      <c r="C2380" s="17" t="s">
        <v>14694</v>
      </c>
      <c r="D2380" s="17">
        <v>2019</v>
      </c>
      <c r="E2380" s="37" t="s">
        <v>14695</v>
      </c>
      <c r="F2380" s="17" t="s">
        <v>14696</v>
      </c>
      <c r="G2380" s="37"/>
      <c r="H2380" s="37"/>
      <c r="I2380" s="62" t="s">
        <v>14697</v>
      </c>
      <c r="J2380" s="17" t="s">
        <v>43</v>
      </c>
      <c r="K2380" s="17" t="s">
        <v>43</v>
      </c>
      <c r="L2380" s="17" t="s">
        <v>43</v>
      </c>
      <c r="M2380" s="17" t="s">
        <v>43</v>
      </c>
      <c r="N2380" s="17" t="s">
        <v>43</v>
      </c>
      <c r="O2380" s="17" t="s">
        <v>14698</v>
      </c>
    </row>
    <row r="2381" spans="1:15" s="1" customFormat="1" ht="15" customHeight="1" x14ac:dyDescent="0.25">
      <c r="A2381" s="61" t="s">
        <v>16618</v>
      </c>
      <c r="B2381" s="17" t="s">
        <v>65</v>
      </c>
      <c r="C2381" s="17" t="s">
        <v>14699</v>
      </c>
      <c r="D2381" s="17">
        <v>2021</v>
      </c>
      <c r="E2381" s="37" t="s">
        <v>14700</v>
      </c>
      <c r="F2381" s="17" t="s">
        <v>14143</v>
      </c>
      <c r="G2381" s="37"/>
      <c r="H2381" s="37"/>
      <c r="I2381" s="62" t="s">
        <v>14701</v>
      </c>
      <c r="J2381" s="17" t="s">
        <v>43</v>
      </c>
      <c r="K2381" s="17" t="s">
        <v>43</v>
      </c>
      <c r="L2381" s="17" t="s">
        <v>14702</v>
      </c>
      <c r="M2381" s="17" t="s">
        <v>14703</v>
      </c>
      <c r="N2381" s="17" t="s">
        <v>43</v>
      </c>
      <c r="O2381" s="17" t="s">
        <v>14704</v>
      </c>
    </row>
    <row r="2382" spans="1:15" s="1" customFormat="1" ht="15" customHeight="1" x14ac:dyDescent="0.25">
      <c r="A2382" s="61" t="s">
        <v>16618</v>
      </c>
      <c r="B2382" s="17" t="s">
        <v>65</v>
      </c>
      <c r="C2382" s="17" t="s">
        <v>14705</v>
      </c>
      <c r="D2382" s="17">
        <v>2022</v>
      </c>
      <c r="E2382" s="37" t="s">
        <v>14706</v>
      </c>
      <c r="F2382" s="17" t="s">
        <v>14707</v>
      </c>
      <c r="G2382" s="37"/>
      <c r="H2382" s="37"/>
      <c r="I2382" s="62" t="s">
        <v>14708</v>
      </c>
      <c r="J2382" s="17" t="s">
        <v>43</v>
      </c>
      <c r="K2382" s="17" t="s">
        <v>43</v>
      </c>
      <c r="L2382" s="17" t="s">
        <v>14709</v>
      </c>
      <c r="M2382" s="17" t="s">
        <v>14710</v>
      </c>
      <c r="N2382" s="17" t="s">
        <v>43</v>
      </c>
      <c r="O2382" s="17" t="s">
        <v>14711</v>
      </c>
    </row>
    <row r="2383" spans="1:15" s="1" customFormat="1" ht="15" customHeight="1" x14ac:dyDescent="0.25">
      <c r="A2383" s="61" t="s">
        <v>16618</v>
      </c>
      <c r="B2383" s="17" t="s">
        <v>65</v>
      </c>
      <c r="C2383" s="17" t="s">
        <v>14712</v>
      </c>
      <c r="D2383" s="17">
        <v>2022</v>
      </c>
      <c r="E2383" s="37" t="s">
        <v>14713</v>
      </c>
      <c r="F2383" s="17" t="s">
        <v>14714</v>
      </c>
      <c r="G2383" s="37"/>
      <c r="H2383" s="37"/>
      <c r="I2383" s="62" t="s">
        <v>14715</v>
      </c>
      <c r="J2383" s="17" t="s">
        <v>43</v>
      </c>
      <c r="K2383" s="17" t="s">
        <v>43</v>
      </c>
      <c r="L2383" s="17" t="s">
        <v>14716</v>
      </c>
      <c r="M2383" s="17" t="s">
        <v>14717</v>
      </c>
      <c r="N2383" s="17" t="s">
        <v>43</v>
      </c>
      <c r="O2383" s="17" t="s">
        <v>14718</v>
      </c>
    </row>
    <row r="2384" spans="1:15" s="1" customFormat="1" ht="15" customHeight="1" x14ac:dyDescent="0.25">
      <c r="A2384" s="61" t="s">
        <v>16618</v>
      </c>
      <c r="B2384" s="17" t="s">
        <v>16</v>
      </c>
      <c r="C2384" s="17" t="s">
        <v>14719</v>
      </c>
      <c r="D2384" s="17">
        <v>2019</v>
      </c>
      <c r="E2384" s="37" t="s">
        <v>14720</v>
      </c>
      <c r="F2384" s="17" t="s">
        <v>14093</v>
      </c>
      <c r="G2384" s="37">
        <v>24</v>
      </c>
      <c r="H2384" s="37">
        <v>5</v>
      </c>
      <c r="I2384" s="62" t="s">
        <v>14721</v>
      </c>
      <c r="J2384" s="17" t="s">
        <v>43</v>
      </c>
      <c r="K2384" s="17" t="s">
        <v>43</v>
      </c>
      <c r="L2384" s="17" t="s">
        <v>14722</v>
      </c>
      <c r="M2384" s="17" t="s">
        <v>14723</v>
      </c>
      <c r="N2384" s="17" t="s">
        <v>14724</v>
      </c>
      <c r="O2384" s="17" t="s">
        <v>14725</v>
      </c>
    </row>
    <row r="2385" spans="1:15" s="1" customFormat="1" ht="15" customHeight="1" x14ac:dyDescent="0.25">
      <c r="A2385" s="61" t="s">
        <v>16618</v>
      </c>
      <c r="B2385" s="17" t="s">
        <v>65</v>
      </c>
      <c r="C2385" s="17" t="s">
        <v>14727</v>
      </c>
      <c r="D2385" s="17">
        <v>2020</v>
      </c>
      <c r="E2385" s="37" t="s">
        <v>14728</v>
      </c>
      <c r="F2385" s="17" t="s">
        <v>14729</v>
      </c>
      <c r="G2385" s="37"/>
      <c r="H2385" s="37"/>
      <c r="I2385" s="62" t="s">
        <v>14730</v>
      </c>
      <c r="J2385" s="17" t="s">
        <v>43</v>
      </c>
      <c r="K2385" s="17" t="s">
        <v>43</v>
      </c>
      <c r="L2385" s="17" t="s">
        <v>14731</v>
      </c>
      <c r="M2385" s="17" t="s">
        <v>14732</v>
      </c>
      <c r="N2385" s="17" t="s">
        <v>43</v>
      </c>
      <c r="O2385" s="17" t="s">
        <v>14733</v>
      </c>
    </row>
    <row r="2386" spans="1:15" s="1" customFormat="1" ht="15" customHeight="1" x14ac:dyDescent="0.25">
      <c r="A2386" s="61" t="s">
        <v>16618</v>
      </c>
      <c r="B2386" s="17" t="s">
        <v>16</v>
      </c>
      <c r="C2386" s="17" t="s">
        <v>14734</v>
      </c>
      <c r="D2386" s="17">
        <v>2022</v>
      </c>
      <c r="E2386" s="37" t="s">
        <v>14735</v>
      </c>
      <c r="F2386" s="17" t="s">
        <v>14093</v>
      </c>
      <c r="G2386" s="37">
        <v>27</v>
      </c>
      <c r="H2386" s="37">
        <v>5</v>
      </c>
      <c r="I2386" s="62" t="s">
        <v>14736</v>
      </c>
      <c r="J2386" s="17" t="s">
        <v>43</v>
      </c>
      <c r="K2386" s="17" t="s">
        <v>43</v>
      </c>
      <c r="L2386" s="17" t="s">
        <v>14737</v>
      </c>
      <c r="M2386" s="17" t="s">
        <v>14738</v>
      </c>
      <c r="N2386" s="17" t="s">
        <v>14739</v>
      </c>
      <c r="O2386" s="17" t="s">
        <v>14740</v>
      </c>
    </row>
    <row r="2387" spans="1:15" s="1" customFormat="1" ht="15" customHeight="1" x14ac:dyDescent="0.25">
      <c r="A2387" s="61" t="s">
        <v>16618</v>
      </c>
      <c r="B2387" s="17" t="s">
        <v>65</v>
      </c>
      <c r="C2387" s="17" t="s">
        <v>14741</v>
      </c>
      <c r="D2387" s="17">
        <v>2020</v>
      </c>
      <c r="E2387" s="37" t="s">
        <v>14742</v>
      </c>
      <c r="F2387" s="17" t="s">
        <v>14743</v>
      </c>
      <c r="G2387" s="37"/>
      <c r="H2387" s="37"/>
      <c r="I2387" s="62" t="s">
        <v>14744</v>
      </c>
      <c r="J2387" s="17" t="s">
        <v>43</v>
      </c>
      <c r="K2387" s="17" t="s">
        <v>43</v>
      </c>
      <c r="L2387" s="17" t="s">
        <v>43</v>
      </c>
      <c r="M2387" s="17" t="s">
        <v>43</v>
      </c>
      <c r="N2387" s="17" t="s">
        <v>43</v>
      </c>
      <c r="O2387" s="17" t="s">
        <v>14745</v>
      </c>
    </row>
    <row r="2388" spans="1:15" s="1" customFormat="1" ht="15" customHeight="1" x14ac:dyDescent="0.25">
      <c r="A2388" s="61" t="s">
        <v>16618</v>
      </c>
      <c r="B2388" s="17" t="s">
        <v>16</v>
      </c>
      <c r="C2388" s="17" t="s">
        <v>14746</v>
      </c>
      <c r="D2388" s="17">
        <v>2017</v>
      </c>
      <c r="E2388" s="37" t="s">
        <v>14747</v>
      </c>
      <c r="F2388" s="17" t="s">
        <v>14093</v>
      </c>
      <c r="G2388" s="37">
        <v>22</v>
      </c>
      <c r="H2388" s="37">
        <v>4</v>
      </c>
      <c r="I2388" s="62" t="s">
        <v>14748</v>
      </c>
      <c r="J2388" s="17" t="s">
        <v>43</v>
      </c>
      <c r="K2388" s="17" t="s">
        <v>43</v>
      </c>
      <c r="L2388" s="17" t="s">
        <v>14749</v>
      </c>
      <c r="M2388" s="17" t="s">
        <v>14750</v>
      </c>
      <c r="N2388" s="17" t="s">
        <v>14751</v>
      </c>
      <c r="O2388" s="17" t="s">
        <v>14752</v>
      </c>
    </row>
    <row r="2389" spans="1:15" s="1" customFormat="1" ht="15" customHeight="1" x14ac:dyDescent="0.25">
      <c r="A2389" s="61" t="s">
        <v>16618</v>
      </c>
      <c r="B2389" s="17" t="s">
        <v>16</v>
      </c>
      <c r="C2389" s="17" t="s">
        <v>14753</v>
      </c>
      <c r="D2389" s="17">
        <v>2020</v>
      </c>
      <c r="E2389" s="37" t="s">
        <v>14754</v>
      </c>
      <c r="F2389" s="17" t="s">
        <v>14093</v>
      </c>
      <c r="G2389" s="37">
        <v>25</v>
      </c>
      <c r="H2389" s="37">
        <v>3</v>
      </c>
      <c r="I2389" s="62" t="s">
        <v>14755</v>
      </c>
      <c r="J2389" s="17" t="s">
        <v>43</v>
      </c>
      <c r="K2389" s="17" t="s">
        <v>43</v>
      </c>
      <c r="L2389" s="17" t="s">
        <v>14756</v>
      </c>
      <c r="M2389" s="17" t="s">
        <v>14757</v>
      </c>
      <c r="N2389" s="17" t="s">
        <v>14758</v>
      </c>
      <c r="O2389" s="17" t="s">
        <v>14759</v>
      </c>
    </row>
    <row r="2390" spans="1:15" s="1" customFormat="1" ht="15" customHeight="1" x14ac:dyDescent="0.25">
      <c r="A2390" s="61" t="s">
        <v>16618</v>
      </c>
      <c r="B2390" s="17" t="s">
        <v>65</v>
      </c>
      <c r="C2390" s="17" t="s">
        <v>14760</v>
      </c>
      <c r="D2390" s="17">
        <v>2018</v>
      </c>
      <c r="E2390" s="37" t="s">
        <v>14761</v>
      </c>
      <c r="F2390" s="17" t="s">
        <v>14054</v>
      </c>
      <c r="G2390" s="37"/>
      <c r="H2390" s="37"/>
      <c r="I2390" s="62" t="s">
        <v>14762</v>
      </c>
      <c r="J2390" s="17" t="s">
        <v>43</v>
      </c>
      <c r="K2390" s="17" t="s">
        <v>43</v>
      </c>
      <c r="L2390" s="17" t="s">
        <v>14763</v>
      </c>
      <c r="M2390" s="17" t="s">
        <v>14764</v>
      </c>
      <c r="N2390" s="17" t="s">
        <v>43</v>
      </c>
      <c r="O2390" s="17" t="s">
        <v>14765</v>
      </c>
    </row>
    <row r="2391" spans="1:15" s="1" customFormat="1" ht="15" customHeight="1" x14ac:dyDescent="0.25">
      <c r="A2391" s="61" t="s">
        <v>16618</v>
      </c>
      <c r="B2391" s="17" t="s">
        <v>16</v>
      </c>
      <c r="C2391" s="17" t="s">
        <v>14766</v>
      </c>
      <c r="D2391" s="17">
        <v>2020</v>
      </c>
      <c r="E2391" s="37" t="s">
        <v>14767</v>
      </c>
      <c r="F2391" s="17" t="s">
        <v>14093</v>
      </c>
      <c r="G2391" s="37">
        <v>25</v>
      </c>
      <c r="H2391" s="37">
        <v>3</v>
      </c>
      <c r="I2391" s="62" t="s">
        <v>14768</v>
      </c>
      <c r="J2391" s="17" t="s">
        <v>43</v>
      </c>
      <c r="K2391" s="17" t="s">
        <v>43</v>
      </c>
      <c r="L2391" s="17" t="s">
        <v>14769</v>
      </c>
      <c r="M2391" s="17" t="s">
        <v>14770</v>
      </c>
      <c r="N2391" s="17" t="s">
        <v>14771</v>
      </c>
      <c r="O2391" s="17" t="s">
        <v>14772</v>
      </c>
    </row>
    <row r="2392" spans="1:15" s="1" customFormat="1" ht="15" customHeight="1" x14ac:dyDescent="0.25">
      <c r="A2392" s="61" t="s">
        <v>16618</v>
      </c>
      <c r="B2392" s="17" t="s">
        <v>65</v>
      </c>
      <c r="C2392" s="17" t="s">
        <v>14773</v>
      </c>
      <c r="D2392" s="17">
        <v>2018</v>
      </c>
      <c r="E2392" s="37" t="s">
        <v>14774</v>
      </c>
      <c r="F2392" s="17" t="s">
        <v>14775</v>
      </c>
      <c r="G2392" s="37"/>
      <c r="H2392" s="37"/>
      <c r="I2392" s="62" t="s">
        <v>14776</v>
      </c>
      <c r="J2392" s="17" t="s">
        <v>43</v>
      </c>
      <c r="K2392" s="17" t="s">
        <v>43</v>
      </c>
      <c r="L2392" s="17" t="s">
        <v>43</v>
      </c>
      <c r="M2392" s="17" t="s">
        <v>43</v>
      </c>
      <c r="N2392" s="17" t="s">
        <v>43</v>
      </c>
      <c r="O2392" s="17" t="s">
        <v>14777</v>
      </c>
    </row>
    <row r="2393" spans="1:15" s="1" customFormat="1" ht="15" customHeight="1" x14ac:dyDescent="0.25">
      <c r="A2393" s="61" t="s">
        <v>16618</v>
      </c>
      <c r="B2393" s="17" t="s">
        <v>16</v>
      </c>
      <c r="C2393" s="17" t="s">
        <v>14778</v>
      </c>
      <c r="D2393" s="17">
        <v>2020</v>
      </c>
      <c r="E2393" s="37" t="s">
        <v>14779</v>
      </c>
      <c r="F2393" s="17" t="s">
        <v>1239</v>
      </c>
      <c r="G2393" s="37">
        <v>35</v>
      </c>
      <c r="H2393" s="37">
        <v>4</v>
      </c>
      <c r="I2393" s="62" t="s">
        <v>14780</v>
      </c>
      <c r="J2393" s="17" t="s">
        <v>43</v>
      </c>
      <c r="K2393" s="17" t="s">
        <v>43</v>
      </c>
      <c r="L2393" s="17" t="s">
        <v>14781</v>
      </c>
      <c r="M2393" s="17" t="s">
        <v>14782</v>
      </c>
      <c r="N2393" s="17" t="s">
        <v>43</v>
      </c>
      <c r="O2393" s="17" t="s">
        <v>14783</v>
      </c>
    </row>
    <row r="2394" spans="1:15" s="1" customFormat="1" ht="15" customHeight="1" x14ac:dyDescent="0.25">
      <c r="A2394" s="61" t="s">
        <v>16618</v>
      </c>
      <c r="B2394" s="17" t="s">
        <v>65</v>
      </c>
      <c r="C2394" s="17" t="s">
        <v>14778</v>
      </c>
      <c r="D2394" s="17">
        <v>2020</v>
      </c>
      <c r="E2394" s="37" t="s">
        <v>14779</v>
      </c>
      <c r="F2394" s="17" t="s">
        <v>14784</v>
      </c>
      <c r="G2394" s="37"/>
      <c r="H2394" s="37"/>
      <c r="I2394" s="62" t="s">
        <v>14785</v>
      </c>
      <c r="J2394" s="17" t="s">
        <v>43</v>
      </c>
      <c r="K2394" s="17" t="s">
        <v>43</v>
      </c>
      <c r="L2394" s="17" t="s">
        <v>14786</v>
      </c>
      <c r="M2394" s="17" t="s">
        <v>14787</v>
      </c>
      <c r="N2394" s="17" t="s">
        <v>43</v>
      </c>
      <c r="O2394" s="17" t="s">
        <v>14788</v>
      </c>
    </row>
    <row r="2395" spans="1:15" s="1" customFormat="1" ht="15" customHeight="1" x14ac:dyDescent="0.25">
      <c r="A2395" s="61" t="s">
        <v>16618</v>
      </c>
      <c r="B2395" s="17" t="s">
        <v>16</v>
      </c>
      <c r="C2395" s="17" t="s">
        <v>14789</v>
      </c>
      <c r="D2395" s="17">
        <v>2024</v>
      </c>
      <c r="E2395" s="37" t="s">
        <v>14790</v>
      </c>
      <c r="F2395" s="17" t="s">
        <v>14060</v>
      </c>
      <c r="G2395" s="37">
        <v>29</v>
      </c>
      <c r="H2395" s="37">
        <v>6</v>
      </c>
      <c r="I2395" s="62" t="s">
        <v>14791</v>
      </c>
      <c r="J2395" s="17" t="s">
        <v>43</v>
      </c>
      <c r="K2395" s="17" t="s">
        <v>43</v>
      </c>
      <c r="L2395" s="17" t="s">
        <v>14792</v>
      </c>
      <c r="M2395" s="17" t="s">
        <v>14793</v>
      </c>
      <c r="N2395" s="17" t="s">
        <v>43</v>
      </c>
      <c r="O2395" s="17" t="s">
        <v>14794</v>
      </c>
    </row>
    <row r="2396" spans="1:15" s="1" customFormat="1" ht="15" customHeight="1" x14ac:dyDescent="0.25">
      <c r="A2396" s="61" t="s">
        <v>16618</v>
      </c>
      <c r="B2396" s="17" t="s">
        <v>65</v>
      </c>
      <c r="C2396" s="17" t="s">
        <v>14795</v>
      </c>
      <c r="D2396" s="17">
        <v>2021</v>
      </c>
      <c r="E2396" s="37" t="s">
        <v>14796</v>
      </c>
      <c r="F2396" s="17" t="s">
        <v>14074</v>
      </c>
      <c r="G2396" s="37"/>
      <c r="H2396" s="37"/>
      <c r="I2396" s="62" t="s">
        <v>14797</v>
      </c>
      <c r="J2396" s="17" t="s">
        <v>43</v>
      </c>
      <c r="K2396" s="17" t="s">
        <v>43</v>
      </c>
      <c r="L2396" s="17" t="s">
        <v>14798</v>
      </c>
      <c r="M2396" s="17" t="s">
        <v>14799</v>
      </c>
      <c r="N2396" s="17" t="s">
        <v>43</v>
      </c>
      <c r="O2396" s="17" t="s">
        <v>14800</v>
      </c>
    </row>
    <row r="2397" spans="1:15" s="1" customFormat="1" ht="15" customHeight="1" x14ac:dyDescent="0.25">
      <c r="A2397" s="61" t="s">
        <v>16618</v>
      </c>
      <c r="B2397" s="17" t="s">
        <v>65</v>
      </c>
      <c r="C2397" s="17" t="s">
        <v>14801</v>
      </c>
      <c r="D2397" s="17">
        <v>2017</v>
      </c>
      <c r="E2397" s="37" t="s">
        <v>14802</v>
      </c>
      <c r="F2397" s="17" t="s">
        <v>14726</v>
      </c>
      <c r="G2397" s="37"/>
      <c r="H2397" s="37"/>
      <c r="I2397" s="62" t="s">
        <v>14803</v>
      </c>
      <c r="J2397" s="17" t="s">
        <v>43</v>
      </c>
      <c r="K2397" s="17" t="s">
        <v>43</v>
      </c>
      <c r="L2397" s="17" t="s">
        <v>14804</v>
      </c>
      <c r="M2397" s="17" t="s">
        <v>14805</v>
      </c>
      <c r="N2397" s="17" t="s">
        <v>43</v>
      </c>
      <c r="O2397" s="17" t="s">
        <v>14806</v>
      </c>
    </row>
    <row r="2398" spans="1:15" s="1" customFormat="1" ht="15" customHeight="1" x14ac:dyDescent="0.25">
      <c r="A2398" s="61" t="s">
        <v>16618</v>
      </c>
      <c r="B2398" s="17" t="s">
        <v>65</v>
      </c>
      <c r="C2398" s="17" t="s">
        <v>14807</v>
      </c>
      <c r="D2398" s="17">
        <v>2017</v>
      </c>
      <c r="E2398" s="37" t="s">
        <v>14808</v>
      </c>
      <c r="F2398" s="17" t="s">
        <v>14809</v>
      </c>
      <c r="G2398" s="37"/>
      <c r="H2398" s="37"/>
      <c r="I2398" s="62" t="s">
        <v>14810</v>
      </c>
      <c r="J2398" s="17" t="s">
        <v>43</v>
      </c>
      <c r="K2398" s="17" t="s">
        <v>43</v>
      </c>
      <c r="L2398" s="17" t="s">
        <v>14811</v>
      </c>
      <c r="M2398" s="17" t="s">
        <v>14812</v>
      </c>
      <c r="N2398" s="17" t="s">
        <v>43</v>
      </c>
      <c r="O2398" s="17" t="s">
        <v>14813</v>
      </c>
    </row>
    <row r="2399" spans="1:15" s="1" customFormat="1" ht="15" customHeight="1" x14ac:dyDescent="0.25">
      <c r="A2399" s="61" t="s">
        <v>16618</v>
      </c>
      <c r="B2399" s="17" t="s">
        <v>65</v>
      </c>
      <c r="C2399" s="17" t="s">
        <v>14814</v>
      </c>
      <c r="D2399" s="17">
        <v>2018</v>
      </c>
      <c r="E2399" s="37" t="s">
        <v>14815</v>
      </c>
      <c r="F2399" s="17" t="s">
        <v>14816</v>
      </c>
      <c r="G2399" s="37"/>
      <c r="H2399" s="37"/>
      <c r="I2399" s="62" t="s">
        <v>14817</v>
      </c>
      <c r="J2399" s="17" t="s">
        <v>43</v>
      </c>
      <c r="K2399" s="17" t="s">
        <v>43</v>
      </c>
      <c r="L2399" s="17" t="s">
        <v>14818</v>
      </c>
      <c r="M2399" s="17" t="s">
        <v>14819</v>
      </c>
      <c r="N2399" s="17" t="s">
        <v>43</v>
      </c>
      <c r="O2399" s="17" t="s">
        <v>14820</v>
      </c>
    </row>
    <row r="2400" spans="1:15" s="1" customFormat="1" ht="15" customHeight="1" x14ac:dyDescent="0.25">
      <c r="A2400" s="61" t="s">
        <v>16618</v>
      </c>
      <c r="B2400" s="17" t="s">
        <v>16</v>
      </c>
      <c r="C2400" s="17" t="s">
        <v>14821</v>
      </c>
      <c r="D2400" s="17">
        <v>2022</v>
      </c>
      <c r="E2400" s="37" t="s">
        <v>14822</v>
      </c>
      <c r="F2400" s="17" t="s">
        <v>14093</v>
      </c>
      <c r="G2400" s="37">
        <v>27</v>
      </c>
      <c r="H2400" s="37">
        <v>5</v>
      </c>
      <c r="I2400" s="62" t="s">
        <v>14823</v>
      </c>
      <c r="J2400" s="17" t="s">
        <v>43</v>
      </c>
      <c r="K2400" s="17" t="s">
        <v>43</v>
      </c>
      <c r="L2400" s="17" t="s">
        <v>14824</v>
      </c>
      <c r="M2400" s="17" t="s">
        <v>14825</v>
      </c>
      <c r="N2400" s="17" t="s">
        <v>14826</v>
      </c>
      <c r="O2400" s="17" t="s">
        <v>14827</v>
      </c>
    </row>
    <row r="2401" spans="1:15" s="1" customFormat="1" ht="15" customHeight="1" x14ac:dyDescent="0.25">
      <c r="A2401" s="61" t="s">
        <v>16618</v>
      </c>
      <c r="B2401" s="17" t="s">
        <v>65</v>
      </c>
      <c r="C2401" s="17" t="s">
        <v>14828</v>
      </c>
      <c r="D2401" s="17">
        <v>2021</v>
      </c>
      <c r="E2401" s="37" t="s">
        <v>14829</v>
      </c>
      <c r="F2401" s="17" t="s">
        <v>14830</v>
      </c>
      <c r="G2401" s="37"/>
      <c r="H2401" s="37"/>
      <c r="I2401" s="62" t="s">
        <v>14831</v>
      </c>
      <c r="J2401" s="17" t="s">
        <v>43</v>
      </c>
      <c r="K2401" s="17" t="s">
        <v>43</v>
      </c>
      <c r="L2401" s="17" t="s">
        <v>14832</v>
      </c>
      <c r="M2401" s="17" t="s">
        <v>14833</v>
      </c>
      <c r="N2401" s="17" t="s">
        <v>43</v>
      </c>
      <c r="O2401" s="17" t="s">
        <v>14834</v>
      </c>
    </row>
    <row r="2402" spans="1:15" s="1" customFormat="1" ht="15" customHeight="1" x14ac:dyDescent="0.25">
      <c r="A2402" s="61" t="s">
        <v>16618</v>
      </c>
      <c r="B2402" s="17" t="s">
        <v>16</v>
      </c>
      <c r="C2402" s="17" t="s">
        <v>14835</v>
      </c>
      <c r="D2402" s="17">
        <v>2022</v>
      </c>
      <c r="E2402" s="37" t="s">
        <v>14836</v>
      </c>
      <c r="F2402" s="17" t="s">
        <v>14093</v>
      </c>
      <c r="G2402" s="37">
        <v>27</v>
      </c>
      <c r="H2402" s="37">
        <v>2</v>
      </c>
      <c r="I2402" s="62" t="s">
        <v>14837</v>
      </c>
      <c r="J2402" s="17" t="s">
        <v>43</v>
      </c>
      <c r="K2402" s="17" t="s">
        <v>43</v>
      </c>
      <c r="L2402" s="17" t="s">
        <v>14838</v>
      </c>
      <c r="M2402" s="17" t="s">
        <v>14839</v>
      </c>
      <c r="N2402" s="17" t="s">
        <v>43</v>
      </c>
      <c r="O2402" s="17" t="s">
        <v>14840</v>
      </c>
    </row>
    <row r="2403" spans="1:15" s="1" customFormat="1" ht="15" customHeight="1" x14ac:dyDescent="0.25">
      <c r="A2403" s="61" t="s">
        <v>16618</v>
      </c>
      <c r="B2403" s="17" t="s">
        <v>16</v>
      </c>
      <c r="C2403" s="17" t="s">
        <v>14841</v>
      </c>
      <c r="D2403" s="17">
        <v>2024</v>
      </c>
      <c r="E2403" s="37" t="s">
        <v>14842</v>
      </c>
      <c r="F2403" s="17" t="s">
        <v>14093</v>
      </c>
      <c r="G2403" s="37">
        <v>29</v>
      </c>
      <c r="H2403" s="37">
        <v>12</v>
      </c>
      <c r="I2403" s="62" t="s">
        <v>14843</v>
      </c>
      <c r="J2403" s="17" t="s">
        <v>43</v>
      </c>
      <c r="K2403" s="17" t="s">
        <v>43</v>
      </c>
      <c r="L2403" s="17" t="s">
        <v>14844</v>
      </c>
      <c r="M2403" s="17" t="s">
        <v>14845</v>
      </c>
      <c r="N2403" s="17" t="s">
        <v>14846</v>
      </c>
      <c r="O2403" s="17" t="s">
        <v>14847</v>
      </c>
    </row>
    <row r="2404" spans="1:15" s="1" customFormat="1" ht="15" customHeight="1" x14ac:dyDescent="0.25">
      <c r="A2404" s="61" t="s">
        <v>16618</v>
      </c>
      <c r="B2404" s="17" t="s">
        <v>16</v>
      </c>
      <c r="C2404" s="17" t="s">
        <v>14848</v>
      </c>
      <c r="D2404" s="17">
        <v>2023</v>
      </c>
      <c r="E2404" s="37" t="s">
        <v>14849</v>
      </c>
      <c r="F2404" s="17" t="s">
        <v>14060</v>
      </c>
      <c r="G2404" s="37">
        <v>29</v>
      </c>
      <c r="H2404" s="37">
        <v>3</v>
      </c>
      <c r="I2404" s="62" t="s">
        <v>14850</v>
      </c>
      <c r="J2404" s="17" t="s">
        <v>43</v>
      </c>
      <c r="K2404" s="17" t="s">
        <v>43</v>
      </c>
      <c r="L2404" s="17" t="s">
        <v>14851</v>
      </c>
      <c r="M2404" s="17" t="s">
        <v>14852</v>
      </c>
      <c r="N2404" s="17" t="s">
        <v>43</v>
      </c>
      <c r="O2404" s="17" t="s">
        <v>14853</v>
      </c>
    </row>
    <row r="2405" spans="1:15" s="1" customFormat="1" ht="15" customHeight="1" x14ac:dyDescent="0.25">
      <c r="A2405" s="61" t="s">
        <v>16618</v>
      </c>
      <c r="B2405" s="17" t="s">
        <v>16</v>
      </c>
      <c r="C2405" s="17" t="s">
        <v>14854</v>
      </c>
      <c r="D2405" s="17">
        <v>2023</v>
      </c>
      <c r="E2405" s="37" t="s">
        <v>14855</v>
      </c>
      <c r="F2405" s="17" t="s">
        <v>14093</v>
      </c>
      <c r="G2405" s="37">
        <v>28</v>
      </c>
      <c r="H2405" s="37">
        <v>2</v>
      </c>
      <c r="I2405" s="62" t="s">
        <v>14856</v>
      </c>
      <c r="J2405" s="17" t="s">
        <v>43</v>
      </c>
      <c r="K2405" s="17" t="s">
        <v>43</v>
      </c>
      <c r="L2405" s="17" t="s">
        <v>14857</v>
      </c>
      <c r="M2405" s="17" t="s">
        <v>14858</v>
      </c>
      <c r="N2405" s="17" t="s">
        <v>14859</v>
      </c>
      <c r="O2405" s="17" t="s">
        <v>14860</v>
      </c>
    </row>
    <row r="2406" spans="1:15" s="1" customFormat="1" ht="15" customHeight="1" x14ac:dyDescent="0.25">
      <c r="A2406" s="61" t="s">
        <v>16618</v>
      </c>
      <c r="B2406" s="17" t="s">
        <v>65</v>
      </c>
      <c r="C2406" s="17" t="s">
        <v>14861</v>
      </c>
      <c r="D2406" s="17">
        <v>2020</v>
      </c>
      <c r="E2406" s="37" t="s">
        <v>14862</v>
      </c>
      <c r="F2406" s="17" t="s">
        <v>14169</v>
      </c>
      <c r="G2406" s="37"/>
      <c r="H2406" s="37"/>
      <c r="I2406" s="62" t="s">
        <v>14863</v>
      </c>
      <c r="J2406" s="17" t="s">
        <v>43</v>
      </c>
      <c r="K2406" s="17" t="s">
        <v>43</v>
      </c>
      <c r="L2406" s="17" t="s">
        <v>43</v>
      </c>
      <c r="M2406" s="17" t="s">
        <v>43</v>
      </c>
      <c r="N2406" s="17" t="s">
        <v>43</v>
      </c>
      <c r="O2406" s="17" t="s">
        <v>14864</v>
      </c>
    </row>
    <row r="2407" spans="1:15" s="1" customFormat="1" ht="15" customHeight="1" x14ac:dyDescent="0.25">
      <c r="A2407" s="61" t="s">
        <v>16618</v>
      </c>
      <c r="B2407" s="17" t="s">
        <v>65</v>
      </c>
      <c r="C2407" s="17" t="s">
        <v>14865</v>
      </c>
      <c r="D2407" s="17">
        <v>2022</v>
      </c>
      <c r="E2407" s="37" t="s">
        <v>14866</v>
      </c>
      <c r="F2407" s="17" t="s">
        <v>14150</v>
      </c>
      <c r="G2407" s="37"/>
      <c r="H2407" s="37"/>
      <c r="I2407" s="62" t="s">
        <v>14867</v>
      </c>
      <c r="J2407" s="17" t="s">
        <v>43</v>
      </c>
      <c r="K2407" s="17" t="s">
        <v>43</v>
      </c>
      <c r="L2407" s="17" t="s">
        <v>43</v>
      </c>
      <c r="M2407" s="17" t="s">
        <v>43</v>
      </c>
      <c r="N2407" s="17" t="s">
        <v>43</v>
      </c>
      <c r="O2407" s="17" t="s">
        <v>14868</v>
      </c>
    </row>
    <row r="2408" spans="1:15" s="1" customFormat="1" ht="15" customHeight="1" x14ac:dyDescent="0.25">
      <c r="A2408" s="61" t="s">
        <v>16618</v>
      </c>
      <c r="B2408" s="17" t="s">
        <v>65</v>
      </c>
      <c r="C2408" s="17" t="s">
        <v>14869</v>
      </c>
      <c r="D2408" s="17">
        <v>2020</v>
      </c>
      <c r="E2408" s="37" t="s">
        <v>14870</v>
      </c>
      <c r="F2408" s="17" t="s">
        <v>14743</v>
      </c>
      <c r="G2408" s="37"/>
      <c r="H2408" s="37"/>
      <c r="I2408" s="62" t="s">
        <v>14871</v>
      </c>
      <c r="J2408" s="17" t="s">
        <v>43</v>
      </c>
      <c r="K2408" s="17" t="s">
        <v>43</v>
      </c>
      <c r="L2408" s="17" t="s">
        <v>43</v>
      </c>
      <c r="M2408" s="17" t="s">
        <v>43</v>
      </c>
      <c r="N2408" s="17" t="s">
        <v>43</v>
      </c>
      <c r="O2408" s="17" t="s">
        <v>14872</v>
      </c>
    </row>
    <row r="2409" spans="1:15" s="1" customFormat="1" ht="15" customHeight="1" x14ac:dyDescent="0.25">
      <c r="A2409" s="61" t="s">
        <v>16618</v>
      </c>
      <c r="B2409" s="17" t="s">
        <v>16</v>
      </c>
      <c r="C2409" s="17" t="s">
        <v>14873</v>
      </c>
      <c r="D2409" s="17">
        <v>2024</v>
      </c>
      <c r="E2409" s="37" t="s">
        <v>14874</v>
      </c>
      <c r="F2409" s="17" t="s">
        <v>14093</v>
      </c>
      <c r="G2409" s="37">
        <v>29</v>
      </c>
      <c r="H2409" s="37">
        <v>9</v>
      </c>
      <c r="I2409" s="62" t="s">
        <v>14875</v>
      </c>
      <c r="J2409" s="17" t="s">
        <v>43</v>
      </c>
      <c r="K2409" s="17" t="s">
        <v>43</v>
      </c>
      <c r="L2409" s="17" t="s">
        <v>14876</v>
      </c>
      <c r="M2409" s="17" t="s">
        <v>14877</v>
      </c>
      <c r="N2409" s="17" t="s">
        <v>14878</v>
      </c>
      <c r="O2409" s="17" t="s">
        <v>14879</v>
      </c>
    </row>
    <row r="2410" spans="1:15" s="1" customFormat="1" ht="15" customHeight="1" x14ac:dyDescent="0.25">
      <c r="A2410" s="61" t="s">
        <v>16618</v>
      </c>
      <c r="B2410" s="17" t="s">
        <v>65</v>
      </c>
      <c r="C2410" s="17" t="s">
        <v>14880</v>
      </c>
      <c r="D2410" s="17">
        <v>2024</v>
      </c>
      <c r="E2410" s="37" t="s">
        <v>14881</v>
      </c>
      <c r="F2410" s="17" t="s">
        <v>14882</v>
      </c>
      <c r="G2410" s="37"/>
      <c r="H2410" s="37"/>
      <c r="I2410" s="62" t="s">
        <v>14883</v>
      </c>
      <c r="J2410" s="17" t="s">
        <v>43</v>
      </c>
      <c r="K2410" s="17" t="s">
        <v>43</v>
      </c>
      <c r="L2410" s="17" t="s">
        <v>14884</v>
      </c>
      <c r="M2410" s="17" t="s">
        <v>14885</v>
      </c>
      <c r="N2410" s="17" t="s">
        <v>43</v>
      </c>
      <c r="O2410" s="17" t="s">
        <v>14886</v>
      </c>
    </row>
    <row r="2411" spans="1:15" s="1" customFormat="1" ht="15" customHeight="1" x14ac:dyDescent="0.25">
      <c r="A2411" s="61" t="s">
        <v>16618</v>
      </c>
      <c r="B2411" s="17" t="s">
        <v>65</v>
      </c>
      <c r="C2411" s="17" t="s">
        <v>14887</v>
      </c>
      <c r="D2411" s="17">
        <v>2020</v>
      </c>
      <c r="E2411" s="37" t="s">
        <v>14888</v>
      </c>
      <c r="F2411" s="17" t="s">
        <v>14889</v>
      </c>
      <c r="G2411" s="37"/>
      <c r="H2411" s="37"/>
      <c r="I2411" s="62" t="s">
        <v>14890</v>
      </c>
      <c r="J2411" s="17" t="s">
        <v>43</v>
      </c>
      <c r="K2411" s="17" t="s">
        <v>43</v>
      </c>
      <c r="L2411" s="17" t="s">
        <v>14891</v>
      </c>
      <c r="M2411" s="17" t="s">
        <v>14892</v>
      </c>
      <c r="N2411" s="17" t="s">
        <v>43</v>
      </c>
      <c r="O2411" s="17" t="s">
        <v>14893</v>
      </c>
    </row>
    <row r="2412" spans="1:15" s="1" customFormat="1" ht="15" customHeight="1" x14ac:dyDescent="0.25">
      <c r="A2412" s="61" t="s">
        <v>16618</v>
      </c>
      <c r="B2412" s="17" t="s">
        <v>65</v>
      </c>
      <c r="C2412" s="17" t="s">
        <v>14894</v>
      </c>
      <c r="D2412" s="17">
        <v>2017</v>
      </c>
      <c r="E2412" s="37" t="s">
        <v>14895</v>
      </c>
      <c r="F2412" s="17" t="s">
        <v>14081</v>
      </c>
      <c r="G2412" s="37"/>
      <c r="H2412" s="37"/>
      <c r="I2412" s="62" t="s">
        <v>14473</v>
      </c>
      <c r="J2412" s="17" t="s">
        <v>43</v>
      </c>
      <c r="K2412" s="17" t="s">
        <v>43</v>
      </c>
      <c r="L2412" s="17" t="s">
        <v>14896</v>
      </c>
      <c r="M2412" s="17" t="s">
        <v>14897</v>
      </c>
      <c r="N2412" s="17" t="s">
        <v>43</v>
      </c>
      <c r="O2412" s="17" t="s">
        <v>14898</v>
      </c>
    </row>
    <row r="2413" spans="1:15" s="1" customFormat="1" ht="15" customHeight="1" x14ac:dyDescent="0.25">
      <c r="A2413" s="61" t="s">
        <v>16618</v>
      </c>
      <c r="B2413" s="17" t="s">
        <v>16</v>
      </c>
      <c r="C2413" s="17" t="s">
        <v>14899</v>
      </c>
      <c r="D2413" s="17">
        <v>2019</v>
      </c>
      <c r="E2413" s="37" t="s">
        <v>14900</v>
      </c>
      <c r="F2413" s="17" t="s">
        <v>14093</v>
      </c>
      <c r="G2413" s="37">
        <v>24</v>
      </c>
      <c r="H2413" s="37">
        <v>4</v>
      </c>
      <c r="I2413" s="62" t="s">
        <v>14901</v>
      </c>
      <c r="J2413" s="17" t="s">
        <v>43</v>
      </c>
      <c r="K2413" s="17" t="s">
        <v>43</v>
      </c>
      <c r="L2413" s="17" t="s">
        <v>14902</v>
      </c>
      <c r="M2413" s="17" t="s">
        <v>14903</v>
      </c>
      <c r="N2413" s="17" t="s">
        <v>14904</v>
      </c>
      <c r="O2413" s="17" t="s">
        <v>14905</v>
      </c>
    </row>
    <row r="2414" spans="1:15" s="1" customFormat="1" ht="15" customHeight="1" x14ac:dyDescent="0.25">
      <c r="A2414" s="61" t="s">
        <v>16618</v>
      </c>
      <c r="B2414" s="17" t="s">
        <v>65</v>
      </c>
      <c r="C2414" s="17" t="s">
        <v>14906</v>
      </c>
      <c r="D2414" s="17">
        <v>2018</v>
      </c>
      <c r="E2414" s="37" t="s">
        <v>14907</v>
      </c>
      <c r="F2414" s="17" t="s">
        <v>14448</v>
      </c>
      <c r="G2414" s="37"/>
      <c r="H2414" s="37"/>
      <c r="I2414" s="62" t="s">
        <v>14908</v>
      </c>
      <c r="J2414" s="17" t="s">
        <v>43</v>
      </c>
      <c r="K2414" s="17" t="s">
        <v>43</v>
      </c>
      <c r="L2414" s="17" t="s">
        <v>43</v>
      </c>
      <c r="M2414" s="17" t="s">
        <v>43</v>
      </c>
      <c r="N2414" s="17" t="s">
        <v>43</v>
      </c>
      <c r="O2414" s="17" t="s">
        <v>14909</v>
      </c>
    </row>
    <row r="2415" spans="1:15" s="1" customFormat="1" ht="15" customHeight="1" x14ac:dyDescent="0.25">
      <c r="A2415" s="61" t="s">
        <v>16618</v>
      </c>
      <c r="B2415" s="17" t="s">
        <v>65</v>
      </c>
      <c r="C2415" s="17" t="s">
        <v>14910</v>
      </c>
      <c r="D2415" s="17">
        <v>2021</v>
      </c>
      <c r="E2415" s="37" t="s">
        <v>14911</v>
      </c>
      <c r="F2415" s="17" t="s">
        <v>14912</v>
      </c>
      <c r="G2415" s="37"/>
      <c r="H2415" s="37"/>
      <c r="I2415" s="62" t="s">
        <v>14913</v>
      </c>
      <c r="J2415" s="17" t="s">
        <v>43</v>
      </c>
      <c r="K2415" s="17" t="s">
        <v>43</v>
      </c>
      <c r="L2415" s="17" t="s">
        <v>14914</v>
      </c>
      <c r="M2415" s="17" t="s">
        <v>14915</v>
      </c>
      <c r="N2415" s="17" t="s">
        <v>43</v>
      </c>
      <c r="O2415" s="17" t="s">
        <v>14916</v>
      </c>
    </row>
    <row r="2416" spans="1:15" s="1" customFormat="1" ht="15" customHeight="1" x14ac:dyDescent="0.25">
      <c r="A2416" s="61" t="s">
        <v>16618</v>
      </c>
      <c r="B2416" s="17" t="s">
        <v>65</v>
      </c>
      <c r="C2416" s="17" t="s">
        <v>14917</v>
      </c>
      <c r="D2416" s="17">
        <v>2020</v>
      </c>
      <c r="E2416" s="37" t="s">
        <v>14918</v>
      </c>
      <c r="F2416" s="17" t="s">
        <v>14143</v>
      </c>
      <c r="G2416" s="37"/>
      <c r="H2416" s="37"/>
      <c r="I2416" s="62" t="s">
        <v>14919</v>
      </c>
      <c r="J2416" s="17" t="s">
        <v>43</v>
      </c>
      <c r="K2416" s="17" t="s">
        <v>43</v>
      </c>
      <c r="L2416" s="17" t="s">
        <v>14920</v>
      </c>
      <c r="M2416" s="17" t="s">
        <v>14921</v>
      </c>
      <c r="N2416" s="17" t="s">
        <v>43</v>
      </c>
      <c r="O2416" s="17" t="s">
        <v>14922</v>
      </c>
    </row>
    <row r="2417" spans="1:15" s="1" customFormat="1" ht="15" customHeight="1" x14ac:dyDescent="0.25">
      <c r="A2417" s="61" t="s">
        <v>16618</v>
      </c>
      <c r="B2417" s="17" t="s">
        <v>16</v>
      </c>
      <c r="C2417" s="17" t="s">
        <v>14923</v>
      </c>
      <c r="D2417" s="17">
        <v>2018</v>
      </c>
      <c r="E2417" s="37" t="s">
        <v>14924</v>
      </c>
      <c r="F2417" s="17" t="s">
        <v>14088</v>
      </c>
      <c r="G2417" s="37">
        <v>33</v>
      </c>
      <c r="H2417" s="37">
        <v>4</v>
      </c>
      <c r="I2417" s="62" t="s">
        <v>14925</v>
      </c>
      <c r="J2417" s="17" t="s">
        <v>43</v>
      </c>
      <c r="K2417" s="17" t="s">
        <v>43</v>
      </c>
      <c r="L2417" s="17" t="s">
        <v>14926</v>
      </c>
      <c r="M2417" s="17" t="s">
        <v>14927</v>
      </c>
      <c r="N2417" s="17" t="s">
        <v>43</v>
      </c>
      <c r="O2417" s="17" t="s">
        <v>14928</v>
      </c>
    </row>
    <row r="2418" spans="1:15" s="1" customFormat="1" ht="15" customHeight="1" x14ac:dyDescent="0.25">
      <c r="A2418" s="61" t="s">
        <v>16618</v>
      </c>
      <c r="B2418" s="17" t="s">
        <v>65</v>
      </c>
      <c r="C2418" s="17" t="s">
        <v>14929</v>
      </c>
      <c r="D2418" s="17">
        <v>2017</v>
      </c>
      <c r="E2418" s="37" t="s">
        <v>14930</v>
      </c>
      <c r="F2418" s="17" t="s">
        <v>14074</v>
      </c>
      <c r="G2418" s="37"/>
      <c r="H2418" s="37"/>
      <c r="I2418" s="62" t="s">
        <v>14931</v>
      </c>
      <c r="J2418" s="17" t="s">
        <v>43</v>
      </c>
      <c r="K2418" s="17" t="s">
        <v>43</v>
      </c>
      <c r="L2418" s="17" t="s">
        <v>14932</v>
      </c>
      <c r="M2418" s="17" t="s">
        <v>14933</v>
      </c>
      <c r="N2418" s="17" t="s">
        <v>43</v>
      </c>
      <c r="O2418" s="17" t="s">
        <v>14934</v>
      </c>
    </row>
    <row r="2419" spans="1:15" s="1" customFormat="1" ht="15" customHeight="1" x14ac:dyDescent="0.25">
      <c r="A2419" s="61" t="s">
        <v>16618</v>
      </c>
      <c r="B2419" s="17" t="s">
        <v>65</v>
      </c>
      <c r="C2419" s="17" t="s">
        <v>14935</v>
      </c>
      <c r="D2419" s="17">
        <v>2017</v>
      </c>
      <c r="E2419" s="37" t="s">
        <v>14936</v>
      </c>
      <c r="F2419" s="17" t="s">
        <v>14074</v>
      </c>
      <c r="G2419" s="37"/>
      <c r="H2419" s="37"/>
      <c r="I2419" s="62" t="s">
        <v>14701</v>
      </c>
      <c r="J2419" s="17" t="s">
        <v>43</v>
      </c>
      <c r="K2419" s="17" t="s">
        <v>43</v>
      </c>
      <c r="L2419" s="17" t="s">
        <v>14937</v>
      </c>
      <c r="M2419" s="17" t="s">
        <v>14938</v>
      </c>
      <c r="N2419" s="17" t="s">
        <v>43</v>
      </c>
      <c r="O2419" s="17" t="s">
        <v>14939</v>
      </c>
    </row>
    <row r="2420" spans="1:15" s="1" customFormat="1" ht="15" customHeight="1" x14ac:dyDescent="0.25">
      <c r="A2420" s="61" t="s">
        <v>16618</v>
      </c>
      <c r="B2420" s="17" t="s">
        <v>65</v>
      </c>
      <c r="C2420" s="17" t="s">
        <v>14940</v>
      </c>
      <c r="D2420" s="17">
        <v>2020</v>
      </c>
      <c r="E2420" s="37" t="s">
        <v>14941</v>
      </c>
      <c r="F2420" s="17" t="s">
        <v>14743</v>
      </c>
      <c r="G2420" s="37"/>
      <c r="H2420" s="37"/>
      <c r="I2420" s="62" t="s">
        <v>14942</v>
      </c>
      <c r="J2420" s="17" t="s">
        <v>43</v>
      </c>
      <c r="K2420" s="17" t="s">
        <v>43</v>
      </c>
      <c r="L2420" s="17" t="s">
        <v>43</v>
      </c>
      <c r="M2420" s="17" t="s">
        <v>43</v>
      </c>
      <c r="N2420" s="17" t="s">
        <v>43</v>
      </c>
      <c r="O2420" s="17" t="s">
        <v>14943</v>
      </c>
    </row>
    <row r="2421" spans="1:15" s="1" customFormat="1" ht="15" customHeight="1" x14ac:dyDescent="0.25">
      <c r="A2421" s="61" t="s">
        <v>16618</v>
      </c>
      <c r="B2421" s="17" t="s">
        <v>16</v>
      </c>
      <c r="C2421" s="17" t="s">
        <v>14944</v>
      </c>
      <c r="D2421" s="17">
        <v>2022</v>
      </c>
      <c r="E2421" s="37" t="s">
        <v>14945</v>
      </c>
      <c r="F2421" s="17" t="s">
        <v>14093</v>
      </c>
      <c r="G2421" s="37">
        <v>27</v>
      </c>
      <c r="H2421" s="37">
        <v>4</v>
      </c>
      <c r="I2421" s="62" t="s">
        <v>14946</v>
      </c>
      <c r="J2421" s="17" t="s">
        <v>43</v>
      </c>
      <c r="K2421" s="17" t="s">
        <v>43</v>
      </c>
      <c r="L2421" s="17" t="s">
        <v>14947</v>
      </c>
      <c r="M2421" s="17" t="s">
        <v>14948</v>
      </c>
      <c r="N2421" s="17" t="s">
        <v>14949</v>
      </c>
      <c r="O2421" s="17" t="s">
        <v>14950</v>
      </c>
    </row>
    <row r="2422" spans="1:15" s="1" customFormat="1" ht="15" customHeight="1" x14ac:dyDescent="0.25">
      <c r="A2422" s="61" t="s">
        <v>16618</v>
      </c>
      <c r="B2422" s="17" t="s">
        <v>16</v>
      </c>
      <c r="C2422" s="17" t="s">
        <v>14951</v>
      </c>
      <c r="D2422" s="17">
        <v>2020</v>
      </c>
      <c r="E2422" s="37" t="s">
        <v>14952</v>
      </c>
      <c r="F2422" s="17" t="s">
        <v>14093</v>
      </c>
      <c r="G2422" s="37">
        <v>25</v>
      </c>
      <c r="H2422" s="37">
        <v>3</v>
      </c>
      <c r="I2422" s="62" t="s">
        <v>14953</v>
      </c>
      <c r="J2422" s="17" t="s">
        <v>43</v>
      </c>
      <c r="K2422" s="17" t="s">
        <v>43</v>
      </c>
      <c r="L2422" s="17" t="s">
        <v>14954</v>
      </c>
      <c r="M2422" s="17" t="s">
        <v>14955</v>
      </c>
      <c r="N2422" s="17" t="s">
        <v>14956</v>
      </c>
      <c r="O2422" s="17" t="s">
        <v>14957</v>
      </c>
    </row>
    <row r="2423" spans="1:15" s="1" customFormat="1" ht="15" customHeight="1" x14ac:dyDescent="0.25">
      <c r="A2423" s="61" t="s">
        <v>16618</v>
      </c>
      <c r="B2423" s="17" t="s">
        <v>16</v>
      </c>
      <c r="C2423" s="17" t="s">
        <v>14958</v>
      </c>
      <c r="D2423" s="17">
        <v>2017</v>
      </c>
      <c r="E2423" s="37" t="s">
        <v>14959</v>
      </c>
      <c r="F2423" s="17" t="s">
        <v>14093</v>
      </c>
      <c r="G2423" s="37">
        <v>22</v>
      </c>
      <c r="H2423" s="37">
        <v>2</v>
      </c>
      <c r="I2423" s="62" t="s">
        <v>14960</v>
      </c>
      <c r="J2423" s="17" t="s">
        <v>43</v>
      </c>
      <c r="K2423" s="17" t="s">
        <v>43</v>
      </c>
      <c r="L2423" s="17" t="s">
        <v>14961</v>
      </c>
      <c r="M2423" s="17" t="s">
        <v>14962</v>
      </c>
      <c r="N2423" s="17" t="s">
        <v>14963</v>
      </c>
      <c r="O2423" s="17" t="s">
        <v>14964</v>
      </c>
    </row>
    <row r="2424" spans="1:15" s="1" customFormat="1" ht="15" customHeight="1" x14ac:dyDescent="0.25">
      <c r="A2424" s="61" t="s">
        <v>16618</v>
      </c>
      <c r="B2424" s="17" t="s">
        <v>65</v>
      </c>
      <c r="C2424" s="17" t="s">
        <v>14965</v>
      </c>
      <c r="D2424" s="17">
        <v>2019</v>
      </c>
      <c r="E2424" s="37" t="s">
        <v>14966</v>
      </c>
      <c r="F2424" s="17" t="s">
        <v>14967</v>
      </c>
      <c r="G2424" s="37"/>
      <c r="H2424" s="37"/>
      <c r="I2424" s="62" t="s">
        <v>14968</v>
      </c>
      <c r="J2424" s="17" t="s">
        <v>43</v>
      </c>
      <c r="K2424" s="17" t="s">
        <v>43</v>
      </c>
      <c r="L2424" s="17" t="s">
        <v>14969</v>
      </c>
      <c r="M2424" s="17" t="s">
        <v>14970</v>
      </c>
      <c r="N2424" s="17" t="s">
        <v>43</v>
      </c>
      <c r="O2424" s="17" t="s">
        <v>14971</v>
      </c>
    </row>
    <row r="2425" spans="1:15" s="1" customFormat="1" ht="15" customHeight="1" x14ac:dyDescent="0.25">
      <c r="A2425" s="61" t="s">
        <v>16618</v>
      </c>
      <c r="B2425" s="17" t="s">
        <v>65</v>
      </c>
      <c r="C2425" s="17" t="s">
        <v>14972</v>
      </c>
      <c r="D2425" s="17">
        <v>2019</v>
      </c>
      <c r="E2425" s="37" t="s">
        <v>14973</v>
      </c>
      <c r="F2425" s="17" t="s">
        <v>14967</v>
      </c>
      <c r="G2425" s="37"/>
      <c r="H2425" s="37"/>
      <c r="I2425" s="62" t="s">
        <v>14974</v>
      </c>
      <c r="J2425" s="17" t="s">
        <v>43</v>
      </c>
      <c r="K2425" s="17" t="s">
        <v>43</v>
      </c>
      <c r="L2425" s="17" t="s">
        <v>14975</v>
      </c>
      <c r="M2425" s="17" t="s">
        <v>14976</v>
      </c>
      <c r="N2425" s="17" t="s">
        <v>43</v>
      </c>
      <c r="O2425" s="17" t="s">
        <v>14977</v>
      </c>
    </row>
    <row r="2426" spans="1:15" s="1" customFormat="1" ht="15" customHeight="1" x14ac:dyDescent="0.25">
      <c r="A2426" s="61" t="s">
        <v>16618</v>
      </c>
      <c r="B2426" s="17" t="s">
        <v>16</v>
      </c>
      <c r="C2426" s="17" t="s">
        <v>14978</v>
      </c>
      <c r="D2426" s="17">
        <v>2024</v>
      </c>
      <c r="E2426" s="37" t="s">
        <v>14979</v>
      </c>
      <c r="F2426" s="17" t="s">
        <v>14093</v>
      </c>
      <c r="G2426" s="37">
        <v>29</v>
      </c>
      <c r="H2426" s="37">
        <v>5</v>
      </c>
      <c r="I2426" s="62" t="s">
        <v>14980</v>
      </c>
      <c r="J2426" s="17" t="s">
        <v>43</v>
      </c>
      <c r="K2426" s="17" t="s">
        <v>43</v>
      </c>
      <c r="L2426" s="17" t="s">
        <v>14981</v>
      </c>
      <c r="M2426" s="17" t="s">
        <v>14982</v>
      </c>
      <c r="N2426" s="17" t="s">
        <v>14983</v>
      </c>
      <c r="O2426" s="17" t="s">
        <v>14984</v>
      </c>
    </row>
    <row r="2427" spans="1:15" s="1" customFormat="1" ht="15" customHeight="1" x14ac:dyDescent="0.25">
      <c r="A2427" s="61" t="s">
        <v>16618</v>
      </c>
      <c r="B2427" s="17" t="s">
        <v>65</v>
      </c>
      <c r="C2427" s="17" t="s">
        <v>14985</v>
      </c>
      <c r="D2427" s="17">
        <v>2020</v>
      </c>
      <c r="E2427" s="37" t="s">
        <v>14986</v>
      </c>
      <c r="F2427" s="17" t="s">
        <v>14522</v>
      </c>
      <c r="G2427" s="37"/>
      <c r="H2427" s="37"/>
      <c r="I2427" s="62" t="s">
        <v>14987</v>
      </c>
      <c r="J2427" s="17" t="s">
        <v>43</v>
      </c>
      <c r="K2427" s="17" t="s">
        <v>43</v>
      </c>
      <c r="L2427" s="17" t="s">
        <v>14988</v>
      </c>
      <c r="M2427" s="17" t="s">
        <v>14989</v>
      </c>
      <c r="N2427" s="17" t="s">
        <v>43</v>
      </c>
      <c r="O2427" s="17" t="s">
        <v>14990</v>
      </c>
    </row>
    <row r="2428" spans="1:15" s="1" customFormat="1" ht="15" customHeight="1" x14ac:dyDescent="0.25">
      <c r="A2428" s="61" t="s">
        <v>5</v>
      </c>
      <c r="B2428" s="17" t="s">
        <v>14991</v>
      </c>
      <c r="C2428" s="17" t="s">
        <v>14992</v>
      </c>
      <c r="D2428" s="17">
        <v>2024</v>
      </c>
      <c r="E2428" s="37" t="s">
        <v>14993</v>
      </c>
      <c r="F2428" s="17" t="s">
        <v>14994</v>
      </c>
      <c r="G2428" s="37">
        <v>14</v>
      </c>
      <c r="H2428" s="37">
        <v>5</v>
      </c>
      <c r="I2428" s="62" t="s">
        <v>43</v>
      </c>
      <c r="J2428" s="17" t="s">
        <v>43</v>
      </c>
      <c r="K2428" s="17" t="s">
        <v>43</v>
      </c>
      <c r="L2428" s="17" t="s">
        <v>43</v>
      </c>
      <c r="M2428" s="17" t="s">
        <v>14995</v>
      </c>
      <c r="N2428" s="17" t="s">
        <v>14996</v>
      </c>
      <c r="O2428" s="17" t="s">
        <v>14997</v>
      </c>
    </row>
    <row r="2429" spans="1:15" s="1" customFormat="1" ht="15" customHeight="1" x14ac:dyDescent="0.25">
      <c r="A2429" s="61" t="s">
        <v>5</v>
      </c>
      <c r="B2429" s="17" t="s">
        <v>14991</v>
      </c>
      <c r="C2429" s="17" t="s">
        <v>5881</v>
      </c>
      <c r="D2429" s="17">
        <v>2018</v>
      </c>
      <c r="E2429" s="37" t="s">
        <v>14998</v>
      </c>
      <c r="F2429" s="17" t="s">
        <v>3637</v>
      </c>
      <c r="G2429" s="37">
        <v>10</v>
      </c>
      <c r="H2429" s="37">
        <v>12</v>
      </c>
      <c r="I2429" s="62" t="s">
        <v>43</v>
      </c>
      <c r="J2429" s="17" t="s">
        <v>43</v>
      </c>
      <c r="K2429" s="17" t="s">
        <v>43</v>
      </c>
      <c r="L2429" s="17" t="s">
        <v>43</v>
      </c>
      <c r="M2429" s="17" t="s">
        <v>14999</v>
      </c>
      <c r="N2429" s="17" t="s">
        <v>15000</v>
      </c>
      <c r="O2429" s="17" t="s">
        <v>15001</v>
      </c>
    </row>
    <row r="2430" spans="1:15" s="1" customFormat="1" ht="15" customHeight="1" x14ac:dyDescent="0.25">
      <c r="A2430" s="61" t="s">
        <v>5</v>
      </c>
      <c r="B2430" s="17" t="s">
        <v>14991</v>
      </c>
      <c r="C2430" s="17" t="s">
        <v>15002</v>
      </c>
      <c r="D2430" s="17">
        <v>2022</v>
      </c>
      <c r="E2430" s="37" t="s">
        <v>15003</v>
      </c>
      <c r="F2430" s="17" t="s">
        <v>15004</v>
      </c>
      <c r="G2430" s="37">
        <v>6</v>
      </c>
      <c r="H2430" s="37">
        <v>3</v>
      </c>
      <c r="I2430" s="62" t="s">
        <v>43</v>
      </c>
      <c r="J2430" s="17" t="s">
        <v>43</v>
      </c>
      <c r="K2430" s="17" t="s">
        <v>43</v>
      </c>
      <c r="L2430" s="17" t="s">
        <v>43</v>
      </c>
      <c r="M2430" s="17" t="s">
        <v>15005</v>
      </c>
      <c r="N2430" s="17" t="s">
        <v>15006</v>
      </c>
      <c r="O2430" s="17" t="s">
        <v>15007</v>
      </c>
    </row>
    <row r="2431" spans="1:15" s="1" customFormat="1" ht="15" customHeight="1" x14ac:dyDescent="0.25">
      <c r="A2431" s="61" t="s">
        <v>5</v>
      </c>
      <c r="B2431" s="17" t="s">
        <v>14991</v>
      </c>
      <c r="C2431" s="17" t="s">
        <v>15008</v>
      </c>
      <c r="D2431" s="17">
        <v>2022</v>
      </c>
      <c r="E2431" s="37" t="s">
        <v>15009</v>
      </c>
      <c r="F2431" s="17" t="s">
        <v>2078</v>
      </c>
      <c r="G2431" s="37">
        <v>7</v>
      </c>
      <c r="H2431" s="37">
        <v>5</v>
      </c>
      <c r="I2431" s="62" t="s">
        <v>43</v>
      </c>
      <c r="J2431" s="17" t="s">
        <v>43</v>
      </c>
      <c r="K2431" s="17" t="s">
        <v>43</v>
      </c>
      <c r="L2431" s="17" t="s">
        <v>43</v>
      </c>
      <c r="M2431" s="17" t="s">
        <v>15010</v>
      </c>
      <c r="N2431" s="17" t="s">
        <v>15011</v>
      </c>
      <c r="O2431" s="17" t="s">
        <v>15012</v>
      </c>
    </row>
    <row r="2432" spans="1:15" s="1" customFormat="1" ht="15" customHeight="1" x14ac:dyDescent="0.25">
      <c r="A2432" s="61" t="s">
        <v>5</v>
      </c>
      <c r="B2432" s="17" t="s">
        <v>14991</v>
      </c>
      <c r="C2432" s="17" t="s">
        <v>15013</v>
      </c>
      <c r="D2432" s="17">
        <v>2024</v>
      </c>
      <c r="E2432" s="37" t="s">
        <v>15014</v>
      </c>
      <c r="F2432" s="17" t="s">
        <v>11</v>
      </c>
      <c r="G2432" s="37">
        <v>17</v>
      </c>
      <c r="H2432" s="37">
        <v>23</v>
      </c>
      <c r="I2432" s="62" t="s">
        <v>43</v>
      </c>
      <c r="J2432" s="17" t="s">
        <v>43</v>
      </c>
      <c r="K2432" s="17" t="s">
        <v>43</v>
      </c>
      <c r="L2432" s="17" t="s">
        <v>43</v>
      </c>
      <c r="M2432" s="17" t="s">
        <v>15015</v>
      </c>
      <c r="N2432" s="17" t="s">
        <v>15016</v>
      </c>
      <c r="O2432" s="17" t="s">
        <v>15017</v>
      </c>
    </row>
    <row r="2433" spans="1:15" s="1" customFormat="1" ht="15" customHeight="1" x14ac:dyDescent="0.25">
      <c r="A2433" s="61" t="s">
        <v>5</v>
      </c>
      <c r="B2433" s="17" t="s">
        <v>14991</v>
      </c>
      <c r="C2433" s="17" t="s">
        <v>15018</v>
      </c>
      <c r="D2433" s="17">
        <v>2022</v>
      </c>
      <c r="E2433" s="37" t="s">
        <v>15019</v>
      </c>
      <c r="F2433" s="17" t="s">
        <v>3637</v>
      </c>
      <c r="G2433" s="37">
        <v>14</v>
      </c>
      <c r="H2433" s="37">
        <v>7</v>
      </c>
      <c r="I2433" s="62" t="s">
        <v>43</v>
      </c>
      <c r="J2433" s="17" t="s">
        <v>43</v>
      </c>
      <c r="K2433" s="17" t="s">
        <v>43</v>
      </c>
      <c r="L2433" s="17" t="s">
        <v>43</v>
      </c>
      <c r="M2433" s="17" t="s">
        <v>15020</v>
      </c>
      <c r="N2433" s="17" t="s">
        <v>15021</v>
      </c>
      <c r="O2433" s="17" t="s">
        <v>15022</v>
      </c>
    </row>
    <row r="2434" spans="1:15" s="1" customFormat="1" ht="15" customHeight="1" x14ac:dyDescent="0.25">
      <c r="A2434" s="61" t="s">
        <v>5</v>
      </c>
      <c r="B2434" s="17" t="s">
        <v>14991</v>
      </c>
      <c r="C2434" s="17" t="s">
        <v>15023</v>
      </c>
      <c r="D2434" s="17">
        <v>2018</v>
      </c>
      <c r="E2434" s="37" t="s">
        <v>15024</v>
      </c>
      <c r="F2434" s="17" t="s">
        <v>14994</v>
      </c>
      <c r="G2434" s="37">
        <v>8</v>
      </c>
      <c r="H2434" s="37">
        <v>6</v>
      </c>
      <c r="I2434" s="62" t="s">
        <v>43</v>
      </c>
      <c r="J2434" s="17" t="s">
        <v>43</v>
      </c>
      <c r="K2434" s="17" t="s">
        <v>43</v>
      </c>
      <c r="L2434" s="17" t="s">
        <v>43</v>
      </c>
      <c r="M2434" s="17" t="s">
        <v>15025</v>
      </c>
      <c r="N2434" s="17" t="s">
        <v>15026</v>
      </c>
      <c r="O2434" s="17" t="s">
        <v>15027</v>
      </c>
    </row>
    <row r="2435" spans="1:15" s="1" customFormat="1" ht="15" customHeight="1" x14ac:dyDescent="0.25">
      <c r="A2435" s="61" t="s">
        <v>5</v>
      </c>
      <c r="B2435" s="17" t="s">
        <v>14991</v>
      </c>
      <c r="C2435" s="17" t="s">
        <v>15028</v>
      </c>
      <c r="D2435" s="17">
        <v>2023</v>
      </c>
      <c r="E2435" s="37" t="s">
        <v>15029</v>
      </c>
      <c r="F2435" s="17" t="s">
        <v>15030</v>
      </c>
      <c r="G2435" s="37">
        <v>28</v>
      </c>
      <c r="H2435" s="37">
        <v>10</v>
      </c>
      <c r="I2435" s="62" t="s">
        <v>43</v>
      </c>
      <c r="J2435" s="17" t="s">
        <v>43</v>
      </c>
      <c r="K2435" s="17" t="s">
        <v>43</v>
      </c>
      <c r="L2435" s="17" t="s">
        <v>43</v>
      </c>
      <c r="M2435" s="17" t="s">
        <v>15031</v>
      </c>
      <c r="N2435" s="17" t="s">
        <v>15032</v>
      </c>
      <c r="O2435" s="17" t="s">
        <v>15033</v>
      </c>
    </row>
    <row r="2436" spans="1:15" s="1" customFormat="1" ht="15" customHeight="1" x14ac:dyDescent="0.25">
      <c r="A2436" s="61" t="s">
        <v>5</v>
      </c>
      <c r="B2436" s="17" t="s">
        <v>14991</v>
      </c>
      <c r="C2436" s="17" t="s">
        <v>15034</v>
      </c>
      <c r="D2436" s="17">
        <v>2024</v>
      </c>
      <c r="E2436" s="37" t="s">
        <v>15035</v>
      </c>
      <c r="F2436" s="17" t="s">
        <v>14994</v>
      </c>
      <c r="G2436" s="37">
        <v>14</v>
      </c>
      <c r="H2436" s="37">
        <v>1</v>
      </c>
      <c r="I2436" s="62" t="s">
        <v>43</v>
      </c>
      <c r="J2436" s="17" t="s">
        <v>43</v>
      </c>
      <c r="K2436" s="17" t="s">
        <v>43</v>
      </c>
      <c r="L2436" s="17" t="s">
        <v>43</v>
      </c>
      <c r="M2436" s="17" t="s">
        <v>15036</v>
      </c>
      <c r="N2436" s="17" t="s">
        <v>15037</v>
      </c>
      <c r="O2436" s="17" t="s">
        <v>15038</v>
      </c>
    </row>
    <row r="2437" spans="1:15" s="1" customFormat="1" ht="15" customHeight="1" x14ac:dyDescent="0.25">
      <c r="A2437" s="61" t="s">
        <v>5</v>
      </c>
      <c r="B2437" s="17" t="s">
        <v>14991</v>
      </c>
      <c r="C2437" s="17" t="s">
        <v>404</v>
      </c>
      <c r="D2437" s="17">
        <v>2021</v>
      </c>
      <c r="E2437" s="37" t="s">
        <v>405</v>
      </c>
      <c r="F2437" s="17" t="s">
        <v>11</v>
      </c>
      <c r="G2437" s="37">
        <v>14</v>
      </c>
      <c r="H2437" s="37">
        <v>24</v>
      </c>
      <c r="I2437" s="62" t="s">
        <v>43</v>
      </c>
      <c r="J2437" s="17" t="s">
        <v>43</v>
      </c>
      <c r="K2437" s="17" t="s">
        <v>43</v>
      </c>
      <c r="L2437" s="17" t="s">
        <v>43</v>
      </c>
      <c r="M2437" s="17" t="s">
        <v>15039</v>
      </c>
      <c r="N2437" s="17" t="s">
        <v>15040</v>
      </c>
      <c r="O2437" s="17" t="s">
        <v>410</v>
      </c>
    </row>
    <row r="2438" spans="1:15" s="1" customFormat="1" ht="15" customHeight="1" x14ac:dyDescent="0.25">
      <c r="A2438" s="61" t="s">
        <v>5</v>
      </c>
      <c r="B2438" s="17" t="s">
        <v>14991</v>
      </c>
      <c r="C2438" s="17" t="s">
        <v>15041</v>
      </c>
      <c r="D2438" s="17">
        <v>2020</v>
      </c>
      <c r="E2438" s="37" t="s">
        <v>15042</v>
      </c>
      <c r="F2438" s="17" t="s">
        <v>66</v>
      </c>
      <c r="G2438" s="37">
        <v>8</v>
      </c>
      <c r="H2438" s="37">
        <v>8</v>
      </c>
      <c r="I2438" s="62" t="s">
        <v>43</v>
      </c>
      <c r="J2438" s="17" t="s">
        <v>43</v>
      </c>
      <c r="K2438" s="17" t="s">
        <v>43</v>
      </c>
      <c r="L2438" s="17" t="s">
        <v>43</v>
      </c>
      <c r="M2438" s="17" t="s">
        <v>15043</v>
      </c>
      <c r="N2438" s="17" t="s">
        <v>15044</v>
      </c>
      <c r="O2438" s="17" t="s">
        <v>15045</v>
      </c>
    </row>
    <row r="2439" spans="1:15" s="1" customFormat="1" ht="15" customHeight="1" x14ac:dyDescent="0.25">
      <c r="A2439" s="61" t="s">
        <v>5</v>
      </c>
      <c r="B2439" s="17" t="s">
        <v>14991</v>
      </c>
      <c r="C2439" s="17" t="s">
        <v>429</v>
      </c>
      <c r="D2439" s="17">
        <v>2024</v>
      </c>
      <c r="E2439" s="37" t="s">
        <v>430</v>
      </c>
      <c r="F2439" s="17" t="s">
        <v>15046</v>
      </c>
      <c r="G2439" s="37">
        <v>17</v>
      </c>
      <c r="H2439" s="37">
        <v>2</v>
      </c>
      <c r="I2439" s="62" t="s">
        <v>43</v>
      </c>
      <c r="J2439" s="17" t="s">
        <v>43</v>
      </c>
      <c r="K2439" s="17" t="s">
        <v>43</v>
      </c>
      <c r="L2439" s="17" t="s">
        <v>43</v>
      </c>
      <c r="M2439" s="17" t="s">
        <v>434</v>
      </c>
      <c r="N2439" s="17" t="s">
        <v>15047</v>
      </c>
      <c r="O2439" s="17" t="s">
        <v>15048</v>
      </c>
    </row>
    <row r="2440" spans="1:15" s="1" customFormat="1" ht="15" customHeight="1" x14ac:dyDescent="0.25">
      <c r="A2440" s="61" t="s">
        <v>5</v>
      </c>
      <c r="B2440" s="17" t="s">
        <v>14991</v>
      </c>
      <c r="C2440" s="17" t="s">
        <v>15049</v>
      </c>
      <c r="D2440" s="17">
        <v>2023</v>
      </c>
      <c r="E2440" s="37" t="s">
        <v>15050</v>
      </c>
      <c r="F2440" s="17" t="s">
        <v>11</v>
      </c>
      <c r="G2440" s="37">
        <v>16</v>
      </c>
      <c r="H2440" s="37">
        <v>19</v>
      </c>
      <c r="I2440" s="62" t="s">
        <v>43</v>
      </c>
      <c r="J2440" s="17" t="s">
        <v>43</v>
      </c>
      <c r="K2440" s="17" t="s">
        <v>43</v>
      </c>
      <c r="L2440" s="17" t="s">
        <v>43</v>
      </c>
      <c r="M2440" s="17" t="s">
        <v>15051</v>
      </c>
      <c r="N2440" s="17" t="s">
        <v>15052</v>
      </c>
      <c r="O2440" s="17" t="s">
        <v>15053</v>
      </c>
    </row>
    <row r="2441" spans="1:15" s="1" customFormat="1" ht="15" customHeight="1" x14ac:dyDescent="0.25">
      <c r="A2441" s="61" t="s">
        <v>5</v>
      </c>
      <c r="B2441" s="17" t="s">
        <v>14991</v>
      </c>
      <c r="C2441" s="17" t="s">
        <v>15054</v>
      </c>
      <c r="D2441" s="17">
        <v>2023</v>
      </c>
      <c r="E2441" s="37" t="s">
        <v>15055</v>
      </c>
      <c r="F2441" s="17" t="s">
        <v>11</v>
      </c>
      <c r="G2441" s="37">
        <v>16</v>
      </c>
      <c r="H2441" s="37">
        <v>4</v>
      </c>
      <c r="I2441" s="62" t="s">
        <v>43</v>
      </c>
      <c r="J2441" s="17" t="s">
        <v>43</v>
      </c>
      <c r="K2441" s="17" t="s">
        <v>43</v>
      </c>
      <c r="L2441" s="17" t="s">
        <v>43</v>
      </c>
      <c r="M2441" s="17" t="s">
        <v>15056</v>
      </c>
      <c r="N2441" s="17" t="s">
        <v>15057</v>
      </c>
      <c r="O2441" s="17" t="s">
        <v>15058</v>
      </c>
    </row>
    <row r="2442" spans="1:15" s="1" customFormat="1" ht="15" customHeight="1" x14ac:dyDescent="0.25">
      <c r="A2442" s="61" t="s">
        <v>5</v>
      </c>
      <c r="B2442" s="17" t="s">
        <v>14991</v>
      </c>
      <c r="C2442" s="17" t="s">
        <v>15059</v>
      </c>
      <c r="D2442" s="17">
        <v>2023</v>
      </c>
      <c r="E2442" s="37" t="s">
        <v>15060</v>
      </c>
      <c r="F2442" s="17" t="s">
        <v>15046</v>
      </c>
      <c r="G2442" s="37">
        <v>16</v>
      </c>
      <c r="H2442" s="37">
        <v>12</v>
      </c>
      <c r="I2442" s="62" t="s">
        <v>43</v>
      </c>
      <c r="J2442" s="17" t="s">
        <v>43</v>
      </c>
      <c r="K2442" s="17" t="s">
        <v>43</v>
      </c>
      <c r="L2442" s="17" t="s">
        <v>43</v>
      </c>
      <c r="M2442" s="17" t="s">
        <v>15061</v>
      </c>
      <c r="N2442" s="17" t="s">
        <v>15062</v>
      </c>
      <c r="O2442" s="17" t="s">
        <v>15063</v>
      </c>
    </row>
    <row r="2443" spans="1:15" s="1" customFormat="1" ht="15" customHeight="1" x14ac:dyDescent="0.25">
      <c r="A2443" s="61" t="s">
        <v>5</v>
      </c>
      <c r="B2443" s="17" t="s">
        <v>14991</v>
      </c>
      <c r="C2443" s="17" t="s">
        <v>15064</v>
      </c>
      <c r="D2443" s="17">
        <v>2021</v>
      </c>
      <c r="E2443" s="37" t="s">
        <v>15065</v>
      </c>
      <c r="F2443" s="17" t="s">
        <v>2078</v>
      </c>
      <c r="G2443" s="37">
        <v>6</v>
      </c>
      <c r="H2443" s="37">
        <v>2</v>
      </c>
      <c r="I2443" s="62" t="s">
        <v>43</v>
      </c>
      <c r="J2443" s="17" t="s">
        <v>43</v>
      </c>
      <c r="K2443" s="17" t="s">
        <v>43</v>
      </c>
      <c r="L2443" s="17" t="s">
        <v>43</v>
      </c>
      <c r="M2443" s="17" t="s">
        <v>15066</v>
      </c>
      <c r="N2443" s="17" t="s">
        <v>15067</v>
      </c>
      <c r="O2443" s="17" t="s">
        <v>15068</v>
      </c>
    </row>
    <row r="2444" spans="1:15" s="1" customFormat="1" ht="15" customHeight="1" x14ac:dyDescent="0.25">
      <c r="A2444" s="61" t="s">
        <v>5</v>
      </c>
      <c r="B2444" s="17" t="s">
        <v>14991</v>
      </c>
      <c r="C2444" s="17" t="s">
        <v>15069</v>
      </c>
      <c r="D2444" s="17">
        <v>2019</v>
      </c>
      <c r="E2444" s="37" t="s">
        <v>15070</v>
      </c>
      <c r="F2444" s="17" t="s">
        <v>14994</v>
      </c>
      <c r="G2444" s="37">
        <v>9</v>
      </c>
      <c r="H2444" s="37">
        <v>19</v>
      </c>
      <c r="I2444" s="62" t="s">
        <v>43</v>
      </c>
      <c r="J2444" s="17" t="s">
        <v>43</v>
      </c>
      <c r="K2444" s="17" t="s">
        <v>43</v>
      </c>
      <c r="L2444" s="17" t="s">
        <v>43</v>
      </c>
      <c r="M2444" s="17" t="s">
        <v>15071</v>
      </c>
      <c r="N2444" s="17" t="s">
        <v>15072</v>
      </c>
      <c r="O2444" s="17" t="s">
        <v>15073</v>
      </c>
    </row>
    <row r="2445" spans="1:15" s="1" customFormat="1" ht="15" customHeight="1" x14ac:dyDescent="0.25">
      <c r="A2445" s="61" t="s">
        <v>5</v>
      </c>
      <c r="B2445" s="17" t="s">
        <v>14991</v>
      </c>
      <c r="C2445" s="17" t="s">
        <v>15074</v>
      </c>
      <c r="D2445" s="17">
        <v>2020</v>
      </c>
      <c r="E2445" s="37" t="s">
        <v>15075</v>
      </c>
      <c r="F2445" s="17" t="s">
        <v>66</v>
      </c>
      <c r="G2445" s="37">
        <v>8</v>
      </c>
      <c r="H2445" s="37">
        <v>12</v>
      </c>
      <c r="I2445" s="62" t="s">
        <v>43</v>
      </c>
      <c r="J2445" s="17" t="s">
        <v>43</v>
      </c>
      <c r="K2445" s="17" t="s">
        <v>43</v>
      </c>
      <c r="L2445" s="17" t="s">
        <v>43</v>
      </c>
      <c r="M2445" s="17" t="s">
        <v>15076</v>
      </c>
      <c r="N2445" s="17" t="s">
        <v>15077</v>
      </c>
      <c r="O2445" s="17" t="s">
        <v>15078</v>
      </c>
    </row>
    <row r="2446" spans="1:15" s="1" customFormat="1" ht="15" customHeight="1" x14ac:dyDescent="0.25">
      <c r="A2446" s="61" t="s">
        <v>5</v>
      </c>
      <c r="B2446" s="17" t="s">
        <v>14991</v>
      </c>
      <c r="C2446" s="17" t="s">
        <v>15079</v>
      </c>
      <c r="D2446" s="17">
        <v>2019</v>
      </c>
      <c r="E2446" s="37" t="s">
        <v>15080</v>
      </c>
      <c r="F2446" s="17" t="s">
        <v>14994</v>
      </c>
      <c r="G2446" s="37">
        <v>9</v>
      </c>
      <c r="H2446" s="37">
        <v>8</v>
      </c>
      <c r="I2446" s="62" t="s">
        <v>43</v>
      </c>
      <c r="J2446" s="17" t="s">
        <v>43</v>
      </c>
      <c r="K2446" s="17" t="s">
        <v>43</v>
      </c>
      <c r="L2446" s="17" t="s">
        <v>43</v>
      </c>
      <c r="M2446" s="17" t="s">
        <v>15081</v>
      </c>
      <c r="N2446" s="17" t="s">
        <v>15082</v>
      </c>
      <c r="O2446" s="17" t="s">
        <v>15083</v>
      </c>
    </row>
    <row r="2447" spans="1:15" s="1" customFormat="1" ht="15" customHeight="1" x14ac:dyDescent="0.25">
      <c r="A2447" s="61" t="s">
        <v>5</v>
      </c>
      <c r="B2447" s="17" t="s">
        <v>14991</v>
      </c>
      <c r="C2447" s="17" t="s">
        <v>15084</v>
      </c>
      <c r="D2447" s="17">
        <v>2019</v>
      </c>
      <c r="E2447" s="37" t="s">
        <v>15085</v>
      </c>
      <c r="F2447" s="17" t="s">
        <v>2078</v>
      </c>
      <c r="G2447" s="37">
        <v>4</v>
      </c>
      <c r="H2447" s="37">
        <v>3</v>
      </c>
      <c r="I2447" s="62" t="s">
        <v>43</v>
      </c>
      <c r="J2447" s="17" t="s">
        <v>43</v>
      </c>
      <c r="K2447" s="17" t="s">
        <v>43</v>
      </c>
      <c r="L2447" s="17" t="s">
        <v>43</v>
      </c>
      <c r="M2447" s="17" t="s">
        <v>15086</v>
      </c>
      <c r="N2447" s="17" t="s">
        <v>15087</v>
      </c>
      <c r="O2447" s="17" t="s">
        <v>15088</v>
      </c>
    </row>
    <row r="2448" spans="1:15" s="1" customFormat="1" ht="15" customHeight="1" x14ac:dyDescent="0.25">
      <c r="A2448" s="61" t="s">
        <v>5</v>
      </c>
      <c r="B2448" s="17" t="s">
        <v>14991</v>
      </c>
      <c r="C2448" s="17" t="s">
        <v>15089</v>
      </c>
      <c r="D2448" s="17">
        <v>2021</v>
      </c>
      <c r="E2448" s="37" t="s">
        <v>15090</v>
      </c>
      <c r="F2448" s="17" t="s">
        <v>2078</v>
      </c>
      <c r="G2448" s="37">
        <v>6</v>
      </c>
      <c r="H2448" s="37">
        <v>12</v>
      </c>
      <c r="I2448" s="62" t="s">
        <v>43</v>
      </c>
      <c r="J2448" s="17" t="s">
        <v>43</v>
      </c>
      <c r="K2448" s="17" t="s">
        <v>43</v>
      </c>
      <c r="L2448" s="17" t="s">
        <v>43</v>
      </c>
      <c r="M2448" s="17" t="s">
        <v>15091</v>
      </c>
      <c r="N2448" s="17" t="s">
        <v>15092</v>
      </c>
      <c r="O2448" s="17" t="s">
        <v>15093</v>
      </c>
    </row>
    <row r="2449" spans="1:15" s="1" customFormat="1" ht="15" customHeight="1" x14ac:dyDescent="0.25">
      <c r="A2449" s="61" t="s">
        <v>5</v>
      </c>
      <c r="B2449" s="17" t="s">
        <v>14991</v>
      </c>
      <c r="C2449" s="17" t="s">
        <v>15094</v>
      </c>
      <c r="D2449" s="17">
        <v>2025</v>
      </c>
      <c r="E2449" s="37" t="s">
        <v>15095</v>
      </c>
      <c r="F2449" s="17" t="s">
        <v>66</v>
      </c>
      <c r="G2449" s="37">
        <v>13</v>
      </c>
      <c r="H2449" s="37">
        <v>1</v>
      </c>
      <c r="I2449" s="62" t="s">
        <v>43</v>
      </c>
      <c r="J2449" s="17" t="s">
        <v>43</v>
      </c>
      <c r="K2449" s="17" t="s">
        <v>43</v>
      </c>
      <c r="L2449" s="17" t="s">
        <v>43</v>
      </c>
      <c r="M2449" s="17" t="s">
        <v>15096</v>
      </c>
      <c r="N2449" s="17" t="s">
        <v>15097</v>
      </c>
      <c r="O2449" s="17" t="s">
        <v>15098</v>
      </c>
    </row>
    <row r="2450" spans="1:15" s="1" customFormat="1" ht="15" customHeight="1" x14ac:dyDescent="0.25">
      <c r="A2450" s="61" t="s">
        <v>5</v>
      </c>
      <c r="B2450" s="17" t="s">
        <v>14991</v>
      </c>
      <c r="C2450" s="17" t="s">
        <v>15099</v>
      </c>
      <c r="D2450" s="17">
        <v>2021</v>
      </c>
      <c r="E2450" s="37" t="s">
        <v>575</v>
      </c>
      <c r="F2450" s="17" t="s">
        <v>14994</v>
      </c>
      <c r="G2450" s="37">
        <v>11</v>
      </c>
      <c r="H2450" s="37">
        <v>23</v>
      </c>
      <c r="I2450" s="62" t="s">
        <v>43</v>
      </c>
      <c r="J2450" s="17" t="s">
        <v>43</v>
      </c>
      <c r="K2450" s="17" t="s">
        <v>43</v>
      </c>
      <c r="L2450" s="17" t="s">
        <v>43</v>
      </c>
      <c r="M2450" s="17" t="s">
        <v>15100</v>
      </c>
      <c r="N2450" s="17" t="s">
        <v>15101</v>
      </c>
      <c r="O2450" s="17" t="s">
        <v>15102</v>
      </c>
    </row>
    <row r="2451" spans="1:15" s="1" customFormat="1" ht="15" customHeight="1" x14ac:dyDescent="0.25">
      <c r="A2451" s="61" t="s">
        <v>5</v>
      </c>
      <c r="B2451" s="17" t="s">
        <v>14991</v>
      </c>
      <c r="C2451" s="17" t="s">
        <v>15103</v>
      </c>
      <c r="D2451" s="17">
        <v>2023</v>
      </c>
      <c r="E2451" s="37" t="s">
        <v>15104</v>
      </c>
      <c r="F2451" s="17" t="s">
        <v>14994</v>
      </c>
      <c r="G2451" s="37">
        <v>13</v>
      </c>
      <c r="H2451" s="37">
        <v>19</v>
      </c>
      <c r="I2451" s="62" t="s">
        <v>43</v>
      </c>
      <c r="J2451" s="17" t="s">
        <v>43</v>
      </c>
      <c r="K2451" s="17" t="s">
        <v>43</v>
      </c>
      <c r="L2451" s="17" t="s">
        <v>43</v>
      </c>
      <c r="M2451" s="17" t="s">
        <v>15105</v>
      </c>
      <c r="N2451" s="17" t="s">
        <v>15106</v>
      </c>
      <c r="O2451" s="17" t="s">
        <v>15107</v>
      </c>
    </row>
    <row r="2452" spans="1:15" s="1" customFormat="1" ht="15" customHeight="1" x14ac:dyDescent="0.25">
      <c r="A2452" s="61" t="s">
        <v>5</v>
      </c>
      <c r="B2452" s="17" t="s">
        <v>14991</v>
      </c>
      <c r="C2452" s="17" t="s">
        <v>15108</v>
      </c>
      <c r="D2452" s="17">
        <v>2021</v>
      </c>
      <c r="E2452" s="37" t="s">
        <v>15109</v>
      </c>
      <c r="F2452" s="17" t="s">
        <v>4278</v>
      </c>
      <c r="G2452" s="37">
        <v>9</v>
      </c>
      <c r="H2452" s="37">
        <v>6</v>
      </c>
      <c r="I2452" s="62" t="s">
        <v>43</v>
      </c>
      <c r="J2452" s="17" t="s">
        <v>43</v>
      </c>
      <c r="K2452" s="17" t="s">
        <v>43</v>
      </c>
      <c r="L2452" s="17" t="s">
        <v>43</v>
      </c>
      <c r="M2452" s="17" t="s">
        <v>15110</v>
      </c>
      <c r="N2452" s="17" t="s">
        <v>15111</v>
      </c>
      <c r="O2452" s="17" t="s">
        <v>15112</v>
      </c>
    </row>
    <row r="2453" spans="1:15" s="1" customFormat="1" ht="15" customHeight="1" x14ac:dyDescent="0.25">
      <c r="A2453" s="61" t="s">
        <v>5</v>
      </c>
      <c r="B2453" s="17" t="s">
        <v>14991</v>
      </c>
      <c r="C2453" s="17" t="s">
        <v>15113</v>
      </c>
      <c r="D2453" s="17">
        <v>2020</v>
      </c>
      <c r="E2453" s="37" t="s">
        <v>15114</v>
      </c>
      <c r="F2453" s="17" t="s">
        <v>14994</v>
      </c>
      <c r="G2453" s="37">
        <v>10</v>
      </c>
      <c r="H2453" s="37">
        <v>3</v>
      </c>
      <c r="I2453" s="62" t="s">
        <v>43</v>
      </c>
      <c r="J2453" s="17" t="s">
        <v>43</v>
      </c>
      <c r="K2453" s="17" t="s">
        <v>43</v>
      </c>
      <c r="L2453" s="17" t="s">
        <v>43</v>
      </c>
      <c r="M2453" s="17" t="s">
        <v>15115</v>
      </c>
      <c r="N2453" s="17" t="s">
        <v>15116</v>
      </c>
      <c r="O2453" s="17" t="s">
        <v>15117</v>
      </c>
    </row>
    <row r="2454" spans="1:15" s="1" customFormat="1" ht="15" customHeight="1" x14ac:dyDescent="0.25">
      <c r="A2454" s="61" t="s">
        <v>5</v>
      </c>
      <c r="B2454" s="17" t="s">
        <v>14991</v>
      </c>
      <c r="C2454" s="17" t="s">
        <v>15118</v>
      </c>
      <c r="D2454" s="17">
        <v>2021</v>
      </c>
      <c r="E2454" s="37" t="s">
        <v>15119</v>
      </c>
      <c r="F2454" s="17" t="s">
        <v>15004</v>
      </c>
      <c r="G2454" s="37">
        <v>5</v>
      </c>
      <c r="H2454" s="37">
        <v>3</v>
      </c>
      <c r="I2454" s="62" t="s">
        <v>43</v>
      </c>
      <c r="J2454" s="17" t="s">
        <v>43</v>
      </c>
      <c r="K2454" s="17" t="s">
        <v>43</v>
      </c>
      <c r="L2454" s="17" t="s">
        <v>43</v>
      </c>
      <c r="M2454" s="17" t="s">
        <v>15120</v>
      </c>
      <c r="N2454" s="17" t="s">
        <v>15121</v>
      </c>
      <c r="O2454" s="17" t="s">
        <v>15122</v>
      </c>
    </row>
    <row r="2455" spans="1:15" s="1" customFormat="1" ht="15" customHeight="1" x14ac:dyDescent="0.25">
      <c r="A2455" s="61" t="s">
        <v>5</v>
      </c>
      <c r="B2455" s="17" t="s">
        <v>14991</v>
      </c>
      <c r="C2455" s="17" t="s">
        <v>15123</v>
      </c>
      <c r="D2455" s="17">
        <v>2021</v>
      </c>
      <c r="E2455" s="37" t="s">
        <v>15124</v>
      </c>
      <c r="F2455" s="17" t="s">
        <v>109</v>
      </c>
      <c r="G2455" s="37">
        <v>9</v>
      </c>
      <c r="H2455" s="37">
        <v>1</v>
      </c>
      <c r="I2455" s="62" t="s">
        <v>43</v>
      </c>
      <c r="J2455" s="17" t="s">
        <v>43</v>
      </c>
      <c r="K2455" s="17" t="s">
        <v>43</v>
      </c>
      <c r="L2455" s="17" t="s">
        <v>43</v>
      </c>
      <c r="M2455" s="17" t="s">
        <v>15125</v>
      </c>
      <c r="N2455" s="17" t="s">
        <v>15126</v>
      </c>
      <c r="O2455" s="17" t="s">
        <v>15127</v>
      </c>
    </row>
    <row r="2456" spans="1:15" s="1" customFormat="1" ht="15" customHeight="1" x14ac:dyDescent="0.25">
      <c r="A2456" s="61" t="s">
        <v>5</v>
      </c>
      <c r="B2456" s="17" t="s">
        <v>14991</v>
      </c>
      <c r="C2456" s="17" t="s">
        <v>15128</v>
      </c>
      <c r="D2456" s="17">
        <v>2023</v>
      </c>
      <c r="E2456" s="37" t="s">
        <v>15129</v>
      </c>
      <c r="F2456" s="17" t="s">
        <v>14994</v>
      </c>
      <c r="G2456" s="37">
        <v>13</v>
      </c>
      <c r="H2456" s="37">
        <v>22</v>
      </c>
      <c r="I2456" s="62" t="s">
        <v>43</v>
      </c>
      <c r="J2456" s="17" t="s">
        <v>43</v>
      </c>
      <c r="K2456" s="17" t="s">
        <v>43</v>
      </c>
      <c r="L2456" s="17" t="s">
        <v>43</v>
      </c>
      <c r="M2456" s="17" t="s">
        <v>15130</v>
      </c>
      <c r="N2456" s="17" t="s">
        <v>15131</v>
      </c>
      <c r="O2456" s="17" t="s">
        <v>15132</v>
      </c>
    </row>
    <row r="2457" spans="1:15" s="1" customFormat="1" ht="15" customHeight="1" x14ac:dyDescent="0.25">
      <c r="A2457" s="61" t="s">
        <v>5</v>
      </c>
      <c r="B2457" s="17" t="s">
        <v>14991</v>
      </c>
      <c r="C2457" s="17" t="s">
        <v>15133</v>
      </c>
      <c r="D2457" s="17">
        <v>2023</v>
      </c>
      <c r="E2457" s="37" t="s">
        <v>652</v>
      </c>
      <c r="F2457" s="17" t="s">
        <v>109</v>
      </c>
      <c r="G2457" s="37">
        <v>11</v>
      </c>
      <c r="H2457" s="37">
        <v>4</v>
      </c>
      <c r="I2457" s="62" t="s">
        <v>43</v>
      </c>
      <c r="J2457" s="17" t="s">
        <v>43</v>
      </c>
      <c r="K2457" s="17" t="s">
        <v>43</v>
      </c>
      <c r="L2457" s="17" t="s">
        <v>43</v>
      </c>
      <c r="M2457" s="17" t="s">
        <v>15134</v>
      </c>
      <c r="N2457" s="17" t="s">
        <v>15135</v>
      </c>
      <c r="O2457" s="17" t="s">
        <v>656</v>
      </c>
    </row>
    <row r="2458" spans="1:15" s="1" customFormat="1" ht="15" customHeight="1" x14ac:dyDescent="0.25">
      <c r="A2458" s="61" t="s">
        <v>5</v>
      </c>
      <c r="B2458" s="17" t="s">
        <v>14991</v>
      </c>
      <c r="C2458" s="17" t="s">
        <v>15136</v>
      </c>
      <c r="D2458" s="17">
        <v>2021</v>
      </c>
      <c r="E2458" s="37" t="s">
        <v>15137</v>
      </c>
      <c r="F2458" s="17" t="s">
        <v>14994</v>
      </c>
      <c r="G2458" s="37">
        <v>11</v>
      </c>
      <c r="H2458" s="37">
        <v>6</v>
      </c>
      <c r="I2458" s="62" t="s">
        <v>43</v>
      </c>
      <c r="J2458" s="17" t="s">
        <v>43</v>
      </c>
      <c r="K2458" s="17" t="s">
        <v>43</v>
      </c>
      <c r="L2458" s="17" t="s">
        <v>43</v>
      </c>
      <c r="M2458" s="17" t="s">
        <v>15138</v>
      </c>
      <c r="N2458" s="17" t="s">
        <v>15139</v>
      </c>
      <c r="O2458" s="17" t="s">
        <v>15140</v>
      </c>
    </row>
    <row r="2459" spans="1:15" s="1" customFormat="1" ht="15" customHeight="1" x14ac:dyDescent="0.25">
      <c r="A2459" s="61" t="s">
        <v>5</v>
      </c>
      <c r="B2459" s="17" t="s">
        <v>14991</v>
      </c>
      <c r="C2459" s="17" t="s">
        <v>15141</v>
      </c>
      <c r="D2459" s="17">
        <v>2023</v>
      </c>
      <c r="E2459" s="37" t="s">
        <v>15142</v>
      </c>
      <c r="F2459" s="17" t="s">
        <v>14994</v>
      </c>
      <c r="G2459" s="37">
        <v>13</v>
      </c>
      <c r="H2459" s="37">
        <v>19</v>
      </c>
      <c r="I2459" s="62" t="s">
        <v>43</v>
      </c>
      <c r="J2459" s="17" t="s">
        <v>43</v>
      </c>
      <c r="K2459" s="17" t="s">
        <v>43</v>
      </c>
      <c r="L2459" s="17" t="s">
        <v>43</v>
      </c>
      <c r="M2459" s="17" t="s">
        <v>15143</v>
      </c>
      <c r="N2459" s="17" t="s">
        <v>15144</v>
      </c>
      <c r="O2459" s="17" t="s">
        <v>15145</v>
      </c>
    </row>
    <row r="2460" spans="1:15" s="1" customFormat="1" ht="15" customHeight="1" x14ac:dyDescent="0.25">
      <c r="A2460" s="61" t="s">
        <v>5</v>
      </c>
      <c r="B2460" s="17" t="s">
        <v>14991</v>
      </c>
      <c r="C2460" s="17" t="s">
        <v>15146</v>
      </c>
      <c r="D2460" s="17">
        <v>2020</v>
      </c>
      <c r="E2460" s="37" t="s">
        <v>15147</v>
      </c>
      <c r="F2460" s="17" t="s">
        <v>11</v>
      </c>
      <c r="G2460" s="37">
        <v>13</v>
      </c>
      <c r="H2460" s="37">
        <v>9</v>
      </c>
      <c r="I2460" s="62" t="s">
        <v>43</v>
      </c>
      <c r="J2460" s="17" t="s">
        <v>43</v>
      </c>
      <c r="K2460" s="17" t="s">
        <v>43</v>
      </c>
      <c r="L2460" s="17" t="s">
        <v>43</v>
      </c>
      <c r="M2460" s="17" t="s">
        <v>15148</v>
      </c>
      <c r="N2460" s="17" t="s">
        <v>15149</v>
      </c>
      <c r="O2460" s="17" t="s">
        <v>15150</v>
      </c>
    </row>
    <row r="2461" spans="1:15" s="1" customFormat="1" ht="15" customHeight="1" x14ac:dyDescent="0.25">
      <c r="A2461" s="61" t="s">
        <v>5</v>
      </c>
      <c r="B2461" s="17" t="s">
        <v>14991</v>
      </c>
      <c r="C2461" s="17" t="s">
        <v>15151</v>
      </c>
      <c r="D2461" s="17">
        <v>2023</v>
      </c>
      <c r="E2461" s="37" t="s">
        <v>15152</v>
      </c>
      <c r="F2461" s="17" t="s">
        <v>700</v>
      </c>
      <c r="G2461" s="37">
        <v>13</v>
      </c>
      <c r="H2461" s="37">
        <v>11</v>
      </c>
      <c r="I2461" s="62" t="s">
        <v>43</v>
      </c>
      <c r="J2461" s="17" t="s">
        <v>43</v>
      </c>
      <c r="K2461" s="17" t="s">
        <v>43</v>
      </c>
      <c r="L2461" s="17" t="s">
        <v>43</v>
      </c>
      <c r="M2461" s="17" t="s">
        <v>15153</v>
      </c>
      <c r="N2461" s="17" t="s">
        <v>15154</v>
      </c>
      <c r="O2461" s="17" t="s">
        <v>15155</v>
      </c>
    </row>
    <row r="2462" spans="1:15" s="1" customFormat="1" ht="15" customHeight="1" x14ac:dyDescent="0.25">
      <c r="A2462" s="61" t="s">
        <v>5</v>
      </c>
      <c r="B2462" s="17" t="s">
        <v>14991</v>
      </c>
      <c r="C2462" s="17" t="s">
        <v>15156</v>
      </c>
      <c r="D2462" s="17">
        <v>2024</v>
      </c>
      <c r="E2462" s="37" t="s">
        <v>15157</v>
      </c>
      <c r="F2462" s="17" t="s">
        <v>15158</v>
      </c>
      <c r="G2462" s="37">
        <v>14</v>
      </c>
      <c r="H2462" s="37">
        <v>4</v>
      </c>
      <c r="I2462" s="62" t="s">
        <v>43</v>
      </c>
      <c r="J2462" s="17" t="s">
        <v>43</v>
      </c>
      <c r="K2462" s="17" t="s">
        <v>43</v>
      </c>
      <c r="L2462" s="17" t="s">
        <v>43</v>
      </c>
      <c r="M2462" s="17" t="s">
        <v>15159</v>
      </c>
      <c r="N2462" s="17" t="s">
        <v>15160</v>
      </c>
      <c r="O2462" s="17" t="s">
        <v>15161</v>
      </c>
    </row>
    <row r="2463" spans="1:15" s="1" customFormat="1" ht="15" customHeight="1" x14ac:dyDescent="0.25">
      <c r="A2463" s="61" t="s">
        <v>5</v>
      </c>
      <c r="B2463" s="17" t="s">
        <v>14991</v>
      </c>
      <c r="C2463" s="17" t="s">
        <v>15162</v>
      </c>
      <c r="D2463" s="17">
        <v>2021</v>
      </c>
      <c r="E2463" s="37" t="s">
        <v>15163</v>
      </c>
      <c r="F2463" s="17" t="s">
        <v>15046</v>
      </c>
      <c r="G2463" s="37">
        <v>14</v>
      </c>
      <c r="H2463" s="37">
        <v>14</v>
      </c>
      <c r="I2463" s="62" t="s">
        <v>43</v>
      </c>
      <c r="J2463" s="17" t="s">
        <v>43</v>
      </c>
      <c r="K2463" s="17" t="s">
        <v>43</v>
      </c>
      <c r="L2463" s="17" t="s">
        <v>43</v>
      </c>
      <c r="M2463" s="17" t="s">
        <v>15164</v>
      </c>
      <c r="N2463" s="17" t="s">
        <v>15165</v>
      </c>
      <c r="O2463" s="17" t="s">
        <v>15166</v>
      </c>
    </row>
    <row r="2464" spans="1:15" s="1" customFormat="1" ht="15" customHeight="1" x14ac:dyDescent="0.25">
      <c r="A2464" s="61" t="s">
        <v>5</v>
      </c>
      <c r="B2464" s="17" t="s">
        <v>14991</v>
      </c>
      <c r="C2464" s="17" t="s">
        <v>6302</v>
      </c>
      <c r="D2464" s="17">
        <v>2021</v>
      </c>
      <c r="E2464" s="37" t="s">
        <v>15167</v>
      </c>
      <c r="F2464" s="17" t="s">
        <v>11</v>
      </c>
      <c r="G2464" s="37">
        <v>14</v>
      </c>
      <c r="H2464" s="37">
        <v>14</v>
      </c>
      <c r="I2464" s="62" t="s">
        <v>43</v>
      </c>
      <c r="J2464" s="17" t="s">
        <v>43</v>
      </c>
      <c r="K2464" s="17" t="s">
        <v>43</v>
      </c>
      <c r="L2464" s="17" t="s">
        <v>43</v>
      </c>
      <c r="M2464" s="17" t="s">
        <v>15168</v>
      </c>
      <c r="N2464" s="17" t="s">
        <v>15169</v>
      </c>
      <c r="O2464" s="17" t="s">
        <v>15170</v>
      </c>
    </row>
    <row r="2465" spans="1:15" s="1" customFormat="1" ht="15" customHeight="1" x14ac:dyDescent="0.25">
      <c r="A2465" s="61" t="s">
        <v>5</v>
      </c>
      <c r="B2465" s="17" t="s">
        <v>14991</v>
      </c>
      <c r="C2465" s="17" t="s">
        <v>15171</v>
      </c>
      <c r="D2465" s="17">
        <v>2024</v>
      </c>
      <c r="E2465" s="37" t="s">
        <v>15172</v>
      </c>
      <c r="F2465" s="17" t="s">
        <v>15046</v>
      </c>
      <c r="G2465" s="37">
        <v>17</v>
      </c>
      <c r="H2465" s="37">
        <v>24</v>
      </c>
      <c r="I2465" s="62" t="s">
        <v>43</v>
      </c>
      <c r="J2465" s="17" t="s">
        <v>43</v>
      </c>
      <c r="K2465" s="17" t="s">
        <v>43</v>
      </c>
      <c r="L2465" s="17" t="s">
        <v>43</v>
      </c>
      <c r="M2465" s="17" t="s">
        <v>6311</v>
      </c>
      <c r="N2465" s="17" t="s">
        <v>15173</v>
      </c>
      <c r="O2465" s="17" t="s">
        <v>15174</v>
      </c>
    </row>
    <row r="2466" spans="1:15" s="1" customFormat="1" ht="15" customHeight="1" x14ac:dyDescent="0.25">
      <c r="A2466" s="61" t="s">
        <v>5</v>
      </c>
      <c r="B2466" s="17" t="s">
        <v>14991</v>
      </c>
      <c r="C2466" s="17" t="s">
        <v>15175</v>
      </c>
      <c r="D2466" s="17">
        <v>2019</v>
      </c>
      <c r="E2466" s="37" t="s">
        <v>15176</v>
      </c>
      <c r="F2466" s="17" t="s">
        <v>66</v>
      </c>
      <c r="G2466" s="37">
        <v>7</v>
      </c>
      <c r="H2466" s="37">
        <v>10</v>
      </c>
      <c r="I2466" s="62" t="s">
        <v>43</v>
      </c>
      <c r="J2466" s="17" t="s">
        <v>43</v>
      </c>
      <c r="K2466" s="17" t="s">
        <v>43</v>
      </c>
      <c r="L2466" s="17" t="s">
        <v>43</v>
      </c>
      <c r="M2466" s="17" t="s">
        <v>15177</v>
      </c>
      <c r="N2466" s="17" t="s">
        <v>15178</v>
      </c>
      <c r="O2466" s="17" t="s">
        <v>15179</v>
      </c>
    </row>
    <row r="2467" spans="1:15" s="1" customFormat="1" ht="15" customHeight="1" x14ac:dyDescent="0.25">
      <c r="A2467" s="61" t="s">
        <v>5</v>
      </c>
      <c r="B2467" s="17" t="s">
        <v>14991</v>
      </c>
      <c r="C2467" s="17" t="s">
        <v>15180</v>
      </c>
      <c r="D2467" s="17">
        <v>2024</v>
      </c>
      <c r="E2467" s="37" t="s">
        <v>15181</v>
      </c>
      <c r="F2467" s="17" t="s">
        <v>2078</v>
      </c>
      <c r="G2467" s="37">
        <v>9</v>
      </c>
      <c r="H2467" s="37">
        <v>11</v>
      </c>
      <c r="I2467" s="62" t="s">
        <v>43</v>
      </c>
      <c r="J2467" s="17" t="s">
        <v>43</v>
      </c>
      <c r="K2467" s="17" t="s">
        <v>43</v>
      </c>
      <c r="L2467" s="17" t="s">
        <v>43</v>
      </c>
      <c r="M2467" s="17" t="s">
        <v>15182</v>
      </c>
      <c r="N2467" s="17" t="s">
        <v>15183</v>
      </c>
      <c r="O2467" s="17" t="s">
        <v>15184</v>
      </c>
    </row>
    <row r="2468" spans="1:15" s="1" customFormat="1" ht="15" customHeight="1" x14ac:dyDescent="0.25">
      <c r="A2468" s="61" t="s">
        <v>5</v>
      </c>
      <c r="B2468" s="17" t="s">
        <v>14991</v>
      </c>
      <c r="C2468" s="17" t="s">
        <v>15185</v>
      </c>
      <c r="D2468" s="17">
        <v>2021</v>
      </c>
      <c r="E2468" s="37" t="s">
        <v>15186</v>
      </c>
      <c r="F2468" s="17" t="s">
        <v>15046</v>
      </c>
      <c r="G2468" s="37">
        <v>14</v>
      </c>
      <c r="H2468" s="37">
        <v>7</v>
      </c>
      <c r="I2468" s="62" t="s">
        <v>43</v>
      </c>
      <c r="J2468" s="17" t="s">
        <v>43</v>
      </c>
      <c r="K2468" s="17" t="s">
        <v>43</v>
      </c>
      <c r="L2468" s="17" t="s">
        <v>43</v>
      </c>
      <c r="M2468" s="17" t="s">
        <v>15187</v>
      </c>
      <c r="N2468" s="17" t="s">
        <v>15188</v>
      </c>
      <c r="O2468" s="17" t="s">
        <v>15189</v>
      </c>
    </row>
    <row r="2469" spans="1:15" s="1" customFormat="1" ht="15" customHeight="1" x14ac:dyDescent="0.25">
      <c r="A2469" s="61" t="s">
        <v>5</v>
      </c>
      <c r="B2469" s="17" t="s">
        <v>14991</v>
      </c>
      <c r="C2469" s="17" t="s">
        <v>15190</v>
      </c>
      <c r="D2469" s="17">
        <v>2021</v>
      </c>
      <c r="E2469" s="37" t="s">
        <v>15191</v>
      </c>
      <c r="F2469" s="17" t="s">
        <v>15192</v>
      </c>
      <c r="G2469" s="37">
        <v>9</v>
      </c>
      <c r="H2469" s="37">
        <v>2</v>
      </c>
      <c r="I2469" s="62" t="s">
        <v>43</v>
      </c>
      <c r="J2469" s="17" t="s">
        <v>43</v>
      </c>
      <c r="K2469" s="17" t="s">
        <v>43</v>
      </c>
      <c r="L2469" s="17" t="s">
        <v>43</v>
      </c>
      <c r="M2469" s="17" t="s">
        <v>15193</v>
      </c>
      <c r="N2469" s="17" t="s">
        <v>15194</v>
      </c>
      <c r="O2469" s="17" t="s">
        <v>15195</v>
      </c>
    </row>
    <row r="2470" spans="1:15" s="1" customFormat="1" ht="15" customHeight="1" x14ac:dyDescent="0.25">
      <c r="A2470" s="61" t="s">
        <v>5</v>
      </c>
      <c r="B2470" s="17" t="s">
        <v>14991</v>
      </c>
      <c r="C2470" s="17" t="s">
        <v>15196</v>
      </c>
      <c r="D2470" s="17">
        <v>2024</v>
      </c>
      <c r="E2470" s="37" t="s">
        <v>15197</v>
      </c>
      <c r="F2470" s="17" t="s">
        <v>109</v>
      </c>
      <c r="G2470" s="37">
        <v>12</v>
      </c>
      <c r="H2470" s="37">
        <v>4</v>
      </c>
      <c r="I2470" s="62" t="s">
        <v>43</v>
      </c>
      <c r="J2470" s="17" t="s">
        <v>43</v>
      </c>
      <c r="K2470" s="17" t="s">
        <v>43</v>
      </c>
      <c r="L2470" s="17" t="s">
        <v>43</v>
      </c>
      <c r="M2470" s="17" t="s">
        <v>15198</v>
      </c>
      <c r="N2470" s="17" t="s">
        <v>15199</v>
      </c>
      <c r="O2470" s="17" t="s">
        <v>15200</v>
      </c>
    </row>
    <row r="2471" spans="1:15" s="1" customFormat="1" ht="15" customHeight="1" x14ac:dyDescent="0.25">
      <c r="A2471" s="61" t="s">
        <v>5</v>
      </c>
      <c r="B2471" s="17" t="s">
        <v>14991</v>
      </c>
      <c r="C2471" s="17" t="s">
        <v>15201</v>
      </c>
      <c r="D2471" s="17">
        <v>2021</v>
      </c>
      <c r="E2471" s="37" t="s">
        <v>15202</v>
      </c>
      <c r="F2471" s="17" t="s">
        <v>3637</v>
      </c>
      <c r="G2471" s="37">
        <v>13</v>
      </c>
      <c r="H2471" s="37">
        <v>15</v>
      </c>
      <c r="I2471" s="62" t="s">
        <v>43</v>
      </c>
      <c r="J2471" s="17" t="s">
        <v>43</v>
      </c>
      <c r="K2471" s="17" t="s">
        <v>43</v>
      </c>
      <c r="L2471" s="17" t="s">
        <v>43</v>
      </c>
      <c r="M2471" s="17" t="s">
        <v>15203</v>
      </c>
      <c r="N2471" s="17" t="s">
        <v>15204</v>
      </c>
      <c r="O2471" s="17" t="s">
        <v>15205</v>
      </c>
    </row>
    <row r="2472" spans="1:15" s="1" customFormat="1" ht="15" customHeight="1" x14ac:dyDescent="0.25">
      <c r="A2472" s="61" t="s">
        <v>5</v>
      </c>
      <c r="B2472" s="17" t="s">
        <v>14991</v>
      </c>
      <c r="C2472" s="17" t="s">
        <v>15206</v>
      </c>
      <c r="D2472" s="17">
        <v>2023</v>
      </c>
      <c r="E2472" s="37" t="s">
        <v>15207</v>
      </c>
      <c r="F2472" s="17" t="s">
        <v>109</v>
      </c>
      <c r="G2472" s="37">
        <v>11</v>
      </c>
      <c r="H2472" s="37">
        <v>4</v>
      </c>
      <c r="I2472" s="62" t="s">
        <v>43</v>
      </c>
      <c r="J2472" s="17" t="s">
        <v>43</v>
      </c>
      <c r="K2472" s="17" t="s">
        <v>43</v>
      </c>
      <c r="L2472" s="17" t="s">
        <v>43</v>
      </c>
      <c r="M2472" s="17" t="s">
        <v>15208</v>
      </c>
      <c r="N2472" s="17" t="s">
        <v>15209</v>
      </c>
      <c r="O2472" s="17" t="s">
        <v>15210</v>
      </c>
    </row>
    <row r="2473" spans="1:15" s="1" customFormat="1" ht="15" customHeight="1" x14ac:dyDescent="0.25">
      <c r="A2473" s="61" t="s">
        <v>5</v>
      </c>
      <c r="B2473" s="17" t="s">
        <v>14991</v>
      </c>
      <c r="C2473" s="17" t="s">
        <v>15211</v>
      </c>
      <c r="D2473" s="17">
        <v>2018</v>
      </c>
      <c r="E2473" s="37" t="s">
        <v>15212</v>
      </c>
      <c r="F2473" s="17" t="s">
        <v>15158</v>
      </c>
      <c r="G2473" s="37">
        <v>8</v>
      </c>
      <c r="H2473" s="37">
        <v>4</v>
      </c>
      <c r="I2473" s="62" t="s">
        <v>43</v>
      </c>
      <c r="J2473" s="17" t="s">
        <v>43</v>
      </c>
      <c r="K2473" s="17" t="s">
        <v>43</v>
      </c>
      <c r="L2473" s="17" t="s">
        <v>43</v>
      </c>
      <c r="M2473" s="17" t="s">
        <v>15213</v>
      </c>
      <c r="N2473" s="17" t="s">
        <v>15214</v>
      </c>
      <c r="O2473" s="17" t="s">
        <v>15215</v>
      </c>
    </row>
    <row r="2474" spans="1:15" s="1" customFormat="1" ht="15" customHeight="1" x14ac:dyDescent="0.25">
      <c r="A2474" s="61" t="s">
        <v>5</v>
      </c>
      <c r="B2474" s="17" t="s">
        <v>14991</v>
      </c>
      <c r="C2474" s="17" t="s">
        <v>15216</v>
      </c>
      <c r="D2474" s="17">
        <v>2019</v>
      </c>
      <c r="E2474" s="37" t="s">
        <v>15217</v>
      </c>
      <c r="F2474" s="17" t="s">
        <v>15030</v>
      </c>
      <c r="G2474" s="37">
        <v>24</v>
      </c>
      <c r="H2474" s="37">
        <v>3</v>
      </c>
      <c r="I2474" s="62" t="s">
        <v>43</v>
      </c>
      <c r="J2474" s="17" t="s">
        <v>43</v>
      </c>
      <c r="K2474" s="17" t="s">
        <v>43</v>
      </c>
      <c r="L2474" s="17" t="s">
        <v>43</v>
      </c>
      <c r="M2474" s="17" t="s">
        <v>15218</v>
      </c>
      <c r="N2474" s="17" t="s">
        <v>15219</v>
      </c>
      <c r="O2474" s="17" t="s">
        <v>15220</v>
      </c>
    </row>
    <row r="2475" spans="1:15" s="1" customFormat="1" ht="15" customHeight="1" x14ac:dyDescent="0.25">
      <c r="A2475" s="61" t="s">
        <v>5</v>
      </c>
      <c r="B2475" s="17" t="s">
        <v>14991</v>
      </c>
      <c r="C2475" s="17" t="s">
        <v>15221</v>
      </c>
      <c r="D2475" s="17">
        <v>2022</v>
      </c>
      <c r="E2475" s="37" t="s">
        <v>15222</v>
      </c>
      <c r="F2475" s="17" t="s">
        <v>14994</v>
      </c>
      <c r="G2475" s="37">
        <v>12</v>
      </c>
      <c r="H2475" s="37">
        <v>1</v>
      </c>
      <c r="I2475" s="62" t="s">
        <v>43</v>
      </c>
      <c r="J2475" s="17" t="s">
        <v>43</v>
      </c>
      <c r="K2475" s="17" t="s">
        <v>43</v>
      </c>
      <c r="L2475" s="17" t="s">
        <v>43</v>
      </c>
      <c r="M2475" s="17" t="s">
        <v>15223</v>
      </c>
      <c r="N2475" s="17" t="s">
        <v>15224</v>
      </c>
      <c r="O2475" s="17" t="s">
        <v>15225</v>
      </c>
    </row>
    <row r="2476" spans="1:15" s="1" customFormat="1" ht="15" customHeight="1" x14ac:dyDescent="0.25">
      <c r="A2476" s="61" t="s">
        <v>5</v>
      </c>
      <c r="B2476" s="17" t="s">
        <v>14991</v>
      </c>
      <c r="C2476" s="17" t="s">
        <v>15226</v>
      </c>
      <c r="D2476" s="17">
        <v>2022</v>
      </c>
      <c r="E2476" s="37" t="s">
        <v>15227</v>
      </c>
      <c r="F2476" s="17" t="s">
        <v>14994</v>
      </c>
      <c r="G2476" s="37">
        <v>12</v>
      </c>
      <c r="H2476" s="37">
        <v>19</v>
      </c>
      <c r="I2476" s="62" t="s">
        <v>43</v>
      </c>
      <c r="J2476" s="17" t="s">
        <v>43</v>
      </c>
      <c r="K2476" s="17" t="s">
        <v>43</v>
      </c>
      <c r="L2476" s="17" t="s">
        <v>43</v>
      </c>
      <c r="M2476" s="17" t="s">
        <v>15228</v>
      </c>
      <c r="N2476" s="17" t="s">
        <v>15229</v>
      </c>
      <c r="O2476" s="17" t="s">
        <v>15230</v>
      </c>
    </row>
    <row r="2477" spans="1:15" s="1" customFormat="1" ht="15" customHeight="1" x14ac:dyDescent="0.25">
      <c r="A2477" s="61" t="s">
        <v>5</v>
      </c>
      <c r="B2477" s="17" t="s">
        <v>14991</v>
      </c>
      <c r="C2477" s="17" t="s">
        <v>15231</v>
      </c>
      <c r="D2477" s="17">
        <v>2018</v>
      </c>
      <c r="E2477" s="37" t="s">
        <v>15232</v>
      </c>
      <c r="F2477" s="17" t="s">
        <v>11</v>
      </c>
      <c r="G2477" s="37">
        <v>11</v>
      </c>
      <c r="H2477" s="37">
        <v>10</v>
      </c>
      <c r="I2477" s="62" t="s">
        <v>43</v>
      </c>
      <c r="J2477" s="17" t="s">
        <v>43</v>
      </c>
      <c r="K2477" s="17" t="s">
        <v>43</v>
      </c>
      <c r="L2477" s="17" t="s">
        <v>43</v>
      </c>
      <c r="M2477" s="17" t="s">
        <v>15233</v>
      </c>
      <c r="N2477" s="17" t="s">
        <v>15234</v>
      </c>
      <c r="O2477" s="17" t="s">
        <v>15235</v>
      </c>
    </row>
    <row r="2478" spans="1:15" s="1" customFormat="1" ht="15" customHeight="1" x14ac:dyDescent="0.25">
      <c r="A2478" s="61" t="s">
        <v>5</v>
      </c>
      <c r="B2478" s="17" t="s">
        <v>14991</v>
      </c>
      <c r="C2478" s="17" t="s">
        <v>15236</v>
      </c>
      <c r="D2478" s="17">
        <v>2024</v>
      </c>
      <c r="E2478" s="37" t="s">
        <v>15237</v>
      </c>
      <c r="F2478" s="17" t="s">
        <v>109</v>
      </c>
      <c r="G2478" s="37">
        <v>12</v>
      </c>
      <c r="H2478" s="37">
        <v>3</v>
      </c>
      <c r="I2478" s="62" t="s">
        <v>43</v>
      </c>
      <c r="J2478" s="17" t="s">
        <v>43</v>
      </c>
      <c r="K2478" s="17" t="s">
        <v>43</v>
      </c>
      <c r="L2478" s="17" t="s">
        <v>43</v>
      </c>
      <c r="M2478" s="17" t="s">
        <v>15238</v>
      </c>
      <c r="N2478" s="17" t="s">
        <v>15239</v>
      </c>
      <c r="O2478" s="17" t="s">
        <v>15240</v>
      </c>
    </row>
    <row r="2479" spans="1:15" s="1" customFormat="1" ht="15" customHeight="1" x14ac:dyDescent="0.25">
      <c r="A2479" s="61" t="s">
        <v>5</v>
      </c>
      <c r="B2479" s="17" t="s">
        <v>14991</v>
      </c>
      <c r="C2479" s="17" t="s">
        <v>15241</v>
      </c>
      <c r="D2479" s="17">
        <v>2018</v>
      </c>
      <c r="E2479" s="37" t="s">
        <v>15242</v>
      </c>
      <c r="F2479" s="17" t="s">
        <v>11</v>
      </c>
      <c r="G2479" s="37">
        <v>11</v>
      </c>
      <c r="H2479" s="37">
        <v>9</v>
      </c>
      <c r="I2479" s="62" t="s">
        <v>43</v>
      </c>
      <c r="J2479" s="17" t="s">
        <v>43</v>
      </c>
      <c r="K2479" s="17" t="s">
        <v>43</v>
      </c>
      <c r="L2479" s="17" t="s">
        <v>43</v>
      </c>
      <c r="M2479" s="17" t="s">
        <v>15243</v>
      </c>
      <c r="N2479" s="17" t="s">
        <v>15244</v>
      </c>
      <c r="O2479" s="17" t="s">
        <v>15245</v>
      </c>
    </row>
    <row r="2480" spans="1:15" s="1" customFormat="1" ht="15" customHeight="1" x14ac:dyDescent="0.25">
      <c r="A2480" s="61" t="s">
        <v>5</v>
      </c>
      <c r="B2480" s="17" t="s">
        <v>14991</v>
      </c>
      <c r="C2480" s="17" t="s">
        <v>15246</v>
      </c>
      <c r="D2480" s="17">
        <v>2022</v>
      </c>
      <c r="E2480" s="37" t="s">
        <v>15247</v>
      </c>
      <c r="F2480" s="17" t="s">
        <v>109</v>
      </c>
      <c r="G2480" s="37">
        <v>10</v>
      </c>
      <c r="H2480" s="37">
        <v>3</v>
      </c>
      <c r="I2480" s="62" t="s">
        <v>43</v>
      </c>
      <c r="J2480" s="17" t="s">
        <v>43</v>
      </c>
      <c r="K2480" s="17" t="s">
        <v>43</v>
      </c>
      <c r="L2480" s="17" t="s">
        <v>43</v>
      </c>
      <c r="M2480" s="17" t="s">
        <v>15248</v>
      </c>
      <c r="N2480" s="17" t="s">
        <v>15249</v>
      </c>
      <c r="O2480" s="17" t="s">
        <v>15250</v>
      </c>
    </row>
    <row r="2481" spans="1:15" s="1" customFormat="1" ht="15" customHeight="1" x14ac:dyDescent="0.25">
      <c r="A2481" s="61" t="s">
        <v>5</v>
      </c>
      <c r="B2481" s="17" t="s">
        <v>14991</v>
      </c>
      <c r="C2481" s="17" t="s">
        <v>15251</v>
      </c>
      <c r="D2481" s="17">
        <v>2019</v>
      </c>
      <c r="E2481" s="37" t="s">
        <v>15252</v>
      </c>
      <c r="F2481" s="17" t="s">
        <v>15158</v>
      </c>
      <c r="G2481" s="37">
        <v>9</v>
      </c>
      <c r="H2481" s="37">
        <v>1</v>
      </c>
      <c r="I2481" s="62" t="s">
        <v>43</v>
      </c>
      <c r="J2481" s="17" t="s">
        <v>43</v>
      </c>
      <c r="K2481" s="17" t="s">
        <v>43</v>
      </c>
      <c r="L2481" s="17" t="s">
        <v>43</v>
      </c>
      <c r="M2481" s="17" t="s">
        <v>15253</v>
      </c>
      <c r="N2481" s="17" t="s">
        <v>15254</v>
      </c>
      <c r="O2481" s="17" t="s">
        <v>15255</v>
      </c>
    </row>
    <row r="2482" spans="1:15" s="1" customFormat="1" ht="15" customHeight="1" x14ac:dyDescent="0.25">
      <c r="A2482" s="61" t="s">
        <v>5</v>
      </c>
      <c r="B2482" s="17" t="s">
        <v>14991</v>
      </c>
      <c r="C2482" s="17" t="s">
        <v>15256</v>
      </c>
      <c r="D2482" s="17">
        <v>2019</v>
      </c>
      <c r="E2482" s="37" t="s">
        <v>15257</v>
      </c>
      <c r="F2482" s="17" t="s">
        <v>66</v>
      </c>
      <c r="G2482" s="37">
        <v>7</v>
      </c>
      <c r="H2482" s="37">
        <v>10</v>
      </c>
      <c r="I2482" s="62" t="s">
        <v>43</v>
      </c>
      <c r="J2482" s="17" t="s">
        <v>43</v>
      </c>
      <c r="K2482" s="17" t="s">
        <v>43</v>
      </c>
      <c r="L2482" s="17" t="s">
        <v>43</v>
      </c>
      <c r="M2482" s="17" t="s">
        <v>15258</v>
      </c>
      <c r="N2482" s="17" t="s">
        <v>15259</v>
      </c>
      <c r="O2482" s="17" t="s">
        <v>15260</v>
      </c>
    </row>
    <row r="2483" spans="1:15" s="1" customFormat="1" ht="15" customHeight="1" x14ac:dyDescent="0.25">
      <c r="A2483" s="61" t="s">
        <v>5</v>
      </c>
      <c r="B2483" s="17" t="s">
        <v>14991</v>
      </c>
      <c r="C2483" s="17" t="s">
        <v>15261</v>
      </c>
      <c r="D2483" s="17">
        <v>2022</v>
      </c>
      <c r="E2483" s="37" t="s">
        <v>15262</v>
      </c>
      <c r="F2483" s="17" t="s">
        <v>109</v>
      </c>
      <c r="G2483" s="37">
        <v>10</v>
      </c>
      <c r="H2483" s="37">
        <v>3</v>
      </c>
      <c r="I2483" s="62" t="s">
        <v>43</v>
      </c>
      <c r="J2483" s="17" t="s">
        <v>43</v>
      </c>
      <c r="K2483" s="17" t="s">
        <v>43</v>
      </c>
      <c r="L2483" s="17" t="s">
        <v>43</v>
      </c>
      <c r="M2483" s="17" t="s">
        <v>15263</v>
      </c>
      <c r="N2483" s="17" t="s">
        <v>15264</v>
      </c>
      <c r="O2483" s="17" t="s">
        <v>15265</v>
      </c>
    </row>
    <row r="2484" spans="1:15" s="1" customFormat="1" ht="15" customHeight="1" x14ac:dyDescent="0.25">
      <c r="A2484" s="61" t="s">
        <v>5</v>
      </c>
      <c r="B2484" s="17" t="s">
        <v>14991</v>
      </c>
      <c r="C2484" s="17" t="s">
        <v>15266</v>
      </c>
      <c r="D2484" s="17">
        <v>2019</v>
      </c>
      <c r="E2484" s="37" t="s">
        <v>15267</v>
      </c>
      <c r="F2484" s="17" t="s">
        <v>11</v>
      </c>
      <c r="G2484" s="37">
        <v>12</v>
      </c>
      <c r="H2484" s="37">
        <v>6</v>
      </c>
      <c r="I2484" s="62" t="s">
        <v>43</v>
      </c>
      <c r="J2484" s="17" t="s">
        <v>43</v>
      </c>
      <c r="K2484" s="17" t="s">
        <v>43</v>
      </c>
      <c r="L2484" s="17" t="s">
        <v>43</v>
      </c>
      <c r="M2484" s="17" t="s">
        <v>15268</v>
      </c>
      <c r="N2484" s="17" t="s">
        <v>15269</v>
      </c>
      <c r="O2484" s="17" t="s">
        <v>15270</v>
      </c>
    </row>
    <row r="2485" spans="1:15" s="1" customFormat="1" ht="15" customHeight="1" x14ac:dyDescent="0.25">
      <c r="A2485" s="61" t="s">
        <v>5</v>
      </c>
      <c r="B2485" s="17" t="s">
        <v>14991</v>
      </c>
      <c r="C2485" s="17" t="s">
        <v>15271</v>
      </c>
      <c r="D2485" s="17">
        <v>2020</v>
      </c>
      <c r="E2485" s="37" t="s">
        <v>15272</v>
      </c>
      <c r="F2485" s="17" t="s">
        <v>3637</v>
      </c>
      <c r="G2485" s="37">
        <v>12</v>
      </c>
      <c r="H2485" s="37">
        <v>4</v>
      </c>
      <c r="I2485" s="62" t="s">
        <v>43</v>
      </c>
      <c r="J2485" s="17" t="s">
        <v>43</v>
      </c>
      <c r="K2485" s="17" t="s">
        <v>43</v>
      </c>
      <c r="L2485" s="17" t="s">
        <v>43</v>
      </c>
      <c r="M2485" s="17" t="s">
        <v>15273</v>
      </c>
      <c r="N2485" s="17" t="s">
        <v>15274</v>
      </c>
      <c r="O2485" s="17" t="s">
        <v>15275</v>
      </c>
    </row>
    <row r="2486" spans="1:15" s="1" customFormat="1" ht="15" customHeight="1" x14ac:dyDescent="0.25">
      <c r="A2486" s="61" t="s">
        <v>5</v>
      </c>
      <c r="B2486" s="17" t="s">
        <v>14991</v>
      </c>
      <c r="C2486" s="17" t="s">
        <v>15276</v>
      </c>
      <c r="D2486" s="17">
        <v>2021</v>
      </c>
      <c r="E2486" s="37" t="s">
        <v>15277</v>
      </c>
      <c r="F2486" s="17" t="s">
        <v>11</v>
      </c>
      <c r="G2486" s="37">
        <v>14</v>
      </c>
      <c r="H2486" s="37">
        <v>6</v>
      </c>
      <c r="I2486" s="62" t="s">
        <v>43</v>
      </c>
      <c r="J2486" s="17" t="s">
        <v>43</v>
      </c>
      <c r="K2486" s="17" t="s">
        <v>43</v>
      </c>
      <c r="L2486" s="17" t="s">
        <v>43</v>
      </c>
      <c r="M2486" s="17" t="s">
        <v>15278</v>
      </c>
      <c r="N2486" s="17" t="s">
        <v>15279</v>
      </c>
      <c r="O2486" s="17" t="s">
        <v>15280</v>
      </c>
    </row>
    <row r="2487" spans="1:15" s="1" customFormat="1" ht="15" customHeight="1" x14ac:dyDescent="0.25">
      <c r="A2487" s="61" t="s">
        <v>5</v>
      </c>
      <c r="B2487" s="17" t="s">
        <v>14991</v>
      </c>
      <c r="C2487" s="17" t="s">
        <v>15281</v>
      </c>
      <c r="D2487" s="17">
        <v>2022</v>
      </c>
      <c r="E2487" s="37" t="s">
        <v>15282</v>
      </c>
      <c r="F2487" s="17" t="s">
        <v>2078</v>
      </c>
      <c r="G2487" s="37">
        <v>7</v>
      </c>
      <c r="H2487" s="37">
        <v>4</v>
      </c>
      <c r="I2487" s="62" t="s">
        <v>43</v>
      </c>
      <c r="J2487" s="17" t="s">
        <v>43</v>
      </c>
      <c r="K2487" s="17" t="s">
        <v>43</v>
      </c>
      <c r="L2487" s="17" t="s">
        <v>43</v>
      </c>
      <c r="M2487" s="17" t="s">
        <v>15283</v>
      </c>
      <c r="N2487" s="17" t="s">
        <v>15284</v>
      </c>
      <c r="O2487" s="17" t="s">
        <v>15285</v>
      </c>
    </row>
    <row r="2488" spans="1:15" s="1" customFormat="1" ht="15" customHeight="1" x14ac:dyDescent="0.25">
      <c r="A2488" s="61" t="s">
        <v>5</v>
      </c>
      <c r="B2488" s="17" t="s">
        <v>14991</v>
      </c>
      <c r="C2488" s="17" t="s">
        <v>15286</v>
      </c>
      <c r="D2488" s="17">
        <v>2018</v>
      </c>
      <c r="E2488" s="37" t="s">
        <v>15287</v>
      </c>
      <c r="F2488" s="17" t="s">
        <v>15046</v>
      </c>
      <c r="G2488" s="37">
        <v>11</v>
      </c>
      <c r="H2488" s="37">
        <v>5</v>
      </c>
      <c r="I2488" s="62" t="s">
        <v>43</v>
      </c>
      <c r="J2488" s="17" t="s">
        <v>43</v>
      </c>
      <c r="K2488" s="17" t="s">
        <v>43</v>
      </c>
      <c r="L2488" s="17" t="s">
        <v>43</v>
      </c>
      <c r="M2488" s="17" t="s">
        <v>15288</v>
      </c>
      <c r="N2488" s="17" t="s">
        <v>15289</v>
      </c>
      <c r="O2488" s="17" t="s">
        <v>15290</v>
      </c>
    </row>
    <row r="2489" spans="1:15" s="1" customFormat="1" ht="15" customHeight="1" x14ac:dyDescent="0.25">
      <c r="A2489" s="61" t="s">
        <v>5</v>
      </c>
      <c r="B2489" s="17" t="s">
        <v>14991</v>
      </c>
      <c r="C2489" s="17" t="s">
        <v>15291</v>
      </c>
      <c r="D2489" s="17">
        <v>2018</v>
      </c>
      <c r="E2489" s="37" t="s">
        <v>15292</v>
      </c>
      <c r="F2489" s="17" t="s">
        <v>15046</v>
      </c>
      <c r="G2489" s="37">
        <v>11</v>
      </c>
      <c r="H2489" s="37">
        <v>9</v>
      </c>
      <c r="I2489" s="62" t="s">
        <v>43</v>
      </c>
      <c r="J2489" s="17" t="s">
        <v>43</v>
      </c>
      <c r="K2489" s="17" t="s">
        <v>43</v>
      </c>
      <c r="L2489" s="17" t="s">
        <v>43</v>
      </c>
      <c r="M2489" s="17" t="s">
        <v>15293</v>
      </c>
      <c r="N2489" s="17" t="s">
        <v>15294</v>
      </c>
      <c r="O2489" s="17" t="s">
        <v>15295</v>
      </c>
    </row>
    <row r="2490" spans="1:15" s="1" customFormat="1" ht="15" customHeight="1" x14ac:dyDescent="0.25">
      <c r="A2490" s="61" t="s">
        <v>5</v>
      </c>
      <c r="B2490" s="17" t="s">
        <v>14991</v>
      </c>
      <c r="C2490" s="17" t="s">
        <v>15296</v>
      </c>
      <c r="D2490" s="17">
        <v>2023</v>
      </c>
      <c r="E2490" s="37" t="s">
        <v>15297</v>
      </c>
      <c r="F2490" s="17" t="s">
        <v>14994</v>
      </c>
      <c r="G2490" s="37">
        <v>13</v>
      </c>
      <c r="H2490" s="37">
        <v>17</v>
      </c>
      <c r="I2490" s="62" t="s">
        <v>43</v>
      </c>
      <c r="J2490" s="17" t="s">
        <v>43</v>
      </c>
      <c r="K2490" s="17" t="s">
        <v>43</v>
      </c>
      <c r="L2490" s="17" t="s">
        <v>43</v>
      </c>
      <c r="M2490" s="17" t="s">
        <v>15298</v>
      </c>
      <c r="N2490" s="17" t="s">
        <v>15299</v>
      </c>
      <c r="O2490" s="17" t="s">
        <v>15300</v>
      </c>
    </row>
    <row r="2491" spans="1:15" s="1" customFormat="1" ht="15" customHeight="1" x14ac:dyDescent="0.25">
      <c r="A2491" s="61" t="s">
        <v>5</v>
      </c>
      <c r="B2491" s="17" t="s">
        <v>14991</v>
      </c>
      <c r="C2491" s="17" t="s">
        <v>15301</v>
      </c>
      <c r="D2491" s="17">
        <v>2024</v>
      </c>
      <c r="E2491" s="37" t="s">
        <v>15302</v>
      </c>
      <c r="F2491" s="17" t="s">
        <v>14994</v>
      </c>
      <c r="G2491" s="37">
        <v>14</v>
      </c>
      <c r="H2491" s="37">
        <v>17</v>
      </c>
      <c r="I2491" s="62" t="s">
        <v>43</v>
      </c>
      <c r="J2491" s="17" t="s">
        <v>43</v>
      </c>
      <c r="K2491" s="17" t="s">
        <v>43</v>
      </c>
      <c r="L2491" s="17" t="s">
        <v>43</v>
      </c>
      <c r="M2491" s="17" t="s">
        <v>15303</v>
      </c>
      <c r="N2491" s="17" t="s">
        <v>15304</v>
      </c>
      <c r="O2491" s="17" t="s">
        <v>15305</v>
      </c>
    </row>
    <row r="2492" spans="1:15" s="1" customFormat="1" ht="15" customHeight="1" x14ac:dyDescent="0.25">
      <c r="A2492" s="61" t="s">
        <v>5</v>
      </c>
      <c r="B2492" s="17" t="s">
        <v>14991</v>
      </c>
      <c r="C2492" s="17" t="s">
        <v>15306</v>
      </c>
      <c r="D2492" s="17">
        <v>2023</v>
      </c>
      <c r="E2492" s="37" t="s">
        <v>15307</v>
      </c>
      <c r="F2492" s="17" t="s">
        <v>109</v>
      </c>
      <c r="G2492" s="37">
        <v>11</v>
      </c>
      <c r="H2492" s="37">
        <v>10</v>
      </c>
      <c r="I2492" s="62" t="s">
        <v>43</v>
      </c>
      <c r="J2492" s="17" t="s">
        <v>43</v>
      </c>
      <c r="K2492" s="17" t="s">
        <v>43</v>
      </c>
      <c r="L2492" s="17" t="s">
        <v>43</v>
      </c>
      <c r="M2492" s="17" t="s">
        <v>15308</v>
      </c>
      <c r="N2492" s="17" t="s">
        <v>15309</v>
      </c>
      <c r="O2492" s="17" t="s">
        <v>15310</v>
      </c>
    </row>
    <row r="2493" spans="1:15" s="1" customFormat="1" ht="15" customHeight="1" x14ac:dyDescent="0.25">
      <c r="A2493" s="61" t="s">
        <v>5</v>
      </c>
      <c r="B2493" s="17" t="s">
        <v>14991</v>
      </c>
      <c r="C2493" s="17" t="s">
        <v>15311</v>
      </c>
      <c r="D2493" s="17">
        <v>2021</v>
      </c>
      <c r="E2493" s="37" t="s">
        <v>15312</v>
      </c>
      <c r="F2493" s="17" t="s">
        <v>15313</v>
      </c>
      <c r="G2493" s="37">
        <v>11</v>
      </c>
      <c r="H2493" s="37">
        <v>9</v>
      </c>
      <c r="I2493" s="62" t="s">
        <v>43</v>
      </c>
      <c r="J2493" s="17" t="s">
        <v>43</v>
      </c>
      <c r="K2493" s="17" t="s">
        <v>43</v>
      </c>
      <c r="L2493" s="17" t="s">
        <v>43</v>
      </c>
      <c r="M2493" s="17" t="s">
        <v>15314</v>
      </c>
      <c r="N2493" s="17" t="s">
        <v>15315</v>
      </c>
      <c r="O2493" s="17" t="s">
        <v>15316</v>
      </c>
    </row>
    <row r="2494" spans="1:15" s="1" customFormat="1" ht="15" customHeight="1" x14ac:dyDescent="0.25">
      <c r="A2494" s="61" t="s">
        <v>5</v>
      </c>
      <c r="B2494" s="17" t="s">
        <v>14991</v>
      </c>
      <c r="C2494" s="17" t="s">
        <v>15317</v>
      </c>
      <c r="D2494" s="17">
        <v>2021</v>
      </c>
      <c r="E2494" s="37" t="s">
        <v>15318</v>
      </c>
      <c r="F2494" s="17" t="s">
        <v>11</v>
      </c>
      <c r="G2494" s="37">
        <v>14</v>
      </c>
      <c r="H2494" s="37">
        <v>16</v>
      </c>
      <c r="I2494" s="62" t="s">
        <v>43</v>
      </c>
      <c r="J2494" s="17" t="s">
        <v>43</v>
      </c>
      <c r="K2494" s="17" t="s">
        <v>43</v>
      </c>
      <c r="L2494" s="17" t="s">
        <v>43</v>
      </c>
      <c r="M2494" s="17" t="s">
        <v>15319</v>
      </c>
      <c r="N2494" s="17" t="s">
        <v>15320</v>
      </c>
      <c r="O2494" s="17" t="s">
        <v>15321</v>
      </c>
    </row>
    <row r="2495" spans="1:15" s="1" customFormat="1" ht="15" customHeight="1" x14ac:dyDescent="0.25">
      <c r="A2495" s="61" t="s">
        <v>5</v>
      </c>
      <c r="B2495" s="17" t="s">
        <v>14991</v>
      </c>
      <c r="C2495" s="17" t="s">
        <v>15322</v>
      </c>
      <c r="D2495" s="17">
        <v>2019</v>
      </c>
      <c r="E2495" s="37" t="s">
        <v>15323</v>
      </c>
      <c r="F2495" s="17" t="s">
        <v>11</v>
      </c>
      <c r="G2495" s="37">
        <v>12</v>
      </c>
      <c r="H2495" s="37">
        <v>14</v>
      </c>
      <c r="I2495" s="62" t="s">
        <v>43</v>
      </c>
      <c r="J2495" s="17" t="s">
        <v>43</v>
      </c>
      <c r="K2495" s="17" t="s">
        <v>43</v>
      </c>
      <c r="L2495" s="17" t="s">
        <v>43</v>
      </c>
      <c r="M2495" s="17" t="s">
        <v>15324</v>
      </c>
      <c r="N2495" s="17" t="s">
        <v>15325</v>
      </c>
      <c r="O2495" s="17" t="s">
        <v>15326</v>
      </c>
    </row>
    <row r="2496" spans="1:15" s="1" customFormat="1" ht="15" customHeight="1" x14ac:dyDescent="0.25">
      <c r="A2496" s="61" t="s">
        <v>5</v>
      </c>
      <c r="B2496" s="17" t="s">
        <v>14991</v>
      </c>
      <c r="C2496" s="17" t="s">
        <v>15327</v>
      </c>
      <c r="D2496" s="17">
        <v>2021</v>
      </c>
      <c r="E2496" s="37" t="s">
        <v>15328</v>
      </c>
      <c r="F2496" s="17" t="s">
        <v>15004</v>
      </c>
      <c r="G2496" s="37">
        <v>5</v>
      </c>
      <c r="H2496" s="37">
        <v>3</v>
      </c>
      <c r="I2496" s="62" t="s">
        <v>43</v>
      </c>
      <c r="J2496" s="17" t="s">
        <v>43</v>
      </c>
      <c r="K2496" s="17" t="s">
        <v>43</v>
      </c>
      <c r="L2496" s="17" t="s">
        <v>43</v>
      </c>
      <c r="M2496" s="17" t="s">
        <v>15329</v>
      </c>
      <c r="N2496" s="17" t="s">
        <v>15330</v>
      </c>
      <c r="O2496" s="17" t="s">
        <v>15331</v>
      </c>
    </row>
    <row r="2497" spans="1:15" s="1" customFormat="1" ht="15" customHeight="1" x14ac:dyDescent="0.25">
      <c r="A2497" s="61" t="s">
        <v>5</v>
      </c>
      <c r="B2497" s="17" t="s">
        <v>14991</v>
      </c>
      <c r="C2497" s="17" t="s">
        <v>15332</v>
      </c>
      <c r="D2497" s="17">
        <v>2019</v>
      </c>
      <c r="E2497" s="37" t="s">
        <v>15333</v>
      </c>
      <c r="F2497" s="17" t="s">
        <v>66</v>
      </c>
      <c r="G2497" s="37">
        <v>7</v>
      </c>
      <c r="H2497" s="37">
        <v>12</v>
      </c>
      <c r="I2497" s="62" t="s">
        <v>43</v>
      </c>
      <c r="J2497" s="17" t="s">
        <v>43</v>
      </c>
      <c r="K2497" s="17" t="s">
        <v>43</v>
      </c>
      <c r="L2497" s="17" t="s">
        <v>43</v>
      </c>
      <c r="M2497" s="17" t="s">
        <v>15334</v>
      </c>
      <c r="N2497" s="17" t="s">
        <v>15335</v>
      </c>
      <c r="O2497" s="17" t="s">
        <v>15336</v>
      </c>
    </row>
    <row r="2498" spans="1:15" s="1" customFormat="1" ht="15" customHeight="1" x14ac:dyDescent="0.25">
      <c r="A2498" s="61" t="s">
        <v>5</v>
      </c>
      <c r="B2498" s="17" t="s">
        <v>14991</v>
      </c>
      <c r="C2498" s="17" t="s">
        <v>15337</v>
      </c>
      <c r="D2498" s="17">
        <v>2024</v>
      </c>
      <c r="E2498" s="37" t="s">
        <v>15338</v>
      </c>
      <c r="F2498" s="17" t="s">
        <v>700</v>
      </c>
      <c r="G2498" s="37">
        <v>14</v>
      </c>
      <c r="H2498" s="37">
        <v>4</v>
      </c>
      <c r="I2498" s="62" t="s">
        <v>43</v>
      </c>
      <c r="J2498" s="17" t="s">
        <v>43</v>
      </c>
      <c r="K2498" s="17" t="s">
        <v>43</v>
      </c>
      <c r="L2498" s="17" t="s">
        <v>43</v>
      </c>
      <c r="M2498" s="17" t="s">
        <v>15339</v>
      </c>
      <c r="N2498" s="17" t="s">
        <v>15340</v>
      </c>
      <c r="O2498" s="17" t="s">
        <v>15341</v>
      </c>
    </row>
    <row r="2499" spans="1:15" s="1" customFormat="1" ht="15" customHeight="1" x14ac:dyDescent="0.25">
      <c r="A2499" s="61" t="s">
        <v>5</v>
      </c>
      <c r="B2499" s="17" t="s">
        <v>14991</v>
      </c>
      <c r="C2499" s="17" t="s">
        <v>15342</v>
      </c>
      <c r="D2499" s="17">
        <v>2022</v>
      </c>
      <c r="E2499" s="37" t="s">
        <v>15343</v>
      </c>
      <c r="F2499" s="17" t="s">
        <v>11</v>
      </c>
      <c r="G2499" s="37">
        <v>15</v>
      </c>
      <c r="H2499" s="37">
        <v>24</v>
      </c>
      <c r="I2499" s="62" t="s">
        <v>43</v>
      </c>
      <c r="J2499" s="17" t="s">
        <v>43</v>
      </c>
      <c r="K2499" s="17" t="s">
        <v>43</v>
      </c>
      <c r="L2499" s="17" t="s">
        <v>43</v>
      </c>
      <c r="M2499" s="17" t="s">
        <v>15344</v>
      </c>
      <c r="N2499" s="17" t="s">
        <v>15345</v>
      </c>
      <c r="O2499" s="17" t="s">
        <v>15346</v>
      </c>
    </row>
    <row r="2500" spans="1:15" s="1" customFormat="1" ht="15" customHeight="1" x14ac:dyDescent="0.25">
      <c r="A2500" s="61" t="s">
        <v>5</v>
      </c>
      <c r="B2500" s="17" t="s">
        <v>14991</v>
      </c>
      <c r="C2500" s="17" t="s">
        <v>15347</v>
      </c>
      <c r="D2500" s="17">
        <v>2023</v>
      </c>
      <c r="E2500" s="37" t="s">
        <v>15348</v>
      </c>
      <c r="F2500" s="17" t="s">
        <v>15046</v>
      </c>
      <c r="G2500" s="37">
        <v>16</v>
      </c>
      <c r="H2500" s="37">
        <v>3</v>
      </c>
      <c r="I2500" s="62" t="s">
        <v>43</v>
      </c>
      <c r="J2500" s="17" t="s">
        <v>43</v>
      </c>
      <c r="K2500" s="17" t="s">
        <v>43</v>
      </c>
      <c r="L2500" s="17" t="s">
        <v>43</v>
      </c>
      <c r="M2500" s="17" t="s">
        <v>15349</v>
      </c>
      <c r="N2500" s="17" t="s">
        <v>15350</v>
      </c>
      <c r="O2500" s="17" t="s">
        <v>15351</v>
      </c>
    </row>
    <row r="2501" spans="1:15" s="1" customFormat="1" ht="15" customHeight="1" x14ac:dyDescent="0.25">
      <c r="A2501" s="61" t="s">
        <v>5</v>
      </c>
      <c r="B2501" s="17" t="s">
        <v>14991</v>
      </c>
      <c r="C2501" s="17" t="s">
        <v>15352</v>
      </c>
      <c r="D2501" s="17">
        <v>2024</v>
      </c>
      <c r="E2501" s="37" t="s">
        <v>15353</v>
      </c>
      <c r="F2501" s="17" t="s">
        <v>7047</v>
      </c>
      <c r="G2501" s="37">
        <v>5</v>
      </c>
      <c r="H2501" s="37">
        <v>3</v>
      </c>
      <c r="I2501" s="62" t="s">
        <v>15354</v>
      </c>
      <c r="J2501" s="17" t="s">
        <v>43</v>
      </c>
      <c r="K2501" s="17" t="s">
        <v>43</v>
      </c>
      <c r="L2501" s="17" t="s">
        <v>43</v>
      </c>
      <c r="M2501" s="17" t="s">
        <v>15355</v>
      </c>
      <c r="N2501" s="17" t="s">
        <v>15356</v>
      </c>
      <c r="O2501" s="17" t="s">
        <v>15357</v>
      </c>
    </row>
    <row r="2502" spans="1:15" s="1" customFormat="1" ht="15" customHeight="1" x14ac:dyDescent="0.25">
      <c r="A2502" s="61" t="s">
        <v>5</v>
      </c>
      <c r="B2502" s="17" t="s">
        <v>14991</v>
      </c>
      <c r="C2502" s="17" t="s">
        <v>15358</v>
      </c>
      <c r="D2502" s="17">
        <v>2023</v>
      </c>
      <c r="E2502" s="37" t="s">
        <v>15359</v>
      </c>
      <c r="F2502" s="17" t="s">
        <v>11</v>
      </c>
      <c r="G2502" s="37">
        <v>16</v>
      </c>
      <c r="H2502" s="37">
        <v>2</v>
      </c>
      <c r="I2502" s="62" t="s">
        <v>43</v>
      </c>
      <c r="J2502" s="17" t="s">
        <v>43</v>
      </c>
      <c r="K2502" s="17" t="s">
        <v>43</v>
      </c>
      <c r="L2502" s="17" t="s">
        <v>43</v>
      </c>
      <c r="M2502" s="17" t="s">
        <v>15360</v>
      </c>
      <c r="N2502" s="17" t="s">
        <v>15361</v>
      </c>
      <c r="O2502" s="17" t="s">
        <v>15362</v>
      </c>
    </row>
    <row r="2503" spans="1:15" s="1" customFormat="1" ht="15" customHeight="1" x14ac:dyDescent="0.25">
      <c r="A2503" s="61" t="s">
        <v>5</v>
      </c>
      <c r="B2503" s="17" t="s">
        <v>14991</v>
      </c>
      <c r="C2503" s="17" t="s">
        <v>15363</v>
      </c>
      <c r="D2503" s="17">
        <v>2022</v>
      </c>
      <c r="E2503" s="37" t="s">
        <v>15364</v>
      </c>
      <c r="F2503" s="17" t="s">
        <v>66</v>
      </c>
      <c r="G2503" s="37">
        <v>10</v>
      </c>
      <c r="H2503" s="37">
        <v>10</v>
      </c>
      <c r="I2503" s="62" t="s">
        <v>43</v>
      </c>
      <c r="J2503" s="17" t="s">
        <v>43</v>
      </c>
      <c r="K2503" s="17" t="s">
        <v>43</v>
      </c>
      <c r="L2503" s="17" t="s">
        <v>43</v>
      </c>
      <c r="M2503" s="17" t="s">
        <v>15365</v>
      </c>
      <c r="N2503" s="17" t="s">
        <v>15366</v>
      </c>
      <c r="O2503" s="17" t="s">
        <v>15367</v>
      </c>
    </row>
    <row r="2504" spans="1:15" s="1" customFormat="1" ht="15" customHeight="1" x14ac:dyDescent="0.25">
      <c r="A2504" s="61" t="s">
        <v>5</v>
      </c>
      <c r="B2504" s="17" t="s">
        <v>14991</v>
      </c>
      <c r="C2504" s="17" t="s">
        <v>15368</v>
      </c>
      <c r="D2504" s="17">
        <v>2024</v>
      </c>
      <c r="E2504" s="37" t="s">
        <v>15369</v>
      </c>
      <c r="F2504" s="17" t="s">
        <v>11</v>
      </c>
      <c r="G2504" s="37">
        <v>17</v>
      </c>
      <c r="H2504" s="37">
        <v>11</v>
      </c>
      <c r="I2504" s="62" t="s">
        <v>43</v>
      </c>
      <c r="J2504" s="17" t="s">
        <v>43</v>
      </c>
      <c r="K2504" s="17" t="s">
        <v>43</v>
      </c>
      <c r="L2504" s="17" t="s">
        <v>43</v>
      </c>
      <c r="M2504" s="17" t="s">
        <v>15370</v>
      </c>
      <c r="N2504" s="17" t="s">
        <v>15371</v>
      </c>
      <c r="O2504" s="17" t="s">
        <v>15372</v>
      </c>
    </row>
    <row r="2505" spans="1:15" s="1" customFormat="1" ht="15" customHeight="1" x14ac:dyDescent="0.25">
      <c r="A2505" s="61" t="s">
        <v>5</v>
      </c>
      <c r="B2505" s="17" t="s">
        <v>14991</v>
      </c>
      <c r="C2505" s="17" t="s">
        <v>15373</v>
      </c>
      <c r="D2505" s="17">
        <v>2023</v>
      </c>
      <c r="E2505" s="37" t="s">
        <v>1417</v>
      </c>
      <c r="F2505" s="17" t="s">
        <v>15313</v>
      </c>
      <c r="G2505" s="37">
        <v>13</v>
      </c>
      <c r="H2505" s="37">
        <v>12</v>
      </c>
      <c r="I2505" s="62" t="s">
        <v>43</v>
      </c>
      <c r="J2505" s="17" t="s">
        <v>43</v>
      </c>
      <c r="K2505" s="17" t="s">
        <v>43</v>
      </c>
      <c r="L2505" s="17" t="s">
        <v>43</v>
      </c>
      <c r="M2505" s="17" t="s">
        <v>1420</v>
      </c>
      <c r="N2505" s="17" t="s">
        <v>15374</v>
      </c>
      <c r="O2505" s="17" t="s">
        <v>1422</v>
      </c>
    </row>
    <row r="2506" spans="1:15" s="1" customFormat="1" ht="15" customHeight="1" x14ac:dyDescent="0.25">
      <c r="A2506" s="61" t="s">
        <v>5</v>
      </c>
      <c r="B2506" s="17" t="s">
        <v>14991</v>
      </c>
      <c r="C2506" s="17" t="s">
        <v>15375</v>
      </c>
      <c r="D2506" s="17">
        <v>2025</v>
      </c>
      <c r="E2506" s="37" t="s">
        <v>15376</v>
      </c>
      <c r="F2506" s="17" t="s">
        <v>15046</v>
      </c>
      <c r="G2506" s="37">
        <v>18</v>
      </c>
      <c r="H2506" s="37">
        <v>1</v>
      </c>
      <c r="I2506" s="62" t="s">
        <v>43</v>
      </c>
      <c r="J2506" s="17" t="s">
        <v>43</v>
      </c>
      <c r="K2506" s="17" t="s">
        <v>43</v>
      </c>
      <c r="L2506" s="17" t="s">
        <v>43</v>
      </c>
      <c r="M2506" s="17" t="s">
        <v>15377</v>
      </c>
      <c r="N2506" s="17" t="s">
        <v>15378</v>
      </c>
      <c r="O2506" s="17" t="s">
        <v>15379</v>
      </c>
    </row>
    <row r="2507" spans="1:15" s="1" customFormat="1" ht="15" customHeight="1" x14ac:dyDescent="0.25">
      <c r="A2507" s="61" t="s">
        <v>5</v>
      </c>
      <c r="B2507" s="17" t="s">
        <v>14991</v>
      </c>
      <c r="C2507" s="17" t="s">
        <v>15380</v>
      </c>
      <c r="D2507" s="17">
        <v>2024</v>
      </c>
      <c r="E2507" s="37" t="s">
        <v>6797</v>
      </c>
      <c r="F2507" s="17" t="s">
        <v>14994</v>
      </c>
      <c r="G2507" s="37">
        <v>14</v>
      </c>
      <c r="H2507" s="37">
        <v>12</v>
      </c>
      <c r="I2507" s="62" t="s">
        <v>43</v>
      </c>
      <c r="J2507" s="17" t="s">
        <v>43</v>
      </c>
      <c r="K2507" s="17" t="s">
        <v>43</v>
      </c>
      <c r="L2507" s="17" t="s">
        <v>43</v>
      </c>
      <c r="M2507" s="17" t="s">
        <v>15381</v>
      </c>
      <c r="N2507" s="17" t="s">
        <v>15382</v>
      </c>
      <c r="O2507" s="17" t="s">
        <v>15383</v>
      </c>
    </row>
    <row r="2508" spans="1:15" s="1" customFormat="1" ht="15" customHeight="1" x14ac:dyDescent="0.25">
      <c r="A2508" s="61" t="s">
        <v>5</v>
      </c>
      <c r="B2508" s="17" t="s">
        <v>14991</v>
      </c>
      <c r="C2508" s="17" t="s">
        <v>15384</v>
      </c>
      <c r="D2508" s="17">
        <v>2018</v>
      </c>
      <c r="E2508" s="37" t="s">
        <v>15385</v>
      </c>
      <c r="F2508" s="17" t="s">
        <v>14994</v>
      </c>
      <c r="G2508" s="37">
        <v>8</v>
      </c>
      <c r="H2508" s="37">
        <v>5</v>
      </c>
      <c r="I2508" s="62" t="s">
        <v>43</v>
      </c>
      <c r="J2508" s="17" t="s">
        <v>43</v>
      </c>
      <c r="K2508" s="17" t="s">
        <v>43</v>
      </c>
      <c r="L2508" s="17" t="s">
        <v>43</v>
      </c>
      <c r="M2508" s="17" t="s">
        <v>15386</v>
      </c>
      <c r="N2508" s="17" t="s">
        <v>15387</v>
      </c>
      <c r="O2508" s="17" t="s">
        <v>15388</v>
      </c>
    </row>
    <row r="2509" spans="1:15" s="1" customFormat="1" ht="15" customHeight="1" x14ac:dyDescent="0.25">
      <c r="A2509" s="61" t="s">
        <v>5</v>
      </c>
      <c r="B2509" s="17" t="s">
        <v>14991</v>
      </c>
      <c r="C2509" s="17" t="s">
        <v>15389</v>
      </c>
      <c r="D2509" s="17">
        <v>2024</v>
      </c>
      <c r="E2509" s="37" t="s">
        <v>15390</v>
      </c>
      <c r="F2509" s="17" t="s">
        <v>15030</v>
      </c>
      <c r="G2509" s="37">
        <v>29</v>
      </c>
      <c r="H2509" s="37">
        <v>2</v>
      </c>
      <c r="I2509" s="62" t="s">
        <v>43</v>
      </c>
      <c r="J2509" s="17" t="s">
        <v>43</v>
      </c>
      <c r="K2509" s="17" t="s">
        <v>43</v>
      </c>
      <c r="L2509" s="17" t="s">
        <v>43</v>
      </c>
      <c r="M2509" s="17" t="s">
        <v>15391</v>
      </c>
      <c r="N2509" s="17" t="s">
        <v>15392</v>
      </c>
      <c r="O2509" s="17" t="s">
        <v>15393</v>
      </c>
    </row>
    <row r="2510" spans="1:15" s="1" customFormat="1" ht="15" customHeight="1" x14ac:dyDescent="0.25">
      <c r="A2510" s="61" t="s">
        <v>5</v>
      </c>
      <c r="B2510" s="17" t="s">
        <v>14991</v>
      </c>
      <c r="C2510" s="17" t="s">
        <v>15394</v>
      </c>
      <c r="D2510" s="17">
        <v>2020</v>
      </c>
      <c r="E2510" s="37" t="s">
        <v>15395</v>
      </c>
      <c r="F2510" s="17" t="s">
        <v>15313</v>
      </c>
      <c r="G2510" s="37">
        <v>10</v>
      </c>
      <c r="H2510" s="37">
        <v>5</v>
      </c>
      <c r="I2510" s="62" t="s">
        <v>43</v>
      </c>
      <c r="J2510" s="17" t="s">
        <v>43</v>
      </c>
      <c r="K2510" s="17" t="s">
        <v>43</v>
      </c>
      <c r="L2510" s="17" t="s">
        <v>43</v>
      </c>
      <c r="M2510" s="17" t="s">
        <v>15396</v>
      </c>
      <c r="N2510" s="17" t="s">
        <v>15397</v>
      </c>
      <c r="O2510" s="17" t="s">
        <v>15398</v>
      </c>
    </row>
    <row r="2511" spans="1:15" s="1" customFormat="1" ht="15" customHeight="1" x14ac:dyDescent="0.25">
      <c r="A2511" s="61" t="s">
        <v>5</v>
      </c>
      <c r="B2511" s="17" t="s">
        <v>14991</v>
      </c>
      <c r="C2511" s="17" t="s">
        <v>15399</v>
      </c>
      <c r="D2511" s="17">
        <v>2022</v>
      </c>
      <c r="E2511" s="37" t="s">
        <v>15400</v>
      </c>
      <c r="F2511" s="17" t="s">
        <v>11</v>
      </c>
      <c r="G2511" s="37">
        <v>15</v>
      </c>
      <c r="H2511" s="37">
        <v>21</v>
      </c>
      <c r="I2511" s="62" t="s">
        <v>43</v>
      </c>
      <c r="J2511" s="17" t="s">
        <v>43</v>
      </c>
      <c r="K2511" s="17" t="s">
        <v>43</v>
      </c>
      <c r="L2511" s="17" t="s">
        <v>43</v>
      </c>
      <c r="M2511" s="17" t="s">
        <v>15401</v>
      </c>
      <c r="N2511" s="17" t="s">
        <v>15402</v>
      </c>
      <c r="O2511" s="17" t="s">
        <v>15403</v>
      </c>
    </row>
    <row r="2512" spans="1:15" s="1" customFormat="1" ht="15" customHeight="1" x14ac:dyDescent="0.25">
      <c r="A2512" s="61" t="s">
        <v>5</v>
      </c>
      <c r="B2512" s="17" t="s">
        <v>14991</v>
      </c>
      <c r="C2512" s="17" t="s">
        <v>15404</v>
      </c>
      <c r="D2512" s="17">
        <v>2019</v>
      </c>
      <c r="E2512" s="37" t="s">
        <v>15405</v>
      </c>
      <c r="F2512" s="17" t="s">
        <v>3637</v>
      </c>
      <c r="G2512" s="37">
        <v>11</v>
      </c>
      <c r="H2512" s="37">
        <v>7</v>
      </c>
      <c r="I2512" s="62" t="s">
        <v>43</v>
      </c>
      <c r="J2512" s="17" t="s">
        <v>43</v>
      </c>
      <c r="K2512" s="17" t="s">
        <v>43</v>
      </c>
      <c r="L2512" s="17" t="s">
        <v>43</v>
      </c>
      <c r="M2512" s="17" t="s">
        <v>15406</v>
      </c>
      <c r="N2512" s="17" t="s">
        <v>15407</v>
      </c>
      <c r="O2512" s="17" t="s">
        <v>15408</v>
      </c>
    </row>
    <row r="2513" spans="1:15" s="1" customFormat="1" ht="15" customHeight="1" x14ac:dyDescent="0.25">
      <c r="A2513" s="61" t="s">
        <v>5</v>
      </c>
      <c r="B2513" s="17" t="s">
        <v>14991</v>
      </c>
      <c r="C2513" s="17" t="s">
        <v>15409</v>
      </c>
      <c r="D2513" s="17">
        <v>2021</v>
      </c>
      <c r="E2513" s="37" t="s">
        <v>15410</v>
      </c>
      <c r="F2513" s="17" t="s">
        <v>15046</v>
      </c>
      <c r="G2513" s="37">
        <v>14</v>
      </c>
      <c r="H2513" s="37">
        <v>16</v>
      </c>
      <c r="I2513" s="62" t="s">
        <v>43</v>
      </c>
      <c r="J2513" s="17" t="s">
        <v>43</v>
      </c>
      <c r="K2513" s="17" t="s">
        <v>43</v>
      </c>
      <c r="L2513" s="17" t="s">
        <v>43</v>
      </c>
      <c r="M2513" s="17" t="s">
        <v>15411</v>
      </c>
      <c r="N2513" s="17" t="s">
        <v>15412</v>
      </c>
      <c r="O2513" s="17" t="s">
        <v>15413</v>
      </c>
    </row>
    <row r="2514" spans="1:15" s="1" customFormat="1" ht="15" customHeight="1" x14ac:dyDescent="0.25">
      <c r="A2514" s="61" t="s">
        <v>5</v>
      </c>
      <c r="B2514" s="17" t="s">
        <v>14991</v>
      </c>
      <c r="C2514" s="17" t="s">
        <v>15414</v>
      </c>
      <c r="D2514" s="17">
        <v>2019</v>
      </c>
      <c r="E2514" s="37" t="s">
        <v>15415</v>
      </c>
      <c r="F2514" s="17" t="s">
        <v>15046</v>
      </c>
      <c r="G2514" s="37">
        <v>12</v>
      </c>
      <c r="H2514" s="37">
        <v>11</v>
      </c>
      <c r="I2514" s="62" t="s">
        <v>43</v>
      </c>
      <c r="J2514" s="17" t="s">
        <v>43</v>
      </c>
      <c r="K2514" s="17" t="s">
        <v>43</v>
      </c>
      <c r="L2514" s="17" t="s">
        <v>43</v>
      </c>
      <c r="M2514" s="17" t="s">
        <v>15416</v>
      </c>
      <c r="N2514" s="17" t="s">
        <v>15417</v>
      </c>
      <c r="O2514" s="17" t="s">
        <v>15418</v>
      </c>
    </row>
    <row r="2515" spans="1:15" s="1" customFormat="1" ht="15" customHeight="1" x14ac:dyDescent="0.25">
      <c r="A2515" s="61" t="s">
        <v>5</v>
      </c>
      <c r="B2515" s="17" t="s">
        <v>14991</v>
      </c>
      <c r="C2515" s="17" t="s">
        <v>15419</v>
      </c>
      <c r="D2515" s="17">
        <v>2020</v>
      </c>
      <c r="E2515" s="37" t="s">
        <v>15420</v>
      </c>
      <c r="F2515" s="17" t="s">
        <v>15046</v>
      </c>
      <c r="G2515" s="37">
        <v>13</v>
      </c>
      <c r="H2515" s="37">
        <v>20</v>
      </c>
      <c r="I2515" s="62" t="s">
        <v>43</v>
      </c>
      <c r="J2515" s="17" t="s">
        <v>43</v>
      </c>
      <c r="K2515" s="17" t="s">
        <v>43</v>
      </c>
      <c r="L2515" s="17" t="s">
        <v>43</v>
      </c>
      <c r="M2515" s="17" t="s">
        <v>15421</v>
      </c>
      <c r="N2515" s="17" t="s">
        <v>15422</v>
      </c>
      <c r="O2515" s="17" t="s">
        <v>15423</v>
      </c>
    </row>
    <row r="2516" spans="1:15" s="1" customFormat="1" ht="15" customHeight="1" x14ac:dyDescent="0.25">
      <c r="A2516" s="61" t="s">
        <v>5</v>
      </c>
      <c r="B2516" s="17" t="s">
        <v>14991</v>
      </c>
      <c r="C2516" s="17" t="s">
        <v>15424</v>
      </c>
      <c r="D2516" s="17">
        <v>2019</v>
      </c>
      <c r="E2516" s="37" t="s">
        <v>15425</v>
      </c>
      <c r="F2516" s="17" t="s">
        <v>15046</v>
      </c>
      <c r="G2516" s="37">
        <v>12</v>
      </c>
      <c r="H2516" s="37">
        <v>6</v>
      </c>
      <c r="I2516" s="62" t="s">
        <v>43</v>
      </c>
      <c r="J2516" s="17" t="s">
        <v>43</v>
      </c>
      <c r="K2516" s="17" t="s">
        <v>43</v>
      </c>
      <c r="L2516" s="17" t="s">
        <v>43</v>
      </c>
      <c r="M2516" s="17" t="s">
        <v>15426</v>
      </c>
      <c r="N2516" s="17" t="s">
        <v>15427</v>
      </c>
      <c r="O2516" s="17" t="s">
        <v>15428</v>
      </c>
    </row>
    <row r="2517" spans="1:15" s="1" customFormat="1" ht="15" customHeight="1" x14ac:dyDescent="0.25">
      <c r="A2517" s="61" t="s">
        <v>5</v>
      </c>
      <c r="B2517" s="17" t="s">
        <v>14991</v>
      </c>
      <c r="C2517" s="17" t="s">
        <v>15429</v>
      </c>
      <c r="D2517" s="17">
        <v>2021</v>
      </c>
      <c r="E2517" s="37" t="s">
        <v>15430</v>
      </c>
      <c r="F2517" s="17" t="s">
        <v>15046</v>
      </c>
      <c r="G2517" s="37">
        <v>14</v>
      </c>
      <c r="H2517" s="37">
        <v>23</v>
      </c>
      <c r="I2517" s="62" t="s">
        <v>43</v>
      </c>
      <c r="J2517" s="17" t="s">
        <v>43</v>
      </c>
      <c r="K2517" s="17" t="s">
        <v>43</v>
      </c>
      <c r="L2517" s="17" t="s">
        <v>43</v>
      </c>
      <c r="M2517" s="17" t="s">
        <v>15431</v>
      </c>
      <c r="N2517" s="17" t="s">
        <v>15432</v>
      </c>
      <c r="O2517" s="17" t="s">
        <v>15433</v>
      </c>
    </row>
    <row r="2518" spans="1:15" s="1" customFormat="1" ht="15" customHeight="1" x14ac:dyDescent="0.25">
      <c r="A2518" s="61" t="s">
        <v>5</v>
      </c>
      <c r="B2518" s="17" t="s">
        <v>14991</v>
      </c>
      <c r="C2518" s="17" t="s">
        <v>15434</v>
      </c>
      <c r="D2518" s="17">
        <v>2017</v>
      </c>
      <c r="E2518" s="37" t="s">
        <v>15435</v>
      </c>
      <c r="F2518" s="17" t="s">
        <v>11</v>
      </c>
      <c r="G2518" s="37">
        <v>10</v>
      </c>
      <c r="H2518" s="37">
        <v>1</v>
      </c>
      <c r="I2518" s="62" t="s">
        <v>43</v>
      </c>
      <c r="J2518" s="17" t="s">
        <v>43</v>
      </c>
      <c r="K2518" s="17" t="s">
        <v>43</v>
      </c>
      <c r="L2518" s="17" t="s">
        <v>43</v>
      </c>
      <c r="M2518" s="17" t="s">
        <v>15436</v>
      </c>
      <c r="N2518" s="17" t="s">
        <v>15437</v>
      </c>
      <c r="O2518" s="17" t="s">
        <v>15438</v>
      </c>
    </row>
    <row r="2519" spans="1:15" s="1" customFormat="1" ht="15" customHeight="1" x14ac:dyDescent="0.25">
      <c r="A2519" s="61" t="s">
        <v>5</v>
      </c>
      <c r="B2519" s="17" t="s">
        <v>14991</v>
      </c>
      <c r="C2519" s="17" t="s">
        <v>15439</v>
      </c>
      <c r="D2519" s="17">
        <v>2021</v>
      </c>
      <c r="E2519" s="37" t="s">
        <v>15440</v>
      </c>
      <c r="F2519" s="17" t="s">
        <v>15030</v>
      </c>
      <c r="G2519" s="37">
        <v>26</v>
      </c>
      <c r="H2519" s="37">
        <v>22</v>
      </c>
      <c r="I2519" s="62" t="s">
        <v>43</v>
      </c>
      <c r="J2519" s="17" t="s">
        <v>43</v>
      </c>
      <c r="K2519" s="17" t="s">
        <v>43</v>
      </c>
      <c r="L2519" s="17" t="s">
        <v>43</v>
      </c>
      <c r="M2519" s="17" t="s">
        <v>15441</v>
      </c>
      <c r="N2519" s="17" t="s">
        <v>15442</v>
      </c>
      <c r="O2519" s="17" t="s">
        <v>15443</v>
      </c>
    </row>
    <row r="2520" spans="1:15" s="1" customFormat="1" ht="15" customHeight="1" x14ac:dyDescent="0.25">
      <c r="A2520" s="61" t="s">
        <v>5</v>
      </c>
      <c r="B2520" s="17" t="s">
        <v>14991</v>
      </c>
      <c r="C2520" s="17" t="s">
        <v>15444</v>
      </c>
      <c r="D2520" s="17">
        <v>2023</v>
      </c>
      <c r="E2520" s="37" t="s">
        <v>15445</v>
      </c>
      <c r="F2520" s="17" t="s">
        <v>4278</v>
      </c>
      <c r="G2520" s="37">
        <v>11</v>
      </c>
      <c r="H2520" s="37">
        <v>5</v>
      </c>
      <c r="I2520" s="62" t="s">
        <v>43</v>
      </c>
      <c r="J2520" s="17" t="s">
        <v>43</v>
      </c>
      <c r="K2520" s="17" t="s">
        <v>43</v>
      </c>
      <c r="L2520" s="17" t="s">
        <v>43</v>
      </c>
      <c r="M2520" s="17" t="s">
        <v>15446</v>
      </c>
      <c r="N2520" s="17" t="s">
        <v>15447</v>
      </c>
      <c r="O2520" s="17" t="s">
        <v>15448</v>
      </c>
    </row>
    <row r="2521" spans="1:15" s="1" customFormat="1" ht="15" customHeight="1" x14ac:dyDescent="0.25">
      <c r="A2521" s="61" t="s">
        <v>5</v>
      </c>
      <c r="B2521" s="17" t="s">
        <v>14991</v>
      </c>
      <c r="C2521" s="17" t="s">
        <v>15449</v>
      </c>
      <c r="D2521" s="17">
        <v>2021</v>
      </c>
      <c r="E2521" s="37" t="s">
        <v>15450</v>
      </c>
      <c r="F2521" s="17" t="s">
        <v>15313</v>
      </c>
      <c r="G2521" s="37">
        <v>11</v>
      </c>
      <c r="H2521" s="37">
        <v>1</v>
      </c>
      <c r="I2521" s="62" t="s">
        <v>43</v>
      </c>
      <c r="J2521" s="17" t="s">
        <v>43</v>
      </c>
      <c r="K2521" s="17" t="s">
        <v>43</v>
      </c>
      <c r="L2521" s="17" t="s">
        <v>43</v>
      </c>
      <c r="M2521" s="17" t="s">
        <v>15451</v>
      </c>
      <c r="N2521" s="17" t="s">
        <v>15452</v>
      </c>
      <c r="O2521" s="17" t="s">
        <v>15453</v>
      </c>
    </row>
    <row r="2522" spans="1:15" s="1" customFormat="1" ht="15" customHeight="1" x14ac:dyDescent="0.25">
      <c r="A2522" s="61" t="s">
        <v>5</v>
      </c>
      <c r="B2522" s="17" t="s">
        <v>14991</v>
      </c>
      <c r="C2522" s="17" t="s">
        <v>15454</v>
      </c>
      <c r="D2522" s="17">
        <v>2021</v>
      </c>
      <c r="E2522" s="37" t="s">
        <v>15455</v>
      </c>
      <c r="F2522" s="17" t="s">
        <v>11</v>
      </c>
      <c r="G2522" s="37">
        <v>14</v>
      </c>
      <c r="H2522" s="37">
        <v>19</v>
      </c>
      <c r="I2522" s="62" t="s">
        <v>43</v>
      </c>
      <c r="J2522" s="17" t="s">
        <v>43</v>
      </c>
      <c r="K2522" s="17" t="s">
        <v>43</v>
      </c>
      <c r="L2522" s="17" t="s">
        <v>43</v>
      </c>
      <c r="M2522" s="17" t="s">
        <v>15456</v>
      </c>
      <c r="N2522" s="17" t="s">
        <v>15457</v>
      </c>
      <c r="O2522" s="17" t="s">
        <v>15458</v>
      </c>
    </row>
    <row r="2523" spans="1:15" s="1" customFormat="1" ht="15" customHeight="1" x14ac:dyDescent="0.25">
      <c r="A2523" s="61" t="s">
        <v>5</v>
      </c>
      <c r="B2523" s="17" t="s">
        <v>14991</v>
      </c>
      <c r="C2523" s="17" t="s">
        <v>15459</v>
      </c>
      <c r="D2523" s="17">
        <v>2020</v>
      </c>
      <c r="E2523" s="37" t="s">
        <v>15460</v>
      </c>
      <c r="F2523" s="17" t="s">
        <v>3637</v>
      </c>
      <c r="G2523" s="37">
        <v>12</v>
      </c>
      <c r="H2523" s="37">
        <v>9</v>
      </c>
      <c r="I2523" s="62" t="s">
        <v>43</v>
      </c>
      <c r="J2523" s="17" t="s">
        <v>43</v>
      </c>
      <c r="K2523" s="17" t="s">
        <v>43</v>
      </c>
      <c r="L2523" s="17" t="s">
        <v>43</v>
      </c>
      <c r="M2523" s="17" t="s">
        <v>15461</v>
      </c>
      <c r="N2523" s="17" t="s">
        <v>15462</v>
      </c>
      <c r="O2523" s="17" t="s">
        <v>15463</v>
      </c>
    </row>
    <row r="2524" spans="1:15" s="1" customFormat="1" ht="15" customHeight="1" x14ac:dyDescent="0.25">
      <c r="A2524" s="61" t="s">
        <v>5</v>
      </c>
      <c r="B2524" s="17" t="s">
        <v>14991</v>
      </c>
      <c r="C2524" s="17" t="s">
        <v>15464</v>
      </c>
      <c r="D2524" s="17">
        <v>2022</v>
      </c>
      <c r="E2524" s="37" t="s">
        <v>15465</v>
      </c>
      <c r="F2524" s="17" t="s">
        <v>109</v>
      </c>
      <c r="G2524" s="37">
        <v>10</v>
      </c>
      <c r="H2524" s="37">
        <v>4</v>
      </c>
      <c r="I2524" s="62" t="s">
        <v>43</v>
      </c>
      <c r="J2524" s="17" t="s">
        <v>43</v>
      </c>
      <c r="K2524" s="17" t="s">
        <v>43</v>
      </c>
      <c r="L2524" s="17" t="s">
        <v>43</v>
      </c>
      <c r="M2524" s="17" t="s">
        <v>15466</v>
      </c>
      <c r="N2524" s="17" t="s">
        <v>15467</v>
      </c>
      <c r="O2524" s="17" t="s">
        <v>15468</v>
      </c>
    </row>
    <row r="2525" spans="1:15" s="1" customFormat="1" ht="15" customHeight="1" x14ac:dyDescent="0.25">
      <c r="A2525" s="61" t="s">
        <v>5</v>
      </c>
      <c r="B2525" s="17" t="s">
        <v>14991</v>
      </c>
      <c r="C2525" s="17" t="s">
        <v>15469</v>
      </c>
      <c r="D2525" s="17">
        <v>2023</v>
      </c>
      <c r="E2525" s="37" t="s">
        <v>15470</v>
      </c>
      <c r="F2525" s="17" t="s">
        <v>109</v>
      </c>
      <c r="G2525" s="37">
        <v>11</v>
      </c>
      <c r="H2525" s="37">
        <v>10</v>
      </c>
      <c r="I2525" s="62" t="s">
        <v>43</v>
      </c>
      <c r="J2525" s="17" t="s">
        <v>43</v>
      </c>
      <c r="K2525" s="17" t="s">
        <v>43</v>
      </c>
      <c r="L2525" s="17" t="s">
        <v>43</v>
      </c>
      <c r="M2525" s="17" t="s">
        <v>15471</v>
      </c>
      <c r="N2525" s="17" t="s">
        <v>15472</v>
      </c>
      <c r="O2525" s="17" t="s">
        <v>15473</v>
      </c>
    </row>
    <row r="2526" spans="1:15" s="1" customFormat="1" ht="15" customHeight="1" x14ac:dyDescent="0.25">
      <c r="A2526" s="61" t="s">
        <v>5</v>
      </c>
      <c r="B2526" s="17" t="s">
        <v>14991</v>
      </c>
      <c r="C2526" s="17" t="s">
        <v>15474</v>
      </c>
      <c r="D2526" s="17">
        <v>2020</v>
      </c>
      <c r="E2526" s="37" t="s">
        <v>15475</v>
      </c>
      <c r="F2526" s="17" t="s">
        <v>3637</v>
      </c>
      <c r="G2526" s="37">
        <v>12</v>
      </c>
      <c r="H2526" s="37">
        <v>1</v>
      </c>
      <c r="I2526" s="62" t="s">
        <v>43</v>
      </c>
      <c r="J2526" s="17" t="s">
        <v>43</v>
      </c>
      <c r="K2526" s="17" t="s">
        <v>43</v>
      </c>
      <c r="L2526" s="17" t="s">
        <v>43</v>
      </c>
      <c r="M2526" s="17" t="s">
        <v>15476</v>
      </c>
      <c r="N2526" s="17" t="s">
        <v>15477</v>
      </c>
      <c r="O2526" s="17" t="s">
        <v>15478</v>
      </c>
    </row>
    <row r="2527" spans="1:15" s="1" customFormat="1" ht="15" customHeight="1" x14ac:dyDescent="0.25">
      <c r="A2527" s="61" t="s">
        <v>5</v>
      </c>
      <c r="B2527" s="17" t="s">
        <v>14991</v>
      </c>
      <c r="C2527" s="17" t="s">
        <v>15479</v>
      </c>
      <c r="D2527" s="17">
        <v>2023</v>
      </c>
      <c r="E2527" s="37" t="s">
        <v>15480</v>
      </c>
      <c r="F2527" s="17" t="s">
        <v>14994</v>
      </c>
      <c r="G2527" s="37">
        <v>13</v>
      </c>
      <c r="H2527" s="37">
        <v>7</v>
      </c>
      <c r="I2527" s="62" t="s">
        <v>43</v>
      </c>
      <c r="J2527" s="17" t="s">
        <v>43</v>
      </c>
      <c r="K2527" s="17" t="s">
        <v>43</v>
      </c>
      <c r="L2527" s="17" t="s">
        <v>43</v>
      </c>
      <c r="M2527" s="17" t="s">
        <v>15481</v>
      </c>
      <c r="N2527" s="17" t="s">
        <v>15482</v>
      </c>
      <c r="O2527" s="17" t="s">
        <v>15483</v>
      </c>
    </row>
    <row r="2528" spans="1:15" s="1" customFormat="1" ht="15" customHeight="1" x14ac:dyDescent="0.25">
      <c r="A2528" s="61" t="s">
        <v>5</v>
      </c>
      <c r="B2528" s="17" t="s">
        <v>14991</v>
      </c>
      <c r="C2528" s="17" t="s">
        <v>15484</v>
      </c>
      <c r="D2528" s="17">
        <v>2022</v>
      </c>
      <c r="E2528" s="37" t="s">
        <v>15485</v>
      </c>
      <c r="F2528" s="17" t="s">
        <v>11</v>
      </c>
      <c r="G2528" s="37">
        <v>15</v>
      </c>
      <c r="H2528" s="37">
        <v>23</v>
      </c>
      <c r="I2528" s="62" t="s">
        <v>43</v>
      </c>
      <c r="J2528" s="17" t="s">
        <v>43</v>
      </c>
      <c r="K2528" s="17" t="s">
        <v>43</v>
      </c>
      <c r="L2528" s="17" t="s">
        <v>43</v>
      </c>
      <c r="M2528" s="17" t="s">
        <v>15486</v>
      </c>
      <c r="N2528" s="17" t="s">
        <v>15487</v>
      </c>
      <c r="O2528" s="17" t="s">
        <v>15488</v>
      </c>
    </row>
    <row r="2529" spans="1:15" s="1" customFormat="1" ht="15" customHeight="1" x14ac:dyDescent="0.25">
      <c r="A2529" s="61" t="s">
        <v>5</v>
      </c>
      <c r="B2529" s="17" t="s">
        <v>14991</v>
      </c>
      <c r="C2529" s="17" t="s">
        <v>15489</v>
      </c>
      <c r="D2529" s="17">
        <v>2020</v>
      </c>
      <c r="E2529" s="37" t="s">
        <v>15490</v>
      </c>
      <c r="F2529" s="17" t="s">
        <v>15313</v>
      </c>
      <c r="G2529" s="37">
        <v>10</v>
      </c>
      <c r="H2529" s="37">
        <v>8</v>
      </c>
      <c r="I2529" s="62" t="s">
        <v>43</v>
      </c>
      <c r="J2529" s="17" t="s">
        <v>43</v>
      </c>
      <c r="K2529" s="17" t="s">
        <v>43</v>
      </c>
      <c r="L2529" s="17" t="s">
        <v>43</v>
      </c>
      <c r="M2529" s="17" t="s">
        <v>15491</v>
      </c>
      <c r="N2529" s="17" t="s">
        <v>15492</v>
      </c>
      <c r="O2529" s="17" t="s">
        <v>15493</v>
      </c>
    </row>
    <row r="2530" spans="1:15" s="1" customFormat="1" ht="15" customHeight="1" x14ac:dyDescent="0.25">
      <c r="A2530" s="61" t="s">
        <v>5</v>
      </c>
      <c r="B2530" s="17" t="s">
        <v>14991</v>
      </c>
      <c r="C2530" s="17" t="s">
        <v>15494</v>
      </c>
      <c r="D2530" s="17">
        <v>2023</v>
      </c>
      <c r="E2530" s="37" t="s">
        <v>15495</v>
      </c>
      <c r="F2530" s="17" t="s">
        <v>2078</v>
      </c>
      <c r="G2530" s="37">
        <v>8</v>
      </c>
      <c r="H2530" s="37">
        <v>12</v>
      </c>
      <c r="I2530" s="62" t="s">
        <v>43</v>
      </c>
      <c r="J2530" s="17" t="s">
        <v>43</v>
      </c>
      <c r="K2530" s="17" t="s">
        <v>43</v>
      </c>
      <c r="L2530" s="17" t="s">
        <v>43</v>
      </c>
      <c r="M2530" s="17" t="s">
        <v>15496</v>
      </c>
      <c r="N2530" s="17" t="s">
        <v>15497</v>
      </c>
      <c r="O2530" s="17" t="s">
        <v>15498</v>
      </c>
    </row>
    <row r="2531" spans="1:15" s="1" customFormat="1" ht="15" customHeight="1" x14ac:dyDescent="0.25">
      <c r="A2531" s="61" t="s">
        <v>5</v>
      </c>
      <c r="B2531" s="17" t="s">
        <v>14991</v>
      </c>
      <c r="C2531" s="17" t="s">
        <v>15499</v>
      </c>
      <c r="D2531" s="17">
        <v>2020</v>
      </c>
      <c r="E2531" s="37" t="s">
        <v>15500</v>
      </c>
      <c r="F2531" s="17" t="s">
        <v>66</v>
      </c>
      <c r="G2531" s="37">
        <v>8</v>
      </c>
      <c r="H2531" s="37">
        <v>12</v>
      </c>
      <c r="I2531" s="62" t="s">
        <v>43</v>
      </c>
      <c r="J2531" s="17" t="s">
        <v>43</v>
      </c>
      <c r="K2531" s="17" t="s">
        <v>43</v>
      </c>
      <c r="L2531" s="17" t="s">
        <v>43</v>
      </c>
      <c r="M2531" s="17" t="s">
        <v>15501</v>
      </c>
      <c r="N2531" s="17" t="s">
        <v>15502</v>
      </c>
      <c r="O2531" s="17" t="s">
        <v>15503</v>
      </c>
    </row>
    <row r="2532" spans="1:15" s="1" customFormat="1" ht="15" customHeight="1" x14ac:dyDescent="0.25">
      <c r="A2532" s="61" t="s">
        <v>5</v>
      </c>
      <c r="B2532" s="17" t="s">
        <v>14991</v>
      </c>
      <c r="C2532" s="17" t="s">
        <v>15504</v>
      </c>
      <c r="D2532" s="17">
        <v>2022</v>
      </c>
      <c r="E2532" s="37" t="s">
        <v>15505</v>
      </c>
      <c r="F2532" s="17" t="s">
        <v>700</v>
      </c>
      <c r="G2532" s="37">
        <v>12</v>
      </c>
      <c r="H2532" s="37">
        <v>3</v>
      </c>
      <c r="I2532" s="62" t="s">
        <v>43</v>
      </c>
      <c r="J2532" s="17" t="s">
        <v>43</v>
      </c>
      <c r="K2532" s="17" t="s">
        <v>43</v>
      </c>
      <c r="L2532" s="17" t="s">
        <v>43</v>
      </c>
      <c r="M2532" s="17" t="s">
        <v>15506</v>
      </c>
      <c r="N2532" s="17" t="s">
        <v>15507</v>
      </c>
      <c r="O2532" s="17" t="s">
        <v>15508</v>
      </c>
    </row>
    <row r="2533" spans="1:15" s="1" customFormat="1" ht="15" customHeight="1" x14ac:dyDescent="0.25">
      <c r="A2533" s="61" t="s">
        <v>5</v>
      </c>
      <c r="B2533" s="17" t="s">
        <v>14991</v>
      </c>
      <c r="C2533" s="17" t="s">
        <v>15509</v>
      </c>
      <c r="D2533" s="17">
        <v>2023</v>
      </c>
      <c r="E2533" s="37" t="s">
        <v>15510</v>
      </c>
      <c r="F2533" s="17" t="s">
        <v>66</v>
      </c>
      <c r="G2533" s="37">
        <v>11</v>
      </c>
      <c r="H2533" s="37">
        <v>12</v>
      </c>
      <c r="I2533" s="62" t="s">
        <v>43</v>
      </c>
      <c r="J2533" s="17" t="s">
        <v>43</v>
      </c>
      <c r="K2533" s="17" t="s">
        <v>43</v>
      </c>
      <c r="L2533" s="17" t="s">
        <v>43</v>
      </c>
      <c r="M2533" s="17" t="s">
        <v>15511</v>
      </c>
      <c r="N2533" s="17" t="s">
        <v>15512</v>
      </c>
      <c r="O2533" s="17" t="s">
        <v>15513</v>
      </c>
    </row>
    <row r="2534" spans="1:15" s="1" customFormat="1" ht="15" customHeight="1" x14ac:dyDescent="0.25">
      <c r="A2534" s="61" t="s">
        <v>5</v>
      </c>
      <c r="B2534" s="17" t="s">
        <v>14991</v>
      </c>
      <c r="C2534" s="17" t="s">
        <v>15514</v>
      </c>
      <c r="D2534" s="17">
        <v>2021</v>
      </c>
      <c r="E2534" s="37" t="s">
        <v>15515</v>
      </c>
      <c r="F2534" s="17" t="s">
        <v>11</v>
      </c>
      <c r="G2534" s="37">
        <v>14</v>
      </c>
      <c r="H2534" s="37">
        <v>4</v>
      </c>
      <c r="I2534" s="62" t="s">
        <v>43</v>
      </c>
      <c r="J2534" s="17" t="s">
        <v>43</v>
      </c>
      <c r="K2534" s="17" t="s">
        <v>43</v>
      </c>
      <c r="L2534" s="17" t="s">
        <v>43</v>
      </c>
      <c r="M2534" s="17" t="s">
        <v>15516</v>
      </c>
      <c r="N2534" s="17" t="s">
        <v>15517</v>
      </c>
      <c r="O2534" s="17" t="s">
        <v>15518</v>
      </c>
    </row>
    <row r="2535" spans="1:15" s="1" customFormat="1" ht="15" customHeight="1" x14ac:dyDescent="0.25">
      <c r="A2535" s="61" t="s">
        <v>5</v>
      </c>
      <c r="B2535" s="17" t="s">
        <v>14991</v>
      </c>
      <c r="C2535" s="17" t="s">
        <v>2076</v>
      </c>
      <c r="D2535" s="17">
        <v>2021</v>
      </c>
      <c r="E2535" s="37" t="s">
        <v>2077</v>
      </c>
      <c r="F2535" s="17" t="s">
        <v>2078</v>
      </c>
      <c r="G2535" s="37">
        <v>6</v>
      </c>
      <c r="H2535" s="37">
        <v>3</v>
      </c>
      <c r="I2535" s="62" t="s">
        <v>43</v>
      </c>
      <c r="J2535" s="17" t="s">
        <v>43</v>
      </c>
      <c r="K2535" s="17" t="s">
        <v>43</v>
      </c>
      <c r="L2535" s="17" t="s">
        <v>43</v>
      </c>
      <c r="M2535" s="17" t="s">
        <v>15519</v>
      </c>
      <c r="N2535" s="17" t="s">
        <v>15520</v>
      </c>
      <c r="O2535" s="17" t="s">
        <v>2082</v>
      </c>
    </row>
    <row r="2536" spans="1:15" s="1" customFormat="1" ht="15" customHeight="1" x14ac:dyDescent="0.25">
      <c r="A2536" s="61" t="s">
        <v>5</v>
      </c>
      <c r="B2536" s="17" t="s">
        <v>14991</v>
      </c>
      <c r="C2536" s="17" t="s">
        <v>15521</v>
      </c>
      <c r="D2536" s="17">
        <v>2021</v>
      </c>
      <c r="E2536" s="37" t="s">
        <v>15522</v>
      </c>
      <c r="F2536" s="17" t="s">
        <v>109</v>
      </c>
      <c r="G2536" s="37">
        <v>9</v>
      </c>
      <c r="H2536" s="37">
        <v>9</v>
      </c>
      <c r="I2536" s="62" t="s">
        <v>43</v>
      </c>
      <c r="J2536" s="17" t="s">
        <v>43</v>
      </c>
      <c r="K2536" s="17" t="s">
        <v>43</v>
      </c>
      <c r="L2536" s="17" t="s">
        <v>43</v>
      </c>
      <c r="M2536" s="17" t="s">
        <v>15523</v>
      </c>
      <c r="N2536" s="17" t="s">
        <v>15524</v>
      </c>
      <c r="O2536" s="17" t="s">
        <v>15525</v>
      </c>
    </row>
    <row r="2537" spans="1:15" s="1" customFormat="1" ht="15" customHeight="1" x14ac:dyDescent="0.25">
      <c r="A2537" s="61" t="s">
        <v>5</v>
      </c>
      <c r="B2537" s="17" t="s">
        <v>14991</v>
      </c>
      <c r="C2537" s="17" t="s">
        <v>15526</v>
      </c>
      <c r="D2537" s="17">
        <v>2020</v>
      </c>
      <c r="E2537" s="37" t="s">
        <v>15527</v>
      </c>
      <c r="F2537" s="17" t="s">
        <v>109</v>
      </c>
      <c r="G2537" s="37">
        <v>8</v>
      </c>
      <c r="H2537" s="37">
        <v>9</v>
      </c>
      <c r="I2537" s="62" t="s">
        <v>43</v>
      </c>
      <c r="J2537" s="17" t="s">
        <v>43</v>
      </c>
      <c r="K2537" s="17" t="s">
        <v>43</v>
      </c>
      <c r="L2537" s="17" t="s">
        <v>43</v>
      </c>
      <c r="M2537" s="17" t="s">
        <v>15528</v>
      </c>
      <c r="N2537" s="17" t="s">
        <v>15529</v>
      </c>
      <c r="O2537" s="17" t="s">
        <v>15530</v>
      </c>
    </row>
    <row r="2538" spans="1:15" s="1" customFormat="1" ht="15" customHeight="1" x14ac:dyDescent="0.25">
      <c r="A2538" s="61" t="s">
        <v>5</v>
      </c>
      <c r="B2538" s="17" t="s">
        <v>14991</v>
      </c>
      <c r="C2538" s="17" t="s">
        <v>15531</v>
      </c>
      <c r="D2538" s="17">
        <v>2021</v>
      </c>
      <c r="E2538" s="37" t="s">
        <v>2122</v>
      </c>
      <c r="F2538" s="17" t="s">
        <v>66</v>
      </c>
      <c r="G2538" s="37">
        <v>9</v>
      </c>
      <c r="H2538" s="37">
        <v>7</v>
      </c>
      <c r="I2538" s="62" t="s">
        <v>43</v>
      </c>
      <c r="J2538" s="17" t="s">
        <v>43</v>
      </c>
      <c r="K2538" s="17" t="s">
        <v>43</v>
      </c>
      <c r="L2538" s="17" t="s">
        <v>43</v>
      </c>
      <c r="M2538" s="17" t="s">
        <v>15532</v>
      </c>
      <c r="N2538" s="17" t="s">
        <v>15533</v>
      </c>
      <c r="O2538" s="17" t="s">
        <v>15534</v>
      </c>
    </row>
    <row r="2539" spans="1:15" s="1" customFormat="1" ht="15" customHeight="1" x14ac:dyDescent="0.25">
      <c r="A2539" s="61" t="s">
        <v>5</v>
      </c>
      <c r="B2539" s="17" t="s">
        <v>14991</v>
      </c>
      <c r="C2539" s="17" t="s">
        <v>15535</v>
      </c>
      <c r="D2539" s="17">
        <v>2019</v>
      </c>
      <c r="E2539" s="37" t="s">
        <v>15536</v>
      </c>
      <c r="F2539" s="17" t="s">
        <v>66</v>
      </c>
      <c r="G2539" s="37">
        <v>7</v>
      </c>
      <c r="H2539" s="37">
        <v>7</v>
      </c>
      <c r="I2539" s="62" t="s">
        <v>43</v>
      </c>
      <c r="J2539" s="17" t="s">
        <v>43</v>
      </c>
      <c r="K2539" s="17" t="s">
        <v>43</v>
      </c>
      <c r="L2539" s="17" t="s">
        <v>43</v>
      </c>
      <c r="M2539" s="17" t="s">
        <v>15537</v>
      </c>
      <c r="N2539" s="17" t="s">
        <v>15538</v>
      </c>
      <c r="O2539" s="17" t="s">
        <v>15539</v>
      </c>
    </row>
    <row r="2540" spans="1:15" s="1" customFormat="1" ht="15" customHeight="1" x14ac:dyDescent="0.25">
      <c r="A2540" s="61" t="s">
        <v>5</v>
      </c>
      <c r="B2540" s="17" t="s">
        <v>14991</v>
      </c>
      <c r="C2540" s="17" t="s">
        <v>15540</v>
      </c>
      <c r="D2540" s="17">
        <v>2020</v>
      </c>
      <c r="E2540" s="37" t="s">
        <v>15541</v>
      </c>
      <c r="F2540" s="17" t="s">
        <v>14994</v>
      </c>
      <c r="G2540" s="37">
        <v>10</v>
      </c>
      <c r="H2540" s="37">
        <v>24</v>
      </c>
      <c r="I2540" s="62" t="s">
        <v>43</v>
      </c>
      <c r="J2540" s="17" t="s">
        <v>43</v>
      </c>
      <c r="K2540" s="17" t="s">
        <v>43</v>
      </c>
      <c r="L2540" s="17" t="s">
        <v>43</v>
      </c>
      <c r="M2540" s="17" t="s">
        <v>15542</v>
      </c>
      <c r="N2540" s="17" t="s">
        <v>15543</v>
      </c>
      <c r="O2540" s="17" t="s">
        <v>15544</v>
      </c>
    </row>
    <row r="2541" spans="1:15" s="1" customFormat="1" ht="15" customHeight="1" x14ac:dyDescent="0.25">
      <c r="A2541" s="61" t="s">
        <v>5</v>
      </c>
      <c r="B2541" s="17" t="s">
        <v>14991</v>
      </c>
      <c r="C2541" s="17" t="s">
        <v>15545</v>
      </c>
      <c r="D2541" s="17">
        <v>2023</v>
      </c>
      <c r="E2541" s="37" t="s">
        <v>15546</v>
      </c>
      <c r="F2541" s="17" t="s">
        <v>15030</v>
      </c>
      <c r="G2541" s="37">
        <v>28</v>
      </c>
      <c r="H2541" s="37">
        <v>17</v>
      </c>
      <c r="I2541" s="62" t="s">
        <v>43</v>
      </c>
      <c r="J2541" s="17" t="s">
        <v>43</v>
      </c>
      <c r="K2541" s="17" t="s">
        <v>43</v>
      </c>
      <c r="L2541" s="17" t="s">
        <v>43</v>
      </c>
      <c r="M2541" s="17" t="s">
        <v>15547</v>
      </c>
      <c r="N2541" s="17" t="s">
        <v>15548</v>
      </c>
      <c r="O2541" s="17" t="s">
        <v>15549</v>
      </c>
    </row>
    <row r="2542" spans="1:15" s="1" customFormat="1" ht="15" customHeight="1" x14ac:dyDescent="0.25">
      <c r="A2542" s="61" t="s">
        <v>5</v>
      </c>
      <c r="B2542" s="17" t="s">
        <v>14991</v>
      </c>
      <c r="C2542" s="17" t="s">
        <v>15550</v>
      </c>
      <c r="D2542" s="17">
        <v>2017</v>
      </c>
      <c r="E2542" s="37" t="s">
        <v>15551</v>
      </c>
      <c r="F2542" s="17" t="s">
        <v>2078</v>
      </c>
      <c r="G2542" s="37">
        <v>2</v>
      </c>
      <c r="H2542" s="37">
        <v>1</v>
      </c>
      <c r="I2542" s="62" t="s">
        <v>43</v>
      </c>
      <c r="J2542" s="17" t="s">
        <v>43</v>
      </c>
      <c r="K2542" s="17" t="s">
        <v>43</v>
      </c>
      <c r="L2542" s="17" t="s">
        <v>43</v>
      </c>
      <c r="M2542" s="17" t="s">
        <v>15552</v>
      </c>
      <c r="N2542" s="17" t="s">
        <v>15553</v>
      </c>
      <c r="O2542" s="17" t="s">
        <v>15554</v>
      </c>
    </row>
    <row r="2543" spans="1:15" s="1" customFormat="1" ht="15" customHeight="1" x14ac:dyDescent="0.25">
      <c r="A2543" s="61" t="s">
        <v>5</v>
      </c>
      <c r="B2543" s="17" t="s">
        <v>14991</v>
      </c>
      <c r="C2543" s="17" t="s">
        <v>15555</v>
      </c>
      <c r="D2543" s="17">
        <v>2021</v>
      </c>
      <c r="E2543" s="37" t="s">
        <v>15556</v>
      </c>
      <c r="F2543" s="17" t="s">
        <v>11</v>
      </c>
      <c r="G2543" s="37">
        <v>14</v>
      </c>
      <c r="H2543" s="37">
        <v>6</v>
      </c>
      <c r="I2543" s="62" t="s">
        <v>43</v>
      </c>
      <c r="J2543" s="17" t="s">
        <v>43</v>
      </c>
      <c r="K2543" s="17" t="s">
        <v>43</v>
      </c>
      <c r="L2543" s="17" t="s">
        <v>43</v>
      </c>
      <c r="M2543" s="17" t="s">
        <v>15557</v>
      </c>
      <c r="N2543" s="17" t="s">
        <v>15558</v>
      </c>
      <c r="O2543" s="17" t="s">
        <v>15559</v>
      </c>
    </row>
    <row r="2544" spans="1:15" s="1" customFormat="1" ht="15" customHeight="1" x14ac:dyDescent="0.25">
      <c r="A2544" s="61" t="s">
        <v>5</v>
      </c>
      <c r="B2544" s="17" t="s">
        <v>14991</v>
      </c>
      <c r="C2544" s="17" t="s">
        <v>15560</v>
      </c>
      <c r="D2544" s="17">
        <v>2023</v>
      </c>
      <c r="E2544" s="37" t="s">
        <v>15561</v>
      </c>
      <c r="F2544" s="17" t="s">
        <v>15046</v>
      </c>
      <c r="G2544" s="37">
        <v>16</v>
      </c>
      <c r="H2544" s="37">
        <v>13</v>
      </c>
      <c r="I2544" s="62" t="s">
        <v>43</v>
      </c>
      <c r="J2544" s="17" t="s">
        <v>43</v>
      </c>
      <c r="K2544" s="17" t="s">
        <v>43</v>
      </c>
      <c r="L2544" s="17" t="s">
        <v>43</v>
      </c>
      <c r="M2544" s="17" t="s">
        <v>15562</v>
      </c>
      <c r="N2544" s="17" t="s">
        <v>15563</v>
      </c>
      <c r="O2544" s="17" t="s">
        <v>15564</v>
      </c>
    </row>
    <row r="2545" spans="1:15" s="1" customFormat="1" ht="15" customHeight="1" x14ac:dyDescent="0.25">
      <c r="A2545" s="61" t="s">
        <v>5</v>
      </c>
      <c r="B2545" s="17" t="s">
        <v>14991</v>
      </c>
      <c r="C2545" s="17" t="s">
        <v>15565</v>
      </c>
      <c r="D2545" s="17">
        <v>2019</v>
      </c>
      <c r="E2545" s="37" t="s">
        <v>15566</v>
      </c>
      <c r="F2545" s="17" t="s">
        <v>11</v>
      </c>
      <c r="G2545" s="37">
        <v>12</v>
      </c>
      <c r="H2545" s="37">
        <v>5</v>
      </c>
      <c r="I2545" s="62" t="s">
        <v>43</v>
      </c>
      <c r="J2545" s="17" t="s">
        <v>43</v>
      </c>
      <c r="K2545" s="17" t="s">
        <v>43</v>
      </c>
      <c r="L2545" s="17" t="s">
        <v>43</v>
      </c>
      <c r="M2545" s="17" t="s">
        <v>15567</v>
      </c>
      <c r="N2545" s="17" t="s">
        <v>15568</v>
      </c>
      <c r="O2545" s="17" t="s">
        <v>15569</v>
      </c>
    </row>
    <row r="2546" spans="1:15" s="1" customFormat="1" ht="15" customHeight="1" x14ac:dyDescent="0.25">
      <c r="A2546" s="61" t="s">
        <v>5</v>
      </c>
      <c r="B2546" s="17" t="s">
        <v>14991</v>
      </c>
      <c r="C2546" s="17" t="s">
        <v>15570</v>
      </c>
      <c r="D2546" s="17">
        <v>2020</v>
      </c>
      <c r="E2546" s="37" t="s">
        <v>15571</v>
      </c>
      <c r="F2546" s="17" t="s">
        <v>66</v>
      </c>
      <c r="G2546" s="37">
        <v>8</v>
      </c>
      <c r="H2546" s="37">
        <v>12</v>
      </c>
      <c r="I2546" s="62" t="s">
        <v>43</v>
      </c>
      <c r="J2546" s="17" t="s">
        <v>43</v>
      </c>
      <c r="K2546" s="17" t="s">
        <v>43</v>
      </c>
      <c r="L2546" s="17" t="s">
        <v>43</v>
      </c>
      <c r="M2546" s="17" t="s">
        <v>15572</v>
      </c>
      <c r="N2546" s="17" t="s">
        <v>15573</v>
      </c>
      <c r="O2546" s="17" t="s">
        <v>15574</v>
      </c>
    </row>
    <row r="2547" spans="1:15" s="1" customFormat="1" ht="15" customHeight="1" x14ac:dyDescent="0.25">
      <c r="A2547" s="61" t="s">
        <v>5</v>
      </c>
      <c r="B2547" s="17" t="s">
        <v>14991</v>
      </c>
      <c r="C2547" s="17" t="s">
        <v>15575</v>
      </c>
      <c r="D2547" s="17">
        <v>2024</v>
      </c>
      <c r="E2547" s="37" t="s">
        <v>15576</v>
      </c>
      <c r="F2547" s="17" t="s">
        <v>14994</v>
      </c>
      <c r="G2547" s="37">
        <v>14</v>
      </c>
      <c r="H2547" s="37">
        <v>15</v>
      </c>
      <c r="I2547" s="62" t="s">
        <v>43</v>
      </c>
      <c r="J2547" s="17" t="s">
        <v>43</v>
      </c>
      <c r="K2547" s="17" t="s">
        <v>43</v>
      </c>
      <c r="L2547" s="17" t="s">
        <v>43</v>
      </c>
      <c r="M2547" s="17" t="s">
        <v>15577</v>
      </c>
      <c r="N2547" s="17" t="s">
        <v>15578</v>
      </c>
      <c r="O2547" s="17" t="s">
        <v>15579</v>
      </c>
    </row>
    <row r="2548" spans="1:15" s="1" customFormat="1" ht="15" customHeight="1" x14ac:dyDescent="0.25">
      <c r="A2548" s="61" t="s">
        <v>5</v>
      </c>
      <c r="B2548" s="17" t="s">
        <v>14991</v>
      </c>
      <c r="C2548" s="17" t="s">
        <v>15580</v>
      </c>
      <c r="D2548" s="17">
        <v>2024</v>
      </c>
      <c r="E2548" s="37" t="s">
        <v>15581</v>
      </c>
      <c r="F2548" s="17" t="s">
        <v>109</v>
      </c>
      <c r="G2548" s="37">
        <v>12</v>
      </c>
      <c r="H2548" s="37">
        <v>7</v>
      </c>
      <c r="I2548" s="62" t="s">
        <v>43</v>
      </c>
      <c r="J2548" s="17" t="s">
        <v>43</v>
      </c>
      <c r="K2548" s="17" t="s">
        <v>43</v>
      </c>
      <c r="L2548" s="17" t="s">
        <v>43</v>
      </c>
      <c r="M2548" s="17" t="s">
        <v>15582</v>
      </c>
      <c r="N2548" s="17" t="s">
        <v>15583</v>
      </c>
      <c r="O2548" s="17" t="s">
        <v>15584</v>
      </c>
    </row>
    <row r="2549" spans="1:15" s="1" customFormat="1" ht="15" customHeight="1" x14ac:dyDescent="0.25">
      <c r="A2549" s="61" t="s">
        <v>5</v>
      </c>
      <c r="B2549" s="17" t="s">
        <v>14991</v>
      </c>
      <c r="C2549" s="17" t="s">
        <v>15585</v>
      </c>
      <c r="D2549" s="17">
        <v>2018</v>
      </c>
      <c r="E2549" s="37" t="s">
        <v>15586</v>
      </c>
      <c r="F2549" s="17" t="s">
        <v>3637</v>
      </c>
      <c r="G2549" s="37">
        <v>10</v>
      </c>
      <c r="H2549" s="37">
        <v>11</v>
      </c>
      <c r="I2549" s="62" t="s">
        <v>43</v>
      </c>
      <c r="J2549" s="17" t="s">
        <v>43</v>
      </c>
      <c r="K2549" s="17" t="s">
        <v>43</v>
      </c>
      <c r="L2549" s="17" t="s">
        <v>43</v>
      </c>
      <c r="M2549" s="17" t="s">
        <v>15587</v>
      </c>
      <c r="N2549" s="17" t="s">
        <v>15588</v>
      </c>
      <c r="O2549" s="17" t="s">
        <v>15589</v>
      </c>
    </row>
    <row r="2550" spans="1:15" s="1" customFormat="1" ht="15" customHeight="1" x14ac:dyDescent="0.25">
      <c r="A2550" s="61" t="s">
        <v>5</v>
      </c>
      <c r="B2550" s="17" t="s">
        <v>14991</v>
      </c>
      <c r="C2550" s="17" t="s">
        <v>15590</v>
      </c>
      <c r="D2550" s="17">
        <v>2024</v>
      </c>
      <c r="E2550" s="37" t="s">
        <v>15591</v>
      </c>
      <c r="F2550" s="17" t="s">
        <v>14994</v>
      </c>
      <c r="G2550" s="37">
        <v>14</v>
      </c>
      <c r="H2550" s="37">
        <v>7</v>
      </c>
      <c r="I2550" s="62" t="s">
        <v>43</v>
      </c>
      <c r="J2550" s="17" t="s">
        <v>43</v>
      </c>
      <c r="K2550" s="17" t="s">
        <v>43</v>
      </c>
      <c r="L2550" s="17" t="s">
        <v>43</v>
      </c>
      <c r="M2550" s="17" t="s">
        <v>15592</v>
      </c>
      <c r="N2550" s="17" t="s">
        <v>15593</v>
      </c>
      <c r="O2550" s="17" t="s">
        <v>15594</v>
      </c>
    </row>
    <row r="2551" spans="1:15" s="1" customFormat="1" ht="15" customHeight="1" x14ac:dyDescent="0.25">
      <c r="A2551" s="61" t="s">
        <v>5</v>
      </c>
      <c r="B2551" s="17" t="s">
        <v>14991</v>
      </c>
      <c r="C2551" s="17" t="s">
        <v>15595</v>
      </c>
      <c r="D2551" s="17">
        <v>2019</v>
      </c>
      <c r="E2551" s="37" t="s">
        <v>15596</v>
      </c>
      <c r="F2551" s="17" t="s">
        <v>14994</v>
      </c>
      <c r="G2551" s="37">
        <v>9</v>
      </c>
      <c r="H2551" s="37">
        <v>16</v>
      </c>
      <c r="I2551" s="62" t="s">
        <v>43</v>
      </c>
      <c r="J2551" s="17" t="s">
        <v>43</v>
      </c>
      <c r="K2551" s="17" t="s">
        <v>43</v>
      </c>
      <c r="L2551" s="17" t="s">
        <v>43</v>
      </c>
      <c r="M2551" s="17" t="s">
        <v>15597</v>
      </c>
      <c r="N2551" s="17" t="s">
        <v>15598</v>
      </c>
      <c r="O2551" s="17" t="s">
        <v>15599</v>
      </c>
    </row>
    <row r="2552" spans="1:15" s="1" customFormat="1" ht="15" customHeight="1" x14ac:dyDescent="0.25">
      <c r="A2552" s="61" t="s">
        <v>5</v>
      </c>
      <c r="B2552" s="17" t="s">
        <v>14991</v>
      </c>
      <c r="C2552" s="17" t="s">
        <v>15600</v>
      </c>
      <c r="D2552" s="17">
        <v>2020</v>
      </c>
      <c r="E2552" s="37" t="s">
        <v>15601</v>
      </c>
      <c r="F2552" s="17" t="s">
        <v>14994</v>
      </c>
      <c r="G2552" s="37">
        <v>10</v>
      </c>
      <c r="H2552" s="37">
        <v>7</v>
      </c>
      <c r="I2552" s="62" t="s">
        <v>43</v>
      </c>
      <c r="J2552" s="17" t="s">
        <v>43</v>
      </c>
      <c r="K2552" s="17" t="s">
        <v>43</v>
      </c>
      <c r="L2552" s="17" t="s">
        <v>43</v>
      </c>
      <c r="M2552" s="17" t="s">
        <v>15602</v>
      </c>
      <c r="N2552" s="17" t="s">
        <v>15603</v>
      </c>
      <c r="O2552" s="17" t="s">
        <v>15604</v>
      </c>
    </row>
    <row r="2553" spans="1:15" s="1" customFormat="1" ht="15" customHeight="1" x14ac:dyDescent="0.25">
      <c r="A2553" s="61" t="s">
        <v>5</v>
      </c>
      <c r="B2553" s="17" t="s">
        <v>14991</v>
      </c>
      <c r="C2553" s="17" t="s">
        <v>15605</v>
      </c>
      <c r="D2553" s="17">
        <v>2024</v>
      </c>
      <c r="E2553" s="37" t="s">
        <v>15606</v>
      </c>
      <c r="F2553" s="17" t="s">
        <v>66</v>
      </c>
      <c r="G2553" s="37">
        <v>12</v>
      </c>
      <c r="H2553" s="37">
        <v>2</v>
      </c>
      <c r="I2553" s="62" t="s">
        <v>43</v>
      </c>
      <c r="J2553" s="17" t="s">
        <v>43</v>
      </c>
      <c r="K2553" s="17" t="s">
        <v>43</v>
      </c>
      <c r="L2553" s="17" t="s">
        <v>43</v>
      </c>
      <c r="M2553" s="17" t="s">
        <v>15607</v>
      </c>
      <c r="N2553" s="17" t="s">
        <v>15608</v>
      </c>
      <c r="O2553" s="17" t="s">
        <v>15609</v>
      </c>
    </row>
    <row r="2554" spans="1:15" s="1" customFormat="1" ht="15" customHeight="1" x14ac:dyDescent="0.25">
      <c r="A2554" s="61" t="s">
        <v>5</v>
      </c>
      <c r="B2554" s="17" t="s">
        <v>14991</v>
      </c>
      <c r="C2554" s="17" t="s">
        <v>15610</v>
      </c>
      <c r="D2554" s="17">
        <v>2019</v>
      </c>
      <c r="E2554" s="37" t="s">
        <v>15611</v>
      </c>
      <c r="F2554" s="17" t="s">
        <v>11</v>
      </c>
      <c r="G2554" s="37">
        <v>12</v>
      </c>
      <c r="H2554" s="37">
        <v>21</v>
      </c>
      <c r="I2554" s="62" t="s">
        <v>43</v>
      </c>
      <c r="J2554" s="17" t="s">
        <v>43</v>
      </c>
      <c r="K2554" s="17" t="s">
        <v>43</v>
      </c>
      <c r="L2554" s="17" t="s">
        <v>43</v>
      </c>
      <c r="M2554" s="17" t="s">
        <v>15612</v>
      </c>
      <c r="N2554" s="17" t="s">
        <v>15613</v>
      </c>
      <c r="O2554" s="17" t="s">
        <v>15614</v>
      </c>
    </row>
    <row r="2555" spans="1:15" s="1" customFormat="1" ht="15" customHeight="1" x14ac:dyDescent="0.25">
      <c r="A2555" s="61" t="s">
        <v>5</v>
      </c>
      <c r="B2555" s="17" t="s">
        <v>14991</v>
      </c>
      <c r="C2555" s="17" t="s">
        <v>15615</v>
      </c>
      <c r="D2555" s="17">
        <v>2021</v>
      </c>
      <c r="E2555" s="37" t="s">
        <v>15616</v>
      </c>
      <c r="F2555" s="17" t="s">
        <v>700</v>
      </c>
      <c r="G2555" s="37">
        <v>11</v>
      </c>
      <c r="H2555" s="37">
        <v>12</v>
      </c>
      <c r="I2555" s="62" t="s">
        <v>43</v>
      </c>
      <c r="J2555" s="17" t="s">
        <v>43</v>
      </c>
      <c r="K2555" s="17" t="s">
        <v>43</v>
      </c>
      <c r="L2555" s="17" t="s">
        <v>43</v>
      </c>
      <c r="M2555" s="17" t="s">
        <v>15617</v>
      </c>
      <c r="N2555" s="17" t="s">
        <v>15618</v>
      </c>
      <c r="O2555" s="17" t="s">
        <v>15619</v>
      </c>
    </row>
    <row r="2556" spans="1:15" s="1" customFormat="1" ht="15" customHeight="1" x14ac:dyDescent="0.25">
      <c r="A2556" s="61" t="s">
        <v>5</v>
      </c>
      <c r="B2556" s="17" t="s">
        <v>14991</v>
      </c>
      <c r="C2556" s="17" t="s">
        <v>15620</v>
      </c>
      <c r="D2556" s="17">
        <v>2019</v>
      </c>
      <c r="E2556" s="37" t="s">
        <v>15621</v>
      </c>
      <c r="F2556" s="17" t="s">
        <v>14994</v>
      </c>
      <c r="G2556" s="37">
        <v>9</v>
      </c>
      <c r="H2556" s="37">
        <v>11</v>
      </c>
      <c r="I2556" s="62" t="s">
        <v>43</v>
      </c>
      <c r="J2556" s="17" t="s">
        <v>43</v>
      </c>
      <c r="K2556" s="17" t="s">
        <v>43</v>
      </c>
      <c r="L2556" s="17" t="s">
        <v>43</v>
      </c>
      <c r="M2556" s="17" t="s">
        <v>15622</v>
      </c>
      <c r="N2556" s="17" t="s">
        <v>15623</v>
      </c>
      <c r="O2556" s="17" t="s">
        <v>15624</v>
      </c>
    </row>
    <row r="2557" spans="1:15" s="1" customFormat="1" ht="15" customHeight="1" x14ac:dyDescent="0.25">
      <c r="A2557" s="61" t="s">
        <v>5</v>
      </c>
      <c r="B2557" s="17" t="s">
        <v>14991</v>
      </c>
      <c r="C2557" s="17" t="s">
        <v>15625</v>
      </c>
      <c r="D2557" s="17">
        <v>2023</v>
      </c>
      <c r="E2557" s="37" t="s">
        <v>15626</v>
      </c>
      <c r="F2557" s="17" t="s">
        <v>66</v>
      </c>
      <c r="G2557" s="37">
        <v>11</v>
      </c>
      <c r="H2557" s="37">
        <v>11</v>
      </c>
      <c r="I2557" s="62" t="s">
        <v>43</v>
      </c>
      <c r="J2557" s="17" t="s">
        <v>43</v>
      </c>
      <c r="K2557" s="17" t="s">
        <v>43</v>
      </c>
      <c r="L2557" s="17" t="s">
        <v>43</v>
      </c>
      <c r="M2557" s="17" t="s">
        <v>15627</v>
      </c>
      <c r="N2557" s="17" t="s">
        <v>15628</v>
      </c>
      <c r="O2557" s="17" t="s">
        <v>15629</v>
      </c>
    </row>
    <row r="2558" spans="1:15" s="1" customFormat="1" ht="15" customHeight="1" x14ac:dyDescent="0.25">
      <c r="A2558" s="61" t="s">
        <v>5</v>
      </c>
      <c r="B2558" s="17" t="s">
        <v>14991</v>
      </c>
      <c r="C2558" s="17" t="s">
        <v>15630</v>
      </c>
      <c r="D2558" s="17">
        <v>2021</v>
      </c>
      <c r="E2558" s="37" t="s">
        <v>15631</v>
      </c>
      <c r="F2558" s="17" t="s">
        <v>11</v>
      </c>
      <c r="G2558" s="37">
        <v>14</v>
      </c>
      <c r="H2558" s="37">
        <v>16</v>
      </c>
      <c r="I2558" s="62" t="s">
        <v>43</v>
      </c>
      <c r="J2558" s="17" t="s">
        <v>43</v>
      </c>
      <c r="K2558" s="17" t="s">
        <v>43</v>
      </c>
      <c r="L2558" s="17" t="s">
        <v>43</v>
      </c>
      <c r="M2558" s="17" t="s">
        <v>15632</v>
      </c>
      <c r="N2558" s="17" t="s">
        <v>15633</v>
      </c>
      <c r="O2558" s="17" t="s">
        <v>15634</v>
      </c>
    </row>
    <row r="2559" spans="1:15" s="1" customFormat="1" ht="15" customHeight="1" x14ac:dyDescent="0.25">
      <c r="A2559" s="61" t="s">
        <v>5</v>
      </c>
      <c r="B2559" s="17" t="s">
        <v>14991</v>
      </c>
      <c r="C2559" s="17" t="s">
        <v>15635</v>
      </c>
      <c r="D2559" s="17">
        <v>2022</v>
      </c>
      <c r="E2559" s="37" t="s">
        <v>15636</v>
      </c>
      <c r="F2559" s="17" t="s">
        <v>66</v>
      </c>
      <c r="G2559" s="37">
        <v>10</v>
      </c>
      <c r="H2559" s="37">
        <v>4</v>
      </c>
      <c r="I2559" s="62" t="s">
        <v>43</v>
      </c>
      <c r="J2559" s="17" t="s">
        <v>43</v>
      </c>
      <c r="K2559" s="17" t="s">
        <v>43</v>
      </c>
      <c r="L2559" s="17" t="s">
        <v>43</v>
      </c>
      <c r="M2559" s="17" t="s">
        <v>15637</v>
      </c>
      <c r="N2559" s="17" t="s">
        <v>15638</v>
      </c>
      <c r="O2559" s="17" t="s">
        <v>15639</v>
      </c>
    </row>
    <row r="2560" spans="1:15" s="1" customFormat="1" ht="15" customHeight="1" x14ac:dyDescent="0.25">
      <c r="A2560" s="61" t="s">
        <v>5</v>
      </c>
      <c r="B2560" s="17" t="s">
        <v>14991</v>
      </c>
      <c r="C2560" s="17" t="s">
        <v>15640</v>
      </c>
      <c r="D2560" s="17">
        <v>2024</v>
      </c>
      <c r="E2560" s="37" t="s">
        <v>15641</v>
      </c>
      <c r="F2560" s="17" t="s">
        <v>2078</v>
      </c>
      <c r="G2560" s="37">
        <v>9</v>
      </c>
      <c r="H2560" s="37">
        <v>7</v>
      </c>
      <c r="I2560" s="62" t="s">
        <v>43</v>
      </c>
      <c r="J2560" s="17" t="s">
        <v>43</v>
      </c>
      <c r="K2560" s="17" t="s">
        <v>43</v>
      </c>
      <c r="L2560" s="17" t="s">
        <v>43</v>
      </c>
      <c r="M2560" s="17" t="s">
        <v>15642</v>
      </c>
      <c r="N2560" s="17" t="s">
        <v>15643</v>
      </c>
      <c r="O2560" s="17" t="s">
        <v>15644</v>
      </c>
    </row>
    <row r="2561" spans="1:15" s="1" customFormat="1" ht="15" customHeight="1" x14ac:dyDescent="0.25">
      <c r="A2561" s="61" t="s">
        <v>5</v>
      </c>
      <c r="B2561" s="17" t="s">
        <v>14991</v>
      </c>
      <c r="C2561" s="17" t="s">
        <v>15645</v>
      </c>
      <c r="D2561" s="17">
        <v>2024</v>
      </c>
      <c r="E2561" s="37" t="s">
        <v>15646</v>
      </c>
      <c r="F2561" s="17" t="s">
        <v>14994</v>
      </c>
      <c r="G2561" s="37">
        <v>14</v>
      </c>
      <c r="H2561" s="37">
        <v>22</v>
      </c>
      <c r="I2561" s="62" t="s">
        <v>43</v>
      </c>
      <c r="J2561" s="17" t="s">
        <v>43</v>
      </c>
      <c r="K2561" s="17" t="s">
        <v>43</v>
      </c>
      <c r="L2561" s="17" t="s">
        <v>43</v>
      </c>
      <c r="M2561" s="17" t="s">
        <v>15647</v>
      </c>
      <c r="N2561" s="17" t="s">
        <v>15648</v>
      </c>
      <c r="O2561" s="17" t="s">
        <v>15649</v>
      </c>
    </row>
    <row r="2562" spans="1:15" s="1" customFormat="1" ht="15" customHeight="1" x14ac:dyDescent="0.25">
      <c r="A2562" s="61" t="s">
        <v>5</v>
      </c>
      <c r="B2562" s="17" t="s">
        <v>14991</v>
      </c>
      <c r="C2562" s="17" t="s">
        <v>15650</v>
      </c>
      <c r="D2562" s="17">
        <v>2022</v>
      </c>
      <c r="E2562" s="37" t="s">
        <v>15651</v>
      </c>
      <c r="F2562" s="17" t="s">
        <v>3637</v>
      </c>
      <c r="G2562" s="37">
        <v>14</v>
      </c>
      <c r="H2562" s="37">
        <v>18</v>
      </c>
      <c r="I2562" s="62" t="s">
        <v>43</v>
      </c>
      <c r="J2562" s="17" t="s">
        <v>43</v>
      </c>
      <c r="K2562" s="17" t="s">
        <v>43</v>
      </c>
      <c r="L2562" s="17" t="s">
        <v>43</v>
      </c>
      <c r="M2562" s="17" t="s">
        <v>15652</v>
      </c>
      <c r="N2562" s="17" t="s">
        <v>15653</v>
      </c>
      <c r="O2562" s="17" t="s">
        <v>15654</v>
      </c>
    </row>
    <row r="2563" spans="1:15" s="1" customFormat="1" ht="15" customHeight="1" x14ac:dyDescent="0.25">
      <c r="A2563" s="61" t="s">
        <v>5</v>
      </c>
      <c r="B2563" s="17" t="s">
        <v>14991</v>
      </c>
      <c r="C2563" s="17" t="s">
        <v>15655</v>
      </c>
      <c r="D2563" s="17">
        <v>2020</v>
      </c>
      <c r="E2563" s="37" t="s">
        <v>15656</v>
      </c>
      <c r="F2563" s="17" t="s">
        <v>15046</v>
      </c>
      <c r="G2563" s="37">
        <v>13</v>
      </c>
      <c r="H2563" s="37">
        <v>10</v>
      </c>
      <c r="I2563" s="62" t="s">
        <v>43</v>
      </c>
      <c r="J2563" s="17" t="s">
        <v>43</v>
      </c>
      <c r="K2563" s="17" t="s">
        <v>43</v>
      </c>
      <c r="L2563" s="17" t="s">
        <v>43</v>
      </c>
      <c r="M2563" s="17" t="s">
        <v>15657</v>
      </c>
      <c r="N2563" s="17" t="s">
        <v>15658</v>
      </c>
      <c r="O2563" s="17" t="s">
        <v>15659</v>
      </c>
    </row>
    <row r="2564" spans="1:15" s="1" customFormat="1" ht="15" customHeight="1" x14ac:dyDescent="0.25">
      <c r="A2564" s="61" t="s">
        <v>5</v>
      </c>
      <c r="B2564" s="17" t="s">
        <v>14991</v>
      </c>
      <c r="C2564" s="17" t="s">
        <v>15660</v>
      </c>
      <c r="D2564" s="17">
        <v>2022</v>
      </c>
      <c r="E2564" s="37" t="s">
        <v>15661</v>
      </c>
      <c r="F2564" s="17" t="s">
        <v>15030</v>
      </c>
      <c r="G2564" s="37">
        <v>27</v>
      </c>
      <c r="H2564" s="37">
        <v>4</v>
      </c>
      <c r="I2564" s="62" t="s">
        <v>43</v>
      </c>
      <c r="J2564" s="17" t="s">
        <v>43</v>
      </c>
      <c r="K2564" s="17" t="s">
        <v>43</v>
      </c>
      <c r="L2564" s="17" t="s">
        <v>43</v>
      </c>
      <c r="M2564" s="17" t="s">
        <v>15662</v>
      </c>
      <c r="N2564" s="17" t="s">
        <v>15663</v>
      </c>
      <c r="O2564" s="17" t="s">
        <v>15664</v>
      </c>
    </row>
    <row r="2565" spans="1:15" s="1" customFormat="1" ht="15" customHeight="1" x14ac:dyDescent="0.25">
      <c r="A2565" s="61" t="s">
        <v>5</v>
      </c>
      <c r="B2565" s="17" t="s">
        <v>14991</v>
      </c>
      <c r="C2565" s="17" t="s">
        <v>15665</v>
      </c>
      <c r="D2565" s="17">
        <v>2021</v>
      </c>
      <c r="E2565" s="37" t="s">
        <v>15666</v>
      </c>
      <c r="F2565" s="17" t="s">
        <v>7047</v>
      </c>
      <c r="G2565" s="37">
        <v>2</v>
      </c>
      <c r="H2565" s="37">
        <v>3</v>
      </c>
      <c r="I2565" s="62" t="s">
        <v>15667</v>
      </c>
      <c r="J2565" s="17" t="s">
        <v>43</v>
      </c>
      <c r="K2565" s="17" t="s">
        <v>43</v>
      </c>
      <c r="L2565" s="17" t="s">
        <v>43</v>
      </c>
      <c r="M2565" s="17" t="s">
        <v>15668</v>
      </c>
      <c r="N2565" s="17" t="s">
        <v>15669</v>
      </c>
      <c r="O2565" s="17" t="s">
        <v>15670</v>
      </c>
    </row>
    <row r="2566" spans="1:15" s="1" customFormat="1" ht="15" customHeight="1" x14ac:dyDescent="0.25">
      <c r="A2566" s="61" t="s">
        <v>5</v>
      </c>
      <c r="B2566" s="17" t="s">
        <v>14991</v>
      </c>
      <c r="C2566" s="17" t="s">
        <v>15671</v>
      </c>
      <c r="D2566" s="17">
        <v>2021</v>
      </c>
      <c r="E2566" s="37" t="s">
        <v>15672</v>
      </c>
      <c r="F2566" s="17" t="s">
        <v>15030</v>
      </c>
      <c r="G2566" s="37">
        <v>26</v>
      </c>
      <c r="H2566" s="37">
        <v>9</v>
      </c>
      <c r="I2566" s="62" t="s">
        <v>43</v>
      </c>
      <c r="J2566" s="17" t="s">
        <v>43</v>
      </c>
      <c r="K2566" s="17" t="s">
        <v>43</v>
      </c>
      <c r="L2566" s="17" t="s">
        <v>43</v>
      </c>
      <c r="M2566" s="17" t="s">
        <v>15673</v>
      </c>
      <c r="N2566" s="17" t="s">
        <v>15674</v>
      </c>
      <c r="O2566" s="17" t="s">
        <v>15675</v>
      </c>
    </row>
    <row r="2567" spans="1:15" s="1" customFormat="1" ht="15" customHeight="1" x14ac:dyDescent="0.25">
      <c r="A2567" s="61" t="s">
        <v>5</v>
      </c>
      <c r="B2567" s="17" t="s">
        <v>14991</v>
      </c>
      <c r="C2567" s="17" t="s">
        <v>15676</v>
      </c>
      <c r="D2567" s="17">
        <v>2025</v>
      </c>
      <c r="E2567" s="37" t="s">
        <v>15677</v>
      </c>
      <c r="F2567" s="17" t="s">
        <v>14994</v>
      </c>
      <c r="G2567" s="37">
        <v>15</v>
      </c>
      <c r="H2567" s="37">
        <v>3</v>
      </c>
      <c r="I2567" s="62" t="s">
        <v>43</v>
      </c>
      <c r="J2567" s="17" t="s">
        <v>43</v>
      </c>
      <c r="K2567" s="17" t="s">
        <v>43</v>
      </c>
      <c r="L2567" s="17" t="s">
        <v>43</v>
      </c>
      <c r="M2567" s="17" t="s">
        <v>15678</v>
      </c>
      <c r="N2567" s="17" t="s">
        <v>15679</v>
      </c>
      <c r="O2567" s="17" t="s">
        <v>15680</v>
      </c>
    </row>
    <row r="2568" spans="1:15" s="1" customFormat="1" ht="15" customHeight="1" x14ac:dyDescent="0.25">
      <c r="A2568" s="61" t="s">
        <v>5</v>
      </c>
      <c r="B2568" s="17" t="s">
        <v>14991</v>
      </c>
      <c r="C2568" s="17" t="s">
        <v>2546</v>
      </c>
      <c r="D2568" s="17">
        <v>2022</v>
      </c>
      <c r="E2568" s="37" t="s">
        <v>15681</v>
      </c>
      <c r="F2568" s="17" t="s">
        <v>15046</v>
      </c>
      <c r="G2568" s="37">
        <v>15</v>
      </c>
      <c r="H2568" s="37">
        <v>8</v>
      </c>
      <c r="I2568" s="62" t="s">
        <v>43</v>
      </c>
      <c r="J2568" s="17" t="s">
        <v>43</v>
      </c>
      <c r="K2568" s="17" t="s">
        <v>43</v>
      </c>
      <c r="L2568" s="17" t="s">
        <v>43</v>
      </c>
      <c r="M2568" s="17" t="s">
        <v>2549</v>
      </c>
      <c r="N2568" s="17" t="s">
        <v>15682</v>
      </c>
      <c r="O2568" s="17" t="s">
        <v>15683</v>
      </c>
    </row>
    <row r="2569" spans="1:15" s="1" customFormat="1" ht="15" customHeight="1" x14ac:dyDescent="0.25">
      <c r="A2569" s="61" t="s">
        <v>5</v>
      </c>
      <c r="B2569" s="17" t="s">
        <v>14991</v>
      </c>
      <c r="C2569" s="17" t="s">
        <v>15684</v>
      </c>
      <c r="D2569" s="17">
        <v>2019</v>
      </c>
      <c r="E2569" s="37" t="s">
        <v>15685</v>
      </c>
      <c r="F2569" s="17" t="s">
        <v>15030</v>
      </c>
      <c r="G2569" s="37">
        <v>24</v>
      </c>
      <c r="H2569" s="37">
        <v>23</v>
      </c>
      <c r="I2569" s="62" t="s">
        <v>43</v>
      </c>
      <c r="J2569" s="17" t="s">
        <v>43</v>
      </c>
      <c r="K2569" s="17" t="s">
        <v>43</v>
      </c>
      <c r="L2569" s="17" t="s">
        <v>43</v>
      </c>
      <c r="M2569" s="17" t="s">
        <v>15686</v>
      </c>
      <c r="N2569" s="17" t="s">
        <v>15687</v>
      </c>
      <c r="O2569" s="17" t="s">
        <v>15688</v>
      </c>
    </row>
    <row r="2570" spans="1:15" s="1" customFormat="1" ht="15" customHeight="1" x14ac:dyDescent="0.25">
      <c r="A2570" s="61" t="s">
        <v>5</v>
      </c>
      <c r="B2570" s="17" t="s">
        <v>14991</v>
      </c>
      <c r="C2570" s="17" t="s">
        <v>15689</v>
      </c>
      <c r="D2570" s="17">
        <v>2021</v>
      </c>
      <c r="E2570" s="37" t="s">
        <v>15690</v>
      </c>
      <c r="F2570" s="17" t="s">
        <v>14994</v>
      </c>
      <c r="G2570" s="37">
        <v>11</v>
      </c>
      <c r="H2570" s="37">
        <v>20</v>
      </c>
      <c r="I2570" s="62" t="s">
        <v>43</v>
      </c>
      <c r="J2570" s="17" t="s">
        <v>43</v>
      </c>
      <c r="K2570" s="17" t="s">
        <v>43</v>
      </c>
      <c r="L2570" s="17" t="s">
        <v>43</v>
      </c>
      <c r="M2570" s="17" t="s">
        <v>15691</v>
      </c>
      <c r="N2570" s="17" t="s">
        <v>15692</v>
      </c>
      <c r="O2570" s="17" t="s">
        <v>15693</v>
      </c>
    </row>
    <row r="2571" spans="1:15" s="1" customFormat="1" ht="15" customHeight="1" x14ac:dyDescent="0.25">
      <c r="A2571" s="61" t="s">
        <v>5</v>
      </c>
      <c r="B2571" s="17" t="s">
        <v>14991</v>
      </c>
      <c r="C2571" s="17" t="s">
        <v>15694</v>
      </c>
      <c r="D2571" s="17">
        <v>2023</v>
      </c>
      <c r="E2571" s="37" t="s">
        <v>2658</v>
      </c>
      <c r="F2571" s="17" t="s">
        <v>14994</v>
      </c>
      <c r="G2571" s="37">
        <v>13</v>
      </c>
      <c r="H2571" s="37">
        <v>20</v>
      </c>
      <c r="I2571" s="62" t="s">
        <v>43</v>
      </c>
      <c r="J2571" s="17" t="s">
        <v>43</v>
      </c>
      <c r="K2571" s="17" t="s">
        <v>43</v>
      </c>
      <c r="L2571" s="17" t="s">
        <v>43</v>
      </c>
      <c r="M2571" s="17" t="s">
        <v>15695</v>
      </c>
      <c r="N2571" s="17" t="s">
        <v>15696</v>
      </c>
      <c r="O2571" s="17" t="s">
        <v>15697</v>
      </c>
    </row>
    <row r="2572" spans="1:15" s="1" customFormat="1" ht="15" customHeight="1" x14ac:dyDescent="0.25">
      <c r="A2572" s="61" t="s">
        <v>5</v>
      </c>
      <c r="B2572" s="17" t="s">
        <v>14991</v>
      </c>
      <c r="C2572" s="17" t="s">
        <v>15694</v>
      </c>
      <c r="D2572" s="17">
        <v>2023</v>
      </c>
      <c r="E2572" s="37" t="s">
        <v>2653</v>
      </c>
      <c r="F2572" s="17" t="s">
        <v>14994</v>
      </c>
      <c r="G2572" s="37">
        <v>13</v>
      </c>
      <c r="H2572" s="37">
        <v>23</v>
      </c>
      <c r="I2572" s="62" t="s">
        <v>43</v>
      </c>
      <c r="J2572" s="17" t="s">
        <v>43</v>
      </c>
      <c r="K2572" s="17" t="s">
        <v>43</v>
      </c>
      <c r="L2572" s="17" t="s">
        <v>43</v>
      </c>
      <c r="M2572" s="17" t="s">
        <v>15698</v>
      </c>
      <c r="N2572" s="17" t="s">
        <v>15699</v>
      </c>
      <c r="O2572" s="17" t="s">
        <v>15700</v>
      </c>
    </row>
    <row r="2573" spans="1:15" s="1" customFormat="1" ht="15" customHeight="1" x14ac:dyDescent="0.25">
      <c r="A2573" s="61" t="s">
        <v>5</v>
      </c>
      <c r="B2573" s="17" t="s">
        <v>14991</v>
      </c>
      <c r="C2573" s="17" t="s">
        <v>15701</v>
      </c>
      <c r="D2573" s="17">
        <v>2019</v>
      </c>
      <c r="E2573" s="37" t="s">
        <v>15702</v>
      </c>
      <c r="F2573" s="17" t="s">
        <v>14994</v>
      </c>
      <c r="G2573" s="37">
        <v>9</v>
      </c>
      <c r="H2573" s="37">
        <v>20</v>
      </c>
      <c r="I2573" s="62" t="s">
        <v>43</v>
      </c>
      <c r="J2573" s="17" t="s">
        <v>43</v>
      </c>
      <c r="K2573" s="17" t="s">
        <v>43</v>
      </c>
      <c r="L2573" s="17" t="s">
        <v>43</v>
      </c>
      <c r="M2573" s="17" t="s">
        <v>15703</v>
      </c>
      <c r="N2573" s="17" t="s">
        <v>15704</v>
      </c>
      <c r="O2573" s="17" t="s">
        <v>15705</v>
      </c>
    </row>
    <row r="2574" spans="1:15" s="1" customFormat="1" ht="15" customHeight="1" x14ac:dyDescent="0.25">
      <c r="A2574" s="61" t="s">
        <v>5</v>
      </c>
      <c r="B2574" s="17" t="s">
        <v>14991</v>
      </c>
      <c r="C2574" s="17" t="s">
        <v>15706</v>
      </c>
      <c r="D2574" s="17">
        <v>2020</v>
      </c>
      <c r="E2574" s="37" t="s">
        <v>15707</v>
      </c>
      <c r="F2574" s="17" t="s">
        <v>14994</v>
      </c>
      <c r="G2574" s="37">
        <v>10</v>
      </c>
      <c r="H2574" s="37">
        <v>18</v>
      </c>
      <c r="I2574" s="62" t="s">
        <v>43</v>
      </c>
      <c r="J2574" s="17" t="s">
        <v>43</v>
      </c>
      <c r="K2574" s="17" t="s">
        <v>43</v>
      </c>
      <c r="L2574" s="17" t="s">
        <v>43</v>
      </c>
      <c r="M2574" s="17" t="s">
        <v>15708</v>
      </c>
      <c r="N2574" s="17" t="s">
        <v>15709</v>
      </c>
      <c r="O2574" s="17" t="s">
        <v>15710</v>
      </c>
    </row>
    <row r="2575" spans="1:15" s="1" customFormat="1" ht="15" customHeight="1" x14ac:dyDescent="0.25">
      <c r="A2575" s="61" t="s">
        <v>5</v>
      </c>
      <c r="B2575" s="17" t="s">
        <v>14991</v>
      </c>
      <c r="C2575" s="17" t="s">
        <v>15711</v>
      </c>
      <c r="D2575" s="17">
        <v>2022</v>
      </c>
      <c r="E2575" s="37" t="s">
        <v>2693</v>
      </c>
      <c r="F2575" s="17" t="s">
        <v>11</v>
      </c>
      <c r="G2575" s="37">
        <v>15</v>
      </c>
      <c r="H2575" s="37">
        <v>24</v>
      </c>
      <c r="I2575" s="62" t="s">
        <v>43</v>
      </c>
      <c r="J2575" s="17" t="s">
        <v>43</v>
      </c>
      <c r="K2575" s="17" t="s">
        <v>43</v>
      </c>
      <c r="L2575" s="17" t="s">
        <v>43</v>
      </c>
      <c r="M2575" s="17" t="s">
        <v>15712</v>
      </c>
      <c r="N2575" s="17" t="s">
        <v>15713</v>
      </c>
      <c r="O2575" s="17" t="s">
        <v>15714</v>
      </c>
    </row>
    <row r="2576" spans="1:15" s="1" customFormat="1" ht="15" customHeight="1" x14ac:dyDescent="0.25">
      <c r="A2576" s="61" t="s">
        <v>5</v>
      </c>
      <c r="B2576" s="17" t="s">
        <v>14991</v>
      </c>
      <c r="C2576" s="17" t="s">
        <v>15715</v>
      </c>
      <c r="D2576" s="17">
        <v>2017</v>
      </c>
      <c r="E2576" s="37" t="s">
        <v>15716</v>
      </c>
      <c r="F2576" s="17" t="s">
        <v>15313</v>
      </c>
      <c r="G2576" s="37">
        <v>7</v>
      </c>
      <c r="H2576" s="37">
        <v>9</v>
      </c>
      <c r="I2576" s="62" t="s">
        <v>43</v>
      </c>
      <c r="J2576" s="17" t="s">
        <v>43</v>
      </c>
      <c r="K2576" s="17" t="s">
        <v>43</v>
      </c>
      <c r="L2576" s="17" t="s">
        <v>43</v>
      </c>
      <c r="M2576" s="17" t="s">
        <v>15717</v>
      </c>
      <c r="N2576" s="17" t="s">
        <v>15718</v>
      </c>
      <c r="O2576" s="17" t="s">
        <v>15719</v>
      </c>
    </row>
    <row r="2577" spans="1:15" s="1" customFormat="1" ht="15" customHeight="1" x14ac:dyDescent="0.25">
      <c r="A2577" s="61" t="s">
        <v>5</v>
      </c>
      <c r="B2577" s="17" t="s">
        <v>14991</v>
      </c>
      <c r="C2577" s="17" t="s">
        <v>15720</v>
      </c>
      <c r="D2577" s="17">
        <v>2024</v>
      </c>
      <c r="E2577" s="37" t="s">
        <v>15721</v>
      </c>
      <c r="F2577" s="17" t="s">
        <v>109</v>
      </c>
      <c r="G2577" s="37">
        <v>12</v>
      </c>
      <c r="H2577" s="37">
        <v>8</v>
      </c>
      <c r="I2577" s="62" t="s">
        <v>43</v>
      </c>
      <c r="J2577" s="17" t="s">
        <v>43</v>
      </c>
      <c r="K2577" s="17" t="s">
        <v>43</v>
      </c>
      <c r="L2577" s="17" t="s">
        <v>43</v>
      </c>
      <c r="M2577" s="17" t="s">
        <v>15722</v>
      </c>
      <c r="N2577" s="17" t="s">
        <v>15723</v>
      </c>
      <c r="O2577" s="17" t="s">
        <v>15724</v>
      </c>
    </row>
    <row r="2578" spans="1:15" s="1" customFormat="1" ht="15" customHeight="1" x14ac:dyDescent="0.25">
      <c r="A2578" s="61" t="s">
        <v>5</v>
      </c>
      <c r="B2578" s="17" t="s">
        <v>14991</v>
      </c>
      <c r="C2578" s="17" t="s">
        <v>15725</v>
      </c>
      <c r="D2578" s="17">
        <v>2024</v>
      </c>
      <c r="E2578" s="37" t="s">
        <v>15726</v>
      </c>
      <c r="F2578" s="17" t="s">
        <v>15313</v>
      </c>
      <c r="G2578" s="37">
        <v>14</v>
      </c>
      <c r="H2578" s="37">
        <v>2</v>
      </c>
      <c r="I2578" s="62" t="s">
        <v>43</v>
      </c>
      <c r="J2578" s="17" t="s">
        <v>43</v>
      </c>
      <c r="K2578" s="17" t="s">
        <v>43</v>
      </c>
      <c r="L2578" s="17" t="s">
        <v>43</v>
      </c>
      <c r="M2578" s="17" t="s">
        <v>15727</v>
      </c>
      <c r="N2578" s="17" t="s">
        <v>15728</v>
      </c>
      <c r="O2578" s="17" t="s">
        <v>15729</v>
      </c>
    </row>
    <row r="2579" spans="1:15" s="1" customFormat="1" ht="15" customHeight="1" x14ac:dyDescent="0.25">
      <c r="A2579" s="61" t="s">
        <v>5</v>
      </c>
      <c r="B2579" s="17" t="s">
        <v>14991</v>
      </c>
      <c r="C2579" s="17" t="s">
        <v>15730</v>
      </c>
      <c r="D2579" s="17">
        <v>2022</v>
      </c>
      <c r="E2579" s="37" t="s">
        <v>2752</v>
      </c>
      <c r="F2579" s="17" t="s">
        <v>11</v>
      </c>
      <c r="G2579" s="37">
        <v>15</v>
      </c>
      <c r="H2579" s="37">
        <v>9</v>
      </c>
      <c r="I2579" s="62" t="s">
        <v>43</v>
      </c>
      <c r="J2579" s="17" t="s">
        <v>43</v>
      </c>
      <c r="K2579" s="17" t="s">
        <v>43</v>
      </c>
      <c r="L2579" s="17" t="s">
        <v>43</v>
      </c>
      <c r="M2579" s="17" t="s">
        <v>15731</v>
      </c>
      <c r="N2579" s="17" t="s">
        <v>15732</v>
      </c>
      <c r="O2579" s="17" t="s">
        <v>15733</v>
      </c>
    </row>
    <row r="2580" spans="1:15" s="1" customFormat="1" ht="15" customHeight="1" x14ac:dyDescent="0.25">
      <c r="A2580" s="61" t="s">
        <v>5</v>
      </c>
      <c r="B2580" s="17" t="s">
        <v>14991</v>
      </c>
      <c r="C2580" s="17" t="s">
        <v>15734</v>
      </c>
      <c r="D2580" s="17">
        <v>2019</v>
      </c>
      <c r="E2580" s="37" t="s">
        <v>15735</v>
      </c>
      <c r="F2580" s="17" t="s">
        <v>3637</v>
      </c>
      <c r="G2580" s="37">
        <v>11</v>
      </c>
      <c r="H2580" s="37">
        <v>11</v>
      </c>
      <c r="I2580" s="62" t="s">
        <v>43</v>
      </c>
      <c r="J2580" s="17" t="s">
        <v>43</v>
      </c>
      <c r="K2580" s="17" t="s">
        <v>43</v>
      </c>
      <c r="L2580" s="17" t="s">
        <v>43</v>
      </c>
      <c r="M2580" s="17" t="s">
        <v>15736</v>
      </c>
      <c r="N2580" s="17" t="s">
        <v>15737</v>
      </c>
      <c r="O2580" s="17" t="s">
        <v>15738</v>
      </c>
    </row>
    <row r="2581" spans="1:15" s="1" customFormat="1" ht="15" customHeight="1" x14ac:dyDescent="0.25">
      <c r="A2581" s="61" t="s">
        <v>5</v>
      </c>
      <c r="B2581" s="17" t="s">
        <v>14991</v>
      </c>
      <c r="C2581" s="17" t="s">
        <v>15739</v>
      </c>
      <c r="D2581" s="17">
        <v>2017</v>
      </c>
      <c r="E2581" s="37" t="s">
        <v>15740</v>
      </c>
      <c r="F2581" s="17" t="s">
        <v>11</v>
      </c>
      <c r="G2581" s="37">
        <v>10</v>
      </c>
      <c r="H2581" s="37">
        <v>12</v>
      </c>
      <c r="I2581" s="62" t="s">
        <v>43</v>
      </c>
      <c r="J2581" s="17" t="s">
        <v>43</v>
      </c>
      <c r="K2581" s="17" t="s">
        <v>43</v>
      </c>
      <c r="L2581" s="17" t="s">
        <v>43</v>
      </c>
      <c r="M2581" s="17" t="s">
        <v>15741</v>
      </c>
      <c r="N2581" s="17" t="s">
        <v>15742</v>
      </c>
      <c r="O2581" s="17" t="s">
        <v>15743</v>
      </c>
    </row>
    <row r="2582" spans="1:15" s="1" customFormat="1" ht="15" customHeight="1" x14ac:dyDescent="0.25">
      <c r="A2582" s="61" t="s">
        <v>5</v>
      </c>
      <c r="B2582" s="17" t="s">
        <v>14991</v>
      </c>
      <c r="C2582" s="17" t="s">
        <v>15744</v>
      </c>
      <c r="D2582" s="17">
        <v>2023</v>
      </c>
      <c r="E2582" s="37" t="s">
        <v>15745</v>
      </c>
      <c r="F2582" s="17" t="s">
        <v>109</v>
      </c>
      <c r="G2582" s="37">
        <v>11</v>
      </c>
      <c r="H2582" s="37">
        <v>1</v>
      </c>
      <c r="I2582" s="62" t="s">
        <v>43</v>
      </c>
      <c r="J2582" s="17" t="s">
        <v>43</v>
      </c>
      <c r="K2582" s="17" t="s">
        <v>43</v>
      </c>
      <c r="L2582" s="17" t="s">
        <v>43</v>
      </c>
      <c r="M2582" s="17" t="s">
        <v>15746</v>
      </c>
      <c r="N2582" s="17" t="s">
        <v>15747</v>
      </c>
      <c r="O2582" s="17" t="s">
        <v>15748</v>
      </c>
    </row>
    <row r="2583" spans="1:15" s="1" customFormat="1" ht="15" customHeight="1" x14ac:dyDescent="0.25">
      <c r="A2583" s="61" t="s">
        <v>5</v>
      </c>
      <c r="B2583" s="17" t="s">
        <v>14991</v>
      </c>
      <c r="C2583" s="17" t="s">
        <v>15749</v>
      </c>
      <c r="D2583" s="17">
        <v>2024</v>
      </c>
      <c r="E2583" s="37" t="s">
        <v>15750</v>
      </c>
      <c r="F2583" s="17" t="s">
        <v>3637</v>
      </c>
      <c r="G2583" s="37">
        <v>16</v>
      </c>
      <c r="H2583" s="37">
        <v>1</v>
      </c>
      <c r="I2583" s="62" t="s">
        <v>43</v>
      </c>
      <c r="J2583" s="17" t="s">
        <v>43</v>
      </c>
      <c r="K2583" s="17" t="s">
        <v>43</v>
      </c>
      <c r="L2583" s="17" t="s">
        <v>43</v>
      </c>
      <c r="M2583" s="17" t="s">
        <v>15751</v>
      </c>
      <c r="N2583" s="17" t="s">
        <v>15752</v>
      </c>
      <c r="O2583" s="17" t="s">
        <v>15753</v>
      </c>
    </row>
    <row r="2584" spans="1:15" s="1" customFormat="1" ht="15" customHeight="1" x14ac:dyDescent="0.25">
      <c r="A2584" s="61" t="s">
        <v>5</v>
      </c>
      <c r="B2584" s="17" t="s">
        <v>14991</v>
      </c>
      <c r="C2584" s="17" t="s">
        <v>15754</v>
      </c>
      <c r="D2584" s="17">
        <v>2023</v>
      </c>
      <c r="E2584" s="37" t="s">
        <v>15755</v>
      </c>
      <c r="F2584" s="17" t="s">
        <v>11</v>
      </c>
      <c r="G2584" s="37">
        <v>16</v>
      </c>
      <c r="H2584" s="37">
        <v>8</v>
      </c>
      <c r="I2584" s="62" t="s">
        <v>43</v>
      </c>
      <c r="J2584" s="17" t="s">
        <v>43</v>
      </c>
      <c r="K2584" s="17" t="s">
        <v>43</v>
      </c>
      <c r="L2584" s="17" t="s">
        <v>43</v>
      </c>
      <c r="M2584" s="17" t="s">
        <v>15756</v>
      </c>
      <c r="N2584" s="17" t="s">
        <v>15757</v>
      </c>
      <c r="O2584" s="17" t="s">
        <v>15758</v>
      </c>
    </row>
    <row r="2585" spans="1:15" s="1" customFormat="1" ht="15" customHeight="1" x14ac:dyDescent="0.25">
      <c r="A2585" s="61" t="s">
        <v>5</v>
      </c>
      <c r="B2585" s="17" t="s">
        <v>14991</v>
      </c>
      <c r="C2585" s="17" t="s">
        <v>15759</v>
      </c>
      <c r="D2585" s="17">
        <v>2023</v>
      </c>
      <c r="E2585" s="37" t="s">
        <v>2808</v>
      </c>
      <c r="F2585" s="17" t="s">
        <v>66</v>
      </c>
      <c r="G2585" s="37">
        <v>11</v>
      </c>
      <c r="H2585" s="37">
        <v>4</v>
      </c>
      <c r="I2585" s="62" t="s">
        <v>43</v>
      </c>
      <c r="J2585" s="17" t="s">
        <v>43</v>
      </c>
      <c r="K2585" s="17" t="s">
        <v>43</v>
      </c>
      <c r="L2585" s="17" t="s">
        <v>43</v>
      </c>
      <c r="M2585" s="17" t="s">
        <v>15760</v>
      </c>
      <c r="N2585" s="17" t="s">
        <v>15761</v>
      </c>
      <c r="O2585" s="17" t="s">
        <v>15762</v>
      </c>
    </row>
    <row r="2586" spans="1:15" s="1" customFormat="1" ht="15" customHeight="1" x14ac:dyDescent="0.25">
      <c r="A2586" s="61" t="s">
        <v>5</v>
      </c>
      <c r="B2586" s="17" t="s">
        <v>14991</v>
      </c>
      <c r="C2586" s="17" t="s">
        <v>15763</v>
      </c>
      <c r="D2586" s="17">
        <v>2018</v>
      </c>
      <c r="E2586" s="37" t="s">
        <v>15764</v>
      </c>
      <c r="F2586" s="17" t="s">
        <v>15046</v>
      </c>
      <c r="G2586" s="37">
        <v>11</v>
      </c>
      <c r="H2586" s="37">
        <v>10</v>
      </c>
      <c r="I2586" s="62" t="s">
        <v>43</v>
      </c>
      <c r="J2586" s="17" t="s">
        <v>43</v>
      </c>
      <c r="K2586" s="17" t="s">
        <v>43</v>
      </c>
      <c r="L2586" s="17" t="s">
        <v>43</v>
      </c>
      <c r="M2586" s="17" t="s">
        <v>15765</v>
      </c>
      <c r="N2586" s="17" t="s">
        <v>15766</v>
      </c>
      <c r="O2586" s="17" t="s">
        <v>15767</v>
      </c>
    </row>
    <row r="2587" spans="1:15" s="1" customFormat="1" ht="15" customHeight="1" x14ac:dyDescent="0.25">
      <c r="A2587" s="61" t="s">
        <v>5</v>
      </c>
      <c r="B2587" s="17" t="s">
        <v>14991</v>
      </c>
      <c r="C2587" s="17" t="s">
        <v>15768</v>
      </c>
      <c r="D2587" s="17">
        <v>2022</v>
      </c>
      <c r="E2587" s="37" t="s">
        <v>15769</v>
      </c>
      <c r="F2587" s="17" t="s">
        <v>66</v>
      </c>
      <c r="G2587" s="37">
        <v>10</v>
      </c>
      <c r="H2587" s="37">
        <v>9</v>
      </c>
      <c r="I2587" s="62" t="s">
        <v>43</v>
      </c>
      <c r="J2587" s="17" t="s">
        <v>43</v>
      </c>
      <c r="K2587" s="17" t="s">
        <v>43</v>
      </c>
      <c r="L2587" s="17" t="s">
        <v>43</v>
      </c>
      <c r="M2587" s="17" t="s">
        <v>15770</v>
      </c>
      <c r="N2587" s="17" t="s">
        <v>15771</v>
      </c>
      <c r="O2587" s="17" t="s">
        <v>15772</v>
      </c>
    </row>
    <row r="2588" spans="1:15" s="1" customFormat="1" ht="15" customHeight="1" x14ac:dyDescent="0.25">
      <c r="A2588" s="61" t="s">
        <v>5</v>
      </c>
      <c r="B2588" s="17" t="s">
        <v>14991</v>
      </c>
      <c r="C2588" s="17" t="s">
        <v>15773</v>
      </c>
      <c r="D2588" s="17">
        <v>2022</v>
      </c>
      <c r="E2588" s="37" t="s">
        <v>15774</v>
      </c>
      <c r="F2588" s="17" t="s">
        <v>66</v>
      </c>
      <c r="G2588" s="37">
        <v>10</v>
      </c>
      <c r="H2588" s="37">
        <v>6</v>
      </c>
      <c r="I2588" s="62" t="s">
        <v>43</v>
      </c>
      <c r="J2588" s="17" t="s">
        <v>43</v>
      </c>
      <c r="K2588" s="17" t="s">
        <v>43</v>
      </c>
      <c r="L2588" s="17" t="s">
        <v>43</v>
      </c>
      <c r="M2588" s="17" t="s">
        <v>15775</v>
      </c>
      <c r="N2588" s="17" t="s">
        <v>15776</v>
      </c>
      <c r="O2588" s="17" t="s">
        <v>15777</v>
      </c>
    </row>
    <row r="2589" spans="1:15" s="1" customFormat="1" ht="15" customHeight="1" x14ac:dyDescent="0.25">
      <c r="A2589" s="61" t="s">
        <v>5</v>
      </c>
      <c r="B2589" s="17" t="s">
        <v>14991</v>
      </c>
      <c r="C2589" s="17" t="s">
        <v>15778</v>
      </c>
      <c r="D2589" s="17">
        <v>2022</v>
      </c>
      <c r="E2589" s="37" t="s">
        <v>15779</v>
      </c>
      <c r="F2589" s="17" t="s">
        <v>109</v>
      </c>
      <c r="G2589" s="37">
        <v>10</v>
      </c>
      <c r="H2589" s="37">
        <v>7</v>
      </c>
      <c r="I2589" s="62" t="s">
        <v>43</v>
      </c>
      <c r="J2589" s="17" t="s">
        <v>43</v>
      </c>
      <c r="K2589" s="17" t="s">
        <v>43</v>
      </c>
      <c r="L2589" s="17" t="s">
        <v>43</v>
      </c>
      <c r="M2589" s="17" t="s">
        <v>15780</v>
      </c>
      <c r="N2589" s="17" t="s">
        <v>15781</v>
      </c>
      <c r="O2589" s="17" t="s">
        <v>15782</v>
      </c>
    </row>
    <row r="2590" spans="1:15" s="1" customFormat="1" ht="15" customHeight="1" x14ac:dyDescent="0.25">
      <c r="A2590" s="61" t="s">
        <v>5</v>
      </c>
      <c r="B2590" s="17" t="s">
        <v>14991</v>
      </c>
      <c r="C2590" s="17" t="s">
        <v>15783</v>
      </c>
      <c r="D2590" s="17">
        <v>2022</v>
      </c>
      <c r="E2590" s="37" t="s">
        <v>15784</v>
      </c>
      <c r="F2590" s="17" t="s">
        <v>14994</v>
      </c>
      <c r="G2590" s="37">
        <v>12</v>
      </c>
      <c r="H2590" s="37">
        <v>14</v>
      </c>
      <c r="I2590" s="62" t="s">
        <v>43</v>
      </c>
      <c r="J2590" s="17" t="s">
        <v>43</v>
      </c>
      <c r="K2590" s="17" t="s">
        <v>43</v>
      </c>
      <c r="L2590" s="17" t="s">
        <v>43</v>
      </c>
      <c r="M2590" s="17" t="s">
        <v>15785</v>
      </c>
      <c r="N2590" s="17" t="s">
        <v>15786</v>
      </c>
      <c r="O2590" s="17" t="s">
        <v>15787</v>
      </c>
    </row>
    <row r="2591" spans="1:15" s="1" customFormat="1" ht="15" customHeight="1" x14ac:dyDescent="0.25">
      <c r="A2591" s="61" t="s">
        <v>5</v>
      </c>
      <c r="B2591" s="17" t="s">
        <v>14991</v>
      </c>
      <c r="C2591" s="17" t="s">
        <v>15788</v>
      </c>
      <c r="D2591" s="17">
        <v>2022</v>
      </c>
      <c r="E2591" s="37" t="s">
        <v>15789</v>
      </c>
      <c r="F2591" s="17" t="s">
        <v>14994</v>
      </c>
      <c r="G2591" s="37">
        <v>12</v>
      </c>
      <c r="H2591" s="37">
        <v>17</v>
      </c>
      <c r="I2591" s="62" t="s">
        <v>43</v>
      </c>
      <c r="J2591" s="17" t="s">
        <v>43</v>
      </c>
      <c r="K2591" s="17" t="s">
        <v>43</v>
      </c>
      <c r="L2591" s="17" t="s">
        <v>43</v>
      </c>
      <c r="M2591" s="17" t="s">
        <v>15790</v>
      </c>
      <c r="N2591" s="17" t="s">
        <v>15791</v>
      </c>
      <c r="O2591" s="17" t="s">
        <v>15792</v>
      </c>
    </row>
    <row r="2592" spans="1:15" s="1" customFormat="1" ht="15" customHeight="1" x14ac:dyDescent="0.25">
      <c r="A2592" s="61" t="s">
        <v>5</v>
      </c>
      <c r="B2592" s="17" t="s">
        <v>14991</v>
      </c>
      <c r="C2592" s="17" t="s">
        <v>15793</v>
      </c>
      <c r="D2592" s="17">
        <v>2019</v>
      </c>
      <c r="E2592" s="37" t="s">
        <v>15794</v>
      </c>
      <c r="F2592" s="17" t="s">
        <v>11</v>
      </c>
      <c r="G2592" s="37">
        <v>12</v>
      </c>
      <c r="H2592" s="37">
        <v>17</v>
      </c>
      <c r="I2592" s="62" t="s">
        <v>43</v>
      </c>
      <c r="J2592" s="17" t="s">
        <v>43</v>
      </c>
      <c r="K2592" s="17" t="s">
        <v>43</v>
      </c>
      <c r="L2592" s="17" t="s">
        <v>43</v>
      </c>
      <c r="M2592" s="17" t="s">
        <v>15795</v>
      </c>
      <c r="N2592" s="17" t="s">
        <v>15796</v>
      </c>
      <c r="O2592" s="17" t="s">
        <v>15797</v>
      </c>
    </row>
    <row r="2593" spans="1:15" s="1" customFormat="1" ht="15" customHeight="1" x14ac:dyDescent="0.25">
      <c r="A2593" s="61" t="s">
        <v>5</v>
      </c>
      <c r="B2593" s="17" t="s">
        <v>14991</v>
      </c>
      <c r="C2593" s="17" t="s">
        <v>15798</v>
      </c>
      <c r="D2593" s="17">
        <v>2019</v>
      </c>
      <c r="E2593" s="37" t="s">
        <v>15799</v>
      </c>
      <c r="F2593" s="17" t="s">
        <v>15313</v>
      </c>
      <c r="G2593" s="37">
        <v>9</v>
      </c>
      <c r="H2593" s="37">
        <v>12</v>
      </c>
      <c r="I2593" s="62" t="s">
        <v>43</v>
      </c>
      <c r="J2593" s="17" t="s">
        <v>43</v>
      </c>
      <c r="K2593" s="17" t="s">
        <v>43</v>
      </c>
      <c r="L2593" s="17" t="s">
        <v>43</v>
      </c>
      <c r="M2593" s="17" t="s">
        <v>15800</v>
      </c>
      <c r="N2593" s="17" t="s">
        <v>15801</v>
      </c>
      <c r="O2593" s="17" t="s">
        <v>15802</v>
      </c>
    </row>
    <row r="2594" spans="1:15" s="1" customFormat="1" ht="15" customHeight="1" x14ac:dyDescent="0.25">
      <c r="A2594" s="61" t="s">
        <v>5</v>
      </c>
      <c r="B2594" s="17" t="s">
        <v>14991</v>
      </c>
      <c r="C2594" s="17" t="s">
        <v>15803</v>
      </c>
      <c r="D2594" s="17">
        <v>2020</v>
      </c>
      <c r="E2594" s="37" t="s">
        <v>15804</v>
      </c>
      <c r="F2594" s="17" t="s">
        <v>15030</v>
      </c>
      <c r="G2594" s="37">
        <v>25</v>
      </c>
      <c r="H2594" s="37">
        <v>6</v>
      </c>
      <c r="I2594" s="62" t="s">
        <v>43</v>
      </c>
      <c r="J2594" s="17" t="s">
        <v>43</v>
      </c>
      <c r="K2594" s="17" t="s">
        <v>43</v>
      </c>
      <c r="L2594" s="17" t="s">
        <v>43</v>
      </c>
      <c r="M2594" s="17" t="s">
        <v>15805</v>
      </c>
      <c r="N2594" s="17" t="s">
        <v>15806</v>
      </c>
      <c r="O2594" s="17" t="s">
        <v>15807</v>
      </c>
    </row>
    <row r="2595" spans="1:15" s="1" customFormat="1" ht="15" customHeight="1" x14ac:dyDescent="0.25">
      <c r="A2595" s="61" t="s">
        <v>5</v>
      </c>
      <c r="B2595" s="17" t="s">
        <v>14991</v>
      </c>
      <c r="C2595" s="17" t="s">
        <v>15808</v>
      </c>
      <c r="D2595" s="17">
        <v>2021</v>
      </c>
      <c r="E2595" s="37" t="s">
        <v>15809</v>
      </c>
      <c r="F2595" s="17" t="s">
        <v>11</v>
      </c>
      <c r="G2595" s="37">
        <v>14</v>
      </c>
      <c r="H2595" s="37">
        <v>6</v>
      </c>
      <c r="I2595" s="62" t="s">
        <v>43</v>
      </c>
      <c r="J2595" s="17" t="s">
        <v>43</v>
      </c>
      <c r="K2595" s="17" t="s">
        <v>43</v>
      </c>
      <c r="L2595" s="17" t="s">
        <v>43</v>
      </c>
      <c r="M2595" s="17" t="s">
        <v>15810</v>
      </c>
      <c r="N2595" s="17" t="s">
        <v>15811</v>
      </c>
      <c r="O2595" s="17" t="s">
        <v>15812</v>
      </c>
    </row>
    <row r="2596" spans="1:15" s="1" customFormat="1" ht="15" customHeight="1" x14ac:dyDescent="0.25">
      <c r="A2596" s="61" t="s">
        <v>5</v>
      </c>
      <c r="B2596" s="17" t="s">
        <v>14991</v>
      </c>
      <c r="C2596" s="17" t="s">
        <v>15813</v>
      </c>
      <c r="D2596" s="17">
        <v>2018</v>
      </c>
      <c r="E2596" s="37" t="s">
        <v>15814</v>
      </c>
      <c r="F2596" s="17" t="s">
        <v>11</v>
      </c>
      <c r="G2596" s="37">
        <v>11</v>
      </c>
      <c r="H2596" s="37">
        <v>9</v>
      </c>
      <c r="I2596" s="62" t="s">
        <v>43</v>
      </c>
      <c r="J2596" s="17" t="s">
        <v>43</v>
      </c>
      <c r="K2596" s="17" t="s">
        <v>43</v>
      </c>
      <c r="L2596" s="17" t="s">
        <v>43</v>
      </c>
      <c r="M2596" s="17" t="s">
        <v>15815</v>
      </c>
      <c r="N2596" s="17" t="s">
        <v>15816</v>
      </c>
      <c r="O2596" s="17" t="s">
        <v>15817</v>
      </c>
    </row>
    <row r="2597" spans="1:15" s="1" customFormat="1" ht="15" customHeight="1" x14ac:dyDescent="0.25">
      <c r="A2597" s="61" t="s">
        <v>5</v>
      </c>
      <c r="B2597" s="17" t="s">
        <v>14991</v>
      </c>
      <c r="C2597" s="17" t="s">
        <v>15818</v>
      </c>
      <c r="D2597" s="17">
        <v>2018</v>
      </c>
      <c r="E2597" s="37" t="s">
        <v>15819</v>
      </c>
      <c r="F2597" s="17" t="s">
        <v>15046</v>
      </c>
      <c r="G2597" s="37">
        <v>11</v>
      </c>
      <c r="H2597" s="37">
        <v>2</v>
      </c>
      <c r="I2597" s="62" t="s">
        <v>43</v>
      </c>
      <c r="J2597" s="17" t="s">
        <v>43</v>
      </c>
      <c r="K2597" s="17" t="s">
        <v>43</v>
      </c>
      <c r="L2597" s="17" t="s">
        <v>43</v>
      </c>
      <c r="M2597" s="17" t="s">
        <v>15820</v>
      </c>
      <c r="N2597" s="17" t="s">
        <v>15821</v>
      </c>
      <c r="O2597" s="17" t="s">
        <v>15822</v>
      </c>
    </row>
    <row r="2598" spans="1:15" s="1" customFormat="1" ht="15" customHeight="1" x14ac:dyDescent="0.25">
      <c r="A2598" s="61" t="s">
        <v>5</v>
      </c>
      <c r="B2598" s="17" t="s">
        <v>14991</v>
      </c>
      <c r="C2598" s="17" t="s">
        <v>15823</v>
      </c>
      <c r="D2598" s="17">
        <v>2021</v>
      </c>
      <c r="E2598" s="37" t="s">
        <v>15824</v>
      </c>
      <c r="F2598" s="17" t="s">
        <v>11</v>
      </c>
      <c r="G2598" s="37">
        <v>14</v>
      </c>
      <c r="H2598" s="37">
        <v>22</v>
      </c>
      <c r="I2598" s="62" t="s">
        <v>43</v>
      </c>
      <c r="J2598" s="17" t="s">
        <v>43</v>
      </c>
      <c r="K2598" s="17" t="s">
        <v>43</v>
      </c>
      <c r="L2598" s="17" t="s">
        <v>43</v>
      </c>
      <c r="M2598" s="17" t="s">
        <v>15825</v>
      </c>
      <c r="N2598" s="17" t="s">
        <v>15826</v>
      </c>
      <c r="O2598" s="17" t="s">
        <v>15827</v>
      </c>
    </row>
    <row r="2599" spans="1:15" s="1" customFormat="1" ht="15" customHeight="1" x14ac:dyDescent="0.25">
      <c r="A2599" s="61" t="s">
        <v>5</v>
      </c>
      <c r="B2599" s="17" t="s">
        <v>14991</v>
      </c>
      <c r="C2599" s="17" t="s">
        <v>15828</v>
      </c>
      <c r="D2599" s="17">
        <v>2025</v>
      </c>
      <c r="E2599" s="37" t="s">
        <v>15829</v>
      </c>
      <c r="F2599" s="17" t="s">
        <v>109</v>
      </c>
      <c r="G2599" s="37">
        <v>13</v>
      </c>
      <c r="H2599" s="37">
        <v>2</v>
      </c>
      <c r="I2599" s="62" t="s">
        <v>43</v>
      </c>
      <c r="J2599" s="17" t="s">
        <v>43</v>
      </c>
      <c r="K2599" s="17" t="s">
        <v>43</v>
      </c>
      <c r="L2599" s="17" t="s">
        <v>43</v>
      </c>
      <c r="M2599" s="17" t="s">
        <v>15830</v>
      </c>
      <c r="N2599" s="17" t="s">
        <v>15831</v>
      </c>
      <c r="O2599" s="17" t="s">
        <v>15832</v>
      </c>
    </row>
    <row r="2600" spans="1:15" s="1" customFormat="1" ht="15" customHeight="1" x14ac:dyDescent="0.25">
      <c r="A2600" s="61" t="s">
        <v>5</v>
      </c>
      <c r="B2600" s="17" t="s">
        <v>14991</v>
      </c>
      <c r="C2600" s="17" t="s">
        <v>15833</v>
      </c>
      <c r="D2600" s="17">
        <v>2024</v>
      </c>
      <c r="E2600" s="37" t="s">
        <v>15834</v>
      </c>
      <c r="F2600" s="17" t="s">
        <v>14994</v>
      </c>
      <c r="G2600" s="37">
        <v>14</v>
      </c>
      <c r="H2600" s="37">
        <v>22</v>
      </c>
      <c r="I2600" s="62" t="s">
        <v>43</v>
      </c>
      <c r="J2600" s="17" t="s">
        <v>43</v>
      </c>
      <c r="K2600" s="17" t="s">
        <v>43</v>
      </c>
      <c r="L2600" s="17" t="s">
        <v>43</v>
      </c>
      <c r="M2600" s="17" t="s">
        <v>15835</v>
      </c>
      <c r="N2600" s="17" t="s">
        <v>15836</v>
      </c>
      <c r="O2600" s="17" t="s">
        <v>15837</v>
      </c>
    </row>
    <row r="2601" spans="1:15" s="1" customFormat="1" ht="15" customHeight="1" x14ac:dyDescent="0.25">
      <c r="A2601" s="61" t="s">
        <v>5</v>
      </c>
      <c r="B2601" s="17" t="s">
        <v>14991</v>
      </c>
      <c r="C2601" s="17" t="s">
        <v>15838</v>
      </c>
      <c r="D2601" s="17">
        <v>2021</v>
      </c>
      <c r="E2601" s="37" t="s">
        <v>15839</v>
      </c>
      <c r="F2601" s="17" t="s">
        <v>66</v>
      </c>
      <c r="G2601" s="37">
        <v>9</v>
      </c>
      <c r="H2601" s="37">
        <v>7</v>
      </c>
      <c r="I2601" s="62" t="s">
        <v>43</v>
      </c>
      <c r="J2601" s="17" t="s">
        <v>43</v>
      </c>
      <c r="K2601" s="17" t="s">
        <v>43</v>
      </c>
      <c r="L2601" s="17" t="s">
        <v>43</v>
      </c>
      <c r="M2601" s="17" t="s">
        <v>15840</v>
      </c>
      <c r="N2601" s="17" t="s">
        <v>15841</v>
      </c>
      <c r="O2601" s="17" t="s">
        <v>15842</v>
      </c>
    </row>
    <row r="2602" spans="1:15" s="1" customFormat="1" ht="15" customHeight="1" x14ac:dyDescent="0.25">
      <c r="A2602" s="61" t="s">
        <v>5</v>
      </c>
      <c r="B2602" s="17" t="s">
        <v>14991</v>
      </c>
      <c r="C2602" s="17" t="s">
        <v>15843</v>
      </c>
      <c r="D2602" s="17">
        <v>2022</v>
      </c>
      <c r="E2602" s="37" t="s">
        <v>15844</v>
      </c>
      <c r="F2602" s="17" t="s">
        <v>15192</v>
      </c>
      <c r="G2602" s="37">
        <v>10</v>
      </c>
      <c r="H2602" s="37">
        <v>1</v>
      </c>
      <c r="I2602" s="62" t="s">
        <v>43</v>
      </c>
      <c r="J2602" s="17" t="s">
        <v>43</v>
      </c>
      <c r="K2602" s="17" t="s">
        <v>43</v>
      </c>
      <c r="L2602" s="17" t="s">
        <v>43</v>
      </c>
      <c r="M2602" s="17" t="s">
        <v>15845</v>
      </c>
      <c r="N2602" s="17" t="s">
        <v>15846</v>
      </c>
      <c r="O2602" s="17" t="s">
        <v>15847</v>
      </c>
    </row>
    <row r="2603" spans="1:15" s="1" customFormat="1" ht="15" customHeight="1" x14ac:dyDescent="0.25">
      <c r="A2603" s="61" t="s">
        <v>5</v>
      </c>
      <c r="B2603" s="17" t="s">
        <v>14991</v>
      </c>
      <c r="C2603" s="17" t="s">
        <v>15848</v>
      </c>
      <c r="D2603" s="17">
        <v>2022</v>
      </c>
      <c r="E2603" s="37" t="s">
        <v>15849</v>
      </c>
      <c r="F2603" s="17" t="s">
        <v>15046</v>
      </c>
      <c r="G2603" s="37">
        <v>15</v>
      </c>
      <c r="H2603" s="37">
        <v>19</v>
      </c>
      <c r="I2603" s="62" t="s">
        <v>43</v>
      </c>
      <c r="J2603" s="17" t="s">
        <v>43</v>
      </c>
      <c r="K2603" s="17" t="s">
        <v>43</v>
      </c>
      <c r="L2603" s="17" t="s">
        <v>43</v>
      </c>
      <c r="M2603" s="17" t="s">
        <v>15850</v>
      </c>
      <c r="N2603" s="17" t="s">
        <v>15851</v>
      </c>
      <c r="O2603" s="17" t="s">
        <v>15852</v>
      </c>
    </row>
    <row r="2604" spans="1:15" s="1" customFormat="1" ht="15" customHeight="1" x14ac:dyDescent="0.25">
      <c r="A2604" s="61" t="s">
        <v>5</v>
      </c>
      <c r="B2604" s="17" t="s">
        <v>14991</v>
      </c>
      <c r="C2604" s="17" t="s">
        <v>15853</v>
      </c>
      <c r="D2604" s="17">
        <v>2017</v>
      </c>
      <c r="E2604" s="37" t="s">
        <v>15854</v>
      </c>
      <c r="F2604" s="17" t="s">
        <v>15192</v>
      </c>
      <c r="G2604" s="37">
        <v>5</v>
      </c>
      <c r="H2604" s="37">
        <v>3</v>
      </c>
      <c r="I2604" s="62" t="s">
        <v>43</v>
      </c>
      <c r="J2604" s="17" t="s">
        <v>43</v>
      </c>
      <c r="K2604" s="17" t="s">
        <v>43</v>
      </c>
      <c r="L2604" s="17" t="s">
        <v>43</v>
      </c>
      <c r="M2604" s="17" t="s">
        <v>15855</v>
      </c>
      <c r="N2604" s="17" t="s">
        <v>15856</v>
      </c>
      <c r="O2604" s="17" t="s">
        <v>15857</v>
      </c>
    </row>
    <row r="2605" spans="1:15" s="1" customFormat="1" ht="15" customHeight="1" x14ac:dyDescent="0.25">
      <c r="A2605" s="61" t="s">
        <v>5</v>
      </c>
      <c r="B2605" s="17" t="s">
        <v>14991</v>
      </c>
      <c r="C2605" s="17" t="s">
        <v>15858</v>
      </c>
      <c r="D2605" s="17">
        <v>2019</v>
      </c>
      <c r="E2605" s="37" t="s">
        <v>15859</v>
      </c>
      <c r="F2605" s="17" t="s">
        <v>15192</v>
      </c>
      <c r="G2605" s="37">
        <v>7</v>
      </c>
      <c r="H2605" s="37">
        <v>2</v>
      </c>
      <c r="I2605" s="62" t="s">
        <v>43</v>
      </c>
      <c r="J2605" s="17" t="s">
        <v>43</v>
      </c>
      <c r="K2605" s="17" t="s">
        <v>43</v>
      </c>
      <c r="L2605" s="17" t="s">
        <v>43</v>
      </c>
      <c r="M2605" s="17" t="s">
        <v>15860</v>
      </c>
      <c r="N2605" s="17" t="s">
        <v>15861</v>
      </c>
      <c r="O2605" s="17" t="s">
        <v>15862</v>
      </c>
    </row>
    <row r="2606" spans="1:15" s="1" customFormat="1" ht="15" customHeight="1" x14ac:dyDescent="0.25">
      <c r="A2606" s="61" t="s">
        <v>5</v>
      </c>
      <c r="B2606" s="17" t="s">
        <v>14991</v>
      </c>
      <c r="C2606" s="17" t="s">
        <v>15863</v>
      </c>
      <c r="D2606" s="17">
        <v>2025</v>
      </c>
      <c r="E2606" s="37" t="s">
        <v>15864</v>
      </c>
      <c r="F2606" s="17" t="s">
        <v>11</v>
      </c>
      <c r="G2606" s="37">
        <v>18</v>
      </c>
      <c r="H2606" s="37">
        <v>4</v>
      </c>
      <c r="I2606" s="62" t="s">
        <v>43</v>
      </c>
      <c r="J2606" s="17" t="s">
        <v>43</v>
      </c>
      <c r="K2606" s="17" t="s">
        <v>43</v>
      </c>
      <c r="L2606" s="17" t="s">
        <v>43</v>
      </c>
      <c r="M2606" s="17" t="s">
        <v>15865</v>
      </c>
      <c r="N2606" s="17" t="s">
        <v>15866</v>
      </c>
      <c r="O2606" s="17" t="s">
        <v>15867</v>
      </c>
    </row>
    <row r="2607" spans="1:15" s="1" customFormat="1" ht="15" customHeight="1" x14ac:dyDescent="0.25">
      <c r="A2607" s="61" t="s">
        <v>5</v>
      </c>
      <c r="B2607" s="17" t="s">
        <v>14991</v>
      </c>
      <c r="C2607" s="17" t="s">
        <v>15868</v>
      </c>
      <c r="D2607" s="17">
        <v>2020</v>
      </c>
      <c r="E2607" s="37" t="s">
        <v>15869</v>
      </c>
      <c r="F2607" s="17" t="s">
        <v>14994</v>
      </c>
      <c r="G2607" s="37">
        <v>10</v>
      </c>
      <c r="H2607" s="37">
        <v>3</v>
      </c>
      <c r="I2607" s="62" t="s">
        <v>43</v>
      </c>
      <c r="J2607" s="17" t="s">
        <v>43</v>
      </c>
      <c r="K2607" s="17" t="s">
        <v>43</v>
      </c>
      <c r="L2607" s="17" t="s">
        <v>43</v>
      </c>
      <c r="M2607" s="17" t="s">
        <v>15870</v>
      </c>
      <c r="N2607" s="17" t="s">
        <v>15871</v>
      </c>
      <c r="O2607" s="17" t="s">
        <v>15872</v>
      </c>
    </row>
    <row r="2608" spans="1:15" s="1" customFormat="1" ht="15" customHeight="1" x14ac:dyDescent="0.25">
      <c r="A2608" s="61" t="s">
        <v>5</v>
      </c>
      <c r="B2608" s="17" t="s">
        <v>14991</v>
      </c>
      <c r="C2608" s="17" t="s">
        <v>15873</v>
      </c>
      <c r="D2608" s="17">
        <v>2022</v>
      </c>
      <c r="E2608" s="37" t="s">
        <v>15874</v>
      </c>
      <c r="F2608" s="17" t="s">
        <v>700</v>
      </c>
      <c r="G2608" s="37">
        <v>12</v>
      </c>
      <c r="H2608" s="37">
        <v>8</v>
      </c>
      <c r="I2608" s="62" t="s">
        <v>43</v>
      </c>
      <c r="J2608" s="17" t="s">
        <v>43</v>
      </c>
      <c r="K2608" s="17" t="s">
        <v>43</v>
      </c>
      <c r="L2608" s="17" t="s">
        <v>43</v>
      </c>
      <c r="M2608" s="17" t="s">
        <v>15875</v>
      </c>
      <c r="N2608" s="17" t="s">
        <v>15876</v>
      </c>
      <c r="O2608" s="17" t="s">
        <v>15877</v>
      </c>
    </row>
    <row r="2609" spans="1:15" s="1" customFormat="1" ht="15" customHeight="1" x14ac:dyDescent="0.25">
      <c r="A2609" s="61" t="s">
        <v>5</v>
      </c>
      <c r="B2609" s="17" t="s">
        <v>14991</v>
      </c>
      <c r="C2609" s="17" t="s">
        <v>3228</v>
      </c>
      <c r="D2609" s="17">
        <v>2023</v>
      </c>
      <c r="E2609" s="37" t="s">
        <v>3229</v>
      </c>
      <c r="F2609" s="17" t="s">
        <v>14994</v>
      </c>
      <c r="G2609" s="37">
        <v>13</v>
      </c>
      <c r="H2609" s="37">
        <v>21</v>
      </c>
      <c r="I2609" s="62" t="s">
        <v>43</v>
      </c>
      <c r="J2609" s="17" t="s">
        <v>43</v>
      </c>
      <c r="K2609" s="17" t="s">
        <v>43</v>
      </c>
      <c r="L2609" s="17" t="s">
        <v>43</v>
      </c>
      <c r="M2609" s="17" t="s">
        <v>15878</v>
      </c>
      <c r="N2609" s="17" t="s">
        <v>15879</v>
      </c>
      <c r="O2609" s="17" t="s">
        <v>15880</v>
      </c>
    </row>
    <row r="2610" spans="1:15" s="1" customFormat="1" ht="15" customHeight="1" x14ac:dyDescent="0.25">
      <c r="A2610" s="61" t="s">
        <v>5</v>
      </c>
      <c r="B2610" s="17" t="s">
        <v>14991</v>
      </c>
      <c r="C2610" s="17" t="s">
        <v>15881</v>
      </c>
      <c r="D2610" s="17">
        <v>2020</v>
      </c>
      <c r="E2610" s="37" t="s">
        <v>15882</v>
      </c>
      <c r="F2610" s="17" t="s">
        <v>15004</v>
      </c>
      <c r="G2610" s="37">
        <v>4</v>
      </c>
      <c r="H2610" s="37">
        <v>3</v>
      </c>
      <c r="I2610" s="62" t="s">
        <v>43</v>
      </c>
      <c r="J2610" s="17" t="s">
        <v>43</v>
      </c>
      <c r="K2610" s="17" t="s">
        <v>43</v>
      </c>
      <c r="L2610" s="17" t="s">
        <v>43</v>
      </c>
      <c r="M2610" s="17" t="s">
        <v>15883</v>
      </c>
      <c r="N2610" s="17" t="s">
        <v>15884</v>
      </c>
      <c r="O2610" s="17" t="s">
        <v>15885</v>
      </c>
    </row>
    <row r="2611" spans="1:15" s="1" customFormat="1" ht="15" customHeight="1" x14ac:dyDescent="0.25">
      <c r="A2611" s="61" t="s">
        <v>5</v>
      </c>
      <c r="B2611" s="17" t="s">
        <v>14991</v>
      </c>
      <c r="C2611" s="17" t="s">
        <v>15886</v>
      </c>
      <c r="D2611" s="17">
        <v>2022</v>
      </c>
      <c r="E2611" s="37" t="s">
        <v>15887</v>
      </c>
      <c r="F2611" s="17" t="s">
        <v>15030</v>
      </c>
      <c r="G2611" s="37">
        <v>27</v>
      </c>
      <c r="H2611" s="37">
        <v>5</v>
      </c>
      <c r="I2611" s="62" t="s">
        <v>43</v>
      </c>
      <c r="J2611" s="17" t="s">
        <v>43</v>
      </c>
      <c r="K2611" s="17" t="s">
        <v>43</v>
      </c>
      <c r="L2611" s="17" t="s">
        <v>43</v>
      </c>
      <c r="M2611" s="17" t="s">
        <v>15888</v>
      </c>
      <c r="N2611" s="17" t="s">
        <v>15889</v>
      </c>
      <c r="O2611" s="17" t="s">
        <v>15890</v>
      </c>
    </row>
    <row r="2612" spans="1:15" s="1" customFormat="1" ht="15" customHeight="1" x14ac:dyDescent="0.25">
      <c r="A2612" s="61" t="s">
        <v>5</v>
      </c>
      <c r="B2612" s="17" t="s">
        <v>14991</v>
      </c>
      <c r="C2612" s="17" t="s">
        <v>15891</v>
      </c>
      <c r="D2612" s="17">
        <v>2023</v>
      </c>
      <c r="E2612" s="37" t="s">
        <v>15892</v>
      </c>
      <c r="F2612" s="17" t="s">
        <v>3637</v>
      </c>
      <c r="G2612" s="37">
        <v>15</v>
      </c>
      <c r="H2612" s="37">
        <v>6</v>
      </c>
      <c r="I2612" s="62" t="s">
        <v>43</v>
      </c>
      <c r="J2612" s="17" t="s">
        <v>43</v>
      </c>
      <c r="K2612" s="17" t="s">
        <v>43</v>
      </c>
      <c r="L2612" s="17" t="s">
        <v>43</v>
      </c>
      <c r="M2612" s="17" t="s">
        <v>15893</v>
      </c>
      <c r="N2612" s="17" t="s">
        <v>15894</v>
      </c>
      <c r="O2612" s="17" t="s">
        <v>15895</v>
      </c>
    </row>
    <row r="2613" spans="1:15" s="1" customFormat="1" ht="15" customHeight="1" x14ac:dyDescent="0.25">
      <c r="A2613" s="61" t="s">
        <v>5</v>
      </c>
      <c r="B2613" s="17" t="s">
        <v>14991</v>
      </c>
      <c r="C2613" s="17" t="s">
        <v>15896</v>
      </c>
      <c r="D2613" s="17">
        <v>2017</v>
      </c>
      <c r="E2613" s="37" t="s">
        <v>15897</v>
      </c>
      <c r="F2613" s="17" t="s">
        <v>11</v>
      </c>
      <c r="G2613" s="37">
        <v>10</v>
      </c>
      <c r="H2613" s="37">
        <v>11</v>
      </c>
      <c r="I2613" s="62" t="s">
        <v>43</v>
      </c>
      <c r="J2613" s="17" t="s">
        <v>43</v>
      </c>
      <c r="K2613" s="17" t="s">
        <v>43</v>
      </c>
      <c r="L2613" s="17" t="s">
        <v>43</v>
      </c>
      <c r="M2613" s="17" t="s">
        <v>15898</v>
      </c>
      <c r="N2613" s="17" t="s">
        <v>15899</v>
      </c>
      <c r="O2613" s="17" t="s">
        <v>15900</v>
      </c>
    </row>
    <row r="2614" spans="1:15" s="1" customFormat="1" ht="15" customHeight="1" x14ac:dyDescent="0.25">
      <c r="A2614" s="61" t="s">
        <v>5</v>
      </c>
      <c r="B2614" s="17" t="s">
        <v>14991</v>
      </c>
      <c r="C2614" s="17" t="s">
        <v>15901</v>
      </c>
      <c r="D2614" s="17">
        <v>2019</v>
      </c>
      <c r="E2614" s="37" t="s">
        <v>15902</v>
      </c>
      <c r="F2614" s="17" t="s">
        <v>15046</v>
      </c>
      <c r="G2614" s="37">
        <v>12</v>
      </c>
      <c r="H2614" s="37">
        <v>5</v>
      </c>
      <c r="I2614" s="62" t="s">
        <v>43</v>
      </c>
      <c r="J2614" s="17" t="s">
        <v>43</v>
      </c>
      <c r="K2614" s="17" t="s">
        <v>43</v>
      </c>
      <c r="L2614" s="17" t="s">
        <v>43</v>
      </c>
      <c r="M2614" s="17" t="s">
        <v>15903</v>
      </c>
      <c r="N2614" s="17" t="s">
        <v>15904</v>
      </c>
      <c r="O2614" s="17" t="s">
        <v>15905</v>
      </c>
    </row>
    <row r="2615" spans="1:15" s="1" customFormat="1" ht="15" customHeight="1" x14ac:dyDescent="0.25">
      <c r="A2615" s="61" t="s">
        <v>5</v>
      </c>
      <c r="B2615" s="17" t="s">
        <v>14991</v>
      </c>
      <c r="C2615" s="17" t="s">
        <v>15906</v>
      </c>
      <c r="D2615" s="17">
        <v>2018</v>
      </c>
      <c r="E2615" s="37" t="s">
        <v>15907</v>
      </c>
      <c r="F2615" s="17" t="s">
        <v>66</v>
      </c>
      <c r="G2615" s="37">
        <v>6</v>
      </c>
      <c r="H2615" s="37">
        <v>9</v>
      </c>
      <c r="I2615" s="62" t="s">
        <v>43</v>
      </c>
      <c r="J2615" s="17" t="s">
        <v>43</v>
      </c>
      <c r="K2615" s="17" t="s">
        <v>43</v>
      </c>
      <c r="L2615" s="17" t="s">
        <v>43</v>
      </c>
      <c r="M2615" s="17" t="s">
        <v>15908</v>
      </c>
      <c r="N2615" s="17" t="s">
        <v>15909</v>
      </c>
      <c r="O2615" s="17" t="s">
        <v>15910</v>
      </c>
    </row>
    <row r="2616" spans="1:15" s="1" customFormat="1" ht="15" customHeight="1" x14ac:dyDescent="0.25">
      <c r="A2616" s="61" t="s">
        <v>5</v>
      </c>
      <c r="B2616" s="17" t="s">
        <v>14991</v>
      </c>
      <c r="C2616" s="17" t="s">
        <v>15911</v>
      </c>
      <c r="D2616" s="17">
        <v>2020</v>
      </c>
      <c r="E2616" s="37" t="s">
        <v>15912</v>
      </c>
      <c r="F2616" s="17" t="s">
        <v>11</v>
      </c>
      <c r="G2616" s="37">
        <v>13</v>
      </c>
      <c r="H2616" s="37">
        <v>8</v>
      </c>
      <c r="I2616" s="62" t="s">
        <v>43</v>
      </c>
      <c r="J2616" s="17" t="s">
        <v>43</v>
      </c>
      <c r="K2616" s="17" t="s">
        <v>43</v>
      </c>
      <c r="L2616" s="17" t="s">
        <v>43</v>
      </c>
      <c r="M2616" s="17" t="s">
        <v>15913</v>
      </c>
      <c r="N2616" s="17" t="s">
        <v>15914</v>
      </c>
      <c r="O2616" s="17" t="s">
        <v>15915</v>
      </c>
    </row>
    <row r="2617" spans="1:15" s="1" customFormat="1" ht="15" customHeight="1" x14ac:dyDescent="0.25">
      <c r="A2617" s="61" t="s">
        <v>5</v>
      </c>
      <c r="B2617" s="17" t="s">
        <v>14991</v>
      </c>
      <c r="C2617" s="17" t="s">
        <v>15916</v>
      </c>
      <c r="D2617" s="17">
        <v>2021</v>
      </c>
      <c r="E2617" s="37" t="s">
        <v>15917</v>
      </c>
      <c r="F2617" s="17" t="s">
        <v>2078</v>
      </c>
      <c r="G2617" s="37">
        <v>6</v>
      </c>
      <c r="H2617" s="37">
        <v>6</v>
      </c>
      <c r="I2617" s="62" t="s">
        <v>43</v>
      </c>
      <c r="J2617" s="17" t="s">
        <v>43</v>
      </c>
      <c r="K2617" s="17" t="s">
        <v>43</v>
      </c>
      <c r="L2617" s="17" t="s">
        <v>43</v>
      </c>
      <c r="M2617" s="17" t="s">
        <v>15918</v>
      </c>
      <c r="N2617" s="17" t="s">
        <v>15919</v>
      </c>
      <c r="O2617" s="17" t="s">
        <v>15920</v>
      </c>
    </row>
    <row r="2618" spans="1:15" s="1" customFormat="1" ht="15" customHeight="1" x14ac:dyDescent="0.25">
      <c r="A2618" s="61" t="s">
        <v>5</v>
      </c>
      <c r="B2618" s="17" t="s">
        <v>14991</v>
      </c>
      <c r="C2618" s="17" t="s">
        <v>15921</v>
      </c>
      <c r="D2618" s="17">
        <v>2025</v>
      </c>
      <c r="E2618" s="37" t="s">
        <v>15922</v>
      </c>
      <c r="F2618" s="17" t="s">
        <v>3637</v>
      </c>
      <c r="G2618" s="37">
        <v>17</v>
      </c>
      <c r="H2618" s="37">
        <v>3</v>
      </c>
      <c r="I2618" s="62" t="s">
        <v>43</v>
      </c>
      <c r="J2618" s="17" t="s">
        <v>43</v>
      </c>
      <c r="K2618" s="17" t="s">
        <v>43</v>
      </c>
      <c r="L2618" s="17" t="s">
        <v>43</v>
      </c>
      <c r="M2618" s="17" t="s">
        <v>15923</v>
      </c>
      <c r="N2618" s="17" t="s">
        <v>15924</v>
      </c>
      <c r="O2618" s="17" t="s">
        <v>15925</v>
      </c>
    </row>
    <row r="2619" spans="1:15" s="1" customFormat="1" ht="15" customHeight="1" x14ac:dyDescent="0.25">
      <c r="A2619" s="61" t="s">
        <v>5</v>
      </c>
      <c r="B2619" s="17" t="s">
        <v>14991</v>
      </c>
      <c r="C2619" s="17" t="s">
        <v>15926</v>
      </c>
      <c r="D2619" s="17">
        <v>2020</v>
      </c>
      <c r="E2619" s="37" t="s">
        <v>15927</v>
      </c>
      <c r="F2619" s="17" t="s">
        <v>109</v>
      </c>
      <c r="G2619" s="37">
        <v>8</v>
      </c>
      <c r="H2619" s="37">
        <v>9</v>
      </c>
      <c r="I2619" s="62" t="s">
        <v>43</v>
      </c>
      <c r="J2619" s="17" t="s">
        <v>43</v>
      </c>
      <c r="K2619" s="17" t="s">
        <v>43</v>
      </c>
      <c r="L2619" s="17" t="s">
        <v>43</v>
      </c>
      <c r="M2619" s="17" t="s">
        <v>15928</v>
      </c>
      <c r="N2619" s="17" t="s">
        <v>15929</v>
      </c>
      <c r="O2619" s="17" t="s">
        <v>15930</v>
      </c>
    </row>
    <row r="2620" spans="1:15" s="1" customFormat="1" ht="15" customHeight="1" x14ac:dyDescent="0.25">
      <c r="A2620" s="61" t="s">
        <v>5</v>
      </c>
      <c r="B2620" s="17" t="s">
        <v>14991</v>
      </c>
      <c r="C2620" s="17" t="s">
        <v>15931</v>
      </c>
      <c r="D2620" s="17">
        <v>2022</v>
      </c>
      <c r="E2620" s="37" t="s">
        <v>15932</v>
      </c>
      <c r="F2620" s="17" t="s">
        <v>2078</v>
      </c>
      <c r="G2620" s="37">
        <v>7</v>
      </c>
      <c r="H2620" s="37">
        <v>1</v>
      </c>
      <c r="I2620" s="62" t="s">
        <v>43</v>
      </c>
      <c r="J2620" s="17" t="s">
        <v>43</v>
      </c>
      <c r="K2620" s="17" t="s">
        <v>43</v>
      </c>
      <c r="L2620" s="17" t="s">
        <v>43</v>
      </c>
      <c r="M2620" s="17" t="s">
        <v>15933</v>
      </c>
      <c r="N2620" s="17" t="s">
        <v>15934</v>
      </c>
      <c r="O2620" s="17" t="s">
        <v>15935</v>
      </c>
    </row>
    <row r="2621" spans="1:15" s="1" customFormat="1" ht="15" customHeight="1" x14ac:dyDescent="0.25">
      <c r="A2621" s="61" t="s">
        <v>5</v>
      </c>
      <c r="B2621" s="17" t="s">
        <v>14991</v>
      </c>
      <c r="C2621" s="17" t="s">
        <v>15936</v>
      </c>
      <c r="D2621" s="17">
        <v>2017</v>
      </c>
      <c r="E2621" s="37" t="s">
        <v>15937</v>
      </c>
      <c r="F2621" s="17" t="s">
        <v>2078</v>
      </c>
      <c r="G2621" s="37">
        <v>2</v>
      </c>
      <c r="H2621" s="37">
        <v>1</v>
      </c>
      <c r="I2621" s="62" t="s">
        <v>43</v>
      </c>
      <c r="J2621" s="17" t="s">
        <v>43</v>
      </c>
      <c r="K2621" s="17" t="s">
        <v>43</v>
      </c>
      <c r="L2621" s="17" t="s">
        <v>43</v>
      </c>
      <c r="M2621" s="17" t="s">
        <v>15938</v>
      </c>
      <c r="N2621" s="17" t="s">
        <v>15939</v>
      </c>
      <c r="O2621" s="17" t="s">
        <v>15940</v>
      </c>
    </row>
    <row r="2622" spans="1:15" s="1" customFormat="1" ht="15" customHeight="1" x14ac:dyDescent="0.25">
      <c r="A2622" s="61" t="s">
        <v>5</v>
      </c>
      <c r="B2622" s="17" t="s">
        <v>14991</v>
      </c>
      <c r="C2622" s="17" t="s">
        <v>15941</v>
      </c>
      <c r="D2622" s="17">
        <v>2024</v>
      </c>
      <c r="E2622" s="37" t="s">
        <v>15942</v>
      </c>
      <c r="F2622" s="17" t="s">
        <v>14994</v>
      </c>
      <c r="G2622" s="37">
        <v>14</v>
      </c>
      <c r="H2622" s="37">
        <v>5</v>
      </c>
      <c r="I2622" s="62" t="s">
        <v>43</v>
      </c>
      <c r="J2622" s="17" t="s">
        <v>43</v>
      </c>
      <c r="K2622" s="17" t="s">
        <v>43</v>
      </c>
      <c r="L2622" s="17" t="s">
        <v>43</v>
      </c>
      <c r="M2622" s="17" t="s">
        <v>15943</v>
      </c>
      <c r="N2622" s="17" t="s">
        <v>15944</v>
      </c>
      <c r="O2622" s="17" t="s">
        <v>15945</v>
      </c>
    </row>
    <row r="2623" spans="1:15" s="1" customFormat="1" ht="15" customHeight="1" x14ac:dyDescent="0.25">
      <c r="A2623" s="61" t="s">
        <v>5</v>
      </c>
      <c r="B2623" s="17" t="s">
        <v>14991</v>
      </c>
      <c r="C2623" s="17" t="s">
        <v>15946</v>
      </c>
      <c r="D2623" s="17">
        <v>2021</v>
      </c>
      <c r="E2623" s="37" t="s">
        <v>15947</v>
      </c>
      <c r="F2623" s="17" t="s">
        <v>15046</v>
      </c>
      <c r="G2623" s="37">
        <v>14</v>
      </c>
      <c r="H2623" s="37">
        <v>23</v>
      </c>
      <c r="I2623" s="62" t="s">
        <v>43</v>
      </c>
      <c r="J2623" s="17" t="s">
        <v>43</v>
      </c>
      <c r="K2623" s="17" t="s">
        <v>43</v>
      </c>
      <c r="L2623" s="17" t="s">
        <v>43</v>
      </c>
      <c r="M2623" s="17" t="s">
        <v>15948</v>
      </c>
      <c r="N2623" s="17" t="s">
        <v>15949</v>
      </c>
      <c r="O2623" s="17" t="s">
        <v>15950</v>
      </c>
    </row>
    <row r="2624" spans="1:15" s="1" customFormat="1" ht="15" customHeight="1" x14ac:dyDescent="0.25">
      <c r="A2624" s="61" t="s">
        <v>5</v>
      </c>
      <c r="B2624" s="17" t="s">
        <v>14991</v>
      </c>
      <c r="C2624" s="17" t="s">
        <v>3462</v>
      </c>
      <c r="D2624" s="17">
        <v>2023</v>
      </c>
      <c r="E2624" s="37" t="s">
        <v>15951</v>
      </c>
      <c r="F2624" s="17" t="s">
        <v>15046</v>
      </c>
      <c r="G2624" s="37">
        <v>16</v>
      </c>
      <c r="H2624" s="37">
        <v>5</v>
      </c>
      <c r="I2624" s="62" t="s">
        <v>43</v>
      </c>
      <c r="J2624" s="17" t="s">
        <v>43</v>
      </c>
      <c r="K2624" s="17" t="s">
        <v>43</v>
      </c>
      <c r="L2624" s="17" t="s">
        <v>43</v>
      </c>
      <c r="M2624" s="17" t="s">
        <v>3465</v>
      </c>
      <c r="N2624" s="17" t="s">
        <v>15952</v>
      </c>
      <c r="O2624" s="17" t="s">
        <v>15953</v>
      </c>
    </row>
    <row r="2625" spans="1:15" s="1" customFormat="1" ht="15" customHeight="1" x14ac:dyDescent="0.25">
      <c r="A2625" s="61" t="s">
        <v>5</v>
      </c>
      <c r="B2625" s="17" t="s">
        <v>14991</v>
      </c>
      <c r="C2625" s="17" t="s">
        <v>15954</v>
      </c>
      <c r="D2625" s="17">
        <v>2017</v>
      </c>
      <c r="E2625" s="37" t="s">
        <v>15955</v>
      </c>
      <c r="F2625" s="17" t="s">
        <v>14994</v>
      </c>
      <c r="G2625" s="37">
        <v>7</v>
      </c>
      <c r="H2625" s="37">
        <v>6</v>
      </c>
      <c r="I2625" s="62" t="s">
        <v>43</v>
      </c>
      <c r="J2625" s="17" t="s">
        <v>43</v>
      </c>
      <c r="K2625" s="17" t="s">
        <v>43</v>
      </c>
      <c r="L2625" s="17" t="s">
        <v>43</v>
      </c>
      <c r="M2625" s="17" t="s">
        <v>15956</v>
      </c>
      <c r="N2625" s="17" t="s">
        <v>15957</v>
      </c>
      <c r="O2625" s="17" t="s">
        <v>15958</v>
      </c>
    </row>
    <row r="2626" spans="1:15" s="1" customFormat="1" ht="15" customHeight="1" x14ac:dyDescent="0.25">
      <c r="A2626" s="61" t="s">
        <v>5</v>
      </c>
      <c r="B2626" s="17" t="s">
        <v>14991</v>
      </c>
      <c r="C2626" s="17" t="s">
        <v>15959</v>
      </c>
      <c r="D2626" s="17">
        <v>2020</v>
      </c>
      <c r="E2626" s="37" t="s">
        <v>15960</v>
      </c>
      <c r="F2626" s="17" t="s">
        <v>66</v>
      </c>
      <c r="G2626" s="37">
        <v>8</v>
      </c>
      <c r="H2626" s="37">
        <v>8</v>
      </c>
      <c r="I2626" s="62" t="s">
        <v>43</v>
      </c>
      <c r="J2626" s="17" t="s">
        <v>43</v>
      </c>
      <c r="K2626" s="17" t="s">
        <v>43</v>
      </c>
      <c r="L2626" s="17" t="s">
        <v>43</v>
      </c>
      <c r="M2626" s="17" t="s">
        <v>15961</v>
      </c>
      <c r="N2626" s="17" t="s">
        <v>15962</v>
      </c>
      <c r="O2626" s="17" t="s">
        <v>15963</v>
      </c>
    </row>
    <row r="2627" spans="1:15" s="1" customFormat="1" ht="15" customHeight="1" x14ac:dyDescent="0.25">
      <c r="A2627" s="61" t="s">
        <v>5</v>
      </c>
      <c r="B2627" s="17" t="s">
        <v>14991</v>
      </c>
      <c r="C2627" s="17" t="s">
        <v>15964</v>
      </c>
      <c r="D2627" s="17">
        <v>2017</v>
      </c>
      <c r="E2627" s="37" t="s">
        <v>15965</v>
      </c>
      <c r="F2627" s="17" t="s">
        <v>700</v>
      </c>
      <c r="G2627" s="37">
        <v>7</v>
      </c>
      <c r="H2627" s="37">
        <v>9</v>
      </c>
      <c r="I2627" s="62" t="s">
        <v>43</v>
      </c>
      <c r="J2627" s="17" t="s">
        <v>43</v>
      </c>
      <c r="K2627" s="17" t="s">
        <v>43</v>
      </c>
      <c r="L2627" s="17" t="s">
        <v>43</v>
      </c>
      <c r="M2627" s="17" t="s">
        <v>15966</v>
      </c>
      <c r="N2627" s="17" t="s">
        <v>15967</v>
      </c>
      <c r="O2627" s="17" t="s">
        <v>15968</v>
      </c>
    </row>
    <row r="2628" spans="1:15" s="1" customFormat="1" ht="15" customHeight="1" x14ac:dyDescent="0.25">
      <c r="A2628" s="61" t="s">
        <v>5</v>
      </c>
      <c r="B2628" s="17" t="s">
        <v>14991</v>
      </c>
      <c r="C2628" s="17" t="s">
        <v>15969</v>
      </c>
      <c r="D2628" s="17">
        <v>2022</v>
      </c>
      <c r="E2628" s="37" t="s">
        <v>15970</v>
      </c>
      <c r="F2628" s="17" t="s">
        <v>11</v>
      </c>
      <c r="G2628" s="37">
        <v>15</v>
      </c>
      <c r="H2628" s="37">
        <v>8</v>
      </c>
      <c r="I2628" s="62" t="s">
        <v>43</v>
      </c>
      <c r="J2628" s="17" t="s">
        <v>43</v>
      </c>
      <c r="K2628" s="17" t="s">
        <v>43</v>
      </c>
      <c r="L2628" s="17" t="s">
        <v>43</v>
      </c>
      <c r="M2628" s="17" t="s">
        <v>15971</v>
      </c>
      <c r="N2628" s="17" t="s">
        <v>15972</v>
      </c>
      <c r="O2628" s="17" t="s">
        <v>15973</v>
      </c>
    </row>
    <row r="2629" spans="1:15" s="1" customFormat="1" ht="15" customHeight="1" x14ac:dyDescent="0.25">
      <c r="A2629" s="61" t="s">
        <v>5</v>
      </c>
      <c r="B2629" s="17" t="s">
        <v>14991</v>
      </c>
      <c r="C2629" s="17" t="s">
        <v>15974</v>
      </c>
      <c r="D2629" s="17">
        <v>2022</v>
      </c>
      <c r="E2629" s="37" t="s">
        <v>15975</v>
      </c>
      <c r="F2629" s="17" t="s">
        <v>11</v>
      </c>
      <c r="G2629" s="37">
        <v>15</v>
      </c>
      <c r="H2629" s="37">
        <v>7</v>
      </c>
      <c r="I2629" s="62" t="s">
        <v>43</v>
      </c>
      <c r="J2629" s="17" t="s">
        <v>43</v>
      </c>
      <c r="K2629" s="17" t="s">
        <v>43</v>
      </c>
      <c r="L2629" s="17" t="s">
        <v>43</v>
      </c>
      <c r="M2629" s="17" t="s">
        <v>15976</v>
      </c>
      <c r="N2629" s="17" t="s">
        <v>15977</v>
      </c>
      <c r="O2629" s="17" t="s">
        <v>15978</v>
      </c>
    </row>
    <row r="2630" spans="1:15" s="1" customFormat="1" ht="15" customHeight="1" x14ac:dyDescent="0.25">
      <c r="A2630" s="61" t="s">
        <v>5</v>
      </c>
      <c r="B2630" s="17" t="s">
        <v>14991</v>
      </c>
      <c r="C2630" s="17" t="s">
        <v>15979</v>
      </c>
      <c r="D2630" s="17">
        <v>2022</v>
      </c>
      <c r="E2630" s="37" t="s">
        <v>15980</v>
      </c>
      <c r="F2630" s="17" t="s">
        <v>15046</v>
      </c>
      <c r="G2630" s="37">
        <v>15</v>
      </c>
      <c r="H2630" s="37">
        <v>3</v>
      </c>
      <c r="I2630" s="62" t="s">
        <v>43</v>
      </c>
      <c r="J2630" s="17" t="s">
        <v>43</v>
      </c>
      <c r="K2630" s="17" t="s">
        <v>43</v>
      </c>
      <c r="L2630" s="17" t="s">
        <v>43</v>
      </c>
      <c r="M2630" s="17" t="s">
        <v>15981</v>
      </c>
      <c r="N2630" s="17" t="s">
        <v>15982</v>
      </c>
      <c r="O2630" s="17" t="s">
        <v>15983</v>
      </c>
    </row>
    <row r="2631" spans="1:15" s="1" customFormat="1" ht="15" customHeight="1" x14ac:dyDescent="0.25">
      <c r="A2631" s="61" t="s">
        <v>5</v>
      </c>
      <c r="B2631" s="17" t="s">
        <v>14991</v>
      </c>
      <c r="C2631" s="17" t="s">
        <v>15984</v>
      </c>
      <c r="D2631" s="17">
        <v>2022</v>
      </c>
      <c r="E2631" s="37" t="s">
        <v>15985</v>
      </c>
      <c r="F2631" s="17" t="s">
        <v>15030</v>
      </c>
      <c r="G2631" s="37">
        <v>27</v>
      </c>
      <c r="H2631" s="37">
        <v>13</v>
      </c>
      <c r="I2631" s="62" t="s">
        <v>43</v>
      </c>
      <c r="J2631" s="17" t="s">
        <v>43</v>
      </c>
      <c r="K2631" s="17" t="s">
        <v>43</v>
      </c>
      <c r="L2631" s="17" t="s">
        <v>43</v>
      </c>
      <c r="M2631" s="17" t="s">
        <v>15986</v>
      </c>
      <c r="N2631" s="17" t="s">
        <v>15987</v>
      </c>
      <c r="O2631" s="17" t="s">
        <v>15988</v>
      </c>
    </row>
    <row r="2632" spans="1:15" s="1" customFormat="1" ht="15" customHeight="1" x14ac:dyDescent="0.25">
      <c r="A2632" s="61" t="s">
        <v>5</v>
      </c>
      <c r="B2632" s="17" t="s">
        <v>14991</v>
      </c>
      <c r="C2632" s="17" t="s">
        <v>15989</v>
      </c>
      <c r="D2632" s="17">
        <v>2023</v>
      </c>
      <c r="E2632" s="37" t="s">
        <v>15990</v>
      </c>
      <c r="F2632" s="17" t="s">
        <v>109</v>
      </c>
      <c r="G2632" s="37">
        <v>11</v>
      </c>
      <c r="H2632" s="37">
        <v>8</v>
      </c>
      <c r="I2632" s="62" t="s">
        <v>43</v>
      </c>
      <c r="J2632" s="17" t="s">
        <v>43</v>
      </c>
      <c r="K2632" s="17" t="s">
        <v>43</v>
      </c>
      <c r="L2632" s="17" t="s">
        <v>43</v>
      </c>
      <c r="M2632" s="17" t="s">
        <v>15991</v>
      </c>
      <c r="N2632" s="17" t="s">
        <v>15992</v>
      </c>
      <c r="O2632" s="17" t="s">
        <v>15993</v>
      </c>
    </row>
    <row r="2633" spans="1:15" s="1" customFormat="1" ht="15" customHeight="1" x14ac:dyDescent="0.25">
      <c r="A2633" s="61" t="s">
        <v>5</v>
      </c>
      <c r="B2633" s="17" t="s">
        <v>14991</v>
      </c>
      <c r="C2633" s="17" t="s">
        <v>15994</v>
      </c>
      <c r="D2633" s="17">
        <v>2024</v>
      </c>
      <c r="E2633" s="37" t="s">
        <v>15995</v>
      </c>
      <c r="F2633" s="17" t="s">
        <v>11</v>
      </c>
      <c r="G2633" s="37">
        <v>17</v>
      </c>
      <c r="H2633" s="37">
        <v>3</v>
      </c>
      <c r="I2633" s="62" t="s">
        <v>43</v>
      </c>
      <c r="J2633" s="17" t="s">
        <v>43</v>
      </c>
      <c r="K2633" s="17" t="s">
        <v>43</v>
      </c>
      <c r="L2633" s="17" t="s">
        <v>43</v>
      </c>
      <c r="M2633" s="17" t="s">
        <v>15996</v>
      </c>
      <c r="N2633" s="17" t="s">
        <v>15997</v>
      </c>
      <c r="O2633" s="17" t="s">
        <v>15998</v>
      </c>
    </row>
    <row r="2634" spans="1:15" s="1" customFormat="1" ht="15" customHeight="1" x14ac:dyDescent="0.25">
      <c r="A2634" s="61" t="s">
        <v>5</v>
      </c>
      <c r="B2634" s="17" t="s">
        <v>14991</v>
      </c>
      <c r="C2634" s="17" t="s">
        <v>15999</v>
      </c>
      <c r="D2634" s="17">
        <v>2023</v>
      </c>
      <c r="E2634" s="37" t="s">
        <v>16000</v>
      </c>
      <c r="F2634" s="17" t="s">
        <v>2078</v>
      </c>
      <c r="G2634" s="37">
        <v>8</v>
      </c>
      <c r="H2634" s="37">
        <v>2</v>
      </c>
      <c r="I2634" s="62" t="s">
        <v>43</v>
      </c>
      <c r="J2634" s="17" t="s">
        <v>43</v>
      </c>
      <c r="K2634" s="17" t="s">
        <v>43</v>
      </c>
      <c r="L2634" s="17" t="s">
        <v>43</v>
      </c>
      <c r="M2634" s="17" t="s">
        <v>16001</v>
      </c>
      <c r="N2634" s="17" t="s">
        <v>16002</v>
      </c>
      <c r="O2634" s="17" t="s">
        <v>16003</v>
      </c>
    </row>
    <row r="2635" spans="1:15" s="1" customFormat="1" ht="15" customHeight="1" x14ac:dyDescent="0.25">
      <c r="A2635" s="61" t="s">
        <v>5</v>
      </c>
      <c r="B2635" s="17" t="s">
        <v>14991</v>
      </c>
      <c r="C2635" s="17" t="s">
        <v>16004</v>
      </c>
      <c r="D2635" s="17">
        <v>2021</v>
      </c>
      <c r="E2635" s="37" t="s">
        <v>16005</v>
      </c>
      <c r="F2635" s="17" t="s">
        <v>15030</v>
      </c>
      <c r="G2635" s="37">
        <v>26</v>
      </c>
      <c r="H2635" s="37">
        <v>15</v>
      </c>
      <c r="I2635" s="62" t="s">
        <v>43</v>
      </c>
      <c r="J2635" s="17" t="s">
        <v>43</v>
      </c>
      <c r="K2635" s="17" t="s">
        <v>43</v>
      </c>
      <c r="L2635" s="17" t="s">
        <v>43</v>
      </c>
      <c r="M2635" s="17" t="s">
        <v>16006</v>
      </c>
      <c r="N2635" s="17" t="s">
        <v>16007</v>
      </c>
      <c r="O2635" s="17" t="s">
        <v>16008</v>
      </c>
    </row>
    <row r="2636" spans="1:15" s="1" customFormat="1" ht="15" customHeight="1" x14ac:dyDescent="0.25">
      <c r="A2636" s="61" t="s">
        <v>5</v>
      </c>
      <c r="B2636" s="17" t="s">
        <v>14991</v>
      </c>
      <c r="C2636" s="17" t="s">
        <v>16009</v>
      </c>
      <c r="D2636" s="17">
        <v>2018</v>
      </c>
      <c r="E2636" s="37" t="s">
        <v>16010</v>
      </c>
      <c r="F2636" s="17" t="s">
        <v>11</v>
      </c>
      <c r="G2636" s="37">
        <v>11</v>
      </c>
      <c r="H2636" s="37">
        <v>4</v>
      </c>
      <c r="I2636" s="62" t="s">
        <v>43</v>
      </c>
      <c r="J2636" s="17" t="s">
        <v>43</v>
      </c>
      <c r="K2636" s="17" t="s">
        <v>43</v>
      </c>
      <c r="L2636" s="17" t="s">
        <v>43</v>
      </c>
      <c r="M2636" s="17" t="s">
        <v>16011</v>
      </c>
      <c r="N2636" s="17" t="s">
        <v>16012</v>
      </c>
      <c r="O2636" s="17" t="s">
        <v>16013</v>
      </c>
    </row>
    <row r="2637" spans="1:15" s="1" customFormat="1" ht="15" customHeight="1" x14ac:dyDescent="0.25">
      <c r="A2637" s="61" t="s">
        <v>5</v>
      </c>
      <c r="B2637" s="17" t="s">
        <v>14991</v>
      </c>
      <c r="C2637" s="17" t="s">
        <v>16014</v>
      </c>
      <c r="D2637" s="17">
        <v>2021</v>
      </c>
      <c r="E2637" s="37" t="s">
        <v>16015</v>
      </c>
      <c r="F2637" s="17" t="s">
        <v>109</v>
      </c>
      <c r="G2637" s="37">
        <v>9</v>
      </c>
      <c r="H2637" s="37">
        <v>10</v>
      </c>
      <c r="I2637" s="62" t="s">
        <v>43</v>
      </c>
      <c r="J2637" s="17" t="s">
        <v>43</v>
      </c>
      <c r="K2637" s="17" t="s">
        <v>43</v>
      </c>
      <c r="L2637" s="17" t="s">
        <v>43</v>
      </c>
      <c r="M2637" s="17" t="s">
        <v>16016</v>
      </c>
      <c r="N2637" s="17" t="s">
        <v>16017</v>
      </c>
      <c r="O2637" s="17" t="s">
        <v>16018</v>
      </c>
    </row>
    <row r="2638" spans="1:15" s="1" customFormat="1" ht="15" customHeight="1" x14ac:dyDescent="0.25">
      <c r="A2638" s="61" t="s">
        <v>5</v>
      </c>
      <c r="B2638" s="17" t="s">
        <v>14991</v>
      </c>
      <c r="C2638" s="17" t="s">
        <v>16019</v>
      </c>
      <c r="D2638" s="17">
        <v>2022</v>
      </c>
      <c r="E2638" s="37" t="s">
        <v>16020</v>
      </c>
      <c r="F2638" s="17" t="s">
        <v>15158</v>
      </c>
      <c r="G2638" s="37">
        <v>12</v>
      </c>
      <c r="H2638" s="37">
        <v>7</v>
      </c>
      <c r="I2638" s="62" t="s">
        <v>43</v>
      </c>
      <c r="J2638" s="17" t="s">
        <v>43</v>
      </c>
      <c r="K2638" s="17" t="s">
        <v>43</v>
      </c>
      <c r="L2638" s="17" t="s">
        <v>43</v>
      </c>
      <c r="M2638" s="17" t="s">
        <v>16021</v>
      </c>
      <c r="N2638" s="17" t="s">
        <v>16022</v>
      </c>
      <c r="O2638" s="17" t="s">
        <v>16023</v>
      </c>
    </row>
    <row r="2639" spans="1:15" s="1" customFormat="1" ht="15" customHeight="1" x14ac:dyDescent="0.25">
      <c r="A2639" s="61" t="s">
        <v>5</v>
      </c>
      <c r="B2639" s="17" t="s">
        <v>14991</v>
      </c>
      <c r="C2639" s="17" t="s">
        <v>16024</v>
      </c>
      <c r="D2639" s="17">
        <v>2024</v>
      </c>
      <c r="E2639" s="37" t="s">
        <v>16025</v>
      </c>
      <c r="F2639" s="17" t="s">
        <v>4278</v>
      </c>
      <c r="G2639" s="37">
        <v>12</v>
      </c>
      <c r="H2639" s="37">
        <v>9</v>
      </c>
      <c r="I2639" s="62" t="s">
        <v>43</v>
      </c>
      <c r="J2639" s="17" t="s">
        <v>43</v>
      </c>
      <c r="K2639" s="17" t="s">
        <v>43</v>
      </c>
      <c r="L2639" s="17" t="s">
        <v>43</v>
      </c>
      <c r="M2639" s="17" t="s">
        <v>16026</v>
      </c>
      <c r="N2639" s="17" t="s">
        <v>16027</v>
      </c>
      <c r="O2639" s="17" t="s">
        <v>16028</v>
      </c>
    </row>
    <row r="2640" spans="1:15" s="1" customFormat="1" ht="15" customHeight="1" x14ac:dyDescent="0.25">
      <c r="A2640" s="61" t="s">
        <v>5</v>
      </c>
      <c r="B2640" s="17" t="s">
        <v>14991</v>
      </c>
      <c r="C2640" s="17" t="s">
        <v>16029</v>
      </c>
      <c r="D2640" s="17">
        <v>2023</v>
      </c>
      <c r="E2640" s="37" t="s">
        <v>16030</v>
      </c>
      <c r="F2640" s="17" t="s">
        <v>3637</v>
      </c>
      <c r="G2640" s="37">
        <v>15</v>
      </c>
      <c r="H2640" s="37">
        <v>6</v>
      </c>
      <c r="I2640" s="62" t="s">
        <v>43</v>
      </c>
      <c r="J2640" s="17" t="s">
        <v>43</v>
      </c>
      <c r="K2640" s="17" t="s">
        <v>43</v>
      </c>
      <c r="L2640" s="17" t="s">
        <v>43</v>
      </c>
      <c r="M2640" s="17" t="s">
        <v>16031</v>
      </c>
      <c r="N2640" s="17" t="s">
        <v>16032</v>
      </c>
      <c r="O2640" s="17" t="s">
        <v>16033</v>
      </c>
    </row>
    <row r="2641" spans="1:15" s="1" customFormat="1" ht="15" customHeight="1" x14ac:dyDescent="0.25">
      <c r="A2641" s="61" t="s">
        <v>5</v>
      </c>
      <c r="B2641" s="17" t="s">
        <v>14991</v>
      </c>
      <c r="C2641" s="17" t="s">
        <v>16034</v>
      </c>
      <c r="D2641" s="17">
        <v>2020</v>
      </c>
      <c r="E2641" s="37" t="s">
        <v>16035</v>
      </c>
      <c r="F2641" s="17" t="s">
        <v>15030</v>
      </c>
      <c r="G2641" s="37">
        <v>25</v>
      </c>
      <c r="H2641" s="37">
        <v>15</v>
      </c>
      <c r="I2641" s="62" t="s">
        <v>43</v>
      </c>
      <c r="J2641" s="17" t="s">
        <v>43</v>
      </c>
      <c r="K2641" s="17" t="s">
        <v>43</v>
      </c>
      <c r="L2641" s="17" t="s">
        <v>43</v>
      </c>
      <c r="M2641" s="17" t="s">
        <v>16036</v>
      </c>
      <c r="N2641" s="17" t="s">
        <v>16037</v>
      </c>
      <c r="O2641" s="17" t="s">
        <v>16038</v>
      </c>
    </row>
    <row r="2642" spans="1:15" s="1" customFormat="1" ht="15" customHeight="1" x14ac:dyDescent="0.25">
      <c r="A2642" s="61" t="s">
        <v>5</v>
      </c>
      <c r="B2642" s="17" t="s">
        <v>14991</v>
      </c>
      <c r="C2642" s="17" t="s">
        <v>16039</v>
      </c>
      <c r="D2642" s="17">
        <v>2021</v>
      </c>
      <c r="E2642" s="37" t="s">
        <v>16040</v>
      </c>
      <c r="F2642" s="17" t="s">
        <v>15004</v>
      </c>
      <c r="G2642" s="37">
        <v>5</v>
      </c>
      <c r="H2642" s="37">
        <v>3</v>
      </c>
      <c r="I2642" s="62" t="s">
        <v>43</v>
      </c>
      <c r="J2642" s="17" t="s">
        <v>43</v>
      </c>
      <c r="K2642" s="17" t="s">
        <v>43</v>
      </c>
      <c r="L2642" s="17" t="s">
        <v>43</v>
      </c>
      <c r="M2642" s="17" t="s">
        <v>16041</v>
      </c>
      <c r="N2642" s="17" t="s">
        <v>16042</v>
      </c>
      <c r="O2642" s="17" t="s">
        <v>16043</v>
      </c>
    </row>
    <row r="2643" spans="1:15" s="1" customFormat="1" ht="15" customHeight="1" x14ac:dyDescent="0.25">
      <c r="A2643" s="61" t="s">
        <v>5</v>
      </c>
      <c r="B2643" s="17" t="s">
        <v>14991</v>
      </c>
      <c r="C2643" s="17" t="s">
        <v>3728</v>
      </c>
      <c r="D2643" s="17">
        <v>2021</v>
      </c>
      <c r="E2643" s="37" t="s">
        <v>3729</v>
      </c>
      <c r="F2643" s="17" t="s">
        <v>2078</v>
      </c>
      <c r="G2643" s="37">
        <v>6</v>
      </c>
      <c r="H2643" s="37">
        <v>12</v>
      </c>
      <c r="I2643" s="62" t="s">
        <v>43</v>
      </c>
      <c r="J2643" s="17" t="s">
        <v>43</v>
      </c>
      <c r="K2643" s="17" t="s">
        <v>43</v>
      </c>
      <c r="L2643" s="17" t="s">
        <v>43</v>
      </c>
      <c r="M2643" s="17" t="s">
        <v>16044</v>
      </c>
      <c r="N2643" s="17" t="s">
        <v>16045</v>
      </c>
      <c r="O2643" s="17" t="s">
        <v>16046</v>
      </c>
    </row>
    <row r="2644" spans="1:15" s="1" customFormat="1" ht="15" customHeight="1" x14ac:dyDescent="0.25">
      <c r="A2644" s="61" t="s">
        <v>5</v>
      </c>
      <c r="B2644" s="17" t="s">
        <v>14991</v>
      </c>
      <c r="C2644" s="17" t="s">
        <v>16047</v>
      </c>
      <c r="D2644" s="17">
        <v>2025</v>
      </c>
      <c r="E2644" s="37" t="s">
        <v>16048</v>
      </c>
      <c r="F2644" s="17" t="s">
        <v>15004</v>
      </c>
      <c r="G2644" s="37">
        <v>9</v>
      </c>
      <c r="H2644" s="37">
        <v>1</v>
      </c>
      <c r="I2644" s="62" t="s">
        <v>43</v>
      </c>
      <c r="J2644" s="17" t="s">
        <v>43</v>
      </c>
      <c r="K2644" s="17" t="s">
        <v>43</v>
      </c>
      <c r="L2644" s="17" t="s">
        <v>43</v>
      </c>
      <c r="M2644" s="17" t="s">
        <v>16049</v>
      </c>
      <c r="N2644" s="17" t="s">
        <v>16050</v>
      </c>
      <c r="O2644" s="17" t="s">
        <v>16051</v>
      </c>
    </row>
    <row r="2645" spans="1:15" s="1" customFormat="1" ht="15" customHeight="1" x14ac:dyDescent="0.25">
      <c r="A2645" s="61" t="s">
        <v>5</v>
      </c>
      <c r="B2645" s="17" t="s">
        <v>14991</v>
      </c>
      <c r="C2645" s="17" t="s">
        <v>16052</v>
      </c>
      <c r="D2645" s="17">
        <v>2019</v>
      </c>
      <c r="E2645" s="37" t="s">
        <v>16053</v>
      </c>
      <c r="F2645" s="17" t="s">
        <v>14994</v>
      </c>
      <c r="G2645" s="37">
        <v>9</v>
      </c>
      <c r="H2645" s="37">
        <v>16</v>
      </c>
      <c r="I2645" s="62" t="s">
        <v>43</v>
      </c>
      <c r="J2645" s="17" t="s">
        <v>43</v>
      </c>
      <c r="K2645" s="17" t="s">
        <v>43</v>
      </c>
      <c r="L2645" s="17" t="s">
        <v>43</v>
      </c>
      <c r="M2645" s="17" t="s">
        <v>16054</v>
      </c>
      <c r="N2645" s="17" t="s">
        <v>16055</v>
      </c>
      <c r="O2645" s="17" t="s">
        <v>16056</v>
      </c>
    </row>
    <row r="2646" spans="1:15" s="1" customFormat="1" ht="15" customHeight="1" x14ac:dyDescent="0.25">
      <c r="A2646" s="61" t="s">
        <v>5</v>
      </c>
      <c r="B2646" s="17" t="s">
        <v>14991</v>
      </c>
      <c r="C2646" s="17" t="s">
        <v>16057</v>
      </c>
      <c r="D2646" s="17">
        <v>2019</v>
      </c>
      <c r="E2646" s="37" t="s">
        <v>16058</v>
      </c>
      <c r="F2646" s="17" t="s">
        <v>15192</v>
      </c>
      <c r="G2646" s="37">
        <v>7</v>
      </c>
      <c r="H2646" s="37">
        <v>1</v>
      </c>
      <c r="I2646" s="62" t="s">
        <v>43</v>
      </c>
      <c r="J2646" s="17" t="s">
        <v>43</v>
      </c>
      <c r="K2646" s="17" t="s">
        <v>43</v>
      </c>
      <c r="L2646" s="17" t="s">
        <v>43</v>
      </c>
      <c r="M2646" s="17" t="s">
        <v>16059</v>
      </c>
      <c r="N2646" s="17" t="s">
        <v>16060</v>
      </c>
      <c r="O2646" s="17" t="s">
        <v>16061</v>
      </c>
    </row>
    <row r="2647" spans="1:15" s="1" customFormat="1" ht="15" customHeight="1" x14ac:dyDescent="0.25">
      <c r="A2647" s="61" t="s">
        <v>5</v>
      </c>
      <c r="B2647" s="17" t="s">
        <v>14991</v>
      </c>
      <c r="C2647" s="17" t="s">
        <v>16062</v>
      </c>
      <c r="D2647" s="17">
        <v>2021</v>
      </c>
      <c r="E2647" s="37" t="s">
        <v>16063</v>
      </c>
      <c r="F2647" s="17" t="s">
        <v>15192</v>
      </c>
      <c r="G2647" s="37">
        <v>9</v>
      </c>
      <c r="H2647" s="37">
        <v>5</v>
      </c>
      <c r="I2647" s="62" t="s">
        <v>43</v>
      </c>
      <c r="J2647" s="17" t="s">
        <v>43</v>
      </c>
      <c r="K2647" s="17" t="s">
        <v>43</v>
      </c>
      <c r="L2647" s="17" t="s">
        <v>43</v>
      </c>
      <c r="M2647" s="17" t="s">
        <v>16064</v>
      </c>
      <c r="N2647" s="17" t="s">
        <v>16065</v>
      </c>
      <c r="O2647" s="17" t="s">
        <v>16066</v>
      </c>
    </row>
    <row r="2648" spans="1:15" s="1" customFormat="1" ht="15" customHeight="1" x14ac:dyDescent="0.25">
      <c r="A2648" s="61" t="s">
        <v>5</v>
      </c>
      <c r="B2648" s="17" t="s">
        <v>14991</v>
      </c>
      <c r="C2648" s="17" t="s">
        <v>16067</v>
      </c>
      <c r="D2648" s="17">
        <v>2023</v>
      </c>
      <c r="E2648" s="37" t="s">
        <v>16068</v>
      </c>
      <c r="F2648" s="17" t="s">
        <v>15158</v>
      </c>
      <c r="G2648" s="37">
        <v>13</v>
      </c>
      <c r="H2648" s="37">
        <v>8</v>
      </c>
      <c r="I2648" s="62" t="s">
        <v>43</v>
      </c>
      <c r="J2648" s="17" t="s">
        <v>43</v>
      </c>
      <c r="K2648" s="17" t="s">
        <v>43</v>
      </c>
      <c r="L2648" s="17" t="s">
        <v>43</v>
      </c>
      <c r="M2648" s="17" t="s">
        <v>16069</v>
      </c>
      <c r="N2648" s="17" t="s">
        <v>16070</v>
      </c>
      <c r="O2648" s="17" t="s">
        <v>16071</v>
      </c>
    </row>
    <row r="2649" spans="1:15" s="1" customFormat="1" ht="15" customHeight="1" x14ac:dyDescent="0.25">
      <c r="A2649" s="61" t="s">
        <v>5</v>
      </c>
      <c r="B2649" s="17" t="s">
        <v>14991</v>
      </c>
      <c r="C2649" s="17" t="s">
        <v>16072</v>
      </c>
      <c r="D2649" s="17">
        <v>2019</v>
      </c>
      <c r="E2649" s="37" t="s">
        <v>16073</v>
      </c>
      <c r="F2649" s="17" t="s">
        <v>11</v>
      </c>
      <c r="G2649" s="37">
        <v>12</v>
      </c>
      <c r="H2649" s="37">
        <v>5</v>
      </c>
      <c r="I2649" s="62" t="s">
        <v>43</v>
      </c>
      <c r="J2649" s="17" t="s">
        <v>43</v>
      </c>
      <c r="K2649" s="17" t="s">
        <v>43</v>
      </c>
      <c r="L2649" s="17" t="s">
        <v>43</v>
      </c>
      <c r="M2649" s="17" t="s">
        <v>16074</v>
      </c>
      <c r="N2649" s="17" t="s">
        <v>16075</v>
      </c>
      <c r="O2649" s="17" t="s">
        <v>16076</v>
      </c>
    </row>
    <row r="2650" spans="1:15" s="1" customFormat="1" ht="15" customHeight="1" x14ac:dyDescent="0.25">
      <c r="A2650" s="61" t="s">
        <v>5</v>
      </c>
      <c r="B2650" s="17" t="s">
        <v>14991</v>
      </c>
      <c r="C2650" s="17" t="s">
        <v>16077</v>
      </c>
      <c r="D2650" s="17">
        <v>2022</v>
      </c>
      <c r="E2650" s="37" t="s">
        <v>16078</v>
      </c>
      <c r="F2650" s="17" t="s">
        <v>109</v>
      </c>
      <c r="G2650" s="37">
        <v>10</v>
      </c>
      <c r="H2650" s="37">
        <v>8</v>
      </c>
      <c r="I2650" s="62" t="s">
        <v>43</v>
      </c>
      <c r="J2650" s="17" t="s">
        <v>43</v>
      </c>
      <c r="K2650" s="17" t="s">
        <v>43</v>
      </c>
      <c r="L2650" s="17" t="s">
        <v>43</v>
      </c>
      <c r="M2650" s="17" t="s">
        <v>16079</v>
      </c>
      <c r="N2650" s="17" t="s">
        <v>16080</v>
      </c>
      <c r="O2650" s="17" t="s">
        <v>16081</v>
      </c>
    </row>
    <row r="2651" spans="1:15" s="1" customFormat="1" ht="15" customHeight="1" x14ac:dyDescent="0.25">
      <c r="A2651" s="61" t="s">
        <v>5</v>
      </c>
      <c r="B2651" s="17" t="s">
        <v>14991</v>
      </c>
      <c r="C2651" s="17" t="s">
        <v>16082</v>
      </c>
      <c r="D2651" s="17">
        <v>2020</v>
      </c>
      <c r="E2651" s="37" t="s">
        <v>16083</v>
      </c>
      <c r="F2651" s="17" t="s">
        <v>15313</v>
      </c>
      <c r="G2651" s="37">
        <v>10</v>
      </c>
      <c r="H2651" s="37">
        <v>8</v>
      </c>
      <c r="I2651" s="62" t="s">
        <v>43</v>
      </c>
      <c r="J2651" s="17" t="s">
        <v>43</v>
      </c>
      <c r="K2651" s="17" t="s">
        <v>43</v>
      </c>
      <c r="L2651" s="17" t="s">
        <v>43</v>
      </c>
      <c r="M2651" s="17" t="s">
        <v>16084</v>
      </c>
      <c r="N2651" s="17" t="s">
        <v>16085</v>
      </c>
      <c r="O2651" s="17" t="s">
        <v>16086</v>
      </c>
    </row>
    <row r="2652" spans="1:15" s="1" customFormat="1" ht="15" customHeight="1" x14ac:dyDescent="0.25">
      <c r="A2652" s="61" t="s">
        <v>5</v>
      </c>
      <c r="B2652" s="17" t="s">
        <v>14991</v>
      </c>
      <c r="C2652" s="17" t="s">
        <v>16087</v>
      </c>
      <c r="D2652" s="17">
        <v>2023</v>
      </c>
      <c r="E2652" s="37" t="s">
        <v>16088</v>
      </c>
      <c r="F2652" s="17" t="s">
        <v>15046</v>
      </c>
      <c r="G2652" s="37">
        <v>16</v>
      </c>
      <c r="H2652" s="37">
        <v>6</v>
      </c>
      <c r="I2652" s="62" t="s">
        <v>43</v>
      </c>
      <c r="J2652" s="17" t="s">
        <v>43</v>
      </c>
      <c r="K2652" s="17" t="s">
        <v>43</v>
      </c>
      <c r="L2652" s="17" t="s">
        <v>43</v>
      </c>
      <c r="M2652" s="17" t="s">
        <v>16089</v>
      </c>
      <c r="N2652" s="17" t="s">
        <v>16090</v>
      </c>
      <c r="O2652" s="17" t="s">
        <v>16091</v>
      </c>
    </row>
    <row r="2653" spans="1:15" s="1" customFormat="1" ht="15" customHeight="1" x14ac:dyDescent="0.25">
      <c r="A2653" s="61" t="s">
        <v>5</v>
      </c>
      <c r="B2653" s="17" t="s">
        <v>14991</v>
      </c>
      <c r="C2653" s="17" t="s">
        <v>16092</v>
      </c>
      <c r="D2653" s="17">
        <v>2024</v>
      </c>
      <c r="E2653" s="37" t="s">
        <v>16093</v>
      </c>
      <c r="F2653" s="17" t="s">
        <v>11</v>
      </c>
      <c r="G2653" s="37">
        <v>17</v>
      </c>
      <c r="H2653" s="37">
        <v>12</v>
      </c>
      <c r="I2653" s="62" t="s">
        <v>43</v>
      </c>
      <c r="J2653" s="17" t="s">
        <v>43</v>
      </c>
      <c r="K2653" s="17" t="s">
        <v>43</v>
      </c>
      <c r="L2653" s="17" t="s">
        <v>43</v>
      </c>
      <c r="M2653" s="17" t="s">
        <v>16094</v>
      </c>
      <c r="N2653" s="17" t="s">
        <v>16095</v>
      </c>
      <c r="O2653" s="17" t="s">
        <v>16096</v>
      </c>
    </row>
    <row r="2654" spans="1:15" s="1" customFormat="1" ht="15" customHeight="1" x14ac:dyDescent="0.25">
      <c r="A2654" s="61" t="s">
        <v>5</v>
      </c>
      <c r="B2654" s="17" t="s">
        <v>14991</v>
      </c>
      <c r="C2654" s="17" t="s">
        <v>16097</v>
      </c>
      <c r="D2654" s="17">
        <v>2020</v>
      </c>
      <c r="E2654" s="37" t="s">
        <v>16098</v>
      </c>
      <c r="F2654" s="17" t="s">
        <v>14994</v>
      </c>
      <c r="G2654" s="37">
        <v>10</v>
      </c>
      <c r="H2654" s="37">
        <v>2</v>
      </c>
      <c r="I2654" s="62" t="s">
        <v>43</v>
      </c>
      <c r="J2654" s="17" t="s">
        <v>43</v>
      </c>
      <c r="K2654" s="17" t="s">
        <v>43</v>
      </c>
      <c r="L2654" s="17" t="s">
        <v>43</v>
      </c>
      <c r="M2654" s="17" t="s">
        <v>16099</v>
      </c>
      <c r="N2654" s="17" t="s">
        <v>16100</v>
      </c>
      <c r="O2654" s="17" t="s">
        <v>16101</v>
      </c>
    </row>
    <row r="2655" spans="1:15" s="1" customFormat="1" ht="15" customHeight="1" x14ac:dyDescent="0.25">
      <c r="A2655" s="61" t="s">
        <v>5</v>
      </c>
      <c r="B2655" s="17" t="s">
        <v>14991</v>
      </c>
      <c r="C2655" s="17" t="s">
        <v>8753</v>
      </c>
      <c r="D2655" s="17">
        <v>2022</v>
      </c>
      <c r="E2655" s="37" t="s">
        <v>8754</v>
      </c>
      <c r="F2655" s="17" t="s">
        <v>11</v>
      </c>
      <c r="G2655" s="37">
        <v>15</v>
      </c>
      <c r="H2655" s="37">
        <v>23</v>
      </c>
      <c r="I2655" s="62" t="s">
        <v>43</v>
      </c>
      <c r="J2655" s="17" t="s">
        <v>43</v>
      </c>
      <c r="K2655" s="17" t="s">
        <v>43</v>
      </c>
      <c r="L2655" s="17" t="s">
        <v>43</v>
      </c>
      <c r="M2655" s="17" t="s">
        <v>16102</v>
      </c>
      <c r="N2655" s="17" t="s">
        <v>16103</v>
      </c>
      <c r="O2655" s="17" t="s">
        <v>16104</v>
      </c>
    </row>
    <row r="2656" spans="1:15" s="1" customFormat="1" ht="15" customHeight="1" x14ac:dyDescent="0.25">
      <c r="A2656" s="61" t="s">
        <v>5</v>
      </c>
      <c r="B2656" s="17" t="s">
        <v>14991</v>
      </c>
      <c r="C2656" s="17" t="s">
        <v>3964</v>
      </c>
      <c r="D2656" s="17">
        <v>2022</v>
      </c>
      <c r="E2656" s="37" t="s">
        <v>3965</v>
      </c>
      <c r="F2656" s="17" t="s">
        <v>11</v>
      </c>
      <c r="G2656" s="37">
        <v>15</v>
      </c>
      <c r="H2656" s="37">
        <v>17</v>
      </c>
      <c r="I2656" s="62" t="s">
        <v>43</v>
      </c>
      <c r="J2656" s="17" t="s">
        <v>43</v>
      </c>
      <c r="K2656" s="17" t="s">
        <v>43</v>
      </c>
      <c r="L2656" s="17" t="s">
        <v>43</v>
      </c>
      <c r="M2656" s="17" t="s">
        <v>16105</v>
      </c>
      <c r="N2656" s="17" t="s">
        <v>16106</v>
      </c>
      <c r="O2656" s="17" t="s">
        <v>16107</v>
      </c>
    </row>
    <row r="2657" spans="1:15" s="1" customFormat="1" ht="15" customHeight="1" x14ac:dyDescent="0.25">
      <c r="A2657" s="61" t="s">
        <v>5</v>
      </c>
      <c r="B2657" s="17" t="s">
        <v>14991</v>
      </c>
      <c r="C2657" s="17" t="s">
        <v>16108</v>
      </c>
      <c r="D2657" s="17">
        <v>2018</v>
      </c>
      <c r="E2657" s="37" t="s">
        <v>16109</v>
      </c>
      <c r="F2657" s="17" t="s">
        <v>16110</v>
      </c>
      <c r="G2657" s="37">
        <v>2</v>
      </c>
      <c r="H2657" s="37">
        <v>13</v>
      </c>
      <c r="I2657" s="62" t="s">
        <v>43</v>
      </c>
      <c r="J2657" s="17" t="s">
        <v>43</v>
      </c>
      <c r="K2657" s="17" t="s">
        <v>43</v>
      </c>
      <c r="L2657" s="17" t="s">
        <v>43</v>
      </c>
      <c r="M2657" s="17" t="s">
        <v>16111</v>
      </c>
      <c r="N2657" s="17" t="s">
        <v>16112</v>
      </c>
      <c r="O2657" s="17" t="s">
        <v>16113</v>
      </c>
    </row>
    <row r="2658" spans="1:15" s="1" customFormat="1" ht="15" customHeight="1" x14ac:dyDescent="0.25">
      <c r="A2658" s="61" t="s">
        <v>5</v>
      </c>
      <c r="B2658" s="17" t="s">
        <v>14991</v>
      </c>
      <c r="C2658" s="17" t="s">
        <v>16114</v>
      </c>
      <c r="D2658" s="17">
        <v>2023</v>
      </c>
      <c r="E2658" s="37" t="s">
        <v>16115</v>
      </c>
      <c r="F2658" s="17" t="s">
        <v>11</v>
      </c>
      <c r="G2658" s="37">
        <v>16</v>
      </c>
      <c r="H2658" s="37">
        <v>12</v>
      </c>
      <c r="I2658" s="62" t="s">
        <v>43</v>
      </c>
      <c r="J2658" s="17" t="s">
        <v>43</v>
      </c>
      <c r="K2658" s="17" t="s">
        <v>43</v>
      </c>
      <c r="L2658" s="17" t="s">
        <v>43</v>
      </c>
      <c r="M2658" s="17" t="s">
        <v>16116</v>
      </c>
      <c r="N2658" s="17" t="s">
        <v>16117</v>
      </c>
      <c r="O2658" s="17" t="s">
        <v>16118</v>
      </c>
    </row>
    <row r="2659" spans="1:15" s="1" customFormat="1" ht="15" customHeight="1" x14ac:dyDescent="0.25">
      <c r="A2659" s="61" t="s">
        <v>5</v>
      </c>
      <c r="B2659" s="17" t="s">
        <v>14991</v>
      </c>
      <c r="C2659" s="17" t="s">
        <v>8965</v>
      </c>
      <c r="D2659" s="17">
        <v>2019</v>
      </c>
      <c r="E2659" s="37" t="s">
        <v>16119</v>
      </c>
      <c r="F2659" s="17" t="s">
        <v>11</v>
      </c>
      <c r="G2659" s="37">
        <v>12</v>
      </c>
      <c r="H2659" s="37">
        <v>4</v>
      </c>
      <c r="I2659" s="62" t="s">
        <v>43</v>
      </c>
      <c r="J2659" s="17" t="s">
        <v>43</v>
      </c>
      <c r="K2659" s="17" t="s">
        <v>43</v>
      </c>
      <c r="L2659" s="17" t="s">
        <v>43</v>
      </c>
      <c r="M2659" s="17" t="s">
        <v>16120</v>
      </c>
      <c r="N2659" s="17" t="s">
        <v>16121</v>
      </c>
      <c r="O2659" s="17" t="s">
        <v>16122</v>
      </c>
    </row>
    <row r="2660" spans="1:15" s="1" customFormat="1" ht="15" customHeight="1" x14ac:dyDescent="0.25">
      <c r="A2660" s="61" t="s">
        <v>5</v>
      </c>
      <c r="B2660" s="17" t="s">
        <v>14991</v>
      </c>
      <c r="C2660" s="17" t="s">
        <v>16123</v>
      </c>
      <c r="D2660" s="17">
        <v>2023</v>
      </c>
      <c r="E2660" s="37" t="s">
        <v>16124</v>
      </c>
      <c r="F2660" s="17" t="s">
        <v>14994</v>
      </c>
      <c r="G2660" s="37">
        <v>13</v>
      </c>
      <c r="H2660" s="37">
        <v>3</v>
      </c>
      <c r="I2660" s="62" t="s">
        <v>43</v>
      </c>
      <c r="J2660" s="17" t="s">
        <v>43</v>
      </c>
      <c r="K2660" s="17" t="s">
        <v>43</v>
      </c>
      <c r="L2660" s="17" t="s">
        <v>43</v>
      </c>
      <c r="M2660" s="17" t="s">
        <v>16125</v>
      </c>
      <c r="N2660" s="17" t="s">
        <v>16126</v>
      </c>
      <c r="O2660" s="17" t="s">
        <v>16127</v>
      </c>
    </row>
    <row r="2661" spans="1:15" s="1" customFormat="1" ht="15" customHeight="1" x14ac:dyDescent="0.25">
      <c r="A2661" s="61" t="s">
        <v>5</v>
      </c>
      <c r="B2661" s="17" t="s">
        <v>14991</v>
      </c>
      <c r="C2661" s="17" t="s">
        <v>16128</v>
      </c>
      <c r="D2661" s="17">
        <v>2020</v>
      </c>
      <c r="E2661" s="37" t="s">
        <v>16129</v>
      </c>
      <c r="F2661" s="17" t="s">
        <v>66</v>
      </c>
      <c r="G2661" s="37">
        <v>8</v>
      </c>
      <c r="H2661" s="37">
        <v>5</v>
      </c>
      <c r="I2661" s="62" t="s">
        <v>43</v>
      </c>
      <c r="J2661" s="17" t="s">
        <v>43</v>
      </c>
      <c r="K2661" s="17" t="s">
        <v>43</v>
      </c>
      <c r="L2661" s="17" t="s">
        <v>43</v>
      </c>
      <c r="M2661" s="17" t="s">
        <v>16130</v>
      </c>
      <c r="N2661" s="17" t="s">
        <v>16131</v>
      </c>
      <c r="O2661" s="17" t="s">
        <v>16132</v>
      </c>
    </row>
    <row r="2662" spans="1:15" s="1" customFormat="1" ht="15" customHeight="1" x14ac:dyDescent="0.25">
      <c r="A2662" s="61" t="s">
        <v>5</v>
      </c>
      <c r="B2662" s="17" t="s">
        <v>14991</v>
      </c>
      <c r="C2662" s="17" t="s">
        <v>16133</v>
      </c>
      <c r="D2662" s="17">
        <v>2024</v>
      </c>
      <c r="E2662" s="37" t="s">
        <v>16134</v>
      </c>
      <c r="F2662" s="17" t="s">
        <v>15313</v>
      </c>
      <c r="G2662" s="37">
        <v>14</v>
      </c>
      <c r="H2662" s="37">
        <v>24</v>
      </c>
      <c r="I2662" s="62" t="s">
        <v>43</v>
      </c>
      <c r="J2662" s="17" t="s">
        <v>43</v>
      </c>
      <c r="K2662" s="17" t="s">
        <v>43</v>
      </c>
      <c r="L2662" s="17" t="s">
        <v>43</v>
      </c>
      <c r="M2662" s="17" t="s">
        <v>16135</v>
      </c>
      <c r="N2662" s="17" t="s">
        <v>16136</v>
      </c>
      <c r="O2662" s="17" t="s">
        <v>16137</v>
      </c>
    </row>
    <row r="2663" spans="1:15" s="1" customFormat="1" ht="15" customHeight="1" x14ac:dyDescent="0.25">
      <c r="A2663" s="61" t="s">
        <v>5</v>
      </c>
      <c r="B2663" s="17" t="s">
        <v>14991</v>
      </c>
      <c r="C2663" s="17" t="s">
        <v>16138</v>
      </c>
      <c r="D2663" s="17">
        <v>2020</v>
      </c>
      <c r="E2663" s="37" t="s">
        <v>16139</v>
      </c>
      <c r="F2663" s="17" t="s">
        <v>11</v>
      </c>
      <c r="G2663" s="37">
        <v>13</v>
      </c>
      <c r="H2663" s="37">
        <v>22</v>
      </c>
      <c r="I2663" s="62" t="s">
        <v>43</v>
      </c>
      <c r="J2663" s="17" t="s">
        <v>43</v>
      </c>
      <c r="K2663" s="17" t="s">
        <v>43</v>
      </c>
      <c r="L2663" s="17" t="s">
        <v>43</v>
      </c>
      <c r="M2663" s="17" t="s">
        <v>16140</v>
      </c>
      <c r="N2663" s="17" t="s">
        <v>16141</v>
      </c>
      <c r="O2663" s="17" t="s">
        <v>16142</v>
      </c>
    </row>
    <row r="2664" spans="1:15" s="1" customFormat="1" ht="15" customHeight="1" x14ac:dyDescent="0.25">
      <c r="A2664" s="61" t="s">
        <v>5</v>
      </c>
      <c r="B2664" s="17" t="s">
        <v>14991</v>
      </c>
      <c r="C2664" s="17" t="s">
        <v>16143</v>
      </c>
      <c r="D2664" s="17">
        <v>2022</v>
      </c>
      <c r="E2664" s="37" t="s">
        <v>16144</v>
      </c>
      <c r="F2664" s="17" t="s">
        <v>11</v>
      </c>
      <c r="G2664" s="37">
        <v>15</v>
      </c>
      <c r="H2664" s="37">
        <v>4</v>
      </c>
      <c r="I2664" s="62" t="s">
        <v>43</v>
      </c>
      <c r="J2664" s="17" t="s">
        <v>43</v>
      </c>
      <c r="K2664" s="17" t="s">
        <v>43</v>
      </c>
      <c r="L2664" s="17" t="s">
        <v>43</v>
      </c>
      <c r="M2664" s="17" t="s">
        <v>16145</v>
      </c>
      <c r="N2664" s="17" t="s">
        <v>16146</v>
      </c>
      <c r="O2664" s="17" t="s">
        <v>16147</v>
      </c>
    </row>
    <row r="2665" spans="1:15" s="1" customFormat="1" ht="15" customHeight="1" x14ac:dyDescent="0.25">
      <c r="A2665" s="61" t="s">
        <v>5</v>
      </c>
      <c r="B2665" s="17" t="s">
        <v>14991</v>
      </c>
      <c r="C2665" s="17" t="s">
        <v>16148</v>
      </c>
      <c r="D2665" s="17">
        <v>2022</v>
      </c>
      <c r="E2665" s="37" t="s">
        <v>16149</v>
      </c>
      <c r="F2665" s="17" t="s">
        <v>14994</v>
      </c>
      <c r="G2665" s="37">
        <v>12</v>
      </c>
      <c r="H2665" s="37">
        <v>9</v>
      </c>
      <c r="I2665" s="62" t="s">
        <v>43</v>
      </c>
      <c r="J2665" s="17" t="s">
        <v>43</v>
      </c>
      <c r="K2665" s="17" t="s">
        <v>43</v>
      </c>
      <c r="L2665" s="17" t="s">
        <v>43</v>
      </c>
      <c r="M2665" s="17" t="s">
        <v>16150</v>
      </c>
      <c r="N2665" s="17" t="s">
        <v>16151</v>
      </c>
      <c r="O2665" s="17" t="s">
        <v>16152</v>
      </c>
    </row>
    <row r="2666" spans="1:15" s="1" customFormat="1" ht="15" customHeight="1" x14ac:dyDescent="0.25">
      <c r="A2666" s="61" t="s">
        <v>5</v>
      </c>
      <c r="B2666" s="17" t="s">
        <v>14991</v>
      </c>
      <c r="C2666" s="17" t="s">
        <v>16153</v>
      </c>
      <c r="D2666" s="17">
        <v>2021</v>
      </c>
      <c r="E2666" s="37" t="s">
        <v>16154</v>
      </c>
      <c r="F2666" s="17" t="s">
        <v>66</v>
      </c>
      <c r="G2666" s="37">
        <v>9</v>
      </c>
      <c r="H2666" s="37">
        <v>9</v>
      </c>
      <c r="I2666" s="62" t="s">
        <v>43</v>
      </c>
      <c r="J2666" s="17" t="s">
        <v>43</v>
      </c>
      <c r="K2666" s="17" t="s">
        <v>43</v>
      </c>
      <c r="L2666" s="17" t="s">
        <v>43</v>
      </c>
      <c r="M2666" s="17" t="s">
        <v>16155</v>
      </c>
      <c r="N2666" s="17" t="s">
        <v>16156</v>
      </c>
      <c r="O2666" s="17" t="s">
        <v>16157</v>
      </c>
    </row>
    <row r="2667" spans="1:15" s="1" customFormat="1" ht="15" customHeight="1" x14ac:dyDescent="0.25">
      <c r="A2667" s="61" t="s">
        <v>5</v>
      </c>
      <c r="B2667" s="17" t="s">
        <v>14991</v>
      </c>
      <c r="C2667" s="17" t="s">
        <v>16158</v>
      </c>
      <c r="D2667" s="17">
        <v>2018</v>
      </c>
      <c r="E2667" s="37" t="s">
        <v>9112</v>
      </c>
      <c r="F2667" s="17" t="s">
        <v>11</v>
      </c>
      <c r="G2667" s="37">
        <v>11</v>
      </c>
      <c r="H2667" s="37">
        <v>7</v>
      </c>
      <c r="I2667" s="62" t="s">
        <v>43</v>
      </c>
      <c r="J2667" s="17" t="s">
        <v>43</v>
      </c>
      <c r="K2667" s="17" t="s">
        <v>43</v>
      </c>
      <c r="L2667" s="17" t="s">
        <v>43</v>
      </c>
      <c r="M2667" s="17" t="s">
        <v>16159</v>
      </c>
      <c r="N2667" s="17" t="s">
        <v>16160</v>
      </c>
      <c r="O2667" s="17" t="s">
        <v>9116</v>
      </c>
    </row>
    <row r="2668" spans="1:15" s="1" customFormat="1" ht="15" customHeight="1" x14ac:dyDescent="0.25">
      <c r="A2668" s="61" t="s">
        <v>5</v>
      </c>
      <c r="B2668" s="17" t="s">
        <v>14991</v>
      </c>
      <c r="C2668" s="17" t="s">
        <v>16161</v>
      </c>
      <c r="D2668" s="17">
        <v>2022</v>
      </c>
      <c r="E2668" s="37" t="s">
        <v>16162</v>
      </c>
      <c r="F2668" s="17" t="s">
        <v>2078</v>
      </c>
      <c r="G2668" s="37">
        <v>7</v>
      </c>
      <c r="H2668" s="37">
        <v>9</v>
      </c>
      <c r="I2668" s="62" t="s">
        <v>43</v>
      </c>
      <c r="J2668" s="17" t="s">
        <v>43</v>
      </c>
      <c r="K2668" s="17" t="s">
        <v>43</v>
      </c>
      <c r="L2668" s="17" t="s">
        <v>43</v>
      </c>
      <c r="M2668" s="17" t="s">
        <v>16163</v>
      </c>
      <c r="N2668" s="17" t="s">
        <v>16164</v>
      </c>
      <c r="O2668" s="17" t="s">
        <v>16165</v>
      </c>
    </row>
    <row r="2669" spans="1:15" s="1" customFormat="1" ht="15" customHeight="1" x14ac:dyDescent="0.25">
      <c r="A2669" s="61" t="s">
        <v>5</v>
      </c>
      <c r="B2669" s="17" t="s">
        <v>14991</v>
      </c>
      <c r="C2669" s="17" t="s">
        <v>16166</v>
      </c>
      <c r="D2669" s="17">
        <v>2023</v>
      </c>
      <c r="E2669" s="37" t="s">
        <v>16167</v>
      </c>
      <c r="F2669" s="17" t="s">
        <v>2078</v>
      </c>
      <c r="G2669" s="37">
        <v>8</v>
      </c>
      <c r="H2669" s="37">
        <v>8</v>
      </c>
      <c r="I2669" s="62" t="s">
        <v>43</v>
      </c>
      <c r="J2669" s="17" t="s">
        <v>43</v>
      </c>
      <c r="K2669" s="17" t="s">
        <v>43</v>
      </c>
      <c r="L2669" s="17" t="s">
        <v>43</v>
      </c>
      <c r="M2669" s="17" t="s">
        <v>16168</v>
      </c>
      <c r="N2669" s="17" t="s">
        <v>16169</v>
      </c>
      <c r="O2669" s="17" t="s">
        <v>16170</v>
      </c>
    </row>
    <row r="2670" spans="1:15" s="1" customFormat="1" ht="15" customHeight="1" x14ac:dyDescent="0.25">
      <c r="A2670" s="61" t="s">
        <v>5</v>
      </c>
      <c r="B2670" s="17" t="s">
        <v>14991</v>
      </c>
      <c r="C2670" s="17" t="s">
        <v>16171</v>
      </c>
      <c r="D2670" s="17">
        <v>2023</v>
      </c>
      <c r="E2670" s="37" t="s">
        <v>4250</v>
      </c>
      <c r="F2670" s="17" t="s">
        <v>3637</v>
      </c>
      <c r="G2670" s="37">
        <v>15</v>
      </c>
      <c r="H2670" s="37">
        <v>17</v>
      </c>
      <c r="I2670" s="62" t="s">
        <v>43</v>
      </c>
      <c r="J2670" s="17" t="s">
        <v>43</v>
      </c>
      <c r="K2670" s="17" t="s">
        <v>43</v>
      </c>
      <c r="L2670" s="17" t="s">
        <v>43</v>
      </c>
      <c r="M2670" s="17" t="s">
        <v>16172</v>
      </c>
      <c r="N2670" s="17" t="s">
        <v>16173</v>
      </c>
      <c r="O2670" s="17" t="s">
        <v>4254</v>
      </c>
    </row>
    <row r="2671" spans="1:15" s="1" customFormat="1" ht="15" customHeight="1" x14ac:dyDescent="0.25">
      <c r="A2671" s="61" t="s">
        <v>5</v>
      </c>
      <c r="B2671" s="17" t="s">
        <v>14991</v>
      </c>
      <c r="C2671" s="17" t="s">
        <v>16174</v>
      </c>
      <c r="D2671" s="17">
        <v>2020</v>
      </c>
      <c r="E2671" s="37" t="s">
        <v>16175</v>
      </c>
      <c r="F2671" s="17" t="s">
        <v>11</v>
      </c>
      <c r="G2671" s="37">
        <v>13</v>
      </c>
      <c r="H2671" s="37">
        <v>24</v>
      </c>
      <c r="I2671" s="62" t="s">
        <v>43</v>
      </c>
      <c r="J2671" s="17" t="s">
        <v>43</v>
      </c>
      <c r="K2671" s="17" t="s">
        <v>43</v>
      </c>
      <c r="L2671" s="17" t="s">
        <v>43</v>
      </c>
      <c r="M2671" s="17" t="s">
        <v>16176</v>
      </c>
      <c r="N2671" s="17" t="s">
        <v>16177</v>
      </c>
      <c r="O2671" s="17" t="s">
        <v>16178</v>
      </c>
    </row>
    <row r="2672" spans="1:15" s="1" customFormat="1" ht="15" customHeight="1" x14ac:dyDescent="0.25">
      <c r="A2672" s="61" t="s">
        <v>5</v>
      </c>
      <c r="B2672" s="17" t="s">
        <v>14991</v>
      </c>
      <c r="C2672" s="17" t="s">
        <v>16179</v>
      </c>
      <c r="D2672" s="17">
        <v>2022</v>
      </c>
      <c r="E2672" s="37" t="s">
        <v>4277</v>
      </c>
      <c r="F2672" s="17" t="s">
        <v>4278</v>
      </c>
      <c r="G2672" s="37">
        <v>10</v>
      </c>
      <c r="H2672" s="37">
        <v>11</v>
      </c>
      <c r="I2672" s="62" t="s">
        <v>43</v>
      </c>
      <c r="J2672" s="17" t="s">
        <v>43</v>
      </c>
      <c r="K2672" s="17" t="s">
        <v>43</v>
      </c>
      <c r="L2672" s="17" t="s">
        <v>43</v>
      </c>
      <c r="M2672" s="17" t="s">
        <v>16180</v>
      </c>
      <c r="N2672" s="17" t="s">
        <v>16181</v>
      </c>
      <c r="O2672" s="17" t="s">
        <v>16182</v>
      </c>
    </row>
    <row r="2673" spans="1:15" s="1" customFormat="1" ht="15" customHeight="1" x14ac:dyDescent="0.25">
      <c r="A2673" s="61" t="s">
        <v>5</v>
      </c>
      <c r="B2673" s="17" t="s">
        <v>14991</v>
      </c>
      <c r="C2673" s="17" t="s">
        <v>16183</v>
      </c>
      <c r="D2673" s="17">
        <v>2024</v>
      </c>
      <c r="E2673" s="37" t="s">
        <v>16184</v>
      </c>
      <c r="F2673" s="17" t="s">
        <v>109</v>
      </c>
      <c r="G2673" s="37">
        <v>12</v>
      </c>
      <c r="H2673" s="37">
        <v>11</v>
      </c>
      <c r="I2673" s="62" t="s">
        <v>43</v>
      </c>
      <c r="J2673" s="17" t="s">
        <v>43</v>
      </c>
      <c r="K2673" s="17" t="s">
        <v>43</v>
      </c>
      <c r="L2673" s="17" t="s">
        <v>43</v>
      </c>
      <c r="M2673" s="17" t="s">
        <v>16185</v>
      </c>
      <c r="N2673" s="17" t="s">
        <v>16186</v>
      </c>
      <c r="O2673" s="17" t="s">
        <v>16187</v>
      </c>
    </row>
    <row r="2674" spans="1:15" s="1" customFormat="1" ht="15" customHeight="1" x14ac:dyDescent="0.25">
      <c r="A2674" s="61" t="s">
        <v>5</v>
      </c>
      <c r="B2674" s="17" t="s">
        <v>14991</v>
      </c>
      <c r="C2674" s="17" t="s">
        <v>4420</v>
      </c>
      <c r="D2674" s="17">
        <v>2022</v>
      </c>
      <c r="E2674" s="37" t="s">
        <v>4421</v>
      </c>
      <c r="F2674" s="17" t="s">
        <v>11</v>
      </c>
      <c r="G2674" s="37">
        <v>15</v>
      </c>
      <c r="H2674" s="37">
        <v>11</v>
      </c>
      <c r="I2674" s="62" t="s">
        <v>43</v>
      </c>
      <c r="J2674" s="17" t="s">
        <v>43</v>
      </c>
      <c r="K2674" s="17" t="s">
        <v>43</v>
      </c>
      <c r="L2674" s="17" t="s">
        <v>43</v>
      </c>
      <c r="M2674" s="17" t="s">
        <v>16188</v>
      </c>
      <c r="N2674" s="17" t="s">
        <v>16189</v>
      </c>
      <c r="O2674" s="17" t="s">
        <v>16190</v>
      </c>
    </row>
    <row r="2675" spans="1:15" s="1" customFormat="1" ht="15" customHeight="1" x14ac:dyDescent="0.25">
      <c r="A2675" s="61" t="s">
        <v>5</v>
      </c>
      <c r="B2675" s="17" t="s">
        <v>14991</v>
      </c>
      <c r="C2675" s="17" t="s">
        <v>16191</v>
      </c>
      <c r="D2675" s="17">
        <v>2023</v>
      </c>
      <c r="E2675" s="37" t="s">
        <v>16192</v>
      </c>
      <c r="F2675" s="17" t="s">
        <v>109</v>
      </c>
      <c r="G2675" s="37">
        <v>11</v>
      </c>
      <c r="H2675" s="37">
        <v>5</v>
      </c>
      <c r="I2675" s="62" t="s">
        <v>43</v>
      </c>
      <c r="J2675" s="17" t="s">
        <v>43</v>
      </c>
      <c r="K2675" s="17" t="s">
        <v>43</v>
      </c>
      <c r="L2675" s="17" t="s">
        <v>43</v>
      </c>
      <c r="M2675" s="17" t="s">
        <v>16193</v>
      </c>
      <c r="N2675" s="17" t="s">
        <v>16194</v>
      </c>
      <c r="O2675" s="17" t="s">
        <v>16195</v>
      </c>
    </row>
    <row r="2676" spans="1:15" s="1" customFormat="1" ht="15" customHeight="1" x14ac:dyDescent="0.25">
      <c r="A2676" s="61" t="s">
        <v>5</v>
      </c>
      <c r="B2676" s="17" t="s">
        <v>14991</v>
      </c>
      <c r="C2676" s="17" t="s">
        <v>16196</v>
      </c>
      <c r="D2676" s="17">
        <v>2021</v>
      </c>
      <c r="E2676" s="37" t="s">
        <v>16197</v>
      </c>
      <c r="F2676" s="17" t="s">
        <v>11</v>
      </c>
      <c r="G2676" s="37">
        <v>14</v>
      </c>
      <c r="H2676" s="37">
        <v>16</v>
      </c>
      <c r="I2676" s="62" t="s">
        <v>43</v>
      </c>
      <c r="J2676" s="17" t="s">
        <v>43</v>
      </c>
      <c r="K2676" s="17" t="s">
        <v>43</v>
      </c>
      <c r="L2676" s="17" t="s">
        <v>43</v>
      </c>
      <c r="M2676" s="17" t="s">
        <v>16198</v>
      </c>
      <c r="N2676" s="17" t="s">
        <v>16199</v>
      </c>
      <c r="O2676" s="17" t="s">
        <v>16200</v>
      </c>
    </row>
    <row r="2677" spans="1:15" s="1" customFormat="1" ht="15" customHeight="1" x14ac:dyDescent="0.25">
      <c r="A2677" s="61" t="s">
        <v>5</v>
      </c>
      <c r="B2677" s="17" t="s">
        <v>14991</v>
      </c>
      <c r="C2677" s="17" t="s">
        <v>16201</v>
      </c>
      <c r="D2677" s="17">
        <v>2020</v>
      </c>
      <c r="E2677" s="37" t="s">
        <v>16202</v>
      </c>
      <c r="F2677" s="17" t="s">
        <v>11</v>
      </c>
      <c r="G2677" s="37">
        <v>13</v>
      </c>
      <c r="H2677" s="37">
        <v>19</v>
      </c>
      <c r="I2677" s="62" t="s">
        <v>43</v>
      </c>
      <c r="J2677" s="17" t="s">
        <v>43</v>
      </c>
      <c r="K2677" s="17" t="s">
        <v>43</v>
      </c>
      <c r="L2677" s="17" t="s">
        <v>43</v>
      </c>
      <c r="M2677" s="17" t="s">
        <v>16203</v>
      </c>
      <c r="N2677" s="17" t="s">
        <v>16204</v>
      </c>
      <c r="O2677" s="17" t="s">
        <v>16205</v>
      </c>
    </row>
    <row r="2678" spans="1:15" s="1" customFormat="1" ht="15" customHeight="1" x14ac:dyDescent="0.25">
      <c r="A2678" s="61" t="s">
        <v>5</v>
      </c>
      <c r="B2678" s="17" t="s">
        <v>14991</v>
      </c>
      <c r="C2678" s="17" t="s">
        <v>16206</v>
      </c>
      <c r="D2678" s="17">
        <v>2024</v>
      </c>
      <c r="E2678" s="37" t="s">
        <v>16207</v>
      </c>
      <c r="F2678" s="17" t="s">
        <v>14994</v>
      </c>
      <c r="G2678" s="37">
        <v>14</v>
      </c>
      <c r="H2678" s="37">
        <v>14</v>
      </c>
      <c r="I2678" s="62" t="s">
        <v>43</v>
      </c>
      <c r="J2678" s="17" t="s">
        <v>43</v>
      </c>
      <c r="K2678" s="17" t="s">
        <v>43</v>
      </c>
      <c r="L2678" s="17" t="s">
        <v>43</v>
      </c>
      <c r="M2678" s="17" t="s">
        <v>16208</v>
      </c>
      <c r="N2678" s="17" t="s">
        <v>16209</v>
      </c>
      <c r="O2678" s="17" t="s">
        <v>16210</v>
      </c>
    </row>
    <row r="2679" spans="1:15" s="1" customFormat="1" ht="15" customHeight="1" x14ac:dyDescent="0.25">
      <c r="A2679" s="61" t="s">
        <v>5</v>
      </c>
      <c r="B2679" s="17" t="s">
        <v>14991</v>
      </c>
      <c r="C2679" s="17" t="s">
        <v>16211</v>
      </c>
      <c r="D2679" s="17">
        <v>2021</v>
      </c>
      <c r="E2679" s="37" t="s">
        <v>16212</v>
      </c>
      <c r="F2679" s="17" t="s">
        <v>66</v>
      </c>
      <c r="G2679" s="37">
        <v>9</v>
      </c>
      <c r="H2679" s="37">
        <v>8</v>
      </c>
      <c r="I2679" s="62" t="s">
        <v>43</v>
      </c>
      <c r="J2679" s="17" t="s">
        <v>43</v>
      </c>
      <c r="K2679" s="17" t="s">
        <v>43</v>
      </c>
      <c r="L2679" s="17" t="s">
        <v>43</v>
      </c>
      <c r="M2679" s="17" t="s">
        <v>16213</v>
      </c>
      <c r="N2679" s="17" t="s">
        <v>16214</v>
      </c>
      <c r="O2679" s="17" t="s">
        <v>16215</v>
      </c>
    </row>
    <row r="2680" spans="1:15" s="1" customFormat="1" ht="15" customHeight="1" x14ac:dyDescent="0.25">
      <c r="A2680" s="61" t="s">
        <v>5</v>
      </c>
      <c r="B2680" s="17" t="s">
        <v>14991</v>
      </c>
      <c r="C2680" s="17" t="s">
        <v>16216</v>
      </c>
      <c r="D2680" s="17">
        <v>2022</v>
      </c>
      <c r="E2680" s="37" t="s">
        <v>16217</v>
      </c>
      <c r="F2680" s="17" t="s">
        <v>109</v>
      </c>
      <c r="G2680" s="37">
        <v>10</v>
      </c>
      <c r="H2680" s="37">
        <v>9</v>
      </c>
      <c r="I2680" s="62" t="s">
        <v>43</v>
      </c>
      <c r="J2680" s="17" t="s">
        <v>43</v>
      </c>
      <c r="K2680" s="17" t="s">
        <v>43</v>
      </c>
      <c r="L2680" s="17" t="s">
        <v>43</v>
      </c>
      <c r="M2680" s="17" t="s">
        <v>16218</v>
      </c>
      <c r="N2680" s="17" t="s">
        <v>16219</v>
      </c>
      <c r="O2680" s="17" t="s">
        <v>16220</v>
      </c>
    </row>
    <row r="2681" spans="1:15" s="1" customFormat="1" ht="15" customHeight="1" x14ac:dyDescent="0.25">
      <c r="A2681" s="61" t="s">
        <v>5</v>
      </c>
      <c r="B2681" s="17" t="s">
        <v>14991</v>
      </c>
      <c r="C2681" s="17" t="s">
        <v>16221</v>
      </c>
      <c r="D2681" s="17">
        <v>2018</v>
      </c>
      <c r="E2681" s="37" t="s">
        <v>16222</v>
      </c>
      <c r="F2681" s="17" t="s">
        <v>109</v>
      </c>
      <c r="G2681" s="37">
        <v>6</v>
      </c>
      <c r="H2681" s="37">
        <v>3</v>
      </c>
      <c r="I2681" s="62" t="s">
        <v>43</v>
      </c>
      <c r="J2681" s="17" t="s">
        <v>43</v>
      </c>
      <c r="K2681" s="17" t="s">
        <v>43</v>
      </c>
      <c r="L2681" s="17" t="s">
        <v>43</v>
      </c>
      <c r="M2681" s="17" t="s">
        <v>16223</v>
      </c>
      <c r="N2681" s="17" t="s">
        <v>16224</v>
      </c>
      <c r="O2681" s="17" t="s">
        <v>16225</v>
      </c>
    </row>
    <row r="2682" spans="1:15" s="1" customFormat="1" ht="15" customHeight="1" x14ac:dyDescent="0.25">
      <c r="A2682" s="61" t="s">
        <v>5</v>
      </c>
      <c r="B2682" s="17" t="s">
        <v>14991</v>
      </c>
      <c r="C2682" s="17" t="s">
        <v>16226</v>
      </c>
      <c r="D2682" s="17">
        <v>2022</v>
      </c>
      <c r="E2682" s="37" t="s">
        <v>16227</v>
      </c>
      <c r="F2682" s="17" t="s">
        <v>14994</v>
      </c>
      <c r="G2682" s="37">
        <v>12</v>
      </c>
      <c r="H2682" s="37">
        <v>11</v>
      </c>
      <c r="I2682" s="62" t="s">
        <v>43</v>
      </c>
      <c r="J2682" s="17" t="s">
        <v>43</v>
      </c>
      <c r="K2682" s="17" t="s">
        <v>43</v>
      </c>
      <c r="L2682" s="17" t="s">
        <v>43</v>
      </c>
      <c r="M2682" s="17" t="s">
        <v>16228</v>
      </c>
      <c r="N2682" s="17" t="s">
        <v>16229</v>
      </c>
      <c r="O2682" s="17" t="s">
        <v>16230</v>
      </c>
    </row>
    <row r="2683" spans="1:15" s="1" customFormat="1" ht="15" customHeight="1" x14ac:dyDescent="0.25">
      <c r="A2683" s="61" t="s">
        <v>5</v>
      </c>
      <c r="B2683" s="17" t="s">
        <v>14991</v>
      </c>
      <c r="C2683" s="17" t="s">
        <v>16231</v>
      </c>
      <c r="D2683" s="17">
        <v>2022</v>
      </c>
      <c r="E2683" s="37" t="s">
        <v>16232</v>
      </c>
      <c r="F2683" s="17" t="s">
        <v>66</v>
      </c>
      <c r="G2683" s="37">
        <v>10</v>
      </c>
      <c r="H2683" s="37">
        <v>6</v>
      </c>
      <c r="I2683" s="62" t="s">
        <v>43</v>
      </c>
      <c r="J2683" s="17" t="s">
        <v>43</v>
      </c>
      <c r="K2683" s="17" t="s">
        <v>43</v>
      </c>
      <c r="L2683" s="17" t="s">
        <v>43</v>
      </c>
      <c r="M2683" s="17" t="s">
        <v>16233</v>
      </c>
      <c r="N2683" s="17" t="s">
        <v>16234</v>
      </c>
      <c r="O2683" s="17" t="s">
        <v>16235</v>
      </c>
    </row>
    <row r="2684" spans="1:15" s="1" customFormat="1" ht="15" customHeight="1" x14ac:dyDescent="0.25">
      <c r="A2684" s="61" t="s">
        <v>5</v>
      </c>
      <c r="B2684" s="17" t="s">
        <v>14991</v>
      </c>
      <c r="C2684" s="17" t="s">
        <v>16236</v>
      </c>
      <c r="D2684" s="17">
        <v>2022</v>
      </c>
      <c r="E2684" s="37" t="s">
        <v>16237</v>
      </c>
      <c r="F2684" s="17" t="s">
        <v>66</v>
      </c>
      <c r="G2684" s="37">
        <v>10</v>
      </c>
      <c r="H2684" s="37">
        <v>5</v>
      </c>
      <c r="I2684" s="62" t="s">
        <v>43</v>
      </c>
      <c r="J2684" s="17" t="s">
        <v>43</v>
      </c>
      <c r="K2684" s="17" t="s">
        <v>43</v>
      </c>
      <c r="L2684" s="17" t="s">
        <v>43</v>
      </c>
      <c r="M2684" s="17" t="s">
        <v>16238</v>
      </c>
      <c r="N2684" s="17" t="s">
        <v>16239</v>
      </c>
      <c r="O2684" s="17" t="s">
        <v>16240</v>
      </c>
    </row>
    <row r="2685" spans="1:15" s="1" customFormat="1" ht="15" customHeight="1" x14ac:dyDescent="0.25">
      <c r="A2685" s="61" t="s">
        <v>5</v>
      </c>
      <c r="B2685" s="17" t="s">
        <v>14991</v>
      </c>
      <c r="C2685" s="17" t="s">
        <v>16241</v>
      </c>
      <c r="D2685" s="17">
        <v>2021</v>
      </c>
      <c r="E2685" s="37" t="s">
        <v>16242</v>
      </c>
      <c r="F2685" s="17" t="s">
        <v>66</v>
      </c>
      <c r="G2685" s="37">
        <v>9</v>
      </c>
      <c r="H2685" s="37">
        <v>11</v>
      </c>
      <c r="I2685" s="62" t="s">
        <v>43</v>
      </c>
      <c r="J2685" s="17" t="s">
        <v>43</v>
      </c>
      <c r="K2685" s="17" t="s">
        <v>43</v>
      </c>
      <c r="L2685" s="17" t="s">
        <v>43</v>
      </c>
      <c r="M2685" s="17" t="s">
        <v>16243</v>
      </c>
      <c r="N2685" s="17" t="s">
        <v>16244</v>
      </c>
      <c r="O2685" s="17" t="s">
        <v>16245</v>
      </c>
    </row>
    <row r="2686" spans="1:15" s="1" customFormat="1" ht="15" customHeight="1" x14ac:dyDescent="0.25">
      <c r="A2686" s="61" t="s">
        <v>5</v>
      </c>
      <c r="B2686" s="17" t="s">
        <v>14991</v>
      </c>
      <c r="C2686" s="17" t="s">
        <v>16246</v>
      </c>
      <c r="D2686" s="17">
        <v>2021</v>
      </c>
      <c r="E2686" s="37" t="s">
        <v>16247</v>
      </c>
      <c r="F2686" s="17" t="s">
        <v>2078</v>
      </c>
      <c r="G2686" s="37">
        <v>6</v>
      </c>
      <c r="H2686" s="37">
        <v>3</v>
      </c>
      <c r="I2686" s="62" t="s">
        <v>43</v>
      </c>
      <c r="J2686" s="17" t="s">
        <v>43</v>
      </c>
      <c r="K2686" s="17" t="s">
        <v>43</v>
      </c>
      <c r="L2686" s="17" t="s">
        <v>43</v>
      </c>
      <c r="M2686" s="17" t="s">
        <v>16248</v>
      </c>
      <c r="N2686" s="17" t="s">
        <v>16249</v>
      </c>
      <c r="O2686" s="17" t="s">
        <v>16250</v>
      </c>
    </row>
    <row r="2687" spans="1:15" s="1" customFormat="1" ht="15" customHeight="1" x14ac:dyDescent="0.25">
      <c r="A2687" s="61" t="s">
        <v>5</v>
      </c>
      <c r="B2687" s="17" t="s">
        <v>14991</v>
      </c>
      <c r="C2687" s="17" t="s">
        <v>16251</v>
      </c>
      <c r="D2687" s="17">
        <v>2020</v>
      </c>
      <c r="E2687" s="37" t="s">
        <v>16252</v>
      </c>
      <c r="F2687" s="17" t="s">
        <v>14994</v>
      </c>
      <c r="G2687" s="37">
        <v>10</v>
      </c>
      <c r="H2687" s="37">
        <v>8</v>
      </c>
      <c r="I2687" s="62" t="s">
        <v>43</v>
      </c>
      <c r="J2687" s="17" t="s">
        <v>43</v>
      </c>
      <c r="K2687" s="17" t="s">
        <v>43</v>
      </c>
      <c r="L2687" s="17" t="s">
        <v>43</v>
      </c>
      <c r="M2687" s="17" t="s">
        <v>16253</v>
      </c>
      <c r="N2687" s="17" t="s">
        <v>16254</v>
      </c>
      <c r="O2687" s="17" t="s">
        <v>16255</v>
      </c>
    </row>
    <row r="2688" spans="1:15" s="1" customFormat="1" ht="15" customHeight="1" x14ac:dyDescent="0.25">
      <c r="A2688" s="61" t="s">
        <v>5</v>
      </c>
      <c r="B2688" s="17" t="s">
        <v>14991</v>
      </c>
      <c r="C2688" s="17" t="s">
        <v>9415</v>
      </c>
      <c r="D2688" s="17">
        <v>2020</v>
      </c>
      <c r="E2688" s="37" t="s">
        <v>9416</v>
      </c>
      <c r="F2688" s="17" t="s">
        <v>11</v>
      </c>
      <c r="G2688" s="37">
        <v>13</v>
      </c>
      <c r="H2688" s="37">
        <v>9</v>
      </c>
      <c r="I2688" s="62" t="s">
        <v>43</v>
      </c>
      <c r="J2688" s="17" t="s">
        <v>43</v>
      </c>
      <c r="K2688" s="17" t="s">
        <v>43</v>
      </c>
      <c r="L2688" s="17" t="s">
        <v>43</v>
      </c>
      <c r="M2688" s="17" t="s">
        <v>9418</v>
      </c>
      <c r="N2688" s="17" t="s">
        <v>16256</v>
      </c>
      <c r="O2688" s="17" t="s">
        <v>16257</v>
      </c>
    </row>
    <row r="2689" spans="1:15" s="1" customFormat="1" ht="15" customHeight="1" x14ac:dyDescent="0.25">
      <c r="A2689" s="61" t="s">
        <v>5</v>
      </c>
      <c r="B2689" s="17" t="s">
        <v>14991</v>
      </c>
      <c r="C2689" s="17" t="s">
        <v>16258</v>
      </c>
      <c r="D2689" s="17">
        <v>2023</v>
      </c>
      <c r="E2689" s="37" t="s">
        <v>16259</v>
      </c>
      <c r="F2689" s="17" t="s">
        <v>11</v>
      </c>
      <c r="G2689" s="37">
        <v>16</v>
      </c>
      <c r="H2689" s="37">
        <v>6</v>
      </c>
      <c r="I2689" s="62" t="s">
        <v>43</v>
      </c>
      <c r="J2689" s="17" t="s">
        <v>43</v>
      </c>
      <c r="K2689" s="17" t="s">
        <v>43</v>
      </c>
      <c r="L2689" s="17" t="s">
        <v>43</v>
      </c>
      <c r="M2689" s="17" t="s">
        <v>16260</v>
      </c>
      <c r="N2689" s="17" t="s">
        <v>16261</v>
      </c>
      <c r="O2689" s="17" t="s">
        <v>16262</v>
      </c>
    </row>
    <row r="2690" spans="1:15" s="1" customFormat="1" ht="15" customHeight="1" x14ac:dyDescent="0.25">
      <c r="A2690" s="61" t="s">
        <v>5</v>
      </c>
      <c r="B2690" s="17" t="s">
        <v>14991</v>
      </c>
      <c r="C2690" s="17" t="s">
        <v>16263</v>
      </c>
      <c r="D2690" s="17">
        <v>2018</v>
      </c>
      <c r="E2690" s="37" t="s">
        <v>16264</v>
      </c>
      <c r="F2690" s="17" t="s">
        <v>11</v>
      </c>
      <c r="G2690" s="37">
        <v>11</v>
      </c>
      <c r="H2690" s="37">
        <v>11</v>
      </c>
      <c r="I2690" s="62" t="s">
        <v>43</v>
      </c>
      <c r="J2690" s="17" t="s">
        <v>43</v>
      </c>
      <c r="K2690" s="17" t="s">
        <v>43</v>
      </c>
      <c r="L2690" s="17" t="s">
        <v>43</v>
      </c>
      <c r="M2690" s="17" t="s">
        <v>16265</v>
      </c>
      <c r="N2690" s="17" t="s">
        <v>16266</v>
      </c>
      <c r="O2690" s="17" t="s">
        <v>16267</v>
      </c>
    </row>
    <row r="2691" spans="1:15" s="1" customFormat="1" ht="15" customHeight="1" x14ac:dyDescent="0.25">
      <c r="A2691" s="61" t="s">
        <v>5</v>
      </c>
      <c r="B2691" s="17" t="s">
        <v>14991</v>
      </c>
      <c r="C2691" s="17" t="s">
        <v>16268</v>
      </c>
      <c r="D2691" s="17">
        <v>2023</v>
      </c>
      <c r="E2691" s="37" t="s">
        <v>16269</v>
      </c>
      <c r="F2691" s="17" t="s">
        <v>3637</v>
      </c>
      <c r="G2691" s="37">
        <v>15</v>
      </c>
      <c r="H2691" s="37">
        <v>13</v>
      </c>
      <c r="I2691" s="62" t="s">
        <v>43</v>
      </c>
      <c r="J2691" s="17" t="s">
        <v>43</v>
      </c>
      <c r="K2691" s="17" t="s">
        <v>43</v>
      </c>
      <c r="L2691" s="17" t="s">
        <v>43</v>
      </c>
      <c r="M2691" s="17" t="s">
        <v>16270</v>
      </c>
      <c r="N2691" s="17" t="s">
        <v>16271</v>
      </c>
      <c r="O2691" s="17" t="s">
        <v>16272</v>
      </c>
    </row>
    <row r="2692" spans="1:15" s="1" customFormat="1" ht="15" customHeight="1" x14ac:dyDescent="0.25">
      <c r="A2692" s="61" t="s">
        <v>5</v>
      </c>
      <c r="B2692" s="17" t="s">
        <v>14991</v>
      </c>
      <c r="C2692" s="17" t="s">
        <v>16273</v>
      </c>
      <c r="D2692" s="17">
        <v>2025</v>
      </c>
      <c r="E2692" s="37" t="s">
        <v>16274</v>
      </c>
      <c r="F2692" s="17" t="s">
        <v>11</v>
      </c>
      <c r="G2692" s="37">
        <v>18</v>
      </c>
      <c r="H2692" s="37">
        <v>1</v>
      </c>
      <c r="I2692" s="62" t="s">
        <v>43</v>
      </c>
      <c r="J2692" s="17" t="s">
        <v>43</v>
      </c>
      <c r="K2692" s="17" t="s">
        <v>43</v>
      </c>
      <c r="L2692" s="17" t="s">
        <v>43</v>
      </c>
      <c r="M2692" s="17" t="s">
        <v>16275</v>
      </c>
      <c r="N2692" s="17" t="s">
        <v>16276</v>
      </c>
      <c r="O2692" s="17" t="s">
        <v>16277</v>
      </c>
    </row>
    <row r="2693" spans="1:15" s="1" customFormat="1" ht="15" customHeight="1" x14ac:dyDescent="0.25">
      <c r="A2693" s="61" t="s">
        <v>5</v>
      </c>
      <c r="B2693" s="17" t="s">
        <v>14991</v>
      </c>
      <c r="C2693" s="17" t="s">
        <v>16278</v>
      </c>
      <c r="D2693" s="17">
        <v>2022</v>
      </c>
      <c r="E2693" s="37" t="s">
        <v>16279</v>
      </c>
      <c r="F2693" s="17" t="s">
        <v>109</v>
      </c>
      <c r="G2693" s="37">
        <v>10</v>
      </c>
      <c r="H2693" s="37">
        <v>9</v>
      </c>
      <c r="I2693" s="62" t="s">
        <v>43</v>
      </c>
      <c r="J2693" s="17" t="s">
        <v>43</v>
      </c>
      <c r="K2693" s="17" t="s">
        <v>43</v>
      </c>
      <c r="L2693" s="17" t="s">
        <v>43</v>
      </c>
      <c r="M2693" s="17" t="s">
        <v>16280</v>
      </c>
      <c r="N2693" s="17" t="s">
        <v>16281</v>
      </c>
      <c r="O2693" s="17" t="s">
        <v>16282</v>
      </c>
    </row>
    <row r="2694" spans="1:15" s="1" customFormat="1" ht="15" customHeight="1" x14ac:dyDescent="0.25">
      <c r="A2694" s="61" t="s">
        <v>5</v>
      </c>
      <c r="B2694" s="17" t="s">
        <v>14991</v>
      </c>
      <c r="C2694" s="17" t="s">
        <v>16283</v>
      </c>
      <c r="D2694" s="17">
        <v>2021</v>
      </c>
      <c r="E2694" s="37" t="s">
        <v>16284</v>
      </c>
      <c r="F2694" s="17" t="s">
        <v>14994</v>
      </c>
      <c r="G2694" s="37">
        <v>11</v>
      </c>
      <c r="H2694" s="37">
        <v>13</v>
      </c>
      <c r="I2694" s="62" t="s">
        <v>43</v>
      </c>
      <c r="J2694" s="17" t="s">
        <v>43</v>
      </c>
      <c r="K2694" s="17" t="s">
        <v>43</v>
      </c>
      <c r="L2694" s="17" t="s">
        <v>43</v>
      </c>
      <c r="M2694" s="17" t="s">
        <v>16285</v>
      </c>
      <c r="N2694" s="17" t="s">
        <v>16286</v>
      </c>
      <c r="O2694" s="17" t="s">
        <v>16287</v>
      </c>
    </row>
    <row r="2695" spans="1:15" s="1" customFormat="1" ht="15" customHeight="1" x14ac:dyDescent="0.25">
      <c r="A2695" s="61" t="s">
        <v>5</v>
      </c>
      <c r="B2695" s="17" t="s">
        <v>14991</v>
      </c>
      <c r="C2695" s="17" t="s">
        <v>16288</v>
      </c>
      <c r="D2695" s="17">
        <v>2023</v>
      </c>
      <c r="E2695" s="37" t="s">
        <v>16289</v>
      </c>
      <c r="F2695" s="17" t="s">
        <v>14994</v>
      </c>
      <c r="G2695" s="37">
        <v>13</v>
      </c>
      <c r="H2695" s="37">
        <v>19</v>
      </c>
      <c r="I2695" s="62" t="s">
        <v>43</v>
      </c>
      <c r="J2695" s="17" t="s">
        <v>43</v>
      </c>
      <c r="K2695" s="17" t="s">
        <v>43</v>
      </c>
      <c r="L2695" s="17" t="s">
        <v>43</v>
      </c>
      <c r="M2695" s="17" t="s">
        <v>16290</v>
      </c>
      <c r="N2695" s="17" t="s">
        <v>16291</v>
      </c>
      <c r="O2695" s="17" t="s">
        <v>16292</v>
      </c>
    </row>
    <row r="2696" spans="1:15" s="1" customFormat="1" ht="15" customHeight="1" x14ac:dyDescent="0.25">
      <c r="A2696" s="61" t="s">
        <v>5</v>
      </c>
      <c r="B2696" s="17" t="s">
        <v>14991</v>
      </c>
      <c r="C2696" s="17" t="s">
        <v>4704</v>
      </c>
      <c r="D2696" s="17">
        <v>2021</v>
      </c>
      <c r="E2696" s="37" t="s">
        <v>4705</v>
      </c>
      <c r="F2696" s="17" t="s">
        <v>2078</v>
      </c>
      <c r="G2696" s="37">
        <v>6</v>
      </c>
      <c r="H2696" s="37">
        <v>8</v>
      </c>
      <c r="I2696" s="62" t="s">
        <v>43</v>
      </c>
      <c r="J2696" s="17" t="s">
        <v>43</v>
      </c>
      <c r="K2696" s="17" t="s">
        <v>43</v>
      </c>
      <c r="L2696" s="17" t="s">
        <v>43</v>
      </c>
      <c r="M2696" s="17" t="s">
        <v>16293</v>
      </c>
      <c r="N2696" s="17" t="s">
        <v>16294</v>
      </c>
      <c r="O2696" s="17" t="s">
        <v>16295</v>
      </c>
    </row>
    <row r="2697" spans="1:15" s="1" customFormat="1" ht="15" customHeight="1" x14ac:dyDescent="0.25">
      <c r="A2697" s="61" t="s">
        <v>5</v>
      </c>
      <c r="B2697" s="17" t="s">
        <v>14991</v>
      </c>
      <c r="C2697" s="17" t="s">
        <v>16296</v>
      </c>
      <c r="D2697" s="17">
        <v>2020</v>
      </c>
      <c r="E2697" s="37" t="s">
        <v>16297</v>
      </c>
      <c r="F2697" s="17" t="s">
        <v>14994</v>
      </c>
      <c r="G2697" s="37">
        <v>10</v>
      </c>
      <c r="H2697" s="37">
        <v>6</v>
      </c>
      <c r="I2697" s="62" t="s">
        <v>43</v>
      </c>
      <c r="J2697" s="17" t="s">
        <v>43</v>
      </c>
      <c r="K2697" s="17" t="s">
        <v>43</v>
      </c>
      <c r="L2697" s="17" t="s">
        <v>43</v>
      </c>
      <c r="M2697" s="17" t="s">
        <v>16298</v>
      </c>
      <c r="N2697" s="17" t="s">
        <v>16299</v>
      </c>
      <c r="O2697" s="17" t="s">
        <v>16300</v>
      </c>
    </row>
    <row r="2698" spans="1:15" s="1" customFormat="1" ht="15" customHeight="1" x14ac:dyDescent="0.25">
      <c r="A2698" s="61" t="s">
        <v>5</v>
      </c>
      <c r="B2698" s="17" t="s">
        <v>14991</v>
      </c>
      <c r="C2698" s="17" t="s">
        <v>16301</v>
      </c>
      <c r="D2698" s="17">
        <v>2021</v>
      </c>
      <c r="E2698" s="37" t="s">
        <v>16302</v>
      </c>
      <c r="F2698" s="17" t="s">
        <v>3637</v>
      </c>
      <c r="G2698" s="37">
        <v>13</v>
      </c>
      <c r="H2698" s="37">
        <v>2</v>
      </c>
      <c r="I2698" s="62" t="s">
        <v>43</v>
      </c>
      <c r="J2698" s="17" t="s">
        <v>43</v>
      </c>
      <c r="K2698" s="17" t="s">
        <v>43</v>
      </c>
      <c r="L2698" s="17" t="s">
        <v>43</v>
      </c>
      <c r="M2698" s="17" t="s">
        <v>16303</v>
      </c>
      <c r="N2698" s="17" t="s">
        <v>16304</v>
      </c>
      <c r="O2698" s="17" t="s">
        <v>16305</v>
      </c>
    </row>
    <row r="2699" spans="1:15" s="1" customFormat="1" ht="15" customHeight="1" x14ac:dyDescent="0.25">
      <c r="A2699" s="61" t="s">
        <v>5</v>
      </c>
      <c r="B2699" s="17" t="s">
        <v>14991</v>
      </c>
      <c r="C2699" s="17" t="s">
        <v>16306</v>
      </c>
      <c r="D2699" s="17">
        <v>2020</v>
      </c>
      <c r="E2699" s="37" t="s">
        <v>16307</v>
      </c>
      <c r="F2699" s="17" t="s">
        <v>3637</v>
      </c>
      <c r="G2699" s="37">
        <v>12</v>
      </c>
      <c r="H2699" s="37">
        <v>1</v>
      </c>
      <c r="I2699" s="62" t="s">
        <v>43</v>
      </c>
      <c r="J2699" s="17" t="s">
        <v>43</v>
      </c>
      <c r="K2699" s="17" t="s">
        <v>43</v>
      </c>
      <c r="L2699" s="17" t="s">
        <v>43</v>
      </c>
      <c r="M2699" s="17" t="s">
        <v>16308</v>
      </c>
      <c r="N2699" s="17" t="s">
        <v>16309</v>
      </c>
      <c r="O2699" s="17" t="s">
        <v>16310</v>
      </c>
    </row>
    <row r="2700" spans="1:15" s="1" customFormat="1" ht="15" customHeight="1" x14ac:dyDescent="0.25">
      <c r="A2700" s="61" t="s">
        <v>5</v>
      </c>
      <c r="B2700" s="17" t="s">
        <v>14991</v>
      </c>
      <c r="C2700" s="17" t="s">
        <v>16311</v>
      </c>
      <c r="D2700" s="17">
        <v>2022</v>
      </c>
      <c r="E2700" s="37" t="s">
        <v>16312</v>
      </c>
      <c r="F2700" s="17" t="s">
        <v>4278</v>
      </c>
      <c r="G2700" s="37">
        <v>10</v>
      </c>
      <c r="H2700" s="37">
        <v>11</v>
      </c>
      <c r="I2700" s="62" t="s">
        <v>43</v>
      </c>
      <c r="J2700" s="17" t="s">
        <v>43</v>
      </c>
      <c r="K2700" s="17" t="s">
        <v>43</v>
      </c>
      <c r="L2700" s="17" t="s">
        <v>43</v>
      </c>
      <c r="M2700" s="17" t="s">
        <v>16313</v>
      </c>
      <c r="N2700" s="17" t="s">
        <v>16314</v>
      </c>
      <c r="O2700" s="17" t="s">
        <v>16315</v>
      </c>
    </row>
    <row r="2701" spans="1:15" s="1" customFormat="1" ht="15" customHeight="1" x14ac:dyDescent="0.25">
      <c r="A2701" s="61" t="s">
        <v>5</v>
      </c>
      <c r="B2701" s="17" t="s">
        <v>14991</v>
      </c>
      <c r="C2701" s="17" t="s">
        <v>16316</v>
      </c>
      <c r="D2701" s="17">
        <v>2025</v>
      </c>
      <c r="E2701" s="37" t="s">
        <v>16317</v>
      </c>
      <c r="F2701" s="17" t="s">
        <v>3637</v>
      </c>
      <c r="G2701" s="37">
        <v>17</v>
      </c>
      <c r="H2701" s="37">
        <v>3</v>
      </c>
      <c r="I2701" s="62" t="s">
        <v>43</v>
      </c>
      <c r="J2701" s="17" t="s">
        <v>43</v>
      </c>
      <c r="K2701" s="17" t="s">
        <v>43</v>
      </c>
      <c r="L2701" s="17" t="s">
        <v>43</v>
      </c>
      <c r="M2701" s="17" t="s">
        <v>16318</v>
      </c>
      <c r="N2701" s="17" t="s">
        <v>16319</v>
      </c>
      <c r="O2701" s="17" t="s">
        <v>16320</v>
      </c>
    </row>
    <row r="2702" spans="1:15" s="1" customFormat="1" ht="15" customHeight="1" x14ac:dyDescent="0.25">
      <c r="A2702" s="61" t="s">
        <v>5</v>
      </c>
      <c r="B2702" s="17" t="s">
        <v>14991</v>
      </c>
      <c r="C2702" s="17" t="s">
        <v>16321</v>
      </c>
      <c r="D2702" s="17">
        <v>2024</v>
      </c>
      <c r="E2702" s="37" t="s">
        <v>16322</v>
      </c>
      <c r="F2702" s="17" t="s">
        <v>3637</v>
      </c>
      <c r="G2702" s="37">
        <v>16</v>
      </c>
      <c r="H2702" s="37">
        <v>23</v>
      </c>
      <c r="I2702" s="62" t="s">
        <v>43</v>
      </c>
      <c r="J2702" s="17" t="s">
        <v>43</v>
      </c>
      <c r="K2702" s="17" t="s">
        <v>43</v>
      </c>
      <c r="L2702" s="17" t="s">
        <v>43</v>
      </c>
      <c r="M2702" s="17" t="s">
        <v>16323</v>
      </c>
      <c r="N2702" s="17" t="s">
        <v>16324</v>
      </c>
      <c r="O2702" s="17" t="s">
        <v>16325</v>
      </c>
    </row>
    <row r="2703" spans="1:15" s="1" customFormat="1" ht="15" customHeight="1" x14ac:dyDescent="0.25">
      <c r="A2703" s="61" t="s">
        <v>5</v>
      </c>
      <c r="B2703" s="17" t="s">
        <v>14991</v>
      </c>
      <c r="C2703" s="17" t="s">
        <v>16326</v>
      </c>
      <c r="D2703" s="17">
        <v>2024</v>
      </c>
      <c r="E2703" s="37" t="s">
        <v>16327</v>
      </c>
      <c r="F2703" s="17" t="s">
        <v>109</v>
      </c>
      <c r="G2703" s="37">
        <v>12</v>
      </c>
      <c r="H2703" s="37">
        <v>4</v>
      </c>
      <c r="I2703" s="62" t="s">
        <v>43</v>
      </c>
      <c r="J2703" s="17" t="s">
        <v>43</v>
      </c>
      <c r="K2703" s="17" t="s">
        <v>43</v>
      </c>
      <c r="L2703" s="17" t="s">
        <v>43</v>
      </c>
      <c r="M2703" s="17" t="s">
        <v>16328</v>
      </c>
      <c r="N2703" s="17" t="s">
        <v>16329</v>
      </c>
      <c r="O2703" s="17" t="s">
        <v>16330</v>
      </c>
    </row>
    <row r="2704" spans="1:15" s="1" customFormat="1" ht="15" customHeight="1" x14ac:dyDescent="0.25">
      <c r="A2704" s="61" t="s">
        <v>5</v>
      </c>
      <c r="B2704" s="17" t="s">
        <v>14991</v>
      </c>
      <c r="C2704" s="17" t="s">
        <v>16331</v>
      </c>
      <c r="D2704" s="17">
        <v>2023</v>
      </c>
      <c r="E2704" s="37" t="s">
        <v>16332</v>
      </c>
      <c r="F2704" s="17" t="s">
        <v>7047</v>
      </c>
      <c r="G2704" s="37">
        <v>4</v>
      </c>
      <c r="H2704" s="37">
        <v>2</v>
      </c>
      <c r="I2704" s="62" t="s">
        <v>16333</v>
      </c>
      <c r="J2704" s="17" t="s">
        <v>43</v>
      </c>
      <c r="K2704" s="17" t="s">
        <v>43</v>
      </c>
      <c r="L2704" s="17" t="s">
        <v>43</v>
      </c>
      <c r="M2704" s="17" t="s">
        <v>16334</v>
      </c>
      <c r="N2704" s="17" t="s">
        <v>16335</v>
      </c>
      <c r="O2704" s="17" t="s">
        <v>16336</v>
      </c>
    </row>
    <row r="2705" spans="1:15" s="1" customFormat="1" ht="15" customHeight="1" x14ac:dyDescent="0.25">
      <c r="A2705" s="61" t="s">
        <v>5</v>
      </c>
      <c r="B2705" s="17" t="s">
        <v>14991</v>
      </c>
      <c r="C2705" s="17" t="s">
        <v>16337</v>
      </c>
      <c r="D2705" s="17">
        <v>2024</v>
      </c>
      <c r="E2705" s="37" t="s">
        <v>16338</v>
      </c>
      <c r="F2705" s="17" t="s">
        <v>14994</v>
      </c>
      <c r="G2705" s="37">
        <v>14</v>
      </c>
      <c r="H2705" s="37">
        <v>17</v>
      </c>
      <c r="I2705" s="62" t="s">
        <v>43</v>
      </c>
      <c r="J2705" s="17" t="s">
        <v>43</v>
      </c>
      <c r="K2705" s="17" t="s">
        <v>43</v>
      </c>
      <c r="L2705" s="17" t="s">
        <v>43</v>
      </c>
      <c r="M2705" s="17" t="s">
        <v>16339</v>
      </c>
      <c r="N2705" s="17" t="s">
        <v>16340</v>
      </c>
      <c r="O2705" s="17" t="s">
        <v>16341</v>
      </c>
    </row>
    <row r="2706" spans="1:15" s="1" customFormat="1" ht="15" customHeight="1" x14ac:dyDescent="0.25">
      <c r="A2706" s="61" t="s">
        <v>5</v>
      </c>
      <c r="B2706" s="17" t="s">
        <v>14991</v>
      </c>
      <c r="C2706" s="17" t="s">
        <v>16342</v>
      </c>
      <c r="D2706" s="17">
        <v>2018</v>
      </c>
      <c r="E2706" s="37" t="s">
        <v>16343</v>
      </c>
      <c r="F2706" s="17" t="s">
        <v>3637</v>
      </c>
      <c r="G2706" s="37">
        <v>10</v>
      </c>
      <c r="H2706" s="37">
        <v>9</v>
      </c>
      <c r="I2706" s="62" t="s">
        <v>43</v>
      </c>
      <c r="J2706" s="17" t="s">
        <v>43</v>
      </c>
      <c r="K2706" s="17" t="s">
        <v>43</v>
      </c>
      <c r="L2706" s="17" t="s">
        <v>43</v>
      </c>
      <c r="M2706" s="17" t="s">
        <v>16344</v>
      </c>
      <c r="N2706" s="17" t="s">
        <v>16345</v>
      </c>
      <c r="O2706" s="17" t="s">
        <v>16346</v>
      </c>
    </row>
    <row r="2707" spans="1:15" s="1" customFormat="1" ht="15" customHeight="1" x14ac:dyDescent="0.25">
      <c r="A2707" s="61" t="s">
        <v>5</v>
      </c>
      <c r="B2707" s="17" t="s">
        <v>14991</v>
      </c>
      <c r="C2707" s="17" t="s">
        <v>16347</v>
      </c>
      <c r="D2707" s="17">
        <v>2021</v>
      </c>
      <c r="E2707" s="37" t="s">
        <v>16348</v>
      </c>
      <c r="F2707" s="17" t="s">
        <v>15313</v>
      </c>
      <c r="G2707" s="37">
        <v>11</v>
      </c>
      <c r="H2707" s="37">
        <v>5</v>
      </c>
      <c r="I2707" s="62" t="s">
        <v>43</v>
      </c>
      <c r="J2707" s="17" t="s">
        <v>43</v>
      </c>
      <c r="K2707" s="17" t="s">
        <v>43</v>
      </c>
      <c r="L2707" s="17" t="s">
        <v>43</v>
      </c>
      <c r="M2707" s="17" t="s">
        <v>16349</v>
      </c>
      <c r="N2707" s="17" t="s">
        <v>16350</v>
      </c>
      <c r="O2707" s="17" t="s">
        <v>16351</v>
      </c>
    </row>
    <row r="2708" spans="1:15" s="1" customFormat="1" ht="15" customHeight="1" x14ac:dyDescent="0.25">
      <c r="A2708" s="61" t="s">
        <v>5</v>
      </c>
      <c r="B2708" s="17" t="s">
        <v>14991</v>
      </c>
      <c r="C2708" s="17" t="s">
        <v>16352</v>
      </c>
      <c r="D2708" s="17">
        <v>2022</v>
      </c>
      <c r="E2708" s="37" t="s">
        <v>16353</v>
      </c>
      <c r="F2708" s="17" t="s">
        <v>15313</v>
      </c>
      <c r="G2708" s="37">
        <v>12</v>
      </c>
      <c r="H2708" s="37">
        <v>18</v>
      </c>
      <c r="I2708" s="62" t="s">
        <v>43</v>
      </c>
      <c r="J2708" s="17" t="s">
        <v>43</v>
      </c>
      <c r="K2708" s="17" t="s">
        <v>43</v>
      </c>
      <c r="L2708" s="17" t="s">
        <v>43</v>
      </c>
      <c r="M2708" s="17" t="s">
        <v>16354</v>
      </c>
      <c r="N2708" s="17" t="s">
        <v>16355</v>
      </c>
      <c r="O2708" s="17" t="s">
        <v>16356</v>
      </c>
    </row>
    <row r="2709" spans="1:15" s="1" customFormat="1" ht="15" customHeight="1" x14ac:dyDescent="0.25">
      <c r="A2709" s="61" t="s">
        <v>5</v>
      </c>
      <c r="B2709" s="17" t="s">
        <v>14991</v>
      </c>
      <c r="C2709" s="17" t="s">
        <v>16357</v>
      </c>
      <c r="D2709" s="17">
        <v>2023</v>
      </c>
      <c r="E2709" s="37" t="s">
        <v>16358</v>
      </c>
      <c r="F2709" s="17" t="s">
        <v>3637</v>
      </c>
      <c r="G2709" s="37">
        <v>15</v>
      </c>
      <c r="H2709" s="37">
        <v>2</v>
      </c>
      <c r="I2709" s="62" t="s">
        <v>43</v>
      </c>
      <c r="J2709" s="17" t="s">
        <v>43</v>
      </c>
      <c r="K2709" s="17" t="s">
        <v>43</v>
      </c>
      <c r="L2709" s="17" t="s">
        <v>43</v>
      </c>
      <c r="M2709" s="17" t="s">
        <v>16359</v>
      </c>
      <c r="N2709" s="17" t="s">
        <v>16360</v>
      </c>
      <c r="O2709" s="17" t="s">
        <v>16361</v>
      </c>
    </row>
    <row r="2710" spans="1:15" s="1" customFormat="1" ht="15" customHeight="1" x14ac:dyDescent="0.25">
      <c r="A2710" s="61" t="s">
        <v>5</v>
      </c>
      <c r="B2710" s="17" t="s">
        <v>14991</v>
      </c>
      <c r="C2710" s="17" t="s">
        <v>16362</v>
      </c>
      <c r="D2710" s="17">
        <v>2021</v>
      </c>
      <c r="E2710" s="37" t="s">
        <v>16363</v>
      </c>
      <c r="F2710" s="17" t="s">
        <v>3637</v>
      </c>
      <c r="G2710" s="37">
        <v>13</v>
      </c>
      <c r="H2710" s="37">
        <v>7</v>
      </c>
      <c r="I2710" s="62" t="s">
        <v>43</v>
      </c>
      <c r="J2710" s="17" t="s">
        <v>43</v>
      </c>
      <c r="K2710" s="17" t="s">
        <v>43</v>
      </c>
      <c r="L2710" s="17" t="s">
        <v>43</v>
      </c>
      <c r="M2710" s="17" t="s">
        <v>16364</v>
      </c>
      <c r="N2710" s="17" t="s">
        <v>16365</v>
      </c>
      <c r="O2710" s="17" t="s">
        <v>16366</v>
      </c>
    </row>
    <row r="2711" spans="1:15" s="1" customFormat="1" ht="15" customHeight="1" x14ac:dyDescent="0.25">
      <c r="A2711" s="61" t="s">
        <v>5</v>
      </c>
      <c r="B2711" s="17" t="s">
        <v>14991</v>
      </c>
      <c r="C2711" s="17" t="s">
        <v>16367</v>
      </c>
      <c r="D2711" s="17">
        <v>2022</v>
      </c>
      <c r="E2711" s="37" t="s">
        <v>16368</v>
      </c>
      <c r="F2711" s="17" t="s">
        <v>109</v>
      </c>
      <c r="G2711" s="37">
        <v>10</v>
      </c>
      <c r="H2711" s="37">
        <v>11</v>
      </c>
      <c r="I2711" s="62" t="s">
        <v>43</v>
      </c>
      <c r="J2711" s="17" t="s">
        <v>43</v>
      </c>
      <c r="K2711" s="17" t="s">
        <v>43</v>
      </c>
      <c r="L2711" s="17" t="s">
        <v>43</v>
      </c>
      <c r="M2711" s="17" t="s">
        <v>16369</v>
      </c>
      <c r="N2711" s="17" t="s">
        <v>16370</v>
      </c>
      <c r="O2711" s="17" t="s">
        <v>16371</v>
      </c>
    </row>
    <row r="2712" spans="1:15" s="1" customFormat="1" ht="15" customHeight="1" x14ac:dyDescent="0.25">
      <c r="A2712" s="61" t="s">
        <v>5</v>
      </c>
      <c r="B2712" s="17" t="s">
        <v>14991</v>
      </c>
      <c r="C2712" s="17" t="s">
        <v>16372</v>
      </c>
      <c r="D2712" s="17">
        <v>2018</v>
      </c>
      <c r="E2712" s="37" t="s">
        <v>16373</v>
      </c>
      <c r="F2712" s="17" t="s">
        <v>15158</v>
      </c>
      <c r="G2712" s="37">
        <v>8</v>
      </c>
      <c r="H2712" s="37">
        <v>7</v>
      </c>
      <c r="I2712" s="62" t="s">
        <v>43</v>
      </c>
      <c r="J2712" s="17" t="s">
        <v>43</v>
      </c>
      <c r="K2712" s="17" t="s">
        <v>43</v>
      </c>
      <c r="L2712" s="17" t="s">
        <v>43</v>
      </c>
      <c r="M2712" s="17" t="s">
        <v>16374</v>
      </c>
      <c r="N2712" s="17" t="s">
        <v>16375</v>
      </c>
      <c r="O2712" s="17" t="s">
        <v>16376</v>
      </c>
    </row>
    <row r="2713" spans="1:15" s="1" customFormat="1" ht="15" customHeight="1" x14ac:dyDescent="0.25">
      <c r="A2713" s="61" t="s">
        <v>5</v>
      </c>
      <c r="B2713" s="17" t="s">
        <v>14991</v>
      </c>
      <c r="C2713" s="17" t="s">
        <v>16377</v>
      </c>
      <c r="D2713" s="17">
        <v>2022</v>
      </c>
      <c r="E2713" s="37" t="s">
        <v>9610</v>
      </c>
      <c r="F2713" s="17" t="s">
        <v>11</v>
      </c>
      <c r="G2713" s="37">
        <v>15</v>
      </c>
      <c r="H2713" s="37">
        <v>22</v>
      </c>
      <c r="I2713" s="62" t="s">
        <v>43</v>
      </c>
      <c r="J2713" s="17" t="s">
        <v>43</v>
      </c>
      <c r="K2713" s="17" t="s">
        <v>43</v>
      </c>
      <c r="L2713" s="17" t="s">
        <v>43</v>
      </c>
      <c r="M2713" s="17" t="s">
        <v>16378</v>
      </c>
      <c r="N2713" s="17" t="s">
        <v>16379</v>
      </c>
      <c r="O2713" s="17" t="s">
        <v>16380</v>
      </c>
    </row>
    <row r="2714" spans="1:15" s="1" customFormat="1" ht="15" customHeight="1" x14ac:dyDescent="0.25">
      <c r="A2714" s="61" t="s">
        <v>5</v>
      </c>
      <c r="B2714" s="17" t="s">
        <v>14991</v>
      </c>
      <c r="C2714" s="17" t="s">
        <v>16381</v>
      </c>
      <c r="D2714" s="17">
        <v>2024</v>
      </c>
      <c r="E2714" s="37" t="s">
        <v>16382</v>
      </c>
      <c r="F2714" s="17" t="s">
        <v>14994</v>
      </c>
      <c r="G2714" s="37">
        <v>14</v>
      </c>
      <c r="H2714" s="37">
        <v>18</v>
      </c>
      <c r="I2714" s="62" t="s">
        <v>43</v>
      </c>
      <c r="J2714" s="17" t="s">
        <v>43</v>
      </c>
      <c r="K2714" s="17" t="s">
        <v>43</v>
      </c>
      <c r="L2714" s="17" t="s">
        <v>43</v>
      </c>
      <c r="M2714" s="17" t="s">
        <v>16383</v>
      </c>
      <c r="N2714" s="17" t="s">
        <v>16384</v>
      </c>
      <c r="O2714" s="17" t="s">
        <v>16385</v>
      </c>
    </row>
    <row r="2715" spans="1:15" s="1" customFormat="1" ht="15" customHeight="1" x14ac:dyDescent="0.25">
      <c r="A2715" s="61" t="s">
        <v>5</v>
      </c>
      <c r="B2715" s="17" t="s">
        <v>14991</v>
      </c>
      <c r="C2715" s="17" t="s">
        <v>16386</v>
      </c>
      <c r="D2715" s="17">
        <v>2022</v>
      </c>
      <c r="E2715" s="37" t="s">
        <v>16387</v>
      </c>
      <c r="F2715" s="17" t="s">
        <v>14994</v>
      </c>
      <c r="G2715" s="37">
        <v>12</v>
      </c>
      <c r="H2715" s="37">
        <v>21</v>
      </c>
      <c r="I2715" s="62" t="s">
        <v>43</v>
      </c>
      <c r="J2715" s="17" t="s">
        <v>43</v>
      </c>
      <c r="K2715" s="17" t="s">
        <v>43</v>
      </c>
      <c r="L2715" s="17" t="s">
        <v>43</v>
      </c>
      <c r="M2715" s="17" t="s">
        <v>16388</v>
      </c>
      <c r="N2715" s="17" t="s">
        <v>16389</v>
      </c>
      <c r="O2715" s="17" t="s">
        <v>16390</v>
      </c>
    </row>
    <row r="2716" spans="1:15" s="1" customFormat="1" ht="15" customHeight="1" x14ac:dyDescent="0.25">
      <c r="A2716" s="61" t="s">
        <v>5</v>
      </c>
      <c r="B2716" s="17" t="s">
        <v>14991</v>
      </c>
      <c r="C2716" s="17" t="s">
        <v>16391</v>
      </c>
      <c r="D2716" s="17">
        <v>2020</v>
      </c>
      <c r="E2716" s="37" t="s">
        <v>16392</v>
      </c>
      <c r="F2716" s="17" t="s">
        <v>11</v>
      </c>
      <c r="G2716" s="37">
        <v>13</v>
      </c>
      <c r="H2716" s="37">
        <v>19</v>
      </c>
      <c r="I2716" s="62" t="s">
        <v>43</v>
      </c>
      <c r="J2716" s="17" t="s">
        <v>43</v>
      </c>
      <c r="K2716" s="17" t="s">
        <v>43</v>
      </c>
      <c r="L2716" s="17" t="s">
        <v>43</v>
      </c>
      <c r="M2716" s="17" t="s">
        <v>16393</v>
      </c>
      <c r="N2716" s="17" t="s">
        <v>16394</v>
      </c>
      <c r="O2716" s="17" t="s">
        <v>16395</v>
      </c>
    </row>
    <row r="2717" spans="1:15" s="1" customFormat="1" ht="15" customHeight="1" x14ac:dyDescent="0.25">
      <c r="A2717" s="61" t="s">
        <v>5</v>
      </c>
      <c r="B2717" s="17" t="s">
        <v>14991</v>
      </c>
      <c r="C2717" s="17" t="s">
        <v>16396</v>
      </c>
      <c r="D2717" s="17">
        <v>2022</v>
      </c>
      <c r="E2717" s="37" t="s">
        <v>16397</v>
      </c>
      <c r="F2717" s="17" t="s">
        <v>14994</v>
      </c>
      <c r="G2717" s="37">
        <v>12</v>
      </c>
      <c r="H2717" s="37">
        <v>7</v>
      </c>
      <c r="I2717" s="62" t="s">
        <v>43</v>
      </c>
      <c r="J2717" s="17" t="s">
        <v>43</v>
      </c>
      <c r="K2717" s="17" t="s">
        <v>43</v>
      </c>
      <c r="L2717" s="17" t="s">
        <v>43</v>
      </c>
      <c r="M2717" s="17" t="s">
        <v>16398</v>
      </c>
      <c r="N2717" s="17" t="s">
        <v>16399</v>
      </c>
      <c r="O2717" s="17" t="s">
        <v>16400</v>
      </c>
    </row>
    <row r="2718" spans="1:15" s="1" customFormat="1" ht="15" customHeight="1" x14ac:dyDescent="0.25">
      <c r="A2718" s="61" t="s">
        <v>5</v>
      </c>
      <c r="B2718" s="17" t="s">
        <v>14991</v>
      </c>
      <c r="C2718" s="17" t="s">
        <v>16401</v>
      </c>
      <c r="D2718" s="17">
        <v>2021</v>
      </c>
      <c r="E2718" s="37" t="s">
        <v>16402</v>
      </c>
      <c r="F2718" s="17" t="s">
        <v>11</v>
      </c>
      <c r="G2718" s="37">
        <v>14</v>
      </c>
      <c r="H2718" s="37">
        <v>13</v>
      </c>
      <c r="I2718" s="62" t="s">
        <v>43</v>
      </c>
      <c r="J2718" s="17" t="s">
        <v>43</v>
      </c>
      <c r="K2718" s="17" t="s">
        <v>43</v>
      </c>
      <c r="L2718" s="17" t="s">
        <v>43</v>
      </c>
      <c r="M2718" s="17" t="s">
        <v>16403</v>
      </c>
      <c r="N2718" s="17" t="s">
        <v>16404</v>
      </c>
      <c r="O2718" s="17" t="s">
        <v>16405</v>
      </c>
    </row>
    <row r="2719" spans="1:15" s="1" customFormat="1" ht="15" customHeight="1" x14ac:dyDescent="0.25">
      <c r="A2719" s="61" t="s">
        <v>5</v>
      </c>
      <c r="B2719" s="17" t="s">
        <v>14991</v>
      </c>
      <c r="C2719" s="17" t="s">
        <v>16406</v>
      </c>
      <c r="D2719" s="17">
        <v>2024</v>
      </c>
      <c r="E2719" s="37" t="s">
        <v>16407</v>
      </c>
      <c r="F2719" s="17" t="s">
        <v>66</v>
      </c>
      <c r="G2719" s="37">
        <v>12</v>
      </c>
      <c r="H2719" s="37">
        <v>4</v>
      </c>
      <c r="I2719" s="62" t="s">
        <v>43</v>
      </c>
      <c r="J2719" s="17" t="s">
        <v>43</v>
      </c>
      <c r="K2719" s="17" t="s">
        <v>43</v>
      </c>
      <c r="L2719" s="17" t="s">
        <v>43</v>
      </c>
      <c r="M2719" s="17" t="s">
        <v>16408</v>
      </c>
      <c r="N2719" s="17" t="s">
        <v>16409</v>
      </c>
      <c r="O2719" s="17" t="s">
        <v>16410</v>
      </c>
    </row>
    <row r="2720" spans="1:15" s="1" customFormat="1" ht="15" customHeight="1" x14ac:dyDescent="0.25">
      <c r="A2720" s="61" t="s">
        <v>5</v>
      </c>
      <c r="B2720" s="17" t="s">
        <v>14991</v>
      </c>
      <c r="C2720" s="17" t="s">
        <v>16411</v>
      </c>
      <c r="D2720" s="17">
        <v>2018</v>
      </c>
      <c r="E2720" s="37" t="s">
        <v>16412</v>
      </c>
      <c r="F2720" s="17" t="s">
        <v>14994</v>
      </c>
      <c r="G2720" s="37">
        <v>8</v>
      </c>
      <c r="H2720" s="37">
        <v>5</v>
      </c>
      <c r="I2720" s="62" t="s">
        <v>43</v>
      </c>
      <c r="J2720" s="17" t="s">
        <v>43</v>
      </c>
      <c r="K2720" s="17" t="s">
        <v>43</v>
      </c>
      <c r="L2720" s="17" t="s">
        <v>43</v>
      </c>
      <c r="M2720" s="17" t="s">
        <v>16413</v>
      </c>
      <c r="N2720" s="17" t="s">
        <v>16414</v>
      </c>
      <c r="O2720" s="17" t="s">
        <v>16415</v>
      </c>
    </row>
    <row r="2721" spans="1:15" s="1" customFormat="1" ht="15" customHeight="1" x14ac:dyDescent="0.25">
      <c r="A2721" s="61" t="s">
        <v>5</v>
      </c>
      <c r="B2721" s="17" t="s">
        <v>14991</v>
      </c>
      <c r="C2721" s="17" t="s">
        <v>16416</v>
      </c>
      <c r="D2721" s="17">
        <v>2025</v>
      </c>
      <c r="E2721" s="37" t="s">
        <v>16417</v>
      </c>
      <c r="F2721" s="17" t="s">
        <v>14994</v>
      </c>
      <c r="G2721" s="37">
        <v>15</v>
      </c>
      <c r="H2721" s="37">
        <v>5</v>
      </c>
      <c r="I2721" s="62" t="s">
        <v>43</v>
      </c>
      <c r="J2721" s="17" t="s">
        <v>43</v>
      </c>
      <c r="K2721" s="17" t="s">
        <v>43</v>
      </c>
      <c r="L2721" s="17" t="s">
        <v>43</v>
      </c>
      <c r="M2721" s="17" t="s">
        <v>16418</v>
      </c>
      <c r="N2721" s="17" t="s">
        <v>16419</v>
      </c>
      <c r="O2721" s="17" t="s">
        <v>16420</v>
      </c>
    </row>
    <row r="2722" spans="1:15" s="1" customFormat="1" ht="15" customHeight="1" x14ac:dyDescent="0.25">
      <c r="A2722" s="61" t="s">
        <v>5</v>
      </c>
      <c r="B2722" s="17" t="s">
        <v>14991</v>
      </c>
      <c r="C2722" s="17" t="s">
        <v>16421</v>
      </c>
      <c r="D2722" s="17">
        <v>2019</v>
      </c>
      <c r="E2722" s="37" t="s">
        <v>16422</v>
      </c>
      <c r="F2722" s="17" t="s">
        <v>14994</v>
      </c>
      <c r="G2722" s="37">
        <v>9</v>
      </c>
      <c r="H2722" s="37">
        <v>17</v>
      </c>
      <c r="I2722" s="62" t="s">
        <v>43</v>
      </c>
      <c r="J2722" s="17" t="s">
        <v>43</v>
      </c>
      <c r="K2722" s="17" t="s">
        <v>43</v>
      </c>
      <c r="L2722" s="17" t="s">
        <v>43</v>
      </c>
      <c r="M2722" s="17" t="s">
        <v>16423</v>
      </c>
      <c r="N2722" s="17" t="s">
        <v>16424</v>
      </c>
      <c r="O2722" s="17" t="s">
        <v>16425</v>
      </c>
    </row>
    <row r="2723" spans="1:15" s="1" customFormat="1" ht="15" customHeight="1" x14ac:dyDescent="0.25">
      <c r="A2723" s="61" t="s">
        <v>5</v>
      </c>
      <c r="B2723" s="17" t="s">
        <v>14991</v>
      </c>
      <c r="C2723" s="17" t="s">
        <v>16426</v>
      </c>
      <c r="D2723" s="17">
        <v>2019</v>
      </c>
      <c r="E2723" s="37" t="s">
        <v>16427</v>
      </c>
      <c r="F2723" s="17" t="s">
        <v>14994</v>
      </c>
      <c r="G2723" s="37">
        <v>9</v>
      </c>
      <c r="H2723" s="37">
        <v>18</v>
      </c>
      <c r="I2723" s="62" t="s">
        <v>43</v>
      </c>
      <c r="J2723" s="17" t="s">
        <v>43</v>
      </c>
      <c r="K2723" s="17" t="s">
        <v>43</v>
      </c>
      <c r="L2723" s="17" t="s">
        <v>43</v>
      </c>
      <c r="M2723" s="17" t="s">
        <v>16428</v>
      </c>
      <c r="N2723" s="17" t="s">
        <v>16429</v>
      </c>
      <c r="O2723" s="17" t="s">
        <v>16430</v>
      </c>
    </row>
    <row r="2724" spans="1:15" s="1" customFormat="1" ht="15" customHeight="1" x14ac:dyDescent="0.25">
      <c r="A2724" s="61" t="s">
        <v>5</v>
      </c>
      <c r="B2724" s="17" t="s">
        <v>14991</v>
      </c>
      <c r="C2724" s="17" t="s">
        <v>16431</v>
      </c>
      <c r="D2724" s="17">
        <v>2020</v>
      </c>
      <c r="E2724" s="37" t="s">
        <v>16432</v>
      </c>
      <c r="F2724" s="17" t="s">
        <v>109</v>
      </c>
      <c r="G2724" s="37">
        <v>8</v>
      </c>
      <c r="H2724" s="37">
        <v>6</v>
      </c>
      <c r="I2724" s="62" t="s">
        <v>43</v>
      </c>
      <c r="J2724" s="17" t="s">
        <v>43</v>
      </c>
      <c r="K2724" s="17" t="s">
        <v>43</v>
      </c>
      <c r="L2724" s="17" t="s">
        <v>43</v>
      </c>
      <c r="M2724" s="17" t="s">
        <v>16433</v>
      </c>
      <c r="N2724" s="17" t="s">
        <v>16434</v>
      </c>
      <c r="O2724" s="17" t="s">
        <v>16435</v>
      </c>
    </row>
    <row r="2725" spans="1:15" s="1" customFormat="1" ht="15" customHeight="1" x14ac:dyDescent="0.25">
      <c r="A2725" s="61" t="s">
        <v>5</v>
      </c>
      <c r="B2725" s="17" t="s">
        <v>14991</v>
      </c>
      <c r="C2725" s="17" t="s">
        <v>16436</v>
      </c>
      <c r="D2725" s="17">
        <v>2024</v>
      </c>
      <c r="E2725" s="37" t="s">
        <v>16437</v>
      </c>
      <c r="F2725" s="17" t="s">
        <v>109</v>
      </c>
      <c r="G2725" s="37">
        <v>12</v>
      </c>
      <c r="H2725" s="37">
        <v>9</v>
      </c>
      <c r="I2725" s="62" t="s">
        <v>43</v>
      </c>
      <c r="J2725" s="17" t="s">
        <v>43</v>
      </c>
      <c r="K2725" s="17" t="s">
        <v>43</v>
      </c>
      <c r="L2725" s="17" t="s">
        <v>43</v>
      </c>
      <c r="M2725" s="17" t="s">
        <v>16438</v>
      </c>
      <c r="N2725" s="17" t="s">
        <v>16439</v>
      </c>
      <c r="O2725" s="17" t="s">
        <v>16440</v>
      </c>
    </row>
    <row r="2726" spans="1:15" s="1" customFormat="1" ht="15" customHeight="1" x14ac:dyDescent="0.25">
      <c r="A2726" s="61" t="s">
        <v>5</v>
      </c>
      <c r="B2726" s="17" t="s">
        <v>14991</v>
      </c>
      <c r="C2726" s="17" t="s">
        <v>16441</v>
      </c>
      <c r="D2726" s="17">
        <v>2024</v>
      </c>
      <c r="E2726" s="37" t="s">
        <v>16442</v>
      </c>
      <c r="F2726" s="17" t="s">
        <v>66</v>
      </c>
      <c r="G2726" s="37">
        <v>12</v>
      </c>
      <c r="H2726" s="37">
        <v>7</v>
      </c>
      <c r="I2726" s="62" t="s">
        <v>43</v>
      </c>
      <c r="J2726" s="17" t="s">
        <v>43</v>
      </c>
      <c r="K2726" s="17" t="s">
        <v>43</v>
      </c>
      <c r="L2726" s="17" t="s">
        <v>43</v>
      </c>
      <c r="M2726" s="17" t="s">
        <v>16443</v>
      </c>
      <c r="N2726" s="17" t="s">
        <v>16444</v>
      </c>
      <c r="O2726" s="17" t="s">
        <v>16445</v>
      </c>
    </row>
    <row r="2727" spans="1:15" s="1" customFormat="1" ht="15" customHeight="1" x14ac:dyDescent="0.25">
      <c r="A2727" s="61" t="s">
        <v>5</v>
      </c>
      <c r="B2727" s="17" t="s">
        <v>14991</v>
      </c>
      <c r="C2727" s="17" t="s">
        <v>16446</v>
      </c>
      <c r="D2727" s="17">
        <v>2022</v>
      </c>
      <c r="E2727" s="37" t="s">
        <v>16447</v>
      </c>
      <c r="F2727" s="17" t="s">
        <v>14994</v>
      </c>
      <c r="G2727" s="37">
        <v>12</v>
      </c>
      <c r="H2727" s="37">
        <v>24</v>
      </c>
      <c r="I2727" s="62" t="s">
        <v>43</v>
      </c>
      <c r="J2727" s="17" t="s">
        <v>43</v>
      </c>
      <c r="K2727" s="17" t="s">
        <v>43</v>
      </c>
      <c r="L2727" s="17" t="s">
        <v>43</v>
      </c>
      <c r="M2727" s="17" t="s">
        <v>16448</v>
      </c>
      <c r="N2727" s="17" t="s">
        <v>16449</v>
      </c>
      <c r="O2727" s="17" t="s">
        <v>16450</v>
      </c>
    </row>
    <row r="2728" spans="1:15" s="1" customFormat="1" ht="15" customHeight="1" x14ac:dyDescent="0.25">
      <c r="A2728" s="61" t="s">
        <v>5</v>
      </c>
      <c r="B2728" s="17" t="s">
        <v>14991</v>
      </c>
      <c r="C2728" s="17" t="s">
        <v>16451</v>
      </c>
      <c r="D2728" s="17">
        <v>2022</v>
      </c>
      <c r="E2728" s="37" t="s">
        <v>16452</v>
      </c>
      <c r="F2728" s="17" t="s">
        <v>14994</v>
      </c>
      <c r="G2728" s="37">
        <v>12</v>
      </c>
      <c r="H2728" s="37">
        <v>11</v>
      </c>
      <c r="I2728" s="62" t="s">
        <v>43</v>
      </c>
      <c r="J2728" s="17" t="s">
        <v>43</v>
      </c>
      <c r="K2728" s="17" t="s">
        <v>43</v>
      </c>
      <c r="L2728" s="17" t="s">
        <v>43</v>
      </c>
      <c r="M2728" s="17" t="s">
        <v>16453</v>
      </c>
      <c r="N2728" s="17" t="s">
        <v>16454</v>
      </c>
      <c r="O2728" s="17" t="s">
        <v>16455</v>
      </c>
    </row>
    <row r="2729" spans="1:15" s="1" customFormat="1" ht="15" customHeight="1" x14ac:dyDescent="0.25">
      <c r="A2729" s="61" t="s">
        <v>5</v>
      </c>
      <c r="B2729" s="17" t="s">
        <v>14991</v>
      </c>
      <c r="C2729" s="17" t="s">
        <v>9865</v>
      </c>
      <c r="D2729" s="17">
        <v>2023</v>
      </c>
      <c r="E2729" s="37" t="s">
        <v>9866</v>
      </c>
      <c r="F2729" s="17" t="s">
        <v>15313</v>
      </c>
      <c r="G2729" s="37">
        <v>13</v>
      </c>
      <c r="H2729" s="37">
        <v>6</v>
      </c>
      <c r="I2729" s="62" t="s">
        <v>43</v>
      </c>
      <c r="J2729" s="17" t="s">
        <v>43</v>
      </c>
      <c r="K2729" s="17" t="s">
        <v>43</v>
      </c>
      <c r="L2729" s="17" t="s">
        <v>43</v>
      </c>
      <c r="M2729" s="17" t="s">
        <v>9868</v>
      </c>
      <c r="N2729" s="17" t="s">
        <v>16456</v>
      </c>
      <c r="O2729" s="17" t="s">
        <v>9870</v>
      </c>
    </row>
    <row r="2730" spans="1:15" s="1" customFormat="1" ht="15" customHeight="1" x14ac:dyDescent="0.25">
      <c r="A2730" s="61" t="s">
        <v>5</v>
      </c>
      <c r="B2730" s="17" t="s">
        <v>14991</v>
      </c>
      <c r="C2730" s="17" t="s">
        <v>16457</v>
      </c>
      <c r="D2730" s="17">
        <v>2021</v>
      </c>
      <c r="E2730" s="37" t="s">
        <v>16458</v>
      </c>
      <c r="F2730" s="17" t="s">
        <v>15158</v>
      </c>
      <c r="G2730" s="37">
        <v>11</v>
      </c>
      <c r="H2730" s="37">
        <v>9</v>
      </c>
      <c r="I2730" s="62" t="s">
        <v>43</v>
      </c>
      <c r="J2730" s="17" t="s">
        <v>43</v>
      </c>
      <c r="K2730" s="17" t="s">
        <v>43</v>
      </c>
      <c r="L2730" s="17" t="s">
        <v>43</v>
      </c>
      <c r="M2730" s="17" t="s">
        <v>16459</v>
      </c>
      <c r="N2730" s="17" t="s">
        <v>16460</v>
      </c>
      <c r="O2730" s="17" t="s">
        <v>16461</v>
      </c>
    </row>
    <row r="2731" spans="1:15" s="1" customFormat="1" ht="15" customHeight="1" x14ac:dyDescent="0.25">
      <c r="A2731" s="61" t="s">
        <v>5</v>
      </c>
      <c r="B2731" s="17" t="s">
        <v>14991</v>
      </c>
      <c r="C2731" s="17" t="s">
        <v>16462</v>
      </c>
      <c r="D2731" s="17">
        <v>2022</v>
      </c>
      <c r="E2731" s="37" t="s">
        <v>16463</v>
      </c>
      <c r="F2731" s="17" t="s">
        <v>15313</v>
      </c>
      <c r="G2731" s="37">
        <v>12</v>
      </c>
      <c r="H2731" s="37">
        <v>6</v>
      </c>
      <c r="I2731" s="62" t="s">
        <v>43</v>
      </c>
      <c r="J2731" s="17" t="s">
        <v>43</v>
      </c>
      <c r="K2731" s="17" t="s">
        <v>43</v>
      </c>
      <c r="L2731" s="17" t="s">
        <v>43</v>
      </c>
      <c r="M2731" s="17" t="s">
        <v>16464</v>
      </c>
      <c r="N2731" s="17" t="s">
        <v>16465</v>
      </c>
      <c r="O2731" s="17" t="s">
        <v>16466</v>
      </c>
    </row>
    <row r="2732" spans="1:15" s="1" customFormat="1" ht="15" customHeight="1" x14ac:dyDescent="0.25">
      <c r="A2732" s="61" t="s">
        <v>5</v>
      </c>
      <c r="B2732" s="17" t="s">
        <v>14991</v>
      </c>
      <c r="C2732" s="17" t="s">
        <v>16467</v>
      </c>
      <c r="D2732" s="17">
        <v>2024</v>
      </c>
      <c r="E2732" s="37" t="s">
        <v>5333</v>
      </c>
      <c r="F2732" s="17" t="s">
        <v>3637</v>
      </c>
      <c r="G2732" s="37">
        <v>16</v>
      </c>
      <c r="H2732" s="37">
        <v>14</v>
      </c>
      <c r="I2732" s="62" t="s">
        <v>43</v>
      </c>
      <c r="J2732" s="17" t="s">
        <v>43</v>
      </c>
      <c r="K2732" s="17" t="s">
        <v>43</v>
      </c>
      <c r="L2732" s="17" t="s">
        <v>43</v>
      </c>
      <c r="M2732" s="17" t="s">
        <v>16468</v>
      </c>
      <c r="N2732" s="17" t="s">
        <v>16469</v>
      </c>
      <c r="O2732" s="17" t="s">
        <v>5337</v>
      </c>
    </row>
    <row r="2733" spans="1:15" s="1" customFormat="1" ht="15" customHeight="1" x14ac:dyDescent="0.25">
      <c r="A2733" s="61" t="s">
        <v>5</v>
      </c>
      <c r="B2733" s="17" t="s">
        <v>14991</v>
      </c>
      <c r="C2733" s="17" t="s">
        <v>16470</v>
      </c>
      <c r="D2733" s="17">
        <v>2023</v>
      </c>
      <c r="E2733" s="37" t="s">
        <v>16471</v>
      </c>
      <c r="F2733" s="17" t="s">
        <v>14994</v>
      </c>
      <c r="G2733" s="37">
        <v>13</v>
      </c>
      <c r="H2733" s="37">
        <v>21</v>
      </c>
      <c r="I2733" s="62" t="s">
        <v>43</v>
      </c>
      <c r="J2733" s="17" t="s">
        <v>43</v>
      </c>
      <c r="K2733" s="17" t="s">
        <v>43</v>
      </c>
      <c r="L2733" s="17" t="s">
        <v>43</v>
      </c>
      <c r="M2733" s="17" t="s">
        <v>16472</v>
      </c>
      <c r="N2733" s="17" t="s">
        <v>16473</v>
      </c>
      <c r="O2733" s="17" t="s">
        <v>16474</v>
      </c>
    </row>
    <row r="2734" spans="1:15" s="1" customFormat="1" ht="15" customHeight="1" x14ac:dyDescent="0.25">
      <c r="A2734" s="61" t="s">
        <v>5</v>
      </c>
      <c r="B2734" s="17" t="s">
        <v>14991</v>
      </c>
      <c r="C2734" s="17" t="s">
        <v>16475</v>
      </c>
      <c r="D2734" s="17">
        <v>2022</v>
      </c>
      <c r="E2734" s="37" t="s">
        <v>16476</v>
      </c>
      <c r="F2734" s="17" t="s">
        <v>109</v>
      </c>
      <c r="G2734" s="37">
        <v>10</v>
      </c>
      <c r="H2734" s="37">
        <v>1</v>
      </c>
      <c r="I2734" s="62" t="s">
        <v>43</v>
      </c>
      <c r="J2734" s="17" t="s">
        <v>43</v>
      </c>
      <c r="K2734" s="17" t="s">
        <v>43</v>
      </c>
      <c r="L2734" s="17" t="s">
        <v>43</v>
      </c>
      <c r="M2734" s="17" t="s">
        <v>16477</v>
      </c>
      <c r="N2734" s="17" t="s">
        <v>16478</v>
      </c>
      <c r="O2734" s="17" t="s">
        <v>16479</v>
      </c>
    </row>
    <row r="2735" spans="1:15" s="1" customFormat="1" ht="15" customHeight="1" x14ac:dyDescent="0.25">
      <c r="A2735" s="61" t="s">
        <v>5</v>
      </c>
      <c r="B2735" s="17" t="s">
        <v>14991</v>
      </c>
      <c r="C2735" s="17" t="s">
        <v>16480</v>
      </c>
      <c r="D2735" s="17">
        <v>2021</v>
      </c>
      <c r="E2735" s="37" t="s">
        <v>16481</v>
      </c>
      <c r="F2735" s="17" t="s">
        <v>15046</v>
      </c>
      <c r="G2735" s="37">
        <v>14</v>
      </c>
      <c r="H2735" s="37">
        <v>15</v>
      </c>
      <c r="I2735" s="62" t="s">
        <v>43</v>
      </c>
      <c r="J2735" s="17" t="s">
        <v>43</v>
      </c>
      <c r="K2735" s="17" t="s">
        <v>43</v>
      </c>
      <c r="L2735" s="17" t="s">
        <v>43</v>
      </c>
      <c r="M2735" s="17" t="s">
        <v>16482</v>
      </c>
      <c r="N2735" s="17" t="s">
        <v>16483</v>
      </c>
      <c r="O2735" s="17" t="s">
        <v>16484</v>
      </c>
    </row>
    <row r="2736" spans="1:15" s="1" customFormat="1" ht="15" customHeight="1" x14ac:dyDescent="0.25">
      <c r="A2736" s="61" t="s">
        <v>5</v>
      </c>
      <c r="B2736" s="17" t="s">
        <v>14991</v>
      </c>
      <c r="C2736" s="17" t="s">
        <v>16485</v>
      </c>
      <c r="D2736" s="17">
        <v>2023</v>
      </c>
      <c r="E2736" s="37" t="s">
        <v>16486</v>
      </c>
      <c r="F2736" s="17" t="s">
        <v>700</v>
      </c>
      <c r="G2736" s="37">
        <v>13</v>
      </c>
      <c r="H2736" s="37">
        <v>7</v>
      </c>
      <c r="I2736" s="62" t="s">
        <v>43</v>
      </c>
      <c r="J2736" s="17" t="s">
        <v>43</v>
      </c>
      <c r="K2736" s="17" t="s">
        <v>43</v>
      </c>
      <c r="L2736" s="17" t="s">
        <v>43</v>
      </c>
      <c r="M2736" s="17" t="s">
        <v>16487</v>
      </c>
      <c r="N2736" s="17" t="s">
        <v>16488</v>
      </c>
      <c r="O2736" s="17" t="s">
        <v>16489</v>
      </c>
    </row>
    <row r="2737" spans="1:15" s="1" customFormat="1" ht="15" customHeight="1" x14ac:dyDescent="0.25">
      <c r="A2737" s="61" t="s">
        <v>5</v>
      </c>
      <c r="B2737" s="17" t="s">
        <v>14991</v>
      </c>
      <c r="C2737" s="17" t="s">
        <v>16490</v>
      </c>
      <c r="D2737" s="17">
        <v>2023</v>
      </c>
      <c r="E2737" s="37" t="s">
        <v>16491</v>
      </c>
      <c r="F2737" s="17" t="s">
        <v>3637</v>
      </c>
      <c r="G2737" s="37">
        <v>15</v>
      </c>
      <c r="H2737" s="37">
        <v>21</v>
      </c>
      <c r="I2737" s="62" t="s">
        <v>43</v>
      </c>
      <c r="J2737" s="17" t="s">
        <v>43</v>
      </c>
      <c r="K2737" s="17" t="s">
        <v>43</v>
      </c>
      <c r="L2737" s="17" t="s">
        <v>43</v>
      </c>
      <c r="M2737" s="17" t="s">
        <v>16492</v>
      </c>
      <c r="N2737" s="17" t="s">
        <v>16493</v>
      </c>
      <c r="O2737" s="17" t="s">
        <v>16494</v>
      </c>
    </row>
    <row r="2738" spans="1:15" s="1" customFormat="1" ht="15" customHeight="1" x14ac:dyDescent="0.25">
      <c r="A2738" s="61" t="s">
        <v>5</v>
      </c>
      <c r="B2738" s="17" t="s">
        <v>14991</v>
      </c>
      <c r="C2738" s="17" t="s">
        <v>16495</v>
      </c>
      <c r="D2738" s="17">
        <v>2019</v>
      </c>
      <c r="E2738" s="37" t="s">
        <v>16496</v>
      </c>
      <c r="F2738" s="17" t="s">
        <v>66</v>
      </c>
      <c r="G2738" s="37">
        <v>7</v>
      </c>
      <c r="H2738" s="37">
        <v>12</v>
      </c>
      <c r="I2738" s="62" t="s">
        <v>43</v>
      </c>
      <c r="J2738" s="17" t="s">
        <v>43</v>
      </c>
      <c r="K2738" s="17" t="s">
        <v>43</v>
      </c>
      <c r="L2738" s="17" t="s">
        <v>43</v>
      </c>
      <c r="M2738" s="17" t="s">
        <v>16497</v>
      </c>
      <c r="N2738" s="17" t="s">
        <v>16498</v>
      </c>
      <c r="O2738" s="17" t="s">
        <v>16499</v>
      </c>
    </row>
    <row r="2739" spans="1:15" s="1" customFormat="1" ht="15" customHeight="1" x14ac:dyDescent="0.25">
      <c r="A2739" s="61" t="s">
        <v>5</v>
      </c>
      <c r="B2739" s="17" t="s">
        <v>14991</v>
      </c>
      <c r="C2739" s="17" t="s">
        <v>16500</v>
      </c>
      <c r="D2739" s="17">
        <v>2022</v>
      </c>
      <c r="E2739" s="37" t="s">
        <v>16501</v>
      </c>
      <c r="F2739" s="17" t="s">
        <v>109</v>
      </c>
      <c r="G2739" s="37">
        <v>10</v>
      </c>
      <c r="H2739" s="37">
        <v>11</v>
      </c>
      <c r="I2739" s="62" t="s">
        <v>43</v>
      </c>
      <c r="J2739" s="17" t="s">
        <v>43</v>
      </c>
      <c r="K2739" s="17" t="s">
        <v>43</v>
      </c>
      <c r="L2739" s="17" t="s">
        <v>43</v>
      </c>
      <c r="M2739" s="17" t="s">
        <v>16502</v>
      </c>
      <c r="N2739" s="17" t="s">
        <v>16503</v>
      </c>
      <c r="O2739" s="17" t="s">
        <v>16504</v>
      </c>
    </row>
    <row r="2740" spans="1:15" s="1" customFormat="1" ht="15" customHeight="1" x14ac:dyDescent="0.25">
      <c r="A2740" s="61" t="s">
        <v>5</v>
      </c>
      <c r="B2740" s="17" t="s">
        <v>14991</v>
      </c>
      <c r="C2740" s="17" t="s">
        <v>16505</v>
      </c>
      <c r="D2740" s="17">
        <v>2024</v>
      </c>
      <c r="E2740" s="37" t="s">
        <v>16506</v>
      </c>
      <c r="F2740" s="17" t="s">
        <v>14994</v>
      </c>
      <c r="G2740" s="37">
        <v>14</v>
      </c>
      <c r="H2740" s="37">
        <v>9</v>
      </c>
      <c r="I2740" s="62" t="s">
        <v>43</v>
      </c>
      <c r="J2740" s="17" t="s">
        <v>43</v>
      </c>
      <c r="K2740" s="17" t="s">
        <v>43</v>
      </c>
      <c r="L2740" s="17" t="s">
        <v>43</v>
      </c>
      <c r="M2740" s="17" t="s">
        <v>16507</v>
      </c>
      <c r="N2740" s="17" t="s">
        <v>16508</v>
      </c>
      <c r="O2740" s="17" t="s">
        <v>16509</v>
      </c>
    </row>
    <row r="2741" spans="1:15" s="1" customFormat="1" ht="15" customHeight="1" x14ac:dyDescent="0.25">
      <c r="A2741" s="61" t="s">
        <v>5</v>
      </c>
      <c r="B2741" s="17" t="s">
        <v>14991</v>
      </c>
      <c r="C2741" s="17" t="s">
        <v>16510</v>
      </c>
      <c r="D2741" s="17">
        <v>2021</v>
      </c>
      <c r="E2741" s="37" t="s">
        <v>9952</v>
      </c>
      <c r="F2741" s="17" t="s">
        <v>14994</v>
      </c>
      <c r="G2741" s="37">
        <v>11</v>
      </c>
      <c r="H2741" s="37">
        <v>8</v>
      </c>
      <c r="I2741" s="62" t="s">
        <v>43</v>
      </c>
      <c r="J2741" s="17" t="s">
        <v>43</v>
      </c>
      <c r="K2741" s="17" t="s">
        <v>43</v>
      </c>
      <c r="L2741" s="17" t="s">
        <v>43</v>
      </c>
      <c r="M2741" s="17" t="s">
        <v>16511</v>
      </c>
      <c r="N2741" s="17" t="s">
        <v>16512</v>
      </c>
      <c r="O2741" s="17" t="s">
        <v>16513</v>
      </c>
    </row>
    <row r="2742" spans="1:15" s="1" customFormat="1" ht="15" customHeight="1" x14ac:dyDescent="0.25">
      <c r="A2742" s="61" t="s">
        <v>5</v>
      </c>
      <c r="B2742" s="17" t="s">
        <v>14991</v>
      </c>
      <c r="C2742" s="17" t="s">
        <v>16514</v>
      </c>
      <c r="D2742" s="17">
        <v>2020</v>
      </c>
      <c r="E2742" s="37" t="s">
        <v>16515</v>
      </c>
      <c r="F2742" s="17" t="s">
        <v>15046</v>
      </c>
      <c r="G2742" s="37">
        <v>13</v>
      </c>
      <c r="H2742" s="37">
        <v>21</v>
      </c>
      <c r="I2742" s="62" t="s">
        <v>43</v>
      </c>
      <c r="J2742" s="17" t="s">
        <v>43</v>
      </c>
      <c r="K2742" s="17" t="s">
        <v>43</v>
      </c>
      <c r="L2742" s="17" t="s">
        <v>43</v>
      </c>
      <c r="M2742" s="17" t="s">
        <v>16516</v>
      </c>
      <c r="N2742" s="17" t="s">
        <v>16517</v>
      </c>
      <c r="O2742" s="17" t="s">
        <v>16518</v>
      </c>
    </row>
    <row r="2743" spans="1:15" s="1" customFormat="1" ht="15" customHeight="1" x14ac:dyDescent="0.25">
      <c r="A2743" s="61" t="s">
        <v>5</v>
      </c>
      <c r="B2743" s="17" t="s">
        <v>14991</v>
      </c>
      <c r="C2743" s="17" t="s">
        <v>16519</v>
      </c>
      <c r="D2743" s="17">
        <v>2022</v>
      </c>
      <c r="E2743" s="37" t="s">
        <v>16520</v>
      </c>
      <c r="F2743" s="17" t="s">
        <v>11</v>
      </c>
      <c r="G2743" s="37">
        <v>15</v>
      </c>
      <c r="H2743" s="37">
        <v>18</v>
      </c>
      <c r="I2743" s="62" t="s">
        <v>43</v>
      </c>
      <c r="J2743" s="17" t="s">
        <v>43</v>
      </c>
      <c r="K2743" s="17" t="s">
        <v>43</v>
      </c>
      <c r="L2743" s="17" t="s">
        <v>43</v>
      </c>
      <c r="M2743" s="17" t="s">
        <v>16521</v>
      </c>
      <c r="N2743" s="17" t="s">
        <v>16522</v>
      </c>
      <c r="O2743" s="17" t="s">
        <v>16523</v>
      </c>
    </row>
    <row r="2744" spans="1:15" s="1" customFormat="1" ht="15" customHeight="1" x14ac:dyDescent="0.25">
      <c r="A2744" s="61" t="s">
        <v>5</v>
      </c>
      <c r="B2744" s="17" t="s">
        <v>14991</v>
      </c>
      <c r="C2744" s="17" t="s">
        <v>16524</v>
      </c>
      <c r="D2744" s="17">
        <v>2024</v>
      </c>
      <c r="E2744" s="37" t="s">
        <v>16525</v>
      </c>
      <c r="F2744" s="17" t="s">
        <v>14994</v>
      </c>
      <c r="G2744" s="37">
        <v>14</v>
      </c>
      <c r="H2744" s="37">
        <v>9</v>
      </c>
      <c r="I2744" s="62" t="s">
        <v>43</v>
      </c>
      <c r="J2744" s="17" t="s">
        <v>43</v>
      </c>
      <c r="K2744" s="17" t="s">
        <v>43</v>
      </c>
      <c r="L2744" s="17" t="s">
        <v>43</v>
      </c>
      <c r="M2744" s="17" t="s">
        <v>16526</v>
      </c>
      <c r="N2744" s="17" t="s">
        <v>16527</v>
      </c>
      <c r="O2744" s="17" t="s">
        <v>16528</v>
      </c>
    </row>
    <row r="2745" spans="1:15" s="1" customFormat="1" ht="15" customHeight="1" x14ac:dyDescent="0.25">
      <c r="A2745" s="61" t="s">
        <v>5</v>
      </c>
      <c r="B2745" s="17" t="s">
        <v>14991</v>
      </c>
      <c r="C2745" s="17" t="s">
        <v>16529</v>
      </c>
      <c r="D2745" s="17">
        <v>2022</v>
      </c>
      <c r="E2745" s="37" t="s">
        <v>5649</v>
      </c>
      <c r="F2745" s="17" t="s">
        <v>66</v>
      </c>
      <c r="G2745" s="37">
        <v>10</v>
      </c>
      <c r="H2745" s="37">
        <v>2</v>
      </c>
      <c r="I2745" s="62" t="s">
        <v>43</v>
      </c>
      <c r="J2745" s="17" t="s">
        <v>43</v>
      </c>
      <c r="K2745" s="17" t="s">
        <v>43</v>
      </c>
      <c r="L2745" s="17" t="s">
        <v>43</v>
      </c>
      <c r="M2745" s="17" t="s">
        <v>16530</v>
      </c>
      <c r="N2745" s="17" t="s">
        <v>16531</v>
      </c>
      <c r="O2745" s="17" t="s">
        <v>16532</v>
      </c>
    </row>
    <row r="2746" spans="1:15" s="1" customFormat="1" ht="15" customHeight="1" x14ac:dyDescent="0.25">
      <c r="A2746" s="61" t="s">
        <v>5</v>
      </c>
      <c r="B2746" s="17" t="s">
        <v>14991</v>
      </c>
      <c r="C2746" s="17" t="s">
        <v>16533</v>
      </c>
      <c r="D2746" s="17">
        <v>2022</v>
      </c>
      <c r="E2746" s="37" t="s">
        <v>16534</v>
      </c>
      <c r="F2746" s="17" t="s">
        <v>11</v>
      </c>
      <c r="G2746" s="37">
        <v>15</v>
      </c>
      <c r="H2746" s="37">
        <v>13</v>
      </c>
      <c r="I2746" s="62" t="s">
        <v>43</v>
      </c>
      <c r="J2746" s="17" t="s">
        <v>43</v>
      </c>
      <c r="K2746" s="17" t="s">
        <v>43</v>
      </c>
      <c r="L2746" s="17" t="s">
        <v>43</v>
      </c>
      <c r="M2746" s="17" t="s">
        <v>16535</v>
      </c>
      <c r="N2746" s="17" t="s">
        <v>16536</v>
      </c>
      <c r="O2746" s="17" t="s">
        <v>16537</v>
      </c>
    </row>
    <row r="2747" spans="1:15" s="1" customFormat="1" ht="15" customHeight="1" x14ac:dyDescent="0.25">
      <c r="A2747" s="61" t="s">
        <v>5</v>
      </c>
      <c r="B2747" s="17" t="s">
        <v>14991</v>
      </c>
      <c r="C2747" s="17" t="s">
        <v>16538</v>
      </c>
      <c r="D2747" s="17">
        <v>2022</v>
      </c>
      <c r="E2747" s="37" t="s">
        <v>16539</v>
      </c>
      <c r="F2747" s="17" t="s">
        <v>15046</v>
      </c>
      <c r="G2747" s="37">
        <v>15</v>
      </c>
      <c r="H2747" s="37">
        <v>3</v>
      </c>
      <c r="I2747" s="62" t="s">
        <v>43</v>
      </c>
      <c r="J2747" s="17" t="s">
        <v>43</v>
      </c>
      <c r="K2747" s="17" t="s">
        <v>43</v>
      </c>
      <c r="L2747" s="17" t="s">
        <v>43</v>
      </c>
      <c r="M2747" s="17" t="s">
        <v>16540</v>
      </c>
      <c r="N2747" s="17" t="s">
        <v>16541</v>
      </c>
      <c r="O2747" s="17" t="s">
        <v>16542</v>
      </c>
    </row>
    <row r="2748" spans="1:15" s="1" customFormat="1" ht="15" customHeight="1" x14ac:dyDescent="0.25">
      <c r="A2748" s="61" t="s">
        <v>5</v>
      </c>
      <c r="B2748" s="17" t="s">
        <v>14991</v>
      </c>
      <c r="C2748" s="17" t="s">
        <v>16543</v>
      </c>
      <c r="D2748" s="17">
        <v>2024</v>
      </c>
      <c r="E2748" s="37" t="s">
        <v>16544</v>
      </c>
      <c r="F2748" s="17" t="s">
        <v>109</v>
      </c>
      <c r="G2748" s="37">
        <v>12</v>
      </c>
      <c r="H2748" s="37">
        <v>10</v>
      </c>
      <c r="I2748" s="62" t="s">
        <v>43</v>
      </c>
      <c r="J2748" s="17" t="s">
        <v>43</v>
      </c>
      <c r="K2748" s="17" t="s">
        <v>43</v>
      </c>
      <c r="L2748" s="17" t="s">
        <v>43</v>
      </c>
      <c r="M2748" s="17" t="s">
        <v>16545</v>
      </c>
      <c r="N2748" s="17" t="s">
        <v>16546</v>
      </c>
      <c r="O2748" s="17" t="s">
        <v>16547</v>
      </c>
    </row>
    <row r="2749" spans="1:15" s="1" customFormat="1" ht="15" customHeight="1" x14ac:dyDescent="0.25">
      <c r="A2749" s="61" t="s">
        <v>5</v>
      </c>
      <c r="B2749" s="17" t="s">
        <v>14991</v>
      </c>
      <c r="C2749" s="17" t="s">
        <v>10008</v>
      </c>
      <c r="D2749" s="17">
        <v>2025</v>
      </c>
      <c r="E2749" s="37" t="s">
        <v>10009</v>
      </c>
      <c r="F2749" s="17" t="s">
        <v>66</v>
      </c>
      <c r="G2749" s="37">
        <v>13</v>
      </c>
      <c r="H2749" s="37">
        <v>1</v>
      </c>
      <c r="I2749" s="62" t="s">
        <v>43</v>
      </c>
      <c r="J2749" s="17" t="s">
        <v>43</v>
      </c>
      <c r="K2749" s="17" t="s">
        <v>43</v>
      </c>
      <c r="L2749" s="17" t="s">
        <v>43</v>
      </c>
      <c r="M2749" s="17" t="s">
        <v>16548</v>
      </c>
      <c r="N2749" s="17" t="s">
        <v>16549</v>
      </c>
      <c r="O2749" s="17" t="s">
        <v>10013</v>
      </c>
    </row>
    <row r="2750" spans="1:15" s="1" customFormat="1" ht="15" customHeight="1" x14ac:dyDescent="0.25">
      <c r="A2750" s="61" t="s">
        <v>5</v>
      </c>
      <c r="B2750" s="17" t="s">
        <v>14991</v>
      </c>
      <c r="C2750" s="17" t="s">
        <v>16550</v>
      </c>
      <c r="D2750" s="17">
        <v>2020</v>
      </c>
      <c r="E2750" s="37" t="s">
        <v>16551</v>
      </c>
      <c r="F2750" s="17" t="s">
        <v>11</v>
      </c>
      <c r="G2750" s="37">
        <v>13</v>
      </c>
      <c r="H2750" s="37">
        <v>11</v>
      </c>
      <c r="I2750" s="62" t="s">
        <v>43</v>
      </c>
      <c r="J2750" s="17" t="s">
        <v>43</v>
      </c>
      <c r="K2750" s="17" t="s">
        <v>43</v>
      </c>
      <c r="L2750" s="17" t="s">
        <v>43</v>
      </c>
      <c r="M2750" s="17" t="s">
        <v>16552</v>
      </c>
      <c r="N2750" s="17" t="s">
        <v>16553</v>
      </c>
      <c r="O2750" s="17" t="s">
        <v>16554</v>
      </c>
    </row>
    <row r="2751" spans="1:15" s="1" customFormat="1" ht="15" customHeight="1" x14ac:dyDescent="0.25">
      <c r="A2751" s="61" t="s">
        <v>5</v>
      </c>
      <c r="B2751" s="17" t="s">
        <v>14991</v>
      </c>
      <c r="C2751" s="17" t="s">
        <v>16555</v>
      </c>
      <c r="D2751" s="17">
        <v>2023</v>
      </c>
      <c r="E2751" s="37" t="s">
        <v>16556</v>
      </c>
      <c r="F2751" s="17" t="s">
        <v>14994</v>
      </c>
      <c r="G2751" s="37">
        <v>13</v>
      </c>
      <c r="H2751" s="37">
        <v>1</v>
      </c>
      <c r="I2751" s="62" t="s">
        <v>43</v>
      </c>
      <c r="J2751" s="17" t="s">
        <v>43</v>
      </c>
      <c r="K2751" s="17" t="s">
        <v>43</v>
      </c>
      <c r="L2751" s="17" t="s">
        <v>43</v>
      </c>
      <c r="M2751" s="17" t="s">
        <v>16557</v>
      </c>
      <c r="N2751" s="17" t="s">
        <v>16558</v>
      </c>
      <c r="O2751" s="17" t="s">
        <v>16559</v>
      </c>
    </row>
    <row r="2752" spans="1:15" s="1" customFormat="1" ht="15" customHeight="1" x14ac:dyDescent="0.25">
      <c r="A2752" s="61" t="s">
        <v>5</v>
      </c>
      <c r="B2752" s="17" t="s">
        <v>14991</v>
      </c>
      <c r="C2752" s="17" t="s">
        <v>16560</v>
      </c>
      <c r="D2752" s="17">
        <v>2021</v>
      </c>
      <c r="E2752" s="37" t="s">
        <v>16561</v>
      </c>
      <c r="F2752" s="17" t="s">
        <v>11</v>
      </c>
      <c r="G2752" s="37">
        <v>14</v>
      </c>
      <c r="H2752" s="37">
        <v>13</v>
      </c>
      <c r="I2752" s="62" t="s">
        <v>43</v>
      </c>
      <c r="J2752" s="17" t="s">
        <v>43</v>
      </c>
      <c r="K2752" s="17" t="s">
        <v>43</v>
      </c>
      <c r="L2752" s="17" t="s">
        <v>43</v>
      </c>
      <c r="M2752" s="17" t="s">
        <v>16562</v>
      </c>
      <c r="N2752" s="17" t="s">
        <v>16563</v>
      </c>
      <c r="O2752" s="17" t="s">
        <v>16564</v>
      </c>
    </row>
    <row r="2753" spans="1:15" s="1" customFormat="1" ht="15" customHeight="1" x14ac:dyDescent="0.25">
      <c r="A2753" s="61" t="s">
        <v>5</v>
      </c>
      <c r="B2753" s="17" t="s">
        <v>14991</v>
      </c>
      <c r="C2753" s="17" t="s">
        <v>16565</v>
      </c>
      <c r="D2753" s="17">
        <v>2019</v>
      </c>
      <c r="E2753" s="37" t="s">
        <v>16566</v>
      </c>
      <c r="F2753" s="17" t="s">
        <v>3637</v>
      </c>
      <c r="G2753" s="37">
        <v>11</v>
      </c>
      <c r="H2753" s="37">
        <v>11</v>
      </c>
      <c r="I2753" s="62" t="s">
        <v>43</v>
      </c>
      <c r="J2753" s="17" t="s">
        <v>43</v>
      </c>
      <c r="K2753" s="17" t="s">
        <v>43</v>
      </c>
      <c r="L2753" s="17" t="s">
        <v>43</v>
      </c>
      <c r="M2753" s="17" t="s">
        <v>16567</v>
      </c>
      <c r="N2753" s="17" t="s">
        <v>16568</v>
      </c>
      <c r="O2753" s="17" t="s">
        <v>16569</v>
      </c>
    </row>
    <row r="2754" spans="1:15" s="1" customFormat="1" ht="15" customHeight="1" x14ac:dyDescent="0.25">
      <c r="A2754" s="61" t="s">
        <v>5</v>
      </c>
      <c r="B2754" s="17" t="s">
        <v>14991</v>
      </c>
      <c r="C2754" s="17" t="s">
        <v>16570</v>
      </c>
      <c r="D2754" s="17">
        <v>2022</v>
      </c>
      <c r="E2754" s="37" t="s">
        <v>16571</v>
      </c>
      <c r="F2754" s="17" t="s">
        <v>66</v>
      </c>
      <c r="G2754" s="37">
        <v>10</v>
      </c>
      <c r="H2754" s="37">
        <v>5</v>
      </c>
      <c r="I2754" s="62" t="s">
        <v>43</v>
      </c>
      <c r="J2754" s="17" t="s">
        <v>43</v>
      </c>
      <c r="K2754" s="17" t="s">
        <v>43</v>
      </c>
      <c r="L2754" s="17" t="s">
        <v>43</v>
      </c>
      <c r="M2754" s="17" t="s">
        <v>16572</v>
      </c>
      <c r="N2754" s="17" t="s">
        <v>16573</v>
      </c>
      <c r="O2754" s="17" t="s">
        <v>16574</v>
      </c>
    </row>
    <row r="2755" spans="1:15" s="1" customFormat="1" ht="15" customHeight="1" x14ac:dyDescent="0.25">
      <c r="A2755" s="61" t="s">
        <v>5</v>
      </c>
      <c r="B2755" s="17" t="s">
        <v>14991</v>
      </c>
      <c r="C2755" s="17" t="s">
        <v>16575</v>
      </c>
      <c r="D2755" s="17">
        <v>2021</v>
      </c>
      <c r="E2755" s="37" t="s">
        <v>16576</v>
      </c>
      <c r="F2755" s="17" t="s">
        <v>66</v>
      </c>
      <c r="G2755" s="37">
        <v>9</v>
      </c>
      <c r="H2755" s="37">
        <v>3</v>
      </c>
      <c r="I2755" s="62" t="s">
        <v>43</v>
      </c>
      <c r="J2755" s="17" t="s">
        <v>43</v>
      </c>
      <c r="K2755" s="17" t="s">
        <v>43</v>
      </c>
      <c r="L2755" s="17" t="s">
        <v>43</v>
      </c>
      <c r="M2755" s="17" t="s">
        <v>16577</v>
      </c>
      <c r="N2755" s="17" t="s">
        <v>16578</v>
      </c>
      <c r="O2755" s="17" t="s">
        <v>16579</v>
      </c>
    </row>
    <row r="2756" spans="1:15" s="1" customFormat="1" ht="15" customHeight="1" x14ac:dyDescent="0.25">
      <c r="A2756" s="61" t="s">
        <v>5</v>
      </c>
      <c r="B2756" s="17" t="s">
        <v>14991</v>
      </c>
      <c r="C2756" s="17" t="s">
        <v>16580</v>
      </c>
      <c r="D2756" s="17">
        <v>2019</v>
      </c>
      <c r="E2756" s="37" t="s">
        <v>16581</v>
      </c>
      <c r="F2756" s="17" t="s">
        <v>11</v>
      </c>
      <c r="G2756" s="37">
        <v>12</v>
      </c>
      <c r="H2756" s="37">
        <v>13</v>
      </c>
      <c r="I2756" s="62" t="s">
        <v>43</v>
      </c>
      <c r="J2756" s="17" t="s">
        <v>43</v>
      </c>
      <c r="K2756" s="17" t="s">
        <v>43</v>
      </c>
      <c r="L2756" s="17" t="s">
        <v>43</v>
      </c>
      <c r="M2756" s="17" t="s">
        <v>16582</v>
      </c>
      <c r="N2756" s="17" t="s">
        <v>16583</v>
      </c>
      <c r="O2756" s="17" t="s">
        <v>16584</v>
      </c>
    </row>
    <row r="2757" spans="1:15" s="1" customFormat="1" ht="15" customHeight="1" x14ac:dyDescent="0.25">
      <c r="A2757" s="61" t="s">
        <v>5</v>
      </c>
      <c r="B2757" s="17" t="s">
        <v>14991</v>
      </c>
      <c r="C2757" s="17" t="s">
        <v>16585</v>
      </c>
      <c r="D2757" s="17">
        <v>2024</v>
      </c>
      <c r="E2757" s="37" t="s">
        <v>16586</v>
      </c>
      <c r="F2757" s="17" t="s">
        <v>66</v>
      </c>
      <c r="G2757" s="37">
        <v>12</v>
      </c>
      <c r="H2757" s="37">
        <v>7</v>
      </c>
      <c r="I2757" s="62" t="s">
        <v>43</v>
      </c>
      <c r="J2757" s="17" t="s">
        <v>43</v>
      </c>
      <c r="K2757" s="17" t="s">
        <v>43</v>
      </c>
      <c r="L2757" s="17" t="s">
        <v>43</v>
      </c>
      <c r="M2757" s="17" t="s">
        <v>16587</v>
      </c>
      <c r="N2757" s="17" t="s">
        <v>16588</v>
      </c>
      <c r="O2757" s="17" t="s">
        <v>16589</v>
      </c>
    </row>
    <row r="2758" spans="1:15" s="1" customFormat="1" ht="15" customHeight="1" x14ac:dyDescent="0.25">
      <c r="A2758" s="61" t="s">
        <v>5</v>
      </c>
      <c r="B2758" s="17" t="s">
        <v>14991</v>
      </c>
      <c r="C2758" s="17" t="s">
        <v>16590</v>
      </c>
      <c r="D2758" s="17">
        <v>2023</v>
      </c>
      <c r="E2758" s="37" t="s">
        <v>16591</v>
      </c>
      <c r="F2758" s="17" t="s">
        <v>14994</v>
      </c>
      <c r="G2758" s="37">
        <v>13</v>
      </c>
      <c r="H2758" s="37">
        <v>17</v>
      </c>
      <c r="I2758" s="62" t="s">
        <v>43</v>
      </c>
      <c r="J2758" s="17" t="s">
        <v>43</v>
      </c>
      <c r="K2758" s="17" t="s">
        <v>43</v>
      </c>
      <c r="L2758" s="17" t="s">
        <v>43</v>
      </c>
      <c r="M2758" s="17" t="s">
        <v>16592</v>
      </c>
      <c r="N2758" s="17" t="s">
        <v>16593</v>
      </c>
      <c r="O2758" s="17" t="s">
        <v>16594</v>
      </c>
    </row>
    <row r="2759" spans="1:15" s="1" customFormat="1" ht="15" customHeight="1" x14ac:dyDescent="0.25">
      <c r="A2759" s="61" t="s">
        <v>5</v>
      </c>
      <c r="B2759" s="17" t="s">
        <v>14991</v>
      </c>
      <c r="C2759" s="17" t="s">
        <v>16595</v>
      </c>
      <c r="D2759" s="17">
        <v>2018</v>
      </c>
      <c r="E2759" s="37" t="s">
        <v>16596</v>
      </c>
      <c r="F2759" s="17" t="s">
        <v>14994</v>
      </c>
      <c r="G2759" s="37">
        <v>8</v>
      </c>
      <c r="H2759" s="37">
        <v>6</v>
      </c>
      <c r="I2759" s="62" t="s">
        <v>43</v>
      </c>
      <c r="J2759" s="17" t="s">
        <v>43</v>
      </c>
      <c r="K2759" s="17" t="s">
        <v>43</v>
      </c>
      <c r="L2759" s="17" t="s">
        <v>43</v>
      </c>
      <c r="M2759" s="17" t="s">
        <v>16597</v>
      </c>
      <c r="N2759" s="17" t="s">
        <v>16598</v>
      </c>
      <c r="O2759" s="17" t="s">
        <v>16599</v>
      </c>
    </row>
    <row r="2760" spans="1:15" s="1" customFormat="1" ht="15" customHeight="1" x14ac:dyDescent="0.25">
      <c r="A2760" s="61" t="s">
        <v>5</v>
      </c>
      <c r="B2760" s="17" t="s">
        <v>14991</v>
      </c>
      <c r="C2760" s="17" t="s">
        <v>16600</v>
      </c>
      <c r="D2760" s="17">
        <v>2019</v>
      </c>
      <c r="E2760" s="37" t="s">
        <v>16601</v>
      </c>
      <c r="F2760" s="17" t="s">
        <v>14994</v>
      </c>
      <c r="G2760" s="37">
        <v>9</v>
      </c>
      <c r="H2760" s="37">
        <v>4</v>
      </c>
      <c r="I2760" s="62" t="s">
        <v>43</v>
      </c>
      <c r="J2760" s="17" t="s">
        <v>43</v>
      </c>
      <c r="K2760" s="17" t="s">
        <v>43</v>
      </c>
      <c r="L2760" s="17" t="s">
        <v>43</v>
      </c>
      <c r="M2760" s="17" t="s">
        <v>16602</v>
      </c>
      <c r="N2760" s="17" t="s">
        <v>16603</v>
      </c>
      <c r="O2760" s="17" t="s">
        <v>16604</v>
      </c>
    </row>
    <row r="2761" spans="1:15" s="1" customFormat="1" ht="15" customHeight="1" x14ac:dyDescent="0.25">
      <c r="A2761" s="61" t="s">
        <v>5</v>
      </c>
      <c r="B2761" s="17" t="s">
        <v>14991</v>
      </c>
      <c r="C2761" s="17" t="s">
        <v>16605</v>
      </c>
      <c r="D2761" s="17">
        <v>2022</v>
      </c>
      <c r="E2761" s="37" t="s">
        <v>16606</v>
      </c>
      <c r="F2761" s="17" t="s">
        <v>66</v>
      </c>
      <c r="G2761" s="37">
        <v>10</v>
      </c>
      <c r="H2761" s="37">
        <v>5</v>
      </c>
      <c r="I2761" s="62" t="s">
        <v>43</v>
      </c>
      <c r="J2761" s="17" t="s">
        <v>43</v>
      </c>
      <c r="K2761" s="17" t="s">
        <v>43</v>
      </c>
      <c r="L2761" s="17" t="s">
        <v>43</v>
      </c>
      <c r="M2761" s="17" t="s">
        <v>16607</v>
      </c>
      <c r="N2761" s="17" t="s">
        <v>16608</v>
      </c>
      <c r="O2761" s="17" t="s">
        <v>16609</v>
      </c>
    </row>
    <row r="2762" spans="1:15" s="1" customFormat="1" ht="15" customHeight="1" x14ac:dyDescent="0.25">
      <c r="A2762" s="61" t="s">
        <v>5</v>
      </c>
      <c r="B2762" s="17" t="s">
        <v>14991</v>
      </c>
      <c r="C2762" s="17" t="s">
        <v>16610</v>
      </c>
      <c r="D2762" s="17">
        <v>2022</v>
      </c>
      <c r="E2762" s="37" t="s">
        <v>16611</v>
      </c>
      <c r="F2762" s="17" t="s">
        <v>11</v>
      </c>
      <c r="G2762" s="37">
        <v>15</v>
      </c>
      <c r="H2762" s="37">
        <v>7</v>
      </c>
      <c r="I2762" s="62" t="s">
        <v>43</v>
      </c>
      <c r="J2762" s="17" t="s">
        <v>43</v>
      </c>
      <c r="K2762" s="17" t="s">
        <v>43</v>
      </c>
      <c r="L2762" s="17" t="s">
        <v>43</v>
      </c>
      <c r="M2762" s="17" t="s">
        <v>16612</v>
      </c>
      <c r="N2762" s="17" t="s">
        <v>16613</v>
      </c>
      <c r="O2762" s="17" t="s">
        <v>16614</v>
      </c>
    </row>
  </sheetData>
  <phoneticPr fontId="6" type="noConversion"/>
  <pageMargins left="0.7" right="0.7" top="0.75" bottom="0.75" header="0.3" footer="0.3"/>
  <pageSetup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iconSet" priority="3" id="{30E3CBA1-6DB6-4667-B03C-A33B1AF5D8B0}">
            <x14:iconSet iconSet="3Stars">
              <x14:cfvo type="percent">
                <xm:f>0</xm:f>
              </x14:cfvo>
              <x14:cfvo type="num">
                <xm:f>1</xm:f>
              </x14:cfvo>
              <x14:cfvo type="num">
                <xm:f>2</xm:f>
              </x14:cfvo>
            </x14:iconSet>
          </x14:cfRule>
          <xm:sqref>Q1</xm:sqref>
        </x14:conditionalFormatting>
        <x14:conditionalFormatting xmlns:xm="http://schemas.microsoft.com/office/excel/2006/main">
          <x14:cfRule type="iconSet" priority="2" id="{4E4E1218-1205-4594-9896-9ED224C4C919}">
            <x14:iconSet iconSet="3Stars">
              <x14:cfvo type="percent">
                <xm:f>0</xm:f>
              </x14:cfvo>
              <x14:cfvo type="num">
                <xm:f>1</xm:f>
              </x14:cfvo>
              <x14:cfvo type="num">
                <xm:f>2</xm:f>
              </x14:cfvo>
            </x14:iconSet>
          </x14:cfRule>
          <xm:sqref>R1</xm:sqref>
        </x14:conditionalFormatting>
        <x14:conditionalFormatting xmlns:xm="http://schemas.microsoft.com/office/excel/2006/main">
          <x14:cfRule type="iconSet" priority="1" id="{3F16A247-94F2-43BF-A06F-D0452DD74ECA}">
            <x14:iconSet iconSet="3Stars">
              <x14:cfvo type="percent">
                <xm:f>0</xm:f>
              </x14:cfvo>
              <x14:cfvo type="num">
                <xm:f>1</xm:f>
              </x14:cfvo>
              <x14:cfvo type="num">
                <xm:f>2</xm:f>
              </x14:cfvo>
            </x14:iconSet>
          </x14:cfRule>
          <xm:sqref>S1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C497F-AA9F-40B6-85B3-79B36387B97B}">
  <dimension ref="A1:N336"/>
  <sheetViews>
    <sheetView workbookViewId="0">
      <selection sqref="A1:XFD1048576"/>
    </sheetView>
  </sheetViews>
  <sheetFormatPr defaultRowHeight="15" x14ac:dyDescent="0.25"/>
  <cols>
    <col min="1" max="1" width="14.7109375" bestFit="1" customWidth="1"/>
    <col min="2" max="2" width="80.7109375" bestFit="1" customWidth="1"/>
    <col min="3" max="3" width="10.5703125" bestFit="1" customWidth="1"/>
    <col min="4" max="4" width="80.7109375" bestFit="1" customWidth="1"/>
    <col min="5" max="5" width="36.42578125" bestFit="1" customWidth="1"/>
    <col min="6" max="7" width="10.5703125" bestFit="1" customWidth="1"/>
    <col min="8" max="8" width="11.42578125" bestFit="1" customWidth="1"/>
    <col min="9" max="9" width="10.5703125" bestFit="1" customWidth="1"/>
    <col min="10" max="11" width="11.5703125" bestFit="1" customWidth="1"/>
    <col min="12" max="12" width="29.85546875" bestFit="1" customWidth="1"/>
    <col min="13" max="14" width="80.7109375" bestFit="1" customWidth="1"/>
  </cols>
  <sheetData>
    <row r="1" spans="1:14" x14ac:dyDescent="0.25">
      <c r="A1" t="s">
        <v>123</v>
      </c>
      <c r="B1" t="s">
        <v>124</v>
      </c>
      <c r="C1" t="s">
        <v>125</v>
      </c>
      <c r="D1" t="s">
        <v>126</v>
      </c>
      <c r="E1" t="s">
        <v>127</v>
      </c>
      <c r="F1" t="s">
        <v>128</v>
      </c>
      <c r="G1" t="s">
        <v>129</v>
      </c>
      <c r="H1" t="s">
        <v>130</v>
      </c>
      <c r="I1" t="s">
        <v>131</v>
      </c>
      <c r="J1" t="s">
        <v>132</v>
      </c>
      <c r="K1" t="s">
        <v>133</v>
      </c>
      <c r="L1" t="s">
        <v>134</v>
      </c>
      <c r="M1" t="s">
        <v>135</v>
      </c>
      <c r="N1" t="s">
        <v>136</v>
      </c>
    </row>
    <row r="2" spans="1:14" x14ac:dyDescent="0.25">
      <c r="A2" t="s">
        <v>14991</v>
      </c>
      <c r="B2" t="s">
        <v>14992</v>
      </c>
      <c r="C2">
        <v>2024</v>
      </c>
      <c r="D2" t="s">
        <v>14993</v>
      </c>
      <c r="E2" t="s">
        <v>14994</v>
      </c>
      <c r="F2">
        <v>14</v>
      </c>
      <c r="G2">
        <v>5</v>
      </c>
      <c r="H2" t="s">
        <v>43</v>
      </c>
      <c r="I2" t="s">
        <v>43</v>
      </c>
      <c r="J2" t="s">
        <v>43</v>
      </c>
      <c r="K2" t="s">
        <v>43</v>
      </c>
      <c r="L2" t="s">
        <v>14995</v>
      </c>
      <c r="M2" t="s">
        <v>14996</v>
      </c>
      <c r="N2" t="s">
        <v>14997</v>
      </c>
    </row>
    <row r="3" spans="1:14" x14ac:dyDescent="0.25">
      <c r="A3" t="s">
        <v>14991</v>
      </c>
      <c r="B3" t="s">
        <v>5881</v>
      </c>
      <c r="C3">
        <v>2018</v>
      </c>
      <c r="D3" t="s">
        <v>14998</v>
      </c>
      <c r="E3" t="s">
        <v>3637</v>
      </c>
      <c r="F3">
        <v>10</v>
      </c>
      <c r="G3">
        <v>12</v>
      </c>
      <c r="H3" t="s">
        <v>43</v>
      </c>
      <c r="I3" t="s">
        <v>43</v>
      </c>
      <c r="J3" t="s">
        <v>43</v>
      </c>
      <c r="K3" t="s">
        <v>43</v>
      </c>
      <c r="L3" t="s">
        <v>14999</v>
      </c>
      <c r="M3" t="s">
        <v>15000</v>
      </c>
      <c r="N3" t="s">
        <v>15001</v>
      </c>
    </row>
    <row r="4" spans="1:14" x14ac:dyDescent="0.25">
      <c r="A4" t="s">
        <v>14991</v>
      </c>
      <c r="B4" t="s">
        <v>15002</v>
      </c>
      <c r="C4">
        <v>2022</v>
      </c>
      <c r="D4" t="s">
        <v>15003</v>
      </c>
      <c r="E4" t="s">
        <v>15004</v>
      </c>
      <c r="F4">
        <v>6</v>
      </c>
      <c r="G4">
        <v>3</v>
      </c>
      <c r="H4" t="s">
        <v>43</v>
      </c>
      <c r="I4" t="s">
        <v>43</v>
      </c>
      <c r="J4" t="s">
        <v>43</v>
      </c>
      <c r="K4" t="s">
        <v>43</v>
      </c>
      <c r="L4" t="s">
        <v>15005</v>
      </c>
      <c r="M4" t="s">
        <v>15006</v>
      </c>
      <c r="N4" t="s">
        <v>15007</v>
      </c>
    </row>
    <row r="5" spans="1:14" x14ac:dyDescent="0.25">
      <c r="A5" t="s">
        <v>14991</v>
      </c>
      <c r="B5" t="s">
        <v>15008</v>
      </c>
      <c r="C5">
        <v>2022</v>
      </c>
      <c r="D5" t="s">
        <v>15009</v>
      </c>
      <c r="E5" t="s">
        <v>2078</v>
      </c>
      <c r="F5">
        <v>7</v>
      </c>
      <c r="G5">
        <v>5</v>
      </c>
      <c r="H5" t="s">
        <v>43</v>
      </c>
      <c r="I5" t="s">
        <v>43</v>
      </c>
      <c r="J5" t="s">
        <v>43</v>
      </c>
      <c r="K5" t="s">
        <v>43</v>
      </c>
      <c r="L5" t="s">
        <v>15010</v>
      </c>
      <c r="M5" t="s">
        <v>15011</v>
      </c>
      <c r="N5" t="s">
        <v>15012</v>
      </c>
    </row>
    <row r="6" spans="1:14" x14ac:dyDescent="0.25">
      <c r="A6" t="s">
        <v>14991</v>
      </c>
      <c r="B6" t="s">
        <v>15013</v>
      </c>
      <c r="C6">
        <v>2024</v>
      </c>
      <c r="D6" t="s">
        <v>15014</v>
      </c>
      <c r="E6" t="s">
        <v>11</v>
      </c>
      <c r="F6">
        <v>17</v>
      </c>
      <c r="G6">
        <v>23</v>
      </c>
      <c r="H6" t="s">
        <v>43</v>
      </c>
      <c r="I6" t="s">
        <v>43</v>
      </c>
      <c r="J6" t="s">
        <v>43</v>
      </c>
      <c r="K6" t="s">
        <v>43</v>
      </c>
      <c r="L6" t="s">
        <v>15015</v>
      </c>
      <c r="M6" t="s">
        <v>15016</v>
      </c>
      <c r="N6" t="s">
        <v>15017</v>
      </c>
    </row>
    <row r="7" spans="1:14" x14ac:dyDescent="0.25">
      <c r="A7" t="s">
        <v>14991</v>
      </c>
      <c r="B7" t="s">
        <v>15018</v>
      </c>
      <c r="C7">
        <v>2022</v>
      </c>
      <c r="D7" t="s">
        <v>15019</v>
      </c>
      <c r="E7" t="s">
        <v>3637</v>
      </c>
      <c r="F7">
        <v>14</v>
      </c>
      <c r="G7">
        <v>7</v>
      </c>
      <c r="H7" t="s">
        <v>43</v>
      </c>
      <c r="I7" t="s">
        <v>43</v>
      </c>
      <c r="J7" t="s">
        <v>43</v>
      </c>
      <c r="K7" t="s">
        <v>43</v>
      </c>
      <c r="L7" t="s">
        <v>15020</v>
      </c>
      <c r="M7" t="s">
        <v>15021</v>
      </c>
      <c r="N7" t="s">
        <v>15022</v>
      </c>
    </row>
    <row r="8" spans="1:14" x14ac:dyDescent="0.25">
      <c r="A8" t="s">
        <v>14991</v>
      </c>
      <c r="B8" t="s">
        <v>15023</v>
      </c>
      <c r="C8">
        <v>2018</v>
      </c>
      <c r="D8" t="s">
        <v>15024</v>
      </c>
      <c r="E8" t="s">
        <v>14994</v>
      </c>
      <c r="F8">
        <v>8</v>
      </c>
      <c r="G8">
        <v>6</v>
      </c>
      <c r="H8" t="s">
        <v>43</v>
      </c>
      <c r="I8" t="s">
        <v>43</v>
      </c>
      <c r="J8" t="s">
        <v>43</v>
      </c>
      <c r="K8" t="s">
        <v>43</v>
      </c>
      <c r="L8" t="s">
        <v>15025</v>
      </c>
      <c r="M8" t="s">
        <v>15026</v>
      </c>
      <c r="N8" t="s">
        <v>15027</v>
      </c>
    </row>
    <row r="9" spans="1:14" x14ac:dyDescent="0.25">
      <c r="A9" t="s">
        <v>14991</v>
      </c>
      <c r="B9" t="s">
        <v>15028</v>
      </c>
      <c r="C9">
        <v>2023</v>
      </c>
      <c r="D9" t="s">
        <v>15029</v>
      </c>
      <c r="E9" t="s">
        <v>15030</v>
      </c>
      <c r="F9">
        <v>28</v>
      </c>
      <c r="G9">
        <v>10</v>
      </c>
      <c r="H9" t="s">
        <v>43</v>
      </c>
      <c r="I9" t="s">
        <v>43</v>
      </c>
      <c r="J9" t="s">
        <v>43</v>
      </c>
      <c r="K9" t="s">
        <v>43</v>
      </c>
      <c r="L9" t="s">
        <v>15031</v>
      </c>
      <c r="M9" t="s">
        <v>15032</v>
      </c>
      <c r="N9" t="s">
        <v>15033</v>
      </c>
    </row>
    <row r="10" spans="1:14" x14ac:dyDescent="0.25">
      <c r="A10" t="s">
        <v>14991</v>
      </c>
      <c r="B10" t="s">
        <v>15034</v>
      </c>
      <c r="C10">
        <v>2024</v>
      </c>
      <c r="D10" t="s">
        <v>15035</v>
      </c>
      <c r="E10" t="s">
        <v>14994</v>
      </c>
      <c r="F10">
        <v>14</v>
      </c>
      <c r="G10">
        <v>1</v>
      </c>
      <c r="H10" t="s">
        <v>43</v>
      </c>
      <c r="I10" t="s">
        <v>43</v>
      </c>
      <c r="J10" t="s">
        <v>43</v>
      </c>
      <c r="K10" t="s">
        <v>43</v>
      </c>
      <c r="L10" t="s">
        <v>15036</v>
      </c>
      <c r="M10" t="s">
        <v>15037</v>
      </c>
      <c r="N10" t="s">
        <v>15038</v>
      </c>
    </row>
    <row r="11" spans="1:14" x14ac:dyDescent="0.25">
      <c r="A11" t="s">
        <v>14991</v>
      </c>
      <c r="B11" t="s">
        <v>404</v>
      </c>
      <c r="C11">
        <v>2021</v>
      </c>
      <c r="D11" t="s">
        <v>405</v>
      </c>
      <c r="E11" t="s">
        <v>11</v>
      </c>
      <c r="F11">
        <v>14</v>
      </c>
      <c r="G11">
        <v>24</v>
      </c>
      <c r="H11" t="s">
        <v>43</v>
      </c>
      <c r="I11" t="s">
        <v>43</v>
      </c>
      <c r="J11" t="s">
        <v>43</v>
      </c>
      <c r="K11" t="s">
        <v>43</v>
      </c>
      <c r="L11" t="s">
        <v>15039</v>
      </c>
      <c r="M11" t="s">
        <v>15040</v>
      </c>
      <c r="N11" t="s">
        <v>410</v>
      </c>
    </row>
    <row r="12" spans="1:14" x14ac:dyDescent="0.25">
      <c r="A12" t="s">
        <v>14991</v>
      </c>
      <c r="B12" t="s">
        <v>15041</v>
      </c>
      <c r="C12">
        <v>2020</v>
      </c>
      <c r="D12" t="s">
        <v>15042</v>
      </c>
      <c r="E12" t="s">
        <v>66</v>
      </c>
      <c r="F12">
        <v>8</v>
      </c>
      <c r="G12">
        <v>8</v>
      </c>
      <c r="H12" t="s">
        <v>43</v>
      </c>
      <c r="I12" t="s">
        <v>43</v>
      </c>
      <c r="J12" t="s">
        <v>43</v>
      </c>
      <c r="K12" t="s">
        <v>43</v>
      </c>
      <c r="L12" t="s">
        <v>15043</v>
      </c>
      <c r="M12" t="s">
        <v>15044</v>
      </c>
      <c r="N12" t="s">
        <v>15045</v>
      </c>
    </row>
    <row r="13" spans="1:14" x14ac:dyDescent="0.25">
      <c r="A13" t="s">
        <v>14991</v>
      </c>
      <c r="B13" t="s">
        <v>429</v>
      </c>
      <c r="C13">
        <v>2024</v>
      </c>
      <c r="D13" t="s">
        <v>430</v>
      </c>
      <c r="E13" t="s">
        <v>15046</v>
      </c>
      <c r="F13">
        <v>17</v>
      </c>
      <c r="G13">
        <v>2</v>
      </c>
      <c r="H13" t="s">
        <v>43</v>
      </c>
      <c r="I13" t="s">
        <v>43</v>
      </c>
      <c r="J13" t="s">
        <v>43</v>
      </c>
      <c r="K13" t="s">
        <v>43</v>
      </c>
      <c r="L13" t="s">
        <v>434</v>
      </c>
      <c r="M13" t="s">
        <v>15047</v>
      </c>
      <c r="N13" t="s">
        <v>15048</v>
      </c>
    </row>
    <row r="14" spans="1:14" x14ac:dyDescent="0.25">
      <c r="A14" t="s">
        <v>14991</v>
      </c>
      <c r="B14" t="s">
        <v>15049</v>
      </c>
      <c r="C14">
        <v>2023</v>
      </c>
      <c r="D14" t="s">
        <v>15050</v>
      </c>
      <c r="E14" t="s">
        <v>11</v>
      </c>
      <c r="F14">
        <v>16</v>
      </c>
      <c r="G14">
        <v>19</v>
      </c>
      <c r="H14" t="s">
        <v>43</v>
      </c>
      <c r="I14" t="s">
        <v>43</v>
      </c>
      <c r="J14" t="s">
        <v>43</v>
      </c>
      <c r="K14" t="s">
        <v>43</v>
      </c>
      <c r="L14" t="s">
        <v>15051</v>
      </c>
      <c r="M14" t="s">
        <v>15052</v>
      </c>
      <c r="N14" t="s">
        <v>15053</v>
      </c>
    </row>
    <row r="15" spans="1:14" x14ac:dyDescent="0.25">
      <c r="A15" t="s">
        <v>14991</v>
      </c>
      <c r="B15" t="s">
        <v>15054</v>
      </c>
      <c r="C15">
        <v>2023</v>
      </c>
      <c r="D15" t="s">
        <v>15055</v>
      </c>
      <c r="E15" t="s">
        <v>11</v>
      </c>
      <c r="F15">
        <v>16</v>
      </c>
      <c r="G15">
        <v>4</v>
      </c>
      <c r="H15" t="s">
        <v>43</v>
      </c>
      <c r="I15" t="s">
        <v>43</v>
      </c>
      <c r="J15" t="s">
        <v>43</v>
      </c>
      <c r="K15" t="s">
        <v>43</v>
      </c>
      <c r="L15" t="s">
        <v>15056</v>
      </c>
      <c r="M15" t="s">
        <v>15057</v>
      </c>
      <c r="N15" t="s">
        <v>15058</v>
      </c>
    </row>
    <row r="16" spans="1:14" x14ac:dyDescent="0.25">
      <c r="A16" t="s">
        <v>14991</v>
      </c>
      <c r="B16" t="s">
        <v>15059</v>
      </c>
      <c r="C16">
        <v>2023</v>
      </c>
      <c r="D16" t="s">
        <v>15060</v>
      </c>
      <c r="E16" t="s">
        <v>15046</v>
      </c>
      <c r="F16">
        <v>16</v>
      </c>
      <c r="G16">
        <v>12</v>
      </c>
      <c r="H16" t="s">
        <v>43</v>
      </c>
      <c r="I16" t="s">
        <v>43</v>
      </c>
      <c r="J16" t="s">
        <v>43</v>
      </c>
      <c r="K16" t="s">
        <v>43</v>
      </c>
      <c r="L16" t="s">
        <v>15061</v>
      </c>
      <c r="M16" t="s">
        <v>15062</v>
      </c>
      <c r="N16" t="s">
        <v>15063</v>
      </c>
    </row>
    <row r="17" spans="1:14" x14ac:dyDescent="0.25">
      <c r="A17" t="s">
        <v>14991</v>
      </c>
      <c r="B17" t="s">
        <v>15064</v>
      </c>
      <c r="C17">
        <v>2021</v>
      </c>
      <c r="D17" t="s">
        <v>15065</v>
      </c>
      <c r="E17" t="s">
        <v>2078</v>
      </c>
      <c r="F17">
        <v>6</v>
      </c>
      <c r="G17">
        <v>2</v>
      </c>
      <c r="H17" t="s">
        <v>43</v>
      </c>
      <c r="I17" t="s">
        <v>43</v>
      </c>
      <c r="J17" t="s">
        <v>43</v>
      </c>
      <c r="K17" t="s">
        <v>43</v>
      </c>
      <c r="L17" t="s">
        <v>15066</v>
      </c>
      <c r="M17" t="s">
        <v>15067</v>
      </c>
      <c r="N17" t="s">
        <v>15068</v>
      </c>
    </row>
    <row r="18" spans="1:14" x14ac:dyDescent="0.25">
      <c r="A18" t="s">
        <v>14991</v>
      </c>
      <c r="B18" t="s">
        <v>15069</v>
      </c>
      <c r="C18">
        <v>2019</v>
      </c>
      <c r="D18" t="s">
        <v>15070</v>
      </c>
      <c r="E18" t="s">
        <v>14994</v>
      </c>
      <c r="F18">
        <v>9</v>
      </c>
      <c r="G18">
        <v>19</v>
      </c>
      <c r="H18" t="s">
        <v>43</v>
      </c>
      <c r="I18" t="s">
        <v>43</v>
      </c>
      <c r="J18" t="s">
        <v>43</v>
      </c>
      <c r="K18" t="s">
        <v>43</v>
      </c>
      <c r="L18" t="s">
        <v>15071</v>
      </c>
      <c r="M18" t="s">
        <v>15072</v>
      </c>
      <c r="N18" t="s">
        <v>15073</v>
      </c>
    </row>
    <row r="19" spans="1:14" x14ac:dyDescent="0.25">
      <c r="A19" t="s">
        <v>14991</v>
      </c>
      <c r="B19" t="s">
        <v>15074</v>
      </c>
      <c r="C19">
        <v>2020</v>
      </c>
      <c r="D19" t="s">
        <v>15075</v>
      </c>
      <c r="E19" t="s">
        <v>66</v>
      </c>
      <c r="F19">
        <v>8</v>
      </c>
      <c r="G19">
        <v>12</v>
      </c>
      <c r="H19" t="s">
        <v>43</v>
      </c>
      <c r="I19" t="s">
        <v>43</v>
      </c>
      <c r="J19" t="s">
        <v>43</v>
      </c>
      <c r="K19" t="s">
        <v>43</v>
      </c>
      <c r="L19" t="s">
        <v>15076</v>
      </c>
      <c r="M19" t="s">
        <v>15077</v>
      </c>
      <c r="N19" t="s">
        <v>15078</v>
      </c>
    </row>
    <row r="20" spans="1:14" x14ac:dyDescent="0.25">
      <c r="A20" t="s">
        <v>14991</v>
      </c>
      <c r="B20" t="s">
        <v>15079</v>
      </c>
      <c r="C20">
        <v>2019</v>
      </c>
      <c r="D20" t="s">
        <v>15080</v>
      </c>
      <c r="E20" t="s">
        <v>14994</v>
      </c>
      <c r="F20">
        <v>9</v>
      </c>
      <c r="G20">
        <v>8</v>
      </c>
      <c r="H20" t="s">
        <v>43</v>
      </c>
      <c r="I20" t="s">
        <v>43</v>
      </c>
      <c r="J20" t="s">
        <v>43</v>
      </c>
      <c r="K20" t="s">
        <v>43</v>
      </c>
      <c r="L20" t="s">
        <v>15081</v>
      </c>
      <c r="M20" t="s">
        <v>15082</v>
      </c>
      <c r="N20" t="s">
        <v>15083</v>
      </c>
    </row>
    <row r="21" spans="1:14" x14ac:dyDescent="0.25">
      <c r="A21" t="s">
        <v>14991</v>
      </c>
      <c r="B21" t="s">
        <v>15084</v>
      </c>
      <c r="C21">
        <v>2019</v>
      </c>
      <c r="D21" t="s">
        <v>15085</v>
      </c>
      <c r="E21" t="s">
        <v>2078</v>
      </c>
      <c r="F21">
        <v>4</v>
      </c>
      <c r="G21">
        <v>3</v>
      </c>
      <c r="H21" t="s">
        <v>43</v>
      </c>
      <c r="I21" t="s">
        <v>43</v>
      </c>
      <c r="J21" t="s">
        <v>43</v>
      </c>
      <c r="K21" t="s">
        <v>43</v>
      </c>
      <c r="L21" t="s">
        <v>15086</v>
      </c>
      <c r="M21" t="s">
        <v>15087</v>
      </c>
      <c r="N21" t="s">
        <v>15088</v>
      </c>
    </row>
    <row r="22" spans="1:14" x14ac:dyDescent="0.25">
      <c r="A22" t="s">
        <v>14991</v>
      </c>
      <c r="B22" t="s">
        <v>15089</v>
      </c>
      <c r="C22">
        <v>2021</v>
      </c>
      <c r="D22" t="s">
        <v>15090</v>
      </c>
      <c r="E22" t="s">
        <v>2078</v>
      </c>
      <c r="F22">
        <v>6</v>
      </c>
      <c r="G22">
        <v>12</v>
      </c>
      <c r="H22" t="s">
        <v>43</v>
      </c>
      <c r="I22" t="s">
        <v>43</v>
      </c>
      <c r="J22" t="s">
        <v>43</v>
      </c>
      <c r="K22" t="s">
        <v>43</v>
      </c>
      <c r="L22" t="s">
        <v>15091</v>
      </c>
      <c r="M22" t="s">
        <v>15092</v>
      </c>
      <c r="N22" t="s">
        <v>15093</v>
      </c>
    </row>
    <row r="23" spans="1:14" x14ac:dyDescent="0.25">
      <c r="A23" t="s">
        <v>14991</v>
      </c>
      <c r="B23" t="s">
        <v>15094</v>
      </c>
      <c r="C23">
        <v>2025</v>
      </c>
      <c r="D23" t="s">
        <v>15095</v>
      </c>
      <c r="E23" t="s">
        <v>66</v>
      </c>
      <c r="F23">
        <v>13</v>
      </c>
      <c r="G23">
        <v>1</v>
      </c>
      <c r="H23" t="s">
        <v>43</v>
      </c>
      <c r="I23" t="s">
        <v>43</v>
      </c>
      <c r="J23" t="s">
        <v>43</v>
      </c>
      <c r="K23" t="s">
        <v>43</v>
      </c>
      <c r="L23" t="s">
        <v>15096</v>
      </c>
      <c r="M23" t="s">
        <v>15097</v>
      </c>
      <c r="N23" t="s">
        <v>15098</v>
      </c>
    </row>
    <row r="24" spans="1:14" x14ac:dyDescent="0.25">
      <c r="A24" t="s">
        <v>14991</v>
      </c>
      <c r="B24" t="s">
        <v>15099</v>
      </c>
      <c r="C24">
        <v>2021</v>
      </c>
      <c r="D24" t="s">
        <v>575</v>
      </c>
      <c r="E24" t="s">
        <v>14994</v>
      </c>
      <c r="F24">
        <v>11</v>
      </c>
      <c r="G24">
        <v>23</v>
      </c>
      <c r="H24" t="s">
        <v>43</v>
      </c>
      <c r="I24" t="s">
        <v>43</v>
      </c>
      <c r="J24" t="s">
        <v>43</v>
      </c>
      <c r="K24" t="s">
        <v>43</v>
      </c>
      <c r="L24" t="s">
        <v>15100</v>
      </c>
      <c r="M24" t="s">
        <v>15101</v>
      </c>
      <c r="N24" t="s">
        <v>15102</v>
      </c>
    </row>
    <row r="25" spans="1:14" x14ac:dyDescent="0.25">
      <c r="A25" t="s">
        <v>14991</v>
      </c>
      <c r="B25" t="s">
        <v>15103</v>
      </c>
      <c r="C25">
        <v>2023</v>
      </c>
      <c r="D25" t="s">
        <v>15104</v>
      </c>
      <c r="E25" t="s">
        <v>14994</v>
      </c>
      <c r="F25">
        <v>13</v>
      </c>
      <c r="G25">
        <v>19</v>
      </c>
      <c r="H25" t="s">
        <v>43</v>
      </c>
      <c r="I25" t="s">
        <v>43</v>
      </c>
      <c r="J25" t="s">
        <v>43</v>
      </c>
      <c r="K25" t="s">
        <v>43</v>
      </c>
      <c r="L25" t="s">
        <v>15105</v>
      </c>
      <c r="M25" t="s">
        <v>15106</v>
      </c>
      <c r="N25" t="s">
        <v>15107</v>
      </c>
    </row>
    <row r="26" spans="1:14" x14ac:dyDescent="0.25">
      <c r="A26" t="s">
        <v>14991</v>
      </c>
      <c r="B26" t="s">
        <v>15108</v>
      </c>
      <c r="C26">
        <v>2021</v>
      </c>
      <c r="D26" t="s">
        <v>15109</v>
      </c>
      <c r="E26" t="s">
        <v>4278</v>
      </c>
      <c r="F26">
        <v>9</v>
      </c>
      <c r="G26">
        <v>6</v>
      </c>
      <c r="H26" t="s">
        <v>43</v>
      </c>
      <c r="I26" t="s">
        <v>43</v>
      </c>
      <c r="J26" t="s">
        <v>43</v>
      </c>
      <c r="K26" t="s">
        <v>43</v>
      </c>
      <c r="L26" t="s">
        <v>15110</v>
      </c>
      <c r="M26" t="s">
        <v>15111</v>
      </c>
      <c r="N26" t="s">
        <v>15112</v>
      </c>
    </row>
    <row r="27" spans="1:14" x14ac:dyDescent="0.25">
      <c r="A27" t="s">
        <v>14991</v>
      </c>
      <c r="B27" t="s">
        <v>15113</v>
      </c>
      <c r="C27">
        <v>2020</v>
      </c>
      <c r="D27" t="s">
        <v>15114</v>
      </c>
      <c r="E27" t="s">
        <v>14994</v>
      </c>
      <c r="F27">
        <v>10</v>
      </c>
      <c r="G27">
        <v>3</v>
      </c>
      <c r="H27" t="s">
        <v>43</v>
      </c>
      <c r="I27" t="s">
        <v>43</v>
      </c>
      <c r="J27" t="s">
        <v>43</v>
      </c>
      <c r="K27" t="s">
        <v>43</v>
      </c>
      <c r="L27" t="s">
        <v>15115</v>
      </c>
      <c r="M27" t="s">
        <v>15116</v>
      </c>
      <c r="N27" t="s">
        <v>15117</v>
      </c>
    </row>
    <row r="28" spans="1:14" x14ac:dyDescent="0.25">
      <c r="A28" t="s">
        <v>14991</v>
      </c>
      <c r="B28" t="s">
        <v>15118</v>
      </c>
      <c r="C28">
        <v>2021</v>
      </c>
      <c r="D28" t="s">
        <v>15119</v>
      </c>
      <c r="E28" t="s">
        <v>15004</v>
      </c>
      <c r="F28">
        <v>5</v>
      </c>
      <c r="G28">
        <v>3</v>
      </c>
      <c r="H28" t="s">
        <v>43</v>
      </c>
      <c r="I28" t="s">
        <v>43</v>
      </c>
      <c r="J28" t="s">
        <v>43</v>
      </c>
      <c r="K28" t="s">
        <v>43</v>
      </c>
      <c r="L28" t="s">
        <v>15120</v>
      </c>
      <c r="M28" t="s">
        <v>15121</v>
      </c>
      <c r="N28" t="s">
        <v>15122</v>
      </c>
    </row>
    <row r="29" spans="1:14" x14ac:dyDescent="0.25">
      <c r="A29" t="s">
        <v>14991</v>
      </c>
      <c r="B29" t="s">
        <v>15123</v>
      </c>
      <c r="C29">
        <v>2021</v>
      </c>
      <c r="D29" t="s">
        <v>15124</v>
      </c>
      <c r="E29" t="s">
        <v>109</v>
      </c>
      <c r="F29">
        <v>9</v>
      </c>
      <c r="G29">
        <v>1</v>
      </c>
      <c r="H29" t="s">
        <v>43</v>
      </c>
      <c r="I29" t="s">
        <v>43</v>
      </c>
      <c r="J29" t="s">
        <v>43</v>
      </c>
      <c r="K29" t="s">
        <v>43</v>
      </c>
      <c r="L29" t="s">
        <v>15125</v>
      </c>
      <c r="M29" t="s">
        <v>15126</v>
      </c>
      <c r="N29" t="s">
        <v>15127</v>
      </c>
    </row>
    <row r="30" spans="1:14" x14ac:dyDescent="0.25">
      <c r="A30" t="s">
        <v>14991</v>
      </c>
      <c r="B30" t="s">
        <v>15128</v>
      </c>
      <c r="C30">
        <v>2023</v>
      </c>
      <c r="D30" t="s">
        <v>15129</v>
      </c>
      <c r="E30" t="s">
        <v>14994</v>
      </c>
      <c r="F30">
        <v>13</v>
      </c>
      <c r="G30">
        <v>22</v>
      </c>
      <c r="H30" t="s">
        <v>43</v>
      </c>
      <c r="I30" t="s">
        <v>43</v>
      </c>
      <c r="J30" t="s">
        <v>43</v>
      </c>
      <c r="K30" t="s">
        <v>43</v>
      </c>
      <c r="L30" t="s">
        <v>15130</v>
      </c>
      <c r="M30" t="s">
        <v>15131</v>
      </c>
      <c r="N30" t="s">
        <v>15132</v>
      </c>
    </row>
    <row r="31" spans="1:14" x14ac:dyDescent="0.25">
      <c r="A31" t="s">
        <v>14991</v>
      </c>
      <c r="B31" t="s">
        <v>15133</v>
      </c>
      <c r="C31">
        <v>2023</v>
      </c>
      <c r="D31" t="s">
        <v>652</v>
      </c>
      <c r="E31" t="s">
        <v>109</v>
      </c>
      <c r="F31">
        <v>11</v>
      </c>
      <c r="G31">
        <v>4</v>
      </c>
      <c r="H31" t="s">
        <v>43</v>
      </c>
      <c r="I31" t="s">
        <v>43</v>
      </c>
      <c r="J31" t="s">
        <v>43</v>
      </c>
      <c r="K31" t="s">
        <v>43</v>
      </c>
      <c r="L31" t="s">
        <v>15134</v>
      </c>
      <c r="M31" t="s">
        <v>15135</v>
      </c>
      <c r="N31" t="s">
        <v>656</v>
      </c>
    </row>
    <row r="32" spans="1:14" x14ac:dyDescent="0.25">
      <c r="A32" t="s">
        <v>14991</v>
      </c>
      <c r="B32" t="s">
        <v>15136</v>
      </c>
      <c r="C32">
        <v>2021</v>
      </c>
      <c r="D32" t="s">
        <v>15137</v>
      </c>
      <c r="E32" t="s">
        <v>14994</v>
      </c>
      <c r="F32">
        <v>11</v>
      </c>
      <c r="G32">
        <v>6</v>
      </c>
      <c r="H32" t="s">
        <v>43</v>
      </c>
      <c r="I32" t="s">
        <v>43</v>
      </c>
      <c r="J32" t="s">
        <v>43</v>
      </c>
      <c r="K32" t="s">
        <v>43</v>
      </c>
      <c r="L32" t="s">
        <v>15138</v>
      </c>
      <c r="M32" t="s">
        <v>15139</v>
      </c>
      <c r="N32" t="s">
        <v>15140</v>
      </c>
    </row>
    <row r="33" spans="1:14" x14ac:dyDescent="0.25">
      <c r="A33" t="s">
        <v>14991</v>
      </c>
      <c r="B33" t="s">
        <v>15141</v>
      </c>
      <c r="C33">
        <v>2023</v>
      </c>
      <c r="D33" t="s">
        <v>15142</v>
      </c>
      <c r="E33" t="s">
        <v>14994</v>
      </c>
      <c r="F33">
        <v>13</v>
      </c>
      <c r="G33">
        <v>19</v>
      </c>
      <c r="H33" t="s">
        <v>43</v>
      </c>
      <c r="I33" t="s">
        <v>43</v>
      </c>
      <c r="J33" t="s">
        <v>43</v>
      </c>
      <c r="K33" t="s">
        <v>43</v>
      </c>
      <c r="L33" t="s">
        <v>15143</v>
      </c>
      <c r="M33" t="s">
        <v>15144</v>
      </c>
      <c r="N33" t="s">
        <v>15145</v>
      </c>
    </row>
    <row r="34" spans="1:14" x14ac:dyDescent="0.25">
      <c r="A34" t="s">
        <v>14991</v>
      </c>
      <c r="B34" t="s">
        <v>15146</v>
      </c>
      <c r="C34">
        <v>2020</v>
      </c>
      <c r="D34" t="s">
        <v>15147</v>
      </c>
      <c r="E34" t="s">
        <v>11</v>
      </c>
      <c r="F34">
        <v>13</v>
      </c>
      <c r="G34">
        <v>9</v>
      </c>
      <c r="H34" t="s">
        <v>43</v>
      </c>
      <c r="I34" t="s">
        <v>43</v>
      </c>
      <c r="J34" t="s">
        <v>43</v>
      </c>
      <c r="K34" t="s">
        <v>43</v>
      </c>
      <c r="L34" t="s">
        <v>15148</v>
      </c>
      <c r="M34" t="s">
        <v>15149</v>
      </c>
      <c r="N34" t="s">
        <v>15150</v>
      </c>
    </row>
    <row r="35" spans="1:14" x14ac:dyDescent="0.25">
      <c r="A35" t="s">
        <v>14991</v>
      </c>
      <c r="B35" t="s">
        <v>15151</v>
      </c>
      <c r="C35">
        <v>2023</v>
      </c>
      <c r="D35" t="s">
        <v>15152</v>
      </c>
      <c r="E35" t="s">
        <v>700</v>
      </c>
      <c r="F35">
        <v>13</v>
      </c>
      <c r="G35">
        <v>11</v>
      </c>
      <c r="H35" t="s">
        <v>43</v>
      </c>
      <c r="I35" t="s">
        <v>43</v>
      </c>
      <c r="J35" t="s">
        <v>43</v>
      </c>
      <c r="K35" t="s">
        <v>43</v>
      </c>
      <c r="L35" t="s">
        <v>15153</v>
      </c>
      <c r="M35" t="s">
        <v>15154</v>
      </c>
      <c r="N35" t="s">
        <v>15155</v>
      </c>
    </row>
    <row r="36" spans="1:14" x14ac:dyDescent="0.25">
      <c r="A36" t="s">
        <v>14991</v>
      </c>
      <c r="B36" t="s">
        <v>15156</v>
      </c>
      <c r="C36">
        <v>2024</v>
      </c>
      <c r="D36" t="s">
        <v>15157</v>
      </c>
      <c r="E36" t="s">
        <v>15158</v>
      </c>
      <c r="F36">
        <v>14</v>
      </c>
      <c r="G36">
        <v>4</v>
      </c>
      <c r="H36" t="s">
        <v>43</v>
      </c>
      <c r="I36" t="s">
        <v>43</v>
      </c>
      <c r="J36" t="s">
        <v>43</v>
      </c>
      <c r="K36" t="s">
        <v>43</v>
      </c>
      <c r="L36" t="s">
        <v>15159</v>
      </c>
      <c r="M36" t="s">
        <v>15160</v>
      </c>
      <c r="N36" t="s">
        <v>15161</v>
      </c>
    </row>
    <row r="37" spans="1:14" x14ac:dyDescent="0.25">
      <c r="A37" t="s">
        <v>14991</v>
      </c>
      <c r="B37" t="s">
        <v>15162</v>
      </c>
      <c r="C37">
        <v>2021</v>
      </c>
      <c r="D37" t="s">
        <v>15163</v>
      </c>
      <c r="E37" t="s">
        <v>15046</v>
      </c>
      <c r="F37">
        <v>14</v>
      </c>
      <c r="G37">
        <v>14</v>
      </c>
      <c r="H37" t="s">
        <v>43</v>
      </c>
      <c r="I37" t="s">
        <v>43</v>
      </c>
      <c r="J37" t="s">
        <v>43</v>
      </c>
      <c r="K37" t="s">
        <v>43</v>
      </c>
      <c r="L37" t="s">
        <v>15164</v>
      </c>
      <c r="M37" t="s">
        <v>15165</v>
      </c>
      <c r="N37" t="s">
        <v>15166</v>
      </c>
    </row>
    <row r="38" spans="1:14" x14ac:dyDescent="0.25">
      <c r="A38" t="s">
        <v>14991</v>
      </c>
      <c r="B38" t="s">
        <v>6302</v>
      </c>
      <c r="C38">
        <v>2021</v>
      </c>
      <c r="D38" t="s">
        <v>15167</v>
      </c>
      <c r="E38" t="s">
        <v>11</v>
      </c>
      <c r="F38">
        <v>14</v>
      </c>
      <c r="G38">
        <v>14</v>
      </c>
      <c r="H38" t="s">
        <v>43</v>
      </c>
      <c r="I38" t="s">
        <v>43</v>
      </c>
      <c r="J38" t="s">
        <v>43</v>
      </c>
      <c r="K38" t="s">
        <v>43</v>
      </c>
      <c r="L38" t="s">
        <v>15168</v>
      </c>
      <c r="M38" t="s">
        <v>15169</v>
      </c>
      <c r="N38" t="s">
        <v>15170</v>
      </c>
    </row>
    <row r="39" spans="1:14" x14ac:dyDescent="0.25">
      <c r="A39" t="s">
        <v>14991</v>
      </c>
      <c r="B39" t="s">
        <v>15171</v>
      </c>
      <c r="C39">
        <v>2024</v>
      </c>
      <c r="D39" t="s">
        <v>15172</v>
      </c>
      <c r="E39" t="s">
        <v>15046</v>
      </c>
      <c r="F39">
        <v>17</v>
      </c>
      <c r="G39">
        <v>24</v>
      </c>
      <c r="H39" t="s">
        <v>43</v>
      </c>
      <c r="I39" t="s">
        <v>43</v>
      </c>
      <c r="J39" t="s">
        <v>43</v>
      </c>
      <c r="K39" t="s">
        <v>43</v>
      </c>
      <c r="L39" t="s">
        <v>6311</v>
      </c>
      <c r="M39" t="s">
        <v>15173</v>
      </c>
      <c r="N39" t="s">
        <v>15174</v>
      </c>
    </row>
    <row r="40" spans="1:14" x14ac:dyDescent="0.25">
      <c r="A40" t="s">
        <v>14991</v>
      </c>
      <c r="B40" t="s">
        <v>15175</v>
      </c>
      <c r="C40">
        <v>2019</v>
      </c>
      <c r="D40" t="s">
        <v>15176</v>
      </c>
      <c r="E40" t="s">
        <v>66</v>
      </c>
      <c r="F40">
        <v>7</v>
      </c>
      <c r="G40">
        <v>10</v>
      </c>
      <c r="H40" t="s">
        <v>43</v>
      </c>
      <c r="I40" t="s">
        <v>43</v>
      </c>
      <c r="J40" t="s">
        <v>43</v>
      </c>
      <c r="K40" t="s">
        <v>43</v>
      </c>
      <c r="L40" t="s">
        <v>15177</v>
      </c>
      <c r="M40" t="s">
        <v>15178</v>
      </c>
      <c r="N40" t="s">
        <v>15179</v>
      </c>
    </row>
    <row r="41" spans="1:14" x14ac:dyDescent="0.25">
      <c r="A41" t="s">
        <v>14991</v>
      </c>
      <c r="B41" t="s">
        <v>15180</v>
      </c>
      <c r="C41">
        <v>2024</v>
      </c>
      <c r="D41" t="s">
        <v>15181</v>
      </c>
      <c r="E41" t="s">
        <v>2078</v>
      </c>
      <c r="F41">
        <v>9</v>
      </c>
      <c r="G41">
        <v>11</v>
      </c>
      <c r="H41" t="s">
        <v>43</v>
      </c>
      <c r="I41" t="s">
        <v>43</v>
      </c>
      <c r="J41" t="s">
        <v>43</v>
      </c>
      <c r="K41" t="s">
        <v>43</v>
      </c>
      <c r="L41" t="s">
        <v>15182</v>
      </c>
      <c r="M41" t="s">
        <v>15183</v>
      </c>
      <c r="N41" t="s">
        <v>15184</v>
      </c>
    </row>
    <row r="42" spans="1:14" x14ac:dyDescent="0.25">
      <c r="A42" t="s">
        <v>14991</v>
      </c>
      <c r="B42" t="s">
        <v>15185</v>
      </c>
      <c r="C42">
        <v>2021</v>
      </c>
      <c r="D42" t="s">
        <v>15186</v>
      </c>
      <c r="E42" t="s">
        <v>15046</v>
      </c>
      <c r="F42">
        <v>14</v>
      </c>
      <c r="G42">
        <v>7</v>
      </c>
      <c r="H42" t="s">
        <v>43</v>
      </c>
      <c r="I42" t="s">
        <v>43</v>
      </c>
      <c r="J42" t="s">
        <v>43</v>
      </c>
      <c r="K42" t="s">
        <v>43</v>
      </c>
      <c r="L42" t="s">
        <v>15187</v>
      </c>
      <c r="M42" t="s">
        <v>15188</v>
      </c>
      <c r="N42" t="s">
        <v>15189</v>
      </c>
    </row>
    <row r="43" spans="1:14" x14ac:dyDescent="0.25">
      <c r="A43" t="s">
        <v>14991</v>
      </c>
      <c r="B43" t="s">
        <v>15190</v>
      </c>
      <c r="C43">
        <v>2021</v>
      </c>
      <c r="D43" t="s">
        <v>15191</v>
      </c>
      <c r="E43" t="s">
        <v>15192</v>
      </c>
      <c r="F43">
        <v>9</v>
      </c>
      <c r="G43">
        <v>2</v>
      </c>
      <c r="H43" t="s">
        <v>43</v>
      </c>
      <c r="I43" t="s">
        <v>43</v>
      </c>
      <c r="J43" t="s">
        <v>43</v>
      </c>
      <c r="K43" t="s">
        <v>43</v>
      </c>
      <c r="L43" t="s">
        <v>15193</v>
      </c>
      <c r="M43" t="s">
        <v>15194</v>
      </c>
      <c r="N43" t="s">
        <v>15195</v>
      </c>
    </row>
    <row r="44" spans="1:14" x14ac:dyDescent="0.25">
      <c r="A44" t="s">
        <v>14991</v>
      </c>
      <c r="B44" t="s">
        <v>15196</v>
      </c>
      <c r="C44">
        <v>2024</v>
      </c>
      <c r="D44" t="s">
        <v>15197</v>
      </c>
      <c r="E44" t="s">
        <v>109</v>
      </c>
      <c r="F44">
        <v>12</v>
      </c>
      <c r="G44">
        <v>4</v>
      </c>
      <c r="H44" t="s">
        <v>43</v>
      </c>
      <c r="I44" t="s">
        <v>43</v>
      </c>
      <c r="J44" t="s">
        <v>43</v>
      </c>
      <c r="K44" t="s">
        <v>43</v>
      </c>
      <c r="L44" t="s">
        <v>15198</v>
      </c>
      <c r="M44" t="s">
        <v>15199</v>
      </c>
      <c r="N44" t="s">
        <v>15200</v>
      </c>
    </row>
    <row r="45" spans="1:14" x14ac:dyDescent="0.25">
      <c r="A45" t="s">
        <v>14991</v>
      </c>
      <c r="B45" t="s">
        <v>15201</v>
      </c>
      <c r="C45">
        <v>2021</v>
      </c>
      <c r="D45" t="s">
        <v>15202</v>
      </c>
      <c r="E45" t="s">
        <v>3637</v>
      </c>
      <c r="F45">
        <v>13</v>
      </c>
      <c r="G45">
        <v>15</v>
      </c>
      <c r="H45" t="s">
        <v>43</v>
      </c>
      <c r="I45" t="s">
        <v>43</v>
      </c>
      <c r="J45" t="s">
        <v>43</v>
      </c>
      <c r="K45" t="s">
        <v>43</v>
      </c>
      <c r="L45" t="s">
        <v>15203</v>
      </c>
      <c r="M45" t="s">
        <v>15204</v>
      </c>
      <c r="N45" t="s">
        <v>15205</v>
      </c>
    </row>
    <row r="46" spans="1:14" x14ac:dyDescent="0.25">
      <c r="A46" t="s">
        <v>14991</v>
      </c>
      <c r="B46" t="s">
        <v>15206</v>
      </c>
      <c r="C46">
        <v>2023</v>
      </c>
      <c r="D46" t="s">
        <v>15207</v>
      </c>
      <c r="E46" t="s">
        <v>109</v>
      </c>
      <c r="F46">
        <v>11</v>
      </c>
      <c r="G46">
        <v>4</v>
      </c>
      <c r="H46" t="s">
        <v>43</v>
      </c>
      <c r="I46" t="s">
        <v>43</v>
      </c>
      <c r="J46" t="s">
        <v>43</v>
      </c>
      <c r="K46" t="s">
        <v>43</v>
      </c>
      <c r="L46" t="s">
        <v>15208</v>
      </c>
      <c r="M46" t="s">
        <v>15209</v>
      </c>
      <c r="N46" t="s">
        <v>15210</v>
      </c>
    </row>
    <row r="47" spans="1:14" x14ac:dyDescent="0.25">
      <c r="A47" t="s">
        <v>14991</v>
      </c>
      <c r="B47" t="s">
        <v>15211</v>
      </c>
      <c r="C47">
        <v>2018</v>
      </c>
      <c r="D47" t="s">
        <v>15212</v>
      </c>
      <c r="E47" t="s">
        <v>15158</v>
      </c>
      <c r="F47">
        <v>8</v>
      </c>
      <c r="G47">
        <v>4</v>
      </c>
      <c r="H47" t="s">
        <v>43</v>
      </c>
      <c r="I47" t="s">
        <v>43</v>
      </c>
      <c r="J47" t="s">
        <v>43</v>
      </c>
      <c r="K47" t="s">
        <v>43</v>
      </c>
      <c r="L47" t="s">
        <v>15213</v>
      </c>
      <c r="M47" t="s">
        <v>15214</v>
      </c>
      <c r="N47" t="s">
        <v>15215</v>
      </c>
    </row>
    <row r="48" spans="1:14" x14ac:dyDescent="0.25">
      <c r="A48" t="s">
        <v>14991</v>
      </c>
      <c r="B48" t="s">
        <v>15216</v>
      </c>
      <c r="C48">
        <v>2019</v>
      </c>
      <c r="D48" t="s">
        <v>15217</v>
      </c>
      <c r="E48" t="s">
        <v>15030</v>
      </c>
      <c r="F48">
        <v>24</v>
      </c>
      <c r="G48">
        <v>3</v>
      </c>
      <c r="H48" t="s">
        <v>43</v>
      </c>
      <c r="I48" t="s">
        <v>43</v>
      </c>
      <c r="J48" t="s">
        <v>43</v>
      </c>
      <c r="K48" t="s">
        <v>43</v>
      </c>
      <c r="L48" t="s">
        <v>15218</v>
      </c>
      <c r="M48" t="s">
        <v>15219</v>
      </c>
      <c r="N48" t="s">
        <v>15220</v>
      </c>
    </row>
    <row r="49" spans="1:14" x14ac:dyDescent="0.25">
      <c r="A49" t="s">
        <v>14991</v>
      </c>
      <c r="B49" t="s">
        <v>15221</v>
      </c>
      <c r="C49">
        <v>2022</v>
      </c>
      <c r="D49" t="s">
        <v>15222</v>
      </c>
      <c r="E49" t="s">
        <v>14994</v>
      </c>
      <c r="F49">
        <v>12</v>
      </c>
      <c r="G49">
        <v>1</v>
      </c>
      <c r="H49" t="s">
        <v>43</v>
      </c>
      <c r="I49" t="s">
        <v>43</v>
      </c>
      <c r="J49" t="s">
        <v>43</v>
      </c>
      <c r="K49" t="s">
        <v>43</v>
      </c>
      <c r="L49" t="s">
        <v>15223</v>
      </c>
      <c r="M49" t="s">
        <v>15224</v>
      </c>
      <c r="N49" t="s">
        <v>15225</v>
      </c>
    </row>
    <row r="50" spans="1:14" x14ac:dyDescent="0.25">
      <c r="A50" t="s">
        <v>14991</v>
      </c>
      <c r="B50" t="s">
        <v>15226</v>
      </c>
      <c r="C50">
        <v>2022</v>
      </c>
      <c r="D50" t="s">
        <v>15227</v>
      </c>
      <c r="E50" t="s">
        <v>14994</v>
      </c>
      <c r="F50">
        <v>12</v>
      </c>
      <c r="G50">
        <v>19</v>
      </c>
      <c r="H50" t="s">
        <v>43</v>
      </c>
      <c r="I50" t="s">
        <v>43</v>
      </c>
      <c r="J50" t="s">
        <v>43</v>
      </c>
      <c r="K50" t="s">
        <v>43</v>
      </c>
      <c r="L50" t="s">
        <v>15228</v>
      </c>
      <c r="M50" t="s">
        <v>15229</v>
      </c>
      <c r="N50" t="s">
        <v>15230</v>
      </c>
    </row>
    <row r="51" spans="1:14" x14ac:dyDescent="0.25">
      <c r="A51" t="s">
        <v>14991</v>
      </c>
      <c r="B51" t="s">
        <v>15231</v>
      </c>
      <c r="C51">
        <v>2018</v>
      </c>
      <c r="D51" t="s">
        <v>15232</v>
      </c>
      <c r="E51" t="s">
        <v>11</v>
      </c>
      <c r="F51">
        <v>11</v>
      </c>
      <c r="G51">
        <v>10</v>
      </c>
      <c r="H51" t="s">
        <v>43</v>
      </c>
      <c r="I51" t="s">
        <v>43</v>
      </c>
      <c r="J51" t="s">
        <v>43</v>
      </c>
      <c r="K51" t="s">
        <v>43</v>
      </c>
      <c r="L51" t="s">
        <v>15233</v>
      </c>
      <c r="M51" t="s">
        <v>15234</v>
      </c>
      <c r="N51" t="s">
        <v>15235</v>
      </c>
    </row>
    <row r="52" spans="1:14" x14ac:dyDescent="0.25">
      <c r="A52" t="s">
        <v>14991</v>
      </c>
      <c r="B52" t="s">
        <v>15236</v>
      </c>
      <c r="C52">
        <v>2024</v>
      </c>
      <c r="D52" t="s">
        <v>15237</v>
      </c>
      <c r="E52" t="s">
        <v>109</v>
      </c>
      <c r="F52">
        <v>12</v>
      </c>
      <c r="G52">
        <v>3</v>
      </c>
      <c r="H52" t="s">
        <v>43</v>
      </c>
      <c r="I52" t="s">
        <v>43</v>
      </c>
      <c r="J52" t="s">
        <v>43</v>
      </c>
      <c r="K52" t="s">
        <v>43</v>
      </c>
      <c r="L52" t="s">
        <v>15238</v>
      </c>
      <c r="M52" t="s">
        <v>15239</v>
      </c>
      <c r="N52" t="s">
        <v>15240</v>
      </c>
    </row>
    <row r="53" spans="1:14" x14ac:dyDescent="0.25">
      <c r="A53" t="s">
        <v>14991</v>
      </c>
      <c r="B53" t="s">
        <v>15241</v>
      </c>
      <c r="C53">
        <v>2018</v>
      </c>
      <c r="D53" t="s">
        <v>15242</v>
      </c>
      <c r="E53" t="s">
        <v>11</v>
      </c>
      <c r="F53">
        <v>11</v>
      </c>
      <c r="G53">
        <v>9</v>
      </c>
      <c r="H53" t="s">
        <v>43</v>
      </c>
      <c r="I53" t="s">
        <v>43</v>
      </c>
      <c r="J53" t="s">
        <v>43</v>
      </c>
      <c r="K53" t="s">
        <v>43</v>
      </c>
      <c r="L53" t="s">
        <v>15243</v>
      </c>
      <c r="M53" t="s">
        <v>15244</v>
      </c>
      <c r="N53" t="s">
        <v>15245</v>
      </c>
    </row>
    <row r="54" spans="1:14" x14ac:dyDescent="0.25">
      <c r="A54" t="s">
        <v>14991</v>
      </c>
      <c r="B54" t="s">
        <v>15246</v>
      </c>
      <c r="C54">
        <v>2022</v>
      </c>
      <c r="D54" t="s">
        <v>15247</v>
      </c>
      <c r="E54" t="s">
        <v>109</v>
      </c>
      <c r="F54">
        <v>10</v>
      </c>
      <c r="G54">
        <v>3</v>
      </c>
      <c r="H54" t="s">
        <v>43</v>
      </c>
      <c r="I54" t="s">
        <v>43</v>
      </c>
      <c r="J54" t="s">
        <v>43</v>
      </c>
      <c r="K54" t="s">
        <v>43</v>
      </c>
      <c r="L54" t="s">
        <v>15248</v>
      </c>
      <c r="M54" t="s">
        <v>15249</v>
      </c>
      <c r="N54" t="s">
        <v>15250</v>
      </c>
    </row>
    <row r="55" spans="1:14" x14ac:dyDescent="0.25">
      <c r="A55" t="s">
        <v>14991</v>
      </c>
      <c r="B55" t="s">
        <v>15251</v>
      </c>
      <c r="C55">
        <v>2019</v>
      </c>
      <c r="D55" t="s">
        <v>15252</v>
      </c>
      <c r="E55" t="s">
        <v>15158</v>
      </c>
      <c r="F55">
        <v>9</v>
      </c>
      <c r="G55">
        <v>1</v>
      </c>
      <c r="H55" t="s">
        <v>43</v>
      </c>
      <c r="I55" t="s">
        <v>43</v>
      </c>
      <c r="J55" t="s">
        <v>43</v>
      </c>
      <c r="K55" t="s">
        <v>43</v>
      </c>
      <c r="L55" t="s">
        <v>15253</v>
      </c>
      <c r="M55" t="s">
        <v>15254</v>
      </c>
      <c r="N55" t="s">
        <v>15255</v>
      </c>
    </row>
    <row r="56" spans="1:14" x14ac:dyDescent="0.25">
      <c r="A56" t="s">
        <v>14991</v>
      </c>
      <c r="B56" t="s">
        <v>15256</v>
      </c>
      <c r="C56">
        <v>2019</v>
      </c>
      <c r="D56" t="s">
        <v>15257</v>
      </c>
      <c r="E56" t="s">
        <v>66</v>
      </c>
      <c r="F56">
        <v>7</v>
      </c>
      <c r="G56">
        <v>10</v>
      </c>
      <c r="H56" t="s">
        <v>43</v>
      </c>
      <c r="I56" t="s">
        <v>43</v>
      </c>
      <c r="J56" t="s">
        <v>43</v>
      </c>
      <c r="K56" t="s">
        <v>43</v>
      </c>
      <c r="L56" t="s">
        <v>15258</v>
      </c>
      <c r="M56" t="s">
        <v>15259</v>
      </c>
      <c r="N56" t="s">
        <v>15260</v>
      </c>
    </row>
    <row r="57" spans="1:14" x14ac:dyDescent="0.25">
      <c r="A57" t="s">
        <v>14991</v>
      </c>
      <c r="B57" t="s">
        <v>15261</v>
      </c>
      <c r="C57">
        <v>2022</v>
      </c>
      <c r="D57" t="s">
        <v>15262</v>
      </c>
      <c r="E57" t="s">
        <v>109</v>
      </c>
      <c r="F57">
        <v>10</v>
      </c>
      <c r="G57">
        <v>3</v>
      </c>
      <c r="H57" t="s">
        <v>43</v>
      </c>
      <c r="I57" t="s">
        <v>43</v>
      </c>
      <c r="J57" t="s">
        <v>43</v>
      </c>
      <c r="K57" t="s">
        <v>43</v>
      </c>
      <c r="L57" t="s">
        <v>15263</v>
      </c>
      <c r="M57" t="s">
        <v>15264</v>
      </c>
      <c r="N57" t="s">
        <v>15265</v>
      </c>
    </row>
    <row r="58" spans="1:14" x14ac:dyDescent="0.25">
      <c r="A58" t="s">
        <v>14991</v>
      </c>
      <c r="B58" t="s">
        <v>15266</v>
      </c>
      <c r="C58">
        <v>2019</v>
      </c>
      <c r="D58" t="s">
        <v>15267</v>
      </c>
      <c r="E58" t="s">
        <v>11</v>
      </c>
      <c r="F58">
        <v>12</v>
      </c>
      <c r="G58">
        <v>6</v>
      </c>
      <c r="H58" t="s">
        <v>43</v>
      </c>
      <c r="I58" t="s">
        <v>43</v>
      </c>
      <c r="J58" t="s">
        <v>43</v>
      </c>
      <c r="K58" t="s">
        <v>43</v>
      </c>
      <c r="L58" t="s">
        <v>15268</v>
      </c>
      <c r="M58" t="s">
        <v>15269</v>
      </c>
      <c r="N58" t="s">
        <v>15270</v>
      </c>
    </row>
    <row r="59" spans="1:14" x14ac:dyDescent="0.25">
      <c r="A59" t="s">
        <v>14991</v>
      </c>
      <c r="B59" t="s">
        <v>15271</v>
      </c>
      <c r="C59">
        <v>2020</v>
      </c>
      <c r="D59" t="s">
        <v>15272</v>
      </c>
      <c r="E59" t="s">
        <v>3637</v>
      </c>
      <c r="F59">
        <v>12</v>
      </c>
      <c r="G59">
        <v>4</v>
      </c>
      <c r="H59" t="s">
        <v>43</v>
      </c>
      <c r="I59" t="s">
        <v>43</v>
      </c>
      <c r="J59" t="s">
        <v>43</v>
      </c>
      <c r="K59" t="s">
        <v>43</v>
      </c>
      <c r="L59" t="s">
        <v>15273</v>
      </c>
      <c r="M59" t="s">
        <v>15274</v>
      </c>
      <c r="N59" t="s">
        <v>15275</v>
      </c>
    </row>
    <row r="60" spans="1:14" x14ac:dyDescent="0.25">
      <c r="A60" t="s">
        <v>14991</v>
      </c>
      <c r="B60" t="s">
        <v>15276</v>
      </c>
      <c r="C60">
        <v>2021</v>
      </c>
      <c r="D60" t="s">
        <v>15277</v>
      </c>
      <c r="E60" t="s">
        <v>11</v>
      </c>
      <c r="F60">
        <v>14</v>
      </c>
      <c r="G60">
        <v>6</v>
      </c>
      <c r="H60" t="s">
        <v>43</v>
      </c>
      <c r="I60" t="s">
        <v>43</v>
      </c>
      <c r="J60" t="s">
        <v>43</v>
      </c>
      <c r="K60" t="s">
        <v>43</v>
      </c>
      <c r="L60" t="s">
        <v>15278</v>
      </c>
      <c r="M60" t="s">
        <v>15279</v>
      </c>
      <c r="N60" t="s">
        <v>15280</v>
      </c>
    </row>
    <row r="61" spans="1:14" x14ac:dyDescent="0.25">
      <c r="A61" t="s">
        <v>14991</v>
      </c>
      <c r="B61" t="s">
        <v>15281</v>
      </c>
      <c r="C61">
        <v>2022</v>
      </c>
      <c r="D61" t="s">
        <v>15282</v>
      </c>
      <c r="E61" t="s">
        <v>2078</v>
      </c>
      <c r="F61">
        <v>7</v>
      </c>
      <c r="G61">
        <v>4</v>
      </c>
      <c r="H61" t="s">
        <v>43</v>
      </c>
      <c r="I61" t="s">
        <v>43</v>
      </c>
      <c r="J61" t="s">
        <v>43</v>
      </c>
      <c r="K61" t="s">
        <v>43</v>
      </c>
      <c r="L61" t="s">
        <v>15283</v>
      </c>
      <c r="M61" t="s">
        <v>15284</v>
      </c>
      <c r="N61" t="s">
        <v>15285</v>
      </c>
    </row>
    <row r="62" spans="1:14" x14ac:dyDescent="0.25">
      <c r="A62" t="s">
        <v>14991</v>
      </c>
      <c r="B62" t="s">
        <v>15286</v>
      </c>
      <c r="C62">
        <v>2018</v>
      </c>
      <c r="D62" t="s">
        <v>15287</v>
      </c>
      <c r="E62" t="s">
        <v>15046</v>
      </c>
      <c r="F62">
        <v>11</v>
      </c>
      <c r="G62">
        <v>5</v>
      </c>
      <c r="H62" t="s">
        <v>43</v>
      </c>
      <c r="I62" t="s">
        <v>43</v>
      </c>
      <c r="J62" t="s">
        <v>43</v>
      </c>
      <c r="K62" t="s">
        <v>43</v>
      </c>
      <c r="L62" t="s">
        <v>15288</v>
      </c>
      <c r="M62" t="s">
        <v>15289</v>
      </c>
      <c r="N62" t="s">
        <v>15290</v>
      </c>
    </row>
    <row r="63" spans="1:14" x14ac:dyDescent="0.25">
      <c r="A63" t="s">
        <v>14991</v>
      </c>
      <c r="B63" t="s">
        <v>15291</v>
      </c>
      <c r="C63">
        <v>2018</v>
      </c>
      <c r="D63" t="s">
        <v>15292</v>
      </c>
      <c r="E63" t="s">
        <v>15046</v>
      </c>
      <c r="F63">
        <v>11</v>
      </c>
      <c r="G63">
        <v>9</v>
      </c>
      <c r="H63" t="s">
        <v>43</v>
      </c>
      <c r="I63" t="s">
        <v>43</v>
      </c>
      <c r="J63" t="s">
        <v>43</v>
      </c>
      <c r="K63" t="s">
        <v>43</v>
      </c>
      <c r="L63" t="s">
        <v>15293</v>
      </c>
      <c r="M63" t="s">
        <v>15294</v>
      </c>
      <c r="N63" t="s">
        <v>15295</v>
      </c>
    </row>
    <row r="64" spans="1:14" x14ac:dyDescent="0.25">
      <c r="A64" t="s">
        <v>14991</v>
      </c>
      <c r="B64" t="s">
        <v>15296</v>
      </c>
      <c r="C64">
        <v>2023</v>
      </c>
      <c r="D64" t="s">
        <v>15297</v>
      </c>
      <c r="E64" t="s">
        <v>14994</v>
      </c>
      <c r="F64">
        <v>13</v>
      </c>
      <c r="G64">
        <v>17</v>
      </c>
      <c r="H64" t="s">
        <v>43</v>
      </c>
      <c r="I64" t="s">
        <v>43</v>
      </c>
      <c r="J64" t="s">
        <v>43</v>
      </c>
      <c r="K64" t="s">
        <v>43</v>
      </c>
      <c r="L64" t="s">
        <v>15298</v>
      </c>
      <c r="M64" t="s">
        <v>15299</v>
      </c>
      <c r="N64" t="s">
        <v>15300</v>
      </c>
    </row>
    <row r="65" spans="1:14" x14ac:dyDescent="0.25">
      <c r="A65" t="s">
        <v>14991</v>
      </c>
      <c r="B65" t="s">
        <v>15301</v>
      </c>
      <c r="C65">
        <v>2024</v>
      </c>
      <c r="D65" t="s">
        <v>15302</v>
      </c>
      <c r="E65" t="s">
        <v>14994</v>
      </c>
      <c r="F65">
        <v>14</v>
      </c>
      <c r="G65">
        <v>17</v>
      </c>
      <c r="H65" t="s">
        <v>43</v>
      </c>
      <c r="I65" t="s">
        <v>43</v>
      </c>
      <c r="J65" t="s">
        <v>43</v>
      </c>
      <c r="K65" t="s">
        <v>43</v>
      </c>
      <c r="L65" t="s">
        <v>15303</v>
      </c>
      <c r="M65" t="s">
        <v>15304</v>
      </c>
      <c r="N65" t="s">
        <v>15305</v>
      </c>
    </row>
    <row r="66" spans="1:14" x14ac:dyDescent="0.25">
      <c r="A66" t="s">
        <v>14991</v>
      </c>
      <c r="B66" t="s">
        <v>15306</v>
      </c>
      <c r="C66">
        <v>2023</v>
      </c>
      <c r="D66" t="s">
        <v>15307</v>
      </c>
      <c r="E66" t="s">
        <v>109</v>
      </c>
      <c r="F66">
        <v>11</v>
      </c>
      <c r="G66">
        <v>10</v>
      </c>
      <c r="H66" t="s">
        <v>43</v>
      </c>
      <c r="I66" t="s">
        <v>43</v>
      </c>
      <c r="J66" t="s">
        <v>43</v>
      </c>
      <c r="K66" t="s">
        <v>43</v>
      </c>
      <c r="L66" t="s">
        <v>15308</v>
      </c>
      <c r="M66" t="s">
        <v>15309</v>
      </c>
      <c r="N66" t="s">
        <v>15310</v>
      </c>
    </row>
    <row r="67" spans="1:14" x14ac:dyDescent="0.25">
      <c r="A67" t="s">
        <v>14991</v>
      </c>
      <c r="B67" t="s">
        <v>15311</v>
      </c>
      <c r="C67">
        <v>2021</v>
      </c>
      <c r="D67" t="s">
        <v>15312</v>
      </c>
      <c r="E67" t="s">
        <v>15313</v>
      </c>
      <c r="F67">
        <v>11</v>
      </c>
      <c r="G67">
        <v>9</v>
      </c>
      <c r="H67" t="s">
        <v>43</v>
      </c>
      <c r="I67" t="s">
        <v>43</v>
      </c>
      <c r="J67" t="s">
        <v>43</v>
      </c>
      <c r="K67" t="s">
        <v>43</v>
      </c>
      <c r="L67" t="s">
        <v>15314</v>
      </c>
      <c r="M67" t="s">
        <v>15315</v>
      </c>
      <c r="N67" t="s">
        <v>15316</v>
      </c>
    </row>
    <row r="68" spans="1:14" x14ac:dyDescent="0.25">
      <c r="A68" t="s">
        <v>14991</v>
      </c>
      <c r="B68" t="s">
        <v>15317</v>
      </c>
      <c r="C68">
        <v>2021</v>
      </c>
      <c r="D68" t="s">
        <v>15318</v>
      </c>
      <c r="E68" t="s">
        <v>11</v>
      </c>
      <c r="F68">
        <v>14</v>
      </c>
      <c r="G68">
        <v>16</v>
      </c>
      <c r="H68" t="s">
        <v>43</v>
      </c>
      <c r="I68" t="s">
        <v>43</v>
      </c>
      <c r="J68" t="s">
        <v>43</v>
      </c>
      <c r="K68" t="s">
        <v>43</v>
      </c>
      <c r="L68" t="s">
        <v>15319</v>
      </c>
      <c r="M68" t="s">
        <v>15320</v>
      </c>
      <c r="N68" t="s">
        <v>15321</v>
      </c>
    </row>
    <row r="69" spans="1:14" x14ac:dyDescent="0.25">
      <c r="A69" t="s">
        <v>14991</v>
      </c>
      <c r="B69" t="s">
        <v>15322</v>
      </c>
      <c r="C69">
        <v>2019</v>
      </c>
      <c r="D69" t="s">
        <v>15323</v>
      </c>
      <c r="E69" t="s">
        <v>11</v>
      </c>
      <c r="F69">
        <v>12</v>
      </c>
      <c r="G69">
        <v>14</v>
      </c>
      <c r="H69" t="s">
        <v>43</v>
      </c>
      <c r="I69" t="s">
        <v>43</v>
      </c>
      <c r="J69" t="s">
        <v>43</v>
      </c>
      <c r="K69" t="s">
        <v>43</v>
      </c>
      <c r="L69" t="s">
        <v>15324</v>
      </c>
      <c r="M69" t="s">
        <v>15325</v>
      </c>
      <c r="N69" t="s">
        <v>15326</v>
      </c>
    </row>
    <row r="70" spans="1:14" x14ac:dyDescent="0.25">
      <c r="A70" t="s">
        <v>14991</v>
      </c>
      <c r="B70" t="s">
        <v>15327</v>
      </c>
      <c r="C70">
        <v>2021</v>
      </c>
      <c r="D70" t="s">
        <v>15328</v>
      </c>
      <c r="E70" t="s">
        <v>15004</v>
      </c>
      <c r="F70">
        <v>5</v>
      </c>
      <c r="G70">
        <v>3</v>
      </c>
      <c r="H70" t="s">
        <v>43</v>
      </c>
      <c r="I70" t="s">
        <v>43</v>
      </c>
      <c r="J70" t="s">
        <v>43</v>
      </c>
      <c r="K70" t="s">
        <v>43</v>
      </c>
      <c r="L70" t="s">
        <v>15329</v>
      </c>
      <c r="M70" t="s">
        <v>15330</v>
      </c>
      <c r="N70" t="s">
        <v>15331</v>
      </c>
    </row>
    <row r="71" spans="1:14" x14ac:dyDescent="0.25">
      <c r="A71" t="s">
        <v>14991</v>
      </c>
      <c r="B71" t="s">
        <v>15332</v>
      </c>
      <c r="C71">
        <v>2019</v>
      </c>
      <c r="D71" t="s">
        <v>15333</v>
      </c>
      <c r="E71" t="s">
        <v>66</v>
      </c>
      <c r="F71">
        <v>7</v>
      </c>
      <c r="G71">
        <v>12</v>
      </c>
      <c r="H71" t="s">
        <v>43</v>
      </c>
      <c r="I71" t="s">
        <v>43</v>
      </c>
      <c r="J71" t="s">
        <v>43</v>
      </c>
      <c r="K71" t="s">
        <v>43</v>
      </c>
      <c r="L71" t="s">
        <v>15334</v>
      </c>
      <c r="M71" t="s">
        <v>15335</v>
      </c>
      <c r="N71" t="s">
        <v>15336</v>
      </c>
    </row>
    <row r="72" spans="1:14" x14ac:dyDescent="0.25">
      <c r="A72" t="s">
        <v>14991</v>
      </c>
      <c r="B72" t="s">
        <v>15337</v>
      </c>
      <c r="C72">
        <v>2024</v>
      </c>
      <c r="D72" t="s">
        <v>15338</v>
      </c>
      <c r="E72" t="s">
        <v>700</v>
      </c>
      <c r="F72">
        <v>14</v>
      </c>
      <c r="G72">
        <v>4</v>
      </c>
      <c r="H72" t="s">
        <v>43</v>
      </c>
      <c r="I72" t="s">
        <v>43</v>
      </c>
      <c r="J72" t="s">
        <v>43</v>
      </c>
      <c r="K72" t="s">
        <v>43</v>
      </c>
      <c r="L72" t="s">
        <v>15339</v>
      </c>
      <c r="M72" t="s">
        <v>15340</v>
      </c>
      <c r="N72" t="s">
        <v>15341</v>
      </c>
    </row>
    <row r="73" spans="1:14" x14ac:dyDescent="0.25">
      <c r="A73" t="s">
        <v>14991</v>
      </c>
      <c r="B73" t="s">
        <v>15342</v>
      </c>
      <c r="C73">
        <v>2022</v>
      </c>
      <c r="D73" t="s">
        <v>15343</v>
      </c>
      <c r="E73" t="s">
        <v>11</v>
      </c>
      <c r="F73">
        <v>15</v>
      </c>
      <c r="G73">
        <v>24</v>
      </c>
      <c r="H73" t="s">
        <v>43</v>
      </c>
      <c r="I73" t="s">
        <v>43</v>
      </c>
      <c r="J73" t="s">
        <v>43</v>
      </c>
      <c r="K73" t="s">
        <v>43</v>
      </c>
      <c r="L73" t="s">
        <v>15344</v>
      </c>
      <c r="M73" t="s">
        <v>15345</v>
      </c>
      <c r="N73" t="s">
        <v>15346</v>
      </c>
    </row>
    <row r="74" spans="1:14" x14ac:dyDescent="0.25">
      <c r="A74" t="s">
        <v>14991</v>
      </c>
      <c r="B74" t="s">
        <v>15347</v>
      </c>
      <c r="C74">
        <v>2023</v>
      </c>
      <c r="D74" t="s">
        <v>15348</v>
      </c>
      <c r="E74" t="s">
        <v>15046</v>
      </c>
      <c r="F74">
        <v>16</v>
      </c>
      <c r="G74">
        <v>3</v>
      </c>
      <c r="H74" t="s">
        <v>43</v>
      </c>
      <c r="I74" t="s">
        <v>43</v>
      </c>
      <c r="J74" t="s">
        <v>43</v>
      </c>
      <c r="K74" t="s">
        <v>43</v>
      </c>
      <c r="L74" t="s">
        <v>15349</v>
      </c>
      <c r="M74" t="s">
        <v>15350</v>
      </c>
      <c r="N74" t="s">
        <v>15351</v>
      </c>
    </row>
    <row r="75" spans="1:14" x14ac:dyDescent="0.25">
      <c r="A75" t="s">
        <v>14991</v>
      </c>
      <c r="B75" t="s">
        <v>15352</v>
      </c>
      <c r="C75">
        <v>2024</v>
      </c>
      <c r="D75" t="s">
        <v>15353</v>
      </c>
      <c r="E75" t="s">
        <v>7047</v>
      </c>
      <c r="F75">
        <v>5</v>
      </c>
      <c r="G75">
        <v>3</v>
      </c>
      <c r="H75" t="s">
        <v>15354</v>
      </c>
      <c r="I75" t="s">
        <v>43</v>
      </c>
      <c r="J75" t="s">
        <v>43</v>
      </c>
      <c r="K75" t="s">
        <v>43</v>
      </c>
      <c r="L75" t="s">
        <v>15355</v>
      </c>
      <c r="M75" t="s">
        <v>15356</v>
      </c>
      <c r="N75" t="s">
        <v>15357</v>
      </c>
    </row>
    <row r="76" spans="1:14" x14ac:dyDescent="0.25">
      <c r="A76" t="s">
        <v>14991</v>
      </c>
      <c r="B76" t="s">
        <v>15358</v>
      </c>
      <c r="C76">
        <v>2023</v>
      </c>
      <c r="D76" t="s">
        <v>15359</v>
      </c>
      <c r="E76" t="s">
        <v>11</v>
      </c>
      <c r="F76">
        <v>16</v>
      </c>
      <c r="G76">
        <v>2</v>
      </c>
      <c r="H76" t="s">
        <v>43</v>
      </c>
      <c r="I76" t="s">
        <v>43</v>
      </c>
      <c r="J76" t="s">
        <v>43</v>
      </c>
      <c r="K76" t="s">
        <v>43</v>
      </c>
      <c r="L76" t="s">
        <v>15360</v>
      </c>
      <c r="M76" t="s">
        <v>15361</v>
      </c>
      <c r="N76" t="s">
        <v>15362</v>
      </c>
    </row>
    <row r="77" spans="1:14" x14ac:dyDescent="0.25">
      <c r="A77" t="s">
        <v>14991</v>
      </c>
      <c r="B77" t="s">
        <v>15363</v>
      </c>
      <c r="C77">
        <v>2022</v>
      </c>
      <c r="D77" t="s">
        <v>15364</v>
      </c>
      <c r="E77" t="s">
        <v>66</v>
      </c>
      <c r="F77">
        <v>10</v>
      </c>
      <c r="G77">
        <v>10</v>
      </c>
      <c r="H77" t="s">
        <v>43</v>
      </c>
      <c r="I77" t="s">
        <v>43</v>
      </c>
      <c r="J77" t="s">
        <v>43</v>
      </c>
      <c r="K77" t="s">
        <v>43</v>
      </c>
      <c r="L77" t="s">
        <v>15365</v>
      </c>
      <c r="M77" t="s">
        <v>15366</v>
      </c>
      <c r="N77" t="s">
        <v>15367</v>
      </c>
    </row>
    <row r="78" spans="1:14" x14ac:dyDescent="0.25">
      <c r="A78" t="s">
        <v>14991</v>
      </c>
      <c r="B78" t="s">
        <v>15368</v>
      </c>
      <c r="C78">
        <v>2024</v>
      </c>
      <c r="D78" t="s">
        <v>15369</v>
      </c>
      <c r="E78" t="s">
        <v>11</v>
      </c>
      <c r="F78">
        <v>17</v>
      </c>
      <c r="G78">
        <v>11</v>
      </c>
      <c r="H78" t="s">
        <v>43</v>
      </c>
      <c r="I78" t="s">
        <v>43</v>
      </c>
      <c r="J78" t="s">
        <v>43</v>
      </c>
      <c r="K78" t="s">
        <v>43</v>
      </c>
      <c r="L78" t="s">
        <v>15370</v>
      </c>
      <c r="M78" t="s">
        <v>15371</v>
      </c>
      <c r="N78" t="s">
        <v>15372</v>
      </c>
    </row>
    <row r="79" spans="1:14" x14ac:dyDescent="0.25">
      <c r="A79" t="s">
        <v>14991</v>
      </c>
      <c r="B79" t="s">
        <v>15373</v>
      </c>
      <c r="C79">
        <v>2023</v>
      </c>
      <c r="D79" t="s">
        <v>1417</v>
      </c>
      <c r="E79" t="s">
        <v>15313</v>
      </c>
      <c r="F79">
        <v>13</v>
      </c>
      <c r="G79">
        <v>12</v>
      </c>
      <c r="H79" t="s">
        <v>43</v>
      </c>
      <c r="I79" t="s">
        <v>43</v>
      </c>
      <c r="J79" t="s">
        <v>43</v>
      </c>
      <c r="K79" t="s">
        <v>43</v>
      </c>
      <c r="L79" t="s">
        <v>1420</v>
      </c>
      <c r="M79" t="s">
        <v>15374</v>
      </c>
      <c r="N79" t="s">
        <v>1422</v>
      </c>
    </row>
    <row r="80" spans="1:14" x14ac:dyDescent="0.25">
      <c r="A80" t="s">
        <v>14991</v>
      </c>
      <c r="B80" t="s">
        <v>15375</v>
      </c>
      <c r="C80">
        <v>2025</v>
      </c>
      <c r="D80" t="s">
        <v>15376</v>
      </c>
      <c r="E80" t="s">
        <v>15046</v>
      </c>
      <c r="F80">
        <v>18</v>
      </c>
      <c r="G80">
        <v>1</v>
      </c>
      <c r="H80" t="s">
        <v>43</v>
      </c>
      <c r="I80" t="s">
        <v>43</v>
      </c>
      <c r="J80" t="s">
        <v>43</v>
      </c>
      <c r="K80" t="s">
        <v>43</v>
      </c>
      <c r="L80" t="s">
        <v>15377</v>
      </c>
      <c r="M80" t="s">
        <v>15378</v>
      </c>
      <c r="N80" t="s">
        <v>15379</v>
      </c>
    </row>
    <row r="81" spans="1:14" x14ac:dyDescent="0.25">
      <c r="A81" t="s">
        <v>14991</v>
      </c>
      <c r="B81" t="s">
        <v>15380</v>
      </c>
      <c r="C81">
        <v>2024</v>
      </c>
      <c r="D81" t="s">
        <v>6797</v>
      </c>
      <c r="E81" t="s">
        <v>14994</v>
      </c>
      <c r="F81">
        <v>14</v>
      </c>
      <c r="G81">
        <v>12</v>
      </c>
      <c r="H81" t="s">
        <v>43</v>
      </c>
      <c r="I81" t="s">
        <v>43</v>
      </c>
      <c r="J81" t="s">
        <v>43</v>
      </c>
      <c r="K81" t="s">
        <v>43</v>
      </c>
      <c r="L81" t="s">
        <v>15381</v>
      </c>
      <c r="M81" t="s">
        <v>15382</v>
      </c>
      <c r="N81" t="s">
        <v>15383</v>
      </c>
    </row>
    <row r="82" spans="1:14" x14ac:dyDescent="0.25">
      <c r="A82" t="s">
        <v>14991</v>
      </c>
      <c r="B82" t="s">
        <v>15384</v>
      </c>
      <c r="C82">
        <v>2018</v>
      </c>
      <c r="D82" t="s">
        <v>15385</v>
      </c>
      <c r="E82" t="s">
        <v>14994</v>
      </c>
      <c r="F82">
        <v>8</v>
      </c>
      <c r="G82">
        <v>5</v>
      </c>
      <c r="H82" t="s">
        <v>43</v>
      </c>
      <c r="I82" t="s">
        <v>43</v>
      </c>
      <c r="J82" t="s">
        <v>43</v>
      </c>
      <c r="K82" t="s">
        <v>43</v>
      </c>
      <c r="L82" t="s">
        <v>15386</v>
      </c>
      <c r="M82" t="s">
        <v>15387</v>
      </c>
      <c r="N82" t="s">
        <v>15388</v>
      </c>
    </row>
    <row r="83" spans="1:14" x14ac:dyDescent="0.25">
      <c r="A83" t="s">
        <v>14991</v>
      </c>
      <c r="B83" t="s">
        <v>15389</v>
      </c>
      <c r="C83">
        <v>2024</v>
      </c>
      <c r="D83" t="s">
        <v>15390</v>
      </c>
      <c r="E83" t="s">
        <v>15030</v>
      </c>
      <c r="F83">
        <v>29</v>
      </c>
      <c r="G83">
        <v>2</v>
      </c>
      <c r="H83" t="s">
        <v>43</v>
      </c>
      <c r="I83" t="s">
        <v>43</v>
      </c>
      <c r="J83" t="s">
        <v>43</v>
      </c>
      <c r="K83" t="s">
        <v>43</v>
      </c>
      <c r="L83" t="s">
        <v>15391</v>
      </c>
      <c r="M83" t="s">
        <v>15392</v>
      </c>
      <c r="N83" t="s">
        <v>15393</v>
      </c>
    </row>
    <row r="84" spans="1:14" x14ac:dyDescent="0.25">
      <c r="A84" t="s">
        <v>14991</v>
      </c>
      <c r="B84" t="s">
        <v>15394</v>
      </c>
      <c r="C84">
        <v>2020</v>
      </c>
      <c r="D84" t="s">
        <v>15395</v>
      </c>
      <c r="E84" t="s">
        <v>15313</v>
      </c>
      <c r="F84">
        <v>10</v>
      </c>
      <c r="G84">
        <v>5</v>
      </c>
      <c r="H84" t="s">
        <v>43</v>
      </c>
      <c r="I84" t="s">
        <v>43</v>
      </c>
      <c r="J84" t="s">
        <v>43</v>
      </c>
      <c r="K84" t="s">
        <v>43</v>
      </c>
      <c r="L84" t="s">
        <v>15396</v>
      </c>
      <c r="M84" t="s">
        <v>15397</v>
      </c>
      <c r="N84" t="s">
        <v>15398</v>
      </c>
    </row>
    <row r="85" spans="1:14" x14ac:dyDescent="0.25">
      <c r="A85" t="s">
        <v>14991</v>
      </c>
      <c r="B85" t="s">
        <v>15399</v>
      </c>
      <c r="C85">
        <v>2022</v>
      </c>
      <c r="D85" t="s">
        <v>15400</v>
      </c>
      <c r="E85" t="s">
        <v>11</v>
      </c>
      <c r="F85">
        <v>15</v>
      </c>
      <c r="G85">
        <v>21</v>
      </c>
      <c r="H85" t="s">
        <v>43</v>
      </c>
      <c r="I85" t="s">
        <v>43</v>
      </c>
      <c r="J85" t="s">
        <v>43</v>
      </c>
      <c r="K85" t="s">
        <v>43</v>
      </c>
      <c r="L85" t="s">
        <v>15401</v>
      </c>
      <c r="M85" t="s">
        <v>15402</v>
      </c>
      <c r="N85" t="s">
        <v>15403</v>
      </c>
    </row>
    <row r="86" spans="1:14" x14ac:dyDescent="0.25">
      <c r="A86" t="s">
        <v>14991</v>
      </c>
      <c r="B86" t="s">
        <v>15404</v>
      </c>
      <c r="C86">
        <v>2019</v>
      </c>
      <c r="D86" t="s">
        <v>15405</v>
      </c>
      <c r="E86" t="s">
        <v>3637</v>
      </c>
      <c r="F86">
        <v>11</v>
      </c>
      <c r="G86">
        <v>7</v>
      </c>
      <c r="H86" t="s">
        <v>43</v>
      </c>
      <c r="I86" t="s">
        <v>43</v>
      </c>
      <c r="J86" t="s">
        <v>43</v>
      </c>
      <c r="K86" t="s">
        <v>43</v>
      </c>
      <c r="L86" t="s">
        <v>15406</v>
      </c>
      <c r="M86" t="s">
        <v>15407</v>
      </c>
      <c r="N86" t="s">
        <v>15408</v>
      </c>
    </row>
    <row r="87" spans="1:14" x14ac:dyDescent="0.25">
      <c r="A87" t="s">
        <v>14991</v>
      </c>
      <c r="B87" t="s">
        <v>15409</v>
      </c>
      <c r="C87">
        <v>2021</v>
      </c>
      <c r="D87" t="s">
        <v>15410</v>
      </c>
      <c r="E87" t="s">
        <v>15046</v>
      </c>
      <c r="F87">
        <v>14</v>
      </c>
      <c r="G87">
        <v>16</v>
      </c>
      <c r="H87" t="s">
        <v>43</v>
      </c>
      <c r="I87" t="s">
        <v>43</v>
      </c>
      <c r="J87" t="s">
        <v>43</v>
      </c>
      <c r="K87" t="s">
        <v>43</v>
      </c>
      <c r="L87" t="s">
        <v>15411</v>
      </c>
      <c r="M87" t="s">
        <v>15412</v>
      </c>
      <c r="N87" t="s">
        <v>15413</v>
      </c>
    </row>
    <row r="88" spans="1:14" x14ac:dyDescent="0.25">
      <c r="A88" t="s">
        <v>14991</v>
      </c>
      <c r="B88" t="s">
        <v>15414</v>
      </c>
      <c r="C88">
        <v>2019</v>
      </c>
      <c r="D88" t="s">
        <v>15415</v>
      </c>
      <c r="E88" t="s">
        <v>15046</v>
      </c>
      <c r="F88">
        <v>12</v>
      </c>
      <c r="G88">
        <v>11</v>
      </c>
      <c r="H88" t="s">
        <v>43</v>
      </c>
      <c r="I88" t="s">
        <v>43</v>
      </c>
      <c r="J88" t="s">
        <v>43</v>
      </c>
      <c r="K88" t="s">
        <v>43</v>
      </c>
      <c r="L88" t="s">
        <v>15416</v>
      </c>
      <c r="M88" t="s">
        <v>15417</v>
      </c>
      <c r="N88" t="s">
        <v>15418</v>
      </c>
    </row>
    <row r="89" spans="1:14" x14ac:dyDescent="0.25">
      <c r="A89" t="s">
        <v>14991</v>
      </c>
      <c r="B89" t="s">
        <v>15419</v>
      </c>
      <c r="C89">
        <v>2020</v>
      </c>
      <c r="D89" t="s">
        <v>15420</v>
      </c>
      <c r="E89" t="s">
        <v>15046</v>
      </c>
      <c r="F89">
        <v>13</v>
      </c>
      <c r="G89">
        <v>20</v>
      </c>
      <c r="H89" t="s">
        <v>43</v>
      </c>
      <c r="I89" t="s">
        <v>43</v>
      </c>
      <c r="J89" t="s">
        <v>43</v>
      </c>
      <c r="K89" t="s">
        <v>43</v>
      </c>
      <c r="L89" t="s">
        <v>15421</v>
      </c>
      <c r="M89" t="s">
        <v>15422</v>
      </c>
      <c r="N89" t="s">
        <v>15423</v>
      </c>
    </row>
    <row r="90" spans="1:14" x14ac:dyDescent="0.25">
      <c r="A90" t="s">
        <v>14991</v>
      </c>
      <c r="B90" t="s">
        <v>15424</v>
      </c>
      <c r="C90">
        <v>2019</v>
      </c>
      <c r="D90" t="s">
        <v>15425</v>
      </c>
      <c r="E90" t="s">
        <v>15046</v>
      </c>
      <c r="F90">
        <v>12</v>
      </c>
      <c r="G90">
        <v>6</v>
      </c>
      <c r="H90" t="s">
        <v>43</v>
      </c>
      <c r="I90" t="s">
        <v>43</v>
      </c>
      <c r="J90" t="s">
        <v>43</v>
      </c>
      <c r="K90" t="s">
        <v>43</v>
      </c>
      <c r="L90" t="s">
        <v>15426</v>
      </c>
      <c r="M90" t="s">
        <v>15427</v>
      </c>
      <c r="N90" t="s">
        <v>15428</v>
      </c>
    </row>
    <row r="91" spans="1:14" x14ac:dyDescent="0.25">
      <c r="A91" t="s">
        <v>14991</v>
      </c>
      <c r="B91" t="s">
        <v>15429</v>
      </c>
      <c r="C91">
        <v>2021</v>
      </c>
      <c r="D91" t="s">
        <v>15430</v>
      </c>
      <c r="E91" t="s">
        <v>15046</v>
      </c>
      <c r="F91">
        <v>14</v>
      </c>
      <c r="G91">
        <v>23</v>
      </c>
      <c r="H91" t="s">
        <v>43</v>
      </c>
      <c r="I91" t="s">
        <v>43</v>
      </c>
      <c r="J91" t="s">
        <v>43</v>
      </c>
      <c r="K91" t="s">
        <v>43</v>
      </c>
      <c r="L91" t="s">
        <v>15431</v>
      </c>
      <c r="M91" t="s">
        <v>15432</v>
      </c>
      <c r="N91" t="s">
        <v>15433</v>
      </c>
    </row>
    <row r="92" spans="1:14" x14ac:dyDescent="0.25">
      <c r="A92" t="s">
        <v>14991</v>
      </c>
      <c r="B92" t="s">
        <v>15434</v>
      </c>
      <c r="C92">
        <v>2017</v>
      </c>
      <c r="D92" t="s">
        <v>15435</v>
      </c>
      <c r="E92" t="s">
        <v>11</v>
      </c>
      <c r="F92">
        <v>10</v>
      </c>
      <c r="G92">
        <v>1</v>
      </c>
      <c r="H92" t="s">
        <v>43</v>
      </c>
      <c r="I92" t="s">
        <v>43</v>
      </c>
      <c r="J92" t="s">
        <v>43</v>
      </c>
      <c r="K92" t="s">
        <v>43</v>
      </c>
      <c r="L92" t="s">
        <v>15436</v>
      </c>
      <c r="M92" t="s">
        <v>15437</v>
      </c>
      <c r="N92" t="s">
        <v>15438</v>
      </c>
    </row>
    <row r="93" spans="1:14" x14ac:dyDescent="0.25">
      <c r="A93" t="s">
        <v>14991</v>
      </c>
      <c r="B93" t="s">
        <v>15439</v>
      </c>
      <c r="C93">
        <v>2021</v>
      </c>
      <c r="D93" t="s">
        <v>15440</v>
      </c>
      <c r="E93" t="s">
        <v>15030</v>
      </c>
      <c r="F93">
        <v>26</v>
      </c>
      <c r="G93">
        <v>22</v>
      </c>
      <c r="H93" t="s">
        <v>43</v>
      </c>
      <c r="I93" t="s">
        <v>43</v>
      </c>
      <c r="J93" t="s">
        <v>43</v>
      </c>
      <c r="K93" t="s">
        <v>43</v>
      </c>
      <c r="L93" t="s">
        <v>15441</v>
      </c>
      <c r="M93" t="s">
        <v>15442</v>
      </c>
      <c r="N93" t="s">
        <v>15443</v>
      </c>
    </row>
    <row r="94" spans="1:14" x14ac:dyDescent="0.25">
      <c r="A94" t="s">
        <v>14991</v>
      </c>
      <c r="B94" t="s">
        <v>15444</v>
      </c>
      <c r="C94">
        <v>2023</v>
      </c>
      <c r="D94" t="s">
        <v>15445</v>
      </c>
      <c r="E94" t="s">
        <v>4278</v>
      </c>
      <c r="F94">
        <v>11</v>
      </c>
      <c r="G94">
        <v>5</v>
      </c>
      <c r="H94" t="s">
        <v>43</v>
      </c>
      <c r="I94" t="s">
        <v>43</v>
      </c>
      <c r="J94" t="s">
        <v>43</v>
      </c>
      <c r="K94" t="s">
        <v>43</v>
      </c>
      <c r="L94" t="s">
        <v>15446</v>
      </c>
      <c r="M94" t="s">
        <v>15447</v>
      </c>
      <c r="N94" t="s">
        <v>15448</v>
      </c>
    </row>
    <row r="95" spans="1:14" x14ac:dyDescent="0.25">
      <c r="A95" t="s">
        <v>14991</v>
      </c>
      <c r="B95" t="s">
        <v>15449</v>
      </c>
      <c r="C95">
        <v>2021</v>
      </c>
      <c r="D95" t="s">
        <v>15450</v>
      </c>
      <c r="E95" t="s">
        <v>15313</v>
      </c>
      <c r="F95">
        <v>11</v>
      </c>
      <c r="G95">
        <v>1</v>
      </c>
      <c r="H95" t="s">
        <v>43</v>
      </c>
      <c r="I95" t="s">
        <v>43</v>
      </c>
      <c r="J95" t="s">
        <v>43</v>
      </c>
      <c r="K95" t="s">
        <v>43</v>
      </c>
      <c r="L95" t="s">
        <v>15451</v>
      </c>
      <c r="M95" t="s">
        <v>15452</v>
      </c>
      <c r="N95" t="s">
        <v>15453</v>
      </c>
    </row>
    <row r="96" spans="1:14" x14ac:dyDescent="0.25">
      <c r="A96" t="s">
        <v>14991</v>
      </c>
      <c r="B96" t="s">
        <v>15454</v>
      </c>
      <c r="C96">
        <v>2021</v>
      </c>
      <c r="D96" t="s">
        <v>15455</v>
      </c>
      <c r="E96" t="s">
        <v>11</v>
      </c>
      <c r="F96">
        <v>14</v>
      </c>
      <c r="G96">
        <v>19</v>
      </c>
      <c r="H96" t="s">
        <v>43</v>
      </c>
      <c r="I96" t="s">
        <v>43</v>
      </c>
      <c r="J96" t="s">
        <v>43</v>
      </c>
      <c r="K96" t="s">
        <v>43</v>
      </c>
      <c r="L96" t="s">
        <v>15456</v>
      </c>
      <c r="M96" t="s">
        <v>15457</v>
      </c>
      <c r="N96" t="s">
        <v>15458</v>
      </c>
    </row>
    <row r="97" spans="1:14" x14ac:dyDescent="0.25">
      <c r="A97" t="s">
        <v>14991</v>
      </c>
      <c r="B97" t="s">
        <v>15459</v>
      </c>
      <c r="C97">
        <v>2020</v>
      </c>
      <c r="D97" t="s">
        <v>15460</v>
      </c>
      <c r="E97" t="s">
        <v>3637</v>
      </c>
      <c r="F97">
        <v>12</v>
      </c>
      <c r="G97">
        <v>9</v>
      </c>
      <c r="H97" t="s">
        <v>43</v>
      </c>
      <c r="I97" t="s">
        <v>43</v>
      </c>
      <c r="J97" t="s">
        <v>43</v>
      </c>
      <c r="K97" t="s">
        <v>43</v>
      </c>
      <c r="L97" t="s">
        <v>15461</v>
      </c>
      <c r="M97" t="s">
        <v>15462</v>
      </c>
      <c r="N97" t="s">
        <v>15463</v>
      </c>
    </row>
    <row r="98" spans="1:14" x14ac:dyDescent="0.25">
      <c r="A98" t="s">
        <v>14991</v>
      </c>
      <c r="B98" t="s">
        <v>15464</v>
      </c>
      <c r="C98">
        <v>2022</v>
      </c>
      <c r="D98" t="s">
        <v>15465</v>
      </c>
      <c r="E98" t="s">
        <v>109</v>
      </c>
      <c r="F98">
        <v>10</v>
      </c>
      <c r="G98">
        <v>4</v>
      </c>
      <c r="H98" t="s">
        <v>43</v>
      </c>
      <c r="I98" t="s">
        <v>43</v>
      </c>
      <c r="J98" t="s">
        <v>43</v>
      </c>
      <c r="K98" t="s">
        <v>43</v>
      </c>
      <c r="L98" t="s">
        <v>15466</v>
      </c>
      <c r="M98" t="s">
        <v>15467</v>
      </c>
      <c r="N98" t="s">
        <v>15468</v>
      </c>
    </row>
    <row r="99" spans="1:14" x14ac:dyDescent="0.25">
      <c r="A99" t="s">
        <v>14991</v>
      </c>
      <c r="B99" t="s">
        <v>15469</v>
      </c>
      <c r="C99">
        <v>2023</v>
      </c>
      <c r="D99" t="s">
        <v>15470</v>
      </c>
      <c r="E99" t="s">
        <v>109</v>
      </c>
      <c r="F99">
        <v>11</v>
      </c>
      <c r="G99">
        <v>10</v>
      </c>
      <c r="H99" t="s">
        <v>43</v>
      </c>
      <c r="I99" t="s">
        <v>43</v>
      </c>
      <c r="J99" t="s">
        <v>43</v>
      </c>
      <c r="K99" t="s">
        <v>43</v>
      </c>
      <c r="L99" t="s">
        <v>15471</v>
      </c>
      <c r="M99" t="s">
        <v>15472</v>
      </c>
      <c r="N99" t="s">
        <v>15473</v>
      </c>
    </row>
    <row r="100" spans="1:14" x14ac:dyDescent="0.25">
      <c r="A100" t="s">
        <v>14991</v>
      </c>
      <c r="B100" t="s">
        <v>15474</v>
      </c>
      <c r="C100">
        <v>2020</v>
      </c>
      <c r="D100" t="s">
        <v>15475</v>
      </c>
      <c r="E100" t="s">
        <v>3637</v>
      </c>
      <c r="F100">
        <v>12</v>
      </c>
      <c r="G100">
        <v>1</v>
      </c>
      <c r="H100" t="s">
        <v>43</v>
      </c>
      <c r="I100" t="s">
        <v>43</v>
      </c>
      <c r="J100" t="s">
        <v>43</v>
      </c>
      <c r="K100" t="s">
        <v>43</v>
      </c>
      <c r="L100" t="s">
        <v>15476</v>
      </c>
      <c r="M100" t="s">
        <v>15477</v>
      </c>
      <c r="N100" t="s">
        <v>15478</v>
      </c>
    </row>
    <row r="101" spans="1:14" x14ac:dyDescent="0.25">
      <c r="A101" t="s">
        <v>14991</v>
      </c>
      <c r="B101" t="s">
        <v>15479</v>
      </c>
      <c r="C101">
        <v>2023</v>
      </c>
      <c r="D101" t="s">
        <v>15480</v>
      </c>
      <c r="E101" t="s">
        <v>14994</v>
      </c>
      <c r="F101">
        <v>13</v>
      </c>
      <c r="G101">
        <v>7</v>
      </c>
      <c r="H101" t="s">
        <v>43</v>
      </c>
      <c r="I101" t="s">
        <v>43</v>
      </c>
      <c r="J101" t="s">
        <v>43</v>
      </c>
      <c r="K101" t="s">
        <v>43</v>
      </c>
      <c r="L101" t="s">
        <v>15481</v>
      </c>
      <c r="M101" t="s">
        <v>15482</v>
      </c>
      <c r="N101" t="s">
        <v>15483</v>
      </c>
    </row>
    <row r="102" spans="1:14" x14ac:dyDescent="0.25">
      <c r="A102" t="s">
        <v>14991</v>
      </c>
      <c r="B102" t="s">
        <v>15484</v>
      </c>
      <c r="C102">
        <v>2022</v>
      </c>
      <c r="D102" t="s">
        <v>15485</v>
      </c>
      <c r="E102" t="s">
        <v>11</v>
      </c>
      <c r="F102">
        <v>15</v>
      </c>
      <c r="G102">
        <v>23</v>
      </c>
      <c r="H102" t="s">
        <v>43</v>
      </c>
      <c r="I102" t="s">
        <v>43</v>
      </c>
      <c r="J102" t="s">
        <v>43</v>
      </c>
      <c r="K102" t="s">
        <v>43</v>
      </c>
      <c r="L102" t="s">
        <v>15486</v>
      </c>
      <c r="M102" t="s">
        <v>15487</v>
      </c>
      <c r="N102" t="s">
        <v>15488</v>
      </c>
    </row>
    <row r="103" spans="1:14" x14ac:dyDescent="0.25">
      <c r="A103" t="s">
        <v>14991</v>
      </c>
      <c r="B103" t="s">
        <v>15489</v>
      </c>
      <c r="C103">
        <v>2020</v>
      </c>
      <c r="D103" t="s">
        <v>15490</v>
      </c>
      <c r="E103" t="s">
        <v>15313</v>
      </c>
      <c r="F103">
        <v>10</v>
      </c>
      <c r="G103">
        <v>8</v>
      </c>
      <c r="H103" t="s">
        <v>43</v>
      </c>
      <c r="I103" t="s">
        <v>43</v>
      </c>
      <c r="J103" t="s">
        <v>43</v>
      </c>
      <c r="K103" t="s">
        <v>43</v>
      </c>
      <c r="L103" t="s">
        <v>15491</v>
      </c>
      <c r="M103" t="s">
        <v>15492</v>
      </c>
      <c r="N103" t="s">
        <v>15493</v>
      </c>
    </row>
    <row r="104" spans="1:14" x14ac:dyDescent="0.25">
      <c r="A104" t="s">
        <v>14991</v>
      </c>
      <c r="B104" t="s">
        <v>15494</v>
      </c>
      <c r="C104">
        <v>2023</v>
      </c>
      <c r="D104" t="s">
        <v>15495</v>
      </c>
      <c r="E104" t="s">
        <v>2078</v>
      </c>
      <c r="F104">
        <v>8</v>
      </c>
      <c r="G104">
        <v>12</v>
      </c>
      <c r="H104" t="s">
        <v>43</v>
      </c>
      <c r="I104" t="s">
        <v>43</v>
      </c>
      <c r="J104" t="s">
        <v>43</v>
      </c>
      <c r="K104" t="s">
        <v>43</v>
      </c>
      <c r="L104" t="s">
        <v>15496</v>
      </c>
      <c r="M104" t="s">
        <v>15497</v>
      </c>
      <c r="N104" t="s">
        <v>15498</v>
      </c>
    </row>
    <row r="105" spans="1:14" x14ac:dyDescent="0.25">
      <c r="A105" t="s">
        <v>14991</v>
      </c>
      <c r="B105" t="s">
        <v>15499</v>
      </c>
      <c r="C105">
        <v>2020</v>
      </c>
      <c r="D105" t="s">
        <v>15500</v>
      </c>
      <c r="E105" t="s">
        <v>66</v>
      </c>
      <c r="F105">
        <v>8</v>
      </c>
      <c r="G105">
        <v>12</v>
      </c>
      <c r="H105" t="s">
        <v>43</v>
      </c>
      <c r="I105" t="s">
        <v>43</v>
      </c>
      <c r="J105" t="s">
        <v>43</v>
      </c>
      <c r="K105" t="s">
        <v>43</v>
      </c>
      <c r="L105" t="s">
        <v>15501</v>
      </c>
      <c r="M105" t="s">
        <v>15502</v>
      </c>
      <c r="N105" t="s">
        <v>15503</v>
      </c>
    </row>
    <row r="106" spans="1:14" x14ac:dyDescent="0.25">
      <c r="A106" t="s">
        <v>14991</v>
      </c>
      <c r="B106" t="s">
        <v>15504</v>
      </c>
      <c r="C106">
        <v>2022</v>
      </c>
      <c r="D106" t="s">
        <v>15505</v>
      </c>
      <c r="E106" t="s">
        <v>700</v>
      </c>
      <c r="F106">
        <v>12</v>
      </c>
      <c r="G106">
        <v>3</v>
      </c>
      <c r="H106" t="s">
        <v>43</v>
      </c>
      <c r="I106" t="s">
        <v>43</v>
      </c>
      <c r="J106" t="s">
        <v>43</v>
      </c>
      <c r="K106" t="s">
        <v>43</v>
      </c>
      <c r="L106" t="s">
        <v>15506</v>
      </c>
      <c r="M106" t="s">
        <v>15507</v>
      </c>
      <c r="N106" t="s">
        <v>15508</v>
      </c>
    </row>
    <row r="107" spans="1:14" x14ac:dyDescent="0.25">
      <c r="A107" t="s">
        <v>14991</v>
      </c>
      <c r="B107" t="s">
        <v>15509</v>
      </c>
      <c r="C107">
        <v>2023</v>
      </c>
      <c r="D107" t="s">
        <v>15510</v>
      </c>
      <c r="E107" t="s">
        <v>66</v>
      </c>
      <c r="F107">
        <v>11</v>
      </c>
      <c r="G107">
        <v>12</v>
      </c>
      <c r="H107" t="s">
        <v>43</v>
      </c>
      <c r="I107" t="s">
        <v>43</v>
      </c>
      <c r="J107" t="s">
        <v>43</v>
      </c>
      <c r="K107" t="s">
        <v>43</v>
      </c>
      <c r="L107" t="s">
        <v>15511</v>
      </c>
      <c r="M107" t="s">
        <v>15512</v>
      </c>
      <c r="N107" t="s">
        <v>15513</v>
      </c>
    </row>
    <row r="108" spans="1:14" x14ac:dyDescent="0.25">
      <c r="A108" t="s">
        <v>14991</v>
      </c>
      <c r="B108" t="s">
        <v>15514</v>
      </c>
      <c r="C108">
        <v>2021</v>
      </c>
      <c r="D108" t="s">
        <v>15515</v>
      </c>
      <c r="E108" t="s">
        <v>11</v>
      </c>
      <c r="F108">
        <v>14</v>
      </c>
      <c r="G108">
        <v>4</v>
      </c>
      <c r="H108" t="s">
        <v>43</v>
      </c>
      <c r="I108" t="s">
        <v>43</v>
      </c>
      <c r="J108" t="s">
        <v>43</v>
      </c>
      <c r="K108" t="s">
        <v>43</v>
      </c>
      <c r="L108" t="s">
        <v>15516</v>
      </c>
      <c r="M108" t="s">
        <v>15517</v>
      </c>
      <c r="N108" t="s">
        <v>15518</v>
      </c>
    </row>
    <row r="109" spans="1:14" x14ac:dyDescent="0.25">
      <c r="A109" t="s">
        <v>14991</v>
      </c>
      <c r="B109" t="s">
        <v>2076</v>
      </c>
      <c r="C109">
        <v>2021</v>
      </c>
      <c r="D109" t="s">
        <v>2077</v>
      </c>
      <c r="E109" t="s">
        <v>2078</v>
      </c>
      <c r="F109">
        <v>6</v>
      </c>
      <c r="G109">
        <v>3</v>
      </c>
      <c r="H109" t="s">
        <v>43</v>
      </c>
      <c r="I109" t="s">
        <v>43</v>
      </c>
      <c r="J109" t="s">
        <v>43</v>
      </c>
      <c r="K109" t="s">
        <v>43</v>
      </c>
      <c r="L109" t="s">
        <v>15519</v>
      </c>
      <c r="M109" t="s">
        <v>15520</v>
      </c>
      <c r="N109" t="s">
        <v>2082</v>
      </c>
    </row>
    <row r="110" spans="1:14" x14ac:dyDescent="0.25">
      <c r="A110" t="s">
        <v>14991</v>
      </c>
      <c r="B110" t="s">
        <v>15521</v>
      </c>
      <c r="C110">
        <v>2021</v>
      </c>
      <c r="D110" t="s">
        <v>15522</v>
      </c>
      <c r="E110" t="s">
        <v>109</v>
      </c>
      <c r="F110">
        <v>9</v>
      </c>
      <c r="G110">
        <v>9</v>
      </c>
      <c r="H110" t="s">
        <v>43</v>
      </c>
      <c r="I110" t="s">
        <v>43</v>
      </c>
      <c r="J110" t="s">
        <v>43</v>
      </c>
      <c r="K110" t="s">
        <v>43</v>
      </c>
      <c r="L110" t="s">
        <v>15523</v>
      </c>
      <c r="M110" t="s">
        <v>15524</v>
      </c>
      <c r="N110" t="s">
        <v>15525</v>
      </c>
    </row>
    <row r="111" spans="1:14" x14ac:dyDescent="0.25">
      <c r="A111" t="s">
        <v>14991</v>
      </c>
      <c r="B111" t="s">
        <v>15526</v>
      </c>
      <c r="C111">
        <v>2020</v>
      </c>
      <c r="D111" t="s">
        <v>15527</v>
      </c>
      <c r="E111" t="s">
        <v>109</v>
      </c>
      <c r="F111">
        <v>8</v>
      </c>
      <c r="G111">
        <v>9</v>
      </c>
      <c r="H111" t="s">
        <v>43</v>
      </c>
      <c r="I111" t="s">
        <v>43</v>
      </c>
      <c r="J111" t="s">
        <v>43</v>
      </c>
      <c r="K111" t="s">
        <v>43</v>
      </c>
      <c r="L111" t="s">
        <v>15528</v>
      </c>
      <c r="M111" t="s">
        <v>15529</v>
      </c>
      <c r="N111" t="s">
        <v>15530</v>
      </c>
    </row>
    <row r="112" spans="1:14" x14ac:dyDescent="0.25">
      <c r="A112" t="s">
        <v>14991</v>
      </c>
      <c r="B112" t="s">
        <v>15531</v>
      </c>
      <c r="C112">
        <v>2021</v>
      </c>
      <c r="D112" t="s">
        <v>2122</v>
      </c>
      <c r="E112" t="s">
        <v>66</v>
      </c>
      <c r="F112">
        <v>9</v>
      </c>
      <c r="G112">
        <v>7</v>
      </c>
      <c r="H112" t="s">
        <v>43</v>
      </c>
      <c r="I112" t="s">
        <v>43</v>
      </c>
      <c r="J112" t="s">
        <v>43</v>
      </c>
      <c r="K112" t="s">
        <v>43</v>
      </c>
      <c r="L112" t="s">
        <v>15532</v>
      </c>
      <c r="M112" t="s">
        <v>15533</v>
      </c>
      <c r="N112" t="s">
        <v>15534</v>
      </c>
    </row>
    <row r="113" spans="1:14" x14ac:dyDescent="0.25">
      <c r="A113" t="s">
        <v>14991</v>
      </c>
      <c r="B113" t="s">
        <v>15535</v>
      </c>
      <c r="C113">
        <v>2019</v>
      </c>
      <c r="D113" t="s">
        <v>15536</v>
      </c>
      <c r="E113" t="s">
        <v>66</v>
      </c>
      <c r="F113">
        <v>7</v>
      </c>
      <c r="G113">
        <v>7</v>
      </c>
      <c r="H113" t="s">
        <v>43</v>
      </c>
      <c r="I113" t="s">
        <v>43</v>
      </c>
      <c r="J113" t="s">
        <v>43</v>
      </c>
      <c r="K113" t="s">
        <v>43</v>
      </c>
      <c r="L113" t="s">
        <v>15537</v>
      </c>
      <c r="M113" t="s">
        <v>15538</v>
      </c>
      <c r="N113" t="s">
        <v>15539</v>
      </c>
    </row>
    <row r="114" spans="1:14" x14ac:dyDescent="0.25">
      <c r="A114" t="s">
        <v>14991</v>
      </c>
      <c r="B114" t="s">
        <v>15540</v>
      </c>
      <c r="C114">
        <v>2020</v>
      </c>
      <c r="D114" t="s">
        <v>15541</v>
      </c>
      <c r="E114" t="s">
        <v>14994</v>
      </c>
      <c r="F114">
        <v>10</v>
      </c>
      <c r="G114">
        <v>24</v>
      </c>
      <c r="H114" t="s">
        <v>43</v>
      </c>
      <c r="I114" t="s">
        <v>43</v>
      </c>
      <c r="J114" t="s">
        <v>43</v>
      </c>
      <c r="K114" t="s">
        <v>43</v>
      </c>
      <c r="L114" t="s">
        <v>15542</v>
      </c>
      <c r="M114" t="s">
        <v>15543</v>
      </c>
      <c r="N114" t="s">
        <v>15544</v>
      </c>
    </row>
    <row r="115" spans="1:14" x14ac:dyDescent="0.25">
      <c r="A115" t="s">
        <v>14991</v>
      </c>
      <c r="B115" t="s">
        <v>15545</v>
      </c>
      <c r="C115">
        <v>2023</v>
      </c>
      <c r="D115" t="s">
        <v>15546</v>
      </c>
      <c r="E115" t="s">
        <v>15030</v>
      </c>
      <c r="F115">
        <v>28</v>
      </c>
      <c r="G115">
        <v>17</v>
      </c>
      <c r="H115" t="s">
        <v>43</v>
      </c>
      <c r="I115" t="s">
        <v>43</v>
      </c>
      <c r="J115" t="s">
        <v>43</v>
      </c>
      <c r="K115" t="s">
        <v>43</v>
      </c>
      <c r="L115" t="s">
        <v>15547</v>
      </c>
      <c r="M115" t="s">
        <v>15548</v>
      </c>
      <c r="N115" t="s">
        <v>15549</v>
      </c>
    </row>
    <row r="116" spans="1:14" x14ac:dyDescent="0.25">
      <c r="A116" t="s">
        <v>14991</v>
      </c>
      <c r="B116" t="s">
        <v>15550</v>
      </c>
      <c r="C116">
        <v>2017</v>
      </c>
      <c r="D116" t="s">
        <v>15551</v>
      </c>
      <c r="E116" t="s">
        <v>2078</v>
      </c>
      <c r="F116">
        <v>2</v>
      </c>
      <c r="G116">
        <v>1</v>
      </c>
      <c r="H116" t="s">
        <v>43</v>
      </c>
      <c r="I116" t="s">
        <v>43</v>
      </c>
      <c r="J116" t="s">
        <v>43</v>
      </c>
      <c r="K116" t="s">
        <v>43</v>
      </c>
      <c r="L116" t="s">
        <v>15552</v>
      </c>
      <c r="M116" t="s">
        <v>15553</v>
      </c>
      <c r="N116" t="s">
        <v>15554</v>
      </c>
    </row>
    <row r="117" spans="1:14" x14ac:dyDescent="0.25">
      <c r="A117" t="s">
        <v>14991</v>
      </c>
      <c r="B117" t="s">
        <v>15555</v>
      </c>
      <c r="C117">
        <v>2021</v>
      </c>
      <c r="D117" t="s">
        <v>15556</v>
      </c>
      <c r="E117" t="s">
        <v>11</v>
      </c>
      <c r="F117">
        <v>14</v>
      </c>
      <c r="G117">
        <v>6</v>
      </c>
      <c r="H117" t="s">
        <v>43</v>
      </c>
      <c r="I117" t="s">
        <v>43</v>
      </c>
      <c r="J117" t="s">
        <v>43</v>
      </c>
      <c r="K117" t="s">
        <v>43</v>
      </c>
      <c r="L117" t="s">
        <v>15557</v>
      </c>
      <c r="M117" t="s">
        <v>15558</v>
      </c>
      <c r="N117" t="s">
        <v>15559</v>
      </c>
    </row>
    <row r="118" spans="1:14" x14ac:dyDescent="0.25">
      <c r="A118" t="s">
        <v>14991</v>
      </c>
      <c r="B118" t="s">
        <v>15560</v>
      </c>
      <c r="C118">
        <v>2023</v>
      </c>
      <c r="D118" t="s">
        <v>15561</v>
      </c>
      <c r="E118" t="s">
        <v>15046</v>
      </c>
      <c r="F118">
        <v>16</v>
      </c>
      <c r="G118">
        <v>13</v>
      </c>
      <c r="H118" t="s">
        <v>43</v>
      </c>
      <c r="I118" t="s">
        <v>43</v>
      </c>
      <c r="J118" t="s">
        <v>43</v>
      </c>
      <c r="K118" t="s">
        <v>43</v>
      </c>
      <c r="L118" t="s">
        <v>15562</v>
      </c>
      <c r="M118" t="s">
        <v>15563</v>
      </c>
      <c r="N118" t="s">
        <v>15564</v>
      </c>
    </row>
    <row r="119" spans="1:14" x14ac:dyDescent="0.25">
      <c r="A119" t="s">
        <v>14991</v>
      </c>
      <c r="B119" t="s">
        <v>15565</v>
      </c>
      <c r="C119">
        <v>2019</v>
      </c>
      <c r="D119" t="s">
        <v>15566</v>
      </c>
      <c r="E119" t="s">
        <v>11</v>
      </c>
      <c r="F119">
        <v>12</v>
      </c>
      <c r="G119">
        <v>5</v>
      </c>
      <c r="H119" t="s">
        <v>43</v>
      </c>
      <c r="I119" t="s">
        <v>43</v>
      </c>
      <c r="J119" t="s">
        <v>43</v>
      </c>
      <c r="K119" t="s">
        <v>43</v>
      </c>
      <c r="L119" t="s">
        <v>15567</v>
      </c>
      <c r="M119" t="s">
        <v>15568</v>
      </c>
      <c r="N119" t="s">
        <v>15569</v>
      </c>
    </row>
    <row r="120" spans="1:14" x14ac:dyDescent="0.25">
      <c r="A120" t="s">
        <v>14991</v>
      </c>
      <c r="B120" t="s">
        <v>15570</v>
      </c>
      <c r="C120">
        <v>2020</v>
      </c>
      <c r="D120" t="s">
        <v>15571</v>
      </c>
      <c r="E120" t="s">
        <v>66</v>
      </c>
      <c r="F120">
        <v>8</v>
      </c>
      <c r="G120">
        <v>12</v>
      </c>
      <c r="H120" t="s">
        <v>43</v>
      </c>
      <c r="I120" t="s">
        <v>43</v>
      </c>
      <c r="J120" t="s">
        <v>43</v>
      </c>
      <c r="K120" t="s">
        <v>43</v>
      </c>
      <c r="L120" t="s">
        <v>15572</v>
      </c>
      <c r="M120" t="s">
        <v>15573</v>
      </c>
      <c r="N120" t="s">
        <v>15574</v>
      </c>
    </row>
    <row r="121" spans="1:14" x14ac:dyDescent="0.25">
      <c r="A121" t="s">
        <v>14991</v>
      </c>
      <c r="B121" t="s">
        <v>15575</v>
      </c>
      <c r="C121">
        <v>2024</v>
      </c>
      <c r="D121" t="s">
        <v>15576</v>
      </c>
      <c r="E121" t="s">
        <v>14994</v>
      </c>
      <c r="F121">
        <v>14</v>
      </c>
      <c r="G121">
        <v>15</v>
      </c>
      <c r="H121" t="s">
        <v>43</v>
      </c>
      <c r="I121" t="s">
        <v>43</v>
      </c>
      <c r="J121" t="s">
        <v>43</v>
      </c>
      <c r="K121" t="s">
        <v>43</v>
      </c>
      <c r="L121" t="s">
        <v>15577</v>
      </c>
      <c r="M121" t="s">
        <v>15578</v>
      </c>
      <c r="N121" t="s">
        <v>15579</v>
      </c>
    </row>
    <row r="122" spans="1:14" x14ac:dyDescent="0.25">
      <c r="A122" t="s">
        <v>14991</v>
      </c>
      <c r="B122" t="s">
        <v>15580</v>
      </c>
      <c r="C122">
        <v>2024</v>
      </c>
      <c r="D122" t="s">
        <v>15581</v>
      </c>
      <c r="E122" t="s">
        <v>109</v>
      </c>
      <c r="F122">
        <v>12</v>
      </c>
      <c r="G122">
        <v>7</v>
      </c>
      <c r="H122" t="s">
        <v>43</v>
      </c>
      <c r="I122" t="s">
        <v>43</v>
      </c>
      <c r="J122" t="s">
        <v>43</v>
      </c>
      <c r="K122" t="s">
        <v>43</v>
      </c>
      <c r="L122" t="s">
        <v>15582</v>
      </c>
      <c r="M122" t="s">
        <v>15583</v>
      </c>
      <c r="N122" t="s">
        <v>15584</v>
      </c>
    </row>
    <row r="123" spans="1:14" x14ac:dyDescent="0.25">
      <c r="A123" t="s">
        <v>14991</v>
      </c>
      <c r="B123" t="s">
        <v>15585</v>
      </c>
      <c r="C123">
        <v>2018</v>
      </c>
      <c r="D123" t="s">
        <v>15586</v>
      </c>
      <c r="E123" t="s">
        <v>3637</v>
      </c>
      <c r="F123">
        <v>10</v>
      </c>
      <c r="G123">
        <v>11</v>
      </c>
      <c r="H123" t="s">
        <v>43</v>
      </c>
      <c r="I123" t="s">
        <v>43</v>
      </c>
      <c r="J123" t="s">
        <v>43</v>
      </c>
      <c r="K123" t="s">
        <v>43</v>
      </c>
      <c r="L123" t="s">
        <v>15587</v>
      </c>
      <c r="M123" t="s">
        <v>15588</v>
      </c>
      <c r="N123" t="s">
        <v>15589</v>
      </c>
    </row>
    <row r="124" spans="1:14" x14ac:dyDescent="0.25">
      <c r="A124" t="s">
        <v>14991</v>
      </c>
      <c r="B124" t="s">
        <v>15590</v>
      </c>
      <c r="C124">
        <v>2024</v>
      </c>
      <c r="D124" t="s">
        <v>15591</v>
      </c>
      <c r="E124" t="s">
        <v>14994</v>
      </c>
      <c r="F124">
        <v>14</v>
      </c>
      <c r="G124">
        <v>7</v>
      </c>
      <c r="H124" t="s">
        <v>43</v>
      </c>
      <c r="I124" t="s">
        <v>43</v>
      </c>
      <c r="J124" t="s">
        <v>43</v>
      </c>
      <c r="K124" t="s">
        <v>43</v>
      </c>
      <c r="L124" t="s">
        <v>15592</v>
      </c>
      <c r="M124" t="s">
        <v>15593</v>
      </c>
      <c r="N124" t="s">
        <v>15594</v>
      </c>
    </row>
    <row r="125" spans="1:14" x14ac:dyDescent="0.25">
      <c r="A125" t="s">
        <v>14991</v>
      </c>
      <c r="B125" t="s">
        <v>15595</v>
      </c>
      <c r="C125">
        <v>2019</v>
      </c>
      <c r="D125" t="s">
        <v>15596</v>
      </c>
      <c r="E125" t="s">
        <v>14994</v>
      </c>
      <c r="F125">
        <v>9</v>
      </c>
      <c r="G125">
        <v>16</v>
      </c>
      <c r="H125" t="s">
        <v>43</v>
      </c>
      <c r="I125" t="s">
        <v>43</v>
      </c>
      <c r="J125" t="s">
        <v>43</v>
      </c>
      <c r="K125" t="s">
        <v>43</v>
      </c>
      <c r="L125" t="s">
        <v>15597</v>
      </c>
      <c r="M125" t="s">
        <v>15598</v>
      </c>
      <c r="N125" t="s">
        <v>15599</v>
      </c>
    </row>
    <row r="126" spans="1:14" x14ac:dyDescent="0.25">
      <c r="A126" t="s">
        <v>14991</v>
      </c>
      <c r="B126" t="s">
        <v>15600</v>
      </c>
      <c r="C126">
        <v>2020</v>
      </c>
      <c r="D126" t="s">
        <v>15601</v>
      </c>
      <c r="E126" t="s">
        <v>14994</v>
      </c>
      <c r="F126">
        <v>10</v>
      </c>
      <c r="G126">
        <v>7</v>
      </c>
      <c r="H126" t="s">
        <v>43</v>
      </c>
      <c r="I126" t="s">
        <v>43</v>
      </c>
      <c r="J126" t="s">
        <v>43</v>
      </c>
      <c r="K126" t="s">
        <v>43</v>
      </c>
      <c r="L126" t="s">
        <v>15602</v>
      </c>
      <c r="M126" t="s">
        <v>15603</v>
      </c>
      <c r="N126" t="s">
        <v>15604</v>
      </c>
    </row>
    <row r="127" spans="1:14" x14ac:dyDescent="0.25">
      <c r="A127" t="s">
        <v>14991</v>
      </c>
      <c r="B127" t="s">
        <v>15605</v>
      </c>
      <c r="C127">
        <v>2024</v>
      </c>
      <c r="D127" t="s">
        <v>15606</v>
      </c>
      <c r="E127" t="s">
        <v>66</v>
      </c>
      <c r="F127">
        <v>12</v>
      </c>
      <c r="G127">
        <v>2</v>
      </c>
      <c r="H127" t="s">
        <v>43</v>
      </c>
      <c r="I127" t="s">
        <v>43</v>
      </c>
      <c r="J127" t="s">
        <v>43</v>
      </c>
      <c r="K127" t="s">
        <v>43</v>
      </c>
      <c r="L127" t="s">
        <v>15607</v>
      </c>
      <c r="M127" t="s">
        <v>15608</v>
      </c>
      <c r="N127" t="s">
        <v>15609</v>
      </c>
    </row>
    <row r="128" spans="1:14" x14ac:dyDescent="0.25">
      <c r="A128" t="s">
        <v>14991</v>
      </c>
      <c r="B128" t="s">
        <v>15610</v>
      </c>
      <c r="C128">
        <v>2019</v>
      </c>
      <c r="D128" t="s">
        <v>15611</v>
      </c>
      <c r="E128" t="s">
        <v>11</v>
      </c>
      <c r="F128">
        <v>12</v>
      </c>
      <c r="G128">
        <v>21</v>
      </c>
      <c r="H128" t="s">
        <v>43</v>
      </c>
      <c r="I128" t="s">
        <v>43</v>
      </c>
      <c r="J128" t="s">
        <v>43</v>
      </c>
      <c r="K128" t="s">
        <v>43</v>
      </c>
      <c r="L128" t="s">
        <v>15612</v>
      </c>
      <c r="M128" t="s">
        <v>15613</v>
      </c>
      <c r="N128" t="s">
        <v>15614</v>
      </c>
    </row>
    <row r="129" spans="1:14" x14ac:dyDescent="0.25">
      <c r="A129" t="s">
        <v>14991</v>
      </c>
      <c r="B129" t="s">
        <v>15615</v>
      </c>
      <c r="C129">
        <v>2021</v>
      </c>
      <c r="D129" t="s">
        <v>15616</v>
      </c>
      <c r="E129" t="s">
        <v>700</v>
      </c>
      <c r="F129">
        <v>11</v>
      </c>
      <c r="G129">
        <v>12</v>
      </c>
      <c r="H129" t="s">
        <v>43</v>
      </c>
      <c r="I129" t="s">
        <v>43</v>
      </c>
      <c r="J129" t="s">
        <v>43</v>
      </c>
      <c r="K129" t="s">
        <v>43</v>
      </c>
      <c r="L129" t="s">
        <v>15617</v>
      </c>
      <c r="M129" t="s">
        <v>15618</v>
      </c>
      <c r="N129" t="s">
        <v>15619</v>
      </c>
    </row>
    <row r="130" spans="1:14" x14ac:dyDescent="0.25">
      <c r="A130" t="s">
        <v>14991</v>
      </c>
      <c r="B130" t="s">
        <v>15620</v>
      </c>
      <c r="C130">
        <v>2019</v>
      </c>
      <c r="D130" t="s">
        <v>15621</v>
      </c>
      <c r="E130" t="s">
        <v>14994</v>
      </c>
      <c r="F130">
        <v>9</v>
      </c>
      <c r="G130">
        <v>11</v>
      </c>
      <c r="H130" t="s">
        <v>43</v>
      </c>
      <c r="I130" t="s">
        <v>43</v>
      </c>
      <c r="J130" t="s">
        <v>43</v>
      </c>
      <c r="K130" t="s">
        <v>43</v>
      </c>
      <c r="L130" t="s">
        <v>15622</v>
      </c>
      <c r="M130" t="s">
        <v>15623</v>
      </c>
      <c r="N130" t="s">
        <v>15624</v>
      </c>
    </row>
    <row r="131" spans="1:14" x14ac:dyDescent="0.25">
      <c r="A131" t="s">
        <v>14991</v>
      </c>
      <c r="B131" t="s">
        <v>15625</v>
      </c>
      <c r="C131">
        <v>2023</v>
      </c>
      <c r="D131" t="s">
        <v>15626</v>
      </c>
      <c r="E131" t="s">
        <v>66</v>
      </c>
      <c r="F131">
        <v>11</v>
      </c>
      <c r="G131">
        <v>11</v>
      </c>
      <c r="H131" t="s">
        <v>43</v>
      </c>
      <c r="I131" t="s">
        <v>43</v>
      </c>
      <c r="J131" t="s">
        <v>43</v>
      </c>
      <c r="K131" t="s">
        <v>43</v>
      </c>
      <c r="L131" t="s">
        <v>15627</v>
      </c>
      <c r="M131" t="s">
        <v>15628</v>
      </c>
      <c r="N131" t="s">
        <v>15629</v>
      </c>
    </row>
    <row r="132" spans="1:14" x14ac:dyDescent="0.25">
      <c r="A132" t="s">
        <v>14991</v>
      </c>
      <c r="B132" t="s">
        <v>15630</v>
      </c>
      <c r="C132">
        <v>2021</v>
      </c>
      <c r="D132" t="s">
        <v>15631</v>
      </c>
      <c r="E132" t="s">
        <v>11</v>
      </c>
      <c r="F132">
        <v>14</v>
      </c>
      <c r="G132">
        <v>16</v>
      </c>
      <c r="H132" t="s">
        <v>43</v>
      </c>
      <c r="I132" t="s">
        <v>43</v>
      </c>
      <c r="J132" t="s">
        <v>43</v>
      </c>
      <c r="K132" t="s">
        <v>43</v>
      </c>
      <c r="L132" t="s">
        <v>15632</v>
      </c>
      <c r="M132" t="s">
        <v>15633</v>
      </c>
      <c r="N132" t="s">
        <v>15634</v>
      </c>
    </row>
    <row r="133" spans="1:14" x14ac:dyDescent="0.25">
      <c r="A133" t="s">
        <v>14991</v>
      </c>
      <c r="B133" t="s">
        <v>15635</v>
      </c>
      <c r="C133">
        <v>2022</v>
      </c>
      <c r="D133" t="s">
        <v>15636</v>
      </c>
      <c r="E133" t="s">
        <v>66</v>
      </c>
      <c r="F133">
        <v>10</v>
      </c>
      <c r="G133">
        <v>4</v>
      </c>
      <c r="H133" t="s">
        <v>43</v>
      </c>
      <c r="I133" t="s">
        <v>43</v>
      </c>
      <c r="J133" t="s">
        <v>43</v>
      </c>
      <c r="K133" t="s">
        <v>43</v>
      </c>
      <c r="L133" t="s">
        <v>15637</v>
      </c>
      <c r="M133" t="s">
        <v>15638</v>
      </c>
      <c r="N133" t="s">
        <v>15639</v>
      </c>
    </row>
    <row r="134" spans="1:14" x14ac:dyDescent="0.25">
      <c r="A134" t="s">
        <v>14991</v>
      </c>
      <c r="B134" t="s">
        <v>15640</v>
      </c>
      <c r="C134">
        <v>2024</v>
      </c>
      <c r="D134" t="s">
        <v>15641</v>
      </c>
      <c r="E134" t="s">
        <v>2078</v>
      </c>
      <c r="F134">
        <v>9</v>
      </c>
      <c r="G134">
        <v>7</v>
      </c>
      <c r="H134" t="s">
        <v>43</v>
      </c>
      <c r="I134" t="s">
        <v>43</v>
      </c>
      <c r="J134" t="s">
        <v>43</v>
      </c>
      <c r="K134" t="s">
        <v>43</v>
      </c>
      <c r="L134" t="s">
        <v>15642</v>
      </c>
      <c r="M134" t="s">
        <v>15643</v>
      </c>
      <c r="N134" t="s">
        <v>15644</v>
      </c>
    </row>
    <row r="135" spans="1:14" x14ac:dyDescent="0.25">
      <c r="A135" t="s">
        <v>14991</v>
      </c>
      <c r="B135" t="s">
        <v>15645</v>
      </c>
      <c r="C135">
        <v>2024</v>
      </c>
      <c r="D135" t="s">
        <v>15646</v>
      </c>
      <c r="E135" t="s">
        <v>14994</v>
      </c>
      <c r="F135">
        <v>14</v>
      </c>
      <c r="G135">
        <v>22</v>
      </c>
      <c r="H135" t="s">
        <v>43</v>
      </c>
      <c r="I135" t="s">
        <v>43</v>
      </c>
      <c r="J135" t="s">
        <v>43</v>
      </c>
      <c r="K135" t="s">
        <v>43</v>
      </c>
      <c r="L135" t="s">
        <v>15647</v>
      </c>
      <c r="M135" t="s">
        <v>15648</v>
      </c>
      <c r="N135" t="s">
        <v>15649</v>
      </c>
    </row>
    <row r="136" spans="1:14" x14ac:dyDescent="0.25">
      <c r="A136" t="s">
        <v>14991</v>
      </c>
      <c r="B136" t="s">
        <v>15650</v>
      </c>
      <c r="C136">
        <v>2022</v>
      </c>
      <c r="D136" t="s">
        <v>15651</v>
      </c>
      <c r="E136" t="s">
        <v>3637</v>
      </c>
      <c r="F136">
        <v>14</v>
      </c>
      <c r="G136">
        <v>18</v>
      </c>
      <c r="H136" t="s">
        <v>43</v>
      </c>
      <c r="I136" t="s">
        <v>43</v>
      </c>
      <c r="J136" t="s">
        <v>43</v>
      </c>
      <c r="K136" t="s">
        <v>43</v>
      </c>
      <c r="L136" t="s">
        <v>15652</v>
      </c>
      <c r="M136" t="s">
        <v>15653</v>
      </c>
      <c r="N136" t="s">
        <v>15654</v>
      </c>
    </row>
    <row r="137" spans="1:14" x14ac:dyDescent="0.25">
      <c r="A137" t="s">
        <v>14991</v>
      </c>
      <c r="B137" t="s">
        <v>15655</v>
      </c>
      <c r="C137">
        <v>2020</v>
      </c>
      <c r="D137" t="s">
        <v>15656</v>
      </c>
      <c r="E137" t="s">
        <v>15046</v>
      </c>
      <c r="F137">
        <v>13</v>
      </c>
      <c r="G137">
        <v>10</v>
      </c>
      <c r="H137" t="s">
        <v>43</v>
      </c>
      <c r="I137" t="s">
        <v>43</v>
      </c>
      <c r="J137" t="s">
        <v>43</v>
      </c>
      <c r="K137" t="s">
        <v>43</v>
      </c>
      <c r="L137" t="s">
        <v>15657</v>
      </c>
      <c r="M137" t="s">
        <v>15658</v>
      </c>
      <c r="N137" t="s">
        <v>15659</v>
      </c>
    </row>
    <row r="138" spans="1:14" x14ac:dyDescent="0.25">
      <c r="A138" t="s">
        <v>14991</v>
      </c>
      <c r="B138" t="s">
        <v>15660</v>
      </c>
      <c r="C138">
        <v>2022</v>
      </c>
      <c r="D138" t="s">
        <v>15661</v>
      </c>
      <c r="E138" t="s">
        <v>15030</v>
      </c>
      <c r="F138">
        <v>27</v>
      </c>
      <c r="G138">
        <v>4</v>
      </c>
      <c r="H138" t="s">
        <v>43</v>
      </c>
      <c r="I138" t="s">
        <v>43</v>
      </c>
      <c r="J138" t="s">
        <v>43</v>
      </c>
      <c r="K138" t="s">
        <v>43</v>
      </c>
      <c r="L138" t="s">
        <v>15662</v>
      </c>
      <c r="M138" t="s">
        <v>15663</v>
      </c>
      <c r="N138" t="s">
        <v>15664</v>
      </c>
    </row>
    <row r="139" spans="1:14" x14ac:dyDescent="0.25">
      <c r="A139" t="s">
        <v>14991</v>
      </c>
      <c r="B139" t="s">
        <v>15665</v>
      </c>
      <c r="C139">
        <v>2021</v>
      </c>
      <c r="D139" t="s">
        <v>15666</v>
      </c>
      <c r="E139" t="s">
        <v>7047</v>
      </c>
      <c r="F139">
        <v>2</v>
      </c>
      <c r="G139">
        <v>3</v>
      </c>
      <c r="H139" t="s">
        <v>15667</v>
      </c>
      <c r="I139" t="s">
        <v>43</v>
      </c>
      <c r="J139" t="s">
        <v>43</v>
      </c>
      <c r="K139" t="s">
        <v>43</v>
      </c>
      <c r="L139" t="s">
        <v>15668</v>
      </c>
      <c r="M139" t="s">
        <v>15669</v>
      </c>
      <c r="N139" t="s">
        <v>15670</v>
      </c>
    </row>
    <row r="140" spans="1:14" x14ac:dyDescent="0.25">
      <c r="A140" t="s">
        <v>14991</v>
      </c>
      <c r="B140" t="s">
        <v>15671</v>
      </c>
      <c r="C140">
        <v>2021</v>
      </c>
      <c r="D140" t="s">
        <v>15672</v>
      </c>
      <c r="E140" t="s">
        <v>15030</v>
      </c>
      <c r="F140">
        <v>26</v>
      </c>
      <c r="G140">
        <v>9</v>
      </c>
      <c r="H140" t="s">
        <v>43</v>
      </c>
      <c r="I140" t="s">
        <v>43</v>
      </c>
      <c r="J140" t="s">
        <v>43</v>
      </c>
      <c r="K140" t="s">
        <v>43</v>
      </c>
      <c r="L140" t="s">
        <v>15673</v>
      </c>
      <c r="M140" t="s">
        <v>15674</v>
      </c>
      <c r="N140" t="s">
        <v>15675</v>
      </c>
    </row>
    <row r="141" spans="1:14" x14ac:dyDescent="0.25">
      <c r="A141" t="s">
        <v>14991</v>
      </c>
      <c r="B141" t="s">
        <v>15676</v>
      </c>
      <c r="C141">
        <v>2025</v>
      </c>
      <c r="D141" t="s">
        <v>15677</v>
      </c>
      <c r="E141" t="s">
        <v>14994</v>
      </c>
      <c r="F141">
        <v>15</v>
      </c>
      <c r="G141">
        <v>3</v>
      </c>
      <c r="H141" t="s">
        <v>43</v>
      </c>
      <c r="I141" t="s">
        <v>43</v>
      </c>
      <c r="J141" t="s">
        <v>43</v>
      </c>
      <c r="K141" t="s">
        <v>43</v>
      </c>
      <c r="L141" t="s">
        <v>15678</v>
      </c>
      <c r="M141" t="s">
        <v>15679</v>
      </c>
      <c r="N141" t="s">
        <v>15680</v>
      </c>
    </row>
    <row r="142" spans="1:14" x14ac:dyDescent="0.25">
      <c r="A142" t="s">
        <v>14991</v>
      </c>
      <c r="B142" t="s">
        <v>2546</v>
      </c>
      <c r="C142">
        <v>2022</v>
      </c>
      <c r="D142" t="s">
        <v>15681</v>
      </c>
      <c r="E142" t="s">
        <v>15046</v>
      </c>
      <c r="F142">
        <v>15</v>
      </c>
      <c r="G142">
        <v>8</v>
      </c>
      <c r="H142" t="s">
        <v>43</v>
      </c>
      <c r="I142" t="s">
        <v>43</v>
      </c>
      <c r="J142" t="s">
        <v>43</v>
      </c>
      <c r="K142" t="s">
        <v>43</v>
      </c>
      <c r="L142" t="s">
        <v>2549</v>
      </c>
      <c r="M142" t="s">
        <v>15682</v>
      </c>
      <c r="N142" t="s">
        <v>15683</v>
      </c>
    </row>
    <row r="143" spans="1:14" x14ac:dyDescent="0.25">
      <c r="A143" t="s">
        <v>14991</v>
      </c>
      <c r="B143" t="s">
        <v>15684</v>
      </c>
      <c r="C143">
        <v>2019</v>
      </c>
      <c r="D143" t="s">
        <v>15685</v>
      </c>
      <c r="E143" t="s">
        <v>15030</v>
      </c>
      <c r="F143">
        <v>24</v>
      </c>
      <c r="G143">
        <v>23</v>
      </c>
      <c r="H143" t="s">
        <v>43</v>
      </c>
      <c r="I143" t="s">
        <v>43</v>
      </c>
      <c r="J143" t="s">
        <v>43</v>
      </c>
      <c r="K143" t="s">
        <v>43</v>
      </c>
      <c r="L143" t="s">
        <v>15686</v>
      </c>
      <c r="M143" t="s">
        <v>15687</v>
      </c>
      <c r="N143" t="s">
        <v>15688</v>
      </c>
    </row>
    <row r="144" spans="1:14" x14ac:dyDescent="0.25">
      <c r="A144" t="s">
        <v>14991</v>
      </c>
      <c r="B144" t="s">
        <v>15689</v>
      </c>
      <c r="C144">
        <v>2021</v>
      </c>
      <c r="D144" t="s">
        <v>15690</v>
      </c>
      <c r="E144" t="s">
        <v>14994</v>
      </c>
      <c r="F144">
        <v>11</v>
      </c>
      <c r="G144">
        <v>20</v>
      </c>
      <c r="H144" t="s">
        <v>43</v>
      </c>
      <c r="I144" t="s">
        <v>43</v>
      </c>
      <c r="J144" t="s">
        <v>43</v>
      </c>
      <c r="K144" t="s">
        <v>43</v>
      </c>
      <c r="L144" t="s">
        <v>15691</v>
      </c>
      <c r="M144" t="s">
        <v>15692</v>
      </c>
      <c r="N144" t="s">
        <v>15693</v>
      </c>
    </row>
    <row r="145" spans="1:14" x14ac:dyDescent="0.25">
      <c r="A145" t="s">
        <v>14991</v>
      </c>
      <c r="B145" t="s">
        <v>15694</v>
      </c>
      <c r="C145">
        <v>2023</v>
      </c>
      <c r="D145" t="s">
        <v>2658</v>
      </c>
      <c r="E145" t="s">
        <v>14994</v>
      </c>
      <c r="F145">
        <v>13</v>
      </c>
      <c r="G145">
        <v>20</v>
      </c>
      <c r="H145" t="s">
        <v>43</v>
      </c>
      <c r="I145" t="s">
        <v>43</v>
      </c>
      <c r="J145" t="s">
        <v>43</v>
      </c>
      <c r="K145" t="s">
        <v>43</v>
      </c>
      <c r="L145" t="s">
        <v>15695</v>
      </c>
      <c r="M145" t="s">
        <v>15696</v>
      </c>
      <c r="N145" t="s">
        <v>15697</v>
      </c>
    </row>
    <row r="146" spans="1:14" x14ac:dyDescent="0.25">
      <c r="A146" t="s">
        <v>14991</v>
      </c>
      <c r="B146" t="s">
        <v>15694</v>
      </c>
      <c r="C146">
        <v>2023</v>
      </c>
      <c r="D146" t="s">
        <v>2653</v>
      </c>
      <c r="E146" t="s">
        <v>14994</v>
      </c>
      <c r="F146">
        <v>13</v>
      </c>
      <c r="G146">
        <v>23</v>
      </c>
      <c r="H146" t="s">
        <v>43</v>
      </c>
      <c r="I146" t="s">
        <v>43</v>
      </c>
      <c r="J146" t="s">
        <v>43</v>
      </c>
      <c r="K146" t="s">
        <v>43</v>
      </c>
      <c r="L146" t="s">
        <v>15698</v>
      </c>
      <c r="M146" t="s">
        <v>15699</v>
      </c>
      <c r="N146" t="s">
        <v>15700</v>
      </c>
    </row>
    <row r="147" spans="1:14" x14ac:dyDescent="0.25">
      <c r="A147" t="s">
        <v>14991</v>
      </c>
      <c r="B147" t="s">
        <v>15701</v>
      </c>
      <c r="C147">
        <v>2019</v>
      </c>
      <c r="D147" t="s">
        <v>15702</v>
      </c>
      <c r="E147" t="s">
        <v>14994</v>
      </c>
      <c r="F147">
        <v>9</v>
      </c>
      <c r="G147">
        <v>20</v>
      </c>
      <c r="H147" t="s">
        <v>43</v>
      </c>
      <c r="I147" t="s">
        <v>43</v>
      </c>
      <c r="J147" t="s">
        <v>43</v>
      </c>
      <c r="K147" t="s">
        <v>43</v>
      </c>
      <c r="L147" t="s">
        <v>15703</v>
      </c>
      <c r="M147" t="s">
        <v>15704</v>
      </c>
      <c r="N147" t="s">
        <v>15705</v>
      </c>
    </row>
    <row r="148" spans="1:14" x14ac:dyDescent="0.25">
      <c r="A148" t="s">
        <v>14991</v>
      </c>
      <c r="B148" t="s">
        <v>15706</v>
      </c>
      <c r="C148">
        <v>2020</v>
      </c>
      <c r="D148" t="s">
        <v>15707</v>
      </c>
      <c r="E148" t="s">
        <v>14994</v>
      </c>
      <c r="F148">
        <v>10</v>
      </c>
      <c r="G148">
        <v>18</v>
      </c>
      <c r="H148" t="s">
        <v>43</v>
      </c>
      <c r="I148" t="s">
        <v>43</v>
      </c>
      <c r="J148" t="s">
        <v>43</v>
      </c>
      <c r="K148" t="s">
        <v>43</v>
      </c>
      <c r="L148" t="s">
        <v>15708</v>
      </c>
      <c r="M148" t="s">
        <v>15709</v>
      </c>
      <c r="N148" t="s">
        <v>15710</v>
      </c>
    </row>
    <row r="149" spans="1:14" x14ac:dyDescent="0.25">
      <c r="A149" t="s">
        <v>14991</v>
      </c>
      <c r="B149" t="s">
        <v>15711</v>
      </c>
      <c r="C149">
        <v>2022</v>
      </c>
      <c r="D149" t="s">
        <v>2693</v>
      </c>
      <c r="E149" t="s">
        <v>11</v>
      </c>
      <c r="F149">
        <v>15</v>
      </c>
      <c r="G149">
        <v>24</v>
      </c>
      <c r="H149" t="s">
        <v>43</v>
      </c>
      <c r="I149" t="s">
        <v>43</v>
      </c>
      <c r="J149" t="s">
        <v>43</v>
      </c>
      <c r="K149" t="s">
        <v>43</v>
      </c>
      <c r="L149" t="s">
        <v>15712</v>
      </c>
      <c r="M149" t="s">
        <v>15713</v>
      </c>
      <c r="N149" t="s">
        <v>15714</v>
      </c>
    </row>
    <row r="150" spans="1:14" x14ac:dyDescent="0.25">
      <c r="A150" t="s">
        <v>14991</v>
      </c>
      <c r="B150" t="s">
        <v>15715</v>
      </c>
      <c r="C150">
        <v>2017</v>
      </c>
      <c r="D150" t="s">
        <v>15716</v>
      </c>
      <c r="E150" t="s">
        <v>15313</v>
      </c>
      <c r="F150">
        <v>7</v>
      </c>
      <c r="G150">
        <v>9</v>
      </c>
      <c r="H150" t="s">
        <v>43</v>
      </c>
      <c r="I150" t="s">
        <v>43</v>
      </c>
      <c r="J150" t="s">
        <v>43</v>
      </c>
      <c r="K150" t="s">
        <v>43</v>
      </c>
      <c r="L150" t="s">
        <v>15717</v>
      </c>
      <c r="M150" t="s">
        <v>15718</v>
      </c>
      <c r="N150" t="s">
        <v>15719</v>
      </c>
    </row>
    <row r="151" spans="1:14" x14ac:dyDescent="0.25">
      <c r="A151" t="s">
        <v>14991</v>
      </c>
      <c r="B151" t="s">
        <v>15720</v>
      </c>
      <c r="C151">
        <v>2024</v>
      </c>
      <c r="D151" t="s">
        <v>15721</v>
      </c>
      <c r="E151" t="s">
        <v>109</v>
      </c>
      <c r="F151">
        <v>12</v>
      </c>
      <c r="G151">
        <v>8</v>
      </c>
      <c r="H151" t="s">
        <v>43</v>
      </c>
      <c r="I151" t="s">
        <v>43</v>
      </c>
      <c r="J151" t="s">
        <v>43</v>
      </c>
      <c r="K151" t="s">
        <v>43</v>
      </c>
      <c r="L151" t="s">
        <v>15722</v>
      </c>
      <c r="M151" t="s">
        <v>15723</v>
      </c>
      <c r="N151" t="s">
        <v>15724</v>
      </c>
    </row>
    <row r="152" spans="1:14" x14ac:dyDescent="0.25">
      <c r="A152" t="s">
        <v>14991</v>
      </c>
      <c r="B152" t="s">
        <v>15725</v>
      </c>
      <c r="C152">
        <v>2024</v>
      </c>
      <c r="D152" t="s">
        <v>15726</v>
      </c>
      <c r="E152" t="s">
        <v>15313</v>
      </c>
      <c r="F152">
        <v>14</v>
      </c>
      <c r="G152">
        <v>2</v>
      </c>
      <c r="H152" t="s">
        <v>43</v>
      </c>
      <c r="I152" t="s">
        <v>43</v>
      </c>
      <c r="J152" t="s">
        <v>43</v>
      </c>
      <c r="K152" t="s">
        <v>43</v>
      </c>
      <c r="L152" t="s">
        <v>15727</v>
      </c>
      <c r="M152" t="s">
        <v>15728</v>
      </c>
      <c r="N152" t="s">
        <v>15729</v>
      </c>
    </row>
    <row r="153" spans="1:14" x14ac:dyDescent="0.25">
      <c r="A153" t="s">
        <v>14991</v>
      </c>
      <c r="B153" t="s">
        <v>15730</v>
      </c>
      <c r="C153">
        <v>2022</v>
      </c>
      <c r="D153" t="s">
        <v>2752</v>
      </c>
      <c r="E153" t="s">
        <v>11</v>
      </c>
      <c r="F153">
        <v>15</v>
      </c>
      <c r="G153">
        <v>9</v>
      </c>
      <c r="H153" t="s">
        <v>43</v>
      </c>
      <c r="I153" t="s">
        <v>43</v>
      </c>
      <c r="J153" t="s">
        <v>43</v>
      </c>
      <c r="K153" t="s">
        <v>43</v>
      </c>
      <c r="L153" t="s">
        <v>15731</v>
      </c>
      <c r="M153" t="s">
        <v>15732</v>
      </c>
      <c r="N153" t="s">
        <v>15733</v>
      </c>
    </row>
    <row r="154" spans="1:14" x14ac:dyDescent="0.25">
      <c r="A154" t="s">
        <v>14991</v>
      </c>
      <c r="B154" t="s">
        <v>15734</v>
      </c>
      <c r="C154">
        <v>2019</v>
      </c>
      <c r="D154" t="s">
        <v>15735</v>
      </c>
      <c r="E154" t="s">
        <v>3637</v>
      </c>
      <c r="F154">
        <v>11</v>
      </c>
      <c r="G154">
        <v>11</v>
      </c>
      <c r="H154" t="s">
        <v>43</v>
      </c>
      <c r="I154" t="s">
        <v>43</v>
      </c>
      <c r="J154" t="s">
        <v>43</v>
      </c>
      <c r="K154" t="s">
        <v>43</v>
      </c>
      <c r="L154" t="s">
        <v>15736</v>
      </c>
      <c r="M154" t="s">
        <v>15737</v>
      </c>
      <c r="N154" t="s">
        <v>15738</v>
      </c>
    </row>
    <row r="155" spans="1:14" x14ac:dyDescent="0.25">
      <c r="A155" t="s">
        <v>14991</v>
      </c>
      <c r="B155" t="s">
        <v>15739</v>
      </c>
      <c r="C155">
        <v>2017</v>
      </c>
      <c r="D155" t="s">
        <v>15740</v>
      </c>
      <c r="E155" t="s">
        <v>11</v>
      </c>
      <c r="F155">
        <v>10</v>
      </c>
      <c r="G155">
        <v>12</v>
      </c>
      <c r="H155" t="s">
        <v>43</v>
      </c>
      <c r="I155" t="s">
        <v>43</v>
      </c>
      <c r="J155" t="s">
        <v>43</v>
      </c>
      <c r="K155" t="s">
        <v>43</v>
      </c>
      <c r="L155" t="s">
        <v>15741</v>
      </c>
      <c r="M155" t="s">
        <v>15742</v>
      </c>
      <c r="N155" t="s">
        <v>15743</v>
      </c>
    </row>
    <row r="156" spans="1:14" x14ac:dyDescent="0.25">
      <c r="A156" t="s">
        <v>14991</v>
      </c>
      <c r="B156" t="s">
        <v>15744</v>
      </c>
      <c r="C156">
        <v>2023</v>
      </c>
      <c r="D156" t="s">
        <v>15745</v>
      </c>
      <c r="E156" t="s">
        <v>109</v>
      </c>
      <c r="F156">
        <v>11</v>
      </c>
      <c r="G156">
        <v>1</v>
      </c>
      <c r="H156" t="s">
        <v>43</v>
      </c>
      <c r="I156" t="s">
        <v>43</v>
      </c>
      <c r="J156" t="s">
        <v>43</v>
      </c>
      <c r="K156" t="s">
        <v>43</v>
      </c>
      <c r="L156" t="s">
        <v>15746</v>
      </c>
      <c r="M156" t="s">
        <v>15747</v>
      </c>
      <c r="N156" t="s">
        <v>15748</v>
      </c>
    </row>
    <row r="157" spans="1:14" x14ac:dyDescent="0.25">
      <c r="A157" t="s">
        <v>14991</v>
      </c>
      <c r="B157" t="s">
        <v>15749</v>
      </c>
      <c r="C157">
        <v>2024</v>
      </c>
      <c r="D157" t="s">
        <v>15750</v>
      </c>
      <c r="E157" t="s">
        <v>3637</v>
      </c>
      <c r="F157">
        <v>16</v>
      </c>
      <c r="G157">
        <v>1</v>
      </c>
      <c r="H157" t="s">
        <v>43</v>
      </c>
      <c r="I157" t="s">
        <v>43</v>
      </c>
      <c r="J157" t="s">
        <v>43</v>
      </c>
      <c r="K157" t="s">
        <v>43</v>
      </c>
      <c r="L157" t="s">
        <v>15751</v>
      </c>
      <c r="M157" t="s">
        <v>15752</v>
      </c>
      <c r="N157" t="s">
        <v>15753</v>
      </c>
    </row>
    <row r="158" spans="1:14" x14ac:dyDescent="0.25">
      <c r="A158" t="s">
        <v>14991</v>
      </c>
      <c r="B158" t="s">
        <v>15754</v>
      </c>
      <c r="C158">
        <v>2023</v>
      </c>
      <c r="D158" t="s">
        <v>15755</v>
      </c>
      <c r="E158" t="s">
        <v>11</v>
      </c>
      <c r="F158">
        <v>16</v>
      </c>
      <c r="G158">
        <v>8</v>
      </c>
      <c r="H158" t="s">
        <v>43</v>
      </c>
      <c r="I158" t="s">
        <v>43</v>
      </c>
      <c r="J158" t="s">
        <v>43</v>
      </c>
      <c r="K158" t="s">
        <v>43</v>
      </c>
      <c r="L158" t="s">
        <v>15756</v>
      </c>
      <c r="M158" t="s">
        <v>15757</v>
      </c>
      <c r="N158" t="s">
        <v>15758</v>
      </c>
    </row>
    <row r="159" spans="1:14" x14ac:dyDescent="0.25">
      <c r="A159" t="s">
        <v>14991</v>
      </c>
      <c r="B159" t="s">
        <v>15759</v>
      </c>
      <c r="C159">
        <v>2023</v>
      </c>
      <c r="D159" t="s">
        <v>2808</v>
      </c>
      <c r="E159" t="s">
        <v>66</v>
      </c>
      <c r="F159">
        <v>11</v>
      </c>
      <c r="G159">
        <v>4</v>
      </c>
      <c r="H159" t="s">
        <v>43</v>
      </c>
      <c r="I159" t="s">
        <v>43</v>
      </c>
      <c r="J159" t="s">
        <v>43</v>
      </c>
      <c r="K159" t="s">
        <v>43</v>
      </c>
      <c r="L159" t="s">
        <v>15760</v>
      </c>
      <c r="M159" t="s">
        <v>15761</v>
      </c>
      <c r="N159" t="s">
        <v>15762</v>
      </c>
    </row>
    <row r="160" spans="1:14" x14ac:dyDescent="0.25">
      <c r="A160" t="s">
        <v>14991</v>
      </c>
      <c r="B160" t="s">
        <v>15763</v>
      </c>
      <c r="C160">
        <v>2018</v>
      </c>
      <c r="D160" t="s">
        <v>15764</v>
      </c>
      <c r="E160" t="s">
        <v>15046</v>
      </c>
      <c r="F160">
        <v>11</v>
      </c>
      <c r="G160">
        <v>10</v>
      </c>
      <c r="H160" t="s">
        <v>43</v>
      </c>
      <c r="I160" t="s">
        <v>43</v>
      </c>
      <c r="J160" t="s">
        <v>43</v>
      </c>
      <c r="K160" t="s">
        <v>43</v>
      </c>
      <c r="L160" t="s">
        <v>15765</v>
      </c>
      <c r="M160" t="s">
        <v>15766</v>
      </c>
      <c r="N160" t="s">
        <v>15767</v>
      </c>
    </row>
    <row r="161" spans="1:14" x14ac:dyDescent="0.25">
      <c r="A161" t="s">
        <v>14991</v>
      </c>
      <c r="B161" t="s">
        <v>15768</v>
      </c>
      <c r="C161">
        <v>2022</v>
      </c>
      <c r="D161" t="s">
        <v>15769</v>
      </c>
      <c r="E161" t="s">
        <v>66</v>
      </c>
      <c r="F161">
        <v>10</v>
      </c>
      <c r="G161">
        <v>9</v>
      </c>
      <c r="H161" t="s">
        <v>43</v>
      </c>
      <c r="I161" t="s">
        <v>43</v>
      </c>
      <c r="J161" t="s">
        <v>43</v>
      </c>
      <c r="K161" t="s">
        <v>43</v>
      </c>
      <c r="L161" t="s">
        <v>15770</v>
      </c>
      <c r="M161" t="s">
        <v>15771</v>
      </c>
      <c r="N161" t="s">
        <v>15772</v>
      </c>
    </row>
    <row r="162" spans="1:14" x14ac:dyDescent="0.25">
      <c r="A162" t="s">
        <v>14991</v>
      </c>
      <c r="B162" t="s">
        <v>15773</v>
      </c>
      <c r="C162">
        <v>2022</v>
      </c>
      <c r="D162" t="s">
        <v>15774</v>
      </c>
      <c r="E162" t="s">
        <v>66</v>
      </c>
      <c r="F162">
        <v>10</v>
      </c>
      <c r="G162">
        <v>6</v>
      </c>
      <c r="H162" t="s">
        <v>43</v>
      </c>
      <c r="I162" t="s">
        <v>43</v>
      </c>
      <c r="J162" t="s">
        <v>43</v>
      </c>
      <c r="K162" t="s">
        <v>43</v>
      </c>
      <c r="L162" t="s">
        <v>15775</v>
      </c>
      <c r="M162" t="s">
        <v>15776</v>
      </c>
      <c r="N162" t="s">
        <v>15777</v>
      </c>
    </row>
    <row r="163" spans="1:14" x14ac:dyDescent="0.25">
      <c r="A163" t="s">
        <v>14991</v>
      </c>
      <c r="B163" t="s">
        <v>15778</v>
      </c>
      <c r="C163">
        <v>2022</v>
      </c>
      <c r="D163" t="s">
        <v>15779</v>
      </c>
      <c r="E163" t="s">
        <v>109</v>
      </c>
      <c r="F163">
        <v>10</v>
      </c>
      <c r="G163">
        <v>7</v>
      </c>
      <c r="H163" t="s">
        <v>43</v>
      </c>
      <c r="I163" t="s">
        <v>43</v>
      </c>
      <c r="J163" t="s">
        <v>43</v>
      </c>
      <c r="K163" t="s">
        <v>43</v>
      </c>
      <c r="L163" t="s">
        <v>15780</v>
      </c>
      <c r="M163" t="s">
        <v>15781</v>
      </c>
      <c r="N163" t="s">
        <v>15782</v>
      </c>
    </row>
    <row r="164" spans="1:14" x14ac:dyDescent="0.25">
      <c r="A164" t="s">
        <v>14991</v>
      </c>
      <c r="B164" t="s">
        <v>15783</v>
      </c>
      <c r="C164">
        <v>2022</v>
      </c>
      <c r="D164" t="s">
        <v>15784</v>
      </c>
      <c r="E164" t="s">
        <v>14994</v>
      </c>
      <c r="F164">
        <v>12</v>
      </c>
      <c r="G164">
        <v>14</v>
      </c>
      <c r="H164" t="s">
        <v>43</v>
      </c>
      <c r="I164" t="s">
        <v>43</v>
      </c>
      <c r="J164" t="s">
        <v>43</v>
      </c>
      <c r="K164" t="s">
        <v>43</v>
      </c>
      <c r="L164" t="s">
        <v>15785</v>
      </c>
      <c r="M164" t="s">
        <v>15786</v>
      </c>
      <c r="N164" t="s">
        <v>15787</v>
      </c>
    </row>
    <row r="165" spans="1:14" x14ac:dyDescent="0.25">
      <c r="A165" t="s">
        <v>14991</v>
      </c>
      <c r="B165" t="s">
        <v>15788</v>
      </c>
      <c r="C165">
        <v>2022</v>
      </c>
      <c r="D165" t="s">
        <v>15789</v>
      </c>
      <c r="E165" t="s">
        <v>14994</v>
      </c>
      <c r="F165">
        <v>12</v>
      </c>
      <c r="G165">
        <v>17</v>
      </c>
      <c r="H165" t="s">
        <v>43</v>
      </c>
      <c r="I165" t="s">
        <v>43</v>
      </c>
      <c r="J165" t="s">
        <v>43</v>
      </c>
      <c r="K165" t="s">
        <v>43</v>
      </c>
      <c r="L165" t="s">
        <v>15790</v>
      </c>
      <c r="M165" t="s">
        <v>15791</v>
      </c>
      <c r="N165" t="s">
        <v>15792</v>
      </c>
    </row>
    <row r="166" spans="1:14" x14ac:dyDescent="0.25">
      <c r="A166" t="s">
        <v>14991</v>
      </c>
      <c r="B166" t="s">
        <v>15793</v>
      </c>
      <c r="C166">
        <v>2019</v>
      </c>
      <c r="D166" t="s">
        <v>15794</v>
      </c>
      <c r="E166" t="s">
        <v>11</v>
      </c>
      <c r="F166">
        <v>12</v>
      </c>
      <c r="G166">
        <v>17</v>
      </c>
      <c r="H166" t="s">
        <v>43</v>
      </c>
      <c r="I166" t="s">
        <v>43</v>
      </c>
      <c r="J166" t="s">
        <v>43</v>
      </c>
      <c r="K166" t="s">
        <v>43</v>
      </c>
      <c r="L166" t="s">
        <v>15795</v>
      </c>
      <c r="M166" t="s">
        <v>15796</v>
      </c>
      <c r="N166" t="s">
        <v>15797</v>
      </c>
    </row>
    <row r="167" spans="1:14" x14ac:dyDescent="0.25">
      <c r="A167" t="s">
        <v>14991</v>
      </c>
      <c r="B167" t="s">
        <v>15798</v>
      </c>
      <c r="C167">
        <v>2019</v>
      </c>
      <c r="D167" t="s">
        <v>15799</v>
      </c>
      <c r="E167" t="s">
        <v>15313</v>
      </c>
      <c r="F167">
        <v>9</v>
      </c>
      <c r="G167">
        <v>12</v>
      </c>
      <c r="H167" t="s">
        <v>43</v>
      </c>
      <c r="I167" t="s">
        <v>43</v>
      </c>
      <c r="J167" t="s">
        <v>43</v>
      </c>
      <c r="K167" t="s">
        <v>43</v>
      </c>
      <c r="L167" t="s">
        <v>15800</v>
      </c>
      <c r="M167" t="s">
        <v>15801</v>
      </c>
      <c r="N167" t="s">
        <v>15802</v>
      </c>
    </row>
    <row r="168" spans="1:14" x14ac:dyDescent="0.25">
      <c r="A168" t="s">
        <v>14991</v>
      </c>
      <c r="B168" t="s">
        <v>15803</v>
      </c>
      <c r="C168">
        <v>2020</v>
      </c>
      <c r="D168" t="s">
        <v>15804</v>
      </c>
      <c r="E168" t="s">
        <v>15030</v>
      </c>
      <c r="F168">
        <v>25</v>
      </c>
      <c r="G168">
        <v>6</v>
      </c>
      <c r="H168" t="s">
        <v>43</v>
      </c>
      <c r="I168" t="s">
        <v>43</v>
      </c>
      <c r="J168" t="s">
        <v>43</v>
      </c>
      <c r="K168" t="s">
        <v>43</v>
      </c>
      <c r="L168" t="s">
        <v>15805</v>
      </c>
      <c r="M168" t="s">
        <v>15806</v>
      </c>
      <c r="N168" t="s">
        <v>15807</v>
      </c>
    </row>
    <row r="169" spans="1:14" x14ac:dyDescent="0.25">
      <c r="A169" t="s">
        <v>14991</v>
      </c>
      <c r="B169" t="s">
        <v>15808</v>
      </c>
      <c r="C169">
        <v>2021</v>
      </c>
      <c r="D169" t="s">
        <v>15809</v>
      </c>
      <c r="E169" t="s">
        <v>11</v>
      </c>
      <c r="F169">
        <v>14</v>
      </c>
      <c r="G169">
        <v>6</v>
      </c>
      <c r="H169" t="s">
        <v>43</v>
      </c>
      <c r="I169" t="s">
        <v>43</v>
      </c>
      <c r="J169" t="s">
        <v>43</v>
      </c>
      <c r="K169" t="s">
        <v>43</v>
      </c>
      <c r="L169" t="s">
        <v>15810</v>
      </c>
      <c r="M169" t="s">
        <v>15811</v>
      </c>
      <c r="N169" t="s">
        <v>15812</v>
      </c>
    </row>
    <row r="170" spans="1:14" x14ac:dyDescent="0.25">
      <c r="A170" t="s">
        <v>14991</v>
      </c>
      <c r="B170" t="s">
        <v>15813</v>
      </c>
      <c r="C170">
        <v>2018</v>
      </c>
      <c r="D170" t="s">
        <v>15814</v>
      </c>
      <c r="E170" t="s">
        <v>11</v>
      </c>
      <c r="F170">
        <v>11</v>
      </c>
      <c r="G170">
        <v>9</v>
      </c>
      <c r="H170" t="s">
        <v>43</v>
      </c>
      <c r="I170" t="s">
        <v>43</v>
      </c>
      <c r="J170" t="s">
        <v>43</v>
      </c>
      <c r="K170" t="s">
        <v>43</v>
      </c>
      <c r="L170" t="s">
        <v>15815</v>
      </c>
      <c r="M170" t="s">
        <v>15816</v>
      </c>
      <c r="N170" t="s">
        <v>15817</v>
      </c>
    </row>
    <row r="171" spans="1:14" x14ac:dyDescent="0.25">
      <c r="A171" t="s">
        <v>14991</v>
      </c>
      <c r="B171" t="s">
        <v>15818</v>
      </c>
      <c r="C171">
        <v>2018</v>
      </c>
      <c r="D171" t="s">
        <v>15819</v>
      </c>
      <c r="E171" t="s">
        <v>15046</v>
      </c>
      <c r="F171">
        <v>11</v>
      </c>
      <c r="G171">
        <v>2</v>
      </c>
      <c r="H171" t="s">
        <v>43</v>
      </c>
      <c r="I171" t="s">
        <v>43</v>
      </c>
      <c r="J171" t="s">
        <v>43</v>
      </c>
      <c r="K171" t="s">
        <v>43</v>
      </c>
      <c r="L171" t="s">
        <v>15820</v>
      </c>
      <c r="M171" t="s">
        <v>15821</v>
      </c>
      <c r="N171" t="s">
        <v>15822</v>
      </c>
    </row>
    <row r="172" spans="1:14" x14ac:dyDescent="0.25">
      <c r="A172" t="s">
        <v>14991</v>
      </c>
      <c r="B172" t="s">
        <v>15823</v>
      </c>
      <c r="C172">
        <v>2021</v>
      </c>
      <c r="D172" t="s">
        <v>15824</v>
      </c>
      <c r="E172" t="s">
        <v>11</v>
      </c>
      <c r="F172">
        <v>14</v>
      </c>
      <c r="G172">
        <v>22</v>
      </c>
      <c r="H172" t="s">
        <v>43</v>
      </c>
      <c r="I172" t="s">
        <v>43</v>
      </c>
      <c r="J172" t="s">
        <v>43</v>
      </c>
      <c r="K172" t="s">
        <v>43</v>
      </c>
      <c r="L172" t="s">
        <v>15825</v>
      </c>
      <c r="M172" t="s">
        <v>15826</v>
      </c>
      <c r="N172" t="s">
        <v>15827</v>
      </c>
    </row>
    <row r="173" spans="1:14" x14ac:dyDescent="0.25">
      <c r="A173" t="s">
        <v>14991</v>
      </c>
      <c r="B173" t="s">
        <v>15828</v>
      </c>
      <c r="C173">
        <v>2025</v>
      </c>
      <c r="D173" t="s">
        <v>15829</v>
      </c>
      <c r="E173" t="s">
        <v>109</v>
      </c>
      <c r="F173">
        <v>13</v>
      </c>
      <c r="G173">
        <v>2</v>
      </c>
      <c r="H173" t="s">
        <v>43</v>
      </c>
      <c r="I173" t="s">
        <v>43</v>
      </c>
      <c r="J173" t="s">
        <v>43</v>
      </c>
      <c r="K173" t="s">
        <v>43</v>
      </c>
      <c r="L173" t="s">
        <v>15830</v>
      </c>
      <c r="M173" t="s">
        <v>15831</v>
      </c>
      <c r="N173" t="s">
        <v>15832</v>
      </c>
    </row>
    <row r="174" spans="1:14" x14ac:dyDescent="0.25">
      <c r="A174" t="s">
        <v>14991</v>
      </c>
      <c r="B174" t="s">
        <v>15833</v>
      </c>
      <c r="C174">
        <v>2024</v>
      </c>
      <c r="D174" t="s">
        <v>15834</v>
      </c>
      <c r="E174" t="s">
        <v>14994</v>
      </c>
      <c r="F174">
        <v>14</v>
      </c>
      <c r="G174">
        <v>22</v>
      </c>
      <c r="H174" t="s">
        <v>43</v>
      </c>
      <c r="I174" t="s">
        <v>43</v>
      </c>
      <c r="J174" t="s">
        <v>43</v>
      </c>
      <c r="K174" t="s">
        <v>43</v>
      </c>
      <c r="L174" t="s">
        <v>15835</v>
      </c>
      <c r="M174" t="s">
        <v>15836</v>
      </c>
      <c r="N174" t="s">
        <v>15837</v>
      </c>
    </row>
    <row r="175" spans="1:14" x14ac:dyDescent="0.25">
      <c r="A175" t="s">
        <v>14991</v>
      </c>
      <c r="B175" t="s">
        <v>15838</v>
      </c>
      <c r="C175">
        <v>2021</v>
      </c>
      <c r="D175" t="s">
        <v>15839</v>
      </c>
      <c r="E175" t="s">
        <v>66</v>
      </c>
      <c r="F175">
        <v>9</v>
      </c>
      <c r="G175">
        <v>7</v>
      </c>
      <c r="H175" t="s">
        <v>43</v>
      </c>
      <c r="I175" t="s">
        <v>43</v>
      </c>
      <c r="J175" t="s">
        <v>43</v>
      </c>
      <c r="K175" t="s">
        <v>43</v>
      </c>
      <c r="L175" t="s">
        <v>15840</v>
      </c>
      <c r="M175" t="s">
        <v>15841</v>
      </c>
      <c r="N175" t="s">
        <v>15842</v>
      </c>
    </row>
    <row r="176" spans="1:14" x14ac:dyDescent="0.25">
      <c r="A176" t="s">
        <v>14991</v>
      </c>
      <c r="B176" t="s">
        <v>15843</v>
      </c>
      <c r="C176">
        <v>2022</v>
      </c>
      <c r="D176" t="s">
        <v>15844</v>
      </c>
      <c r="E176" t="s">
        <v>15192</v>
      </c>
      <c r="F176">
        <v>10</v>
      </c>
      <c r="G176">
        <v>1</v>
      </c>
      <c r="H176" t="s">
        <v>43</v>
      </c>
      <c r="I176" t="s">
        <v>43</v>
      </c>
      <c r="J176" t="s">
        <v>43</v>
      </c>
      <c r="K176" t="s">
        <v>43</v>
      </c>
      <c r="L176" t="s">
        <v>15845</v>
      </c>
      <c r="M176" t="s">
        <v>15846</v>
      </c>
      <c r="N176" t="s">
        <v>15847</v>
      </c>
    </row>
    <row r="177" spans="1:14" x14ac:dyDescent="0.25">
      <c r="A177" t="s">
        <v>14991</v>
      </c>
      <c r="B177" t="s">
        <v>15848</v>
      </c>
      <c r="C177">
        <v>2022</v>
      </c>
      <c r="D177" t="s">
        <v>15849</v>
      </c>
      <c r="E177" t="s">
        <v>15046</v>
      </c>
      <c r="F177">
        <v>15</v>
      </c>
      <c r="G177">
        <v>19</v>
      </c>
      <c r="H177" t="s">
        <v>43</v>
      </c>
      <c r="I177" t="s">
        <v>43</v>
      </c>
      <c r="J177" t="s">
        <v>43</v>
      </c>
      <c r="K177" t="s">
        <v>43</v>
      </c>
      <c r="L177" t="s">
        <v>15850</v>
      </c>
      <c r="M177" t="s">
        <v>15851</v>
      </c>
      <c r="N177" t="s">
        <v>15852</v>
      </c>
    </row>
    <row r="178" spans="1:14" x14ac:dyDescent="0.25">
      <c r="A178" t="s">
        <v>14991</v>
      </c>
      <c r="B178" t="s">
        <v>15853</v>
      </c>
      <c r="C178">
        <v>2017</v>
      </c>
      <c r="D178" t="s">
        <v>15854</v>
      </c>
      <c r="E178" t="s">
        <v>15192</v>
      </c>
      <c r="F178">
        <v>5</v>
      </c>
      <c r="G178">
        <v>3</v>
      </c>
      <c r="H178" t="s">
        <v>43</v>
      </c>
      <c r="I178" t="s">
        <v>43</v>
      </c>
      <c r="J178" t="s">
        <v>43</v>
      </c>
      <c r="K178" t="s">
        <v>43</v>
      </c>
      <c r="L178" t="s">
        <v>15855</v>
      </c>
      <c r="M178" t="s">
        <v>15856</v>
      </c>
      <c r="N178" t="s">
        <v>15857</v>
      </c>
    </row>
    <row r="179" spans="1:14" x14ac:dyDescent="0.25">
      <c r="A179" t="s">
        <v>14991</v>
      </c>
      <c r="B179" t="s">
        <v>15858</v>
      </c>
      <c r="C179">
        <v>2019</v>
      </c>
      <c r="D179" t="s">
        <v>15859</v>
      </c>
      <c r="E179" t="s">
        <v>15192</v>
      </c>
      <c r="F179">
        <v>7</v>
      </c>
      <c r="G179">
        <v>2</v>
      </c>
      <c r="H179" t="s">
        <v>43</v>
      </c>
      <c r="I179" t="s">
        <v>43</v>
      </c>
      <c r="J179" t="s">
        <v>43</v>
      </c>
      <c r="K179" t="s">
        <v>43</v>
      </c>
      <c r="L179" t="s">
        <v>15860</v>
      </c>
      <c r="M179" t="s">
        <v>15861</v>
      </c>
      <c r="N179" t="s">
        <v>15862</v>
      </c>
    </row>
    <row r="180" spans="1:14" x14ac:dyDescent="0.25">
      <c r="A180" t="s">
        <v>14991</v>
      </c>
      <c r="B180" t="s">
        <v>15863</v>
      </c>
      <c r="C180">
        <v>2025</v>
      </c>
      <c r="D180" t="s">
        <v>15864</v>
      </c>
      <c r="E180" t="s">
        <v>11</v>
      </c>
      <c r="F180">
        <v>18</v>
      </c>
      <c r="G180">
        <v>4</v>
      </c>
      <c r="H180" t="s">
        <v>43</v>
      </c>
      <c r="I180" t="s">
        <v>43</v>
      </c>
      <c r="J180" t="s">
        <v>43</v>
      </c>
      <c r="K180" t="s">
        <v>43</v>
      </c>
      <c r="L180" t="s">
        <v>15865</v>
      </c>
      <c r="M180" t="s">
        <v>15866</v>
      </c>
      <c r="N180" t="s">
        <v>15867</v>
      </c>
    </row>
    <row r="181" spans="1:14" x14ac:dyDescent="0.25">
      <c r="A181" t="s">
        <v>14991</v>
      </c>
      <c r="B181" t="s">
        <v>15868</v>
      </c>
      <c r="C181">
        <v>2020</v>
      </c>
      <c r="D181" t="s">
        <v>15869</v>
      </c>
      <c r="E181" t="s">
        <v>14994</v>
      </c>
      <c r="F181">
        <v>10</v>
      </c>
      <c r="G181">
        <v>3</v>
      </c>
      <c r="H181" t="s">
        <v>43</v>
      </c>
      <c r="I181" t="s">
        <v>43</v>
      </c>
      <c r="J181" t="s">
        <v>43</v>
      </c>
      <c r="K181" t="s">
        <v>43</v>
      </c>
      <c r="L181" t="s">
        <v>15870</v>
      </c>
      <c r="M181" t="s">
        <v>15871</v>
      </c>
      <c r="N181" t="s">
        <v>15872</v>
      </c>
    </row>
    <row r="182" spans="1:14" x14ac:dyDescent="0.25">
      <c r="A182" t="s">
        <v>14991</v>
      </c>
      <c r="B182" t="s">
        <v>15873</v>
      </c>
      <c r="C182">
        <v>2022</v>
      </c>
      <c r="D182" t="s">
        <v>15874</v>
      </c>
      <c r="E182" t="s">
        <v>700</v>
      </c>
      <c r="F182">
        <v>12</v>
      </c>
      <c r="G182">
        <v>8</v>
      </c>
      <c r="H182" t="s">
        <v>43</v>
      </c>
      <c r="I182" t="s">
        <v>43</v>
      </c>
      <c r="J182" t="s">
        <v>43</v>
      </c>
      <c r="K182" t="s">
        <v>43</v>
      </c>
      <c r="L182" t="s">
        <v>15875</v>
      </c>
      <c r="M182" t="s">
        <v>15876</v>
      </c>
      <c r="N182" t="s">
        <v>15877</v>
      </c>
    </row>
    <row r="183" spans="1:14" x14ac:dyDescent="0.25">
      <c r="A183" t="s">
        <v>14991</v>
      </c>
      <c r="B183" t="s">
        <v>3228</v>
      </c>
      <c r="C183">
        <v>2023</v>
      </c>
      <c r="D183" t="s">
        <v>3229</v>
      </c>
      <c r="E183" t="s">
        <v>14994</v>
      </c>
      <c r="F183">
        <v>13</v>
      </c>
      <c r="G183">
        <v>21</v>
      </c>
      <c r="H183" t="s">
        <v>43</v>
      </c>
      <c r="I183" t="s">
        <v>43</v>
      </c>
      <c r="J183" t="s">
        <v>43</v>
      </c>
      <c r="K183" t="s">
        <v>43</v>
      </c>
      <c r="L183" t="s">
        <v>15878</v>
      </c>
      <c r="M183" t="s">
        <v>15879</v>
      </c>
      <c r="N183" t="s">
        <v>15880</v>
      </c>
    </row>
    <row r="184" spans="1:14" x14ac:dyDescent="0.25">
      <c r="A184" t="s">
        <v>14991</v>
      </c>
      <c r="B184" t="s">
        <v>15881</v>
      </c>
      <c r="C184">
        <v>2020</v>
      </c>
      <c r="D184" t="s">
        <v>15882</v>
      </c>
      <c r="E184" t="s">
        <v>15004</v>
      </c>
      <c r="F184">
        <v>4</v>
      </c>
      <c r="G184">
        <v>3</v>
      </c>
      <c r="H184" t="s">
        <v>43</v>
      </c>
      <c r="I184" t="s">
        <v>43</v>
      </c>
      <c r="J184" t="s">
        <v>43</v>
      </c>
      <c r="K184" t="s">
        <v>43</v>
      </c>
      <c r="L184" t="s">
        <v>15883</v>
      </c>
      <c r="M184" t="s">
        <v>15884</v>
      </c>
      <c r="N184" t="s">
        <v>15885</v>
      </c>
    </row>
    <row r="185" spans="1:14" x14ac:dyDescent="0.25">
      <c r="A185" t="s">
        <v>14991</v>
      </c>
      <c r="B185" t="s">
        <v>15886</v>
      </c>
      <c r="C185">
        <v>2022</v>
      </c>
      <c r="D185" t="s">
        <v>15887</v>
      </c>
      <c r="E185" t="s">
        <v>15030</v>
      </c>
      <c r="F185">
        <v>27</v>
      </c>
      <c r="G185">
        <v>5</v>
      </c>
      <c r="H185" t="s">
        <v>43</v>
      </c>
      <c r="I185" t="s">
        <v>43</v>
      </c>
      <c r="J185" t="s">
        <v>43</v>
      </c>
      <c r="K185" t="s">
        <v>43</v>
      </c>
      <c r="L185" t="s">
        <v>15888</v>
      </c>
      <c r="M185" t="s">
        <v>15889</v>
      </c>
      <c r="N185" t="s">
        <v>15890</v>
      </c>
    </row>
    <row r="186" spans="1:14" x14ac:dyDescent="0.25">
      <c r="A186" t="s">
        <v>14991</v>
      </c>
      <c r="B186" t="s">
        <v>15891</v>
      </c>
      <c r="C186">
        <v>2023</v>
      </c>
      <c r="D186" t="s">
        <v>15892</v>
      </c>
      <c r="E186" t="s">
        <v>3637</v>
      </c>
      <c r="F186">
        <v>15</v>
      </c>
      <c r="G186">
        <v>6</v>
      </c>
      <c r="H186" t="s">
        <v>43</v>
      </c>
      <c r="I186" t="s">
        <v>43</v>
      </c>
      <c r="J186" t="s">
        <v>43</v>
      </c>
      <c r="K186" t="s">
        <v>43</v>
      </c>
      <c r="L186" t="s">
        <v>15893</v>
      </c>
      <c r="M186" t="s">
        <v>15894</v>
      </c>
      <c r="N186" t="s">
        <v>15895</v>
      </c>
    </row>
    <row r="187" spans="1:14" x14ac:dyDescent="0.25">
      <c r="A187" t="s">
        <v>14991</v>
      </c>
      <c r="B187" t="s">
        <v>15896</v>
      </c>
      <c r="C187">
        <v>2017</v>
      </c>
      <c r="D187" t="s">
        <v>15897</v>
      </c>
      <c r="E187" t="s">
        <v>11</v>
      </c>
      <c r="F187">
        <v>10</v>
      </c>
      <c r="G187">
        <v>11</v>
      </c>
      <c r="H187" t="s">
        <v>43</v>
      </c>
      <c r="I187" t="s">
        <v>43</v>
      </c>
      <c r="J187" t="s">
        <v>43</v>
      </c>
      <c r="K187" t="s">
        <v>43</v>
      </c>
      <c r="L187" t="s">
        <v>15898</v>
      </c>
      <c r="M187" t="s">
        <v>15899</v>
      </c>
      <c r="N187" t="s">
        <v>15900</v>
      </c>
    </row>
    <row r="188" spans="1:14" x14ac:dyDescent="0.25">
      <c r="A188" t="s">
        <v>14991</v>
      </c>
      <c r="B188" t="s">
        <v>15901</v>
      </c>
      <c r="C188">
        <v>2019</v>
      </c>
      <c r="D188" t="s">
        <v>15902</v>
      </c>
      <c r="E188" t="s">
        <v>15046</v>
      </c>
      <c r="F188">
        <v>12</v>
      </c>
      <c r="G188">
        <v>5</v>
      </c>
      <c r="H188" t="s">
        <v>43</v>
      </c>
      <c r="I188" t="s">
        <v>43</v>
      </c>
      <c r="J188" t="s">
        <v>43</v>
      </c>
      <c r="K188" t="s">
        <v>43</v>
      </c>
      <c r="L188" t="s">
        <v>15903</v>
      </c>
      <c r="M188" t="s">
        <v>15904</v>
      </c>
      <c r="N188" t="s">
        <v>15905</v>
      </c>
    </row>
    <row r="189" spans="1:14" x14ac:dyDescent="0.25">
      <c r="A189" t="s">
        <v>14991</v>
      </c>
      <c r="B189" t="s">
        <v>15906</v>
      </c>
      <c r="C189">
        <v>2018</v>
      </c>
      <c r="D189" t="s">
        <v>15907</v>
      </c>
      <c r="E189" t="s">
        <v>66</v>
      </c>
      <c r="F189">
        <v>6</v>
      </c>
      <c r="G189">
        <v>9</v>
      </c>
      <c r="H189" t="s">
        <v>43</v>
      </c>
      <c r="I189" t="s">
        <v>43</v>
      </c>
      <c r="J189" t="s">
        <v>43</v>
      </c>
      <c r="K189" t="s">
        <v>43</v>
      </c>
      <c r="L189" t="s">
        <v>15908</v>
      </c>
      <c r="M189" t="s">
        <v>15909</v>
      </c>
      <c r="N189" t="s">
        <v>15910</v>
      </c>
    </row>
    <row r="190" spans="1:14" x14ac:dyDescent="0.25">
      <c r="A190" t="s">
        <v>14991</v>
      </c>
      <c r="B190" t="s">
        <v>15911</v>
      </c>
      <c r="C190">
        <v>2020</v>
      </c>
      <c r="D190" t="s">
        <v>15912</v>
      </c>
      <c r="E190" t="s">
        <v>11</v>
      </c>
      <c r="F190">
        <v>13</v>
      </c>
      <c r="G190">
        <v>8</v>
      </c>
      <c r="H190" t="s">
        <v>43</v>
      </c>
      <c r="I190" t="s">
        <v>43</v>
      </c>
      <c r="J190" t="s">
        <v>43</v>
      </c>
      <c r="K190" t="s">
        <v>43</v>
      </c>
      <c r="L190" t="s">
        <v>15913</v>
      </c>
      <c r="M190" t="s">
        <v>15914</v>
      </c>
      <c r="N190" t="s">
        <v>15915</v>
      </c>
    </row>
    <row r="191" spans="1:14" x14ac:dyDescent="0.25">
      <c r="A191" t="s">
        <v>14991</v>
      </c>
      <c r="B191" t="s">
        <v>15916</v>
      </c>
      <c r="C191">
        <v>2021</v>
      </c>
      <c r="D191" t="s">
        <v>15917</v>
      </c>
      <c r="E191" t="s">
        <v>2078</v>
      </c>
      <c r="F191">
        <v>6</v>
      </c>
      <c r="G191">
        <v>6</v>
      </c>
      <c r="H191" t="s">
        <v>43</v>
      </c>
      <c r="I191" t="s">
        <v>43</v>
      </c>
      <c r="J191" t="s">
        <v>43</v>
      </c>
      <c r="K191" t="s">
        <v>43</v>
      </c>
      <c r="L191" t="s">
        <v>15918</v>
      </c>
      <c r="M191" t="s">
        <v>15919</v>
      </c>
      <c r="N191" t="s">
        <v>15920</v>
      </c>
    </row>
    <row r="192" spans="1:14" x14ac:dyDescent="0.25">
      <c r="A192" t="s">
        <v>14991</v>
      </c>
      <c r="B192" t="s">
        <v>15921</v>
      </c>
      <c r="C192">
        <v>2025</v>
      </c>
      <c r="D192" t="s">
        <v>15922</v>
      </c>
      <c r="E192" t="s">
        <v>3637</v>
      </c>
      <c r="F192">
        <v>17</v>
      </c>
      <c r="G192">
        <v>3</v>
      </c>
      <c r="H192" t="s">
        <v>43</v>
      </c>
      <c r="I192" t="s">
        <v>43</v>
      </c>
      <c r="J192" t="s">
        <v>43</v>
      </c>
      <c r="K192" t="s">
        <v>43</v>
      </c>
      <c r="L192" t="s">
        <v>15923</v>
      </c>
      <c r="M192" t="s">
        <v>15924</v>
      </c>
      <c r="N192" t="s">
        <v>15925</v>
      </c>
    </row>
    <row r="193" spans="1:14" x14ac:dyDescent="0.25">
      <c r="A193" t="s">
        <v>14991</v>
      </c>
      <c r="B193" t="s">
        <v>15926</v>
      </c>
      <c r="C193">
        <v>2020</v>
      </c>
      <c r="D193" t="s">
        <v>15927</v>
      </c>
      <c r="E193" t="s">
        <v>109</v>
      </c>
      <c r="F193">
        <v>8</v>
      </c>
      <c r="G193">
        <v>9</v>
      </c>
      <c r="H193" t="s">
        <v>43</v>
      </c>
      <c r="I193" t="s">
        <v>43</v>
      </c>
      <c r="J193" t="s">
        <v>43</v>
      </c>
      <c r="K193" t="s">
        <v>43</v>
      </c>
      <c r="L193" t="s">
        <v>15928</v>
      </c>
      <c r="M193" t="s">
        <v>15929</v>
      </c>
      <c r="N193" t="s">
        <v>15930</v>
      </c>
    </row>
    <row r="194" spans="1:14" x14ac:dyDescent="0.25">
      <c r="A194" t="s">
        <v>14991</v>
      </c>
      <c r="B194" t="s">
        <v>15931</v>
      </c>
      <c r="C194">
        <v>2022</v>
      </c>
      <c r="D194" t="s">
        <v>15932</v>
      </c>
      <c r="E194" t="s">
        <v>2078</v>
      </c>
      <c r="F194">
        <v>7</v>
      </c>
      <c r="G194">
        <v>1</v>
      </c>
      <c r="H194" t="s">
        <v>43</v>
      </c>
      <c r="I194" t="s">
        <v>43</v>
      </c>
      <c r="J194" t="s">
        <v>43</v>
      </c>
      <c r="K194" t="s">
        <v>43</v>
      </c>
      <c r="L194" t="s">
        <v>15933</v>
      </c>
      <c r="M194" t="s">
        <v>15934</v>
      </c>
      <c r="N194" t="s">
        <v>15935</v>
      </c>
    </row>
    <row r="195" spans="1:14" x14ac:dyDescent="0.25">
      <c r="A195" t="s">
        <v>14991</v>
      </c>
      <c r="B195" t="s">
        <v>15936</v>
      </c>
      <c r="C195">
        <v>2017</v>
      </c>
      <c r="D195" t="s">
        <v>15937</v>
      </c>
      <c r="E195" t="s">
        <v>2078</v>
      </c>
      <c r="F195">
        <v>2</v>
      </c>
      <c r="G195">
        <v>1</v>
      </c>
      <c r="H195" t="s">
        <v>43</v>
      </c>
      <c r="I195" t="s">
        <v>43</v>
      </c>
      <c r="J195" t="s">
        <v>43</v>
      </c>
      <c r="K195" t="s">
        <v>43</v>
      </c>
      <c r="L195" t="s">
        <v>15938</v>
      </c>
      <c r="M195" t="s">
        <v>15939</v>
      </c>
      <c r="N195" t="s">
        <v>15940</v>
      </c>
    </row>
    <row r="196" spans="1:14" x14ac:dyDescent="0.25">
      <c r="A196" t="s">
        <v>14991</v>
      </c>
      <c r="B196" t="s">
        <v>15941</v>
      </c>
      <c r="C196">
        <v>2024</v>
      </c>
      <c r="D196" t="s">
        <v>15942</v>
      </c>
      <c r="E196" t="s">
        <v>14994</v>
      </c>
      <c r="F196">
        <v>14</v>
      </c>
      <c r="G196">
        <v>5</v>
      </c>
      <c r="H196" t="s">
        <v>43</v>
      </c>
      <c r="I196" t="s">
        <v>43</v>
      </c>
      <c r="J196" t="s">
        <v>43</v>
      </c>
      <c r="K196" t="s">
        <v>43</v>
      </c>
      <c r="L196" t="s">
        <v>15943</v>
      </c>
      <c r="M196" t="s">
        <v>15944</v>
      </c>
      <c r="N196" t="s">
        <v>15945</v>
      </c>
    </row>
    <row r="197" spans="1:14" x14ac:dyDescent="0.25">
      <c r="A197" t="s">
        <v>14991</v>
      </c>
      <c r="B197" t="s">
        <v>15946</v>
      </c>
      <c r="C197">
        <v>2021</v>
      </c>
      <c r="D197" t="s">
        <v>15947</v>
      </c>
      <c r="E197" t="s">
        <v>15046</v>
      </c>
      <c r="F197">
        <v>14</v>
      </c>
      <c r="G197">
        <v>23</v>
      </c>
      <c r="H197" t="s">
        <v>43</v>
      </c>
      <c r="I197" t="s">
        <v>43</v>
      </c>
      <c r="J197" t="s">
        <v>43</v>
      </c>
      <c r="K197" t="s">
        <v>43</v>
      </c>
      <c r="L197" t="s">
        <v>15948</v>
      </c>
      <c r="M197" t="s">
        <v>15949</v>
      </c>
      <c r="N197" t="s">
        <v>15950</v>
      </c>
    </row>
    <row r="198" spans="1:14" x14ac:dyDescent="0.25">
      <c r="A198" t="s">
        <v>14991</v>
      </c>
      <c r="B198" t="s">
        <v>3462</v>
      </c>
      <c r="C198">
        <v>2023</v>
      </c>
      <c r="D198" t="s">
        <v>15951</v>
      </c>
      <c r="E198" t="s">
        <v>15046</v>
      </c>
      <c r="F198">
        <v>16</v>
      </c>
      <c r="G198">
        <v>5</v>
      </c>
      <c r="H198" t="s">
        <v>43</v>
      </c>
      <c r="I198" t="s">
        <v>43</v>
      </c>
      <c r="J198" t="s">
        <v>43</v>
      </c>
      <c r="K198" t="s">
        <v>43</v>
      </c>
      <c r="L198" t="s">
        <v>3465</v>
      </c>
      <c r="M198" t="s">
        <v>15952</v>
      </c>
      <c r="N198" t="s">
        <v>15953</v>
      </c>
    </row>
    <row r="199" spans="1:14" x14ac:dyDescent="0.25">
      <c r="A199" t="s">
        <v>14991</v>
      </c>
      <c r="B199" t="s">
        <v>15954</v>
      </c>
      <c r="C199">
        <v>2017</v>
      </c>
      <c r="D199" t="s">
        <v>15955</v>
      </c>
      <c r="E199" t="s">
        <v>14994</v>
      </c>
      <c r="F199">
        <v>7</v>
      </c>
      <c r="G199">
        <v>6</v>
      </c>
      <c r="H199" t="s">
        <v>43</v>
      </c>
      <c r="I199" t="s">
        <v>43</v>
      </c>
      <c r="J199" t="s">
        <v>43</v>
      </c>
      <c r="K199" t="s">
        <v>43</v>
      </c>
      <c r="L199" t="s">
        <v>15956</v>
      </c>
      <c r="M199" t="s">
        <v>15957</v>
      </c>
      <c r="N199" t="s">
        <v>15958</v>
      </c>
    </row>
    <row r="200" spans="1:14" x14ac:dyDescent="0.25">
      <c r="A200" t="s">
        <v>14991</v>
      </c>
      <c r="B200" t="s">
        <v>15959</v>
      </c>
      <c r="C200">
        <v>2020</v>
      </c>
      <c r="D200" t="s">
        <v>15960</v>
      </c>
      <c r="E200" t="s">
        <v>66</v>
      </c>
      <c r="F200">
        <v>8</v>
      </c>
      <c r="G200">
        <v>8</v>
      </c>
      <c r="H200" t="s">
        <v>43</v>
      </c>
      <c r="I200" t="s">
        <v>43</v>
      </c>
      <c r="J200" t="s">
        <v>43</v>
      </c>
      <c r="K200" t="s">
        <v>43</v>
      </c>
      <c r="L200" t="s">
        <v>15961</v>
      </c>
      <c r="M200" t="s">
        <v>15962</v>
      </c>
      <c r="N200" t="s">
        <v>15963</v>
      </c>
    </row>
    <row r="201" spans="1:14" x14ac:dyDescent="0.25">
      <c r="A201" t="s">
        <v>14991</v>
      </c>
      <c r="B201" t="s">
        <v>15964</v>
      </c>
      <c r="C201">
        <v>2017</v>
      </c>
      <c r="D201" t="s">
        <v>15965</v>
      </c>
      <c r="E201" t="s">
        <v>700</v>
      </c>
      <c r="F201">
        <v>7</v>
      </c>
      <c r="G201">
        <v>9</v>
      </c>
      <c r="H201" t="s">
        <v>43</v>
      </c>
      <c r="I201" t="s">
        <v>43</v>
      </c>
      <c r="J201" t="s">
        <v>43</v>
      </c>
      <c r="K201" t="s">
        <v>43</v>
      </c>
      <c r="L201" t="s">
        <v>15966</v>
      </c>
      <c r="M201" t="s">
        <v>15967</v>
      </c>
      <c r="N201" t="s">
        <v>15968</v>
      </c>
    </row>
    <row r="202" spans="1:14" x14ac:dyDescent="0.25">
      <c r="A202" t="s">
        <v>14991</v>
      </c>
      <c r="B202" t="s">
        <v>15969</v>
      </c>
      <c r="C202">
        <v>2022</v>
      </c>
      <c r="D202" t="s">
        <v>15970</v>
      </c>
      <c r="E202" t="s">
        <v>11</v>
      </c>
      <c r="F202">
        <v>15</v>
      </c>
      <c r="G202">
        <v>8</v>
      </c>
      <c r="H202" t="s">
        <v>43</v>
      </c>
      <c r="I202" t="s">
        <v>43</v>
      </c>
      <c r="J202" t="s">
        <v>43</v>
      </c>
      <c r="K202" t="s">
        <v>43</v>
      </c>
      <c r="L202" t="s">
        <v>15971</v>
      </c>
      <c r="M202" t="s">
        <v>15972</v>
      </c>
      <c r="N202" t="s">
        <v>15973</v>
      </c>
    </row>
    <row r="203" spans="1:14" x14ac:dyDescent="0.25">
      <c r="A203" t="s">
        <v>14991</v>
      </c>
      <c r="B203" t="s">
        <v>15974</v>
      </c>
      <c r="C203">
        <v>2022</v>
      </c>
      <c r="D203" t="s">
        <v>15975</v>
      </c>
      <c r="E203" t="s">
        <v>11</v>
      </c>
      <c r="F203">
        <v>15</v>
      </c>
      <c r="G203">
        <v>7</v>
      </c>
      <c r="H203" t="s">
        <v>43</v>
      </c>
      <c r="I203" t="s">
        <v>43</v>
      </c>
      <c r="J203" t="s">
        <v>43</v>
      </c>
      <c r="K203" t="s">
        <v>43</v>
      </c>
      <c r="L203" t="s">
        <v>15976</v>
      </c>
      <c r="M203" t="s">
        <v>15977</v>
      </c>
      <c r="N203" t="s">
        <v>15978</v>
      </c>
    </row>
    <row r="204" spans="1:14" x14ac:dyDescent="0.25">
      <c r="A204" t="s">
        <v>14991</v>
      </c>
      <c r="B204" t="s">
        <v>15979</v>
      </c>
      <c r="C204">
        <v>2022</v>
      </c>
      <c r="D204" t="s">
        <v>15980</v>
      </c>
      <c r="E204" t="s">
        <v>15046</v>
      </c>
      <c r="F204">
        <v>15</v>
      </c>
      <c r="G204">
        <v>3</v>
      </c>
      <c r="H204" t="s">
        <v>43</v>
      </c>
      <c r="I204" t="s">
        <v>43</v>
      </c>
      <c r="J204" t="s">
        <v>43</v>
      </c>
      <c r="K204" t="s">
        <v>43</v>
      </c>
      <c r="L204" t="s">
        <v>15981</v>
      </c>
      <c r="M204" t="s">
        <v>15982</v>
      </c>
      <c r="N204" t="s">
        <v>15983</v>
      </c>
    </row>
    <row r="205" spans="1:14" x14ac:dyDescent="0.25">
      <c r="A205" t="s">
        <v>14991</v>
      </c>
      <c r="B205" t="s">
        <v>15984</v>
      </c>
      <c r="C205">
        <v>2022</v>
      </c>
      <c r="D205" t="s">
        <v>15985</v>
      </c>
      <c r="E205" t="s">
        <v>15030</v>
      </c>
      <c r="F205">
        <v>27</v>
      </c>
      <c r="G205">
        <v>13</v>
      </c>
      <c r="H205" t="s">
        <v>43</v>
      </c>
      <c r="I205" t="s">
        <v>43</v>
      </c>
      <c r="J205" t="s">
        <v>43</v>
      </c>
      <c r="K205" t="s">
        <v>43</v>
      </c>
      <c r="L205" t="s">
        <v>15986</v>
      </c>
      <c r="M205" t="s">
        <v>15987</v>
      </c>
      <c r="N205" t="s">
        <v>15988</v>
      </c>
    </row>
    <row r="206" spans="1:14" x14ac:dyDescent="0.25">
      <c r="A206" t="s">
        <v>14991</v>
      </c>
      <c r="B206" t="s">
        <v>15989</v>
      </c>
      <c r="C206">
        <v>2023</v>
      </c>
      <c r="D206" t="s">
        <v>15990</v>
      </c>
      <c r="E206" t="s">
        <v>109</v>
      </c>
      <c r="F206">
        <v>11</v>
      </c>
      <c r="G206">
        <v>8</v>
      </c>
      <c r="H206" t="s">
        <v>43</v>
      </c>
      <c r="I206" t="s">
        <v>43</v>
      </c>
      <c r="J206" t="s">
        <v>43</v>
      </c>
      <c r="K206" t="s">
        <v>43</v>
      </c>
      <c r="L206" t="s">
        <v>15991</v>
      </c>
      <c r="M206" t="s">
        <v>15992</v>
      </c>
      <c r="N206" t="s">
        <v>15993</v>
      </c>
    </row>
    <row r="207" spans="1:14" x14ac:dyDescent="0.25">
      <c r="A207" t="s">
        <v>14991</v>
      </c>
      <c r="B207" t="s">
        <v>15994</v>
      </c>
      <c r="C207">
        <v>2024</v>
      </c>
      <c r="D207" t="s">
        <v>15995</v>
      </c>
      <c r="E207" t="s">
        <v>11</v>
      </c>
      <c r="F207">
        <v>17</v>
      </c>
      <c r="G207">
        <v>3</v>
      </c>
      <c r="H207" t="s">
        <v>43</v>
      </c>
      <c r="I207" t="s">
        <v>43</v>
      </c>
      <c r="J207" t="s">
        <v>43</v>
      </c>
      <c r="K207" t="s">
        <v>43</v>
      </c>
      <c r="L207" t="s">
        <v>15996</v>
      </c>
      <c r="M207" t="s">
        <v>15997</v>
      </c>
      <c r="N207" t="s">
        <v>15998</v>
      </c>
    </row>
    <row r="208" spans="1:14" x14ac:dyDescent="0.25">
      <c r="A208" t="s">
        <v>14991</v>
      </c>
      <c r="B208" t="s">
        <v>15999</v>
      </c>
      <c r="C208">
        <v>2023</v>
      </c>
      <c r="D208" t="s">
        <v>16000</v>
      </c>
      <c r="E208" t="s">
        <v>2078</v>
      </c>
      <c r="F208">
        <v>8</v>
      </c>
      <c r="G208">
        <v>2</v>
      </c>
      <c r="H208" t="s">
        <v>43</v>
      </c>
      <c r="I208" t="s">
        <v>43</v>
      </c>
      <c r="J208" t="s">
        <v>43</v>
      </c>
      <c r="K208" t="s">
        <v>43</v>
      </c>
      <c r="L208" t="s">
        <v>16001</v>
      </c>
      <c r="M208" t="s">
        <v>16002</v>
      </c>
      <c r="N208" t="s">
        <v>16003</v>
      </c>
    </row>
    <row r="209" spans="1:14" x14ac:dyDescent="0.25">
      <c r="A209" t="s">
        <v>14991</v>
      </c>
      <c r="B209" t="s">
        <v>16004</v>
      </c>
      <c r="C209">
        <v>2021</v>
      </c>
      <c r="D209" t="s">
        <v>16005</v>
      </c>
      <c r="E209" t="s">
        <v>15030</v>
      </c>
      <c r="F209">
        <v>26</v>
      </c>
      <c r="G209">
        <v>15</v>
      </c>
      <c r="H209" t="s">
        <v>43</v>
      </c>
      <c r="I209" t="s">
        <v>43</v>
      </c>
      <c r="J209" t="s">
        <v>43</v>
      </c>
      <c r="K209" t="s">
        <v>43</v>
      </c>
      <c r="L209" t="s">
        <v>16006</v>
      </c>
      <c r="M209" t="s">
        <v>16007</v>
      </c>
      <c r="N209" t="s">
        <v>16008</v>
      </c>
    </row>
    <row r="210" spans="1:14" x14ac:dyDescent="0.25">
      <c r="A210" t="s">
        <v>14991</v>
      </c>
      <c r="B210" t="s">
        <v>16009</v>
      </c>
      <c r="C210">
        <v>2018</v>
      </c>
      <c r="D210" t="s">
        <v>16010</v>
      </c>
      <c r="E210" t="s">
        <v>11</v>
      </c>
      <c r="F210">
        <v>11</v>
      </c>
      <c r="G210">
        <v>4</v>
      </c>
      <c r="H210" t="s">
        <v>43</v>
      </c>
      <c r="I210" t="s">
        <v>43</v>
      </c>
      <c r="J210" t="s">
        <v>43</v>
      </c>
      <c r="K210" t="s">
        <v>43</v>
      </c>
      <c r="L210" t="s">
        <v>16011</v>
      </c>
      <c r="M210" t="s">
        <v>16012</v>
      </c>
      <c r="N210" t="s">
        <v>16013</v>
      </c>
    </row>
    <row r="211" spans="1:14" x14ac:dyDescent="0.25">
      <c r="A211" t="s">
        <v>14991</v>
      </c>
      <c r="B211" t="s">
        <v>16014</v>
      </c>
      <c r="C211">
        <v>2021</v>
      </c>
      <c r="D211" t="s">
        <v>16015</v>
      </c>
      <c r="E211" t="s">
        <v>109</v>
      </c>
      <c r="F211">
        <v>9</v>
      </c>
      <c r="G211">
        <v>10</v>
      </c>
      <c r="H211" t="s">
        <v>43</v>
      </c>
      <c r="I211" t="s">
        <v>43</v>
      </c>
      <c r="J211" t="s">
        <v>43</v>
      </c>
      <c r="K211" t="s">
        <v>43</v>
      </c>
      <c r="L211" t="s">
        <v>16016</v>
      </c>
      <c r="M211" t="s">
        <v>16017</v>
      </c>
      <c r="N211" t="s">
        <v>16018</v>
      </c>
    </row>
    <row r="212" spans="1:14" x14ac:dyDescent="0.25">
      <c r="A212" t="s">
        <v>14991</v>
      </c>
      <c r="B212" t="s">
        <v>16019</v>
      </c>
      <c r="C212">
        <v>2022</v>
      </c>
      <c r="D212" t="s">
        <v>16020</v>
      </c>
      <c r="E212" t="s">
        <v>15158</v>
      </c>
      <c r="F212">
        <v>12</v>
      </c>
      <c r="G212">
        <v>7</v>
      </c>
      <c r="H212" t="s">
        <v>43</v>
      </c>
      <c r="I212" t="s">
        <v>43</v>
      </c>
      <c r="J212" t="s">
        <v>43</v>
      </c>
      <c r="K212" t="s">
        <v>43</v>
      </c>
      <c r="L212" t="s">
        <v>16021</v>
      </c>
      <c r="M212" t="s">
        <v>16022</v>
      </c>
      <c r="N212" t="s">
        <v>16023</v>
      </c>
    </row>
    <row r="213" spans="1:14" x14ac:dyDescent="0.25">
      <c r="A213" t="s">
        <v>14991</v>
      </c>
      <c r="B213" t="s">
        <v>16024</v>
      </c>
      <c r="C213">
        <v>2024</v>
      </c>
      <c r="D213" t="s">
        <v>16025</v>
      </c>
      <c r="E213" t="s">
        <v>4278</v>
      </c>
      <c r="F213">
        <v>12</v>
      </c>
      <c r="G213">
        <v>9</v>
      </c>
      <c r="H213" t="s">
        <v>43</v>
      </c>
      <c r="I213" t="s">
        <v>43</v>
      </c>
      <c r="J213" t="s">
        <v>43</v>
      </c>
      <c r="K213" t="s">
        <v>43</v>
      </c>
      <c r="L213" t="s">
        <v>16026</v>
      </c>
      <c r="M213" t="s">
        <v>16027</v>
      </c>
      <c r="N213" t="s">
        <v>16028</v>
      </c>
    </row>
    <row r="214" spans="1:14" x14ac:dyDescent="0.25">
      <c r="A214" t="s">
        <v>14991</v>
      </c>
      <c r="B214" t="s">
        <v>16029</v>
      </c>
      <c r="C214">
        <v>2023</v>
      </c>
      <c r="D214" t="s">
        <v>16030</v>
      </c>
      <c r="E214" t="s">
        <v>3637</v>
      </c>
      <c r="F214">
        <v>15</v>
      </c>
      <c r="G214">
        <v>6</v>
      </c>
      <c r="H214" t="s">
        <v>43</v>
      </c>
      <c r="I214" t="s">
        <v>43</v>
      </c>
      <c r="J214" t="s">
        <v>43</v>
      </c>
      <c r="K214" t="s">
        <v>43</v>
      </c>
      <c r="L214" t="s">
        <v>16031</v>
      </c>
      <c r="M214" t="s">
        <v>16032</v>
      </c>
      <c r="N214" t="s">
        <v>16033</v>
      </c>
    </row>
    <row r="215" spans="1:14" x14ac:dyDescent="0.25">
      <c r="A215" t="s">
        <v>14991</v>
      </c>
      <c r="B215" t="s">
        <v>16034</v>
      </c>
      <c r="C215">
        <v>2020</v>
      </c>
      <c r="D215" t="s">
        <v>16035</v>
      </c>
      <c r="E215" t="s">
        <v>15030</v>
      </c>
      <c r="F215">
        <v>25</v>
      </c>
      <c r="G215">
        <v>15</v>
      </c>
      <c r="H215" t="s">
        <v>43</v>
      </c>
      <c r="I215" t="s">
        <v>43</v>
      </c>
      <c r="J215" t="s">
        <v>43</v>
      </c>
      <c r="K215" t="s">
        <v>43</v>
      </c>
      <c r="L215" t="s">
        <v>16036</v>
      </c>
      <c r="M215" t="s">
        <v>16037</v>
      </c>
      <c r="N215" t="s">
        <v>16038</v>
      </c>
    </row>
    <row r="216" spans="1:14" x14ac:dyDescent="0.25">
      <c r="A216" t="s">
        <v>14991</v>
      </c>
      <c r="B216" t="s">
        <v>16039</v>
      </c>
      <c r="C216">
        <v>2021</v>
      </c>
      <c r="D216" t="s">
        <v>16040</v>
      </c>
      <c r="E216" t="s">
        <v>15004</v>
      </c>
      <c r="F216">
        <v>5</v>
      </c>
      <c r="G216">
        <v>3</v>
      </c>
      <c r="H216" t="s">
        <v>43</v>
      </c>
      <c r="I216" t="s">
        <v>43</v>
      </c>
      <c r="J216" t="s">
        <v>43</v>
      </c>
      <c r="K216" t="s">
        <v>43</v>
      </c>
      <c r="L216" t="s">
        <v>16041</v>
      </c>
      <c r="M216" t="s">
        <v>16042</v>
      </c>
      <c r="N216" t="s">
        <v>16043</v>
      </c>
    </row>
    <row r="217" spans="1:14" x14ac:dyDescent="0.25">
      <c r="A217" t="s">
        <v>14991</v>
      </c>
      <c r="B217" t="s">
        <v>3728</v>
      </c>
      <c r="C217">
        <v>2021</v>
      </c>
      <c r="D217" t="s">
        <v>3729</v>
      </c>
      <c r="E217" t="s">
        <v>2078</v>
      </c>
      <c r="F217">
        <v>6</v>
      </c>
      <c r="G217">
        <v>12</v>
      </c>
      <c r="H217" t="s">
        <v>43</v>
      </c>
      <c r="I217" t="s">
        <v>43</v>
      </c>
      <c r="J217" t="s">
        <v>43</v>
      </c>
      <c r="K217" t="s">
        <v>43</v>
      </c>
      <c r="L217" t="s">
        <v>16044</v>
      </c>
      <c r="M217" t="s">
        <v>16045</v>
      </c>
      <c r="N217" t="s">
        <v>16046</v>
      </c>
    </row>
    <row r="218" spans="1:14" x14ac:dyDescent="0.25">
      <c r="A218" t="s">
        <v>14991</v>
      </c>
      <c r="B218" t="s">
        <v>16047</v>
      </c>
      <c r="C218">
        <v>2025</v>
      </c>
      <c r="D218" t="s">
        <v>16048</v>
      </c>
      <c r="E218" t="s">
        <v>15004</v>
      </c>
      <c r="F218">
        <v>9</v>
      </c>
      <c r="G218">
        <v>1</v>
      </c>
      <c r="H218" t="s">
        <v>43</v>
      </c>
      <c r="I218" t="s">
        <v>43</v>
      </c>
      <c r="J218" t="s">
        <v>43</v>
      </c>
      <c r="K218" t="s">
        <v>43</v>
      </c>
      <c r="L218" t="s">
        <v>16049</v>
      </c>
      <c r="M218" t="s">
        <v>16050</v>
      </c>
      <c r="N218" t="s">
        <v>16051</v>
      </c>
    </row>
    <row r="219" spans="1:14" x14ac:dyDescent="0.25">
      <c r="A219" t="s">
        <v>14991</v>
      </c>
      <c r="B219" t="s">
        <v>16052</v>
      </c>
      <c r="C219">
        <v>2019</v>
      </c>
      <c r="D219" t="s">
        <v>16053</v>
      </c>
      <c r="E219" t="s">
        <v>14994</v>
      </c>
      <c r="F219">
        <v>9</v>
      </c>
      <c r="G219">
        <v>16</v>
      </c>
      <c r="H219" t="s">
        <v>43</v>
      </c>
      <c r="I219" t="s">
        <v>43</v>
      </c>
      <c r="J219" t="s">
        <v>43</v>
      </c>
      <c r="K219" t="s">
        <v>43</v>
      </c>
      <c r="L219" t="s">
        <v>16054</v>
      </c>
      <c r="M219" t="s">
        <v>16055</v>
      </c>
      <c r="N219" t="s">
        <v>16056</v>
      </c>
    </row>
    <row r="220" spans="1:14" x14ac:dyDescent="0.25">
      <c r="A220" t="s">
        <v>14991</v>
      </c>
      <c r="B220" t="s">
        <v>16057</v>
      </c>
      <c r="C220">
        <v>2019</v>
      </c>
      <c r="D220" t="s">
        <v>16058</v>
      </c>
      <c r="E220" t="s">
        <v>15192</v>
      </c>
      <c r="F220">
        <v>7</v>
      </c>
      <c r="G220">
        <v>1</v>
      </c>
      <c r="H220" t="s">
        <v>43</v>
      </c>
      <c r="I220" t="s">
        <v>43</v>
      </c>
      <c r="J220" t="s">
        <v>43</v>
      </c>
      <c r="K220" t="s">
        <v>43</v>
      </c>
      <c r="L220" t="s">
        <v>16059</v>
      </c>
      <c r="M220" t="s">
        <v>16060</v>
      </c>
      <c r="N220" t="s">
        <v>16061</v>
      </c>
    </row>
    <row r="221" spans="1:14" x14ac:dyDescent="0.25">
      <c r="A221" t="s">
        <v>14991</v>
      </c>
      <c r="B221" t="s">
        <v>16062</v>
      </c>
      <c r="C221">
        <v>2021</v>
      </c>
      <c r="D221" t="s">
        <v>16063</v>
      </c>
      <c r="E221" t="s">
        <v>15192</v>
      </c>
      <c r="F221">
        <v>9</v>
      </c>
      <c r="G221">
        <v>5</v>
      </c>
      <c r="H221" t="s">
        <v>43</v>
      </c>
      <c r="I221" t="s">
        <v>43</v>
      </c>
      <c r="J221" t="s">
        <v>43</v>
      </c>
      <c r="K221" t="s">
        <v>43</v>
      </c>
      <c r="L221" t="s">
        <v>16064</v>
      </c>
      <c r="M221" t="s">
        <v>16065</v>
      </c>
      <c r="N221" t="s">
        <v>16066</v>
      </c>
    </row>
    <row r="222" spans="1:14" x14ac:dyDescent="0.25">
      <c r="A222" t="s">
        <v>14991</v>
      </c>
      <c r="B222" t="s">
        <v>16067</v>
      </c>
      <c r="C222">
        <v>2023</v>
      </c>
      <c r="D222" t="s">
        <v>16068</v>
      </c>
      <c r="E222" t="s">
        <v>15158</v>
      </c>
      <c r="F222">
        <v>13</v>
      </c>
      <c r="G222">
        <v>8</v>
      </c>
      <c r="H222" t="s">
        <v>43</v>
      </c>
      <c r="I222" t="s">
        <v>43</v>
      </c>
      <c r="J222" t="s">
        <v>43</v>
      </c>
      <c r="K222" t="s">
        <v>43</v>
      </c>
      <c r="L222" t="s">
        <v>16069</v>
      </c>
      <c r="M222" t="s">
        <v>16070</v>
      </c>
      <c r="N222" t="s">
        <v>16071</v>
      </c>
    </row>
    <row r="223" spans="1:14" x14ac:dyDescent="0.25">
      <c r="A223" t="s">
        <v>14991</v>
      </c>
      <c r="B223" t="s">
        <v>16072</v>
      </c>
      <c r="C223">
        <v>2019</v>
      </c>
      <c r="D223" t="s">
        <v>16073</v>
      </c>
      <c r="E223" t="s">
        <v>11</v>
      </c>
      <c r="F223">
        <v>12</v>
      </c>
      <c r="G223">
        <v>5</v>
      </c>
      <c r="H223" t="s">
        <v>43</v>
      </c>
      <c r="I223" t="s">
        <v>43</v>
      </c>
      <c r="J223" t="s">
        <v>43</v>
      </c>
      <c r="K223" t="s">
        <v>43</v>
      </c>
      <c r="L223" t="s">
        <v>16074</v>
      </c>
      <c r="M223" t="s">
        <v>16075</v>
      </c>
      <c r="N223" t="s">
        <v>16076</v>
      </c>
    </row>
    <row r="224" spans="1:14" x14ac:dyDescent="0.25">
      <c r="A224" t="s">
        <v>14991</v>
      </c>
      <c r="B224" t="s">
        <v>16077</v>
      </c>
      <c r="C224">
        <v>2022</v>
      </c>
      <c r="D224" t="s">
        <v>16078</v>
      </c>
      <c r="E224" t="s">
        <v>109</v>
      </c>
      <c r="F224">
        <v>10</v>
      </c>
      <c r="G224">
        <v>8</v>
      </c>
      <c r="H224" t="s">
        <v>43</v>
      </c>
      <c r="I224" t="s">
        <v>43</v>
      </c>
      <c r="J224" t="s">
        <v>43</v>
      </c>
      <c r="K224" t="s">
        <v>43</v>
      </c>
      <c r="L224" t="s">
        <v>16079</v>
      </c>
      <c r="M224" t="s">
        <v>16080</v>
      </c>
      <c r="N224" t="s">
        <v>16081</v>
      </c>
    </row>
    <row r="225" spans="1:14" x14ac:dyDescent="0.25">
      <c r="A225" t="s">
        <v>14991</v>
      </c>
      <c r="B225" t="s">
        <v>16082</v>
      </c>
      <c r="C225">
        <v>2020</v>
      </c>
      <c r="D225" t="s">
        <v>16083</v>
      </c>
      <c r="E225" t="s">
        <v>15313</v>
      </c>
      <c r="F225">
        <v>10</v>
      </c>
      <c r="G225">
        <v>8</v>
      </c>
      <c r="H225" t="s">
        <v>43</v>
      </c>
      <c r="I225" t="s">
        <v>43</v>
      </c>
      <c r="J225" t="s">
        <v>43</v>
      </c>
      <c r="K225" t="s">
        <v>43</v>
      </c>
      <c r="L225" t="s">
        <v>16084</v>
      </c>
      <c r="M225" t="s">
        <v>16085</v>
      </c>
      <c r="N225" t="s">
        <v>16086</v>
      </c>
    </row>
    <row r="226" spans="1:14" x14ac:dyDescent="0.25">
      <c r="A226" t="s">
        <v>14991</v>
      </c>
      <c r="B226" t="s">
        <v>16087</v>
      </c>
      <c r="C226">
        <v>2023</v>
      </c>
      <c r="D226" t="s">
        <v>16088</v>
      </c>
      <c r="E226" t="s">
        <v>15046</v>
      </c>
      <c r="F226">
        <v>16</v>
      </c>
      <c r="G226">
        <v>6</v>
      </c>
      <c r="H226" t="s">
        <v>43</v>
      </c>
      <c r="I226" t="s">
        <v>43</v>
      </c>
      <c r="J226" t="s">
        <v>43</v>
      </c>
      <c r="K226" t="s">
        <v>43</v>
      </c>
      <c r="L226" t="s">
        <v>16089</v>
      </c>
      <c r="M226" t="s">
        <v>16090</v>
      </c>
      <c r="N226" t="s">
        <v>16091</v>
      </c>
    </row>
    <row r="227" spans="1:14" x14ac:dyDescent="0.25">
      <c r="A227" t="s">
        <v>14991</v>
      </c>
      <c r="B227" t="s">
        <v>16092</v>
      </c>
      <c r="C227">
        <v>2024</v>
      </c>
      <c r="D227" t="s">
        <v>16093</v>
      </c>
      <c r="E227" t="s">
        <v>11</v>
      </c>
      <c r="F227">
        <v>17</v>
      </c>
      <c r="G227">
        <v>12</v>
      </c>
      <c r="H227" t="s">
        <v>43</v>
      </c>
      <c r="I227" t="s">
        <v>43</v>
      </c>
      <c r="J227" t="s">
        <v>43</v>
      </c>
      <c r="K227" t="s">
        <v>43</v>
      </c>
      <c r="L227" t="s">
        <v>16094</v>
      </c>
      <c r="M227" t="s">
        <v>16095</v>
      </c>
      <c r="N227" t="s">
        <v>16096</v>
      </c>
    </row>
    <row r="228" spans="1:14" x14ac:dyDescent="0.25">
      <c r="A228" t="s">
        <v>14991</v>
      </c>
      <c r="B228" t="s">
        <v>16097</v>
      </c>
      <c r="C228">
        <v>2020</v>
      </c>
      <c r="D228" t="s">
        <v>16098</v>
      </c>
      <c r="E228" t="s">
        <v>14994</v>
      </c>
      <c r="F228">
        <v>10</v>
      </c>
      <c r="G228">
        <v>2</v>
      </c>
      <c r="H228" t="s">
        <v>43</v>
      </c>
      <c r="I228" t="s">
        <v>43</v>
      </c>
      <c r="J228" t="s">
        <v>43</v>
      </c>
      <c r="K228" t="s">
        <v>43</v>
      </c>
      <c r="L228" t="s">
        <v>16099</v>
      </c>
      <c r="M228" t="s">
        <v>16100</v>
      </c>
      <c r="N228" t="s">
        <v>16101</v>
      </c>
    </row>
    <row r="229" spans="1:14" x14ac:dyDescent="0.25">
      <c r="A229" t="s">
        <v>14991</v>
      </c>
      <c r="B229" t="s">
        <v>8753</v>
      </c>
      <c r="C229">
        <v>2022</v>
      </c>
      <c r="D229" t="s">
        <v>8754</v>
      </c>
      <c r="E229" t="s">
        <v>11</v>
      </c>
      <c r="F229">
        <v>15</v>
      </c>
      <c r="G229">
        <v>23</v>
      </c>
      <c r="H229" t="s">
        <v>43</v>
      </c>
      <c r="I229" t="s">
        <v>43</v>
      </c>
      <c r="J229" t="s">
        <v>43</v>
      </c>
      <c r="K229" t="s">
        <v>43</v>
      </c>
      <c r="L229" t="s">
        <v>16102</v>
      </c>
      <c r="M229" t="s">
        <v>16103</v>
      </c>
      <c r="N229" t="s">
        <v>16104</v>
      </c>
    </row>
    <row r="230" spans="1:14" x14ac:dyDescent="0.25">
      <c r="A230" t="s">
        <v>14991</v>
      </c>
      <c r="B230" t="s">
        <v>3964</v>
      </c>
      <c r="C230">
        <v>2022</v>
      </c>
      <c r="D230" t="s">
        <v>3965</v>
      </c>
      <c r="E230" t="s">
        <v>11</v>
      </c>
      <c r="F230">
        <v>15</v>
      </c>
      <c r="G230">
        <v>17</v>
      </c>
      <c r="H230" t="s">
        <v>43</v>
      </c>
      <c r="I230" t="s">
        <v>43</v>
      </c>
      <c r="J230" t="s">
        <v>43</v>
      </c>
      <c r="K230" t="s">
        <v>43</v>
      </c>
      <c r="L230" t="s">
        <v>16105</v>
      </c>
      <c r="M230" t="s">
        <v>16106</v>
      </c>
      <c r="N230" t="s">
        <v>16107</v>
      </c>
    </row>
    <row r="231" spans="1:14" x14ac:dyDescent="0.25">
      <c r="A231" t="s">
        <v>14991</v>
      </c>
      <c r="B231" t="s">
        <v>16108</v>
      </c>
      <c r="C231">
        <v>2018</v>
      </c>
      <c r="D231" t="s">
        <v>16109</v>
      </c>
      <c r="E231" t="s">
        <v>16110</v>
      </c>
      <c r="F231">
        <v>2</v>
      </c>
      <c r="G231">
        <v>13</v>
      </c>
      <c r="H231" t="s">
        <v>43</v>
      </c>
      <c r="I231" t="s">
        <v>43</v>
      </c>
      <c r="J231" t="s">
        <v>43</v>
      </c>
      <c r="K231" t="s">
        <v>43</v>
      </c>
      <c r="L231" t="s">
        <v>16111</v>
      </c>
      <c r="M231" t="s">
        <v>16112</v>
      </c>
      <c r="N231" t="s">
        <v>16113</v>
      </c>
    </row>
    <row r="232" spans="1:14" x14ac:dyDescent="0.25">
      <c r="A232" t="s">
        <v>14991</v>
      </c>
      <c r="B232" t="s">
        <v>16114</v>
      </c>
      <c r="C232">
        <v>2023</v>
      </c>
      <c r="D232" t="s">
        <v>16115</v>
      </c>
      <c r="E232" t="s">
        <v>11</v>
      </c>
      <c r="F232">
        <v>16</v>
      </c>
      <c r="G232">
        <v>12</v>
      </c>
      <c r="H232" t="s">
        <v>43</v>
      </c>
      <c r="I232" t="s">
        <v>43</v>
      </c>
      <c r="J232" t="s">
        <v>43</v>
      </c>
      <c r="K232" t="s">
        <v>43</v>
      </c>
      <c r="L232" t="s">
        <v>16116</v>
      </c>
      <c r="M232" t="s">
        <v>16117</v>
      </c>
      <c r="N232" t="s">
        <v>16118</v>
      </c>
    </row>
    <row r="233" spans="1:14" x14ac:dyDescent="0.25">
      <c r="A233" t="s">
        <v>14991</v>
      </c>
      <c r="B233" t="s">
        <v>8965</v>
      </c>
      <c r="C233">
        <v>2019</v>
      </c>
      <c r="D233" t="s">
        <v>16119</v>
      </c>
      <c r="E233" t="s">
        <v>11</v>
      </c>
      <c r="F233">
        <v>12</v>
      </c>
      <c r="G233">
        <v>4</v>
      </c>
      <c r="H233" t="s">
        <v>43</v>
      </c>
      <c r="I233" t="s">
        <v>43</v>
      </c>
      <c r="J233" t="s">
        <v>43</v>
      </c>
      <c r="K233" t="s">
        <v>43</v>
      </c>
      <c r="L233" t="s">
        <v>16120</v>
      </c>
      <c r="M233" t="s">
        <v>16121</v>
      </c>
      <c r="N233" t="s">
        <v>16122</v>
      </c>
    </row>
    <row r="234" spans="1:14" x14ac:dyDescent="0.25">
      <c r="A234" t="s">
        <v>14991</v>
      </c>
      <c r="B234" t="s">
        <v>16123</v>
      </c>
      <c r="C234">
        <v>2023</v>
      </c>
      <c r="D234" t="s">
        <v>16124</v>
      </c>
      <c r="E234" t="s">
        <v>14994</v>
      </c>
      <c r="F234">
        <v>13</v>
      </c>
      <c r="G234">
        <v>3</v>
      </c>
      <c r="H234" t="s">
        <v>43</v>
      </c>
      <c r="I234" t="s">
        <v>43</v>
      </c>
      <c r="J234" t="s">
        <v>43</v>
      </c>
      <c r="K234" t="s">
        <v>43</v>
      </c>
      <c r="L234" t="s">
        <v>16125</v>
      </c>
      <c r="M234" t="s">
        <v>16126</v>
      </c>
      <c r="N234" t="s">
        <v>16127</v>
      </c>
    </row>
    <row r="235" spans="1:14" x14ac:dyDescent="0.25">
      <c r="A235" t="s">
        <v>14991</v>
      </c>
      <c r="B235" t="s">
        <v>16128</v>
      </c>
      <c r="C235">
        <v>2020</v>
      </c>
      <c r="D235" t="s">
        <v>16129</v>
      </c>
      <c r="E235" t="s">
        <v>66</v>
      </c>
      <c r="F235">
        <v>8</v>
      </c>
      <c r="G235">
        <v>5</v>
      </c>
      <c r="H235" t="s">
        <v>43</v>
      </c>
      <c r="I235" t="s">
        <v>43</v>
      </c>
      <c r="J235" t="s">
        <v>43</v>
      </c>
      <c r="K235" t="s">
        <v>43</v>
      </c>
      <c r="L235" t="s">
        <v>16130</v>
      </c>
      <c r="M235" t="s">
        <v>16131</v>
      </c>
      <c r="N235" t="s">
        <v>16132</v>
      </c>
    </row>
    <row r="236" spans="1:14" x14ac:dyDescent="0.25">
      <c r="A236" t="s">
        <v>14991</v>
      </c>
      <c r="B236" t="s">
        <v>16133</v>
      </c>
      <c r="C236">
        <v>2024</v>
      </c>
      <c r="D236" t="s">
        <v>16134</v>
      </c>
      <c r="E236" t="s">
        <v>15313</v>
      </c>
      <c r="F236">
        <v>14</v>
      </c>
      <c r="G236">
        <v>24</v>
      </c>
      <c r="H236" t="s">
        <v>43</v>
      </c>
      <c r="I236" t="s">
        <v>43</v>
      </c>
      <c r="J236" t="s">
        <v>43</v>
      </c>
      <c r="K236" t="s">
        <v>43</v>
      </c>
      <c r="L236" t="s">
        <v>16135</v>
      </c>
      <c r="M236" t="s">
        <v>16136</v>
      </c>
      <c r="N236" t="s">
        <v>16137</v>
      </c>
    </row>
    <row r="237" spans="1:14" x14ac:dyDescent="0.25">
      <c r="A237" t="s">
        <v>14991</v>
      </c>
      <c r="B237" t="s">
        <v>16138</v>
      </c>
      <c r="C237">
        <v>2020</v>
      </c>
      <c r="D237" t="s">
        <v>16139</v>
      </c>
      <c r="E237" t="s">
        <v>11</v>
      </c>
      <c r="F237">
        <v>13</v>
      </c>
      <c r="G237">
        <v>22</v>
      </c>
      <c r="H237" t="s">
        <v>43</v>
      </c>
      <c r="I237" t="s">
        <v>43</v>
      </c>
      <c r="J237" t="s">
        <v>43</v>
      </c>
      <c r="K237" t="s">
        <v>43</v>
      </c>
      <c r="L237" t="s">
        <v>16140</v>
      </c>
      <c r="M237" t="s">
        <v>16141</v>
      </c>
      <c r="N237" t="s">
        <v>16142</v>
      </c>
    </row>
    <row r="238" spans="1:14" x14ac:dyDescent="0.25">
      <c r="A238" t="s">
        <v>14991</v>
      </c>
      <c r="B238" t="s">
        <v>16143</v>
      </c>
      <c r="C238">
        <v>2022</v>
      </c>
      <c r="D238" t="s">
        <v>16144</v>
      </c>
      <c r="E238" t="s">
        <v>11</v>
      </c>
      <c r="F238">
        <v>15</v>
      </c>
      <c r="G238">
        <v>4</v>
      </c>
      <c r="H238" t="s">
        <v>43</v>
      </c>
      <c r="I238" t="s">
        <v>43</v>
      </c>
      <c r="J238" t="s">
        <v>43</v>
      </c>
      <c r="K238" t="s">
        <v>43</v>
      </c>
      <c r="L238" t="s">
        <v>16145</v>
      </c>
      <c r="M238" t="s">
        <v>16146</v>
      </c>
      <c r="N238" t="s">
        <v>16147</v>
      </c>
    </row>
    <row r="239" spans="1:14" x14ac:dyDescent="0.25">
      <c r="A239" t="s">
        <v>14991</v>
      </c>
      <c r="B239" t="s">
        <v>16148</v>
      </c>
      <c r="C239">
        <v>2022</v>
      </c>
      <c r="D239" t="s">
        <v>16149</v>
      </c>
      <c r="E239" t="s">
        <v>14994</v>
      </c>
      <c r="F239">
        <v>12</v>
      </c>
      <c r="G239">
        <v>9</v>
      </c>
      <c r="H239" t="s">
        <v>43</v>
      </c>
      <c r="I239" t="s">
        <v>43</v>
      </c>
      <c r="J239" t="s">
        <v>43</v>
      </c>
      <c r="K239" t="s">
        <v>43</v>
      </c>
      <c r="L239" t="s">
        <v>16150</v>
      </c>
      <c r="M239" t="s">
        <v>16151</v>
      </c>
      <c r="N239" t="s">
        <v>16152</v>
      </c>
    </row>
    <row r="240" spans="1:14" x14ac:dyDescent="0.25">
      <c r="A240" t="s">
        <v>14991</v>
      </c>
      <c r="B240" t="s">
        <v>16153</v>
      </c>
      <c r="C240">
        <v>2021</v>
      </c>
      <c r="D240" t="s">
        <v>16154</v>
      </c>
      <c r="E240" t="s">
        <v>66</v>
      </c>
      <c r="F240">
        <v>9</v>
      </c>
      <c r="G240">
        <v>9</v>
      </c>
      <c r="H240" t="s">
        <v>43</v>
      </c>
      <c r="I240" t="s">
        <v>43</v>
      </c>
      <c r="J240" t="s">
        <v>43</v>
      </c>
      <c r="K240" t="s">
        <v>43</v>
      </c>
      <c r="L240" t="s">
        <v>16155</v>
      </c>
      <c r="M240" t="s">
        <v>16156</v>
      </c>
      <c r="N240" t="s">
        <v>16157</v>
      </c>
    </row>
    <row r="241" spans="1:14" x14ac:dyDescent="0.25">
      <c r="A241" t="s">
        <v>14991</v>
      </c>
      <c r="B241" t="s">
        <v>16158</v>
      </c>
      <c r="C241">
        <v>2018</v>
      </c>
      <c r="D241" t="s">
        <v>9112</v>
      </c>
      <c r="E241" t="s">
        <v>11</v>
      </c>
      <c r="F241">
        <v>11</v>
      </c>
      <c r="G241">
        <v>7</v>
      </c>
      <c r="H241" t="s">
        <v>43</v>
      </c>
      <c r="I241" t="s">
        <v>43</v>
      </c>
      <c r="J241" t="s">
        <v>43</v>
      </c>
      <c r="K241" t="s">
        <v>43</v>
      </c>
      <c r="L241" t="s">
        <v>16159</v>
      </c>
      <c r="M241" t="s">
        <v>16160</v>
      </c>
      <c r="N241" t="s">
        <v>9116</v>
      </c>
    </row>
    <row r="242" spans="1:14" x14ac:dyDescent="0.25">
      <c r="A242" t="s">
        <v>14991</v>
      </c>
      <c r="B242" t="s">
        <v>16161</v>
      </c>
      <c r="C242">
        <v>2022</v>
      </c>
      <c r="D242" t="s">
        <v>16162</v>
      </c>
      <c r="E242" t="s">
        <v>2078</v>
      </c>
      <c r="F242">
        <v>7</v>
      </c>
      <c r="G242">
        <v>9</v>
      </c>
      <c r="H242" t="s">
        <v>43</v>
      </c>
      <c r="I242" t="s">
        <v>43</v>
      </c>
      <c r="J242" t="s">
        <v>43</v>
      </c>
      <c r="K242" t="s">
        <v>43</v>
      </c>
      <c r="L242" t="s">
        <v>16163</v>
      </c>
      <c r="M242" t="s">
        <v>16164</v>
      </c>
      <c r="N242" t="s">
        <v>16165</v>
      </c>
    </row>
    <row r="243" spans="1:14" x14ac:dyDescent="0.25">
      <c r="A243" t="s">
        <v>14991</v>
      </c>
      <c r="B243" t="s">
        <v>16166</v>
      </c>
      <c r="C243">
        <v>2023</v>
      </c>
      <c r="D243" t="s">
        <v>16167</v>
      </c>
      <c r="E243" t="s">
        <v>2078</v>
      </c>
      <c r="F243">
        <v>8</v>
      </c>
      <c r="G243">
        <v>8</v>
      </c>
      <c r="H243" t="s">
        <v>43</v>
      </c>
      <c r="I243" t="s">
        <v>43</v>
      </c>
      <c r="J243" t="s">
        <v>43</v>
      </c>
      <c r="K243" t="s">
        <v>43</v>
      </c>
      <c r="L243" t="s">
        <v>16168</v>
      </c>
      <c r="M243" t="s">
        <v>16169</v>
      </c>
      <c r="N243" t="s">
        <v>16170</v>
      </c>
    </row>
    <row r="244" spans="1:14" x14ac:dyDescent="0.25">
      <c r="A244" t="s">
        <v>14991</v>
      </c>
      <c r="B244" t="s">
        <v>16171</v>
      </c>
      <c r="C244">
        <v>2023</v>
      </c>
      <c r="D244" t="s">
        <v>4250</v>
      </c>
      <c r="E244" t="s">
        <v>3637</v>
      </c>
      <c r="F244">
        <v>15</v>
      </c>
      <c r="G244">
        <v>17</v>
      </c>
      <c r="H244" t="s">
        <v>43</v>
      </c>
      <c r="I244" t="s">
        <v>43</v>
      </c>
      <c r="J244" t="s">
        <v>43</v>
      </c>
      <c r="K244" t="s">
        <v>43</v>
      </c>
      <c r="L244" t="s">
        <v>16172</v>
      </c>
      <c r="M244" t="s">
        <v>16173</v>
      </c>
      <c r="N244" t="s">
        <v>4254</v>
      </c>
    </row>
    <row r="245" spans="1:14" x14ac:dyDescent="0.25">
      <c r="A245" t="s">
        <v>14991</v>
      </c>
      <c r="B245" t="s">
        <v>16174</v>
      </c>
      <c r="C245">
        <v>2020</v>
      </c>
      <c r="D245" t="s">
        <v>16175</v>
      </c>
      <c r="E245" t="s">
        <v>11</v>
      </c>
      <c r="F245">
        <v>13</v>
      </c>
      <c r="G245">
        <v>24</v>
      </c>
      <c r="H245" t="s">
        <v>43</v>
      </c>
      <c r="I245" t="s">
        <v>43</v>
      </c>
      <c r="J245" t="s">
        <v>43</v>
      </c>
      <c r="K245" t="s">
        <v>43</v>
      </c>
      <c r="L245" t="s">
        <v>16176</v>
      </c>
      <c r="M245" t="s">
        <v>16177</v>
      </c>
      <c r="N245" t="s">
        <v>16178</v>
      </c>
    </row>
    <row r="246" spans="1:14" x14ac:dyDescent="0.25">
      <c r="A246" t="s">
        <v>14991</v>
      </c>
      <c r="B246" t="s">
        <v>16179</v>
      </c>
      <c r="C246">
        <v>2022</v>
      </c>
      <c r="D246" t="s">
        <v>4277</v>
      </c>
      <c r="E246" t="s">
        <v>4278</v>
      </c>
      <c r="F246">
        <v>10</v>
      </c>
      <c r="G246">
        <v>11</v>
      </c>
      <c r="H246" t="s">
        <v>43</v>
      </c>
      <c r="I246" t="s">
        <v>43</v>
      </c>
      <c r="J246" t="s">
        <v>43</v>
      </c>
      <c r="K246" t="s">
        <v>43</v>
      </c>
      <c r="L246" t="s">
        <v>16180</v>
      </c>
      <c r="M246" t="s">
        <v>16181</v>
      </c>
      <c r="N246" t="s">
        <v>16182</v>
      </c>
    </row>
    <row r="247" spans="1:14" x14ac:dyDescent="0.25">
      <c r="A247" t="s">
        <v>14991</v>
      </c>
      <c r="B247" t="s">
        <v>16183</v>
      </c>
      <c r="C247">
        <v>2024</v>
      </c>
      <c r="D247" t="s">
        <v>16184</v>
      </c>
      <c r="E247" t="s">
        <v>109</v>
      </c>
      <c r="F247">
        <v>12</v>
      </c>
      <c r="G247">
        <v>11</v>
      </c>
      <c r="H247" t="s">
        <v>43</v>
      </c>
      <c r="I247" t="s">
        <v>43</v>
      </c>
      <c r="J247" t="s">
        <v>43</v>
      </c>
      <c r="K247" t="s">
        <v>43</v>
      </c>
      <c r="L247" t="s">
        <v>16185</v>
      </c>
      <c r="M247" t="s">
        <v>16186</v>
      </c>
      <c r="N247" t="s">
        <v>16187</v>
      </c>
    </row>
    <row r="248" spans="1:14" x14ac:dyDescent="0.25">
      <c r="A248" t="s">
        <v>14991</v>
      </c>
      <c r="B248" t="s">
        <v>4420</v>
      </c>
      <c r="C248">
        <v>2022</v>
      </c>
      <c r="D248" t="s">
        <v>4421</v>
      </c>
      <c r="E248" t="s">
        <v>11</v>
      </c>
      <c r="F248">
        <v>15</v>
      </c>
      <c r="G248">
        <v>11</v>
      </c>
      <c r="H248" t="s">
        <v>43</v>
      </c>
      <c r="I248" t="s">
        <v>43</v>
      </c>
      <c r="J248" t="s">
        <v>43</v>
      </c>
      <c r="K248" t="s">
        <v>43</v>
      </c>
      <c r="L248" t="s">
        <v>16188</v>
      </c>
      <c r="M248" t="s">
        <v>16189</v>
      </c>
      <c r="N248" t="s">
        <v>16190</v>
      </c>
    </row>
    <row r="249" spans="1:14" x14ac:dyDescent="0.25">
      <c r="A249" t="s">
        <v>14991</v>
      </c>
      <c r="B249" t="s">
        <v>16191</v>
      </c>
      <c r="C249">
        <v>2023</v>
      </c>
      <c r="D249" t="s">
        <v>16192</v>
      </c>
      <c r="E249" t="s">
        <v>109</v>
      </c>
      <c r="F249">
        <v>11</v>
      </c>
      <c r="G249">
        <v>5</v>
      </c>
      <c r="H249" t="s">
        <v>43</v>
      </c>
      <c r="I249" t="s">
        <v>43</v>
      </c>
      <c r="J249" t="s">
        <v>43</v>
      </c>
      <c r="K249" t="s">
        <v>43</v>
      </c>
      <c r="L249" t="s">
        <v>16193</v>
      </c>
      <c r="M249" t="s">
        <v>16194</v>
      </c>
      <c r="N249" t="s">
        <v>16195</v>
      </c>
    </row>
    <row r="250" spans="1:14" x14ac:dyDescent="0.25">
      <c r="A250" t="s">
        <v>14991</v>
      </c>
      <c r="B250" t="s">
        <v>16196</v>
      </c>
      <c r="C250">
        <v>2021</v>
      </c>
      <c r="D250" t="s">
        <v>16197</v>
      </c>
      <c r="E250" t="s">
        <v>11</v>
      </c>
      <c r="F250">
        <v>14</v>
      </c>
      <c r="G250">
        <v>16</v>
      </c>
      <c r="H250" t="s">
        <v>43</v>
      </c>
      <c r="I250" t="s">
        <v>43</v>
      </c>
      <c r="J250" t="s">
        <v>43</v>
      </c>
      <c r="K250" t="s">
        <v>43</v>
      </c>
      <c r="L250" t="s">
        <v>16198</v>
      </c>
      <c r="M250" t="s">
        <v>16199</v>
      </c>
      <c r="N250" t="s">
        <v>16200</v>
      </c>
    </row>
    <row r="251" spans="1:14" x14ac:dyDescent="0.25">
      <c r="A251" t="s">
        <v>14991</v>
      </c>
      <c r="B251" t="s">
        <v>16201</v>
      </c>
      <c r="C251">
        <v>2020</v>
      </c>
      <c r="D251" t="s">
        <v>16202</v>
      </c>
      <c r="E251" t="s">
        <v>11</v>
      </c>
      <c r="F251">
        <v>13</v>
      </c>
      <c r="G251">
        <v>19</v>
      </c>
      <c r="H251" t="s">
        <v>43</v>
      </c>
      <c r="I251" t="s">
        <v>43</v>
      </c>
      <c r="J251" t="s">
        <v>43</v>
      </c>
      <c r="K251" t="s">
        <v>43</v>
      </c>
      <c r="L251" t="s">
        <v>16203</v>
      </c>
      <c r="M251" t="s">
        <v>16204</v>
      </c>
      <c r="N251" t="s">
        <v>16205</v>
      </c>
    </row>
    <row r="252" spans="1:14" x14ac:dyDescent="0.25">
      <c r="A252" t="s">
        <v>14991</v>
      </c>
      <c r="B252" t="s">
        <v>16206</v>
      </c>
      <c r="C252">
        <v>2024</v>
      </c>
      <c r="D252" t="s">
        <v>16207</v>
      </c>
      <c r="E252" t="s">
        <v>14994</v>
      </c>
      <c r="F252">
        <v>14</v>
      </c>
      <c r="G252">
        <v>14</v>
      </c>
      <c r="H252" t="s">
        <v>43</v>
      </c>
      <c r="I252" t="s">
        <v>43</v>
      </c>
      <c r="J252" t="s">
        <v>43</v>
      </c>
      <c r="K252" t="s">
        <v>43</v>
      </c>
      <c r="L252" t="s">
        <v>16208</v>
      </c>
      <c r="M252" t="s">
        <v>16209</v>
      </c>
      <c r="N252" t="s">
        <v>16210</v>
      </c>
    </row>
    <row r="253" spans="1:14" x14ac:dyDescent="0.25">
      <c r="A253" t="s">
        <v>14991</v>
      </c>
      <c r="B253" t="s">
        <v>16211</v>
      </c>
      <c r="C253">
        <v>2021</v>
      </c>
      <c r="D253" t="s">
        <v>16212</v>
      </c>
      <c r="E253" t="s">
        <v>66</v>
      </c>
      <c r="F253">
        <v>9</v>
      </c>
      <c r="G253">
        <v>8</v>
      </c>
      <c r="H253" t="s">
        <v>43</v>
      </c>
      <c r="I253" t="s">
        <v>43</v>
      </c>
      <c r="J253" t="s">
        <v>43</v>
      </c>
      <c r="K253" t="s">
        <v>43</v>
      </c>
      <c r="L253" t="s">
        <v>16213</v>
      </c>
      <c r="M253" t="s">
        <v>16214</v>
      </c>
      <c r="N253" t="s">
        <v>16215</v>
      </c>
    </row>
    <row r="254" spans="1:14" x14ac:dyDescent="0.25">
      <c r="A254" t="s">
        <v>14991</v>
      </c>
      <c r="B254" t="s">
        <v>16216</v>
      </c>
      <c r="C254">
        <v>2022</v>
      </c>
      <c r="D254" t="s">
        <v>16217</v>
      </c>
      <c r="E254" t="s">
        <v>109</v>
      </c>
      <c r="F254">
        <v>10</v>
      </c>
      <c r="G254">
        <v>9</v>
      </c>
      <c r="H254" t="s">
        <v>43</v>
      </c>
      <c r="I254" t="s">
        <v>43</v>
      </c>
      <c r="J254" t="s">
        <v>43</v>
      </c>
      <c r="K254" t="s">
        <v>43</v>
      </c>
      <c r="L254" t="s">
        <v>16218</v>
      </c>
      <c r="M254" t="s">
        <v>16219</v>
      </c>
      <c r="N254" t="s">
        <v>16220</v>
      </c>
    </row>
    <row r="255" spans="1:14" x14ac:dyDescent="0.25">
      <c r="A255" t="s">
        <v>14991</v>
      </c>
      <c r="B255" t="s">
        <v>16221</v>
      </c>
      <c r="C255">
        <v>2018</v>
      </c>
      <c r="D255" t="s">
        <v>16222</v>
      </c>
      <c r="E255" t="s">
        <v>109</v>
      </c>
      <c r="F255">
        <v>6</v>
      </c>
      <c r="G255">
        <v>3</v>
      </c>
      <c r="H255" t="s">
        <v>43</v>
      </c>
      <c r="I255" t="s">
        <v>43</v>
      </c>
      <c r="J255" t="s">
        <v>43</v>
      </c>
      <c r="K255" t="s">
        <v>43</v>
      </c>
      <c r="L255" t="s">
        <v>16223</v>
      </c>
      <c r="M255" t="s">
        <v>16224</v>
      </c>
      <c r="N255" t="s">
        <v>16225</v>
      </c>
    </row>
    <row r="256" spans="1:14" x14ac:dyDescent="0.25">
      <c r="A256" t="s">
        <v>14991</v>
      </c>
      <c r="B256" t="s">
        <v>16226</v>
      </c>
      <c r="C256">
        <v>2022</v>
      </c>
      <c r="D256" t="s">
        <v>16227</v>
      </c>
      <c r="E256" t="s">
        <v>14994</v>
      </c>
      <c r="F256">
        <v>12</v>
      </c>
      <c r="G256">
        <v>11</v>
      </c>
      <c r="H256" t="s">
        <v>43</v>
      </c>
      <c r="I256" t="s">
        <v>43</v>
      </c>
      <c r="J256" t="s">
        <v>43</v>
      </c>
      <c r="K256" t="s">
        <v>43</v>
      </c>
      <c r="L256" t="s">
        <v>16228</v>
      </c>
      <c r="M256" t="s">
        <v>16229</v>
      </c>
      <c r="N256" t="s">
        <v>16230</v>
      </c>
    </row>
    <row r="257" spans="1:14" x14ac:dyDescent="0.25">
      <c r="A257" t="s">
        <v>14991</v>
      </c>
      <c r="B257" t="s">
        <v>16231</v>
      </c>
      <c r="C257">
        <v>2022</v>
      </c>
      <c r="D257" t="s">
        <v>16232</v>
      </c>
      <c r="E257" t="s">
        <v>66</v>
      </c>
      <c r="F257">
        <v>10</v>
      </c>
      <c r="G257">
        <v>6</v>
      </c>
      <c r="H257" t="s">
        <v>43</v>
      </c>
      <c r="I257" t="s">
        <v>43</v>
      </c>
      <c r="J257" t="s">
        <v>43</v>
      </c>
      <c r="K257" t="s">
        <v>43</v>
      </c>
      <c r="L257" t="s">
        <v>16233</v>
      </c>
      <c r="M257" t="s">
        <v>16234</v>
      </c>
      <c r="N257" t="s">
        <v>16235</v>
      </c>
    </row>
    <row r="258" spans="1:14" x14ac:dyDescent="0.25">
      <c r="A258" t="s">
        <v>14991</v>
      </c>
      <c r="B258" t="s">
        <v>16236</v>
      </c>
      <c r="C258">
        <v>2022</v>
      </c>
      <c r="D258" t="s">
        <v>16237</v>
      </c>
      <c r="E258" t="s">
        <v>66</v>
      </c>
      <c r="F258">
        <v>10</v>
      </c>
      <c r="G258">
        <v>5</v>
      </c>
      <c r="H258" t="s">
        <v>43</v>
      </c>
      <c r="I258" t="s">
        <v>43</v>
      </c>
      <c r="J258" t="s">
        <v>43</v>
      </c>
      <c r="K258" t="s">
        <v>43</v>
      </c>
      <c r="L258" t="s">
        <v>16238</v>
      </c>
      <c r="M258" t="s">
        <v>16239</v>
      </c>
      <c r="N258" t="s">
        <v>16240</v>
      </c>
    </row>
    <row r="259" spans="1:14" x14ac:dyDescent="0.25">
      <c r="A259" t="s">
        <v>14991</v>
      </c>
      <c r="B259" t="s">
        <v>16241</v>
      </c>
      <c r="C259">
        <v>2021</v>
      </c>
      <c r="D259" t="s">
        <v>16242</v>
      </c>
      <c r="E259" t="s">
        <v>66</v>
      </c>
      <c r="F259">
        <v>9</v>
      </c>
      <c r="G259">
        <v>11</v>
      </c>
      <c r="H259" t="s">
        <v>43</v>
      </c>
      <c r="I259" t="s">
        <v>43</v>
      </c>
      <c r="J259" t="s">
        <v>43</v>
      </c>
      <c r="K259" t="s">
        <v>43</v>
      </c>
      <c r="L259" t="s">
        <v>16243</v>
      </c>
      <c r="M259" t="s">
        <v>16244</v>
      </c>
      <c r="N259" t="s">
        <v>16245</v>
      </c>
    </row>
    <row r="260" spans="1:14" x14ac:dyDescent="0.25">
      <c r="A260" t="s">
        <v>14991</v>
      </c>
      <c r="B260" t="s">
        <v>16246</v>
      </c>
      <c r="C260">
        <v>2021</v>
      </c>
      <c r="D260" t="s">
        <v>16247</v>
      </c>
      <c r="E260" t="s">
        <v>2078</v>
      </c>
      <c r="F260">
        <v>6</v>
      </c>
      <c r="G260">
        <v>3</v>
      </c>
      <c r="H260" t="s">
        <v>43</v>
      </c>
      <c r="I260" t="s">
        <v>43</v>
      </c>
      <c r="J260" t="s">
        <v>43</v>
      </c>
      <c r="K260" t="s">
        <v>43</v>
      </c>
      <c r="L260" t="s">
        <v>16248</v>
      </c>
      <c r="M260" t="s">
        <v>16249</v>
      </c>
      <c r="N260" t="s">
        <v>16250</v>
      </c>
    </row>
    <row r="261" spans="1:14" x14ac:dyDescent="0.25">
      <c r="A261" t="s">
        <v>14991</v>
      </c>
      <c r="B261" t="s">
        <v>16251</v>
      </c>
      <c r="C261">
        <v>2020</v>
      </c>
      <c r="D261" t="s">
        <v>16252</v>
      </c>
      <c r="E261" t="s">
        <v>14994</v>
      </c>
      <c r="F261">
        <v>10</v>
      </c>
      <c r="G261">
        <v>8</v>
      </c>
      <c r="H261" t="s">
        <v>43</v>
      </c>
      <c r="I261" t="s">
        <v>43</v>
      </c>
      <c r="J261" t="s">
        <v>43</v>
      </c>
      <c r="K261" t="s">
        <v>43</v>
      </c>
      <c r="L261" t="s">
        <v>16253</v>
      </c>
      <c r="M261" t="s">
        <v>16254</v>
      </c>
      <c r="N261" t="s">
        <v>16255</v>
      </c>
    </row>
    <row r="262" spans="1:14" x14ac:dyDescent="0.25">
      <c r="A262" t="s">
        <v>14991</v>
      </c>
      <c r="B262" t="s">
        <v>9415</v>
      </c>
      <c r="C262">
        <v>2020</v>
      </c>
      <c r="D262" t="s">
        <v>9416</v>
      </c>
      <c r="E262" t="s">
        <v>11</v>
      </c>
      <c r="F262">
        <v>13</v>
      </c>
      <c r="G262">
        <v>9</v>
      </c>
      <c r="H262" t="s">
        <v>43</v>
      </c>
      <c r="I262" t="s">
        <v>43</v>
      </c>
      <c r="J262" t="s">
        <v>43</v>
      </c>
      <c r="K262" t="s">
        <v>43</v>
      </c>
      <c r="L262" t="s">
        <v>9418</v>
      </c>
      <c r="M262" t="s">
        <v>16256</v>
      </c>
      <c r="N262" t="s">
        <v>16257</v>
      </c>
    </row>
    <row r="263" spans="1:14" x14ac:dyDescent="0.25">
      <c r="A263" t="s">
        <v>14991</v>
      </c>
      <c r="B263" t="s">
        <v>16258</v>
      </c>
      <c r="C263">
        <v>2023</v>
      </c>
      <c r="D263" t="s">
        <v>16259</v>
      </c>
      <c r="E263" t="s">
        <v>11</v>
      </c>
      <c r="F263">
        <v>16</v>
      </c>
      <c r="G263">
        <v>6</v>
      </c>
      <c r="H263" t="s">
        <v>43</v>
      </c>
      <c r="I263" t="s">
        <v>43</v>
      </c>
      <c r="J263" t="s">
        <v>43</v>
      </c>
      <c r="K263" t="s">
        <v>43</v>
      </c>
      <c r="L263" t="s">
        <v>16260</v>
      </c>
      <c r="M263" t="s">
        <v>16261</v>
      </c>
      <c r="N263" t="s">
        <v>16262</v>
      </c>
    </row>
    <row r="264" spans="1:14" x14ac:dyDescent="0.25">
      <c r="A264" t="s">
        <v>14991</v>
      </c>
      <c r="B264" t="s">
        <v>16263</v>
      </c>
      <c r="C264">
        <v>2018</v>
      </c>
      <c r="D264" t="s">
        <v>16264</v>
      </c>
      <c r="E264" t="s">
        <v>11</v>
      </c>
      <c r="F264">
        <v>11</v>
      </c>
      <c r="G264">
        <v>11</v>
      </c>
      <c r="H264" t="s">
        <v>43</v>
      </c>
      <c r="I264" t="s">
        <v>43</v>
      </c>
      <c r="J264" t="s">
        <v>43</v>
      </c>
      <c r="K264" t="s">
        <v>43</v>
      </c>
      <c r="L264" t="s">
        <v>16265</v>
      </c>
      <c r="M264" t="s">
        <v>16266</v>
      </c>
      <c r="N264" t="s">
        <v>16267</v>
      </c>
    </row>
    <row r="265" spans="1:14" x14ac:dyDescent="0.25">
      <c r="A265" t="s">
        <v>14991</v>
      </c>
      <c r="B265" t="s">
        <v>16268</v>
      </c>
      <c r="C265">
        <v>2023</v>
      </c>
      <c r="D265" t="s">
        <v>16269</v>
      </c>
      <c r="E265" t="s">
        <v>3637</v>
      </c>
      <c r="F265">
        <v>15</v>
      </c>
      <c r="G265">
        <v>13</v>
      </c>
      <c r="H265" t="s">
        <v>43</v>
      </c>
      <c r="I265" t="s">
        <v>43</v>
      </c>
      <c r="J265" t="s">
        <v>43</v>
      </c>
      <c r="K265" t="s">
        <v>43</v>
      </c>
      <c r="L265" t="s">
        <v>16270</v>
      </c>
      <c r="M265" t="s">
        <v>16271</v>
      </c>
      <c r="N265" t="s">
        <v>16272</v>
      </c>
    </row>
    <row r="266" spans="1:14" x14ac:dyDescent="0.25">
      <c r="A266" t="s">
        <v>14991</v>
      </c>
      <c r="B266" t="s">
        <v>16273</v>
      </c>
      <c r="C266">
        <v>2025</v>
      </c>
      <c r="D266" t="s">
        <v>16274</v>
      </c>
      <c r="E266" t="s">
        <v>11</v>
      </c>
      <c r="F266">
        <v>18</v>
      </c>
      <c r="G266">
        <v>1</v>
      </c>
      <c r="H266" t="s">
        <v>43</v>
      </c>
      <c r="I266" t="s">
        <v>43</v>
      </c>
      <c r="J266" t="s">
        <v>43</v>
      </c>
      <c r="K266" t="s">
        <v>43</v>
      </c>
      <c r="L266" t="s">
        <v>16275</v>
      </c>
      <c r="M266" t="s">
        <v>16276</v>
      </c>
      <c r="N266" t="s">
        <v>16277</v>
      </c>
    </row>
    <row r="267" spans="1:14" x14ac:dyDescent="0.25">
      <c r="A267" t="s">
        <v>14991</v>
      </c>
      <c r="B267" t="s">
        <v>16278</v>
      </c>
      <c r="C267">
        <v>2022</v>
      </c>
      <c r="D267" t="s">
        <v>16279</v>
      </c>
      <c r="E267" t="s">
        <v>109</v>
      </c>
      <c r="F267">
        <v>10</v>
      </c>
      <c r="G267">
        <v>9</v>
      </c>
      <c r="H267" t="s">
        <v>43</v>
      </c>
      <c r="I267" t="s">
        <v>43</v>
      </c>
      <c r="J267" t="s">
        <v>43</v>
      </c>
      <c r="K267" t="s">
        <v>43</v>
      </c>
      <c r="L267" t="s">
        <v>16280</v>
      </c>
      <c r="M267" t="s">
        <v>16281</v>
      </c>
      <c r="N267" t="s">
        <v>16282</v>
      </c>
    </row>
    <row r="268" spans="1:14" x14ac:dyDescent="0.25">
      <c r="A268" t="s">
        <v>14991</v>
      </c>
      <c r="B268" t="s">
        <v>16283</v>
      </c>
      <c r="C268">
        <v>2021</v>
      </c>
      <c r="D268" t="s">
        <v>16284</v>
      </c>
      <c r="E268" t="s">
        <v>14994</v>
      </c>
      <c r="F268">
        <v>11</v>
      </c>
      <c r="G268">
        <v>13</v>
      </c>
      <c r="H268" t="s">
        <v>43</v>
      </c>
      <c r="I268" t="s">
        <v>43</v>
      </c>
      <c r="J268" t="s">
        <v>43</v>
      </c>
      <c r="K268" t="s">
        <v>43</v>
      </c>
      <c r="L268" t="s">
        <v>16285</v>
      </c>
      <c r="M268" t="s">
        <v>16286</v>
      </c>
      <c r="N268" t="s">
        <v>16287</v>
      </c>
    </row>
    <row r="269" spans="1:14" x14ac:dyDescent="0.25">
      <c r="A269" t="s">
        <v>14991</v>
      </c>
      <c r="B269" t="s">
        <v>16288</v>
      </c>
      <c r="C269">
        <v>2023</v>
      </c>
      <c r="D269" t="s">
        <v>16289</v>
      </c>
      <c r="E269" t="s">
        <v>14994</v>
      </c>
      <c r="F269">
        <v>13</v>
      </c>
      <c r="G269">
        <v>19</v>
      </c>
      <c r="H269" t="s">
        <v>43</v>
      </c>
      <c r="I269" t="s">
        <v>43</v>
      </c>
      <c r="J269" t="s">
        <v>43</v>
      </c>
      <c r="K269" t="s">
        <v>43</v>
      </c>
      <c r="L269" t="s">
        <v>16290</v>
      </c>
      <c r="M269" t="s">
        <v>16291</v>
      </c>
      <c r="N269" t="s">
        <v>16292</v>
      </c>
    </row>
    <row r="270" spans="1:14" x14ac:dyDescent="0.25">
      <c r="A270" t="s">
        <v>14991</v>
      </c>
      <c r="B270" t="s">
        <v>4704</v>
      </c>
      <c r="C270">
        <v>2021</v>
      </c>
      <c r="D270" t="s">
        <v>4705</v>
      </c>
      <c r="E270" t="s">
        <v>2078</v>
      </c>
      <c r="F270">
        <v>6</v>
      </c>
      <c r="G270">
        <v>8</v>
      </c>
      <c r="H270" t="s">
        <v>43</v>
      </c>
      <c r="I270" t="s">
        <v>43</v>
      </c>
      <c r="J270" t="s">
        <v>43</v>
      </c>
      <c r="K270" t="s">
        <v>43</v>
      </c>
      <c r="L270" t="s">
        <v>16293</v>
      </c>
      <c r="M270" t="s">
        <v>16294</v>
      </c>
      <c r="N270" t="s">
        <v>16295</v>
      </c>
    </row>
    <row r="271" spans="1:14" x14ac:dyDescent="0.25">
      <c r="A271" t="s">
        <v>14991</v>
      </c>
      <c r="B271" t="s">
        <v>16296</v>
      </c>
      <c r="C271">
        <v>2020</v>
      </c>
      <c r="D271" t="s">
        <v>16297</v>
      </c>
      <c r="E271" t="s">
        <v>14994</v>
      </c>
      <c r="F271">
        <v>10</v>
      </c>
      <c r="G271">
        <v>6</v>
      </c>
      <c r="H271" t="s">
        <v>43</v>
      </c>
      <c r="I271" t="s">
        <v>43</v>
      </c>
      <c r="J271" t="s">
        <v>43</v>
      </c>
      <c r="K271" t="s">
        <v>43</v>
      </c>
      <c r="L271" t="s">
        <v>16298</v>
      </c>
      <c r="M271" t="s">
        <v>16299</v>
      </c>
      <c r="N271" t="s">
        <v>16300</v>
      </c>
    </row>
    <row r="272" spans="1:14" x14ac:dyDescent="0.25">
      <c r="A272" t="s">
        <v>14991</v>
      </c>
      <c r="B272" t="s">
        <v>16301</v>
      </c>
      <c r="C272">
        <v>2021</v>
      </c>
      <c r="D272" t="s">
        <v>16302</v>
      </c>
      <c r="E272" t="s">
        <v>3637</v>
      </c>
      <c r="F272">
        <v>13</v>
      </c>
      <c r="G272">
        <v>2</v>
      </c>
      <c r="H272" t="s">
        <v>43</v>
      </c>
      <c r="I272" t="s">
        <v>43</v>
      </c>
      <c r="J272" t="s">
        <v>43</v>
      </c>
      <c r="K272" t="s">
        <v>43</v>
      </c>
      <c r="L272" t="s">
        <v>16303</v>
      </c>
      <c r="M272" t="s">
        <v>16304</v>
      </c>
      <c r="N272" t="s">
        <v>16305</v>
      </c>
    </row>
    <row r="273" spans="1:14" x14ac:dyDescent="0.25">
      <c r="A273" t="s">
        <v>14991</v>
      </c>
      <c r="B273" t="s">
        <v>16306</v>
      </c>
      <c r="C273">
        <v>2020</v>
      </c>
      <c r="D273" t="s">
        <v>16307</v>
      </c>
      <c r="E273" t="s">
        <v>3637</v>
      </c>
      <c r="F273">
        <v>12</v>
      </c>
      <c r="G273">
        <v>1</v>
      </c>
      <c r="H273" t="s">
        <v>43</v>
      </c>
      <c r="I273" t="s">
        <v>43</v>
      </c>
      <c r="J273" t="s">
        <v>43</v>
      </c>
      <c r="K273" t="s">
        <v>43</v>
      </c>
      <c r="L273" t="s">
        <v>16308</v>
      </c>
      <c r="M273" t="s">
        <v>16309</v>
      </c>
      <c r="N273" t="s">
        <v>16310</v>
      </c>
    </row>
    <row r="274" spans="1:14" x14ac:dyDescent="0.25">
      <c r="A274" t="s">
        <v>14991</v>
      </c>
      <c r="B274" t="s">
        <v>16311</v>
      </c>
      <c r="C274">
        <v>2022</v>
      </c>
      <c r="D274" t="s">
        <v>16312</v>
      </c>
      <c r="E274" t="s">
        <v>4278</v>
      </c>
      <c r="F274">
        <v>10</v>
      </c>
      <c r="G274">
        <v>11</v>
      </c>
      <c r="H274" t="s">
        <v>43</v>
      </c>
      <c r="I274" t="s">
        <v>43</v>
      </c>
      <c r="J274" t="s">
        <v>43</v>
      </c>
      <c r="K274" t="s">
        <v>43</v>
      </c>
      <c r="L274" t="s">
        <v>16313</v>
      </c>
      <c r="M274" t="s">
        <v>16314</v>
      </c>
      <c r="N274" t="s">
        <v>16315</v>
      </c>
    </row>
    <row r="275" spans="1:14" x14ac:dyDescent="0.25">
      <c r="A275" t="s">
        <v>14991</v>
      </c>
      <c r="B275" t="s">
        <v>16316</v>
      </c>
      <c r="C275">
        <v>2025</v>
      </c>
      <c r="D275" t="s">
        <v>16317</v>
      </c>
      <c r="E275" t="s">
        <v>3637</v>
      </c>
      <c r="F275">
        <v>17</v>
      </c>
      <c r="G275">
        <v>3</v>
      </c>
      <c r="H275" t="s">
        <v>43</v>
      </c>
      <c r="I275" t="s">
        <v>43</v>
      </c>
      <c r="J275" t="s">
        <v>43</v>
      </c>
      <c r="K275" t="s">
        <v>43</v>
      </c>
      <c r="L275" t="s">
        <v>16318</v>
      </c>
      <c r="M275" t="s">
        <v>16319</v>
      </c>
      <c r="N275" t="s">
        <v>16320</v>
      </c>
    </row>
    <row r="276" spans="1:14" x14ac:dyDescent="0.25">
      <c r="A276" t="s">
        <v>14991</v>
      </c>
      <c r="B276" t="s">
        <v>16321</v>
      </c>
      <c r="C276">
        <v>2024</v>
      </c>
      <c r="D276" t="s">
        <v>16322</v>
      </c>
      <c r="E276" t="s">
        <v>3637</v>
      </c>
      <c r="F276">
        <v>16</v>
      </c>
      <c r="G276">
        <v>23</v>
      </c>
      <c r="H276" t="s">
        <v>43</v>
      </c>
      <c r="I276" t="s">
        <v>43</v>
      </c>
      <c r="J276" t="s">
        <v>43</v>
      </c>
      <c r="K276" t="s">
        <v>43</v>
      </c>
      <c r="L276" t="s">
        <v>16323</v>
      </c>
      <c r="M276" t="s">
        <v>16324</v>
      </c>
      <c r="N276" t="s">
        <v>16325</v>
      </c>
    </row>
    <row r="277" spans="1:14" x14ac:dyDescent="0.25">
      <c r="A277" t="s">
        <v>14991</v>
      </c>
      <c r="B277" t="s">
        <v>16326</v>
      </c>
      <c r="C277">
        <v>2024</v>
      </c>
      <c r="D277" t="s">
        <v>16327</v>
      </c>
      <c r="E277" t="s">
        <v>109</v>
      </c>
      <c r="F277">
        <v>12</v>
      </c>
      <c r="G277">
        <v>4</v>
      </c>
      <c r="H277" t="s">
        <v>43</v>
      </c>
      <c r="I277" t="s">
        <v>43</v>
      </c>
      <c r="J277" t="s">
        <v>43</v>
      </c>
      <c r="K277" t="s">
        <v>43</v>
      </c>
      <c r="L277" t="s">
        <v>16328</v>
      </c>
      <c r="M277" t="s">
        <v>16329</v>
      </c>
      <c r="N277" t="s">
        <v>16330</v>
      </c>
    </row>
    <row r="278" spans="1:14" x14ac:dyDescent="0.25">
      <c r="A278" t="s">
        <v>14991</v>
      </c>
      <c r="B278" t="s">
        <v>16331</v>
      </c>
      <c r="C278">
        <v>2023</v>
      </c>
      <c r="D278" t="s">
        <v>16332</v>
      </c>
      <c r="E278" t="s">
        <v>7047</v>
      </c>
      <c r="F278">
        <v>4</v>
      </c>
      <c r="G278">
        <v>2</v>
      </c>
      <c r="H278" t="s">
        <v>16333</v>
      </c>
      <c r="I278" t="s">
        <v>43</v>
      </c>
      <c r="J278" t="s">
        <v>43</v>
      </c>
      <c r="K278" t="s">
        <v>43</v>
      </c>
      <c r="L278" t="s">
        <v>16334</v>
      </c>
      <c r="M278" t="s">
        <v>16335</v>
      </c>
      <c r="N278" t="s">
        <v>16336</v>
      </c>
    </row>
    <row r="279" spans="1:14" x14ac:dyDescent="0.25">
      <c r="A279" t="s">
        <v>14991</v>
      </c>
      <c r="B279" t="s">
        <v>16337</v>
      </c>
      <c r="C279">
        <v>2024</v>
      </c>
      <c r="D279" t="s">
        <v>16338</v>
      </c>
      <c r="E279" t="s">
        <v>14994</v>
      </c>
      <c r="F279">
        <v>14</v>
      </c>
      <c r="G279">
        <v>17</v>
      </c>
      <c r="H279" t="s">
        <v>43</v>
      </c>
      <c r="I279" t="s">
        <v>43</v>
      </c>
      <c r="J279" t="s">
        <v>43</v>
      </c>
      <c r="K279" t="s">
        <v>43</v>
      </c>
      <c r="L279" t="s">
        <v>16339</v>
      </c>
      <c r="M279" t="s">
        <v>16340</v>
      </c>
      <c r="N279" t="s">
        <v>16341</v>
      </c>
    </row>
    <row r="280" spans="1:14" x14ac:dyDescent="0.25">
      <c r="A280" t="s">
        <v>14991</v>
      </c>
      <c r="B280" t="s">
        <v>16342</v>
      </c>
      <c r="C280">
        <v>2018</v>
      </c>
      <c r="D280" t="s">
        <v>16343</v>
      </c>
      <c r="E280" t="s">
        <v>3637</v>
      </c>
      <c r="F280">
        <v>10</v>
      </c>
      <c r="G280">
        <v>9</v>
      </c>
      <c r="H280" t="s">
        <v>43</v>
      </c>
      <c r="I280" t="s">
        <v>43</v>
      </c>
      <c r="J280" t="s">
        <v>43</v>
      </c>
      <c r="K280" t="s">
        <v>43</v>
      </c>
      <c r="L280" t="s">
        <v>16344</v>
      </c>
      <c r="M280" t="s">
        <v>16345</v>
      </c>
      <c r="N280" t="s">
        <v>16346</v>
      </c>
    </row>
    <row r="281" spans="1:14" x14ac:dyDescent="0.25">
      <c r="A281" t="s">
        <v>14991</v>
      </c>
      <c r="B281" t="s">
        <v>16347</v>
      </c>
      <c r="C281">
        <v>2021</v>
      </c>
      <c r="D281" t="s">
        <v>16348</v>
      </c>
      <c r="E281" t="s">
        <v>15313</v>
      </c>
      <c r="F281">
        <v>11</v>
      </c>
      <c r="G281">
        <v>5</v>
      </c>
      <c r="H281" t="s">
        <v>43</v>
      </c>
      <c r="I281" t="s">
        <v>43</v>
      </c>
      <c r="J281" t="s">
        <v>43</v>
      </c>
      <c r="K281" t="s">
        <v>43</v>
      </c>
      <c r="L281" t="s">
        <v>16349</v>
      </c>
      <c r="M281" t="s">
        <v>16350</v>
      </c>
      <c r="N281" t="s">
        <v>16351</v>
      </c>
    </row>
    <row r="282" spans="1:14" x14ac:dyDescent="0.25">
      <c r="A282" t="s">
        <v>14991</v>
      </c>
      <c r="B282" t="s">
        <v>16352</v>
      </c>
      <c r="C282">
        <v>2022</v>
      </c>
      <c r="D282" t="s">
        <v>16353</v>
      </c>
      <c r="E282" t="s">
        <v>15313</v>
      </c>
      <c r="F282">
        <v>12</v>
      </c>
      <c r="G282">
        <v>18</v>
      </c>
      <c r="H282" t="s">
        <v>43</v>
      </c>
      <c r="I282" t="s">
        <v>43</v>
      </c>
      <c r="J282" t="s">
        <v>43</v>
      </c>
      <c r="K282" t="s">
        <v>43</v>
      </c>
      <c r="L282" t="s">
        <v>16354</v>
      </c>
      <c r="M282" t="s">
        <v>16355</v>
      </c>
      <c r="N282" t="s">
        <v>16356</v>
      </c>
    </row>
    <row r="283" spans="1:14" x14ac:dyDescent="0.25">
      <c r="A283" t="s">
        <v>14991</v>
      </c>
      <c r="B283" t="s">
        <v>16357</v>
      </c>
      <c r="C283">
        <v>2023</v>
      </c>
      <c r="D283" t="s">
        <v>16358</v>
      </c>
      <c r="E283" t="s">
        <v>3637</v>
      </c>
      <c r="F283">
        <v>15</v>
      </c>
      <c r="G283">
        <v>2</v>
      </c>
      <c r="H283" t="s">
        <v>43</v>
      </c>
      <c r="I283" t="s">
        <v>43</v>
      </c>
      <c r="J283" t="s">
        <v>43</v>
      </c>
      <c r="K283" t="s">
        <v>43</v>
      </c>
      <c r="L283" t="s">
        <v>16359</v>
      </c>
      <c r="M283" t="s">
        <v>16360</v>
      </c>
      <c r="N283" t="s">
        <v>16361</v>
      </c>
    </row>
    <row r="284" spans="1:14" x14ac:dyDescent="0.25">
      <c r="A284" t="s">
        <v>14991</v>
      </c>
      <c r="B284" t="s">
        <v>16362</v>
      </c>
      <c r="C284">
        <v>2021</v>
      </c>
      <c r="D284" t="s">
        <v>16363</v>
      </c>
      <c r="E284" t="s">
        <v>3637</v>
      </c>
      <c r="F284">
        <v>13</v>
      </c>
      <c r="G284">
        <v>7</v>
      </c>
      <c r="H284" t="s">
        <v>43</v>
      </c>
      <c r="I284" t="s">
        <v>43</v>
      </c>
      <c r="J284" t="s">
        <v>43</v>
      </c>
      <c r="K284" t="s">
        <v>43</v>
      </c>
      <c r="L284" t="s">
        <v>16364</v>
      </c>
      <c r="M284" t="s">
        <v>16365</v>
      </c>
      <c r="N284" t="s">
        <v>16366</v>
      </c>
    </row>
    <row r="285" spans="1:14" x14ac:dyDescent="0.25">
      <c r="A285" t="s">
        <v>14991</v>
      </c>
      <c r="B285" t="s">
        <v>16367</v>
      </c>
      <c r="C285">
        <v>2022</v>
      </c>
      <c r="D285" t="s">
        <v>16368</v>
      </c>
      <c r="E285" t="s">
        <v>109</v>
      </c>
      <c r="F285">
        <v>10</v>
      </c>
      <c r="G285">
        <v>11</v>
      </c>
      <c r="H285" t="s">
        <v>43</v>
      </c>
      <c r="I285" t="s">
        <v>43</v>
      </c>
      <c r="J285" t="s">
        <v>43</v>
      </c>
      <c r="K285" t="s">
        <v>43</v>
      </c>
      <c r="L285" t="s">
        <v>16369</v>
      </c>
      <c r="M285" t="s">
        <v>16370</v>
      </c>
      <c r="N285" t="s">
        <v>16371</v>
      </c>
    </row>
    <row r="286" spans="1:14" x14ac:dyDescent="0.25">
      <c r="A286" t="s">
        <v>14991</v>
      </c>
      <c r="B286" t="s">
        <v>16372</v>
      </c>
      <c r="C286">
        <v>2018</v>
      </c>
      <c r="D286" t="s">
        <v>16373</v>
      </c>
      <c r="E286" t="s">
        <v>15158</v>
      </c>
      <c r="F286">
        <v>8</v>
      </c>
      <c r="G286">
        <v>7</v>
      </c>
      <c r="H286" t="s">
        <v>43</v>
      </c>
      <c r="I286" t="s">
        <v>43</v>
      </c>
      <c r="J286" t="s">
        <v>43</v>
      </c>
      <c r="K286" t="s">
        <v>43</v>
      </c>
      <c r="L286" t="s">
        <v>16374</v>
      </c>
      <c r="M286" t="s">
        <v>16375</v>
      </c>
      <c r="N286" t="s">
        <v>16376</v>
      </c>
    </row>
    <row r="287" spans="1:14" x14ac:dyDescent="0.25">
      <c r="A287" t="s">
        <v>14991</v>
      </c>
      <c r="B287" t="s">
        <v>16377</v>
      </c>
      <c r="C287">
        <v>2022</v>
      </c>
      <c r="D287" t="s">
        <v>9610</v>
      </c>
      <c r="E287" t="s">
        <v>11</v>
      </c>
      <c r="F287">
        <v>15</v>
      </c>
      <c r="G287">
        <v>22</v>
      </c>
      <c r="H287" t="s">
        <v>43</v>
      </c>
      <c r="I287" t="s">
        <v>43</v>
      </c>
      <c r="J287" t="s">
        <v>43</v>
      </c>
      <c r="K287" t="s">
        <v>43</v>
      </c>
      <c r="L287" t="s">
        <v>16378</v>
      </c>
      <c r="M287" t="s">
        <v>16379</v>
      </c>
      <c r="N287" t="s">
        <v>16380</v>
      </c>
    </row>
    <row r="288" spans="1:14" x14ac:dyDescent="0.25">
      <c r="A288" t="s">
        <v>14991</v>
      </c>
      <c r="B288" t="s">
        <v>16381</v>
      </c>
      <c r="C288">
        <v>2024</v>
      </c>
      <c r="D288" t="s">
        <v>16382</v>
      </c>
      <c r="E288" t="s">
        <v>14994</v>
      </c>
      <c r="F288">
        <v>14</v>
      </c>
      <c r="G288">
        <v>18</v>
      </c>
      <c r="H288" t="s">
        <v>43</v>
      </c>
      <c r="I288" t="s">
        <v>43</v>
      </c>
      <c r="J288" t="s">
        <v>43</v>
      </c>
      <c r="K288" t="s">
        <v>43</v>
      </c>
      <c r="L288" t="s">
        <v>16383</v>
      </c>
      <c r="M288" t="s">
        <v>16384</v>
      </c>
      <c r="N288" t="s">
        <v>16385</v>
      </c>
    </row>
    <row r="289" spans="1:14" x14ac:dyDescent="0.25">
      <c r="A289" t="s">
        <v>14991</v>
      </c>
      <c r="B289" t="s">
        <v>16386</v>
      </c>
      <c r="C289">
        <v>2022</v>
      </c>
      <c r="D289" t="s">
        <v>16387</v>
      </c>
      <c r="E289" t="s">
        <v>14994</v>
      </c>
      <c r="F289">
        <v>12</v>
      </c>
      <c r="G289">
        <v>21</v>
      </c>
      <c r="H289" t="s">
        <v>43</v>
      </c>
      <c r="I289" t="s">
        <v>43</v>
      </c>
      <c r="J289" t="s">
        <v>43</v>
      </c>
      <c r="K289" t="s">
        <v>43</v>
      </c>
      <c r="L289" t="s">
        <v>16388</v>
      </c>
      <c r="M289" t="s">
        <v>16389</v>
      </c>
      <c r="N289" t="s">
        <v>16390</v>
      </c>
    </row>
    <row r="290" spans="1:14" x14ac:dyDescent="0.25">
      <c r="A290" t="s">
        <v>14991</v>
      </c>
      <c r="B290" t="s">
        <v>16391</v>
      </c>
      <c r="C290">
        <v>2020</v>
      </c>
      <c r="D290" t="s">
        <v>16392</v>
      </c>
      <c r="E290" t="s">
        <v>11</v>
      </c>
      <c r="F290">
        <v>13</v>
      </c>
      <c r="G290">
        <v>19</v>
      </c>
      <c r="H290" t="s">
        <v>43</v>
      </c>
      <c r="I290" t="s">
        <v>43</v>
      </c>
      <c r="J290" t="s">
        <v>43</v>
      </c>
      <c r="K290" t="s">
        <v>43</v>
      </c>
      <c r="L290" t="s">
        <v>16393</v>
      </c>
      <c r="M290" t="s">
        <v>16394</v>
      </c>
      <c r="N290" t="s">
        <v>16395</v>
      </c>
    </row>
    <row r="291" spans="1:14" x14ac:dyDescent="0.25">
      <c r="A291" t="s">
        <v>14991</v>
      </c>
      <c r="B291" t="s">
        <v>16396</v>
      </c>
      <c r="C291">
        <v>2022</v>
      </c>
      <c r="D291" t="s">
        <v>16397</v>
      </c>
      <c r="E291" t="s">
        <v>14994</v>
      </c>
      <c r="F291">
        <v>12</v>
      </c>
      <c r="G291">
        <v>7</v>
      </c>
      <c r="H291" t="s">
        <v>43</v>
      </c>
      <c r="I291" t="s">
        <v>43</v>
      </c>
      <c r="J291" t="s">
        <v>43</v>
      </c>
      <c r="K291" t="s">
        <v>43</v>
      </c>
      <c r="L291" t="s">
        <v>16398</v>
      </c>
      <c r="M291" t="s">
        <v>16399</v>
      </c>
      <c r="N291" t="s">
        <v>16400</v>
      </c>
    </row>
    <row r="292" spans="1:14" x14ac:dyDescent="0.25">
      <c r="A292" t="s">
        <v>14991</v>
      </c>
      <c r="B292" t="s">
        <v>16401</v>
      </c>
      <c r="C292">
        <v>2021</v>
      </c>
      <c r="D292" t="s">
        <v>16402</v>
      </c>
      <c r="E292" t="s">
        <v>11</v>
      </c>
      <c r="F292">
        <v>14</v>
      </c>
      <c r="G292">
        <v>13</v>
      </c>
      <c r="H292" t="s">
        <v>43</v>
      </c>
      <c r="I292" t="s">
        <v>43</v>
      </c>
      <c r="J292" t="s">
        <v>43</v>
      </c>
      <c r="K292" t="s">
        <v>43</v>
      </c>
      <c r="L292" t="s">
        <v>16403</v>
      </c>
      <c r="M292" t="s">
        <v>16404</v>
      </c>
      <c r="N292" t="s">
        <v>16405</v>
      </c>
    </row>
    <row r="293" spans="1:14" x14ac:dyDescent="0.25">
      <c r="A293" t="s">
        <v>14991</v>
      </c>
      <c r="B293" t="s">
        <v>16406</v>
      </c>
      <c r="C293">
        <v>2024</v>
      </c>
      <c r="D293" t="s">
        <v>16407</v>
      </c>
      <c r="E293" t="s">
        <v>66</v>
      </c>
      <c r="F293">
        <v>12</v>
      </c>
      <c r="G293">
        <v>4</v>
      </c>
      <c r="H293" t="s">
        <v>43</v>
      </c>
      <c r="I293" t="s">
        <v>43</v>
      </c>
      <c r="J293" t="s">
        <v>43</v>
      </c>
      <c r="K293" t="s">
        <v>43</v>
      </c>
      <c r="L293" t="s">
        <v>16408</v>
      </c>
      <c r="M293" t="s">
        <v>16409</v>
      </c>
      <c r="N293" t="s">
        <v>16410</v>
      </c>
    </row>
    <row r="294" spans="1:14" x14ac:dyDescent="0.25">
      <c r="A294" t="s">
        <v>14991</v>
      </c>
      <c r="B294" t="s">
        <v>16411</v>
      </c>
      <c r="C294">
        <v>2018</v>
      </c>
      <c r="D294" t="s">
        <v>16412</v>
      </c>
      <c r="E294" t="s">
        <v>14994</v>
      </c>
      <c r="F294">
        <v>8</v>
      </c>
      <c r="G294">
        <v>5</v>
      </c>
      <c r="H294" t="s">
        <v>43</v>
      </c>
      <c r="I294" t="s">
        <v>43</v>
      </c>
      <c r="J294" t="s">
        <v>43</v>
      </c>
      <c r="K294" t="s">
        <v>43</v>
      </c>
      <c r="L294" t="s">
        <v>16413</v>
      </c>
      <c r="M294" t="s">
        <v>16414</v>
      </c>
      <c r="N294" t="s">
        <v>16415</v>
      </c>
    </row>
    <row r="295" spans="1:14" x14ac:dyDescent="0.25">
      <c r="A295" t="s">
        <v>14991</v>
      </c>
      <c r="B295" t="s">
        <v>16416</v>
      </c>
      <c r="C295">
        <v>2025</v>
      </c>
      <c r="D295" t="s">
        <v>16417</v>
      </c>
      <c r="E295" t="s">
        <v>14994</v>
      </c>
      <c r="F295">
        <v>15</v>
      </c>
      <c r="G295">
        <v>5</v>
      </c>
      <c r="H295" t="s">
        <v>43</v>
      </c>
      <c r="I295" t="s">
        <v>43</v>
      </c>
      <c r="J295" t="s">
        <v>43</v>
      </c>
      <c r="K295" t="s">
        <v>43</v>
      </c>
      <c r="L295" t="s">
        <v>16418</v>
      </c>
      <c r="M295" t="s">
        <v>16419</v>
      </c>
      <c r="N295" t="s">
        <v>16420</v>
      </c>
    </row>
    <row r="296" spans="1:14" x14ac:dyDescent="0.25">
      <c r="A296" t="s">
        <v>14991</v>
      </c>
      <c r="B296" t="s">
        <v>16421</v>
      </c>
      <c r="C296">
        <v>2019</v>
      </c>
      <c r="D296" t="s">
        <v>16422</v>
      </c>
      <c r="E296" t="s">
        <v>14994</v>
      </c>
      <c r="F296">
        <v>9</v>
      </c>
      <c r="G296">
        <v>17</v>
      </c>
      <c r="H296" t="s">
        <v>43</v>
      </c>
      <c r="I296" t="s">
        <v>43</v>
      </c>
      <c r="J296" t="s">
        <v>43</v>
      </c>
      <c r="K296" t="s">
        <v>43</v>
      </c>
      <c r="L296" t="s">
        <v>16423</v>
      </c>
      <c r="M296" t="s">
        <v>16424</v>
      </c>
      <c r="N296" t="s">
        <v>16425</v>
      </c>
    </row>
    <row r="297" spans="1:14" x14ac:dyDescent="0.25">
      <c r="A297" t="s">
        <v>14991</v>
      </c>
      <c r="B297" t="s">
        <v>16426</v>
      </c>
      <c r="C297">
        <v>2019</v>
      </c>
      <c r="D297" t="s">
        <v>16427</v>
      </c>
      <c r="E297" t="s">
        <v>14994</v>
      </c>
      <c r="F297">
        <v>9</v>
      </c>
      <c r="G297">
        <v>18</v>
      </c>
      <c r="H297" t="s">
        <v>43</v>
      </c>
      <c r="I297" t="s">
        <v>43</v>
      </c>
      <c r="J297" t="s">
        <v>43</v>
      </c>
      <c r="K297" t="s">
        <v>43</v>
      </c>
      <c r="L297" t="s">
        <v>16428</v>
      </c>
      <c r="M297" t="s">
        <v>16429</v>
      </c>
      <c r="N297" t="s">
        <v>16430</v>
      </c>
    </row>
    <row r="298" spans="1:14" x14ac:dyDescent="0.25">
      <c r="A298" t="s">
        <v>14991</v>
      </c>
      <c r="B298" t="s">
        <v>16431</v>
      </c>
      <c r="C298">
        <v>2020</v>
      </c>
      <c r="D298" t="s">
        <v>16432</v>
      </c>
      <c r="E298" t="s">
        <v>109</v>
      </c>
      <c r="F298">
        <v>8</v>
      </c>
      <c r="G298">
        <v>6</v>
      </c>
      <c r="H298" t="s">
        <v>43</v>
      </c>
      <c r="I298" t="s">
        <v>43</v>
      </c>
      <c r="J298" t="s">
        <v>43</v>
      </c>
      <c r="K298" t="s">
        <v>43</v>
      </c>
      <c r="L298" t="s">
        <v>16433</v>
      </c>
      <c r="M298" t="s">
        <v>16434</v>
      </c>
      <c r="N298" t="s">
        <v>16435</v>
      </c>
    </row>
    <row r="299" spans="1:14" x14ac:dyDescent="0.25">
      <c r="A299" t="s">
        <v>14991</v>
      </c>
      <c r="B299" t="s">
        <v>16436</v>
      </c>
      <c r="C299">
        <v>2024</v>
      </c>
      <c r="D299" t="s">
        <v>16437</v>
      </c>
      <c r="E299" t="s">
        <v>109</v>
      </c>
      <c r="F299">
        <v>12</v>
      </c>
      <c r="G299">
        <v>9</v>
      </c>
      <c r="H299" t="s">
        <v>43</v>
      </c>
      <c r="I299" t="s">
        <v>43</v>
      </c>
      <c r="J299" t="s">
        <v>43</v>
      </c>
      <c r="K299" t="s">
        <v>43</v>
      </c>
      <c r="L299" t="s">
        <v>16438</v>
      </c>
      <c r="M299" t="s">
        <v>16439</v>
      </c>
      <c r="N299" t="s">
        <v>16440</v>
      </c>
    </row>
    <row r="300" spans="1:14" x14ac:dyDescent="0.25">
      <c r="A300" t="s">
        <v>14991</v>
      </c>
      <c r="B300" t="s">
        <v>16441</v>
      </c>
      <c r="C300">
        <v>2024</v>
      </c>
      <c r="D300" t="s">
        <v>16442</v>
      </c>
      <c r="E300" t="s">
        <v>66</v>
      </c>
      <c r="F300">
        <v>12</v>
      </c>
      <c r="G300">
        <v>7</v>
      </c>
      <c r="H300" t="s">
        <v>43</v>
      </c>
      <c r="I300" t="s">
        <v>43</v>
      </c>
      <c r="J300" t="s">
        <v>43</v>
      </c>
      <c r="K300" t="s">
        <v>43</v>
      </c>
      <c r="L300" t="s">
        <v>16443</v>
      </c>
      <c r="M300" t="s">
        <v>16444</v>
      </c>
      <c r="N300" t="s">
        <v>16445</v>
      </c>
    </row>
    <row r="301" spans="1:14" x14ac:dyDescent="0.25">
      <c r="A301" t="s">
        <v>14991</v>
      </c>
      <c r="B301" t="s">
        <v>16446</v>
      </c>
      <c r="C301">
        <v>2022</v>
      </c>
      <c r="D301" t="s">
        <v>16447</v>
      </c>
      <c r="E301" t="s">
        <v>14994</v>
      </c>
      <c r="F301">
        <v>12</v>
      </c>
      <c r="G301">
        <v>24</v>
      </c>
      <c r="H301" t="s">
        <v>43</v>
      </c>
      <c r="I301" t="s">
        <v>43</v>
      </c>
      <c r="J301" t="s">
        <v>43</v>
      </c>
      <c r="K301" t="s">
        <v>43</v>
      </c>
      <c r="L301" t="s">
        <v>16448</v>
      </c>
      <c r="M301" t="s">
        <v>16449</v>
      </c>
      <c r="N301" t="s">
        <v>16450</v>
      </c>
    </row>
    <row r="302" spans="1:14" x14ac:dyDescent="0.25">
      <c r="A302" t="s">
        <v>14991</v>
      </c>
      <c r="B302" t="s">
        <v>16451</v>
      </c>
      <c r="C302">
        <v>2022</v>
      </c>
      <c r="D302" t="s">
        <v>16452</v>
      </c>
      <c r="E302" t="s">
        <v>14994</v>
      </c>
      <c r="F302">
        <v>12</v>
      </c>
      <c r="G302">
        <v>11</v>
      </c>
      <c r="H302" t="s">
        <v>43</v>
      </c>
      <c r="I302" t="s">
        <v>43</v>
      </c>
      <c r="J302" t="s">
        <v>43</v>
      </c>
      <c r="K302" t="s">
        <v>43</v>
      </c>
      <c r="L302" t="s">
        <v>16453</v>
      </c>
      <c r="M302" t="s">
        <v>16454</v>
      </c>
      <c r="N302" t="s">
        <v>16455</v>
      </c>
    </row>
    <row r="303" spans="1:14" x14ac:dyDescent="0.25">
      <c r="A303" t="s">
        <v>14991</v>
      </c>
      <c r="B303" t="s">
        <v>9865</v>
      </c>
      <c r="C303">
        <v>2023</v>
      </c>
      <c r="D303" t="s">
        <v>9866</v>
      </c>
      <c r="E303" t="s">
        <v>15313</v>
      </c>
      <c r="F303">
        <v>13</v>
      </c>
      <c r="G303">
        <v>6</v>
      </c>
      <c r="H303" t="s">
        <v>43</v>
      </c>
      <c r="I303" t="s">
        <v>43</v>
      </c>
      <c r="J303" t="s">
        <v>43</v>
      </c>
      <c r="K303" t="s">
        <v>43</v>
      </c>
      <c r="L303" t="s">
        <v>9868</v>
      </c>
      <c r="M303" t="s">
        <v>16456</v>
      </c>
      <c r="N303" t="s">
        <v>9870</v>
      </c>
    </row>
    <row r="304" spans="1:14" x14ac:dyDescent="0.25">
      <c r="A304" t="s">
        <v>14991</v>
      </c>
      <c r="B304" t="s">
        <v>16457</v>
      </c>
      <c r="C304">
        <v>2021</v>
      </c>
      <c r="D304" t="s">
        <v>16458</v>
      </c>
      <c r="E304" t="s">
        <v>15158</v>
      </c>
      <c r="F304">
        <v>11</v>
      </c>
      <c r="G304">
        <v>9</v>
      </c>
      <c r="H304" t="s">
        <v>43</v>
      </c>
      <c r="I304" t="s">
        <v>43</v>
      </c>
      <c r="J304" t="s">
        <v>43</v>
      </c>
      <c r="K304" t="s">
        <v>43</v>
      </c>
      <c r="L304" t="s">
        <v>16459</v>
      </c>
      <c r="M304" t="s">
        <v>16460</v>
      </c>
      <c r="N304" t="s">
        <v>16461</v>
      </c>
    </row>
    <row r="305" spans="1:14" x14ac:dyDescent="0.25">
      <c r="A305" t="s">
        <v>14991</v>
      </c>
      <c r="B305" t="s">
        <v>16462</v>
      </c>
      <c r="C305">
        <v>2022</v>
      </c>
      <c r="D305" t="s">
        <v>16463</v>
      </c>
      <c r="E305" t="s">
        <v>15313</v>
      </c>
      <c r="F305">
        <v>12</v>
      </c>
      <c r="G305">
        <v>6</v>
      </c>
      <c r="H305" t="s">
        <v>43</v>
      </c>
      <c r="I305" t="s">
        <v>43</v>
      </c>
      <c r="J305" t="s">
        <v>43</v>
      </c>
      <c r="K305" t="s">
        <v>43</v>
      </c>
      <c r="L305" t="s">
        <v>16464</v>
      </c>
      <c r="M305" t="s">
        <v>16465</v>
      </c>
      <c r="N305" t="s">
        <v>16466</v>
      </c>
    </row>
    <row r="306" spans="1:14" x14ac:dyDescent="0.25">
      <c r="A306" t="s">
        <v>14991</v>
      </c>
      <c r="B306" t="s">
        <v>16467</v>
      </c>
      <c r="C306">
        <v>2024</v>
      </c>
      <c r="D306" t="s">
        <v>5333</v>
      </c>
      <c r="E306" t="s">
        <v>3637</v>
      </c>
      <c r="F306">
        <v>16</v>
      </c>
      <c r="G306">
        <v>14</v>
      </c>
      <c r="H306" t="s">
        <v>43</v>
      </c>
      <c r="I306" t="s">
        <v>43</v>
      </c>
      <c r="J306" t="s">
        <v>43</v>
      </c>
      <c r="K306" t="s">
        <v>43</v>
      </c>
      <c r="L306" t="s">
        <v>16468</v>
      </c>
      <c r="M306" t="s">
        <v>16469</v>
      </c>
      <c r="N306" t="s">
        <v>5337</v>
      </c>
    </row>
    <row r="307" spans="1:14" x14ac:dyDescent="0.25">
      <c r="A307" t="s">
        <v>14991</v>
      </c>
      <c r="B307" t="s">
        <v>16470</v>
      </c>
      <c r="C307">
        <v>2023</v>
      </c>
      <c r="D307" t="s">
        <v>16471</v>
      </c>
      <c r="E307" t="s">
        <v>14994</v>
      </c>
      <c r="F307">
        <v>13</v>
      </c>
      <c r="G307">
        <v>21</v>
      </c>
      <c r="H307" t="s">
        <v>43</v>
      </c>
      <c r="I307" t="s">
        <v>43</v>
      </c>
      <c r="J307" t="s">
        <v>43</v>
      </c>
      <c r="K307" t="s">
        <v>43</v>
      </c>
      <c r="L307" t="s">
        <v>16472</v>
      </c>
      <c r="M307" t="s">
        <v>16473</v>
      </c>
      <c r="N307" t="s">
        <v>16474</v>
      </c>
    </row>
    <row r="308" spans="1:14" x14ac:dyDescent="0.25">
      <c r="A308" t="s">
        <v>14991</v>
      </c>
      <c r="B308" t="s">
        <v>16475</v>
      </c>
      <c r="C308">
        <v>2022</v>
      </c>
      <c r="D308" t="s">
        <v>16476</v>
      </c>
      <c r="E308" t="s">
        <v>109</v>
      </c>
      <c r="F308">
        <v>10</v>
      </c>
      <c r="G308">
        <v>1</v>
      </c>
      <c r="H308" t="s">
        <v>43</v>
      </c>
      <c r="I308" t="s">
        <v>43</v>
      </c>
      <c r="J308" t="s">
        <v>43</v>
      </c>
      <c r="K308" t="s">
        <v>43</v>
      </c>
      <c r="L308" t="s">
        <v>16477</v>
      </c>
      <c r="M308" t="s">
        <v>16478</v>
      </c>
      <c r="N308" t="s">
        <v>16479</v>
      </c>
    </row>
    <row r="309" spans="1:14" x14ac:dyDescent="0.25">
      <c r="A309" t="s">
        <v>14991</v>
      </c>
      <c r="B309" t="s">
        <v>16480</v>
      </c>
      <c r="C309">
        <v>2021</v>
      </c>
      <c r="D309" t="s">
        <v>16481</v>
      </c>
      <c r="E309" t="s">
        <v>15046</v>
      </c>
      <c r="F309">
        <v>14</v>
      </c>
      <c r="G309">
        <v>15</v>
      </c>
      <c r="H309" t="s">
        <v>43</v>
      </c>
      <c r="I309" t="s">
        <v>43</v>
      </c>
      <c r="J309" t="s">
        <v>43</v>
      </c>
      <c r="K309" t="s">
        <v>43</v>
      </c>
      <c r="L309" t="s">
        <v>16482</v>
      </c>
      <c r="M309" t="s">
        <v>16483</v>
      </c>
      <c r="N309" t="s">
        <v>16484</v>
      </c>
    </row>
    <row r="310" spans="1:14" x14ac:dyDescent="0.25">
      <c r="A310" t="s">
        <v>14991</v>
      </c>
      <c r="B310" t="s">
        <v>16485</v>
      </c>
      <c r="C310">
        <v>2023</v>
      </c>
      <c r="D310" t="s">
        <v>16486</v>
      </c>
      <c r="E310" t="s">
        <v>700</v>
      </c>
      <c r="F310">
        <v>13</v>
      </c>
      <c r="G310">
        <v>7</v>
      </c>
      <c r="H310" t="s">
        <v>43</v>
      </c>
      <c r="I310" t="s">
        <v>43</v>
      </c>
      <c r="J310" t="s">
        <v>43</v>
      </c>
      <c r="K310" t="s">
        <v>43</v>
      </c>
      <c r="L310" t="s">
        <v>16487</v>
      </c>
      <c r="M310" t="s">
        <v>16488</v>
      </c>
      <c r="N310" t="s">
        <v>16489</v>
      </c>
    </row>
    <row r="311" spans="1:14" x14ac:dyDescent="0.25">
      <c r="A311" t="s">
        <v>14991</v>
      </c>
      <c r="B311" t="s">
        <v>16490</v>
      </c>
      <c r="C311">
        <v>2023</v>
      </c>
      <c r="D311" t="s">
        <v>16491</v>
      </c>
      <c r="E311" t="s">
        <v>3637</v>
      </c>
      <c r="F311">
        <v>15</v>
      </c>
      <c r="G311">
        <v>21</v>
      </c>
      <c r="H311" t="s">
        <v>43</v>
      </c>
      <c r="I311" t="s">
        <v>43</v>
      </c>
      <c r="J311" t="s">
        <v>43</v>
      </c>
      <c r="K311" t="s">
        <v>43</v>
      </c>
      <c r="L311" t="s">
        <v>16492</v>
      </c>
      <c r="M311" t="s">
        <v>16493</v>
      </c>
      <c r="N311" t="s">
        <v>16494</v>
      </c>
    </row>
    <row r="312" spans="1:14" x14ac:dyDescent="0.25">
      <c r="A312" t="s">
        <v>14991</v>
      </c>
      <c r="B312" t="s">
        <v>16495</v>
      </c>
      <c r="C312">
        <v>2019</v>
      </c>
      <c r="D312" t="s">
        <v>16496</v>
      </c>
      <c r="E312" t="s">
        <v>66</v>
      </c>
      <c r="F312">
        <v>7</v>
      </c>
      <c r="G312">
        <v>12</v>
      </c>
      <c r="H312" t="s">
        <v>43</v>
      </c>
      <c r="I312" t="s">
        <v>43</v>
      </c>
      <c r="J312" t="s">
        <v>43</v>
      </c>
      <c r="K312" t="s">
        <v>43</v>
      </c>
      <c r="L312" t="s">
        <v>16497</v>
      </c>
      <c r="M312" t="s">
        <v>16498</v>
      </c>
      <c r="N312" t="s">
        <v>16499</v>
      </c>
    </row>
    <row r="313" spans="1:14" x14ac:dyDescent="0.25">
      <c r="A313" t="s">
        <v>14991</v>
      </c>
      <c r="B313" t="s">
        <v>16500</v>
      </c>
      <c r="C313">
        <v>2022</v>
      </c>
      <c r="D313" t="s">
        <v>16501</v>
      </c>
      <c r="E313" t="s">
        <v>109</v>
      </c>
      <c r="F313">
        <v>10</v>
      </c>
      <c r="G313">
        <v>11</v>
      </c>
      <c r="H313" t="s">
        <v>43</v>
      </c>
      <c r="I313" t="s">
        <v>43</v>
      </c>
      <c r="J313" t="s">
        <v>43</v>
      </c>
      <c r="K313" t="s">
        <v>43</v>
      </c>
      <c r="L313" t="s">
        <v>16502</v>
      </c>
      <c r="M313" t="s">
        <v>16503</v>
      </c>
      <c r="N313" t="s">
        <v>16504</v>
      </c>
    </row>
    <row r="314" spans="1:14" x14ac:dyDescent="0.25">
      <c r="A314" t="s">
        <v>14991</v>
      </c>
      <c r="B314" t="s">
        <v>16505</v>
      </c>
      <c r="C314">
        <v>2024</v>
      </c>
      <c r="D314" t="s">
        <v>16506</v>
      </c>
      <c r="E314" t="s">
        <v>14994</v>
      </c>
      <c r="F314">
        <v>14</v>
      </c>
      <c r="G314">
        <v>9</v>
      </c>
      <c r="H314" t="s">
        <v>43</v>
      </c>
      <c r="I314" t="s">
        <v>43</v>
      </c>
      <c r="J314" t="s">
        <v>43</v>
      </c>
      <c r="K314" t="s">
        <v>43</v>
      </c>
      <c r="L314" t="s">
        <v>16507</v>
      </c>
      <c r="M314" t="s">
        <v>16508</v>
      </c>
      <c r="N314" t="s">
        <v>16509</v>
      </c>
    </row>
    <row r="315" spans="1:14" x14ac:dyDescent="0.25">
      <c r="A315" t="s">
        <v>14991</v>
      </c>
      <c r="B315" t="s">
        <v>16510</v>
      </c>
      <c r="C315">
        <v>2021</v>
      </c>
      <c r="D315" t="s">
        <v>9952</v>
      </c>
      <c r="E315" t="s">
        <v>14994</v>
      </c>
      <c r="F315">
        <v>11</v>
      </c>
      <c r="G315">
        <v>8</v>
      </c>
      <c r="H315" t="s">
        <v>43</v>
      </c>
      <c r="I315" t="s">
        <v>43</v>
      </c>
      <c r="J315" t="s">
        <v>43</v>
      </c>
      <c r="K315" t="s">
        <v>43</v>
      </c>
      <c r="L315" t="s">
        <v>16511</v>
      </c>
      <c r="M315" t="s">
        <v>16512</v>
      </c>
      <c r="N315" t="s">
        <v>16513</v>
      </c>
    </row>
    <row r="316" spans="1:14" x14ac:dyDescent="0.25">
      <c r="A316" t="s">
        <v>14991</v>
      </c>
      <c r="B316" t="s">
        <v>16514</v>
      </c>
      <c r="C316">
        <v>2020</v>
      </c>
      <c r="D316" t="s">
        <v>16515</v>
      </c>
      <c r="E316" t="s">
        <v>15046</v>
      </c>
      <c r="F316">
        <v>13</v>
      </c>
      <c r="G316">
        <v>21</v>
      </c>
      <c r="H316" t="s">
        <v>43</v>
      </c>
      <c r="I316" t="s">
        <v>43</v>
      </c>
      <c r="J316" t="s">
        <v>43</v>
      </c>
      <c r="K316" t="s">
        <v>43</v>
      </c>
      <c r="L316" t="s">
        <v>16516</v>
      </c>
      <c r="M316" t="s">
        <v>16517</v>
      </c>
      <c r="N316" t="s">
        <v>16518</v>
      </c>
    </row>
    <row r="317" spans="1:14" x14ac:dyDescent="0.25">
      <c r="A317" t="s">
        <v>14991</v>
      </c>
      <c r="B317" t="s">
        <v>16519</v>
      </c>
      <c r="C317">
        <v>2022</v>
      </c>
      <c r="D317" t="s">
        <v>16520</v>
      </c>
      <c r="E317" t="s">
        <v>11</v>
      </c>
      <c r="F317">
        <v>15</v>
      </c>
      <c r="G317">
        <v>18</v>
      </c>
      <c r="H317" t="s">
        <v>43</v>
      </c>
      <c r="I317" t="s">
        <v>43</v>
      </c>
      <c r="J317" t="s">
        <v>43</v>
      </c>
      <c r="K317" t="s">
        <v>43</v>
      </c>
      <c r="L317" t="s">
        <v>16521</v>
      </c>
      <c r="M317" t="s">
        <v>16522</v>
      </c>
      <c r="N317" t="s">
        <v>16523</v>
      </c>
    </row>
    <row r="318" spans="1:14" x14ac:dyDescent="0.25">
      <c r="A318" t="s">
        <v>14991</v>
      </c>
      <c r="B318" t="s">
        <v>16524</v>
      </c>
      <c r="C318">
        <v>2024</v>
      </c>
      <c r="D318" t="s">
        <v>16525</v>
      </c>
      <c r="E318" t="s">
        <v>14994</v>
      </c>
      <c r="F318">
        <v>14</v>
      </c>
      <c r="G318">
        <v>9</v>
      </c>
      <c r="H318" t="s">
        <v>43</v>
      </c>
      <c r="I318" t="s">
        <v>43</v>
      </c>
      <c r="J318" t="s">
        <v>43</v>
      </c>
      <c r="K318" t="s">
        <v>43</v>
      </c>
      <c r="L318" t="s">
        <v>16526</v>
      </c>
      <c r="M318" t="s">
        <v>16527</v>
      </c>
      <c r="N318" t="s">
        <v>16528</v>
      </c>
    </row>
    <row r="319" spans="1:14" x14ac:dyDescent="0.25">
      <c r="A319" t="s">
        <v>14991</v>
      </c>
      <c r="B319" t="s">
        <v>16529</v>
      </c>
      <c r="C319">
        <v>2022</v>
      </c>
      <c r="D319" t="s">
        <v>5649</v>
      </c>
      <c r="E319" t="s">
        <v>66</v>
      </c>
      <c r="F319">
        <v>10</v>
      </c>
      <c r="G319">
        <v>2</v>
      </c>
      <c r="H319" t="s">
        <v>43</v>
      </c>
      <c r="I319" t="s">
        <v>43</v>
      </c>
      <c r="J319" t="s">
        <v>43</v>
      </c>
      <c r="K319" t="s">
        <v>43</v>
      </c>
      <c r="L319" t="s">
        <v>16530</v>
      </c>
      <c r="M319" t="s">
        <v>16531</v>
      </c>
      <c r="N319" t="s">
        <v>16532</v>
      </c>
    </row>
    <row r="320" spans="1:14" x14ac:dyDescent="0.25">
      <c r="A320" t="s">
        <v>14991</v>
      </c>
      <c r="B320" t="s">
        <v>16533</v>
      </c>
      <c r="C320">
        <v>2022</v>
      </c>
      <c r="D320" t="s">
        <v>16534</v>
      </c>
      <c r="E320" t="s">
        <v>11</v>
      </c>
      <c r="F320">
        <v>15</v>
      </c>
      <c r="G320">
        <v>13</v>
      </c>
      <c r="H320" t="s">
        <v>43</v>
      </c>
      <c r="I320" t="s">
        <v>43</v>
      </c>
      <c r="J320" t="s">
        <v>43</v>
      </c>
      <c r="K320" t="s">
        <v>43</v>
      </c>
      <c r="L320" t="s">
        <v>16535</v>
      </c>
      <c r="M320" t="s">
        <v>16536</v>
      </c>
      <c r="N320" t="s">
        <v>16537</v>
      </c>
    </row>
    <row r="321" spans="1:14" x14ac:dyDescent="0.25">
      <c r="A321" t="s">
        <v>14991</v>
      </c>
      <c r="B321" t="s">
        <v>16538</v>
      </c>
      <c r="C321">
        <v>2022</v>
      </c>
      <c r="D321" t="s">
        <v>16539</v>
      </c>
      <c r="E321" t="s">
        <v>15046</v>
      </c>
      <c r="F321">
        <v>15</v>
      </c>
      <c r="G321">
        <v>3</v>
      </c>
      <c r="H321" t="s">
        <v>43</v>
      </c>
      <c r="I321" t="s">
        <v>43</v>
      </c>
      <c r="J321" t="s">
        <v>43</v>
      </c>
      <c r="K321" t="s">
        <v>43</v>
      </c>
      <c r="L321" t="s">
        <v>16540</v>
      </c>
      <c r="M321" t="s">
        <v>16541</v>
      </c>
      <c r="N321" t="s">
        <v>16542</v>
      </c>
    </row>
    <row r="322" spans="1:14" x14ac:dyDescent="0.25">
      <c r="A322" t="s">
        <v>14991</v>
      </c>
      <c r="B322" t="s">
        <v>16543</v>
      </c>
      <c r="C322">
        <v>2024</v>
      </c>
      <c r="D322" t="s">
        <v>16544</v>
      </c>
      <c r="E322" t="s">
        <v>109</v>
      </c>
      <c r="F322">
        <v>12</v>
      </c>
      <c r="G322">
        <v>10</v>
      </c>
      <c r="H322" t="s">
        <v>43</v>
      </c>
      <c r="I322" t="s">
        <v>43</v>
      </c>
      <c r="J322" t="s">
        <v>43</v>
      </c>
      <c r="K322" t="s">
        <v>43</v>
      </c>
      <c r="L322" t="s">
        <v>16545</v>
      </c>
      <c r="M322" t="s">
        <v>16546</v>
      </c>
      <c r="N322" t="s">
        <v>16547</v>
      </c>
    </row>
    <row r="323" spans="1:14" x14ac:dyDescent="0.25">
      <c r="A323" t="s">
        <v>14991</v>
      </c>
      <c r="B323" t="s">
        <v>10008</v>
      </c>
      <c r="C323">
        <v>2025</v>
      </c>
      <c r="D323" t="s">
        <v>10009</v>
      </c>
      <c r="E323" t="s">
        <v>66</v>
      </c>
      <c r="F323">
        <v>13</v>
      </c>
      <c r="G323">
        <v>1</v>
      </c>
      <c r="H323" t="s">
        <v>43</v>
      </c>
      <c r="I323" t="s">
        <v>43</v>
      </c>
      <c r="J323" t="s">
        <v>43</v>
      </c>
      <c r="K323" t="s">
        <v>43</v>
      </c>
      <c r="L323" t="s">
        <v>16548</v>
      </c>
      <c r="M323" t="s">
        <v>16549</v>
      </c>
      <c r="N323" t="s">
        <v>10013</v>
      </c>
    </row>
    <row r="324" spans="1:14" x14ac:dyDescent="0.25">
      <c r="A324" t="s">
        <v>14991</v>
      </c>
      <c r="B324" t="s">
        <v>16550</v>
      </c>
      <c r="C324">
        <v>2020</v>
      </c>
      <c r="D324" t="s">
        <v>16551</v>
      </c>
      <c r="E324" t="s">
        <v>11</v>
      </c>
      <c r="F324">
        <v>13</v>
      </c>
      <c r="G324">
        <v>11</v>
      </c>
      <c r="H324" t="s">
        <v>43</v>
      </c>
      <c r="I324" t="s">
        <v>43</v>
      </c>
      <c r="J324" t="s">
        <v>43</v>
      </c>
      <c r="K324" t="s">
        <v>43</v>
      </c>
      <c r="L324" t="s">
        <v>16552</v>
      </c>
      <c r="M324" t="s">
        <v>16553</v>
      </c>
      <c r="N324" t="s">
        <v>16554</v>
      </c>
    </row>
    <row r="325" spans="1:14" x14ac:dyDescent="0.25">
      <c r="A325" t="s">
        <v>14991</v>
      </c>
      <c r="B325" t="s">
        <v>16555</v>
      </c>
      <c r="C325">
        <v>2023</v>
      </c>
      <c r="D325" t="s">
        <v>16556</v>
      </c>
      <c r="E325" t="s">
        <v>14994</v>
      </c>
      <c r="F325">
        <v>13</v>
      </c>
      <c r="G325">
        <v>1</v>
      </c>
      <c r="H325" t="s">
        <v>43</v>
      </c>
      <c r="I325" t="s">
        <v>43</v>
      </c>
      <c r="J325" t="s">
        <v>43</v>
      </c>
      <c r="K325" t="s">
        <v>43</v>
      </c>
      <c r="L325" t="s">
        <v>16557</v>
      </c>
      <c r="M325" t="s">
        <v>16558</v>
      </c>
      <c r="N325" t="s">
        <v>16559</v>
      </c>
    </row>
    <row r="326" spans="1:14" x14ac:dyDescent="0.25">
      <c r="A326" t="s">
        <v>14991</v>
      </c>
      <c r="B326" t="s">
        <v>16560</v>
      </c>
      <c r="C326">
        <v>2021</v>
      </c>
      <c r="D326" t="s">
        <v>16561</v>
      </c>
      <c r="E326" t="s">
        <v>11</v>
      </c>
      <c r="F326">
        <v>14</v>
      </c>
      <c r="G326">
        <v>13</v>
      </c>
      <c r="H326" t="s">
        <v>43</v>
      </c>
      <c r="I326" t="s">
        <v>43</v>
      </c>
      <c r="J326" t="s">
        <v>43</v>
      </c>
      <c r="K326" t="s">
        <v>43</v>
      </c>
      <c r="L326" t="s">
        <v>16562</v>
      </c>
      <c r="M326" t="s">
        <v>16563</v>
      </c>
      <c r="N326" t="s">
        <v>16564</v>
      </c>
    </row>
    <row r="327" spans="1:14" x14ac:dyDescent="0.25">
      <c r="A327" t="s">
        <v>14991</v>
      </c>
      <c r="B327" t="s">
        <v>16565</v>
      </c>
      <c r="C327">
        <v>2019</v>
      </c>
      <c r="D327" t="s">
        <v>16566</v>
      </c>
      <c r="E327" t="s">
        <v>3637</v>
      </c>
      <c r="F327">
        <v>11</v>
      </c>
      <c r="G327">
        <v>11</v>
      </c>
      <c r="H327" t="s">
        <v>43</v>
      </c>
      <c r="I327" t="s">
        <v>43</v>
      </c>
      <c r="J327" t="s">
        <v>43</v>
      </c>
      <c r="K327" t="s">
        <v>43</v>
      </c>
      <c r="L327" t="s">
        <v>16567</v>
      </c>
      <c r="M327" t="s">
        <v>16568</v>
      </c>
      <c r="N327" t="s">
        <v>16569</v>
      </c>
    </row>
    <row r="328" spans="1:14" x14ac:dyDescent="0.25">
      <c r="A328" t="s">
        <v>14991</v>
      </c>
      <c r="B328" t="s">
        <v>16570</v>
      </c>
      <c r="C328">
        <v>2022</v>
      </c>
      <c r="D328" t="s">
        <v>16571</v>
      </c>
      <c r="E328" t="s">
        <v>66</v>
      </c>
      <c r="F328">
        <v>10</v>
      </c>
      <c r="G328">
        <v>5</v>
      </c>
      <c r="H328" t="s">
        <v>43</v>
      </c>
      <c r="I328" t="s">
        <v>43</v>
      </c>
      <c r="J328" t="s">
        <v>43</v>
      </c>
      <c r="K328" t="s">
        <v>43</v>
      </c>
      <c r="L328" t="s">
        <v>16572</v>
      </c>
      <c r="M328" t="s">
        <v>16573</v>
      </c>
      <c r="N328" t="s">
        <v>16574</v>
      </c>
    </row>
    <row r="329" spans="1:14" x14ac:dyDescent="0.25">
      <c r="A329" t="s">
        <v>14991</v>
      </c>
      <c r="B329" t="s">
        <v>16575</v>
      </c>
      <c r="C329">
        <v>2021</v>
      </c>
      <c r="D329" t="s">
        <v>16576</v>
      </c>
      <c r="E329" t="s">
        <v>66</v>
      </c>
      <c r="F329">
        <v>9</v>
      </c>
      <c r="G329">
        <v>3</v>
      </c>
      <c r="H329" t="s">
        <v>43</v>
      </c>
      <c r="I329" t="s">
        <v>43</v>
      </c>
      <c r="J329" t="s">
        <v>43</v>
      </c>
      <c r="K329" t="s">
        <v>43</v>
      </c>
      <c r="L329" t="s">
        <v>16577</v>
      </c>
      <c r="M329" t="s">
        <v>16578</v>
      </c>
      <c r="N329" t="s">
        <v>16579</v>
      </c>
    </row>
    <row r="330" spans="1:14" x14ac:dyDescent="0.25">
      <c r="A330" t="s">
        <v>14991</v>
      </c>
      <c r="B330" t="s">
        <v>16580</v>
      </c>
      <c r="C330">
        <v>2019</v>
      </c>
      <c r="D330" t="s">
        <v>16581</v>
      </c>
      <c r="E330" t="s">
        <v>11</v>
      </c>
      <c r="F330">
        <v>12</v>
      </c>
      <c r="G330">
        <v>13</v>
      </c>
      <c r="H330" t="s">
        <v>43</v>
      </c>
      <c r="I330" t="s">
        <v>43</v>
      </c>
      <c r="J330" t="s">
        <v>43</v>
      </c>
      <c r="K330" t="s">
        <v>43</v>
      </c>
      <c r="L330" t="s">
        <v>16582</v>
      </c>
      <c r="M330" t="s">
        <v>16583</v>
      </c>
      <c r="N330" t="s">
        <v>16584</v>
      </c>
    </row>
    <row r="331" spans="1:14" x14ac:dyDescent="0.25">
      <c r="A331" t="s">
        <v>14991</v>
      </c>
      <c r="B331" t="s">
        <v>16585</v>
      </c>
      <c r="C331">
        <v>2024</v>
      </c>
      <c r="D331" t="s">
        <v>16586</v>
      </c>
      <c r="E331" t="s">
        <v>66</v>
      </c>
      <c r="F331">
        <v>12</v>
      </c>
      <c r="G331">
        <v>7</v>
      </c>
      <c r="H331" t="s">
        <v>43</v>
      </c>
      <c r="I331" t="s">
        <v>43</v>
      </c>
      <c r="J331" t="s">
        <v>43</v>
      </c>
      <c r="K331" t="s">
        <v>43</v>
      </c>
      <c r="L331" t="s">
        <v>16587</v>
      </c>
      <c r="M331" t="s">
        <v>16588</v>
      </c>
      <c r="N331" t="s">
        <v>16589</v>
      </c>
    </row>
    <row r="332" spans="1:14" x14ac:dyDescent="0.25">
      <c r="A332" t="s">
        <v>14991</v>
      </c>
      <c r="B332" t="s">
        <v>16590</v>
      </c>
      <c r="C332">
        <v>2023</v>
      </c>
      <c r="D332" t="s">
        <v>16591</v>
      </c>
      <c r="E332" t="s">
        <v>14994</v>
      </c>
      <c r="F332">
        <v>13</v>
      </c>
      <c r="G332">
        <v>17</v>
      </c>
      <c r="H332" t="s">
        <v>43</v>
      </c>
      <c r="I332" t="s">
        <v>43</v>
      </c>
      <c r="J332" t="s">
        <v>43</v>
      </c>
      <c r="K332" t="s">
        <v>43</v>
      </c>
      <c r="L332" t="s">
        <v>16592</v>
      </c>
      <c r="M332" t="s">
        <v>16593</v>
      </c>
      <c r="N332" t="s">
        <v>16594</v>
      </c>
    </row>
    <row r="333" spans="1:14" x14ac:dyDescent="0.25">
      <c r="A333" t="s">
        <v>14991</v>
      </c>
      <c r="B333" t="s">
        <v>16595</v>
      </c>
      <c r="C333">
        <v>2018</v>
      </c>
      <c r="D333" t="s">
        <v>16596</v>
      </c>
      <c r="E333" t="s">
        <v>14994</v>
      </c>
      <c r="F333">
        <v>8</v>
      </c>
      <c r="G333">
        <v>6</v>
      </c>
      <c r="H333" t="s">
        <v>43</v>
      </c>
      <c r="I333" t="s">
        <v>43</v>
      </c>
      <c r="J333" t="s">
        <v>43</v>
      </c>
      <c r="K333" t="s">
        <v>43</v>
      </c>
      <c r="L333" t="s">
        <v>16597</v>
      </c>
      <c r="M333" t="s">
        <v>16598</v>
      </c>
      <c r="N333" t="s">
        <v>16599</v>
      </c>
    </row>
    <row r="334" spans="1:14" x14ac:dyDescent="0.25">
      <c r="A334" t="s">
        <v>14991</v>
      </c>
      <c r="B334" t="s">
        <v>16600</v>
      </c>
      <c r="C334">
        <v>2019</v>
      </c>
      <c r="D334" t="s">
        <v>16601</v>
      </c>
      <c r="E334" t="s">
        <v>14994</v>
      </c>
      <c r="F334">
        <v>9</v>
      </c>
      <c r="G334">
        <v>4</v>
      </c>
      <c r="H334" t="s">
        <v>43</v>
      </c>
      <c r="I334" t="s">
        <v>43</v>
      </c>
      <c r="J334" t="s">
        <v>43</v>
      </c>
      <c r="K334" t="s">
        <v>43</v>
      </c>
      <c r="L334" t="s">
        <v>16602</v>
      </c>
      <c r="M334" t="s">
        <v>16603</v>
      </c>
      <c r="N334" t="s">
        <v>16604</v>
      </c>
    </row>
    <row r="335" spans="1:14" x14ac:dyDescent="0.25">
      <c r="A335" t="s">
        <v>14991</v>
      </c>
      <c r="B335" t="s">
        <v>16605</v>
      </c>
      <c r="C335">
        <v>2022</v>
      </c>
      <c r="D335" t="s">
        <v>16606</v>
      </c>
      <c r="E335" t="s">
        <v>66</v>
      </c>
      <c r="F335">
        <v>10</v>
      </c>
      <c r="G335">
        <v>5</v>
      </c>
      <c r="H335" t="s">
        <v>43</v>
      </c>
      <c r="I335" t="s">
        <v>43</v>
      </c>
      <c r="J335" t="s">
        <v>43</v>
      </c>
      <c r="K335" t="s">
        <v>43</v>
      </c>
      <c r="L335" t="s">
        <v>16607</v>
      </c>
      <c r="M335" t="s">
        <v>16608</v>
      </c>
      <c r="N335" t="s">
        <v>16609</v>
      </c>
    </row>
    <row r="336" spans="1:14" x14ac:dyDescent="0.25">
      <c r="A336" t="s">
        <v>14991</v>
      </c>
      <c r="B336" t="s">
        <v>16610</v>
      </c>
      <c r="C336">
        <v>2022</v>
      </c>
      <c r="D336" t="s">
        <v>16611</v>
      </c>
      <c r="E336" t="s">
        <v>11</v>
      </c>
      <c r="F336">
        <v>15</v>
      </c>
      <c r="G336">
        <v>7</v>
      </c>
      <c r="H336" t="s">
        <v>43</v>
      </c>
      <c r="I336" t="s">
        <v>43</v>
      </c>
      <c r="J336" t="s">
        <v>43</v>
      </c>
      <c r="K336" t="s">
        <v>43</v>
      </c>
      <c r="L336" t="s">
        <v>16612</v>
      </c>
      <c r="M336" t="s">
        <v>16613</v>
      </c>
      <c r="N336" t="s">
        <v>16614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8C3D6-8C37-4FBC-A92C-9EF847C29521}">
  <dimension ref="A1:N155"/>
  <sheetViews>
    <sheetView topLeftCell="A88" workbookViewId="0">
      <selection activeCell="A152" sqref="A152:XFD152"/>
    </sheetView>
  </sheetViews>
  <sheetFormatPr defaultRowHeight="15" x14ac:dyDescent="0.25"/>
  <cols>
    <col min="1" max="1" width="21.140625" customWidth="1"/>
    <col min="2" max="2" width="22.42578125" customWidth="1"/>
    <col min="3" max="3" width="10.5703125" bestFit="1" customWidth="1"/>
    <col min="4" max="4" width="80.7109375" bestFit="1" customWidth="1"/>
    <col min="5" max="5" width="73.85546875" bestFit="1" customWidth="1"/>
    <col min="6" max="7" width="10.5703125" bestFit="1" customWidth="1"/>
    <col min="8" max="8" width="25.28515625" bestFit="1" customWidth="1"/>
    <col min="9" max="9" width="10.5703125" bestFit="1" customWidth="1"/>
    <col min="10" max="10" width="11.5703125" bestFit="1" customWidth="1"/>
    <col min="11" max="11" width="42.5703125" bestFit="1" customWidth="1"/>
    <col min="12" max="12" width="27.85546875" bestFit="1" customWidth="1"/>
    <col min="13" max="14" width="80.7109375" bestFit="1" customWidth="1"/>
  </cols>
  <sheetData>
    <row r="1" spans="1:14" x14ac:dyDescent="0.25">
      <c r="A1" t="s">
        <v>123</v>
      </c>
      <c r="B1" t="s">
        <v>124</v>
      </c>
      <c r="C1" t="s">
        <v>125</v>
      </c>
      <c r="D1" t="s">
        <v>126</v>
      </c>
      <c r="E1" t="s">
        <v>127</v>
      </c>
      <c r="F1" t="s">
        <v>128</v>
      </c>
      <c r="G1" t="s">
        <v>129</v>
      </c>
      <c r="H1" t="s">
        <v>130</v>
      </c>
      <c r="I1" t="s">
        <v>131</v>
      </c>
      <c r="J1" t="s">
        <v>132</v>
      </c>
      <c r="K1" t="s">
        <v>133</v>
      </c>
      <c r="L1" t="s">
        <v>134</v>
      </c>
      <c r="M1" t="s">
        <v>135</v>
      </c>
      <c r="N1" t="s">
        <v>136</v>
      </c>
    </row>
    <row r="2" spans="1:14" x14ac:dyDescent="0.25">
      <c r="A2" t="s">
        <v>65</v>
      </c>
      <c r="B2" t="s">
        <v>14021</v>
      </c>
      <c r="C2">
        <v>2017</v>
      </c>
      <c r="D2" t="s">
        <v>14022</v>
      </c>
      <c r="E2" t="s">
        <v>14023</v>
      </c>
      <c r="H2" t="s">
        <v>14024</v>
      </c>
      <c r="I2" t="s">
        <v>43</v>
      </c>
      <c r="J2" t="s">
        <v>43</v>
      </c>
      <c r="K2" t="s">
        <v>14025</v>
      </c>
      <c r="L2" t="s">
        <v>14026</v>
      </c>
      <c r="M2" t="s">
        <v>43</v>
      </c>
      <c r="N2" t="s">
        <v>14027</v>
      </c>
    </row>
    <row r="3" spans="1:14" x14ac:dyDescent="0.25">
      <c r="A3" t="s">
        <v>65</v>
      </c>
      <c r="B3" t="s">
        <v>14028</v>
      </c>
      <c r="C3">
        <v>2017</v>
      </c>
      <c r="D3" t="s">
        <v>14029</v>
      </c>
      <c r="E3" t="s">
        <v>14030</v>
      </c>
      <c r="H3" t="s">
        <v>14031</v>
      </c>
      <c r="I3" t="s">
        <v>43</v>
      </c>
      <c r="J3" t="s">
        <v>43</v>
      </c>
      <c r="K3" t="s">
        <v>14032</v>
      </c>
      <c r="L3" t="s">
        <v>14033</v>
      </c>
      <c r="M3" t="s">
        <v>43</v>
      </c>
      <c r="N3" t="s">
        <v>14034</v>
      </c>
    </row>
    <row r="4" spans="1:14" x14ac:dyDescent="0.25">
      <c r="A4" t="s">
        <v>65</v>
      </c>
      <c r="B4" t="s">
        <v>14035</v>
      </c>
      <c r="C4">
        <v>2022</v>
      </c>
      <c r="D4" t="s">
        <v>14036</v>
      </c>
      <c r="E4" t="s">
        <v>14037</v>
      </c>
      <c r="H4" t="s">
        <v>14038</v>
      </c>
      <c r="I4" t="s">
        <v>43</v>
      </c>
      <c r="J4" t="s">
        <v>43</v>
      </c>
      <c r="K4" t="s">
        <v>14039</v>
      </c>
      <c r="L4" t="s">
        <v>14040</v>
      </c>
      <c r="M4" t="s">
        <v>43</v>
      </c>
      <c r="N4" t="s">
        <v>14041</v>
      </c>
    </row>
    <row r="5" spans="1:14" x14ac:dyDescent="0.25">
      <c r="A5" t="s">
        <v>65</v>
      </c>
      <c r="B5" t="s">
        <v>14042</v>
      </c>
      <c r="C5">
        <v>2021</v>
      </c>
      <c r="D5" t="s">
        <v>14043</v>
      </c>
      <c r="E5" t="s">
        <v>14044</v>
      </c>
      <c r="H5" t="s">
        <v>14045</v>
      </c>
      <c r="I5" t="s">
        <v>43</v>
      </c>
      <c r="J5" t="s">
        <v>43</v>
      </c>
      <c r="K5" t="s">
        <v>43</v>
      </c>
      <c r="L5" t="s">
        <v>43</v>
      </c>
      <c r="M5" t="s">
        <v>43</v>
      </c>
      <c r="N5" t="s">
        <v>14046</v>
      </c>
    </row>
    <row r="6" spans="1:14" x14ac:dyDescent="0.25">
      <c r="A6" t="s">
        <v>65</v>
      </c>
      <c r="B6" t="s">
        <v>14047</v>
      </c>
      <c r="C6">
        <v>2019</v>
      </c>
      <c r="D6" t="s">
        <v>14048</v>
      </c>
      <c r="E6" t="s">
        <v>14049</v>
      </c>
      <c r="H6" t="s">
        <v>14050</v>
      </c>
      <c r="I6" t="s">
        <v>43</v>
      </c>
      <c r="J6" t="s">
        <v>43</v>
      </c>
      <c r="K6" t="s">
        <v>43</v>
      </c>
      <c r="L6" t="s">
        <v>43</v>
      </c>
      <c r="M6" t="s">
        <v>43</v>
      </c>
      <c r="N6" t="s">
        <v>14051</v>
      </c>
    </row>
    <row r="7" spans="1:14" x14ac:dyDescent="0.25">
      <c r="A7" t="s">
        <v>65</v>
      </c>
      <c r="B7" t="s">
        <v>14052</v>
      </c>
      <c r="C7">
        <v>2021</v>
      </c>
      <c r="D7" t="s">
        <v>14053</v>
      </c>
      <c r="E7" t="s">
        <v>14054</v>
      </c>
      <c r="H7" t="s">
        <v>14055</v>
      </c>
      <c r="I7" t="s">
        <v>43</v>
      </c>
      <c r="J7" t="s">
        <v>43</v>
      </c>
      <c r="K7" t="s">
        <v>14056</v>
      </c>
      <c r="L7" t="s">
        <v>14057</v>
      </c>
      <c r="M7" t="s">
        <v>43</v>
      </c>
      <c r="N7" t="s">
        <v>14058</v>
      </c>
    </row>
    <row r="8" spans="1:14" x14ac:dyDescent="0.25">
      <c r="A8" t="s">
        <v>16</v>
      </c>
      <c r="B8" t="s">
        <v>10171</v>
      </c>
      <c r="C8">
        <v>2023</v>
      </c>
      <c r="D8" t="s">
        <v>14059</v>
      </c>
      <c r="E8" t="s">
        <v>14060</v>
      </c>
      <c r="F8">
        <v>28</v>
      </c>
      <c r="G8">
        <v>5</v>
      </c>
      <c r="H8" t="s">
        <v>14061</v>
      </c>
      <c r="I8" t="s">
        <v>43</v>
      </c>
      <c r="J8" t="s">
        <v>43</v>
      </c>
      <c r="K8" t="s">
        <v>14062</v>
      </c>
      <c r="L8" t="s">
        <v>14063</v>
      </c>
      <c r="M8" t="s">
        <v>43</v>
      </c>
      <c r="N8" t="s">
        <v>14064</v>
      </c>
    </row>
    <row r="9" spans="1:14" x14ac:dyDescent="0.25">
      <c r="A9" t="s">
        <v>65</v>
      </c>
      <c r="B9" t="s">
        <v>14065</v>
      </c>
      <c r="C9">
        <v>2020</v>
      </c>
      <c r="D9" t="s">
        <v>14066</v>
      </c>
      <c r="E9" t="s">
        <v>14067</v>
      </c>
      <c r="H9" t="s">
        <v>14068</v>
      </c>
      <c r="I9" t="s">
        <v>43</v>
      </c>
      <c r="J9" t="s">
        <v>43</v>
      </c>
      <c r="K9" t="s">
        <v>14069</v>
      </c>
      <c r="L9" t="s">
        <v>14070</v>
      </c>
      <c r="M9" t="s">
        <v>43</v>
      </c>
      <c r="N9" t="s">
        <v>14071</v>
      </c>
    </row>
    <row r="10" spans="1:14" x14ac:dyDescent="0.25">
      <c r="A10" t="s">
        <v>65</v>
      </c>
      <c r="B10" t="s">
        <v>14072</v>
      </c>
      <c r="C10">
        <v>2021</v>
      </c>
      <c r="D10" t="s">
        <v>14073</v>
      </c>
      <c r="E10" t="s">
        <v>14074</v>
      </c>
      <c r="H10" t="s">
        <v>14075</v>
      </c>
      <c r="I10" t="s">
        <v>43</v>
      </c>
      <c r="J10" t="s">
        <v>43</v>
      </c>
      <c r="K10" t="s">
        <v>14076</v>
      </c>
      <c r="L10" t="s">
        <v>14077</v>
      </c>
      <c r="M10" t="s">
        <v>43</v>
      </c>
      <c r="N10" t="s">
        <v>14078</v>
      </c>
    </row>
    <row r="11" spans="1:14" x14ac:dyDescent="0.25">
      <c r="A11" t="s">
        <v>65</v>
      </c>
      <c r="B11" t="s">
        <v>14079</v>
      </c>
      <c r="C11">
        <v>2020</v>
      </c>
      <c r="D11" t="s">
        <v>14080</v>
      </c>
      <c r="E11" t="s">
        <v>14081</v>
      </c>
      <c r="H11" t="s">
        <v>14082</v>
      </c>
      <c r="I11" t="s">
        <v>43</v>
      </c>
      <c r="J11" t="s">
        <v>43</v>
      </c>
      <c r="K11" t="s">
        <v>14083</v>
      </c>
      <c r="L11" t="s">
        <v>14084</v>
      </c>
      <c r="M11" t="s">
        <v>43</v>
      </c>
      <c r="N11" t="s">
        <v>14085</v>
      </c>
    </row>
    <row r="12" spans="1:14" x14ac:dyDescent="0.25">
      <c r="A12" t="s">
        <v>16</v>
      </c>
      <c r="B12" t="s">
        <v>14086</v>
      </c>
      <c r="C12">
        <v>2018</v>
      </c>
      <c r="D12" t="s">
        <v>14087</v>
      </c>
      <c r="E12" t="s">
        <v>14088</v>
      </c>
      <c r="F12">
        <v>33</v>
      </c>
      <c r="G12">
        <v>2</v>
      </c>
      <c r="H12" t="s">
        <v>14089</v>
      </c>
      <c r="I12" t="s">
        <v>43</v>
      </c>
      <c r="J12" t="s">
        <v>43</v>
      </c>
      <c r="K12" t="s">
        <v>14090</v>
      </c>
      <c r="L12" t="s">
        <v>14091</v>
      </c>
      <c r="M12" t="s">
        <v>43</v>
      </c>
      <c r="N12" t="s">
        <v>14092</v>
      </c>
    </row>
    <row r="13" spans="1:14" x14ac:dyDescent="0.25">
      <c r="A13" t="s">
        <v>65</v>
      </c>
      <c r="B13" t="s">
        <v>14094</v>
      </c>
      <c r="C13">
        <v>2017</v>
      </c>
      <c r="D13" t="s">
        <v>14095</v>
      </c>
      <c r="E13" t="s">
        <v>14054</v>
      </c>
      <c r="H13" t="s">
        <v>14096</v>
      </c>
      <c r="I13" t="s">
        <v>43</v>
      </c>
      <c r="J13" t="s">
        <v>43</v>
      </c>
      <c r="K13" t="s">
        <v>14097</v>
      </c>
      <c r="L13" t="s">
        <v>14098</v>
      </c>
      <c r="M13" t="s">
        <v>43</v>
      </c>
      <c r="N13" t="s">
        <v>14099</v>
      </c>
    </row>
    <row r="14" spans="1:14" x14ac:dyDescent="0.25">
      <c r="A14" t="s">
        <v>16</v>
      </c>
      <c r="B14" t="s">
        <v>14101</v>
      </c>
      <c r="C14">
        <v>2024</v>
      </c>
      <c r="D14" t="s">
        <v>14102</v>
      </c>
      <c r="E14" t="s">
        <v>14093</v>
      </c>
      <c r="F14">
        <v>29</v>
      </c>
      <c r="G14">
        <v>11</v>
      </c>
      <c r="H14" t="s">
        <v>14103</v>
      </c>
      <c r="I14" t="s">
        <v>43</v>
      </c>
      <c r="J14" t="s">
        <v>43</v>
      </c>
      <c r="K14" t="s">
        <v>14104</v>
      </c>
      <c r="L14" t="s">
        <v>14105</v>
      </c>
      <c r="M14" t="s">
        <v>14106</v>
      </c>
      <c r="N14" t="s">
        <v>14107</v>
      </c>
    </row>
    <row r="15" spans="1:14" x14ac:dyDescent="0.25">
      <c r="A15" t="s">
        <v>65</v>
      </c>
      <c r="B15" t="s">
        <v>14108</v>
      </c>
      <c r="C15">
        <v>2023</v>
      </c>
      <c r="D15" t="s">
        <v>14109</v>
      </c>
      <c r="E15" t="s">
        <v>14110</v>
      </c>
      <c r="H15" t="s">
        <v>14111</v>
      </c>
      <c r="I15" t="s">
        <v>43</v>
      </c>
      <c r="J15" t="s">
        <v>43</v>
      </c>
      <c r="K15" t="s">
        <v>14112</v>
      </c>
      <c r="L15" t="s">
        <v>14113</v>
      </c>
      <c r="M15" t="s">
        <v>43</v>
      </c>
      <c r="N15" t="s">
        <v>14114</v>
      </c>
    </row>
    <row r="16" spans="1:14" x14ac:dyDescent="0.25">
      <c r="A16" t="s">
        <v>65</v>
      </c>
      <c r="B16" t="s">
        <v>14115</v>
      </c>
      <c r="C16">
        <v>2018</v>
      </c>
      <c r="D16" t="s">
        <v>14116</v>
      </c>
      <c r="E16" t="s">
        <v>14117</v>
      </c>
      <c r="H16" t="s">
        <v>14118</v>
      </c>
      <c r="I16" t="s">
        <v>43</v>
      </c>
      <c r="J16" t="s">
        <v>43</v>
      </c>
      <c r="K16" t="s">
        <v>14119</v>
      </c>
      <c r="L16" t="s">
        <v>14120</v>
      </c>
      <c r="M16" t="s">
        <v>43</v>
      </c>
      <c r="N16" t="s">
        <v>14121</v>
      </c>
    </row>
    <row r="17" spans="1:14" x14ac:dyDescent="0.25">
      <c r="A17" t="s">
        <v>65</v>
      </c>
      <c r="B17" t="s">
        <v>14122</v>
      </c>
      <c r="C17">
        <v>2018</v>
      </c>
      <c r="D17" t="s">
        <v>14123</v>
      </c>
      <c r="E17" t="s">
        <v>14054</v>
      </c>
      <c r="H17" t="s">
        <v>14124</v>
      </c>
      <c r="I17" t="s">
        <v>43</v>
      </c>
      <c r="J17" t="s">
        <v>43</v>
      </c>
      <c r="K17" t="s">
        <v>14125</v>
      </c>
      <c r="L17" t="s">
        <v>14126</v>
      </c>
      <c r="M17" t="s">
        <v>43</v>
      </c>
      <c r="N17" t="s">
        <v>14127</v>
      </c>
    </row>
    <row r="18" spans="1:14" x14ac:dyDescent="0.25">
      <c r="A18" t="s">
        <v>65</v>
      </c>
      <c r="B18" t="s">
        <v>14128</v>
      </c>
      <c r="C18">
        <v>2018</v>
      </c>
      <c r="D18" t="s">
        <v>14129</v>
      </c>
      <c r="E18" t="s">
        <v>14054</v>
      </c>
      <c r="H18" t="s">
        <v>14130</v>
      </c>
      <c r="I18" t="s">
        <v>43</v>
      </c>
      <c r="J18" t="s">
        <v>43</v>
      </c>
      <c r="K18" t="s">
        <v>14131</v>
      </c>
      <c r="L18" t="s">
        <v>14132</v>
      </c>
      <c r="M18" t="s">
        <v>43</v>
      </c>
      <c r="N18" t="s">
        <v>14133</v>
      </c>
    </row>
    <row r="19" spans="1:14" x14ac:dyDescent="0.25">
      <c r="A19" t="s">
        <v>16</v>
      </c>
      <c r="B19" t="s">
        <v>14134</v>
      </c>
      <c r="C19">
        <v>2017</v>
      </c>
      <c r="D19" t="s">
        <v>14135</v>
      </c>
      <c r="E19" t="s">
        <v>14136</v>
      </c>
      <c r="F19">
        <v>69</v>
      </c>
      <c r="G19">
        <v>7</v>
      </c>
      <c r="H19" t="s">
        <v>14137</v>
      </c>
      <c r="I19" t="s">
        <v>43</v>
      </c>
      <c r="J19" t="s">
        <v>43</v>
      </c>
      <c r="K19" t="s">
        <v>14138</v>
      </c>
      <c r="L19" t="s">
        <v>14139</v>
      </c>
      <c r="M19" t="s">
        <v>43</v>
      </c>
      <c r="N19" t="s">
        <v>14140</v>
      </c>
    </row>
    <row r="20" spans="1:14" x14ac:dyDescent="0.25">
      <c r="A20" t="s">
        <v>65</v>
      </c>
      <c r="B20" t="s">
        <v>14141</v>
      </c>
      <c r="C20">
        <v>2023</v>
      </c>
      <c r="D20" t="s">
        <v>14142</v>
      </c>
      <c r="E20" t="s">
        <v>14143</v>
      </c>
      <c r="H20" t="s">
        <v>14144</v>
      </c>
      <c r="I20" t="s">
        <v>43</v>
      </c>
      <c r="J20" t="s">
        <v>43</v>
      </c>
      <c r="K20" t="s">
        <v>14145</v>
      </c>
      <c r="L20" t="s">
        <v>14146</v>
      </c>
      <c r="M20" t="s">
        <v>43</v>
      </c>
      <c r="N20" t="s">
        <v>14147</v>
      </c>
    </row>
    <row r="21" spans="1:14" x14ac:dyDescent="0.25">
      <c r="A21" t="s">
        <v>65</v>
      </c>
      <c r="B21" t="s">
        <v>14148</v>
      </c>
      <c r="C21">
        <v>2022</v>
      </c>
      <c r="D21" t="s">
        <v>14149</v>
      </c>
      <c r="E21" t="s">
        <v>14150</v>
      </c>
      <c r="H21" t="s">
        <v>14151</v>
      </c>
      <c r="I21" t="s">
        <v>43</v>
      </c>
      <c r="J21" t="s">
        <v>43</v>
      </c>
      <c r="K21" t="s">
        <v>43</v>
      </c>
      <c r="L21" t="s">
        <v>43</v>
      </c>
      <c r="M21" t="s">
        <v>43</v>
      </c>
      <c r="N21" t="s">
        <v>14152</v>
      </c>
    </row>
    <row r="22" spans="1:14" x14ac:dyDescent="0.25">
      <c r="A22" t="s">
        <v>65</v>
      </c>
      <c r="B22" t="s">
        <v>14153</v>
      </c>
      <c r="C22">
        <v>2024</v>
      </c>
      <c r="D22" t="s">
        <v>14154</v>
      </c>
      <c r="E22" t="s">
        <v>14155</v>
      </c>
      <c r="H22" t="s">
        <v>14156</v>
      </c>
      <c r="I22" t="s">
        <v>43</v>
      </c>
      <c r="J22" t="s">
        <v>43</v>
      </c>
      <c r="K22" t="s">
        <v>14157</v>
      </c>
      <c r="L22" t="s">
        <v>14158</v>
      </c>
      <c r="M22" t="s">
        <v>43</v>
      </c>
      <c r="N22" t="s">
        <v>14159</v>
      </c>
    </row>
    <row r="23" spans="1:14" x14ac:dyDescent="0.25">
      <c r="A23" t="s">
        <v>65</v>
      </c>
      <c r="B23" t="s">
        <v>14160</v>
      </c>
      <c r="C23">
        <v>2022</v>
      </c>
      <c r="D23" t="s">
        <v>14161</v>
      </c>
      <c r="E23" t="s">
        <v>14162</v>
      </c>
      <c r="H23" t="s">
        <v>14163</v>
      </c>
      <c r="I23" t="s">
        <v>43</v>
      </c>
      <c r="J23" t="s">
        <v>43</v>
      </c>
      <c r="K23" t="s">
        <v>14164</v>
      </c>
      <c r="L23" t="s">
        <v>14165</v>
      </c>
      <c r="M23" t="s">
        <v>43</v>
      </c>
      <c r="N23" t="s">
        <v>14166</v>
      </c>
    </row>
    <row r="24" spans="1:14" x14ac:dyDescent="0.25">
      <c r="A24" t="s">
        <v>65</v>
      </c>
      <c r="B24" t="s">
        <v>14167</v>
      </c>
      <c r="C24">
        <v>2020</v>
      </c>
      <c r="D24" t="s">
        <v>14168</v>
      </c>
      <c r="E24" t="s">
        <v>14169</v>
      </c>
      <c r="H24" t="s">
        <v>14170</v>
      </c>
      <c r="I24" t="s">
        <v>43</v>
      </c>
      <c r="J24" t="s">
        <v>43</v>
      </c>
      <c r="K24" t="s">
        <v>43</v>
      </c>
      <c r="L24" t="s">
        <v>43</v>
      </c>
      <c r="M24" t="s">
        <v>43</v>
      </c>
      <c r="N24" t="s">
        <v>14171</v>
      </c>
    </row>
    <row r="25" spans="1:14" x14ac:dyDescent="0.25">
      <c r="A25" t="s">
        <v>16</v>
      </c>
      <c r="B25" t="s">
        <v>14172</v>
      </c>
      <c r="C25">
        <v>2018</v>
      </c>
      <c r="D25" t="s">
        <v>14173</v>
      </c>
      <c r="E25" t="s">
        <v>14088</v>
      </c>
      <c r="F25">
        <v>33</v>
      </c>
      <c r="G25">
        <v>4</v>
      </c>
      <c r="H25" t="s">
        <v>14174</v>
      </c>
      <c r="I25" t="s">
        <v>43</v>
      </c>
      <c r="J25" t="s">
        <v>43</v>
      </c>
      <c r="K25" t="s">
        <v>14175</v>
      </c>
      <c r="L25" t="s">
        <v>14176</v>
      </c>
      <c r="M25" t="s">
        <v>14177</v>
      </c>
      <c r="N25" t="s">
        <v>14178</v>
      </c>
    </row>
    <row r="26" spans="1:14" x14ac:dyDescent="0.25">
      <c r="A26" t="s">
        <v>65</v>
      </c>
      <c r="B26" t="s">
        <v>14179</v>
      </c>
      <c r="C26">
        <v>2019</v>
      </c>
      <c r="D26" t="s">
        <v>14180</v>
      </c>
      <c r="E26" t="s">
        <v>14054</v>
      </c>
      <c r="H26" t="s">
        <v>14181</v>
      </c>
      <c r="I26" t="s">
        <v>43</v>
      </c>
      <c r="J26" t="s">
        <v>43</v>
      </c>
      <c r="K26" t="s">
        <v>14182</v>
      </c>
      <c r="L26" t="s">
        <v>14183</v>
      </c>
      <c r="M26" t="s">
        <v>43</v>
      </c>
      <c r="N26" t="s">
        <v>14184</v>
      </c>
    </row>
    <row r="27" spans="1:14" x14ac:dyDescent="0.25">
      <c r="A27" t="s">
        <v>65</v>
      </c>
      <c r="B27" t="s">
        <v>14185</v>
      </c>
      <c r="C27">
        <v>2017</v>
      </c>
      <c r="D27" t="s">
        <v>14186</v>
      </c>
      <c r="E27" t="s">
        <v>14054</v>
      </c>
      <c r="H27" t="s">
        <v>14187</v>
      </c>
      <c r="I27" t="s">
        <v>43</v>
      </c>
      <c r="J27" t="s">
        <v>43</v>
      </c>
      <c r="K27" t="s">
        <v>14188</v>
      </c>
      <c r="L27" t="s">
        <v>14189</v>
      </c>
      <c r="M27" t="s">
        <v>43</v>
      </c>
      <c r="N27" t="s">
        <v>14190</v>
      </c>
    </row>
    <row r="28" spans="1:14" x14ac:dyDescent="0.25">
      <c r="A28" t="s">
        <v>65</v>
      </c>
      <c r="B28" t="s">
        <v>14191</v>
      </c>
      <c r="C28">
        <v>2022</v>
      </c>
      <c r="D28" t="s">
        <v>14192</v>
      </c>
      <c r="E28" t="s">
        <v>14193</v>
      </c>
      <c r="H28" t="s">
        <v>14194</v>
      </c>
      <c r="I28" t="s">
        <v>43</v>
      </c>
      <c r="J28" t="s">
        <v>43</v>
      </c>
      <c r="K28" t="s">
        <v>14195</v>
      </c>
      <c r="L28" t="s">
        <v>14196</v>
      </c>
      <c r="M28" t="s">
        <v>43</v>
      </c>
      <c r="N28" t="s">
        <v>14197</v>
      </c>
    </row>
    <row r="29" spans="1:14" x14ac:dyDescent="0.25">
      <c r="A29" t="s">
        <v>65</v>
      </c>
      <c r="B29" t="s">
        <v>14198</v>
      </c>
      <c r="C29">
        <v>2021</v>
      </c>
      <c r="D29" t="s">
        <v>14199</v>
      </c>
      <c r="E29" t="s">
        <v>14200</v>
      </c>
      <c r="H29" t="s">
        <v>14201</v>
      </c>
      <c r="I29" t="s">
        <v>43</v>
      </c>
      <c r="J29" t="s">
        <v>43</v>
      </c>
      <c r="K29" t="s">
        <v>14202</v>
      </c>
      <c r="L29" t="s">
        <v>14203</v>
      </c>
      <c r="M29" t="s">
        <v>43</v>
      </c>
      <c r="N29" t="s">
        <v>14204</v>
      </c>
    </row>
    <row r="30" spans="1:14" x14ac:dyDescent="0.25">
      <c r="A30" t="s">
        <v>65</v>
      </c>
      <c r="B30" t="s">
        <v>14205</v>
      </c>
      <c r="C30">
        <v>2021</v>
      </c>
      <c r="D30" t="s">
        <v>14206</v>
      </c>
      <c r="E30" t="s">
        <v>14207</v>
      </c>
      <c r="H30" t="s">
        <v>14208</v>
      </c>
      <c r="I30" t="s">
        <v>43</v>
      </c>
      <c r="J30" t="s">
        <v>43</v>
      </c>
      <c r="K30" t="s">
        <v>14209</v>
      </c>
      <c r="L30" t="s">
        <v>14210</v>
      </c>
      <c r="M30" t="s">
        <v>43</v>
      </c>
      <c r="N30" t="s">
        <v>14211</v>
      </c>
    </row>
    <row r="31" spans="1:14" x14ac:dyDescent="0.25">
      <c r="A31" t="s">
        <v>65</v>
      </c>
      <c r="B31" t="s">
        <v>14212</v>
      </c>
      <c r="C31">
        <v>2020</v>
      </c>
      <c r="D31" t="s">
        <v>14213</v>
      </c>
      <c r="E31" t="s">
        <v>14214</v>
      </c>
      <c r="H31" t="s">
        <v>14215</v>
      </c>
      <c r="I31" t="s">
        <v>43</v>
      </c>
      <c r="J31" t="s">
        <v>43</v>
      </c>
      <c r="K31" t="s">
        <v>14216</v>
      </c>
      <c r="L31" t="s">
        <v>14217</v>
      </c>
      <c r="M31" t="s">
        <v>43</v>
      </c>
      <c r="N31" t="s">
        <v>14218</v>
      </c>
    </row>
    <row r="32" spans="1:14" x14ac:dyDescent="0.25">
      <c r="A32" t="s">
        <v>65</v>
      </c>
      <c r="B32" t="s">
        <v>14219</v>
      </c>
      <c r="C32">
        <v>2021</v>
      </c>
      <c r="D32" t="s">
        <v>14220</v>
      </c>
      <c r="E32" t="s">
        <v>14221</v>
      </c>
      <c r="H32" t="s">
        <v>14222</v>
      </c>
      <c r="I32" t="s">
        <v>43</v>
      </c>
      <c r="J32" t="s">
        <v>43</v>
      </c>
      <c r="K32" t="s">
        <v>14223</v>
      </c>
      <c r="L32" t="s">
        <v>14224</v>
      </c>
      <c r="M32" t="s">
        <v>43</v>
      </c>
      <c r="N32" t="s">
        <v>14225</v>
      </c>
    </row>
    <row r="33" spans="1:14" x14ac:dyDescent="0.25">
      <c r="A33" t="s">
        <v>16</v>
      </c>
      <c r="B33" t="s">
        <v>1237</v>
      </c>
      <c r="C33">
        <v>2021</v>
      </c>
      <c r="D33" t="s">
        <v>1238</v>
      </c>
      <c r="E33" t="s">
        <v>1239</v>
      </c>
      <c r="F33">
        <v>36</v>
      </c>
      <c r="G33">
        <v>2</v>
      </c>
      <c r="H33" t="s">
        <v>1240</v>
      </c>
      <c r="I33" t="s">
        <v>43</v>
      </c>
      <c r="J33" t="s">
        <v>43</v>
      </c>
      <c r="K33" t="s">
        <v>1241</v>
      </c>
      <c r="L33" t="s">
        <v>1242</v>
      </c>
      <c r="M33" t="s">
        <v>1243</v>
      </c>
      <c r="N33" t="s">
        <v>1244</v>
      </c>
    </row>
    <row r="34" spans="1:14" x14ac:dyDescent="0.25">
      <c r="A34" t="s">
        <v>65</v>
      </c>
      <c r="B34" t="s">
        <v>14226</v>
      </c>
      <c r="C34">
        <v>2018</v>
      </c>
      <c r="D34" t="s">
        <v>14227</v>
      </c>
      <c r="E34" t="s">
        <v>14228</v>
      </c>
      <c r="H34" t="s">
        <v>14229</v>
      </c>
      <c r="I34" t="s">
        <v>43</v>
      </c>
      <c r="J34" t="s">
        <v>43</v>
      </c>
      <c r="K34" t="s">
        <v>14230</v>
      </c>
      <c r="L34" t="s">
        <v>14231</v>
      </c>
      <c r="M34" t="s">
        <v>43</v>
      </c>
      <c r="N34" t="s">
        <v>14232</v>
      </c>
    </row>
    <row r="35" spans="1:14" x14ac:dyDescent="0.25">
      <c r="A35" t="s">
        <v>16</v>
      </c>
      <c r="B35" t="s">
        <v>14233</v>
      </c>
      <c r="C35">
        <v>2022</v>
      </c>
      <c r="D35" t="s">
        <v>14234</v>
      </c>
      <c r="E35" t="s">
        <v>14093</v>
      </c>
      <c r="F35">
        <v>27</v>
      </c>
      <c r="G35">
        <v>6</v>
      </c>
      <c r="H35" t="s">
        <v>14235</v>
      </c>
      <c r="I35" t="s">
        <v>43</v>
      </c>
      <c r="J35" t="s">
        <v>43</v>
      </c>
      <c r="K35" t="s">
        <v>14236</v>
      </c>
      <c r="L35" t="s">
        <v>14237</v>
      </c>
      <c r="M35" t="s">
        <v>14238</v>
      </c>
      <c r="N35" t="s">
        <v>14239</v>
      </c>
    </row>
    <row r="36" spans="1:14" x14ac:dyDescent="0.25">
      <c r="A36" t="s">
        <v>65</v>
      </c>
      <c r="B36" t="s">
        <v>14240</v>
      </c>
      <c r="C36">
        <v>2020</v>
      </c>
      <c r="D36" t="s">
        <v>14241</v>
      </c>
      <c r="E36" t="s">
        <v>14054</v>
      </c>
      <c r="H36" t="s">
        <v>14242</v>
      </c>
      <c r="I36" t="s">
        <v>43</v>
      </c>
      <c r="J36" t="s">
        <v>43</v>
      </c>
      <c r="K36" t="s">
        <v>14243</v>
      </c>
      <c r="L36" t="s">
        <v>14244</v>
      </c>
      <c r="M36" t="s">
        <v>43</v>
      </c>
      <c r="N36" t="s">
        <v>14245</v>
      </c>
    </row>
    <row r="37" spans="1:14" x14ac:dyDescent="0.25">
      <c r="A37" t="s">
        <v>16</v>
      </c>
      <c r="B37" t="s">
        <v>14246</v>
      </c>
      <c r="C37">
        <v>2018</v>
      </c>
      <c r="D37" t="s">
        <v>14247</v>
      </c>
      <c r="E37" t="s">
        <v>1239</v>
      </c>
      <c r="F37">
        <v>33</v>
      </c>
      <c r="G37">
        <v>2</v>
      </c>
      <c r="H37" t="s">
        <v>14248</v>
      </c>
      <c r="I37" t="s">
        <v>43</v>
      </c>
      <c r="J37" t="s">
        <v>43</v>
      </c>
      <c r="K37" t="s">
        <v>14249</v>
      </c>
      <c r="L37" t="s">
        <v>14250</v>
      </c>
      <c r="M37" t="s">
        <v>14251</v>
      </c>
      <c r="N37" t="s">
        <v>14252</v>
      </c>
    </row>
    <row r="38" spans="1:14" x14ac:dyDescent="0.25">
      <c r="A38" t="s">
        <v>16</v>
      </c>
      <c r="B38" t="s">
        <v>14253</v>
      </c>
      <c r="C38">
        <v>2019</v>
      </c>
      <c r="D38" t="s">
        <v>14254</v>
      </c>
      <c r="E38" t="s">
        <v>14136</v>
      </c>
      <c r="F38">
        <v>71</v>
      </c>
      <c r="G38">
        <v>10</v>
      </c>
      <c r="H38" t="s">
        <v>14137</v>
      </c>
      <c r="I38" t="s">
        <v>43</v>
      </c>
      <c r="J38" t="s">
        <v>43</v>
      </c>
      <c r="K38" t="s">
        <v>14255</v>
      </c>
      <c r="L38" t="s">
        <v>14256</v>
      </c>
      <c r="M38" t="s">
        <v>43</v>
      </c>
      <c r="N38" t="s">
        <v>14257</v>
      </c>
    </row>
    <row r="39" spans="1:14" x14ac:dyDescent="0.25">
      <c r="A39" t="s">
        <v>65</v>
      </c>
      <c r="B39" t="s">
        <v>14258</v>
      </c>
      <c r="C39">
        <v>2018</v>
      </c>
      <c r="D39" t="s">
        <v>14259</v>
      </c>
      <c r="E39" t="s">
        <v>14260</v>
      </c>
      <c r="H39" t="s">
        <v>14261</v>
      </c>
      <c r="I39" t="s">
        <v>43</v>
      </c>
      <c r="J39" t="s">
        <v>43</v>
      </c>
      <c r="K39" t="s">
        <v>43</v>
      </c>
      <c r="L39" t="s">
        <v>43</v>
      </c>
      <c r="M39" t="s">
        <v>43</v>
      </c>
      <c r="N39" t="s">
        <v>14262</v>
      </c>
    </row>
    <row r="40" spans="1:14" x14ac:dyDescent="0.25">
      <c r="A40" t="s">
        <v>65</v>
      </c>
      <c r="B40" t="s">
        <v>14264</v>
      </c>
      <c r="C40">
        <v>2018</v>
      </c>
      <c r="D40" t="s">
        <v>14265</v>
      </c>
      <c r="E40" t="s">
        <v>14260</v>
      </c>
      <c r="H40" t="s">
        <v>14266</v>
      </c>
      <c r="I40" t="s">
        <v>43</v>
      </c>
      <c r="J40" t="s">
        <v>43</v>
      </c>
      <c r="K40" t="s">
        <v>43</v>
      </c>
      <c r="L40" t="s">
        <v>43</v>
      </c>
      <c r="M40" t="s">
        <v>43</v>
      </c>
      <c r="N40" t="s">
        <v>14267</v>
      </c>
    </row>
    <row r="41" spans="1:14" x14ac:dyDescent="0.25">
      <c r="A41" t="s">
        <v>16</v>
      </c>
      <c r="B41" t="s">
        <v>14268</v>
      </c>
      <c r="C41">
        <v>2017</v>
      </c>
      <c r="D41" t="s">
        <v>14269</v>
      </c>
      <c r="E41" t="s">
        <v>14270</v>
      </c>
      <c r="F41">
        <v>58</v>
      </c>
      <c r="G41">
        <v>5</v>
      </c>
      <c r="H41" t="s">
        <v>14271</v>
      </c>
      <c r="I41" t="s">
        <v>43</v>
      </c>
      <c r="J41" t="s">
        <v>43</v>
      </c>
      <c r="K41" t="s">
        <v>14272</v>
      </c>
      <c r="L41" t="s">
        <v>43</v>
      </c>
      <c r="M41" t="s">
        <v>14273</v>
      </c>
      <c r="N41" t="s">
        <v>14274</v>
      </c>
    </row>
    <row r="42" spans="1:14" x14ac:dyDescent="0.25">
      <c r="A42" t="s">
        <v>65</v>
      </c>
      <c r="B42" t="s">
        <v>14268</v>
      </c>
      <c r="C42">
        <v>2017</v>
      </c>
      <c r="D42" t="s">
        <v>14269</v>
      </c>
      <c r="E42" t="s">
        <v>14275</v>
      </c>
      <c r="H42" t="s">
        <v>14276</v>
      </c>
      <c r="I42" t="s">
        <v>43</v>
      </c>
      <c r="J42" t="s">
        <v>43</v>
      </c>
      <c r="K42" t="s">
        <v>43</v>
      </c>
      <c r="L42" t="s">
        <v>43</v>
      </c>
      <c r="M42" t="s">
        <v>43</v>
      </c>
      <c r="N42" t="s">
        <v>14277</v>
      </c>
    </row>
    <row r="43" spans="1:14" x14ac:dyDescent="0.25">
      <c r="A43" t="s">
        <v>65</v>
      </c>
      <c r="B43" t="s">
        <v>14278</v>
      </c>
      <c r="C43">
        <v>2018</v>
      </c>
      <c r="D43" t="s">
        <v>14279</v>
      </c>
      <c r="E43" t="s">
        <v>14280</v>
      </c>
      <c r="H43" t="s">
        <v>14281</v>
      </c>
      <c r="I43" t="s">
        <v>43</v>
      </c>
      <c r="J43" t="s">
        <v>43</v>
      </c>
      <c r="K43" t="s">
        <v>14282</v>
      </c>
      <c r="L43" t="s">
        <v>14283</v>
      </c>
      <c r="M43" t="s">
        <v>43</v>
      </c>
      <c r="N43" t="s">
        <v>14284</v>
      </c>
    </row>
    <row r="44" spans="1:14" x14ac:dyDescent="0.25">
      <c r="A44" t="s">
        <v>65</v>
      </c>
      <c r="B44" t="s">
        <v>14285</v>
      </c>
      <c r="C44">
        <v>2022</v>
      </c>
      <c r="D44" t="s">
        <v>14286</v>
      </c>
      <c r="E44" t="s">
        <v>14081</v>
      </c>
      <c r="H44" t="s">
        <v>14287</v>
      </c>
      <c r="I44" t="s">
        <v>43</v>
      </c>
      <c r="J44" t="s">
        <v>43</v>
      </c>
      <c r="K44" t="s">
        <v>14288</v>
      </c>
      <c r="L44" t="s">
        <v>14289</v>
      </c>
      <c r="M44" t="s">
        <v>43</v>
      </c>
      <c r="N44" t="s">
        <v>14290</v>
      </c>
    </row>
    <row r="45" spans="1:14" x14ac:dyDescent="0.25">
      <c r="A45" t="s">
        <v>65</v>
      </c>
      <c r="B45" t="s">
        <v>14291</v>
      </c>
      <c r="C45">
        <v>2024</v>
      </c>
      <c r="D45" t="s">
        <v>14292</v>
      </c>
      <c r="E45" t="s">
        <v>14293</v>
      </c>
      <c r="H45" t="s">
        <v>14294</v>
      </c>
      <c r="I45" t="s">
        <v>43</v>
      </c>
      <c r="J45" t="s">
        <v>43</v>
      </c>
      <c r="K45" t="s">
        <v>14295</v>
      </c>
      <c r="L45" t="s">
        <v>14296</v>
      </c>
      <c r="M45" t="s">
        <v>43</v>
      </c>
      <c r="N45" t="s">
        <v>14297</v>
      </c>
    </row>
    <row r="46" spans="1:14" x14ac:dyDescent="0.25">
      <c r="A46" t="s">
        <v>65</v>
      </c>
      <c r="B46" t="s">
        <v>14298</v>
      </c>
      <c r="C46">
        <v>2022</v>
      </c>
      <c r="D46" t="s">
        <v>14299</v>
      </c>
      <c r="E46" t="s">
        <v>14150</v>
      </c>
      <c r="H46" t="s">
        <v>14300</v>
      </c>
      <c r="I46" t="s">
        <v>43</v>
      </c>
      <c r="J46" t="s">
        <v>43</v>
      </c>
      <c r="K46" t="s">
        <v>43</v>
      </c>
      <c r="L46" t="s">
        <v>43</v>
      </c>
      <c r="M46" t="s">
        <v>43</v>
      </c>
      <c r="N46" t="s">
        <v>14301</v>
      </c>
    </row>
    <row r="47" spans="1:14" x14ac:dyDescent="0.25">
      <c r="A47" t="s">
        <v>65</v>
      </c>
      <c r="B47" t="s">
        <v>14302</v>
      </c>
      <c r="C47">
        <v>2023</v>
      </c>
      <c r="D47" t="s">
        <v>14303</v>
      </c>
      <c r="E47" t="s">
        <v>14304</v>
      </c>
      <c r="H47" t="s">
        <v>14305</v>
      </c>
      <c r="I47" t="s">
        <v>43</v>
      </c>
      <c r="J47" t="s">
        <v>43</v>
      </c>
      <c r="K47" t="s">
        <v>14306</v>
      </c>
      <c r="L47" t="s">
        <v>14307</v>
      </c>
      <c r="M47" t="s">
        <v>43</v>
      </c>
      <c r="N47" t="s">
        <v>14308</v>
      </c>
    </row>
    <row r="48" spans="1:14" x14ac:dyDescent="0.25">
      <c r="A48" t="s">
        <v>16</v>
      </c>
      <c r="B48" t="s">
        <v>14309</v>
      </c>
      <c r="C48">
        <v>2024</v>
      </c>
      <c r="D48" t="s">
        <v>14310</v>
      </c>
      <c r="E48" t="s">
        <v>14093</v>
      </c>
      <c r="F48">
        <v>29</v>
      </c>
      <c r="G48">
        <v>3</v>
      </c>
      <c r="H48" t="s">
        <v>14311</v>
      </c>
      <c r="I48" t="s">
        <v>43</v>
      </c>
      <c r="J48" t="s">
        <v>43</v>
      </c>
      <c r="K48" t="s">
        <v>14312</v>
      </c>
      <c r="L48" t="s">
        <v>14313</v>
      </c>
      <c r="M48" t="s">
        <v>14314</v>
      </c>
      <c r="N48" t="s">
        <v>14315</v>
      </c>
    </row>
    <row r="49" spans="1:14" x14ac:dyDescent="0.25">
      <c r="A49" t="s">
        <v>65</v>
      </c>
      <c r="B49" t="s">
        <v>14316</v>
      </c>
      <c r="C49">
        <v>2023</v>
      </c>
      <c r="D49" t="s">
        <v>14317</v>
      </c>
      <c r="E49" t="s">
        <v>14318</v>
      </c>
      <c r="H49" t="s">
        <v>14319</v>
      </c>
      <c r="I49" t="s">
        <v>43</v>
      </c>
      <c r="J49" t="s">
        <v>43</v>
      </c>
      <c r="K49" t="s">
        <v>43</v>
      </c>
      <c r="L49" t="s">
        <v>43</v>
      </c>
      <c r="M49" t="s">
        <v>43</v>
      </c>
      <c r="N49" t="s">
        <v>14320</v>
      </c>
    </row>
    <row r="50" spans="1:14" x14ac:dyDescent="0.25">
      <c r="A50" t="s">
        <v>65</v>
      </c>
      <c r="B50" t="s">
        <v>14321</v>
      </c>
      <c r="C50">
        <v>2023</v>
      </c>
      <c r="D50" t="s">
        <v>14322</v>
      </c>
      <c r="E50" t="s">
        <v>14323</v>
      </c>
      <c r="H50" t="s">
        <v>14324</v>
      </c>
      <c r="I50" t="s">
        <v>43</v>
      </c>
      <c r="J50" t="s">
        <v>43</v>
      </c>
      <c r="K50" t="s">
        <v>14325</v>
      </c>
      <c r="L50" t="s">
        <v>14326</v>
      </c>
      <c r="M50" t="s">
        <v>43</v>
      </c>
      <c r="N50" t="s">
        <v>14327</v>
      </c>
    </row>
    <row r="51" spans="1:14" x14ac:dyDescent="0.25">
      <c r="A51" t="s">
        <v>65</v>
      </c>
      <c r="B51" t="s">
        <v>14328</v>
      </c>
      <c r="C51">
        <v>2020</v>
      </c>
      <c r="D51" t="s">
        <v>14329</v>
      </c>
      <c r="E51" t="s">
        <v>14330</v>
      </c>
      <c r="H51" t="s">
        <v>14331</v>
      </c>
      <c r="I51" t="s">
        <v>43</v>
      </c>
      <c r="J51" t="s">
        <v>43</v>
      </c>
      <c r="K51" t="s">
        <v>14332</v>
      </c>
      <c r="L51" t="s">
        <v>14333</v>
      </c>
      <c r="M51" t="s">
        <v>43</v>
      </c>
      <c r="N51" t="s">
        <v>14334</v>
      </c>
    </row>
    <row r="52" spans="1:14" x14ac:dyDescent="0.25">
      <c r="A52" t="s">
        <v>65</v>
      </c>
      <c r="B52" t="s">
        <v>14335</v>
      </c>
      <c r="C52">
        <v>2018</v>
      </c>
      <c r="D52" t="s">
        <v>14336</v>
      </c>
      <c r="E52" t="s">
        <v>14081</v>
      </c>
      <c r="H52" t="s">
        <v>14337</v>
      </c>
      <c r="I52" t="s">
        <v>43</v>
      </c>
      <c r="J52" t="s">
        <v>43</v>
      </c>
      <c r="K52" t="s">
        <v>14338</v>
      </c>
      <c r="L52" t="s">
        <v>14339</v>
      </c>
      <c r="M52" t="s">
        <v>43</v>
      </c>
      <c r="N52" t="s">
        <v>14340</v>
      </c>
    </row>
    <row r="53" spans="1:14" x14ac:dyDescent="0.25">
      <c r="A53" t="s">
        <v>65</v>
      </c>
      <c r="B53" t="s">
        <v>14341</v>
      </c>
      <c r="C53">
        <v>2017</v>
      </c>
      <c r="D53" t="s">
        <v>14342</v>
      </c>
      <c r="E53" t="s">
        <v>14343</v>
      </c>
      <c r="H53" t="s">
        <v>14344</v>
      </c>
      <c r="I53" t="s">
        <v>43</v>
      </c>
      <c r="J53" t="s">
        <v>43</v>
      </c>
      <c r="K53" t="s">
        <v>14345</v>
      </c>
      <c r="L53" t="s">
        <v>14346</v>
      </c>
      <c r="M53" t="s">
        <v>43</v>
      </c>
      <c r="N53" t="s">
        <v>14347</v>
      </c>
    </row>
    <row r="54" spans="1:14" x14ac:dyDescent="0.25">
      <c r="A54" t="s">
        <v>65</v>
      </c>
      <c r="B54" t="s">
        <v>14348</v>
      </c>
      <c r="C54">
        <v>2021</v>
      </c>
      <c r="D54" t="s">
        <v>14349</v>
      </c>
      <c r="E54" t="s">
        <v>14350</v>
      </c>
      <c r="H54" t="s">
        <v>14351</v>
      </c>
      <c r="I54" t="s">
        <v>43</v>
      </c>
      <c r="J54" t="s">
        <v>43</v>
      </c>
      <c r="K54" t="s">
        <v>43</v>
      </c>
      <c r="L54" t="s">
        <v>43</v>
      </c>
      <c r="M54" t="s">
        <v>43</v>
      </c>
      <c r="N54" t="s">
        <v>14352</v>
      </c>
    </row>
    <row r="55" spans="1:14" x14ac:dyDescent="0.25">
      <c r="A55" t="s">
        <v>65</v>
      </c>
      <c r="B55" t="s">
        <v>14353</v>
      </c>
      <c r="C55">
        <v>2017</v>
      </c>
      <c r="D55" t="s">
        <v>14354</v>
      </c>
      <c r="E55" t="s">
        <v>14074</v>
      </c>
      <c r="H55" t="s">
        <v>14355</v>
      </c>
      <c r="I55" t="s">
        <v>43</v>
      </c>
      <c r="J55" t="s">
        <v>43</v>
      </c>
      <c r="K55" t="s">
        <v>14356</v>
      </c>
      <c r="L55" t="s">
        <v>14357</v>
      </c>
      <c r="M55" t="s">
        <v>43</v>
      </c>
      <c r="N55" t="s">
        <v>14358</v>
      </c>
    </row>
    <row r="56" spans="1:14" x14ac:dyDescent="0.25">
      <c r="A56" t="s">
        <v>65</v>
      </c>
      <c r="B56" t="s">
        <v>14360</v>
      </c>
      <c r="C56">
        <v>2019</v>
      </c>
      <c r="D56" t="s">
        <v>14361</v>
      </c>
      <c r="E56" t="s">
        <v>14359</v>
      </c>
      <c r="H56" t="s">
        <v>14362</v>
      </c>
      <c r="I56" t="s">
        <v>43</v>
      </c>
      <c r="J56" t="s">
        <v>43</v>
      </c>
      <c r="K56" t="s">
        <v>14363</v>
      </c>
      <c r="L56" t="s">
        <v>14364</v>
      </c>
      <c r="M56" t="s">
        <v>43</v>
      </c>
      <c r="N56" t="s">
        <v>14365</v>
      </c>
    </row>
    <row r="57" spans="1:14" x14ac:dyDescent="0.25">
      <c r="A57" t="s">
        <v>65</v>
      </c>
      <c r="B57" t="s">
        <v>14366</v>
      </c>
      <c r="C57">
        <v>2021</v>
      </c>
      <c r="D57" t="s">
        <v>14367</v>
      </c>
      <c r="E57" t="s">
        <v>14368</v>
      </c>
      <c r="H57" t="s">
        <v>14369</v>
      </c>
      <c r="I57" t="s">
        <v>43</v>
      </c>
      <c r="J57" t="s">
        <v>43</v>
      </c>
      <c r="K57" t="s">
        <v>14370</v>
      </c>
      <c r="L57" t="s">
        <v>14371</v>
      </c>
      <c r="M57" t="s">
        <v>43</v>
      </c>
      <c r="N57" t="s">
        <v>14372</v>
      </c>
    </row>
    <row r="58" spans="1:14" x14ac:dyDescent="0.25">
      <c r="A58" t="s">
        <v>65</v>
      </c>
      <c r="B58" t="s">
        <v>14373</v>
      </c>
      <c r="C58">
        <v>2022</v>
      </c>
      <c r="D58" t="s">
        <v>14374</v>
      </c>
      <c r="E58" t="s">
        <v>14193</v>
      </c>
      <c r="H58" t="s">
        <v>14375</v>
      </c>
      <c r="I58" t="s">
        <v>43</v>
      </c>
      <c r="J58" t="s">
        <v>43</v>
      </c>
      <c r="K58" t="s">
        <v>14376</v>
      </c>
      <c r="L58" t="s">
        <v>14377</v>
      </c>
      <c r="M58" t="s">
        <v>43</v>
      </c>
      <c r="N58" t="s">
        <v>14378</v>
      </c>
    </row>
    <row r="59" spans="1:14" x14ac:dyDescent="0.25">
      <c r="A59" t="s">
        <v>16</v>
      </c>
      <c r="B59" t="s">
        <v>14379</v>
      </c>
      <c r="C59">
        <v>2022</v>
      </c>
      <c r="D59" t="s">
        <v>14380</v>
      </c>
      <c r="E59" t="s">
        <v>1239</v>
      </c>
      <c r="F59">
        <v>37</v>
      </c>
      <c r="G59">
        <v>1</v>
      </c>
      <c r="H59" t="s">
        <v>14381</v>
      </c>
      <c r="I59" t="s">
        <v>43</v>
      </c>
      <c r="J59" t="s">
        <v>43</v>
      </c>
      <c r="K59" t="s">
        <v>14382</v>
      </c>
      <c r="L59" t="s">
        <v>14383</v>
      </c>
      <c r="M59" t="s">
        <v>14384</v>
      </c>
      <c r="N59" t="s">
        <v>14385</v>
      </c>
    </row>
    <row r="60" spans="1:14" x14ac:dyDescent="0.25">
      <c r="A60" t="s">
        <v>65</v>
      </c>
      <c r="B60" t="s">
        <v>14386</v>
      </c>
      <c r="C60">
        <v>2020</v>
      </c>
      <c r="D60" t="s">
        <v>14387</v>
      </c>
      <c r="E60" t="s">
        <v>14388</v>
      </c>
      <c r="H60" t="s">
        <v>14389</v>
      </c>
      <c r="I60" t="s">
        <v>43</v>
      </c>
      <c r="J60" t="s">
        <v>43</v>
      </c>
      <c r="K60" t="s">
        <v>14390</v>
      </c>
      <c r="L60" t="s">
        <v>14391</v>
      </c>
      <c r="M60" t="s">
        <v>43</v>
      </c>
      <c r="N60" t="s">
        <v>14392</v>
      </c>
    </row>
    <row r="61" spans="1:14" x14ac:dyDescent="0.25">
      <c r="A61" t="s">
        <v>16</v>
      </c>
      <c r="B61" t="s">
        <v>14393</v>
      </c>
      <c r="C61">
        <v>2022</v>
      </c>
      <c r="D61" t="s">
        <v>14394</v>
      </c>
      <c r="E61" t="s">
        <v>14093</v>
      </c>
      <c r="F61">
        <v>27</v>
      </c>
      <c r="G61">
        <v>4</v>
      </c>
      <c r="H61" t="s">
        <v>14395</v>
      </c>
      <c r="I61" t="s">
        <v>43</v>
      </c>
      <c r="J61" t="s">
        <v>43</v>
      </c>
      <c r="K61" t="s">
        <v>14396</v>
      </c>
      <c r="L61" t="s">
        <v>14397</v>
      </c>
      <c r="M61" t="s">
        <v>14398</v>
      </c>
      <c r="N61" t="s">
        <v>14399</v>
      </c>
    </row>
    <row r="62" spans="1:14" x14ac:dyDescent="0.25">
      <c r="A62" t="s">
        <v>65</v>
      </c>
      <c r="B62" t="s">
        <v>14400</v>
      </c>
      <c r="C62">
        <v>2017</v>
      </c>
      <c r="D62" t="s">
        <v>14401</v>
      </c>
      <c r="E62" t="s">
        <v>14402</v>
      </c>
      <c r="H62" t="s">
        <v>14403</v>
      </c>
      <c r="I62" t="s">
        <v>43</v>
      </c>
      <c r="J62" t="s">
        <v>43</v>
      </c>
      <c r="K62" t="s">
        <v>14404</v>
      </c>
      <c r="L62" t="s">
        <v>14405</v>
      </c>
      <c r="M62" t="s">
        <v>43</v>
      </c>
      <c r="N62" t="s">
        <v>14406</v>
      </c>
    </row>
    <row r="63" spans="1:14" x14ac:dyDescent="0.25">
      <c r="A63" t="s">
        <v>65</v>
      </c>
      <c r="B63" t="s">
        <v>14407</v>
      </c>
      <c r="C63">
        <v>2019</v>
      </c>
      <c r="D63" t="s">
        <v>14408</v>
      </c>
      <c r="E63" t="s">
        <v>14081</v>
      </c>
      <c r="H63" t="s">
        <v>14409</v>
      </c>
      <c r="I63" t="s">
        <v>43</v>
      </c>
      <c r="J63" t="s">
        <v>43</v>
      </c>
      <c r="K63" t="s">
        <v>14410</v>
      </c>
      <c r="L63" t="s">
        <v>14411</v>
      </c>
      <c r="M63" t="s">
        <v>43</v>
      </c>
      <c r="N63" t="s">
        <v>14412</v>
      </c>
    </row>
    <row r="64" spans="1:14" x14ac:dyDescent="0.25">
      <c r="A64" t="s">
        <v>65</v>
      </c>
      <c r="B64" t="s">
        <v>14413</v>
      </c>
      <c r="C64">
        <v>2018</v>
      </c>
      <c r="D64" t="s">
        <v>14414</v>
      </c>
      <c r="E64" t="s">
        <v>14415</v>
      </c>
      <c r="H64" t="s">
        <v>14416</v>
      </c>
      <c r="I64" t="s">
        <v>43</v>
      </c>
      <c r="J64" t="s">
        <v>43</v>
      </c>
      <c r="K64" t="s">
        <v>14417</v>
      </c>
      <c r="L64" t="s">
        <v>14418</v>
      </c>
      <c r="M64" t="s">
        <v>43</v>
      </c>
      <c r="N64" t="s">
        <v>14419</v>
      </c>
    </row>
    <row r="65" spans="1:14" x14ac:dyDescent="0.25">
      <c r="A65" t="s">
        <v>65</v>
      </c>
      <c r="B65" t="s">
        <v>14420</v>
      </c>
      <c r="C65">
        <v>2018</v>
      </c>
      <c r="D65" t="s">
        <v>14421</v>
      </c>
      <c r="E65" t="s">
        <v>14081</v>
      </c>
      <c r="H65" t="s">
        <v>14422</v>
      </c>
      <c r="I65" t="s">
        <v>43</v>
      </c>
      <c r="J65" t="s">
        <v>43</v>
      </c>
      <c r="K65" t="s">
        <v>14423</v>
      </c>
      <c r="L65" t="s">
        <v>14424</v>
      </c>
      <c r="M65" t="s">
        <v>43</v>
      </c>
      <c r="N65" t="s">
        <v>14425</v>
      </c>
    </row>
    <row r="66" spans="1:14" x14ac:dyDescent="0.25">
      <c r="A66" t="s">
        <v>65</v>
      </c>
      <c r="B66" t="s">
        <v>14426</v>
      </c>
      <c r="C66">
        <v>2018</v>
      </c>
      <c r="D66" t="s">
        <v>14427</v>
      </c>
      <c r="E66" t="s">
        <v>14228</v>
      </c>
      <c r="H66" t="s">
        <v>14428</v>
      </c>
      <c r="I66" t="s">
        <v>43</v>
      </c>
      <c r="J66" t="s">
        <v>43</v>
      </c>
      <c r="K66" t="s">
        <v>14429</v>
      </c>
      <c r="L66" t="s">
        <v>14430</v>
      </c>
      <c r="M66" t="s">
        <v>43</v>
      </c>
      <c r="N66" t="s">
        <v>14431</v>
      </c>
    </row>
    <row r="67" spans="1:14" x14ac:dyDescent="0.25">
      <c r="A67" t="s">
        <v>65</v>
      </c>
      <c r="B67" t="s">
        <v>14432</v>
      </c>
      <c r="C67">
        <v>2019</v>
      </c>
      <c r="D67" t="s">
        <v>14433</v>
      </c>
      <c r="E67" t="s">
        <v>14049</v>
      </c>
      <c r="H67" t="s">
        <v>14434</v>
      </c>
      <c r="I67" t="s">
        <v>43</v>
      </c>
      <c r="J67" t="s">
        <v>43</v>
      </c>
      <c r="K67" t="s">
        <v>43</v>
      </c>
      <c r="L67" t="s">
        <v>43</v>
      </c>
      <c r="M67" t="s">
        <v>43</v>
      </c>
      <c r="N67" t="s">
        <v>14435</v>
      </c>
    </row>
    <row r="68" spans="1:14" x14ac:dyDescent="0.25">
      <c r="A68" t="s">
        <v>65</v>
      </c>
      <c r="B68" t="s">
        <v>14441</v>
      </c>
      <c r="C68">
        <v>2020</v>
      </c>
      <c r="D68" t="s">
        <v>14442</v>
      </c>
      <c r="E68" t="s">
        <v>14054</v>
      </c>
      <c r="H68" t="s">
        <v>14263</v>
      </c>
      <c r="I68" t="s">
        <v>43</v>
      </c>
      <c r="J68" t="s">
        <v>43</v>
      </c>
      <c r="K68" t="s">
        <v>14443</v>
      </c>
      <c r="L68" t="s">
        <v>14444</v>
      </c>
      <c r="M68" t="s">
        <v>43</v>
      </c>
      <c r="N68" t="s">
        <v>14445</v>
      </c>
    </row>
    <row r="69" spans="1:14" x14ac:dyDescent="0.25">
      <c r="A69" t="s">
        <v>65</v>
      </c>
      <c r="B69" t="s">
        <v>14446</v>
      </c>
      <c r="C69">
        <v>2018</v>
      </c>
      <c r="D69" t="s">
        <v>14447</v>
      </c>
      <c r="E69" t="s">
        <v>14448</v>
      </c>
      <c r="H69" t="s">
        <v>14449</v>
      </c>
      <c r="I69" t="s">
        <v>43</v>
      </c>
      <c r="J69" t="s">
        <v>43</v>
      </c>
      <c r="K69" t="s">
        <v>43</v>
      </c>
      <c r="L69" t="s">
        <v>43</v>
      </c>
      <c r="M69" t="s">
        <v>43</v>
      </c>
      <c r="N69" t="s">
        <v>14450</v>
      </c>
    </row>
    <row r="70" spans="1:14" x14ac:dyDescent="0.25">
      <c r="A70" t="s">
        <v>16</v>
      </c>
      <c r="B70" t="s">
        <v>14451</v>
      </c>
      <c r="C70">
        <v>2024</v>
      </c>
      <c r="D70" t="s">
        <v>14452</v>
      </c>
      <c r="E70" t="s">
        <v>14093</v>
      </c>
      <c r="F70">
        <v>29</v>
      </c>
      <c r="G70">
        <v>1</v>
      </c>
      <c r="H70" t="s">
        <v>14453</v>
      </c>
      <c r="I70" t="s">
        <v>43</v>
      </c>
      <c r="J70" t="s">
        <v>43</v>
      </c>
      <c r="K70" t="s">
        <v>14454</v>
      </c>
      <c r="L70" t="s">
        <v>14455</v>
      </c>
      <c r="M70" t="s">
        <v>14456</v>
      </c>
      <c r="N70" t="s">
        <v>14457</v>
      </c>
    </row>
    <row r="71" spans="1:14" x14ac:dyDescent="0.25">
      <c r="A71" t="s">
        <v>65</v>
      </c>
      <c r="B71" t="s">
        <v>14458</v>
      </c>
      <c r="C71">
        <v>2021</v>
      </c>
      <c r="D71" t="s">
        <v>14459</v>
      </c>
      <c r="E71" t="s">
        <v>14460</v>
      </c>
      <c r="H71" t="s">
        <v>14461</v>
      </c>
      <c r="I71" t="s">
        <v>43</v>
      </c>
      <c r="J71" t="s">
        <v>43</v>
      </c>
      <c r="K71" t="s">
        <v>43</v>
      </c>
      <c r="L71" t="s">
        <v>43</v>
      </c>
      <c r="M71" t="s">
        <v>43</v>
      </c>
      <c r="N71" t="s">
        <v>14462</v>
      </c>
    </row>
    <row r="72" spans="1:14" x14ac:dyDescent="0.25">
      <c r="A72" t="s">
        <v>16</v>
      </c>
      <c r="B72" t="s">
        <v>14463</v>
      </c>
      <c r="C72">
        <v>2022</v>
      </c>
      <c r="D72" t="s">
        <v>14464</v>
      </c>
      <c r="E72" t="s">
        <v>14465</v>
      </c>
      <c r="F72">
        <v>32</v>
      </c>
      <c r="G72">
        <v>2</v>
      </c>
      <c r="H72" t="s">
        <v>14466</v>
      </c>
      <c r="I72" t="s">
        <v>43</v>
      </c>
      <c r="J72" t="s">
        <v>43</v>
      </c>
      <c r="K72" t="s">
        <v>14467</v>
      </c>
      <c r="L72" t="s">
        <v>14468</v>
      </c>
      <c r="M72" t="s">
        <v>14469</v>
      </c>
      <c r="N72" t="s">
        <v>14470</v>
      </c>
    </row>
    <row r="73" spans="1:14" x14ac:dyDescent="0.25">
      <c r="A73" t="s">
        <v>65</v>
      </c>
      <c r="B73" t="s">
        <v>14471</v>
      </c>
      <c r="C73">
        <v>2023</v>
      </c>
      <c r="D73" t="s">
        <v>14472</v>
      </c>
      <c r="E73" t="s">
        <v>14081</v>
      </c>
      <c r="H73" t="s">
        <v>14473</v>
      </c>
      <c r="I73" t="s">
        <v>43</v>
      </c>
      <c r="J73" t="s">
        <v>43</v>
      </c>
      <c r="K73" t="s">
        <v>14474</v>
      </c>
      <c r="L73" t="s">
        <v>14475</v>
      </c>
      <c r="M73" t="s">
        <v>43</v>
      </c>
      <c r="N73" t="s">
        <v>14476</v>
      </c>
    </row>
    <row r="74" spans="1:14" x14ac:dyDescent="0.25">
      <c r="A74" t="s">
        <v>65</v>
      </c>
      <c r="B74" t="s">
        <v>14477</v>
      </c>
      <c r="C74">
        <v>2021</v>
      </c>
      <c r="D74" t="s">
        <v>14478</v>
      </c>
      <c r="E74" t="s">
        <v>14081</v>
      </c>
      <c r="H74" t="s">
        <v>14479</v>
      </c>
      <c r="I74" t="s">
        <v>43</v>
      </c>
      <c r="J74" t="s">
        <v>43</v>
      </c>
      <c r="K74" t="s">
        <v>14480</v>
      </c>
      <c r="L74" t="s">
        <v>14481</v>
      </c>
      <c r="M74" t="s">
        <v>43</v>
      </c>
      <c r="N74" t="s">
        <v>14482</v>
      </c>
    </row>
    <row r="75" spans="1:14" x14ac:dyDescent="0.25">
      <c r="A75" t="s">
        <v>16</v>
      </c>
      <c r="B75" t="s">
        <v>14483</v>
      </c>
      <c r="C75">
        <v>2021</v>
      </c>
      <c r="D75" t="s">
        <v>14484</v>
      </c>
      <c r="E75" t="s">
        <v>14088</v>
      </c>
      <c r="F75">
        <v>36</v>
      </c>
      <c r="G75">
        <v>4</v>
      </c>
      <c r="H75" t="s">
        <v>14485</v>
      </c>
      <c r="I75" t="s">
        <v>43</v>
      </c>
      <c r="J75" t="s">
        <v>43</v>
      </c>
      <c r="K75" t="s">
        <v>14486</v>
      </c>
      <c r="L75" t="s">
        <v>14487</v>
      </c>
      <c r="M75" t="s">
        <v>1243</v>
      </c>
      <c r="N75" t="s">
        <v>14488</v>
      </c>
    </row>
    <row r="76" spans="1:14" x14ac:dyDescent="0.25">
      <c r="A76" t="s">
        <v>65</v>
      </c>
      <c r="B76" t="s">
        <v>14489</v>
      </c>
      <c r="C76">
        <v>2023</v>
      </c>
      <c r="D76" t="s">
        <v>14490</v>
      </c>
      <c r="E76" t="s">
        <v>14491</v>
      </c>
      <c r="H76" t="s">
        <v>14492</v>
      </c>
      <c r="I76" t="s">
        <v>43</v>
      </c>
      <c r="J76" t="s">
        <v>43</v>
      </c>
      <c r="K76" t="s">
        <v>14493</v>
      </c>
      <c r="L76" t="s">
        <v>14494</v>
      </c>
      <c r="M76" t="s">
        <v>43</v>
      </c>
      <c r="N76" t="s">
        <v>14495</v>
      </c>
    </row>
    <row r="77" spans="1:14" x14ac:dyDescent="0.25">
      <c r="A77" t="s">
        <v>65</v>
      </c>
      <c r="B77" t="s">
        <v>14496</v>
      </c>
      <c r="C77">
        <v>2022</v>
      </c>
      <c r="D77" t="s">
        <v>14497</v>
      </c>
      <c r="E77" t="s">
        <v>14054</v>
      </c>
      <c r="H77" t="s">
        <v>14498</v>
      </c>
      <c r="I77" t="s">
        <v>43</v>
      </c>
      <c r="J77" t="s">
        <v>43</v>
      </c>
      <c r="K77" t="s">
        <v>14499</v>
      </c>
      <c r="L77" t="s">
        <v>14500</v>
      </c>
      <c r="M77" t="s">
        <v>43</v>
      </c>
      <c r="N77" t="s">
        <v>14501</v>
      </c>
    </row>
    <row r="78" spans="1:14" x14ac:dyDescent="0.25">
      <c r="A78" t="s">
        <v>65</v>
      </c>
      <c r="B78" t="s">
        <v>14502</v>
      </c>
      <c r="C78">
        <v>2022</v>
      </c>
      <c r="D78" t="s">
        <v>14503</v>
      </c>
      <c r="E78" t="s">
        <v>14388</v>
      </c>
      <c r="H78" t="s">
        <v>14504</v>
      </c>
      <c r="I78" t="s">
        <v>43</v>
      </c>
      <c r="J78" t="s">
        <v>43</v>
      </c>
      <c r="K78" t="s">
        <v>14505</v>
      </c>
      <c r="L78" t="s">
        <v>14506</v>
      </c>
      <c r="M78" t="s">
        <v>43</v>
      </c>
      <c r="N78" t="s">
        <v>14507</v>
      </c>
    </row>
    <row r="79" spans="1:14" x14ac:dyDescent="0.25">
      <c r="A79" t="s">
        <v>65</v>
      </c>
      <c r="B79" t="s">
        <v>14508</v>
      </c>
      <c r="C79">
        <v>2024</v>
      </c>
      <c r="D79" t="s">
        <v>14509</v>
      </c>
      <c r="E79" t="s">
        <v>14388</v>
      </c>
      <c r="H79" t="s">
        <v>14510</v>
      </c>
      <c r="I79" t="s">
        <v>43</v>
      </c>
      <c r="J79" t="s">
        <v>43</v>
      </c>
      <c r="K79" t="s">
        <v>14511</v>
      </c>
      <c r="L79" t="s">
        <v>14512</v>
      </c>
      <c r="M79" t="s">
        <v>43</v>
      </c>
      <c r="N79" t="s">
        <v>14513</v>
      </c>
    </row>
    <row r="80" spans="1:14" x14ac:dyDescent="0.25">
      <c r="A80" t="s">
        <v>65</v>
      </c>
      <c r="B80" t="s">
        <v>14514</v>
      </c>
      <c r="C80">
        <v>2018</v>
      </c>
      <c r="D80" t="s">
        <v>14515</v>
      </c>
      <c r="E80" t="s">
        <v>14228</v>
      </c>
      <c r="H80" t="s">
        <v>14516</v>
      </c>
      <c r="I80" t="s">
        <v>43</v>
      </c>
      <c r="J80" t="s">
        <v>43</v>
      </c>
      <c r="K80" t="s">
        <v>14517</v>
      </c>
      <c r="L80" t="s">
        <v>14518</v>
      </c>
      <c r="M80" t="s">
        <v>43</v>
      </c>
      <c r="N80" t="s">
        <v>14519</v>
      </c>
    </row>
    <row r="81" spans="1:14" x14ac:dyDescent="0.25">
      <c r="A81" t="s">
        <v>65</v>
      </c>
      <c r="B81" t="s">
        <v>14520</v>
      </c>
      <c r="C81">
        <v>2020</v>
      </c>
      <c r="D81" t="s">
        <v>14521</v>
      </c>
      <c r="E81" t="s">
        <v>14522</v>
      </c>
      <c r="H81" t="s">
        <v>14523</v>
      </c>
      <c r="I81" t="s">
        <v>43</v>
      </c>
      <c r="J81" t="s">
        <v>43</v>
      </c>
      <c r="K81" t="s">
        <v>14524</v>
      </c>
      <c r="L81" t="s">
        <v>14525</v>
      </c>
      <c r="M81" t="s">
        <v>43</v>
      </c>
      <c r="N81" t="s">
        <v>14526</v>
      </c>
    </row>
    <row r="82" spans="1:14" x14ac:dyDescent="0.25">
      <c r="A82" t="s">
        <v>16</v>
      </c>
      <c r="B82" t="s">
        <v>14527</v>
      </c>
      <c r="C82">
        <v>2021</v>
      </c>
      <c r="D82" t="s">
        <v>14521</v>
      </c>
      <c r="E82" t="s">
        <v>14093</v>
      </c>
      <c r="F82">
        <v>26</v>
      </c>
      <c r="G82">
        <v>1</v>
      </c>
      <c r="H82" t="s">
        <v>14528</v>
      </c>
      <c r="I82" t="s">
        <v>43</v>
      </c>
      <c r="J82" t="s">
        <v>43</v>
      </c>
      <c r="K82" t="s">
        <v>14529</v>
      </c>
      <c r="L82" t="s">
        <v>14530</v>
      </c>
      <c r="M82" t="s">
        <v>14531</v>
      </c>
      <c r="N82" t="s">
        <v>14532</v>
      </c>
    </row>
    <row r="83" spans="1:14" x14ac:dyDescent="0.25">
      <c r="A83" t="s">
        <v>16</v>
      </c>
      <c r="B83" t="s">
        <v>14533</v>
      </c>
      <c r="C83">
        <v>2023</v>
      </c>
      <c r="D83" t="s">
        <v>14534</v>
      </c>
      <c r="E83" t="s">
        <v>14093</v>
      </c>
      <c r="F83">
        <v>28</v>
      </c>
      <c r="G83">
        <v>3</v>
      </c>
      <c r="H83" t="s">
        <v>14535</v>
      </c>
      <c r="I83" t="s">
        <v>43</v>
      </c>
      <c r="J83" t="s">
        <v>43</v>
      </c>
      <c r="K83" t="s">
        <v>14536</v>
      </c>
      <c r="L83" t="s">
        <v>14537</v>
      </c>
      <c r="M83" t="s">
        <v>14538</v>
      </c>
      <c r="N83" t="s">
        <v>14539</v>
      </c>
    </row>
    <row r="84" spans="1:14" x14ac:dyDescent="0.25">
      <c r="A84" t="s">
        <v>16</v>
      </c>
      <c r="B84" t="s">
        <v>14540</v>
      </c>
      <c r="C84">
        <v>2021</v>
      </c>
      <c r="D84" t="s">
        <v>14541</v>
      </c>
      <c r="E84" t="s">
        <v>14093</v>
      </c>
      <c r="F84">
        <v>26</v>
      </c>
      <c r="G84">
        <v>1</v>
      </c>
      <c r="H84" t="s">
        <v>14542</v>
      </c>
      <c r="I84" t="s">
        <v>43</v>
      </c>
      <c r="J84" t="s">
        <v>43</v>
      </c>
      <c r="K84" t="s">
        <v>14543</v>
      </c>
      <c r="L84" t="s">
        <v>14544</v>
      </c>
      <c r="M84" t="s">
        <v>14545</v>
      </c>
      <c r="N84" t="s">
        <v>14546</v>
      </c>
    </row>
    <row r="85" spans="1:14" x14ac:dyDescent="0.25">
      <c r="A85" t="s">
        <v>65</v>
      </c>
      <c r="B85" t="s">
        <v>14547</v>
      </c>
      <c r="C85">
        <v>2024</v>
      </c>
      <c r="D85" t="s">
        <v>14548</v>
      </c>
      <c r="E85" t="s">
        <v>14549</v>
      </c>
      <c r="H85" t="s">
        <v>14550</v>
      </c>
      <c r="I85" t="s">
        <v>43</v>
      </c>
      <c r="J85" t="s">
        <v>43</v>
      </c>
      <c r="K85" t="s">
        <v>14551</v>
      </c>
      <c r="L85" t="s">
        <v>14552</v>
      </c>
      <c r="M85" t="s">
        <v>43</v>
      </c>
      <c r="N85" t="s">
        <v>14553</v>
      </c>
    </row>
    <row r="86" spans="1:14" x14ac:dyDescent="0.25">
      <c r="A86" t="s">
        <v>65</v>
      </c>
      <c r="B86" t="s">
        <v>14554</v>
      </c>
      <c r="C86">
        <v>2017</v>
      </c>
      <c r="D86" t="s">
        <v>14555</v>
      </c>
      <c r="E86" t="s">
        <v>14054</v>
      </c>
      <c r="H86" t="s">
        <v>14556</v>
      </c>
      <c r="I86" t="s">
        <v>43</v>
      </c>
      <c r="J86" t="s">
        <v>43</v>
      </c>
      <c r="K86" t="s">
        <v>14557</v>
      </c>
      <c r="L86" t="s">
        <v>14558</v>
      </c>
      <c r="M86" t="s">
        <v>43</v>
      </c>
      <c r="N86" t="s">
        <v>14559</v>
      </c>
    </row>
    <row r="87" spans="1:14" x14ac:dyDescent="0.25">
      <c r="A87" t="s">
        <v>65</v>
      </c>
      <c r="B87" t="s">
        <v>14560</v>
      </c>
      <c r="C87">
        <v>2019</v>
      </c>
      <c r="D87" t="s">
        <v>14561</v>
      </c>
      <c r="E87" t="s">
        <v>14562</v>
      </c>
      <c r="H87" t="s">
        <v>14563</v>
      </c>
      <c r="I87" t="s">
        <v>43</v>
      </c>
      <c r="J87" t="s">
        <v>43</v>
      </c>
      <c r="K87" t="s">
        <v>14564</v>
      </c>
      <c r="L87" t="s">
        <v>14565</v>
      </c>
      <c r="M87" t="s">
        <v>43</v>
      </c>
      <c r="N87" t="s">
        <v>14566</v>
      </c>
    </row>
    <row r="88" spans="1:14" x14ac:dyDescent="0.25">
      <c r="A88" t="s">
        <v>65</v>
      </c>
      <c r="B88" t="s">
        <v>14567</v>
      </c>
      <c r="C88">
        <v>2020</v>
      </c>
      <c r="D88" t="s">
        <v>14568</v>
      </c>
      <c r="E88" t="s">
        <v>14569</v>
      </c>
      <c r="H88" t="s">
        <v>14570</v>
      </c>
      <c r="I88" t="s">
        <v>43</v>
      </c>
      <c r="J88" t="s">
        <v>43</v>
      </c>
      <c r="K88" t="s">
        <v>14571</v>
      </c>
      <c r="L88" t="s">
        <v>14572</v>
      </c>
      <c r="M88" t="s">
        <v>43</v>
      </c>
      <c r="N88" t="s">
        <v>14573</v>
      </c>
    </row>
    <row r="89" spans="1:14" x14ac:dyDescent="0.25">
      <c r="A89" t="s">
        <v>65</v>
      </c>
      <c r="B89" t="s">
        <v>14574</v>
      </c>
      <c r="C89">
        <v>2019</v>
      </c>
      <c r="D89" t="s">
        <v>14575</v>
      </c>
      <c r="E89" t="s">
        <v>14576</v>
      </c>
      <c r="H89" t="s">
        <v>14577</v>
      </c>
      <c r="I89" t="s">
        <v>43</v>
      </c>
      <c r="J89" t="s">
        <v>43</v>
      </c>
      <c r="K89" t="s">
        <v>43</v>
      </c>
      <c r="L89" t="s">
        <v>43</v>
      </c>
      <c r="M89" t="s">
        <v>43</v>
      </c>
      <c r="N89" t="s">
        <v>14578</v>
      </c>
    </row>
    <row r="90" spans="1:14" x14ac:dyDescent="0.25">
      <c r="A90" t="s">
        <v>65</v>
      </c>
      <c r="B90" t="s">
        <v>14579</v>
      </c>
      <c r="C90">
        <v>2023</v>
      </c>
      <c r="D90" t="s">
        <v>14580</v>
      </c>
      <c r="E90" t="s">
        <v>14143</v>
      </c>
      <c r="H90" t="s">
        <v>14581</v>
      </c>
      <c r="I90" t="s">
        <v>43</v>
      </c>
      <c r="J90" t="s">
        <v>43</v>
      </c>
      <c r="K90" t="s">
        <v>14582</v>
      </c>
      <c r="L90" t="s">
        <v>14583</v>
      </c>
      <c r="M90" t="s">
        <v>43</v>
      </c>
      <c r="N90" t="s">
        <v>14584</v>
      </c>
    </row>
    <row r="91" spans="1:14" x14ac:dyDescent="0.25">
      <c r="A91" t="s">
        <v>65</v>
      </c>
      <c r="B91" t="s">
        <v>14585</v>
      </c>
      <c r="C91">
        <v>2018</v>
      </c>
      <c r="D91" t="s">
        <v>14586</v>
      </c>
      <c r="E91" t="s">
        <v>14587</v>
      </c>
      <c r="H91" t="s">
        <v>14588</v>
      </c>
      <c r="I91" t="s">
        <v>43</v>
      </c>
      <c r="J91" t="s">
        <v>43</v>
      </c>
      <c r="K91" t="s">
        <v>14589</v>
      </c>
      <c r="L91" t="s">
        <v>14590</v>
      </c>
      <c r="M91" t="s">
        <v>43</v>
      </c>
      <c r="N91" t="s">
        <v>14591</v>
      </c>
    </row>
    <row r="92" spans="1:14" x14ac:dyDescent="0.25">
      <c r="A92" t="s">
        <v>65</v>
      </c>
      <c r="B92" t="s">
        <v>14592</v>
      </c>
      <c r="C92">
        <v>2017</v>
      </c>
      <c r="D92" t="s">
        <v>14593</v>
      </c>
      <c r="E92" t="s">
        <v>14594</v>
      </c>
      <c r="H92" t="s">
        <v>14595</v>
      </c>
      <c r="I92" t="s">
        <v>43</v>
      </c>
      <c r="J92" t="s">
        <v>43</v>
      </c>
      <c r="K92" t="s">
        <v>14596</v>
      </c>
      <c r="L92" t="s">
        <v>14597</v>
      </c>
      <c r="M92" t="s">
        <v>43</v>
      </c>
      <c r="N92" t="s">
        <v>14598</v>
      </c>
    </row>
    <row r="93" spans="1:14" x14ac:dyDescent="0.25">
      <c r="A93" t="s">
        <v>65</v>
      </c>
      <c r="B93" t="s">
        <v>14599</v>
      </c>
      <c r="C93">
        <v>2023</v>
      </c>
      <c r="D93" t="s">
        <v>14600</v>
      </c>
      <c r="E93" t="s">
        <v>14601</v>
      </c>
      <c r="H93" t="s">
        <v>14602</v>
      </c>
      <c r="I93" t="s">
        <v>43</v>
      </c>
      <c r="J93" t="s">
        <v>43</v>
      </c>
      <c r="K93" t="s">
        <v>43</v>
      </c>
      <c r="L93" t="s">
        <v>43</v>
      </c>
      <c r="M93" t="s">
        <v>43</v>
      </c>
      <c r="N93" t="s">
        <v>14603</v>
      </c>
    </row>
    <row r="94" spans="1:14" x14ac:dyDescent="0.25">
      <c r="A94" t="s">
        <v>65</v>
      </c>
      <c r="B94" t="s">
        <v>14604</v>
      </c>
      <c r="C94">
        <v>2021</v>
      </c>
      <c r="D94" t="s">
        <v>14605</v>
      </c>
      <c r="E94" t="s">
        <v>14368</v>
      </c>
      <c r="H94" t="s">
        <v>14606</v>
      </c>
      <c r="I94" t="s">
        <v>43</v>
      </c>
      <c r="J94" t="s">
        <v>43</v>
      </c>
      <c r="K94" t="s">
        <v>14607</v>
      </c>
      <c r="L94" t="s">
        <v>14608</v>
      </c>
      <c r="M94" t="s">
        <v>43</v>
      </c>
      <c r="N94" t="s">
        <v>14609</v>
      </c>
    </row>
    <row r="95" spans="1:14" x14ac:dyDescent="0.25">
      <c r="A95" t="s">
        <v>16</v>
      </c>
      <c r="B95" t="s">
        <v>14610</v>
      </c>
      <c r="C95">
        <v>2021</v>
      </c>
      <c r="D95" t="s">
        <v>14611</v>
      </c>
      <c r="E95" t="s">
        <v>14093</v>
      </c>
      <c r="F95">
        <v>26</v>
      </c>
      <c r="G95">
        <v>3</v>
      </c>
      <c r="H95" t="s">
        <v>14612</v>
      </c>
      <c r="I95" t="s">
        <v>43</v>
      </c>
      <c r="J95" t="s">
        <v>43</v>
      </c>
      <c r="K95" t="s">
        <v>14613</v>
      </c>
      <c r="L95" t="s">
        <v>14614</v>
      </c>
      <c r="M95" t="s">
        <v>14615</v>
      </c>
      <c r="N95" t="s">
        <v>14616</v>
      </c>
    </row>
    <row r="96" spans="1:14" x14ac:dyDescent="0.25">
      <c r="A96" t="s">
        <v>16</v>
      </c>
      <c r="B96" t="s">
        <v>14617</v>
      </c>
      <c r="C96">
        <v>2017</v>
      </c>
      <c r="D96" t="s">
        <v>14618</v>
      </c>
      <c r="E96" t="s">
        <v>1239</v>
      </c>
      <c r="F96">
        <v>32</v>
      </c>
      <c r="G96">
        <v>4</v>
      </c>
      <c r="H96" t="s">
        <v>14619</v>
      </c>
      <c r="I96" t="s">
        <v>43</v>
      </c>
      <c r="J96" t="s">
        <v>43</v>
      </c>
      <c r="K96" t="s">
        <v>14620</v>
      </c>
      <c r="L96" t="s">
        <v>14621</v>
      </c>
      <c r="M96" t="s">
        <v>14622</v>
      </c>
      <c r="N96" t="s">
        <v>14623</v>
      </c>
    </row>
    <row r="97" spans="1:14" x14ac:dyDescent="0.25">
      <c r="A97" t="s">
        <v>65</v>
      </c>
      <c r="B97" t="s">
        <v>14624</v>
      </c>
      <c r="C97">
        <v>2020</v>
      </c>
      <c r="D97" t="s">
        <v>14625</v>
      </c>
      <c r="E97" t="s">
        <v>14626</v>
      </c>
      <c r="H97" t="s">
        <v>14627</v>
      </c>
      <c r="I97" t="s">
        <v>43</v>
      </c>
      <c r="J97" t="s">
        <v>43</v>
      </c>
      <c r="K97" t="s">
        <v>14628</v>
      </c>
      <c r="L97" t="s">
        <v>14629</v>
      </c>
      <c r="M97" t="s">
        <v>43</v>
      </c>
      <c r="N97" t="s">
        <v>14630</v>
      </c>
    </row>
    <row r="98" spans="1:14" x14ac:dyDescent="0.25">
      <c r="A98" t="s">
        <v>65</v>
      </c>
      <c r="B98" t="s">
        <v>14631</v>
      </c>
      <c r="C98">
        <v>2018</v>
      </c>
      <c r="D98" t="s">
        <v>14632</v>
      </c>
      <c r="E98" t="s">
        <v>14054</v>
      </c>
      <c r="H98" t="s">
        <v>14633</v>
      </c>
      <c r="I98" t="s">
        <v>43</v>
      </c>
      <c r="J98" t="s">
        <v>43</v>
      </c>
      <c r="K98" t="s">
        <v>14634</v>
      </c>
      <c r="L98" t="s">
        <v>14635</v>
      </c>
      <c r="M98" t="s">
        <v>43</v>
      </c>
      <c r="N98" t="s">
        <v>14636</v>
      </c>
    </row>
    <row r="99" spans="1:14" x14ac:dyDescent="0.25">
      <c r="A99" t="s">
        <v>65</v>
      </c>
      <c r="B99" t="s">
        <v>14637</v>
      </c>
      <c r="C99">
        <v>2023</v>
      </c>
      <c r="D99" t="s">
        <v>14638</v>
      </c>
      <c r="E99" t="s">
        <v>14491</v>
      </c>
      <c r="H99" t="s">
        <v>14639</v>
      </c>
      <c r="I99" t="s">
        <v>43</v>
      </c>
      <c r="J99" t="s">
        <v>43</v>
      </c>
      <c r="K99" t="s">
        <v>14640</v>
      </c>
      <c r="L99" t="s">
        <v>14641</v>
      </c>
      <c r="M99" t="s">
        <v>43</v>
      </c>
      <c r="N99" t="s">
        <v>14642</v>
      </c>
    </row>
    <row r="100" spans="1:14" x14ac:dyDescent="0.25">
      <c r="A100" t="s">
        <v>16</v>
      </c>
      <c r="B100" t="s">
        <v>14643</v>
      </c>
      <c r="C100">
        <v>2023</v>
      </c>
      <c r="D100" t="s">
        <v>14644</v>
      </c>
      <c r="E100" t="s">
        <v>14093</v>
      </c>
      <c r="F100">
        <v>28</v>
      </c>
      <c r="G100">
        <v>1</v>
      </c>
      <c r="H100" t="s">
        <v>14645</v>
      </c>
      <c r="I100" t="s">
        <v>43</v>
      </c>
      <c r="J100" t="s">
        <v>43</v>
      </c>
      <c r="K100" t="s">
        <v>14646</v>
      </c>
      <c r="L100" t="s">
        <v>14647</v>
      </c>
      <c r="M100" t="s">
        <v>14648</v>
      </c>
      <c r="N100" t="s">
        <v>14649</v>
      </c>
    </row>
    <row r="101" spans="1:14" x14ac:dyDescent="0.25">
      <c r="A101" t="s">
        <v>16</v>
      </c>
      <c r="B101" t="s">
        <v>14650</v>
      </c>
      <c r="C101">
        <v>2024</v>
      </c>
      <c r="D101" t="s">
        <v>14651</v>
      </c>
      <c r="E101" t="s">
        <v>14093</v>
      </c>
      <c r="F101">
        <v>29</v>
      </c>
      <c r="G101">
        <v>10</v>
      </c>
      <c r="H101" t="s">
        <v>14652</v>
      </c>
      <c r="I101" t="s">
        <v>43</v>
      </c>
      <c r="J101" t="s">
        <v>43</v>
      </c>
      <c r="K101" t="s">
        <v>14653</v>
      </c>
      <c r="L101" t="s">
        <v>14654</v>
      </c>
      <c r="M101" t="s">
        <v>1243</v>
      </c>
      <c r="N101" t="s">
        <v>14655</v>
      </c>
    </row>
    <row r="102" spans="1:14" x14ac:dyDescent="0.25">
      <c r="A102" t="s">
        <v>65</v>
      </c>
      <c r="B102" t="s">
        <v>14656</v>
      </c>
      <c r="C102">
        <v>2023</v>
      </c>
      <c r="D102" t="s">
        <v>14657</v>
      </c>
      <c r="E102" t="s">
        <v>14658</v>
      </c>
      <c r="H102" t="s">
        <v>14659</v>
      </c>
      <c r="I102" t="s">
        <v>43</v>
      </c>
      <c r="J102" t="s">
        <v>43</v>
      </c>
      <c r="K102" t="s">
        <v>43</v>
      </c>
      <c r="L102" t="s">
        <v>43</v>
      </c>
      <c r="M102" t="s">
        <v>43</v>
      </c>
      <c r="N102" t="s">
        <v>14660</v>
      </c>
    </row>
    <row r="103" spans="1:14" x14ac:dyDescent="0.25">
      <c r="A103" t="s">
        <v>65</v>
      </c>
      <c r="B103" t="s">
        <v>14661</v>
      </c>
      <c r="C103">
        <v>2024</v>
      </c>
      <c r="D103" t="s">
        <v>14662</v>
      </c>
      <c r="E103" t="s">
        <v>14663</v>
      </c>
      <c r="H103" t="s">
        <v>14664</v>
      </c>
      <c r="I103" t="s">
        <v>43</v>
      </c>
      <c r="J103" t="s">
        <v>43</v>
      </c>
      <c r="K103" t="s">
        <v>14665</v>
      </c>
      <c r="L103" t="s">
        <v>14666</v>
      </c>
      <c r="M103" t="s">
        <v>43</v>
      </c>
      <c r="N103" t="s">
        <v>14667</v>
      </c>
    </row>
    <row r="104" spans="1:14" x14ac:dyDescent="0.25">
      <c r="A104" t="s">
        <v>65</v>
      </c>
      <c r="B104" t="s">
        <v>14668</v>
      </c>
      <c r="C104">
        <v>2023</v>
      </c>
      <c r="D104" t="s">
        <v>14669</v>
      </c>
      <c r="E104" t="s">
        <v>14670</v>
      </c>
      <c r="H104" t="s">
        <v>14671</v>
      </c>
      <c r="I104" t="s">
        <v>43</v>
      </c>
      <c r="J104" t="s">
        <v>43</v>
      </c>
      <c r="K104" t="s">
        <v>14672</v>
      </c>
      <c r="L104" t="s">
        <v>14673</v>
      </c>
      <c r="M104" t="s">
        <v>43</v>
      </c>
      <c r="N104" t="s">
        <v>14674</v>
      </c>
    </row>
    <row r="105" spans="1:14" x14ac:dyDescent="0.25">
      <c r="A105" t="s">
        <v>16</v>
      </c>
      <c r="B105" t="s">
        <v>14675</v>
      </c>
      <c r="C105">
        <v>2024</v>
      </c>
      <c r="D105" t="s">
        <v>14676</v>
      </c>
      <c r="E105" t="s">
        <v>14093</v>
      </c>
      <c r="F105">
        <v>29</v>
      </c>
      <c r="G105">
        <v>11</v>
      </c>
      <c r="H105" t="s">
        <v>14677</v>
      </c>
      <c r="I105" t="s">
        <v>43</v>
      </c>
      <c r="J105" t="s">
        <v>43</v>
      </c>
      <c r="K105" t="s">
        <v>14678</v>
      </c>
      <c r="L105" t="s">
        <v>14679</v>
      </c>
      <c r="M105" t="s">
        <v>14680</v>
      </c>
      <c r="N105" t="s">
        <v>14681</v>
      </c>
    </row>
    <row r="106" spans="1:14" x14ac:dyDescent="0.25">
      <c r="A106" t="s">
        <v>65</v>
      </c>
      <c r="B106" t="s">
        <v>14682</v>
      </c>
      <c r="C106">
        <v>2020</v>
      </c>
      <c r="D106" t="s">
        <v>14683</v>
      </c>
      <c r="E106" t="s">
        <v>14100</v>
      </c>
      <c r="H106" t="s">
        <v>14684</v>
      </c>
      <c r="I106" t="s">
        <v>43</v>
      </c>
      <c r="J106" t="s">
        <v>43</v>
      </c>
      <c r="K106" t="s">
        <v>14685</v>
      </c>
      <c r="L106" t="s">
        <v>14686</v>
      </c>
      <c r="M106" t="s">
        <v>43</v>
      </c>
      <c r="N106" t="s">
        <v>14687</v>
      </c>
    </row>
    <row r="107" spans="1:14" x14ac:dyDescent="0.25">
      <c r="A107" t="s">
        <v>65</v>
      </c>
      <c r="B107" t="s">
        <v>14688</v>
      </c>
      <c r="C107">
        <v>2023</v>
      </c>
      <c r="D107" t="s">
        <v>14689</v>
      </c>
      <c r="E107" t="s">
        <v>14491</v>
      </c>
      <c r="H107" t="s">
        <v>14690</v>
      </c>
      <c r="I107" t="s">
        <v>43</v>
      </c>
      <c r="J107" t="s">
        <v>43</v>
      </c>
      <c r="K107" t="s">
        <v>14691</v>
      </c>
      <c r="L107" t="s">
        <v>14692</v>
      </c>
      <c r="M107" t="s">
        <v>43</v>
      </c>
      <c r="N107" t="s">
        <v>14693</v>
      </c>
    </row>
    <row r="108" spans="1:14" x14ac:dyDescent="0.25">
      <c r="A108" t="s">
        <v>65</v>
      </c>
      <c r="B108" t="s">
        <v>14694</v>
      </c>
      <c r="C108">
        <v>2019</v>
      </c>
      <c r="D108" t="s">
        <v>14695</v>
      </c>
      <c r="E108" t="s">
        <v>14696</v>
      </c>
      <c r="H108" t="s">
        <v>14697</v>
      </c>
      <c r="I108" t="s">
        <v>43</v>
      </c>
      <c r="J108" t="s">
        <v>43</v>
      </c>
      <c r="K108" t="s">
        <v>43</v>
      </c>
      <c r="L108" t="s">
        <v>43</v>
      </c>
      <c r="M108" t="s">
        <v>43</v>
      </c>
      <c r="N108" t="s">
        <v>14698</v>
      </c>
    </row>
    <row r="109" spans="1:14" x14ac:dyDescent="0.25">
      <c r="A109" t="s">
        <v>65</v>
      </c>
      <c r="B109" t="s">
        <v>14699</v>
      </c>
      <c r="C109">
        <v>2021</v>
      </c>
      <c r="D109" t="s">
        <v>14700</v>
      </c>
      <c r="E109" t="s">
        <v>14143</v>
      </c>
      <c r="H109" t="s">
        <v>14701</v>
      </c>
      <c r="I109" t="s">
        <v>43</v>
      </c>
      <c r="J109" t="s">
        <v>43</v>
      </c>
      <c r="K109" t="s">
        <v>14702</v>
      </c>
      <c r="L109" t="s">
        <v>14703</v>
      </c>
      <c r="M109" t="s">
        <v>43</v>
      </c>
      <c r="N109" t="s">
        <v>14704</v>
      </c>
    </row>
    <row r="110" spans="1:14" x14ac:dyDescent="0.25">
      <c r="A110" t="s">
        <v>65</v>
      </c>
      <c r="B110" t="s">
        <v>14705</v>
      </c>
      <c r="C110">
        <v>2022</v>
      </c>
      <c r="D110" t="s">
        <v>14706</v>
      </c>
      <c r="E110" t="s">
        <v>14707</v>
      </c>
      <c r="H110" t="s">
        <v>14708</v>
      </c>
      <c r="I110" t="s">
        <v>43</v>
      </c>
      <c r="J110" t="s">
        <v>43</v>
      </c>
      <c r="K110" t="s">
        <v>14709</v>
      </c>
      <c r="L110" t="s">
        <v>14710</v>
      </c>
      <c r="M110" t="s">
        <v>43</v>
      </c>
      <c r="N110" t="s">
        <v>14711</v>
      </c>
    </row>
    <row r="111" spans="1:14" x14ac:dyDescent="0.25">
      <c r="A111" t="s">
        <v>65</v>
      </c>
      <c r="B111" t="s">
        <v>14712</v>
      </c>
      <c r="C111">
        <v>2022</v>
      </c>
      <c r="D111" t="s">
        <v>14713</v>
      </c>
      <c r="E111" t="s">
        <v>14714</v>
      </c>
      <c r="H111" t="s">
        <v>14715</v>
      </c>
      <c r="I111" t="s">
        <v>43</v>
      </c>
      <c r="J111" t="s">
        <v>43</v>
      </c>
      <c r="K111" t="s">
        <v>14716</v>
      </c>
      <c r="L111" t="s">
        <v>14717</v>
      </c>
      <c r="M111" t="s">
        <v>43</v>
      </c>
      <c r="N111" t="s">
        <v>14718</v>
      </c>
    </row>
    <row r="112" spans="1:14" x14ac:dyDescent="0.25">
      <c r="A112" t="s">
        <v>16</v>
      </c>
      <c r="B112" t="s">
        <v>14719</v>
      </c>
      <c r="C112">
        <v>2019</v>
      </c>
      <c r="D112" t="s">
        <v>14720</v>
      </c>
      <c r="E112" t="s">
        <v>14093</v>
      </c>
      <c r="F112">
        <v>24</v>
      </c>
      <c r="G112">
        <v>5</v>
      </c>
      <c r="H112" t="s">
        <v>14721</v>
      </c>
      <c r="I112" t="s">
        <v>43</v>
      </c>
      <c r="J112" t="s">
        <v>43</v>
      </c>
      <c r="K112" t="s">
        <v>14722</v>
      </c>
      <c r="L112" t="s">
        <v>14723</v>
      </c>
      <c r="M112" t="s">
        <v>14724</v>
      </c>
      <c r="N112" t="s">
        <v>14725</v>
      </c>
    </row>
    <row r="113" spans="1:14" x14ac:dyDescent="0.25">
      <c r="A113" t="s">
        <v>65</v>
      </c>
      <c r="B113" t="s">
        <v>14727</v>
      </c>
      <c r="C113">
        <v>2020</v>
      </c>
      <c r="D113" t="s">
        <v>14728</v>
      </c>
      <c r="E113" t="s">
        <v>14729</v>
      </c>
      <c r="H113" t="s">
        <v>14730</v>
      </c>
      <c r="I113" t="s">
        <v>43</v>
      </c>
      <c r="J113" t="s">
        <v>43</v>
      </c>
      <c r="K113" t="s">
        <v>14731</v>
      </c>
      <c r="L113" t="s">
        <v>14732</v>
      </c>
      <c r="M113" t="s">
        <v>43</v>
      </c>
      <c r="N113" t="s">
        <v>14733</v>
      </c>
    </row>
    <row r="114" spans="1:14" x14ac:dyDescent="0.25">
      <c r="A114" t="s">
        <v>16</v>
      </c>
      <c r="B114" t="s">
        <v>14734</v>
      </c>
      <c r="C114">
        <v>2022</v>
      </c>
      <c r="D114" t="s">
        <v>14735</v>
      </c>
      <c r="E114" t="s">
        <v>14093</v>
      </c>
      <c r="F114">
        <v>27</v>
      </c>
      <c r="G114">
        <v>5</v>
      </c>
      <c r="H114" t="s">
        <v>14736</v>
      </c>
      <c r="I114" t="s">
        <v>43</v>
      </c>
      <c r="J114" t="s">
        <v>43</v>
      </c>
      <c r="K114" t="s">
        <v>14737</v>
      </c>
      <c r="L114" t="s">
        <v>14738</v>
      </c>
      <c r="M114" t="s">
        <v>14739</v>
      </c>
      <c r="N114" t="s">
        <v>14740</v>
      </c>
    </row>
    <row r="115" spans="1:14" x14ac:dyDescent="0.25">
      <c r="A115" t="s">
        <v>65</v>
      </c>
      <c r="B115" t="s">
        <v>14741</v>
      </c>
      <c r="C115">
        <v>2020</v>
      </c>
      <c r="D115" t="s">
        <v>14742</v>
      </c>
      <c r="E115" t="s">
        <v>14743</v>
      </c>
      <c r="H115" t="s">
        <v>14744</v>
      </c>
      <c r="I115" t="s">
        <v>43</v>
      </c>
      <c r="J115" t="s">
        <v>43</v>
      </c>
      <c r="K115" t="s">
        <v>43</v>
      </c>
      <c r="L115" t="s">
        <v>43</v>
      </c>
      <c r="M115" t="s">
        <v>43</v>
      </c>
      <c r="N115" t="s">
        <v>14745</v>
      </c>
    </row>
    <row r="116" spans="1:14" x14ac:dyDescent="0.25">
      <c r="A116" t="s">
        <v>16</v>
      </c>
      <c r="B116" t="s">
        <v>14746</v>
      </c>
      <c r="C116">
        <v>2017</v>
      </c>
      <c r="D116" t="s">
        <v>14747</v>
      </c>
      <c r="E116" t="s">
        <v>14093</v>
      </c>
      <c r="F116">
        <v>22</v>
      </c>
      <c r="G116">
        <v>4</v>
      </c>
      <c r="H116" t="s">
        <v>14748</v>
      </c>
      <c r="I116" t="s">
        <v>43</v>
      </c>
      <c r="J116" t="s">
        <v>43</v>
      </c>
      <c r="K116" t="s">
        <v>14749</v>
      </c>
      <c r="L116" t="s">
        <v>14750</v>
      </c>
      <c r="M116" t="s">
        <v>14751</v>
      </c>
      <c r="N116" t="s">
        <v>14752</v>
      </c>
    </row>
    <row r="117" spans="1:14" x14ac:dyDescent="0.25">
      <c r="A117" t="s">
        <v>16</v>
      </c>
      <c r="B117" t="s">
        <v>14753</v>
      </c>
      <c r="C117">
        <v>2020</v>
      </c>
      <c r="D117" t="s">
        <v>14754</v>
      </c>
      <c r="E117" t="s">
        <v>14093</v>
      </c>
      <c r="F117">
        <v>25</v>
      </c>
      <c r="G117">
        <v>3</v>
      </c>
      <c r="H117" t="s">
        <v>14755</v>
      </c>
      <c r="I117" t="s">
        <v>43</v>
      </c>
      <c r="J117" t="s">
        <v>43</v>
      </c>
      <c r="K117" t="s">
        <v>14756</v>
      </c>
      <c r="L117" t="s">
        <v>14757</v>
      </c>
      <c r="M117" t="s">
        <v>14758</v>
      </c>
      <c r="N117" t="s">
        <v>14759</v>
      </c>
    </row>
    <row r="118" spans="1:14" x14ac:dyDescent="0.25">
      <c r="A118" t="s">
        <v>65</v>
      </c>
      <c r="B118" t="s">
        <v>14760</v>
      </c>
      <c r="C118">
        <v>2018</v>
      </c>
      <c r="D118" t="s">
        <v>14761</v>
      </c>
      <c r="E118" t="s">
        <v>14054</v>
      </c>
      <c r="H118" t="s">
        <v>14762</v>
      </c>
      <c r="I118" t="s">
        <v>43</v>
      </c>
      <c r="J118" t="s">
        <v>43</v>
      </c>
      <c r="K118" t="s">
        <v>14763</v>
      </c>
      <c r="L118" t="s">
        <v>14764</v>
      </c>
      <c r="M118" t="s">
        <v>43</v>
      </c>
      <c r="N118" t="s">
        <v>14765</v>
      </c>
    </row>
    <row r="119" spans="1:14" x14ac:dyDescent="0.25">
      <c r="A119" t="s">
        <v>16</v>
      </c>
      <c r="B119" t="s">
        <v>14766</v>
      </c>
      <c r="C119">
        <v>2020</v>
      </c>
      <c r="D119" t="s">
        <v>14767</v>
      </c>
      <c r="E119" t="s">
        <v>14093</v>
      </c>
      <c r="F119">
        <v>25</v>
      </c>
      <c r="G119">
        <v>3</v>
      </c>
      <c r="H119" t="s">
        <v>14768</v>
      </c>
      <c r="I119" t="s">
        <v>43</v>
      </c>
      <c r="J119" t="s">
        <v>43</v>
      </c>
      <c r="K119" t="s">
        <v>14769</v>
      </c>
      <c r="L119" t="s">
        <v>14770</v>
      </c>
      <c r="M119" t="s">
        <v>14771</v>
      </c>
      <c r="N119" t="s">
        <v>14772</v>
      </c>
    </row>
    <row r="120" spans="1:14" x14ac:dyDescent="0.25">
      <c r="A120" t="s">
        <v>65</v>
      </c>
      <c r="B120" t="s">
        <v>14773</v>
      </c>
      <c r="C120">
        <v>2018</v>
      </c>
      <c r="D120" t="s">
        <v>14774</v>
      </c>
      <c r="E120" t="s">
        <v>14775</v>
      </c>
      <c r="H120" t="s">
        <v>14776</v>
      </c>
      <c r="I120" t="s">
        <v>43</v>
      </c>
      <c r="J120" t="s">
        <v>43</v>
      </c>
      <c r="K120" t="s">
        <v>43</v>
      </c>
      <c r="L120" t="s">
        <v>43</v>
      </c>
      <c r="M120" t="s">
        <v>43</v>
      </c>
      <c r="N120" t="s">
        <v>14777</v>
      </c>
    </row>
    <row r="121" spans="1:14" x14ac:dyDescent="0.25">
      <c r="A121" t="s">
        <v>16</v>
      </c>
      <c r="B121" t="s">
        <v>14778</v>
      </c>
      <c r="C121">
        <v>2020</v>
      </c>
      <c r="D121" t="s">
        <v>14779</v>
      </c>
      <c r="E121" t="s">
        <v>1239</v>
      </c>
      <c r="F121">
        <v>35</v>
      </c>
      <c r="G121">
        <v>4</v>
      </c>
      <c r="H121" t="s">
        <v>14780</v>
      </c>
      <c r="I121" t="s">
        <v>43</v>
      </c>
      <c r="J121" t="s">
        <v>43</v>
      </c>
      <c r="K121" t="s">
        <v>14781</v>
      </c>
      <c r="L121" t="s">
        <v>14782</v>
      </c>
      <c r="M121" t="s">
        <v>43</v>
      </c>
      <c r="N121" t="s">
        <v>14783</v>
      </c>
    </row>
    <row r="122" spans="1:14" x14ac:dyDescent="0.25">
      <c r="A122" t="s">
        <v>65</v>
      </c>
      <c r="B122" t="s">
        <v>14778</v>
      </c>
      <c r="C122">
        <v>2020</v>
      </c>
      <c r="D122" t="s">
        <v>14779</v>
      </c>
      <c r="E122" t="s">
        <v>14784</v>
      </c>
      <c r="H122" t="s">
        <v>14785</v>
      </c>
      <c r="I122" t="s">
        <v>43</v>
      </c>
      <c r="J122" t="s">
        <v>43</v>
      </c>
      <c r="K122" t="s">
        <v>14786</v>
      </c>
      <c r="L122" t="s">
        <v>14787</v>
      </c>
      <c r="M122" t="s">
        <v>43</v>
      </c>
      <c r="N122" t="s">
        <v>14788</v>
      </c>
    </row>
    <row r="123" spans="1:14" x14ac:dyDescent="0.25">
      <c r="A123" t="s">
        <v>16</v>
      </c>
      <c r="B123" t="s">
        <v>14789</v>
      </c>
      <c r="C123">
        <v>2024</v>
      </c>
      <c r="D123" t="s">
        <v>14790</v>
      </c>
      <c r="E123" t="s">
        <v>14060</v>
      </c>
      <c r="F123">
        <v>29</v>
      </c>
      <c r="G123">
        <v>6</v>
      </c>
      <c r="H123" t="s">
        <v>14791</v>
      </c>
      <c r="I123" t="s">
        <v>43</v>
      </c>
      <c r="J123" t="s">
        <v>43</v>
      </c>
      <c r="K123" t="s">
        <v>14792</v>
      </c>
      <c r="L123" t="s">
        <v>14793</v>
      </c>
      <c r="M123" t="s">
        <v>43</v>
      </c>
      <c r="N123" t="s">
        <v>14794</v>
      </c>
    </row>
    <row r="124" spans="1:14" x14ac:dyDescent="0.25">
      <c r="A124" t="s">
        <v>65</v>
      </c>
      <c r="B124" t="s">
        <v>14795</v>
      </c>
      <c r="C124">
        <v>2021</v>
      </c>
      <c r="D124" t="s">
        <v>14796</v>
      </c>
      <c r="E124" t="s">
        <v>14074</v>
      </c>
      <c r="H124" t="s">
        <v>14797</v>
      </c>
      <c r="I124" t="s">
        <v>43</v>
      </c>
      <c r="J124" t="s">
        <v>43</v>
      </c>
      <c r="K124" t="s">
        <v>14798</v>
      </c>
      <c r="L124" t="s">
        <v>14799</v>
      </c>
      <c r="M124" t="s">
        <v>43</v>
      </c>
      <c r="N124" t="s">
        <v>14800</v>
      </c>
    </row>
    <row r="125" spans="1:14" x14ac:dyDescent="0.25">
      <c r="A125" t="s">
        <v>65</v>
      </c>
      <c r="B125" t="s">
        <v>14801</v>
      </c>
      <c r="C125">
        <v>2017</v>
      </c>
      <c r="D125" t="s">
        <v>14802</v>
      </c>
      <c r="E125" t="s">
        <v>14726</v>
      </c>
      <c r="H125" t="s">
        <v>14803</v>
      </c>
      <c r="I125" t="s">
        <v>43</v>
      </c>
      <c r="J125" t="s">
        <v>43</v>
      </c>
      <c r="K125" t="s">
        <v>14804</v>
      </c>
      <c r="L125" t="s">
        <v>14805</v>
      </c>
      <c r="M125" t="s">
        <v>43</v>
      </c>
      <c r="N125" t="s">
        <v>14806</v>
      </c>
    </row>
    <row r="126" spans="1:14" x14ac:dyDescent="0.25">
      <c r="A126" t="s">
        <v>65</v>
      </c>
      <c r="B126" t="s">
        <v>14807</v>
      </c>
      <c r="C126">
        <v>2017</v>
      </c>
      <c r="D126" t="s">
        <v>14808</v>
      </c>
      <c r="E126" t="s">
        <v>14809</v>
      </c>
      <c r="H126" t="s">
        <v>14810</v>
      </c>
      <c r="I126" t="s">
        <v>43</v>
      </c>
      <c r="J126" t="s">
        <v>43</v>
      </c>
      <c r="K126" t="s">
        <v>14811</v>
      </c>
      <c r="L126" t="s">
        <v>14812</v>
      </c>
      <c r="M126" t="s">
        <v>43</v>
      </c>
      <c r="N126" t="s">
        <v>14813</v>
      </c>
    </row>
    <row r="127" spans="1:14" x14ac:dyDescent="0.25">
      <c r="A127" t="s">
        <v>65</v>
      </c>
      <c r="B127" t="s">
        <v>14814</v>
      </c>
      <c r="C127">
        <v>2018</v>
      </c>
      <c r="D127" t="s">
        <v>14815</v>
      </c>
      <c r="E127" t="s">
        <v>14816</v>
      </c>
      <c r="H127" t="s">
        <v>14817</v>
      </c>
      <c r="I127" t="s">
        <v>43</v>
      </c>
      <c r="J127" t="s">
        <v>43</v>
      </c>
      <c r="K127" t="s">
        <v>14818</v>
      </c>
      <c r="L127" t="s">
        <v>14819</v>
      </c>
      <c r="M127" t="s">
        <v>43</v>
      </c>
      <c r="N127" t="s">
        <v>14820</v>
      </c>
    </row>
    <row r="128" spans="1:14" x14ac:dyDescent="0.25">
      <c r="A128" t="s">
        <v>16</v>
      </c>
      <c r="B128" t="s">
        <v>14821</v>
      </c>
      <c r="C128">
        <v>2022</v>
      </c>
      <c r="D128" t="s">
        <v>14822</v>
      </c>
      <c r="E128" t="s">
        <v>14093</v>
      </c>
      <c r="F128">
        <v>27</v>
      </c>
      <c r="G128">
        <v>5</v>
      </c>
      <c r="H128" t="s">
        <v>14823</v>
      </c>
      <c r="I128" t="s">
        <v>43</v>
      </c>
      <c r="J128" t="s">
        <v>43</v>
      </c>
      <c r="K128" t="s">
        <v>14824</v>
      </c>
      <c r="L128" t="s">
        <v>14825</v>
      </c>
      <c r="M128" t="s">
        <v>14826</v>
      </c>
      <c r="N128" t="s">
        <v>14827</v>
      </c>
    </row>
    <row r="129" spans="1:14" x14ac:dyDescent="0.25">
      <c r="A129" t="s">
        <v>65</v>
      </c>
      <c r="B129" t="s">
        <v>14828</v>
      </c>
      <c r="C129">
        <v>2021</v>
      </c>
      <c r="D129" t="s">
        <v>14829</v>
      </c>
      <c r="E129" t="s">
        <v>14830</v>
      </c>
      <c r="H129" t="s">
        <v>14831</v>
      </c>
      <c r="I129" t="s">
        <v>43</v>
      </c>
      <c r="J129" t="s">
        <v>43</v>
      </c>
      <c r="K129" t="s">
        <v>14832</v>
      </c>
      <c r="L129" t="s">
        <v>14833</v>
      </c>
      <c r="M129" t="s">
        <v>43</v>
      </c>
      <c r="N129" t="s">
        <v>14834</v>
      </c>
    </row>
    <row r="130" spans="1:14" x14ac:dyDescent="0.25">
      <c r="A130" t="s">
        <v>16</v>
      </c>
      <c r="B130" t="s">
        <v>14835</v>
      </c>
      <c r="C130">
        <v>2022</v>
      </c>
      <c r="D130" t="s">
        <v>14836</v>
      </c>
      <c r="E130" t="s">
        <v>14093</v>
      </c>
      <c r="F130">
        <v>27</v>
      </c>
      <c r="G130">
        <v>2</v>
      </c>
      <c r="H130" t="s">
        <v>14837</v>
      </c>
      <c r="I130" t="s">
        <v>43</v>
      </c>
      <c r="J130" t="s">
        <v>43</v>
      </c>
      <c r="K130" t="s">
        <v>14838</v>
      </c>
      <c r="L130" t="s">
        <v>14839</v>
      </c>
      <c r="M130" t="s">
        <v>43</v>
      </c>
      <c r="N130" t="s">
        <v>14840</v>
      </c>
    </row>
    <row r="131" spans="1:14" x14ac:dyDescent="0.25">
      <c r="A131" t="s">
        <v>16</v>
      </c>
      <c r="B131" t="s">
        <v>14841</v>
      </c>
      <c r="C131">
        <v>2024</v>
      </c>
      <c r="D131" t="s">
        <v>14842</v>
      </c>
      <c r="E131" t="s">
        <v>14093</v>
      </c>
      <c r="F131">
        <v>29</v>
      </c>
      <c r="G131">
        <v>12</v>
      </c>
      <c r="H131" t="s">
        <v>14843</v>
      </c>
      <c r="I131" t="s">
        <v>43</v>
      </c>
      <c r="J131" t="s">
        <v>43</v>
      </c>
      <c r="K131" t="s">
        <v>14844</v>
      </c>
      <c r="L131" t="s">
        <v>14845</v>
      </c>
      <c r="M131" t="s">
        <v>14846</v>
      </c>
      <c r="N131" t="s">
        <v>14847</v>
      </c>
    </row>
    <row r="132" spans="1:14" x14ac:dyDescent="0.25">
      <c r="A132" t="s">
        <v>16</v>
      </c>
      <c r="B132" t="s">
        <v>14848</v>
      </c>
      <c r="C132">
        <v>2023</v>
      </c>
      <c r="D132" t="s">
        <v>14849</v>
      </c>
      <c r="E132" t="s">
        <v>14060</v>
      </c>
      <c r="F132">
        <v>29</v>
      </c>
      <c r="G132">
        <v>3</v>
      </c>
      <c r="H132" t="s">
        <v>14850</v>
      </c>
      <c r="I132" t="s">
        <v>43</v>
      </c>
      <c r="J132" t="s">
        <v>43</v>
      </c>
      <c r="K132" t="s">
        <v>14851</v>
      </c>
      <c r="L132" t="s">
        <v>14852</v>
      </c>
      <c r="M132" t="s">
        <v>43</v>
      </c>
      <c r="N132" t="s">
        <v>14853</v>
      </c>
    </row>
    <row r="133" spans="1:14" x14ac:dyDescent="0.25">
      <c r="A133" t="s">
        <v>16</v>
      </c>
      <c r="B133" t="s">
        <v>14854</v>
      </c>
      <c r="C133">
        <v>2023</v>
      </c>
      <c r="D133" t="s">
        <v>14855</v>
      </c>
      <c r="E133" t="s">
        <v>14093</v>
      </c>
      <c r="F133">
        <v>28</v>
      </c>
      <c r="G133">
        <v>2</v>
      </c>
      <c r="H133" t="s">
        <v>14856</v>
      </c>
      <c r="I133" t="s">
        <v>43</v>
      </c>
      <c r="J133" t="s">
        <v>43</v>
      </c>
      <c r="K133" t="s">
        <v>14857</v>
      </c>
      <c r="L133" t="s">
        <v>14858</v>
      </c>
      <c r="M133" t="s">
        <v>14859</v>
      </c>
      <c r="N133" t="s">
        <v>14860</v>
      </c>
    </row>
    <row r="134" spans="1:14" x14ac:dyDescent="0.25">
      <c r="A134" t="s">
        <v>65</v>
      </c>
      <c r="B134" t="s">
        <v>14861</v>
      </c>
      <c r="C134">
        <v>2020</v>
      </c>
      <c r="D134" t="s">
        <v>14862</v>
      </c>
      <c r="E134" t="s">
        <v>14169</v>
      </c>
      <c r="H134" t="s">
        <v>14863</v>
      </c>
      <c r="I134" t="s">
        <v>43</v>
      </c>
      <c r="J134" t="s">
        <v>43</v>
      </c>
      <c r="K134" t="s">
        <v>43</v>
      </c>
      <c r="L134" t="s">
        <v>43</v>
      </c>
      <c r="M134" t="s">
        <v>43</v>
      </c>
      <c r="N134" t="s">
        <v>14864</v>
      </c>
    </row>
    <row r="135" spans="1:14" x14ac:dyDescent="0.25">
      <c r="A135" t="s">
        <v>65</v>
      </c>
      <c r="B135" t="s">
        <v>14865</v>
      </c>
      <c r="C135">
        <v>2022</v>
      </c>
      <c r="D135" t="s">
        <v>14866</v>
      </c>
      <c r="E135" t="s">
        <v>14150</v>
      </c>
      <c r="H135" t="s">
        <v>14867</v>
      </c>
      <c r="I135" t="s">
        <v>43</v>
      </c>
      <c r="J135" t="s">
        <v>43</v>
      </c>
      <c r="K135" t="s">
        <v>43</v>
      </c>
      <c r="L135" t="s">
        <v>43</v>
      </c>
      <c r="M135" t="s">
        <v>43</v>
      </c>
      <c r="N135" t="s">
        <v>14868</v>
      </c>
    </row>
    <row r="136" spans="1:14" x14ac:dyDescent="0.25">
      <c r="A136" t="s">
        <v>65</v>
      </c>
      <c r="B136" t="s">
        <v>14869</v>
      </c>
      <c r="C136">
        <v>2020</v>
      </c>
      <c r="D136" t="s">
        <v>14870</v>
      </c>
      <c r="E136" t="s">
        <v>14743</v>
      </c>
      <c r="H136" t="s">
        <v>14871</v>
      </c>
      <c r="I136" t="s">
        <v>43</v>
      </c>
      <c r="J136" t="s">
        <v>43</v>
      </c>
      <c r="K136" t="s">
        <v>43</v>
      </c>
      <c r="L136" t="s">
        <v>43</v>
      </c>
      <c r="M136" t="s">
        <v>43</v>
      </c>
      <c r="N136" t="s">
        <v>14872</v>
      </c>
    </row>
    <row r="137" spans="1:14" x14ac:dyDescent="0.25">
      <c r="A137" t="s">
        <v>16</v>
      </c>
      <c r="B137" t="s">
        <v>14873</v>
      </c>
      <c r="C137">
        <v>2024</v>
      </c>
      <c r="D137" t="s">
        <v>14874</v>
      </c>
      <c r="E137" t="s">
        <v>14093</v>
      </c>
      <c r="F137">
        <v>29</v>
      </c>
      <c r="G137">
        <v>9</v>
      </c>
      <c r="H137" t="s">
        <v>14875</v>
      </c>
      <c r="I137" t="s">
        <v>43</v>
      </c>
      <c r="J137" t="s">
        <v>43</v>
      </c>
      <c r="K137" t="s">
        <v>14876</v>
      </c>
      <c r="L137" t="s">
        <v>14877</v>
      </c>
      <c r="M137" t="s">
        <v>14878</v>
      </c>
      <c r="N137" t="s">
        <v>14879</v>
      </c>
    </row>
    <row r="138" spans="1:14" x14ac:dyDescent="0.25">
      <c r="A138" t="s">
        <v>65</v>
      </c>
      <c r="B138" t="s">
        <v>14880</v>
      </c>
      <c r="C138">
        <v>2024</v>
      </c>
      <c r="D138" t="s">
        <v>14881</v>
      </c>
      <c r="E138" t="s">
        <v>14882</v>
      </c>
      <c r="H138" t="s">
        <v>14883</v>
      </c>
      <c r="I138" t="s">
        <v>43</v>
      </c>
      <c r="J138" t="s">
        <v>43</v>
      </c>
      <c r="K138" t="s">
        <v>14884</v>
      </c>
      <c r="L138" t="s">
        <v>14885</v>
      </c>
      <c r="M138" t="s">
        <v>43</v>
      </c>
      <c r="N138" t="s">
        <v>14886</v>
      </c>
    </row>
    <row r="139" spans="1:14" x14ac:dyDescent="0.25">
      <c r="A139" t="s">
        <v>65</v>
      </c>
      <c r="B139" t="s">
        <v>14887</v>
      </c>
      <c r="C139">
        <v>2020</v>
      </c>
      <c r="D139" t="s">
        <v>14888</v>
      </c>
      <c r="E139" t="s">
        <v>14889</v>
      </c>
      <c r="H139" t="s">
        <v>14890</v>
      </c>
      <c r="I139" t="s">
        <v>43</v>
      </c>
      <c r="J139" t="s">
        <v>43</v>
      </c>
      <c r="K139" t="s">
        <v>14891</v>
      </c>
      <c r="L139" t="s">
        <v>14892</v>
      </c>
      <c r="M139" t="s">
        <v>43</v>
      </c>
      <c r="N139" t="s">
        <v>14893</v>
      </c>
    </row>
    <row r="140" spans="1:14" x14ac:dyDescent="0.25">
      <c r="A140" t="s">
        <v>65</v>
      </c>
      <c r="B140" t="s">
        <v>14894</v>
      </c>
      <c r="C140">
        <v>2017</v>
      </c>
      <c r="D140" t="s">
        <v>14895</v>
      </c>
      <c r="E140" t="s">
        <v>14081</v>
      </c>
      <c r="H140" t="s">
        <v>14473</v>
      </c>
      <c r="I140" t="s">
        <v>43</v>
      </c>
      <c r="J140" t="s">
        <v>43</v>
      </c>
      <c r="K140" t="s">
        <v>14896</v>
      </c>
      <c r="L140" t="s">
        <v>14897</v>
      </c>
      <c r="M140" t="s">
        <v>43</v>
      </c>
      <c r="N140" t="s">
        <v>14898</v>
      </c>
    </row>
    <row r="141" spans="1:14" x14ac:dyDescent="0.25">
      <c r="A141" t="s">
        <v>16</v>
      </c>
      <c r="B141" t="s">
        <v>14899</v>
      </c>
      <c r="C141">
        <v>2019</v>
      </c>
      <c r="D141" t="s">
        <v>14900</v>
      </c>
      <c r="E141" t="s">
        <v>14093</v>
      </c>
      <c r="F141">
        <v>24</v>
      </c>
      <c r="G141">
        <v>4</v>
      </c>
      <c r="H141" t="s">
        <v>14901</v>
      </c>
      <c r="I141" t="s">
        <v>43</v>
      </c>
      <c r="J141" t="s">
        <v>43</v>
      </c>
      <c r="K141" t="s">
        <v>14902</v>
      </c>
      <c r="L141" t="s">
        <v>14903</v>
      </c>
      <c r="M141" t="s">
        <v>14904</v>
      </c>
      <c r="N141" t="s">
        <v>14905</v>
      </c>
    </row>
    <row r="142" spans="1:14" x14ac:dyDescent="0.25">
      <c r="A142" t="s">
        <v>65</v>
      </c>
      <c r="B142" t="s">
        <v>14906</v>
      </c>
      <c r="C142">
        <v>2018</v>
      </c>
      <c r="D142" t="s">
        <v>14907</v>
      </c>
      <c r="E142" t="s">
        <v>14448</v>
      </c>
      <c r="H142" t="s">
        <v>14908</v>
      </c>
      <c r="I142" t="s">
        <v>43</v>
      </c>
      <c r="J142" t="s">
        <v>43</v>
      </c>
      <c r="K142" t="s">
        <v>43</v>
      </c>
      <c r="L142" t="s">
        <v>43</v>
      </c>
      <c r="M142" t="s">
        <v>43</v>
      </c>
      <c r="N142" t="s">
        <v>14909</v>
      </c>
    </row>
    <row r="143" spans="1:14" x14ac:dyDescent="0.25">
      <c r="A143" t="s">
        <v>65</v>
      </c>
      <c r="B143" t="s">
        <v>14910</v>
      </c>
      <c r="C143">
        <v>2021</v>
      </c>
      <c r="D143" t="s">
        <v>14911</v>
      </c>
      <c r="E143" t="s">
        <v>14912</v>
      </c>
      <c r="H143" t="s">
        <v>14913</v>
      </c>
      <c r="I143" t="s">
        <v>43</v>
      </c>
      <c r="J143" t="s">
        <v>43</v>
      </c>
      <c r="K143" t="s">
        <v>14914</v>
      </c>
      <c r="L143" t="s">
        <v>14915</v>
      </c>
      <c r="M143" t="s">
        <v>43</v>
      </c>
      <c r="N143" t="s">
        <v>14916</v>
      </c>
    </row>
    <row r="144" spans="1:14" x14ac:dyDescent="0.25">
      <c r="A144" t="s">
        <v>65</v>
      </c>
      <c r="B144" t="s">
        <v>14917</v>
      </c>
      <c r="C144">
        <v>2020</v>
      </c>
      <c r="D144" t="s">
        <v>14918</v>
      </c>
      <c r="E144" t="s">
        <v>14143</v>
      </c>
      <c r="H144" t="s">
        <v>14919</v>
      </c>
      <c r="I144" t="s">
        <v>43</v>
      </c>
      <c r="J144" t="s">
        <v>43</v>
      </c>
      <c r="K144" t="s">
        <v>14920</v>
      </c>
      <c r="L144" t="s">
        <v>14921</v>
      </c>
      <c r="M144" t="s">
        <v>43</v>
      </c>
      <c r="N144" t="s">
        <v>14922</v>
      </c>
    </row>
    <row r="145" spans="1:14" x14ac:dyDescent="0.25">
      <c r="A145" t="s">
        <v>16</v>
      </c>
      <c r="B145" t="s">
        <v>14923</v>
      </c>
      <c r="C145">
        <v>2018</v>
      </c>
      <c r="D145" t="s">
        <v>14924</v>
      </c>
      <c r="E145" t="s">
        <v>14088</v>
      </c>
      <c r="F145">
        <v>33</v>
      </c>
      <c r="G145">
        <v>4</v>
      </c>
      <c r="H145" t="s">
        <v>14925</v>
      </c>
      <c r="I145" t="s">
        <v>43</v>
      </c>
      <c r="J145" t="s">
        <v>43</v>
      </c>
      <c r="K145" t="s">
        <v>14926</v>
      </c>
      <c r="L145" t="s">
        <v>14927</v>
      </c>
      <c r="M145" t="s">
        <v>43</v>
      </c>
      <c r="N145" t="s">
        <v>14928</v>
      </c>
    </row>
    <row r="146" spans="1:14" x14ac:dyDescent="0.25">
      <c r="A146" t="s">
        <v>65</v>
      </c>
      <c r="B146" t="s">
        <v>14929</v>
      </c>
      <c r="C146">
        <v>2017</v>
      </c>
      <c r="D146" t="s">
        <v>14930</v>
      </c>
      <c r="E146" t="s">
        <v>14074</v>
      </c>
      <c r="H146" t="s">
        <v>14931</v>
      </c>
      <c r="I146" t="s">
        <v>43</v>
      </c>
      <c r="J146" t="s">
        <v>43</v>
      </c>
      <c r="K146" t="s">
        <v>14932</v>
      </c>
      <c r="L146" t="s">
        <v>14933</v>
      </c>
      <c r="M146" t="s">
        <v>43</v>
      </c>
      <c r="N146" t="s">
        <v>14934</v>
      </c>
    </row>
    <row r="147" spans="1:14" x14ac:dyDescent="0.25">
      <c r="A147" t="s">
        <v>65</v>
      </c>
      <c r="B147" t="s">
        <v>14935</v>
      </c>
      <c r="C147">
        <v>2017</v>
      </c>
      <c r="D147" t="s">
        <v>14936</v>
      </c>
      <c r="E147" t="s">
        <v>14074</v>
      </c>
      <c r="H147" t="s">
        <v>14701</v>
      </c>
      <c r="I147" t="s">
        <v>43</v>
      </c>
      <c r="J147" t="s">
        <v>43</v>
      </c>
      <c r="K147" t="s">
        <v>14937</v>
      </c>
      <c r="L147" t="s">
        <v>14938</v>
      </c>
      <c r="M147" t="s">
        <v>43</v>
      </c>
      <c r="N147" t="s">
        <v>14939</v>
      </c>
    </row>
    <row r="148" spans="1:14" x14ac:dyDescent="0.25">
      <c r="A148" t="s">
        <v>65</v>
      </c>
      <c r="B148" t="s">
        <v>14940</v>
      </c>
      <c r="C148">
        <v>2020</v>
      </c>
      <c r="D148" t="s">
        <v>14941</v>
      </c>
      <c r="E148" t="s">
        <v>14743</v>
      </c>
      <c r="H148" t="s">
        <v>14942</v>
      </c>
      <c r="I148" t="s">
        <v>43</v>
      </c>
      <c r="J148" t="s">
        <v>43</v>
      </c>
      <c r="K148" t="s">
        <v>43</v>
      </c>
      <c r="L148" t="s">
        <v>43</v>
      </c>
      <c r="M148" t="s">
        <v>43</v>
      </c>
      <c r="N148" t="s">
        <v>14943</v>
      </c>
    </row>
    <row r="149" spans="1:14" x14ac:dyDescent="0.25">
      <c r="A149" t="s">
        <v>16</v>
      </c>
      <c r="B149" t="s">
        <v>14944</v>
      </c>
      <c r="C149">
        <v>2022</v>
      </c>
      <c r="D149" t="s">
        <v>14945</v>
      </c>
      <c r="E149" t="s">
        <v>14093</v>
      </c>
      <c r="F149">
        <v>27</v>
      </c>
      <c r="G149">
        <v>4</v>
      </c>
      <c r="H149" t="s">
        <v>14946</v>
      </c>
      <c r="I149" t="s">
        <v>43</v>
      </c>
      <c r="J149" t="s">
        <v>43</v>
      </c>
      <c r="K149" t="s">
        <v>14947</v>
      </c>
      <c r="L149" t="s">
        <v>14948</v>
      </c>
      <c r="M149" t="s">
        <v>14949</v>
      </c>
      <c r="N149" t="s">
        <v>14950</v>
      </c>
    </row>
    <row r="150" spans="1:14" x14ac:dyDescent="0.25">
      <c r="A150" t="s">
        <v>16</v>
      </c>
      <c r="B150" t="s">
        <v>14951</v>
      </c>
      <c r="C150">
        <v>2020</v>
      </c>
      <c r="D150" t="s">
        <v>14952</v>
      </c>
      <c r="E150" t="s">
        <v>14093</v>
      </c>
      <c r="F150">
        <v>25</v>
      </c>
      <c r="G150">
        <v>3</v>
      </c>
      <c r="H150" t="s">
        <v>14953</v>
      </c>
      <c r="I150" t="s">
        <v>43</v>
      </c>
      <c r="J150" t="s">
        <v>43</v>
      </c>
      <c r="K150" t="s">
        <v>14954</v>
      </c>
      <c r="L150" t="s">
        <v>14955</v>
      </c>
      <c r="M150" t="s">
        <v>14956</v>
      </c>
      <c r="N150" t="s">
        <v>14957</v>
      </c>
    </row>
    <row r="151" spans="1:14" x14ac:dyDescent="0.25">
      <c r="A151" t="s">
        <v>16</v>
      </c>
      <c r="B151" t="s">
        <v>14958</v>
      </c>
      <c r="C151">
        <v>2017</v>
      </c>
      <c r="D151" t="s">
        <v>14959</v>
      </c>
      <c r="E151" t="s">
        <v>14093</v>
      </c>
      <c r="F151">
        <v>22</v>
      </c>
      <c r="G151">
        <v>2</v>
      </c>
      <c r="H151" t="s">
        <v>14960</v>
      </c>
      <c r="I151" t="s">
        <v>43</v>
      </c>
      <c r="J151" t="s">
        <v>43</v>
      </c>
      <c r="K151" t="s">
        <v>14961</v>
      </c>
      <c r="L151" t="s">
        <v>14962</v>
      </c>
      <c r="M151" t="s">
        <v>14963</v>
      </c>
      <c r="N151" t="s">
        <v>14964</v>
      </c>
    </row>
    <row r="152" spans="1:14" x14ac:dyDescent="0.25">
      <c r="A152" t="s">
        <v>65</v>
      </c>
      <c r="B152" t="s">
        <v>14965</v>
      </c>
      <c r="C152">
        <v>2019</v>
      </c>
      <c r="D152" t="s">
        <v>14966</v>
      </c>
      <c r="E152" t="s">
        <v>14967</v>
      </c>
      <c r="H152" t="s">
        <v>14968</v>
      </c>
      <c r="I152" t="s">
        <v>43</v>
      </c>
      <c r="J152" t="s">
        <v>43</v>
      </c>
      <c r="K152" t="s">
        <v>14969</v>
      </c>
      <c r="L152" t="s">
        <v>14970</v>
      </c>
      <c r="M152" t="s">
        <v>43</v>
      </c>
      <c r="N152" t="s">
        <v>14971</v>
      </c>
    </row>
    <row r="153" spans="1:14" x14ac:dyDescent="0.25">
      <c r="A153" t="s">
        <v>65</v>
      </c>
      <c r="B153" t="s">
        <v>14972</v>
      </c>
      <c r="C153">
        <v>2019</v>
      </c>
      <c r="D153" t="s">
        <v>14973</v>
      </c>
      <c r="E153" t="s">
        <v>14967</v>
      </c>
      <c r="H153" t="s">
        <v>14974</v>
      </c>
      <c r="I153" t="s">
        <v>43</v>
      </c>
      <c r="J153" t="s">
        <v>43</v>
      </c>
      <c r="K153" t="s">
        <v>14975</v>
      </c>
      <c r="L153" t="s">
        <v>14976</v>
      </c>
      <c r="M153" t="s">
        <v>43</v>
      </c>
      <c r="N153" t="s">
        <v>14977</v>
      </c>
    </row>
    <row r="154" spans="1:14" x14ac:dyDescent="0.25">
      <c r="A154" t="s">
        <v>16</v>
      </c>
      <c r="B154" t="s">
        <v>14978</v>
      </c>
      <c r="C154">
        <v>2024</v>
      </c>
      <c r="D154" t="s">
        <v>14979</v>
      </c>
      <c r="E154" t="s">
        <v>14093</v>
      </c>
      <c r="F154">
        <v>29</v>
      </c>
      <c r="G154">
        <v>5</v>
      </c>
      <c r="H154" t="s">
        <v>14980</v>
      </c>
      <c r="I154" t="s">
        <v>43</v>
      </c>
      <c r="J154" t="s">
        <v>43</v>
      </c>
      <c r="K154" t="s">
        <v>14981</v>
      </c>
      <c r="L154" t="s">
        <v>14982</v>
      </c>
      <c r="M154" t="s">
        <v>14983</v>
      </c>
      <c r="N154" t="s">
        <v>14984</v>
      </c>
    </row>
    <row r="155" spans="1:14" x14ac:dyDescent="0.25">
      <c r="A155" t="s">
        <v>65</v>
      </c>
      <c r="B155" t="s">
        <v>14985</v>
      </c>
      <c r="C155">
        <v>2020</v>
      </c>
      <c r="D155" t="s">
        <v>14986</v>
      </c>
      <c r="E155" t="s">
        <v>14522</v>
      </c>
      <c r="H155" t="s">
        <v>14987</v>
      </c>
      <c r="I155" t="s">
        <v>43</v>
      </c>
      <c r="J155" t="s">
        <v>43</v>
      </c>
      <c r="K155" t="s">
        <v>14988</v>
      </c>
      <c r="L155" t="s">
        <v>14989</v>
      </c>
      <c r="M155" t="s">
        <v>43</v>
      </c>
      <c r="N155" t="s">
        <v>14990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31231-8B90-4033-B60F-AE9AC1BE35BB}">
  <dimension ref="A1:N751"/>
  <sheetViews>
    <sheetView topLeftCell="A342" workbookViewId="0">
      <selection activeCell="A372" sqref="A372:XFD372"/>
    </sheetView>
  </sheetViews>
  <sheetFormatPr defaultRowHeight="15" x14ac:dyDescent="0.25"/>
  <cols>
    <col min="1" max="1" width="12.5703125" bestFit="1" customWidth="1"/>
    <col min="2" max="2" width="80.7109375" bestFit="1" customWidth="1"/>
    <col min="3" max="3" width="10.5703125" bestFit="1" customWidth="1"/>
    <col min="4" max="4" width="80.7109375" bestFit="1" customWidth="1"/>
    <col min="5" max="5" width="64.140625" bestFit="1" customWidth="1"/>
    <col min="6" max="7" width="10.5703125" bestFit="1" customWidth="1"/>
    <col min="8" max="8" width="11.42578125" bestFit="1" customWidth="1"/>
    <col min="9" max="9" width="24.140625" bestFit="1" customWidth="1"/>
    <col min="10" max="10" width="11.5703125" bestFit="1" customWidth="1"/>
    <col min="11" max="11" width="64.5703125" bestFit="1" customWidth="1"/>
    <col min="12" max="12" width="49" bestFit="1" customWidth="1"/>
    <col min="13" max="13" width="80.7109375" bestFit="1" customWidth="1"/>
    <col min="14" max="14" width="41.42578125" customWidth="1"/>
  </cols>
  <sheetData>
    <row r="1" spans="1:14" x14ac:dyDescent="0.25">
      <c r="A1" t="s">
        <v>123</v>
      </c>
      <c r="B1" t="s">
        <v>124</v>
      </c>
      <c r="C1" t="s">
        <v>125</v>
      </c>
      <c r="D1" t="s">
        <v>126</v>
      </c>
      <c r="E1" t="s">
        <v>127</v>
      </c>
      <c r="F1" t="s">
        <v>128</v>
      </c>
      <c r="G1" t="s">
        <v>129</v>
      </c>
      <c r="H1" t="s">
        <v>130</v>
      </c>
      <c r="I1" t="s">
        <v>131</v>
      </c>
      <c r="J1" t="s">
        <v>132</v>
      </c>
      <c r="K1" t="s">
        <v>133</v>
      </c>
      <c r="L1" t="s">
        <v>134</v>
      </c>
      <c r="M1" t="s">
        <v>135</v>
      </c>
      <c r="N1" t="s">
        <v>136</v>
      </c>
    </row>
    <row r="2" spans="1:14" x14ac:dyDescent="0.25">
      <c r="A2" t="s">
        <v>16</v>
      </c>
      <c r="B2" t="s">
        <v>10071</v>
      </c>
      <c r="C2">
        <v>2025</v>
      </c>
      <c r="D2" t="s">
        <v>10072</v>
      </c>
      <c r="E2" t="s">
        <v>88</v>
      </c>
      <c r="F2" t="s">
        <v>2854</v>
      </c>
      <c r="H2" t="s">
        <v>10073</v>
      </c>
      <c r="I2" t="s">
        <v>43</v>
      </c>
      <c r="J2" t="s">
        <v>43</v>
      </c>
      <c r="K2" t="s">
        <v>10074</v>
      </c>
      <c r="L2" t="s">
        <v>10075</v>
      </c>
      <c r="M2" t="s">
        <v>10076</v>
      </c>
      <c r="N2" t="s">
        <v>10077</v>
      </c>
    </row>
    <row r="3" spans="1:14" x14ac:dyDescent="0.25">
      <c r="A3" t="s">
        <v>16</v>
      </c>
      <c r="B3" t="s">
        <v>10078</v>
      </c>
      <c r="C3">
        <v>2022</v>
      </c>
      <c r="D3" t="s">
        <v>10079</v>
      </c>
      <c r="E3" t="s">
        <v>4766</v>
      </c>
      <c r="F3" t="s">
        <v>274</v>
      </c>
      <c r="G3">
        <v>2</v>
      </c>
      <c r="H3" t="s">
        <v>10080</v>
      </c>
      <c r="I3" t="s">
        <v>43</v>
      </c>
      <c r="J3" t="s">
        <v>43</v>
      </c>
      <c r="K3" t="s">
        <v>10081</v>
      </c>
      <c r="L3" t="s">
        <v>10082</v>
      </c>
      <c r="M3" t="s">
        <v>10083</v>
      </c>
      <c r="N3" t="s">
        <v>10084</v>
      </c>
    </row>
    <row r="4" spans="1:14" x14ac:dyDescent="0.25">
      <c r="A4" t="s">
        <v>16</v>
      </c>
      <c r="B4" t="s">
        <v>10085</v>
      </c>
      <c r="C4">
        <v>2024</v>
      </c>
      <c r="D4" t="s">
        <v>10086</v>
      </c>
      <c r="E4" t="s">
        <v>6064</v>
      </c>
      <c r="F4" t="s">
        <v>760</v>
      </c>
      <c r="G4">
        <v>5</v>
      </c>
      <c r="H4" t="s">
        <v>10087</v>
      </c>
      <c r="I4" t="s">
        <v>43</v>
      </c>
      <c r="J4" t="s">
        <v>43</v>
      </c>
      <c r="K4" t="s">
        <v>10088</v>
      </c>
      <c r="L4" t="s">
        <v>10089</v>
      </c>
      <c r="M4" t="s">
        <v>10090</v>
      </c>
      <c r="N4" t="s">
        <v>10091</v>
      </c>
    </row>
    <row r="5" spans="1:14" x14ac:dyDescent="0.25">
      <c r="A5" t="s">
        <v>16</v>
      </c>
      <c r="B5" t="s">
        <v>307</v>
      </c>
      <c r="C5">
        <v>2021</v>
      </c>
      <c r="D5" t="s">
        <v>308</v>
      </c>
      <c r="E5" t="s">
        <v>309</v>
      </c>
      <c r="F5" t="s">
        <v>310</v>
      </c>
      <c r="H5" t="s">
        <v>10092</v>
      </c>
      <c r="I5" t="s">
        <v>43</v>
      </c>
      <c r="J5" t="s">
        <v>43</v>
      </c>
      <c r="K5" t="s">
        <v>311</v>
      </c>
      <c r="L5" t="s">
        <v>312</v>
      </c>
      <c r="M5" t="s">
        <v>313</v>
      </c>
      <c r="N5" t="s">
        <v>314</v>
      </c>
    </row>
    <row r="6" spans="1:14" x14ac:dyDescent="0.25">
      <c r="A6" t="s">
        <v>16</v>
      </c>
      <c r="B6" t="s">
        <v>315</v>
      </c>
      <c r="C6">
        <v>2023</v>
      </c>
      <c r="D6" t="s">
        <v>316</v>
      </c>
      <c r="E6" t="s">
        <v>317</v>
      </c>
      <c r="F6" t="s">
        <v>318</v>
      </c>
      <c r="G6">
        <v>9</v>
      </c>
      <c r="H6" t="s">
        <v>10093</v>
      </c>
      <c r="I6" t="s">
        <v>43</v>
      </c>
      <c r="J6" t="s">
        <v>43</v>
      </c>
      <c r="K6" t="s">
        <v>319</v>
      </c>
      <c r="L6" t="s">
        <v>320</v>
      </c>
      <c r="M6" t="s">
        <v>321</v>
      </c>
      <c r="N6" t="s">
        <v>322</v>
      </c>
    </row>
    <row r="7" spans="1:14" x14ac:dyDescent="0.25">
      <c r="A7" t="s">
        <v>16</v>
      </c>
      <c r="B7" t="s">
        <v>323</v>
      </c>
      <c r="C7">
        <v>2022</v>
      </c>
      <c r="D7" t="s">
        <v>10094</v>
      </c>
      <c r="E7" t="s">
        <v>866</v>
      </c>
      <c r="F7" t="s">
        <v>10095</v>
      </c>
      <c r="H7" t="s">
        <v>10096</v>
      </c>
      <c r="I7" t="s">
        <v>43</v>
      </c>
      <c r="J7" t="s">
        <v>43</v>
      </c>
      <c r="K7" t="s">
        <v>10097</v>
      </c>
      <c r="L7" t="s">
        <v>10098</v>
      </c>
      <c r="M7" t="s">
        <v>10099</v>
      </c>
      <c r="N7" t="s">
        <v>10100</v>
      </c>
    </row>
    <row r="8" spans="1:14" x14ac:dyDescent="0.25">
      <c r="A8" t="s">
        <v>16</v>
      </c>
      <c r="B8" t="s">
        <v>10101</v>
      </c>
      <c r="C8">
        <v>2020</v>
      </c>
      <c r="D8" t="s">
        <v>10102</v>
      </c>
      <c r="E8" t="s">
        <v>3077</v>
      </c>
      <c r="F8" t="s">
        <v>7185</v>
      </c>
      <c r="H8" t="s">
        <v>10103</v>
      </c>
      <c r="I8" t="s">
        <v>43</v>
      </c>
      <c r="J8" t="s">
        <v>43</v>
      </c>
      <c r="K8" t="s">
        <v>10104</v>
      </c>
      <c r="L8" t="s">
        <v>10105</v>
      </c>
      <c r="M8" t="s">
        <v>10106</v>
      </c>
      <c r="N8" t="s">
        <v>10107</v>
      </c>
    </row>
    <row r="9" spans="1:14" x14ac:dyDescent="0.25">
      <c r="A9" t="s">
        <v>16</v>
      </c>
      <c r="B9" t="s">
        <v>10108</v>
      </c>
      <c r="C9">
        <v>2024</v>
      </c>
      <c r="D9" t="s">
        <v>10109</v>
      </c>
      <c r="E9" t="s">
        <v>12</v>
      </c>
      <c r="F9" t="s">
        <v>2165</v>
      </c>
      <c r="H9" t="s">
        <v>10110</v>
      </c>
      <c r="I9" t="s">
        <v>43</v>
      </c>
      <c r="J9" t="s">
        <v>43</v>
      </c>
      <c r="K9" t="s">
        <v>10111</v>
      </c>
      <c r="L9" t="s">
        <v>10112</v>
      </c>
      <c r="M9" t="s">
        <v>10113</v>
      </c>
      <c r="N9" t="s">
        <v>10114</v>
      </c>
    </row>
    <row r="10" spans="1:14" x14ac:dyDescent="0.25">
      <c r="A10" t="s">
        <v>16</v>
      </c>
      <c r="B10" t="s">
        <v>10115</v>
      </c>
      <c r="C10">
        <v>2023</v>
      </c>
      <c r="D10" t="s">
        <v>10116</v>
      </c>
      <c r="E10" t="s">
        <v>10117</v>
      </c>
      <c r="F10" t="s">
        <v>944</v>
      </c>
      <c r="H10" t="s">
        <v>10118</v>
      </c>
      <c r="I10" t="s">
        <v>43</v>
      </c>
      <c r="J10" t="s">
        <v>43</v>
      </c>
      <c r="K10" t="s">
        <v>10119</v>
      </c>
      <c r="L10" t="s">
        <v>10120</v>
      </c>
      <c r="M10" t="s">
        <v>10121</v>
      </c>
      <c r="N10" t="s">
        <v>10122</v>
      </c>
    </row>
    <row r="11" spans="1:14" x14ac:dyDescent="0.25">
      <c r="A11" t="s">
        <v>16</v>
      </c>
      <c r="B11" t="s">
        <v>342</v>
      </c>
      <c r="C11">
        <v>2022</v>
      </c>
      <c r="D11" t="s">
        <v>343</v>
      </c>
      <c r="E11" t="s">
        <v>69</v>
      </c>
      <c r="F11" t="s">
        <v>344</v>
      </c>
      <c r="H11" t="s">
        <v>10123</v>
      </c>
      <c r="I11" t="s">
        <v>43</v>
      </c>
      <c r="J11" t="s">
        <v>43</v>
      </c>
      <c r="K11" t="s">
        <v>345</v>
      </c>
      <c r="L11" t="s">
        <v>346</v>
      </c>
      <c r="M11" t="s">
        <v>347</v>
      </c>
      <c r="N11" t="s">
        <v>348</v>
      </c>
    </row>
    <row r="12" spans="1:14" x14ac:dyDescent="0.25">
      <c r="A12" t="s">
        <v>16</v>
      </c>
      <c r="B12" t="s">
        <v>10124</v>
      </c>
      <c r="C12">
        <v>2023</v>
      </c>
      <c r="D12" t="s">
        <v>10125</v>
      </c>
      <c r="E12" t="s">
        <v>10126</v>
      </c>
      <c r="F12" t="s">
        <v>384</v>
      </c>
      <c r="H12" t="s">
        <v>10127</v>
      </c>
      <c r="I12" t="s">
        <v>43</v>
      </c>
      <c r="J12" t="s">
        <v>43</v>
      </c>
      <c r="K12" t="s">
        <v>10128</v>
      </c>
      <c r="L12" t="s">
        <v>10129</v>
      </c>
      <c r="M12" t="s">
        <v>10130</v>
      </c>
      <c r="N12" t="s">
        <v>10131</v>
      </c>
    </row>
    <row r="13" spans="1:14" x14ac:dyDescent="0.25">
      <c r="A13" t="s">
        <v>16</v>
      </c>
      <c r="B13" t="s">
        <v>10132</v>
      </c>
      <c r="C13">
        <v>2023</v>
      </c>
      <c r="D13" t="s">
        <v>10133</v>
      </c>
      <c r="E13" t="s">
        <v>1509</v>
      </c>
      <c r="F13" t="s">
        <v>4712</v>
      </c>
      <c r="H13" t="s">
        <v>10134</v>
      </c>
      <c r="I13" t="s">
        <v>43</v>
      </c>
      <c r="J13" t="s">
        <v>43</v>
      </c>
      <c r="K13" t="s">
        <v>10135</v>
      </c>
      <c r="L13" t="s">
        <v>10136</v>
      </c>
      <c r="M13" t="s">
        <v>10137</v>
      </c>
      <c r="N13" t="s">
        <v>10138</v>
      </c>
    </row>
    <row r="14" spans="1:14" x14ac:dyDescent="0.25">
      <c r="A14" t="s">
        <v>16</v>
      </c>
      <c r="B14" t="s">
        <v>10139</v>
      </c>
      <c r="C14">
        <v>2021</v>
      </c>
      <c r="D14" t="s">
        <v>10140</v>
      </c>
      <c r="E14" t="s">
        <v>2186</v>
      </c>
      <c r="F14" t="s">
        <v>526</v>
      </c>
      <c r="H14" t="s">
        <v>10141</v>
      </c>
      <c r="I14" t="s">
        <v>43</v>
      </c>
      <c r="J14" t="s">
        <v>43</v>
      </c>
      <c r="K14" t="s">
        <v>10142</v>
      </c>
      <c r="L14" t="s">
        <v>10143</v>
      </c>
      <c r="M14" t="s">
        <v>10144</v>
      </c>
      <c r="N14" t="s">
        <v>10145</v>
      </c>
    </row>
    <row r="15" spans="1:14" x14ac:dyDescent="0.25">
      <c r="A15" t="s">
        <v>16</v>
      </c>
      <c r="B15" t="s">
        <v>10146</v>
      </c>
      <c r="C15">
        <v>2020</v>
      </c>
      <c r="D15" t="s">
        <v>10147</v>
      </c>
      <c r="E15" t="s">
        <v>1509</v>
      </c>
      <c r="F15" t="s">
        <v>1317</v>
      </c>
      <c r="H15" t="s">
        <v>10148</v>
      </c>
      <c r="I15" t="s">
        <v>43</v>
      </c>
      <c r="J15" t="s">
        <v>43</v>
      </c>
      <c r="K15" t="s">
        <v>10149</v>
      </c>
      <c r="L15" t="s">
        <v>10150</v>
      </c>
      <c r="M15" t="s">
        <v>10151</v>
      </c>
      <c r="N15" t="s">
        <v>10152</v>
      </c>
    </row>
    <row r="16" spans="1:14" x14ac:dyDescent="0.25">
      <c r="A16" t="s">
        <v>16</v>
      </c>
      <c r="B16" t="s">
        <v>10153</v>
      </c>
      <c r="C16">
        <v>2021</v>
      </c>
      <c r="D16" t="s">
        <v>10154</v>
      </c>
      <c r="E16" t="s">
        <v>1509</v>
      </c>
      <c r="F16" t="s">
        <v>211</v>
      </c>
      <c r="H16" t="s">
        <v>10155</v>
      </c>
      <c r="I16" t="s">
        <v>43</v>
      </c>
      <c r="J16" t="s">
        <v>43</v>
      </c>
      <c r="K16" t="s">
        <v>10156</v>
      </c>
      <c r="L16" t="s">
        <v>10157</v>
      </c>
      <c r="M16" t="s">
        <v>10158</v>
      </c>
      <c r="N16" t="s">
        <v>10159</v>
      </c>
    </row>
    <row r="17" spans="1:14" x14ac:dyDescent="0.25">
      <c r="A17" t="s">
        <v>16</v>
      </c>
      <c r="B17" t="s">
        <v>5951</v>
      </c>
      <c r="C17">
        <v>2023</v>
      </c>
      <c r="D17" t="s">
        <v>5952</v>
      </c>
      <c r="E17" t="s">
        <v>5953</v>
      </c>
      <c r="F17" t="s">
        <v>1090</v>
      </c>
      <c r="H17" t="s">
        <v>10160</v>
      </c>
      <c r="I17" t="s">
        <v>43</v>
      </c>
      <c r="J17" t="s">
        <v>43</v>
      </c>
      <c r="K17" t="s">
        <v>10161</v>
      </c>
      <c r="L17" t="s">
        <v>5955</v>
      </c>
      <c r="M17" t="s">
        <v>5956</v>
      </c>
      <c r="N17" t="s">
        <v>10162</v>
      </c>
    </row>
    <row r="18" spans="1:14" x14ac:dyDescent="0.25">
      <c r="A18" t="s">
        <v>16</v>
      </c>
      <c r="B18" t="s">
        <v>10163</v>
      </c>
      <c r="C18">
        <v>2024</v>
      </c>
      <c r="D18" t="s">
        <v>10164</v>
      </c>
      <c r="E18" t="s">
        <v>791</v>
      </c>
      <c r="F18" t="s">
        <v>4862</v>
      </c>
      <c r="H18" t="s">
        <v>10165</v>
      </c>
      <c r="I18" t="s">
        <v>43</v>
      </c>
      <c r="J18" t="s">
        <v>43</v>
      </c>
      <c r="K18" t="s">
        <v>10166</v>
      </c>
      <c r="L18" t="s">
        <v>10167</v>
      </c>
      <c r="M18" t="s">
        <v>10168</v>
      </c>
      <c r="N18" t="s">
        <v>10169</v>
      </c>
    </row>
    <row r="19" spans="1:14" x14ac:dyDescent="0.25">
      <c r="A19" t="s">
        <v>16</v>
      </c>
      <c r="B19" t="s">
        <v>382</v>
      </c>
      <c r="C19">
        <v>2022</v>
      </c>
      <c r="D19" t="s">
        <v>383</v>
      </c>
      <c r="E19" t="s">
        <v>97</v>
      </c>
      <c r="F19" t="s">
        <v>384</v>
      </c>
      <c r="H19" t="s">
        <v>10170</v>
      </c>
      <c r="I19" t="s">
        <v>43</v>
      </c>
      <c r="J19" t="s">
        <v>43</v>
      </c>
      <c r="K19" t="s">
        <v>385</v>
      </c>
      <c r="L19" t="s">
        <v>386</v>
      </c>
      <c r="M19" t="s">
        <v>387</v>
      </c>
      <c r="N19" t="s">
        <v>388</v>
      </c>
    </row>
    <row r="20" spans="1:14" x14ac:dyDescent="0.25">
      <c r="A20" t="s">
        <v>16</v>
      </c>
      <c r="B20" t="s">
        <v>10171</v>
      </c>
      <c r="C20">
        <v>2023</v>
      </c>
      <c r="D20" t="s">
        <v>10172</v>
      </c>
      <c r="E20" t="s">
        <v>74</v>
      </c>
      <c r="F20" t="s">
        <v>10173</v>
      </c>
      <c r="H20" t="s">
        <v>10174</v>
      </c>
      <c r="I20" t="s">
        <v>43</v>
      </c>
      <c r="J20" t="s">
        <v>43</v>
      </c>
      <c r="K20" t="s">
        <v>10175</v>
      </c>
      <c r="L20" t="s">
        <v>10176</v>
      </c>
      <c r="M20" t="s">
        <v>10177</v>
      </c>
      <c r="N20" t="s">
        <v>10178</v>
      </c>
    </row>
    <row r="21" spans="1:14" x14ac:dyDescent="0.25">
      <c r="A21" t="s">
        <v>16</v>
      </c>
      <c r="B21" t="s">
        <v>10179</v>
      </c>
      <c r="C21">
        <v>2024</v>
      </c>
      <c r="D21" t="s">
        <v>10180</v>
      </c>
      <c r="E21" t="s">
        <v>423</v>
      </c>
      <c r="F21" t="s">
        <v>6961</v>
      </c>
      <c r="H21" t="s">
        <v>10181</v>
      </c>
      <c r="I21" t="s">
        <v>43</v>
      </c>
      <c r="J21" t="s">
        <v>43</v>
      </c>
      <c r="K21" t="s">
        <v>10182</v>
      </c>
      <c r="L21" t="s">
        <v>10183</v>
      </c>
      <c r="M21" t="s">
        <v>10184</v>
      </c>
      <c r="N21" t="s">
        <v>10185</v>
      </c>
    </row>
    <row r="22" spans="1:14" x14ac:dyDescent="0.25">
      <c r="A22" t="s">
        <v>16</v>
      </c>
      <c r="B22" t="s">
        <v>10186</v>
      </c>
      <c r="C22">
        <v>2021</v>
      </c>
      <c r="D22" t="s">
        <v>10187</v>
      </c>
      <c r="E22" t="s">
        <v>74</v>
      </c>
      <c r="F22" t="s">
        <v>1106</v>
      </c>
      <c r="H22" t="s">
        <v>10188</v>
      </c>
      <c r="I22" t="s">
        <v>43</v>
      </c>
      <c r="J22" t="s">
        <v>43</v>
      </c>
      <c r="K22" t="s">
        <v>10189</v>
      </c>
      <c r="L22" t="s">
        <v>10190</v>
      </c>
      <c r="M22" t="s">
        <v>10191</v>
      </c>
      <c r="N22" t="s">
        <v>10192</v>
      </c>
    </row>
    <row r="23" spans="1:14" x14ac:dyDescent="0.25">
      <c r="A23" t="s">
        <v>16</v>
      </c>
      <c r="B23" t="s">
        <v>10193</v>
      </c>
      <c r="C23">
        <v>2025</v>
      </c>
      <c r="D23" t="s">
        <v>10194</v>
      </c>
      <c r="E23" t="s">
        <v>1509</v>
      </c>
      <c r="F23" t="s">
        <v>2454</v>
      </c>
      <c r="H23" t="s">
        <v>10195</v>
      </c>
      <c r="I23" t="s">
        <v>43</v>
      </c>
      <c r="J23" t="s">
        <v>43</v>
      </c>
      <c r="K23" t="s">
        <v>10196</v>
      </c>
      <c r="L23" t="s">
        <v>10197</v>
      </c>
      <c r="M23" t="s">
        <v>10198</v>
      </c>
      <c r="N23" t="s">
        <v>10199</v>
      </c>
    </row>
    <row r="24" spans="1:14" x14ac:dyDescent="0.25">
      <c r="A24" t="s">
        <v>16</v>
      </c>
      <c r="B24" t="s">
        <v>6004</v>
      </c>
      <c r="C24">
        <v>2024</v>
      </c>
      <c r="D24" t="s">
        <v>6005</v>
      </c>
      <c r="E24" t="s">
        <v>6006</v>
      </c>
      <c r="F24" t="s">
        <v>414</v>
      </c>
      <c r="H24" t="s">
        <v>10200</v>
      </c>
      <c r="I24" t="s">
        <v>43</v>
      </c>
      <c r="J24" t="s">
        <v>43</v>
      </c>
      <c r="K24" t="s">
        <v>10201</v>
      </c>
      <c r="L24" t="s">
        <v>6008</v>
      </c>
      <c r="M24" t="s">
        <v>10202</v>
      </c>
      <c r="N24" t="s">
        <v>10203</v>
      </c>
    </row>
    <row r="25" spans="1:14" x14ac:dyDescent="0.25">
      <c r="A25" t="s">
        <v>16</v>
      </c>
      <c r="B25" t="s">
        <v>10204</v>
      </c>
      <c r="C25">
        <v>2023</v>
      </c>
      <c r="D25" t="s">
        <v>10205</v>
      </c>
      <c r="E25" t="s">
        <v>1485</v>
      </c>
      <c r="F25" t="s">
        <v>944</v>
      </c>
      <c r="H25" t="s">
        <v>10206</v>
      </c>
      <c r="I25" t="s">
        <v>43</v>
      </c>
      <c r="J25" t="s">
        <v>43</v>
      </c>
      <c r="K25" t="s">
        <v>10207</v>
      </c>
      <c r="L25" t="s">
        <v>10208</v>
      </c>
      <c r="M25" t="s">
        <v>10209</v>
      </c>
      <c r="N25" t="s">
        <v>10210</v>
      </c>
    </row>
    <row r="26" spans="1:14" x14ac:dyDescent="0.25">
      <c r="A26" t="s">
        <v>16</v>
      </c>
      <c r="B26" t="s">
        <v>397</v>
      </c>
      <c r="C26">
        <v>2021</v>
      </c>
      <c r="D26" t="s">
        <v>398</v>
      </c>
      <c r="E26" t="s">
        <v>309</v>
      </c>
      <c r="F26" t="s">
        <v>399</v>
      </c>
      <c r="H26" t="s">
        <v>10211</v>
      </c>
      <c r="I26" t="s">
        <v>43</v>
      </c>
      <c r="J26" t="s">
        <v>43</v>
      </c>
      <c r="K26" t="s">
        <v>400</v>
      </c>
      <c r="L26" t="s">
        <v>401</v>
      </c>
      <c r="M26" t="s">
        <v>402</v>
      </c>
      <c r="N26" t="s">
        <v>403</v>
      </c>
    </row>
    <row r="27" spans="1:14" x14ac:dyDescent="0.25">
      <c r="A27" t="s">
        <v>16</v>
      </c>
      <c r="B27" t="s">
        <v>10212</v>
      </c>
      <c r="C27">
        <v>2020</v>
      </c>
      <c r="D27" t="s">
        <v>10213</v>
      </c>
      <c r="E27" t="s">
        <v>3148</v>
      </c>
      <c r="F27" t="s">
        <v>10214</v>
      </c>
      <c r="H27" t="s">
        <v>10215</v>
      </c>
      <c r="I27" t="s">
        <v>43</v>
      </c>
      <c r="J27" t="s">
        <v>43</v>
      </c>
      <c r="K27" t="s">
        <v>10216</v>
      </c>
      <c r="L27" t="s">
        <v>10217</v>
      </c>
      <c r="M27" t="s">
        <v>10218</v>
      </c>
      <c r="N27" t="s">
        <v>10219</v>
      </c>
    </row>
    <row r="28" spans="1:14" x14ac:dyDescent="0.25">
      <c r="A28" t="s">
        <v>16</v>
      </c>
      <c r="B28" t="s">
        <v>10220</v>
      </c>
      <c r="C28">
        <v>2023</v>
      </c>
      <c r="D28" t="s">
        <v>10221</v>
      </c>
      <c r="E28" t="s">
        <v>2217</v>
      </c>
      <c r="F28" t="s">
        <v>185</v>
      </c>
      <c r="H28" t="s">
        <v>10222</v>
      </c>
      <c r="I28" t="s">
        <v>43</v>
      </c>
      <c r="J28" t="s">
        <v>43</v>
      </c>
      <c r="K28" t="s">
        <v>10223</v>
      </c>
      <c r="L28" t="s">
        <v>10224</v>
      </c>
      <c r="M28" t="s">
        <v>10225</v>
      </c>
      <c r="N28" t="s">
        <v>10226</v>
      </c>
    </row>
    <row r="29" spans="1:14" x14ac:dyDescent="0.25">
      <c r="A29" t="s">
        <v>16</v>
      </c>
      <c r="B29" t="s">
        <v>10227</v>
      </c>
      <c r="C29">
        <v>2025</v>
      </c>
      <c r="D29" t="s">
        <v>10228</v>
      </c>
      <c r="E29" t="s">
        <v>1509</v>
      </c>
      <c r="F29" t="s">
        <v>2454</v>
      </c>
      <c r="H29" t="s">
        <v>10229</v>
      </c>
      <c r="I29" t="s">
        <v>43</v>
      </c>
      <c r="J29" t="s">
        <v>43</v>
      </c>
      <c r="K29" t="s">
        <v>10230</v>
      </c>
      <c r="L29" t="s">
        <v>10231</v>
      </c>
      <c r="M29" t="s">
        <v>10232</v>
      </c>
      <c r="N29" t="s">
        <v>10233</v>
      </c>
    </row>
    <row r="30" spans="1:14" x14ac:dyDescent="0.25">
      <c r="A30" t="s">
        <v>16</v>
      </c>
      <c r="B30" t="s">
        <v>10234</v>
      </c>
      <c r="C30">
        <v>2025</v>
      </c>
      <c r="D30" t="s">
        <v>10235</v>
      </c>
      <c r="E30" t="s">
        <v>88</v>
      </c>
      <c r="F30" t="s">
        <v>10236</v>
      </c>
      <c r="H30" t="s">
        <v>10237</v>
      </c>
      <c r="I30" t="s">
        <v>43</v>
      </c>
      <c r="J30" t="s">
        <v>43</v>
      </c>
      <c r="K30" t="s">
        <v>10238</v>
      </c>
      <c r="L30" t="s">
        <v>10239</v>
      </c>
      <c r="M30" t="s">
        <v>10240</v>
      </c>
      <c r="N30" t="s">
        <v>10241</v>
      </c>
    </row>
    <row r="31" spans="1:14" x14ac:dyDescent="0.25">
      <c r="A31" t="s">
        <v>16</v>
      </c>
      <c r="B31" t="s">
        <v>10242</v>
      </c>
      <c r="C31">
        <v>2024</v>
      </c>
      <c r="D31" t="s">
        <v>10243</v>
      </c>
      <c r="E31" t="s">
        <v>1485</v>
      </c>
      <c r="F31" t="s">
        <v>726</v>
      </c>
      <c r="H31" t="s">
        <v>10244</v>
      </c>
      <c r="I31" t="s">
        <v>43</v>
      </c>
      <c r="J31" t="s">
        <v>43</v>
      </c>
      <c r="K31" t="s">
        <v>10245</v>
      </c>
      <c r="L31" t="s">
        <v>10246</v>
      </c>
      <c r="M31" t="s">
        <v>10247</v>
      </c>
      <c r="N31" t="s">
        <v>10248</v>
      </c>
    </row>
    <row r="32" spans="1:14" x14ac:dyDescent="0.25">
      <c r="A32" t="s">
        <v>16</v>
      </c>
      <c r="B32" t="s">
        <v>421</v>
      </c>
      <c r="C32">
        <v>2023</v>
      </c>
      <c r="D32" t="s">
        <v>422</v>
      </c>
      <c r="E32" t="s">
        <v>423</v>
      </c>
      <c r="F32" t="s">
        <v>424</v>
      </c>
      <c r="H32" t="s">
        <v>425</v>
      </c>
      <c r="I32" t="s">
        <v>43</v>
      </c>
      <c r="J32" t="s">
        <v>43</v>
      </c>
      <c r="K32" t="s">
        <v>10249</v>
      </c>
      <c r="L32" t="s">
        <v>426</v>
      </c>
      <c r="M32" t="s">
        <v>10250</v>
      </c>
      <c r="N32" t="s">
        <v>10251</v>
      </c>
    </row>
    <row r="33" spans="1:14" x14ac:dyDescent="0.25">
      <c r="A33" t="s">
        <v>16</v>
      </c>
      <c r="B33" t="s">
        <v>10252</v>
      </c>
      <c r="C33">
        <v>2023</v>
      </c>
      <c r="D33" t="s">
        <v>10253</v>
      </c>
      <c r="E33" t="s">
        <v>6006</v>
      </c>
      <c r="F33" t="s">
        <v>258</v>
      </c>
      <c r="H33" t="s">
        <v>10254</v>
      </c>
      <c r="I33" t="s">
        <v>43</v>
      </c>
      <c r="J33" t="s">
        <v>43</v>
      </c>
      <c r="K33" t="s">
        <v>10255</v>
      </c>
      <c r="L33" t="s">
        <v>10256</v>
      </c>
      <c r="M33" t="s">
        <v>10257</v>
      </c>
      <c r="N33" t="s">
        <v>10258</v>
      </c>
    </row>
    <row r="34" spans="1:14" x14ac:dyDescent="0.25">
      <c r="A34" t="s">
        <v>16</v>
      </c>
      <c r="B34" t="s">
        <v>6073</v>
      </c>
      <c r="C34">
        <v>2020</v>
      </c>
      <c r="D34" t="s">
        <v>6074</v>
      </c>
      <c r="E34" t="s">
        <v>498</v>
      </c>
      <c r="F34" t="s">
        <v>6075</v>
      </c>
      <c r="H34" t="s">
        <v>10259</v>
      </c>
      <c r="I34" t="s">
        <v>43</v>
      </c>
      <c r="J34" t="s">
        <v>43</v>
      </c>
      <c r="K34" t="s">
        <v>10260</v>
      </c>
      <c r="L34" t="s">
        <v>6077</v>
      </c>
      <c r="M34" t="s">
        <v>10261</v>
      </c>
      <c r="N34" t="s">
        <v>10262</v>
      </c>
    </row>
    <row r="35" spans="1:14" x14ac:dyDescent="0.25">
      <c r="A35" t="s">
        <v>16</v>
      </c>
      <c r="B35" t="s">
        <v>10263</v>
      </c>
      <c r="C35">
        <v>2024</v>
      </c>
      <c r="D35" t="s">
        <v>10264</v>
      </c>
      <c r="E35" t="s">
        <v>866</v>
      </c>
      <c r="F35" t="s">
        <v>10265</v>
      </c>
      <c r="H35" t="s">
        <v>10266</v>
      </c>
      <c r="I35" t="s">
        <v>43</v>
      </c>
      <c r="J35" t="s">
        <v>43</v>
      </c>
      <c r="K35" t="s">
        <v>10267</v>
      </c>
      <c r="L35" t="s">
        <v>10268</v>
      </c>
      <c r="M35" t="s">
        <v>10269</v>
      </c>
      <c r="N35" t="s">
        <v>10270</v>
      </c>
    </row>
    <row r="36" spans="1:14" x14ac:dyDescent="0.25">
      <c r="A36" t="s">
        <v>16</v>
      </c>
      <c r="B36" t="s">
        <v>10271</v>
      </c>
      <c r="C36">
        <v>2023</v>
      </c>
      <c r="D36" t="s">
        <v>10272</v>
      </c>
      <c r="E36" t="s">
        <v>2186</v>
      </c>
      <c r="F36" t="s">
        <v>6348</v>
      </c>
      <c r="H36" t="s">
        <v>10273</v>
      </c>
      <c r="I36" t="s">
        <v>43</v>
      </c>
      <c r="J36" t="s">
        <v>43</v>
      </c>
      <c r="K36" t="s">
        <v>10274</v>
      </c>
      <c r="L36" t="s">
        <v>10275</v>
      </c>
      <c r="M36" t="s">
        <v>10276</v>
      </c>
      <c r="N36" t="s">
        <v>10277</v>
      </c>
    </row>
    <row r="37" spans="1:14" x14ac:dyDescent="0.25">
      <c r="A37" t="s">
        <v>16</v>
      </c>
      <c r="B37" t="s">
        <v>10278</v>
      </c>
      <c r="C37">
        <v>2025</v>
      </c>
      <c r="D37" t="s">
        <v>10279</v>
      </c>
      <c r="E37" t="s">
        <v>1517</v>
      </c>
      <c r="F37" t="s">
        <v>3650</v>
      </c>
      <c r="H37" t="s">
        <v>10280</v>
      </c>
      <c r="I37" t="s">
        <v>43</v>
      </c>
      <c r="J37" t="s">
        <v>43</v>
      </c>
      <c r="K37" t="s">
        <v>10281</v>
      </c>
      <c r="L37" t="s">
        <v>10282</v>
      </c>
      <c r="M37" t="s">
        <v>10283</v>
      </c>
      <c r="N37" t="s">
        <v>10284</v>
      </c>
    </row>
    <row r="38" spans="1:14" x14ac:dyDescent="0.25">
      <c r="A38" t="s">
        <v>16</v>
      </c>
      <c r="B38" t="s">
        <v>10285</v>
      </c>
      <c r="C38">
        <v>2024</v>
      </c>
      <c r="D38" t="s">
        <v>10286</v>
      </c>
      <c r="E38" t="s">
        <v>2186</v>
      </c>
      <c r="F38" t="s">
        <v>6701</v>
      </c>
      <c r="H38" t="s">
        <v>10287</v>
      </c>
      <c r="I38" t="s">
        <v>43</v>
      </c>
      <c r="J38" t="s">
        <v>43</v>
      </c>
      <c r="K38" t="s">
        <v>10288</v>
      </c>
      <c r="L38" t="s">
        <v>10289</v>
      </c>
      <c r="M38" t="s">
        <v>10290</v>
      </c>
      <c r="N38" t="s">
        <v>10291</v>
      </c>
    </row>
    <row r="39" spans="1:14" x14ac:dyDescent="0.25">
      <c r="A39" t="s">
        <v>16</v>
      </c>
      <c r="B39" t="s">
        <v>612</v>
      </c>
      <c r="C39">
        <v>2023</v>
      </c>
      <c r="D39" t="s">
        <v>613</v>
      </c>
      <c r="E39" t="s">
        <v>614</v>
      </c>
      <c r="F39" t="s">
        <v>615</v>
      </c>
      <c r="H39" t="s">
        <v>616</v>
      </c>
      <c r="I39" t="s">
        <v>43</v>
      </c>
      <c r="J39" t="s">
        <v>43</v>
      </c>
      <c r="K39" t="s">
        <v>617</v>
      </c>
      <c r="L39" t="s">
        <v>618</v>
      </c>
      <c r="M39" t="s">
        <v>619</v>
      </c>
      <c r="N39" t="s">
        <v>620</v>
      </c>
    </row>
    <row r="40" spans="1:14" x14ac:dyDescent="0.25">
      <c r="A40" t="s">
        <v>16</v>
      </c>
      <c r="B40" t="s">
        <v>10292</v>
      </c>
      <c r="C40">
        <v>2023</v>
      </c>
      <c r="D40" t="s">
        <v>10293</v>
      </c>
      <c r="E40" t="s">
        <v>69</v>
      </c>
      <c r="F40" t="s">
        <v>10294</v>
      </c>
      <c r="H40" t="s">
        <v>10295</v>
      </c>
      <c r="I40" t="s">
        <v>43</v>
      </c>
      <c r="J40" t="s">
        <v>43</v>
      </c>
      <c r="K40" t="s">
        <v>10296</v>
      </c>
      <c r="L40" t="s">
        <v>10297</v>
      </c>
      <c r="M40" t="s">
        <v>10298</v>
      </c>
      <c r="N40" t="s">
        <v>10299</v>
      </c>
    </row>
    <row r="41" spans="1:14" x14ac:dyDescent="0.25">
      <c r="A41" t="s">
        <v>16</v>
      </c>
      <c r="B41" t="s">
        <v>10300</v>
      </c>
      <c r="C41">
        <v>2023</v>
      </c>
      <c r="D41" t="s">
        <v>10301</v>
      </c>
      <c r="E41" t="s">
        <v>10302</v>
      </c>
      <c r="F41" t="s">
        <v>258</v>
      </c>
      <c r="H41" t="s">
        <v>10303</v>
      </c>
      <c r="I41" t="s">
        <v>43</v>
      </c>
      <c r="J41" t="s">
        <v>43</v>
      </c>
      <c r="K41" t="s">
        <v>10304</v>
      </c>
      <c r="L41" t="s">
        <v>10305</v>
      </c>
      <c r="M41" t="s">
        <v>10306</v>
      </c>
      <c r="N41" t="s">
        <v>10307</v>
      </c>
    </row>
    <row r="42" spans="1:14" x14ac:dyDescent="0.25">
      <c r="A42" t="s">
        <v>16</v>
      </c>
      <c r="B42" t="s">
        <v>10308</v>
      </c>
      <c r="C42">
        <v>2020</v>
      </c>
      <c r="D42" t="s">
        <v>10309</v>
      </c>
      <c r="E42" t="s">
        <v>10310</v>
      </c>
      <c r="F42" t="s">
        <v>212</v>
      </c>
      <c r="G42">
        <v>1</v>
      </c>
      <c r="H42" t="s">
        <v>8221</v>
      </c>
      <c r="I42" t="s">
        <v>43</v>
      </c>
      <c r="J42" t="s">
        <v>43</v>
      </c>
      <c r="K42" t="s">
        <v>10311</v>
      </c>
      <c r="L42" t="s">
        <v>10312</v>
      </c>
      <c r="M42" t="s">
        <v>10313</v>
      </c>
      <c r="N42" t="s">
        <v>10314</v>
      </c>
    </row>
    <row r="43" spans="1:14" x14ac:dyDescent="0.25">
      <c r="A43" t="s">
        <v>16</v>
      </c>
      <c r="B43" t="s">
        <v>680</v>
      </c>
      <c r="C43">
        <v>2023</v>
      </c>
      <c r="D43" t="s">
        <v>681</v>
      </c>
      <c r="E43" t="s">
        <v>682</v>
      </c>
      <c r="F43" t="s">
        <v>683</v>
      </c>
      <c r="H43" t="s">
        <v>684</v>
      </c>
      <c r="I43" t="s">
        <v>43</v>
      </c>
      <c r="J43" t="s">
        <v>43</v>
      </c>
      <c r="K43" t="s">
        <v>685</v>
      </c>
      <c r="L43" t="s">
        <v>686</v>
      </c>
      <c r="M43" t="s">
        <v>687</v>
      </c>
      <c r="N43" t="s">
        <v>688</v>
      </c>
    </row>
    <row r="44" spans="1:14" x14ac:dyDescent="0.25">
      <c r="A44" t="s">
        <v>16</v>
      </c>
      <c r="B44" t="s">
        <v>10315</v>
      </c>
      <c r="C44">
        <v>2023</v>
      </c>
      <c r="D44" t="s">
        <v>10316</v>
      </c>
      <c r="E44" t="s">
        <v>10317</v>
      </c>
      <c r="F44" t="s">
        <v>249</v>
      </c>
      <c r="H44" t="s">
        <v>10318</v>
      </c>
      <c r="I44" t="s">
        <v>43</v>
      </c>
      <c r="J44" t="s">
        <v>43</v>
      </c>
      <c r="K44" t="s">
        <v>10319</v>
      </c>
      <c r="L44" t="s">
        <v>10320</v>
      </c>
      <c r="M44" t="s">
        <v>10321</v>
      </c>
      <c r="N44" t="s">
        <v>10322</v>
      </c>
    </row>
    <row r="45" spans="1:14" x14ac:dyDescent="0.25">
      <c r="A45" t="s">
        <v>16</v>
      </c>
      <c r="B45" t="s">
        <v>10323</v>
      </c>
      <c r="C45">
        <v>2024</v>
      </c>
      <c r="D45" t="s">
        <v>10324</v>
      </c>
      <c r="E45" t="s">
        <v>10325</v>
      </c>
      <c r="F45" t="s">
        <v>10326</v>
      </c>
      <c r="H45" t="s">
        <v>10327</v>
      </c>
      <c r="I45" t="s">
        <v>43</v>
      </c>
      <c r="J45" t="s">
        <v>43</v>
      </c>
      <c r="K45" t="s">
        <v>10328</v>
      </c>
      <c r="L45" t="s">
        <v>10329</v>
      </c>
      <c r="M45" t="s">
        <v>10330</v>
      </c>
      <c r="N45" t="s">
        <v>10331</v>
      </c>
    </row>
    <row r="46" spans="1:14" x14ac:dyDescent="0.25">
      <c r="A46" t="s">
        <v>16</v>
      </c>
      <c r="B46" t="s">
        <v>10332</v>
      </c>
      <c r="C46">
        <v>2024</v>
      </c>
      <c r="D46" t="s">
        <v>10333</v>
      </c>
      <c r="E46" t="s">
        <v>791</v>
      </c>
      <c r="F46" t="s">
        <v>4457</v>
      </c>
      <c r="H46" t="s">
        <v>10334</v>
      </c>
      <c r="I46" t="s">
        <v>43</v>
      </c>
      <c r="J46" t="s">
        <v>43</v>
      </c>
      <c r="K46" t="s">
        <v>10335</v>
      </c>
      <c r="L46" t="s">
        <v>10336</v>
      </c>
      <c r="M46" t="s">
        <v>10337</v>
      </c>
      <c r="N46" t="s">
        <v>10338</v>
      </c>
    </row>
    <row r="47" spans="1:14" x14ac:dyDescent="0.25">
      <c r="A47" t="s">
        <v>16</v>
      </c>
      <c r="B47" t="s">
        <v>10339</v>
      </c>
      <c r="C47">
        <v>2022</v>
      </c>
      <c r="D47" t="s">
        <v>10340</v>
      </c>
      <c r="E47" t="s">
        <v>10341</v>
      </c>
      <c r="F47" t="s">
        <v>8213</v>
      </c>
      <c r="H47" t="s">
        <v>10342</v>
      </c>
      <c r="I47" t="s">
        <v>43</v>
      </c>
      <c r="J47" t="s">
        <v>43</v>
      </c>
      <c r="K47" t="s">
        <v>10343</v>
      </c>
      <c r="L47" t="s">
        <v>10344</v>
      </c>
      <c r="M47" t="s">
        <v>10345</v>
      </c>
      <c r="N47" t="s">
        <v>10346</v>
      </c>
    </row>
    <row r="48" spans="1:14" x14ac:dyDescent="0.25">
      <c r="A48" t="s">
        <v>16</v>
      </c>
      <c r="B48" t="s">
        <v>10347</v>
      </c>
      <c r="C48">
        <v>2020</v>
      </c>
      <c r="D48" t="s">
        <v>10348</v>
      </c>
      <c r="E48" t="s">
        <v>2186</v>
      </c>
      <c r="F48" t="s">
        <v>998</v>
      </c>
      <c r="H48" t="s">
        <v>2589</v>
      </c>
      <c r="I48" t="s">
        <v>43</v>
      </c>
      <c r="J48" t="s">
        <v>43</v>
      </c>
      <c r="K48" t="s">
        <v>10349</v>
      </c>
      <c r="L48" t="s">
        <v>10350</v>
      </c>
      <c r="M48" t="s">
        <v>10351</v>
      </c>
      <c r="N48" t="s">
        <v>10352</v>
      </c>
    </row>
    <row r="49" spans="1:14" x14ac:dyDescent="0.25">
      <c r="A49" t="s">
        <v>16</v>
      </c>
      <c r="B49" t="s">
        <v>10353</v>
      </c>
      <c r="C49">
        <v>2022</v>
      </c>
      <c r="D49" t="s">
        <v>10354</v>
      </c>
      <c r="E49" t="s">
        <v>1509</v>
      </c>
      <c r="F49" t="s">
        <v>10355</v>
      </c>
      <c r="H49" t="s">
        <v>10356</v>
      </c>
      <c r="I49" t="s">
        <v>43</v>
      </c>
      <c r="J49" t="s">
        <v>43</v>
      </c>
      <c r="K49" t="s">
        <v>10357</v>
      </c>
      <c r="L49" t="s">
        <v>10358</v>
      </c>
      <c r="M49" t="s">
        <v>10359</v>
      </c>
      <c r="N49" t="s">
        <v>10360</v>
      </c>
    </row>
    <row r="50" spans="1:14" x14ac:dyDescent="0.25">
      <c r="A50" t="s">
        <v>16</v>
      </c>
      <c r="B50" t="s">
        <v>6346</v>
      </c>
      <c r="C50">
        <v>2023</v>
      </c>
      <c r="D50" t="s">
        <v>6347</v>
      </c>
      <c r="E50" t="s">
        <v>1254</v>
      </c>
      <c r="F50" t="s">
        <v>6348</v>
      </c>
      <c r="H50" t="s">
        <v>10361</v>
      </c>
      <c r="I50" t="s">
        <v>43</v>
      </c>
      <c r="J50" t="s">
        <v>43</v>
      </c>
      <c r="K50" t="s">
        <v>6349</v>
      </c>
      <c r="L50" t="s">
        <v>6350</v>
      </c>
      <c r="M50" t="s">
        <v>6351</v>
      </c>
      <c r="N50" t="s">
        <v>6352</v>
      </c>
    </row>
    <row r="51" spans="1:14" x14ac:dyDescent="0.25">
      <c r="A51" t="s">
        <v>16</v>
      </c>
      <c r="B51" t="s">
        <v>10362</v>
      </c>
      <c r="C51">
        <v>2020</v>
      </c>
      <c r="D51" t="s">
        <v>10363</v>
      </c>
      <c r="E51" t="s">
        <v>3148</v>
      </c>
      <c r="F51" t="s">
        <v>5056</v>
      </c>
      <c r="H51" t="s">
        <v>10364</v>
      </c>
      <c r="I51" t="s">
        <v>43</v>
      </c>
      <c r="J51" t="s">
        <v>43</v>
      </c>
      <c r="K51" t="s">
        <v>10365</v>
      </c>
      <c r="L51" t="s">
        <v>10366</v>
      </c>
      <c r="M51" t="s">
        <v>10367</v>
      </c>
      <c r="N51" t="s">
        <v>10368</v>
      </c>
    </row>
    <row r="52" spans="1:14" x14ac:dyDescent="0.25">
      <c r="A52" t="s">
        <v>16</v>
      </c>
      <c r="B52" t="s">
        <v>10369</v>
      </c>
      <c r="C52">
        <v>2020</v>
      </c>
      <c r="D52" t="s">
        <v>10370</v>
      </c>
      <c r="E52" t="s">
        <v>614</v>
      </c>
      <c r="F52" t="s">
        <v>1689</v>
      </c>
      <c r="H52" t="s">
        <v>10371</v>
      </c>
      <c r="I52" t="s">
        <v>43</v>
      </c>
      <c r="J52" t="s">
        <v>43</v>
      </c>
      <c r="K52" t="s">
        <v>10372</v>
      </c>
      <c r="L52" t="s">
        <v>10373</v>
      </c>
      <c r="M52" t="s">
        <v>10374</v>
      </c>
      <c r="N52" t="s">
        <v>10375</v>
      </c>
    </row>
    <row r="53" spans="1:14" x14ac:dyDescent="0.25">
      <c r="A53" t="s">
        <v>16</v>
      </c>
      <c r="B53" t="s">
        <v>10376</v>
      </c>
      <c r="C53">
        <v>2021</v>
      </c>
      <c r="D53" t="s">
        <v>10377</v>
      </c>
      <c r="E53" t="s">
        <v>74</v>
      </c>
      <c r="F53" t="s">
        <v>3833</v>
      </c>
      <c r="H53" t="s">
        <v>10378</v>
      </c>
      <c r="I53" t="s">
        <v>43</v>
      </c>
      <c r="J53" t="s">
        <v>43</v>
      </c>
      <c r="K53" t="s">
        <v>10379</v>
      </c>
      <c r="L53" t="s">
        <v>10380</v>
      </c>
      <c r="M53" t="s">
        <v>10381</v>
      </c>
      <c r="N53" t="s">
        <v>10382</v>
      </c>
    </row>
    <row r="54" spans="1:14" x14ac:dyDescent="0.25">
      <c r="A54" t="s">
        <v>16</v>
      </c>
      <c r="B54" t="s">
        <v>10383</v>
      </c>
      <c r="C54">
        <v>2020</v>
      </c>
      <c r="D54" t="s">
        <v>10384</v>
      </c>
      <c r="E54" t="s">
        <v>7785</v>
      </c>
      <c r="F54" t="s">
        <v>4167</v>
      </c>
      <c r="H54" t="s">
        <v>10385</v>
      </c>
      <c r="I54" t="s">
        <v>43</v>
      </c>
      <c r="J54" t="s">
        <v>43</v>
      </c>
      <c r="K54" t="s">
        <v>10386</v>
      </c>
      <c r="L54" t="s">
        <v>10387</v>
      </c>
      <c r="M54" t="s">
        <v>10388</v>
      </c>
      <c r="N54" t="s">
        <v>10389</v>
      </c>
    </row>
    <row r="55" spans="1:14" x14ac:dyDescent="0.25">
      <c r="A55" t="s">
        <v>16</v>
      </c>
      <c r="B55" t="s">
        <v>10390</v>
      </c>
      <c r="C55">
        <v>2022</v>
      </c>
      <c r="D55" t="s">
        <v>10391</v>
      </c>
      <c r="E55" t="s">
        <v>74</v>
      </c>
      <c r="F55" t="s">
        <v>1606</v>
      </c>
      <c r="H55" t="s">
        <v>10392</v>
      </c>
      <c r="I55" t="s">
        <v>43</v>
      </c>
      <c r="J55" t="s">
        <v>43</v>
      </c>
      <c r="K55" t="s">
        <v>10393</v>
      </c>
      <c r="L55" t="s">
        <v>10394</v>
      </c>
      <c r="M55" t="s">
        <v>10395</v>
      </c>
      <c r="N55" t="s">
        <v>10396</v>
      </c>
    </row>
    <row r="56" spans="1:14" x14ac:dyDescent="0.25">
      <c r="A56" t="s">
        <v>16</v>
      </c>
      <c r="B56" t="s">
        <v>10397</v>
      </c>
      <c r="C56">
        <v>2022</v>
      </c>
      <c r="D56" t="s">
        <v>10398</v>
      </c>
      <c r="E56" t="s">
        <v>5622</v>
      </c>
      <c r="F56" t="s">
        <v>4457</v>
      </c>
      <c r="H56" t="s">
        <v>10399</v>
      </c>
      <c r="I56" t="s">
        <v>43</v>
      </c>
      <c r="J56" t="s">
        <v>43</v>
      </c>
      <c r="K56" t="s">
        <v>10400</v>
      </c>
      <c r="L56" t="s">
        <v>10401</v>
      </c>
      <c r="M56" t="s">
        <v>10402</v>
      </c>
      <c r="N56" t="s">
        <v>10403</v>
      </c>
    </row>
    <row r="57" spans="1:14" x14ac:dyDescent="0.25">
      <c r="A57" t="s">
        <v>16</v>
      </c>
      <c r="B57" t="s">
        <v>10404</v>
      </c>
      <c r="C57">
        <v>2020</v>
      </c>
      <c r="D57" t="s">
        <v>10405</v>
      </c>
      <c r="E57" t="s">
        <v>58</v>
      </c>
      <c r="F57" t="s">
        <v>1380</v>
      </c>
      <c r="H57" t="s">
        <v>10406</v>
      </c>
      <c r="I57" t="s">
        <v>43</v>
      </c>
      <c r="J57" t="s">
        <v>43</v>
      </c>
      <c r="K57" t="s">
        <v>10407</v>
      </c>
      <c r="L57" t="s">
        <v>10408</v>
      </c>
      <c r="M57" t="s">
        <v>10409</v>
      </c>
      <c r="N57" t="s">
        <v>10410</v>
      </c>
    </row>
    <row r="58" spans="1:14" x14ac:dyDescent="0.25">
      <c r="A58" t="s">
        <v>16</v>
      </c>
      <c r="B58" t="s">
        <v>10411</v>
      </c>
      <c r="C58">
        <v>2021</v>
      </c>
      <c r="D58" t="s">
        <v>10412</v>
      </c>
      <c r="E58" t="s">
        <v>582</v>
      </c>
      <c r="F58" t="s">
        <v>843</v>
      </c>
      <c r="H58" t="s">
        <v>10413</v>
      </c>
      <c r="I58" t="s">
        <v>43</v>
      </c>
      <c r="J58" t="s">
        <v>43</v>
      </c>
      <c r="K58" t="s">
        <v>10414</v>
      </c>
      <c r="L58" t="s">
        <v>10415</v>
      </c>
      <c r="M58" t="s">
        <v>10416</v>
      </c>
      <c r="N58" t="s">
        <v>10417</v>
      </c>
    </row>
    <row r="59" spans="1:14" x14ac:dyDescent="0.25">
      <c r="A59" t="s">
        <v>16</v>
      </c>
      <c r="B59" t="s">
        <v>10418</v>
      </c>
      <c r="C59">
        <v>2024</v>
      </c>
      <c r="D59" t="s">
        <v>10419</v>
      </c>
      <c r="E59" t="s">
        <v>74</v>
      </c>
      <c r="F59" t="s">
        <v>344</v>
      </c>
      <c r="H59" t="s">
        <v>10420</v>
      </c>
      <c r="I59" t="s">
        <v>43</v>
      </c>
      <c r="J59" t="s">
        <v>43</v>
      </c>
      <c r="K59" t="s">
        <v>10421</v>
      </c>
      <c r="L59" t="s">
        <v>10422</v>
      </c>
      <c r="M59" t="s">
        <v>10423</v>
      </c>
      <c r="N59" t="s">
        <v>10424</v>
      </c>
    </row>
    <row r="60" spans="1:14" x14ac:dyDescent="0.25">
      <c r="A60" t="s">
        <v>16</v>
      </c>
      <c r="B60" t="s">
        <v>10425</v>
      </c>
      <c r="C60">
        <v>2020</v>
      </c>
      <c r="D60" t="s">
        <v>10426</v>
      </c>
      <c r="E60" t="s">
        <v>606</v>
      </c>
      <c r="F60" t="s">
        <v>2110</v>
      </c>
      <c r="H60" t="s">
        <v>10427</v>
      </c>
      <c r="I60" t="s">
        <v>43</v>
      </c>
      <c r="J60" t="s">
        <v>43</v>
      </c>
      <c r="K60" t="s">
        <v>10428</v>
      </c>
      <c r="L60" t="s">
        <v>10429</v>
      </c>
      <c r="M60" t="s">
        <v>10430</v>
      </c>
      <c r="N60" t="s">
        <v>10431</v>
      </c>
    </row>
    <row r="61" spans="1:14" x14ac:dyDescent="0.25">
      <c r="A61" t="s">
        <v>16</v>
      </c>
      <c r="B61" t="s">
        <v>10432</v>
      </c>
      <c r="C61">
        <v>2021</v>
      </c>
      <c r="D61" t="s">
        <v>10433</v>
      </c>
      <c r="E61" t="s">
        <v>5390</v>
      </c>
      <c r="F61" t="s">
        <v>4712</v>
      </c>
      <c r="H61" t="s">
        <v>10434</v>
      </c>
      <c r="I61" t="s">
        <v>43</v>
      </c>
      <c r="J61" t="s">
        <v>43</v>
      </c>
      <c r="K61" t="s">
        <v>10435</v>
      </c>
      <c r="L61" t="s">
        <v>10436</v>
      </c>
      <c r="M61" t="s">
        <v>10437</v>
      </c>
      <c r="N61" t="s">
        <v>10438</v>
      </c>
    </row>
    <row r="62" spans="1:14" x14ac:dyDescent="0.25">
      <c r="A62" t="s">
        <v>16</v>
      </c>
      <c r="B62" t="s">
        <v>10439</v>
      </c>
      <c r="C62">
        <v>2023</v>
      </c>
      <c r="D62" t="s">
        <v>10440</v>
      </c>
      <c r="E62" t="s">
        <v>74</v>
      </c>
      <c r="F62" t="s">
        <v>1971</v>
      </c>
      <c r="H62" t="s">
        <v>10441</v>
      </c>
      <c r="I62" t="s">
        <v>43</v>
      </c>
      <c r="J62" t="s">
        <v>43</v>
      </c>
      <c r="K62" t="s">
        <v>10442</v>
      </c>
      <c r="L62" t="s">
        <v>10443</v>
      </c>
      <c r="M62" t="s">
        <v>10444</v>
      </c>
      <c r="N62" t="s">
        <v>10445</v>
      </c>
    </row>
    <row r="63" spans="1:14" x14ac:dyDescent="0.25">
      <c r="A63" t="s">
        <v>16</v>
      </c>
      <c r="B63" t="s">
        <v>10446</v>
      </c>
      <c r="C63">
        <v>2024</v>
      </c>
      <c r="D63" t="s">
        <v>10447</v>
      </c>
      <c r="E63" t="s">
        <v>74</v>
      </c>
      <c r="F63" t="s">
        <v>583</v>
      </c>
      <c r="H63" t="s">
        <v>10448</v>
      </c>
      <c r="I63" t="s">
        <v>43</v>
      </c>
      <c r="J63" t="s">
        <v>43</v>
      </c>
      <c r="K63" t="s">
        <v>10449</v>
      </c>
      <c r="L63" t="s">
        <v>10450</v>
      </c>
      <c r="M63" t="s">
        <v>10451</v>
      </c>
      <c r="N63" t="s">
        <v>10452</v>
      </c>
    </row>
    <row r="64" spans="1:14" x14ac:dyDescent="0.25">
      <c r="A64" t="s">
        <v>16</v>
      </c>
      <c r="B64" t="s">
        <v>10453</v>
      </c>
      <c r="C64">
        <v>2023</v>
      </c>
      <c r="D64" t="s">
        <v>10454</v>
      </c>
      <c r="E64" t="s">
        <v>582</v>
      </c>
      <c r="F64" t="s">
        <v>1759</v>
      </c>
      <c r="H64" t="s">
        <v>10455</v>
      </c>
      <c r="I64" t="s">
        <v>43</v>
      </c>
      <c r="J64" t="s">
        <v>43</v>
      </c>
      <c r="K64" t="s">
        <v>10456</v>
      </c>
      <c r="L64" t="s">
        <v>10457</v>
      </c>
      <c r="M64" t="s">
        <v>10458</v>
      </c>
      <c r="N64" t="s">
        <v>10459</v>
      </c>
    </row>
    <row r="65" spans="1:14" x14ac:dyDescent="0.25">
      <c r="A65" t="s">
        <v>16</v>
      </c>
      <c r="B65" t="s">
        <v>10460</v>
      </c>
      <c r="C65">
        <v>2022</v>
      </c>
      <c r="D65" t="s">
        <v>10461</v>
      </c>
      <c r="E65" t="s">
        <v>74</v>
      </c>
      <c r="F65" t="s">
        <v>3036</v>
      </c>
      <c r="H65" t="s">
        <v>10462</v>
      </c>
      <c r="I65" t="s">
        <v>43</v>
      </c>
      <c r="J65" t="s">
        <v>43</v>
      </c>
      <c r="K65" t="s">
        <v>10463</v>
      </c>
      <c r="L65" t="s">
        <v>10464</v>
      </c>
      <c r="M65" t="s">
        <v>10465</v>
      </c>
      <c r="N65" t="s">
        <v>10466</v>
      </c>
    </row>
    <row r="66" spans="1:14" x14ac:dyDescent="0.25">
      <c r="A66" t="s">
        <v>16</v>
      </c>
      <c r="B66" t="s">
        <v>10467</v>
      </c>
      <c r="C66">
        <v>2023</v>
      </c>
      <c r="D66" t="s">
        <v>10468</v>
      </c>
      <c r="E66" t="s">
        <v>791</v>
      </c>
      <c r="F66" t="s">
        <v>6744</v>
      </c>
      <c r="H66" t="s">
        <v>10469</v>
      </c>
      <c r="I66" t="s">
        <v>43</v>
      </c>
      <c r="J66" t="s">
        <v>43</v>
      </c>
      <c r="K66" t="s">
        <v>10470</v>
      </c>
      <c r="L66" t="s">
        <v>10471</v>
      </c>
      <c r="M66" t="s">
        <v>10472</v>
      </c>
      <c r="N66" t="s">
        <v>10473</v>
      </c>
    </row>
    <row r="67" spans="1:14" x14ac:dyDescent="0.25">
      <c r="A67" t="s">
        <v>16</v>
      </c>
      <c r="B67" t="s">
        <v>10474</v>
      </c>
      <c r="C67">
        <v>2020</v>
      </c>
      <c r="D67" t="s">
        <v>10475</v>
      </c>
      <c r="E67" t="s">
        <v>10476</v>
      </c>
      <c r="F67" t="s">
        <v>5242</v>
      </c>
      <c r="H67" t="s">
        <v>10477</v>
      </c>
      <c r="I67" t="s">
        <v>43</v>
      </c>
      <c r="J67" t="s">
        <v>43</v>
      </c>
      <c r="K67" t="s">
        <v>10478</v>
      </c>
      <c r="L67" t="s">
        <v>10479</v>
      </c>
      <c r="M67" t="s">
        <v>10480</v>
      </c>
      <c r="N67" t="s">
        <v>10481</v>
      </c>
    </row>
    <row r="68" spans="1:14" x14ac:dyDescent="0.25">
      <c r="A68" t="s">
        <v>16</v>
      </c>
      <c r="B68" t="s">
        <v>10482</v>
      </c>
      <c r="C68">
        <v>2022</v>
      </c>
      <c r="D68" t="s">
        <v>10483</v>
      </c>
      <c r="E68" t="s">
        <v>8488</v>
      </c>
      <c r="F68" t="s">
        <v>1442</v>
      </c>
      <c r="H68" t="s">
        <v>10484</v>
      </c>
      <c r="I68" t="s">
        <v>43</v>
      </c>
      <c r="J68" t="s">
        <v>43</v>
      </c>
      <c r="K68" t="s">
        <v>10485</v>
      </c>
      <c r="L68" t="s">
        <v>10486</v>
      </c>
      <c r="M68" t="s">
        <v>10487</v>
      </c>
      <c r="N68" t="s">
        <v>10488</v>
      </c>
    </row>
    <row r="69" spans="1:14" x14ac:dyDescent="0.25">
      <c r="A69" t="s">
        <v>16</v>
      </c>
      <c r="B69" t="s">
        <v>10489</v>
      </c>
      <c r="C69">
        <v>2021</v>
      </c>
      <c r="D69" t="s">
        <v>10490</v>
      </c>
      <c r="E69" t="s">
        <v>1852</v>
      </c>
      <c r="F69" t="s">
        <v>914</v>
      </c>
      <c r="G69">
        <v>24</v>
      </c>
      <c r="H69" t="s">
        <v>10491</v>
      </c>
      <c r="I69" t="s">
        <v>43</v>
      </c>
      <c r="J69" t="s">
        <v>43</v>
      </c>
      <c r="K69" t="s">
        <v>10492</v>
      </c>
      <c r="L69" t="s">
        <v>10493</v>
      </c>
      <c r="M69" t="s">
        <v>10494</v>
      </c>
      <c r="N69" t="s">
        <v>10495</v>
      </c>
    </row>
    <row r="70" spans="1:14" x14ac:dyDescent="0.25">
      <c r="A70" t="s">
        <v>16</v>
      </c>
      <c r="B70" t="s">
        <v>10496</v>
      </c>
      <c r="C70">
        <v>2020</v>
      </c>
      <c r="D70" t="s">
        <v>10497</v>
      </c>
      <c r="E70" t="s">
        <v>791</v>
      </c>
      <c r="F70" t="s">
        <v>475</v>
      </c>
      <c r="H70" t="s">
        <v>10498</v>
      </c>
      <c r="I70" t="s">
        <v>43</v>
      </c>
      <c r="J70" t="s">
        <v>43</v>
      </c>
      <c r="K70" t="s">
        <v>10499</v>
      </c>
      <c r="L70" t="s">
        <v>10500</v>
      </c>
      <c r="M70" t="s">
        <v>10501</v>
      </c>
      <c r="N70" t="s">
        <v>10502</v>
      </c>
    </row>
    <row r="71" spans="1:14" x14ac:dyDescent="0.25">
      <c r="A71" t="s">
        <v>16</v>
      </c>
      <c r="B71" t="s">
        <v>10503</v>
      </c>
      <c r="C71">
        <v>2024</v>
      </c>
      <c r="D71" t="s">
        <v>10504</v>
      </c>
      <c r="E71" t="s">
        <v>606</v>
      </c>
      <c r="F71" t="s">
        <v>7123</v>
      </c>
      <c r="H71" t="s">
        <v>10505</v>
      </c>
      <c r="I71" t="s">
        <v>43</v>
      </c>
      <c r="J71" t="s">
        <v>43</v>
      </c>
      <c r="K71" t="s">
        <v>10506</v>
      </c>
      <c r="L71" t="s">
        <v>10507</v>
      </c>
      <c r="M71" t="s">
        <v>10508</v>
      </c>
      <c r="N71" t="s">
        <v>10509</v>
      </c>
    </row>
    <row r="72" spans="1:14" x14ac:dyDescent="0.25">
      <c r="A72" t="s">
        <v>16</v>
      </c>
      <c r="B72" t="s">
        <v>10510</v>
      </c>
      <c r="C72">
        <v>2024</v>
      </c>
      <c r="D72" t="s">
        <v>10511</v>
      </c>
      <c r="E72" t="s">
        <v>606</v>
      </c>
      <c r="F72" t="s">
        <v>10512</v>
      </c>
      <c r="H72" t="s">
        <v>10513</v>
      </c>
      <c r="I72" t="s">
        <v>43</v>
      </c>
      <c r="J72" t="s">
        <v>43</v>
      </c>
      <c r="K72" t="s">
        <v>10514</v>
      </c>
      <c r="L72" t="s">
        <v>10515</v>
      </c>
      <c r="M72" t="s">
        <v>10516</v>
      </c>
      <c r="N72" t="s">
        <v>10517</v>
      </c>
    </row>
    <row r="73" spans="1:14" x14ac:dyDescent="0.25">
      <c r="A73" t="s">
        <v>16</v>
      </c>
      <c r="B73" t="s">
        <v>10518</v>
      </c>
      <c r="C73">
        <v>2022</v>
      </c>
      <c r="D73" t="s">
        <v>10519</v>
      </c>
      <c r="E73" t="s">
        <v>866</v>
      </c>
      <c r="F73" t="s">
        <v>4306</v>
      </c>
      <c r="H73" t="s">
        <v>10520</v>
      </c>
      <c r="I73" t="s">
        <v>43</v>
      </c>
      <c r="J73" t="s">
        <v>43</v>
      </c>
      <c r="K73" t="s">
        <v>10521</v>
      </c>
      <c r="L73" t="s">
        <v>10522</v>
      </c>
      <c r="M73" t="s">
        <v>10523</v>
      </c>
      <c r="N73" t="s">
        <v>10524</v>
      </c>
    </row>
    <row r="74" spans="1:14" x14ac:dyDescent="0.25">
      <c r="A74" t="s">
        <v>16</v>
      </c>
      <c r="B74" t="s">
        <v>10525</v>
      </c>
      <c r="C74">
        <v>2024</v>
      </c>
      <c r="D74" t="s">
        <v>10526</v>
      </c>
      <c r="E74" t="s">
        <v>866</v>
      </c>
      <c r="F74" t="s">
        <v>10527</v>
      </c>
      <c r="H74" t="s">
        <v>10528</v>
      </c>
      <c r="I74" t="s">
        <v>43</v>
      </c>
      <c r="J74" t="s">
        <v>43</v>
      </c>
      <c r="K74" t="s">
        <v>10529</v>
      </c>
      <c r="L74" t="s">
        <v>10530</v>
      </c>
      <c r="M74" t="s">
        <v>10531</v>
      </c>
      <c r="N74" t="s">
        <v>10532</v>
      </c>
    </row>
    <row r="75" spans="1:14" x14ac:dyDescent="0.25">
      <c r="A75" t="s">
        <v>16</v>
      </c>
      <c r="B75" t="s">
        <v>10533</v>
      </c>
      <c r="C75">
        <v>2024</v>
      </c>
      <c r="D75" t="s">
        <v>10534</v>
      </c>
      <c r="E75" t="s">
        <v>5029</v>
      </c>
      <c r="F75" t="s">
        <v>7218</v>
      </c>
      <c r="H75" t="s">
        <v>10535</v>
      </c>
      <c r="I75" t="s">
        <v>43</v>
      </c>
      <c r="J75" t="s">
        <v>43</v>
      </c>
      <c r="K75" t="s">
        <v>10536</v>
      </c>
      <c r="L75" t="s">
        <v>10537</v>
      </c>
      <c r="M75" t="s">
        <v>10538</v>
      </c>
      <c r="N75" t="s">
        <v>10539</v>
      </c>
    </row>
    <row r="76" spans="1:14" x14ac:dyDescent="0.25">
      <c r="A76" t="s">
        <v>16</v>
      </c>
      <c r="B76" t="s">
        <v>10540</v>
      </c>
      <c r="C76">
        <v>2025</v>
      </c>
      <c r="D76" t="s">
        <v>10541</v>
      </c>
      <c r="E76" t="s">
        <v>2186</v>
      </c>
      <c r="F76" t="s">
        <v>3650</v>
      </c>
      <c r="H76" t="s">
        <v>10542</v>
      </c>
      <c r="I76" t="s">
        <v>43</v>
      </c>
      <c r="J76" t="s">
        <v>43</v>
      </c>
      <c r="K76" t="s">
        <v>10543</v>
      </c>
      <c r="L76" t="s">
        <v>10544</v>
      </c>
      <c r="M76" t="s">
        <v>10545</v>
      </c>
      <c r="N76" t="s">
        <v>10546</v>
      </c>
    </row>
    <row r="77" spans="1:14" x14ac:dyDescent="0.25">
      <c r="A77" t="s">
        <v>16</v>
      </c>
      <c r="B77" t="s">
        <v>10547</v>
      </c>
      <c r="C77">
        <v>2023</v>
      </c>
      <c r="D77" t="s">
        <v>10548</v>
      </c>
      <c r="E77" t="s">
        <v>1509</v>
      </c>
      <c r="F77" t="s">
        <v>1933</v>
      </c>
      <c r="H77" t="s">
        <v>10549</v>
      </c>
      <c r="I77" t="s">
        <v>43</v>
      </c>
      <c r="J77" t="s">
        <v>43</v>
      </c>
      <c r="K77" t="s">
        <v>10550</v>
      </c>
      <c r="L77" t="s">
        <v>10551</v>
      </c>
      <c r="M77" t="s">
        <v>10552</v>
      </c>
      <c r="N77" t="s">
        <v>10553</v>
      </c>
    </row>
    <row r="78" spans="1:14" x14ac:dyDescent="0.25">
      <c r="A78" t="s">
        <v>16</v>
      </c>
      <c r="B78" t="s">
        <v>10554</v>
      </c>
      <c r="C78">
        <v>2024</v>
      </c>
      <c r="D78" t="s">
        <v>10555</v>
      </c>
      <c r="E78" t="s">
        <v>791</v>
      </c>
      <c r="F78" t="s">
        <v>10556</v>
      </c>
      <c r="H78" t="s">
        <v>10557</v>
      </c>
      <c r="I78" t="s">
        <v>43</v>
      </c>
      <c r="J78" t="s">
        <v>43</v>
      </c>
      <c r="K78" t="s">
        <v>10558</v>
      </c>
      <c r="L78" t="s">
        <v>10559</v>
      </c>
      <c r="M78" t="s">
        <v>10560</v>
      </c>
      <c r="N78" t="s">
        <v>10561</v>
      </c>
    </row>
    <row r="79" spans="1:14" x14ac:dyDescent="0.25">
      <c r="A79" t="s">
        <v>16</v>
      </c>
      <c r="B79" t="s">
        <v>10562</v>
      </c>
      <c r="C79">
        <v>2024</v>
      </c>
      <c r="D79" t="s">
        <v>10563</v>
      </c>
      <c r="E79" t="s">
        <v>791</v>
      </c>
      <c r="F79" t="s">
        <v>4665</v>
      </c>
      <c r="H79" t="s">
        <v>10564</v>
      </c>
      <c r="I79" t="s">
        <v>43</v>
      </c>
      <c r="J79" t="s">
        <v>43</v>
      </c>
      <c r="K79" t="s">
        <v>10565</v>
      </c>
      <c r="L79" t="s">
        <v>10566</v>
      </c>
      <c r="M79" t="s">
        <v>10567</v>
      </c>
      <c r="N79" t="s">
        <v>10568</v>
      </c>
    </row>
    <row r="80" spans="1:14" x14ac:dyDescent="0.25">
      <c r="A80" t="s">
        <v>16</v>
      </c>
      <c r="B80" t="s">
        <v>1045</v>
      </c>
      <c r="C80">
        <v>2022</v>
      </c>
      <c r="D80" t="s">
        <v>1046</v>
      </c>
      <c r="E80" t="s">
        <v>1047</v>
      </c>
      <c r="F80" t="s">
        <v>1048</v>
      </c>
      <c r="H80" t="s">
        <v>10569</v>
      </c>
      <c r="I80" t="s">
        <v>43</v>
      </c>
      <c r="J80" t="s">
        <v>43</v>
      </c>
      <c r="K80" t="s">
        <v>1049</v>
      </c>
      <c r="L80" t="s">
        <v>1050</v>
      </c>
      <c r="M80" t="s">
        <v>1051</v>
      </c>
      <c r="N80" t="s">
        <v>1052</v>
      </c>
    </row>
    <row r="81" spans="1:14" x14ac:dyDescent="0.25">
      <c r="A81" t="s">
        <v>16</v>
      </c>
      <c r="B81" t="s">
        <v>10570</v>
      </c>
      <c r="C81">
        <v>2020</v>
      </c>
      <c r="D81" t="s">
        <v>10571</v>
      </c>
      <c r="E81" t="s">
        <v>866</v>
      </c>
      <c r="F81" t="s">
        <v>10572</v>
      </c>
      <c r="H81" t="s">
        <v>10573</v>
      </c>
      <c r="I81" t="s">
        <v>43</v>
      </c>
      <c r="J81" t="s">
        <v>43</v>
      </c>
      <c r="K81" t="s">
        <v>10574</v>
      </c>
      <c r="L81" t="s">
        <v>10575</v>
      </c>
      <c r="M81" t="s">
        <v>10576</v>
      </c>
      <c r="N81" t="s">
        <v>10577</v>
      </c>
    </row>
    <row r="82" spans="1:14" x14ac:dyDescent="0.25">
      <c r="A82" t="s">
        <v>79</v>
      </c>
      <c r="B82" t="s">
        <v>10578</v>
      </c>
      <c r="C82">
        <v>2024</v>
      </c>
      <c r="D82" t="s">
        <v>10579</v>
      </c>
      <c r="E82" t="s">
        <v>10580</v>
      </c>
      <c r="F82" t="s">
        <v>43</v>
      </c>
      <c r="H82" t="s">
        <v>10581</v>
      </c>
      <c r="I82" t="s">
        <v>117</v>
      </c>
      <c r="J82" t="s">
        <v>43</v>
      </c>
      <c r="K82" t="s">
        <v>10582</v>
      </c>
      <c r="L82" t="s">
        <v>10583</v>
      </c>
      <c r="M82" t="s">
        <v>10584</v>
      </c>
      <c r="N82" t="s">
        <v>10585</v>
      </c>
    </row>
    <row r="83" spans="1:14" x14ac:dyDescent="0.25">
      <c r="A83" t="s">
        <v>16</v>
      </c>
      <c r="B83" t="s">
        <v>6551</v>
      </c>
      <c r="C83">
        <v>2022</v>
      </c>
      <c r="D83" t="s">
        <v>6552</v>
      </c>
      <c r="E83" t="s">
        <v>6553</v>
      </c>
      <c r="F83" t="s">
        <v>6554</v>
      </c>
      <c r="H83" t="s">
        <v>10586</v>
      </c>
      <c r="I83" t="s">
        <v>43</v>
      </c>
      <c r="J83" t="s">
        <v>43</v>
      </c>
      <c r="K83" t="s">
        <v>6555</v>
      </c>
      <c r="L83" t="s">
        <v>6556</v>
      </c>
      <c r="M83" t="s">
        <v>6557</v>
      </c>
      <c r="N83" t="s">
        <v>6558</v>
      </c>
    </row>
    <row r="84" spans="1:14" x14ac:dyDescent="0.25">
      <c r="A84" t="s">
        <v>79</v>
      </c>
      <c r="B84" t="s">
        <v>10587</v>
      </c>
      <c r="C84">
        <v>2023</v>
      </c>
      <c r="D84" t="s">
        <v>10588</v>
      </c>
      <c r="E84" t="s">
        <v>10589</v>
      </c>
      <c r="F84" t="s">
        <v>43</v>
      </c>
      <c r="H84" t="s">
        <v>10590</v>
      </c>
      <c r="I84" t="s">
        <v>10591</v>
      </c>
      <c r="J84" t="s">
        <v>43</v>
      </c>
      <c r="K84" t="s">
        <v>10592</v>
      </c>
      <c r="L84" t="s">
        <v>10593</v>
      </c>
      <c r="M84" t="s">
        <v>10594</v>
      </c>
      <c r="N84" t="s">
        <v>10595</v>
      </c>
    </row>
    <row r="85" spans="1:14" x14ac:dyDescent="0.25">
      <c r="A85" t="s">
        <v>16</v>
      </c>
      <c r="B85" t="s">
        <v>10596</v>
      </c>
      <c r="C85">
        <v>2023</v>
      </c>
      <c r="D85" t="s">
        <v>10597</v>
      </c>
      <c r="E85" t="s">
        <v>866</v>
      </c>
      <c r="F85" t="s">
        <v>10598</v>
      </c>
      <c r="H85" t="s">
        <v>10599</v>
      </c>
      <c r="I85" t="s">
        <v>43</v>
      </c>
      <c r="J85" t="s">
        <v>43</v>
      </c>
      <c r="K85" t="s">
        <v>10600</v>
      </c>
      <c r="L85" t="s">
        <v>10601</v>
      </c>
      <c r="M85" t="s">
        <v>10602</v>
      </c>
      <c r="N85" t="s">
        <v>10603</v>
      </c>
    </row>
    <row r="86" spans="1:14" x14ac:dyDescent="0.25">
      <c r="A86" t="s">
        <v>16</v>
      </c>
      <c r="B86" t="s">
        <v>10604</v>
      </c>
      <c r="C86">
        <v>2024</v>
      </c>
      <c r="D86" t="s">
        <v>10605</v>
      </c>
      <c r="E86" t="s">
        <v>3832</v>
      </c>
      <c r="F86" t="s">
        <v>10606</v>
      </c>
      <c r="H86" t="s">
        <v>10607</v>
      </c>
      <c r="I86" t="s">
        <v>43</v>
      </c>
      <c r="J86" t="s">
        <v>43</v>
      </c>
      <c r="K86" t="s">
        <v>10608</v>
      </c>
      <c r="L86" t="s">
        <v>10609</v>
      </c>
      <c r="M86" t="s">
        <v>10610</v>
      </c>
      <c r="N86" t="s">
        <v>10611</v>
      </c>
    </row>
    <row r="87" spans="1:14" x14ac:dyDescent="0.25">
      <c r="A87" t="s">
        <v>16</v>
      </c>
      <c r="B87" t="s">
        <v>1153</v>
      </c>
      <c r="C87">
        <v>2024</v>
      </c>
      <c r="D87" t="s">
        <v>1154</v>
      </c>
      <c r="E87" t="s">
        <v>866</v>
      </c>
      <c r="F87" t="s">
        <v>1155</v>
      </c>
      <c r="H87" t="s">
        <v>10612</v>
      </c>
      <c r="I87" t="s">
        <v>43</v>
      </c>
      <c r="J87" t="s">
        <v>43</v>
      </c>
      <c r="K87" t="s">
        <v>10613</v>
      </c>
      <c r="L87" t="s">
        <v>1156</v>
      </c>
      <c r="M87" t="s">
        <v>10614</v>
      </c>
      <c r="N87" t="s">
        <v>1158</v>
      </c>
    </row>
    <row r="88" spans="1:14" x14ac:dyDescent="0.25">
      <c r="A88" t="s">
        <v>16</v>
      </c>
      <c r="B88" t="s">
        <v>10615</v>
      </c>
      <c r="C88">
        <v>2024</v>
      </c>
      <c r="D88" t="s">
        <v>10616</v>
      </c>
      <c r="E88" t="s">
        <v>2186</v>
      </c>
      <c r="F88" t="s">
        <v>5942</v>
      </c>
      <c r="H88" t="s">
        <v>10617</v>
      </c>
      <c r="I88" t="s">
        <v>43</v>
      </c>
      <c r="J88" t="s">
        <v>43</v>
      </c>
      <c r="K88" t="s">
        <v>10618</v>
      </c>
      <c r="L88" t="s">
        <v>10619</v>
      </c>
      <c r="M88" t="s">
        <v>10620</v>
      </c>
      <c r="N88" t="s">
        <v>10621</v>
      </c>
    </row>
    <row r="89" spans="1:14" x14ac:dyDescent="0.25">
      <c r="A89" t="s">
        <v>16</v>
      </c>
      <c r="B89" t="s">
        <v>10622</v>
      </c>
      <c r="C89">
        <v>2021</v>
      </c>
      <c r="D89" t="s">
        <v>10623</v>
      </c>
      <c r="E89" t="s">
        <v>10624</v>
      </c>
      <c r="F89" t="s">
        <v>336</v>
      </c>
      <c r="H89" t="s">
        <v>10625</v>
      </c>
      <c r="I89" t="s">
        <v>43</v>
      </c>
      <c r="J89" t="s">
        <v>43</v>
      </c>
      <c r="K89" t="s">
        <v>10626</v>
      </c>
      <c r="L89" t="s">
        <v>10627</v>
      </c>
      <c r="M89" t="s">
        <v>10628</v>
      </c>
      <c r="N89" t="s">
        <v>10629</v>
      </c>
    </row>
    <row r="90" spans="1:14" x14ac:dyDescent="0.25">
      <c r="A90" t="s">
        <v>16</v>
      </c>
      <c r="B90" t="s">
        <v>10630</v>
      </c>
      <c r="C90">
        <v>2025</v>
      </c>
      <c r="D90" t="s">
        <v>10631</v>
      </c>
      <c r="E90" t="s">
        <v>3077</v>
      </c>
      <c r="F90" t="s">
        <v>10632</v>
      </c>
      <c r="H90" t="s">
        <v>10633</v>
      </c>
      <c r="I90" t="s">
        <v>43</v>
      </c>
      <c r="J90" t="s">
        <v>43</v>
      </c>
      <c r="K90" t="s">
        <v>10634</v>
      </c>
      <c r="L90" t="s">
        <v>10635</v>
      </c>
      <c r="M90" t="s">
        <v>10636</v>
      </c>
      <c r="N90" t="s">
        <v>10637</v>
      </c>
    </row>
    <row r="91" spans="1:14" x14ac:dyDescent="0.25">
      <c r="A91" t="s">
        <v>16</v>
      </c>
      <c r="B91" t="s">
        <v>6609</v>
      </c>
      <c r="C91">
        <v>2020</v>
      </c>
      <c r="D91" t="s">
        <v>6610</v>
      </c>
      <c r="E91" t="s">
        <v>791</v>
      </c>
      <c r="F91" t="s">
        <v>6611</v>
      </c>
      <c r="H91" t="s">
        <v>10638</v>
      </c>
      <c r="I91" t="s">
        <v>43</v>
      </c>
      <c r="J91" t="s">
        <v>43</v>
      </c>
      <c r="K91" t="s">
        <v>6612</v>
      </c>
      <c r="L91" t="s">
        <v>6613</v>
      </c>
      <c r="M91" t="s">
        <v>6614</v>
      </c>
      <c r="N91" t="s">
        <v>6615</v>
      </c>
    </row>
    <row r="92" spans="1:14" x14ac:dyDescent="0.25">
      <c r="A92" t="s">
        <v>16</v>
      </c>
      <c r="B92" t="s">
        <v>10639</v>
      </c>
      <c r="C92">
        <v>2022</v>
      </c>
      <c r="D92" t="s">
        <v>10640</v>
      </c>
      <c r="E92" t="s">
        <v>10641</v>
      </c>
      <c r="F92" t="s">
        <v>760</v>
      </c>
      <c r="H92" t="s">
        <v>10642</v>
      </c>
      <c r="I92" t="s">
        <v>43</v>
      </c>
      <c r="J92" t="s">
        <v>43</v>
      </c>
      <c r="K92" t="s">
        <v>10643</v>
      </c>
      <c r="L92" t="s">
        <v>10644</v>
      </c>
      <c r="M92" t="s">
        <v>10645</v>
      </c>
      <c r="N92" t="s">
        <v>10646</v>
      </c>
    </row>
    <row r="93" spans="1:14" x14ac:dyDescent="0.25">
      <c r="A93" t="s">
        <v>16</v>
      </c>
      <c r="B93" t="s">
        <v>10647</v>
      </c>
      <c r="C93">
        <v>2025</v>
      </c>
      <c r="D93" t="s">
        <v>10648</v>
      </c>
      <c r="E93" t="s">
        <v>6064</v>
      </c>
      <c r="F93" t="s">
        <v>465</v>
      </c>
      <c r="G93">
        <v>1</v>
      </c>
      <c r="H93" t="s">
        <v>10649</v>
      </c>
      <c r="I93" t="s">
        <v>43</v>
      </c>
      <c r="J93" t="s">
        <v>43</v>
      </c>
      <c r="K93" t="s">
        <v>10650</v>
      </c>
      <c r="L93" t="s">
        <v>10651</v>
      </c>
      <c r="M93" t="s">
        <v>10652</v>
      </c>
      <c r="N93" t="s">
        <v>10653</v>
      </c>
    </row>
    <row r="94" spans="1:14" x14ac:dyDescent="0.25">
      <c r="A94" t="s">
        <v>16</v>
      </c>
      <c r="B94" t="s">
        <v>10654</v>
      </c>
      <c r="C94">
        <v>2020</v>
      </c>
      <c r="D94" t="s">
        <v>10655</v>
      </c>
      <c r="E94" t="s">
        <v>74</v>
      </c>
      <c r="F94" t="s">
        <v>1344</v>
      </c>
      <c r="H94" t="s">
        <v>10656</v>
      </c>
      <c r="I94" t="s">
        <v>43</v>
      </c>
      <c r="J94" t="s">
        <v>43</v>
      </c>
      <c r="K94" t="s">
        <v>10657</v>
      </c>
      <c r="L94" t="s">
        <v>10658</v>
      </c>
      <c r="M94" t="s">
        <v>10659</v>
      </c>
      <c r="N94" t="s">
        <v>10660</v>
      </c>
    </row>
    <row r="95" spans="1:14" x14ac:dyDescent="0.25">
      <c r="A95" t="s">
        <v>16</v>
      </c>
      <c r="B95" t="s">
        <v>10661</v>
      </c>
      <c r="C95">
        <v>2024</v>
      </c>
      <c r="D95" t="s">
        <v>10662</v>
      </c>
      <c r="E95" t="s">
        <v>5953</v>
      </c>
      <c r="F95" t="s">
        <v>483</v>
      </c>
      <c r="H95" t="s">
        <v>10663</v>
      </c>
      <c r="I95" t="s">
        <v>43</v>
      </c>
      <c r="J95" t="s">
        <v>43</v>
      </c>
      <c r="K95" t="s">
        <v>10664</v>
      </c>
      <c r="L95" t="s">
        <v>10665</v>
      </c>
      <c r="M95" t="s">
        <v>10666</v>
      </c>
      <c r="N95" t="s">
        <v>10667</v>
      </c>
    </row>
    <row r="96" spans="1:14" x14ac:dyDescent="0.25">
      <c r="A96" t="s">
        <v>16</v>
      </c>
      <c r="B96" t="s">
        <v>10668</v>
      </c>
      <c r="C96">
        <v>2024</v>
      </c>
      <c r="D96" t="s">
        <v>10669</v>
      </c>
      <c r="E96" t="s">
        <v>2217</v>
      </c>
      <c r="F96" t="s">
        <v>2144</v>
      </c>
      <c r="H96" t="s">
        <v>10670</v>
      </c>
      <c r="I96" t="s">
        <v>43</v>
      </c>
      <c r="J96" t="s">
        <v>43</v>
      </c>
      <c r="K96" t="s">
        <v>10671</v>
      </c>
      <c r="L96" t="s">
        <v>10672</v>
      </c>
      <c r="M96" t="s">
        <v>10673</v>
      </c>
      <c r="N96" t="s">
        <v>10674</v>
      </c>
    </row>
    <row r="97" spans="1:14" x14ac:dyDescent="0.25">
      <c r="A97" t="s">
        <v>16</v>
      </c>
      <c r="B97" t="s">
        <v>10675</v>
      </c>
      <c r="C97">
        <v>2021</v>
      </c>
      <c r="D97" t="s">
        <v>10676</v>
      </c>
      <c r="E97" t="s">
        <v>791</v>
      </c>
      <c r="F97" t="s">
        <v>5290</v>
      </c>
      <c r="H97" t="s">
        <v>10677</v>
      </c>
      <c r="I97" t="s">
        <v>43</v>
      </c>
      <c r="J97" t="s">
        <v>43</v>
      </c>
      <c r="K97" t="s">
        <v>10678</v>
      </c>
      <c r="L97" t="s">
        <v>10679</v>
      </c>
      <c r="M97" t="s">
        <v>10680</v>
      </c>
      <c r="N97" t="s">
        <v>10681</v>
      </c>
    </row>
    <row r="98" spans="1:14" x14ac:dyDescent="0.25">
      <c r="A98" t="s">
        <v>16</v>
      </c>
      <c r="B98" t="s">
        <v>10682</v>
      </c>
      <c r="C98">
        <v>2023</v>
      </c>
      <c r="D98" t="s">
        <v>10683</v>
      </c>
      <c r="E98" t="s">
        <v>1509</v>
      </c>
      <c r="F98" t="s">
        <v>475</v>
      </c>
      <c r="H98" t="s">
        <v>10684</v>
      </c>
      <c r="I98" t="s">
        <v>43</v>
      </c>
      <c r="J98" t="s">
        <v>43</v>
      </c>
      <c r="K98" t="s">
        <v>10685</v>
      </c>
      <c r="L98" t="s">
        <v>10686</v>
      </c>
      <c r="M98" t="s">
        <v>10687</v>
      </c>
      <c r="N98" t="s">
        <v>10688</v>
      </c>
    </row>
    <row r="99" spans="1:14" x14ac:dyDescent="0.25">
      <c r="A99" t="s">
        <v>16</v>
      </c>
      <c r="B99" t="s">
        <v>1252</v>
      </c>
      <c r="C99">
        <v>2023</v>
      </c>
      <c r="D99" t="s">
        <v>1253</v>
      </c>
      <c r="E99" t="s">
        <v>1254</v>
      </c>
      <c r="F99" t="s">
        <v>1255</v>
      </c>
      <c r="H99" t="s">
        <v>10689</v>
      </c>
      <c r="I99" t="s">
        <v>43</v>
      </c>
      <c r="J99" t="s">
        <v>43</v>
      </c>
      <c r="K99" t="s">
        <v>10690</v>
      </c>
      <c r="L99" t="s">
        <v>1256</v>
      </c>
      <c r="M99" t="s">
        <v>10691</v>
      </c>
      <c r="N99" t="s">
        <v>10692</v>
      </c>
    </row>
    <row r="100" spans="1:14" x14ac:dyDescent="0.25">
      <c r="A100" t="s">
        <v>16</v>
      </c>
      <c r="B100" t="s">
        <v>10693</v>
      </c>
      <c r="C100">
        <v>2024</v>
      </c>
      <c r="D100" t="s">
        <v>10694</v>
      </c>
      <c r="E100" t="s">
        <v>2186</v>
      </c>
      <c r="F100" t="s">
        <v>7987</v>
      </c>
      <c r="H100" t="s">
        <v>10695</v>
      </c>
      <c r="I100" t="s">
        <v>43</v>
      </c>
      <c r="J100" t="s">
        <v>43</v>
      </c>
      <c r="K100" t="s">
        <v>10696</v>
      </c>
      <c r="L100" t="s">
        <v>10697</v>
      </c>
      <c r="M100" t="s">
        <v>10698</v>
      </c>
      <c r="N100" t="s">
        <v>10699</v>
      </c>
    </row>
    <row r="101" spans="1:14" x14ac:dyDescent="0.25">
      <c r="A101" t="s">
        <v>16</v>
      </c>
      <c r="B101" t="s">
        <v>1259</v>
      </c>
      <c r="C101">
        <v>2022</v>
      </c>
      <c r="D101" t="s">
        <v>1260</v>
      </c>
      <c r="E101" t="s">
        <v>1254</v>
      </c>
      <c r="F101" t="s">
        <v>1261</v>
      </c>
      <c r="H101" t="s">
        <v>10700</v>
      </c>
      <c r="I101" t="s">
        <v>43</v>
      </c>
      <c r="J101" t="s">
        <v>43</v>
      </c>
      <c r="K101" t="s">
        <v>1262</v>
      </c>
      <c r="L101" t="s">
        <v>1263</v>
      </c>
      <c r="M101" t="s">
        <v>1264</v>
      </c>
      <c r="N101" t="s">
        <v>1265</v>
      </c>
    </row>
    <row r="102" spans="1:14" x14ac:dyDescent="0.25">
      <c r="A102" t="s">
        <v>16</v>
      </c>
      <c r="B102" t="s">
        <v>6668</v>
      </c>
      <c r="C102">
        <v>2024</v>
      </c>
      <c r="D102" t="s">
        <v>6669</v>
      </c>
      <c r="E102" t="s">
        <v>3155</v>
      </c>
      <c r="F102" t="s">
        <v>6670</v>
      </c>
      <c r="H102" t="s">
        <v>10701</v>
      </c>
      <c r="I102" t="s">
        <v>43</v>
      </c>
      <c r="J102" t="s">
        <v>43</v>
      </c>
      <c r="K102" t="s">
        <v>10702</v>
      </c>
      <c r="L102" t="s">
        <v>6672</v>
      </c>
      <c r="M102" t="s">
        <v>10703</v>
      </c>
      <c r="N102" t="s">
        <v>10704</v>
      </c>
    </row>
    <row r="103" spans="1:14" x14ac:dyDescent="0.25">
      <c r="A103" t="s">
        <v>16</v>
      </c>
      <c r="B103" t="s">
        <v>10705</v>
      </c>
      <c r="C103">
        <v>2021</v>
      </c>
      <c r="D103" t="s">
        <v>10706</v>
      </c>
      <c r="E103" t="s">
        <v>58</v>
      </c>
      <c r="F103" t="s">
        <v>9550</v>
      </c>
      <c r="H103" t="s">
        <v>10707</v>
      </c>
      <c r="I103" t="s">
        <v>43</v>
      </c>
      <c r="J103" t="s">
        <v>43</v>
      </c>
      <c r="K103" t="s">
        <v>10708</v>
      </c>
      <c r="L103" t="s">
        <v>10709</v>
      </c>
      <c r="M103" t="s">
        <v>10710</v>
      </c>
      <c r="N103" t="s">
        <v>10711</v>
      </c>
    </row>
    <row r="104" spans="1:14" x14ac:dyDescent="0.25">
      <c r="A104" t="s">
        <v>16</v>
      </c>
      <c r="B104" t="s">
        <v>10712</v>
      </c>
      <c r="C104">
        <v>2021</v>
      </c>
      <c r="D104" t="s">
        <v>10713</v>
      </c>
      <c r="E104" t="s">
        <v>2186</v>
      </c>
      <c r="F104" t="s">
        <v>5076</v>
      </c>
      <c r="H104" t="s">
        <v>10714</v>
      </c>
      <c r="I104" t="s">
        <v>43</v>
      </c>
      <c r="J104" t="s">
        <v>43</v>
      </c>
      <c r="K104" t="s">
        <v>10715</v>
      </c>
      <c r="L104" t="s">
        <v>10716</v>
      </c>
      <c r="M104" t="s">
        <v>10717</v>
      </c>
      <c r="N104" t="s">
        <v>10718</v>
      </c>
    </row>
    <row r="105" spans="1:14" x14ac:dyDescent="0.25">
      <c r="A105" t="s">
        <v>16</v>
      </c>
      <c r="B105" t="s">
        <v>10719</v>
      </c>
      <c r="C105">
        <v>2024</v>
      </c>
      <c r="D105" t="s">
        <v>10720</v>
      </c>
      <c r="E105" t="s">
        <v>10721</v>
      </c>
      <c r="F105" t="s">
        <v>43</v>
      </c>
      <c r="H105" t="s">
        <v>43</v>
      </c>
      <c r="I105" t="s">
        <v>43</v>
      </c>
      <c r="J105" t="s">
        <v>43</v>
      </c>
      <c r="K105" t="s">
        <v>10722</v>
      </c>
      <c r="L105" t="s">
        <v>10723</v>
      </c>
      <c r="M105" t="s">
        <v>10724</v>
      </c>
      <c r="N105" t="s">
        <v>10725</v>
      </c>
    </row>
    <row r="106" spans="1:14" x14ac:dyDescent="0.25">
      <c r="A106" t="s">
        <v>16</v>
      </c>
      <c r="B106" t="s">
        <v>1330</v>
      </c>
      <c r="C106">
        <v>2022</v>
      </c>
      <c r="D106" t="s">
        <v>1331</v>
      </c>
      <c r="E106" t="s">
        <v>1254</v>
      </c>
      <c r="F106" t="s">
        <v>881</v>
      </c>
      <c r="H106" t="s">
        <v>10726</v>
      </c>
      <c r="I106" t="s">
        <v>43</v>
      </c>
      <c r="J106" t="s">
        <v>43</v>
      </c>
      <c r="K106" t="s">
        <v>10727</v>
      </c>
      <c r="L106" t="s">
        <v>1332</v>
      </c>
      <c r="M106" t="s">
        <v>10728</v>
      </c>
      <c r="N106" t="s">
        <v>10729</v>
      </c>
    </row>
    <row r="107" spans="1:14" x14ac:dyDescent="0.25">
      <c r="A107" t="s">
        <v>16</v>
      </c>
      <c r="B107" t="s">
        <v>6699</v>
      </c>
      <c r="C107">
        <v>2022</v>
      </c>
      <c r="D107" t="s">
        <v>6700</v>
      </c>
      <c r="E107" t="s">
        <v>791</v>
      </c>
      <c r="F107" t="s">
        <v>6701</v>
      </c>
      <c r="H107" t="s">
        <v>10730</v>
      </c>
      <c r="I107" t="s">
        <v>43</v>
      </c>
      <c r="J107" t="s">
        <v>43</v>
      </c>
      <c r="K107" t="s">
        <v>6702</v>
      </c>
      <c r="L107" t="s">
        <v>6703</v>
      </c>
      <c r="M107" t="s">
        <v>6704</v>
      </c>
      <c r="N107" t="s">
        <v>6705</v>
      </c>
    </row>
    <row r="108" spans="1:14" x14ac:dyDescent="0.25">
      <c r="A108" t="s">
        <v>16</v>
      </c>
      <c r="B108" t="s">
        <v>10731</v>
      </c>
      <c r="C108">
        <v>2020</v>
      </c>
      <c r="D108" t="s">
        <v>10732</v>
      </c>
      <c r="E108" t="s">
        <v>10733</v>
      </c>
      <c r="F108" t="s">
        <v>212</v>
      </c>
      <c r="H108" t="s">
        <v>10734</v>
      </c>
      <c r="I108" t="s">
        <v>43</v>
      </c>
      <c r="J108" t="s">
        <v>43</v>
      </c>
      <c r="K108" t="s">
        <v>10735</v>
      </c>
      <c r="L108" t="s">
        <v>10736</v>
      </c>
      <c r="M108" t="s">
        <v>10737</v>
      </c>
      <c r="N108" t="s">
        <v>10738</v>
      </c>
    </row>
    <row r="109" spans="1:14" x14ac:dyDescent="0.25">
      <c r="A109" t="s">
        <v>16</v>
      </c>
      <c r="B109" t="s">
        <v>10739</v>
      </c>
      <c r="C109">
        <v>2021</v>
      </c>
      <c r="D109" t="s">
        <v>10740</v>
      </c>
      <c r="E109" t="s">
        <v>1723</v>
      </c>
      <c r="F109" t="s">
        <v>4712</v>
      </c>
      <c r="H109" t="s">
        <v>10741</v>
      </c>
      <c r="I109" t="s">
        <v>43</v>
      </c>
      <c r="J109" t="s">
        <v>43</v>
      </c>
      <c r="K109" t="s">
        <v>10742</v>
      </c>
      <c r="L109" t="s">
        <v>10743</v>
      </c>
      <c r="M109" t="s">
        <v>10744</v>
      </c>
      <c r="N109" t="s">
        <v>10745</v>
      </c>
    </row>
    <row r="110" spans="1:14" x14ac:dyDescent="0.25">
      <c r="A110" t="s">
        <v>16</v>
      </c>
      <c r="B110" t="s">
        <v>10746</v>
      </c>
      <c r="C110">
        <v>2022</v>
      </c>
      <c r="D110" t="s">
        <v>10747</v>
      </c>
      <c r="E110" t="s">
        <v>498</v>
      </c>
      <c r="F110" t="s">
        <v>5206</v>
      </c>
      <c r="H110" t="s">
        <v>10748</v>
      </c>
      <c r="I110" t="s">
        <v>43</v>
      </c>
      <c r="J110" t="s">
        <v>43</v>
      </c>
      <c r="K110" t="s">
        <v>10749</v>
      </c>
      <c r="L110" t="s">
        <v>10750</v>
      </c>
      <c r="M110" t="s">
        <v>10751</v>
      </c>
      <c r="N110" t="s">
        <v>10752</v>
      </c>
    </row>
    <row r="111" spans="1:14" x14ac:dyDescent="0.25">
      <c r="A111" t="s">
        <v>16</v>
      </c>
      <c r="B111" t="s">
        <v>6734</v>
      </c>
      <c r="C111">
        <v>2024</v>
      </c>
      <c r="D111" t="s">
        <v>6735</v>
      </c>
      <c r="E111" t="s">
        <v>6736</v>
      </c>
      <c r="F111" t="s">
        <v>6737</v>
      </c>
      <c r="H111" t="s">
        <v>10753</v>
      </c>
      <c r="I111" t="s">
        <v>43</v>
      </c>
      <c r="J111" t="s">
        <v>43</v>
      </c>
      <c r="K111" t="s">
        <v>10754</v>
      </c>
      <c r="L111" t="s">
        <v>6739</v>
      </c>
      <c r="M111" t="s">
        <v>10755</v>
      </c>
      <c r="N111" t="s">
        <v>10756</v>
      </c>
    </row>
    <row r="112" spans="1:14" x14ac:dyDescent="0.25">
      <c r="A112" t="s">
        <v>16</v>
      </c>
      <c r="B112" t="s">
        <v>6742</v>
      </c>
      <c r="C112">
        <v>2024</v>
      </c>
      <c r="D112" t="s">
        <v>6743</v>
      </c>
      <c r="E112" t="s">
        <v>1254</v>
      </c>
      <c r="F112" t="s">
        <v>6744</v>
      </c>
      <c r="H112" t="s">
        <v>10757</v>
      </c>
      <c r="I112" t="s">
        <v>43</v>
      </c>
      <c r="J112" t="s">
        <v>43</v>
      </c>
      <c r="K112" t="s">
        <v>6745</v>
      </c>
      <c r="L112" t="s">
        <v>6746</v>
      </c>
      <c r="M112" t="s">
        <v>6747</v>
      </c>
      <c r="N112" t="s">
        <v>6748</v>
      </c>
    </row>
    <row r="113" spans="1:14" x14ac:dyDescent="0.25">
      <c r="A113" t="s">
        <v>16</v>
      </c>
      <c r="B113" t="s">
        <v>10758</v>
      </c>
      <c r="C113">
        <v>2024</v>
      </c>
      <c r="D113" t="s">
        <v>10759</v>
      </c>
      <c r="E113" t="s">
        <v>1485</v>
      </c>
      <c r="F113" t="s">
        <v>384</v>
      </c>
      <c r="H113" t="s">
        <v>10760</v>
      </c>
      <c r="I113" t="s">
        <v>43</v>
      </c>
      <c r="J113" t="s">
        <v>43</v>
      </c>
      <c r="K113" t="s">
        <v>10761</v>
      </c>
      <c r="L113" t="s">
        <v>10762</v>
      </c>
      <c r="M113" t="s">
        <v>10763</v>
      </c>
      <c r="N113" t="s">
        <v>10764</v>
      </c>
    </row>
    <row r="114" spans="1:14" x14ac:dyDescent="0.25">
      <c r="A114" t="s">
        <v>16</v>
      </c>
      <c r="B114" t="s">
        <v>10765</v>
      </c>
      <c r="C114">
        <v>2020</v>
      </c>
      <c r="D114" t="s">
        <v>10766</v>
      </c>
      <c r="E114" t="s">
        <v>791</v>
      </c>
      <c r="F114" t="s">
        <v>9133</v>
      </c>
      <c r="H114" t="s">
        <v>10767</v>
      </c>
      <c r="I114" t="s">
        <v>43</v>
      </c>
      <c r="J114" t="s">
        <v>43</v>
      </c>
      <c r="K114" t="s">
        <v>10768</v>
      </c>
      <c r="L114" t="s">
        <v>10769</v>
      </c>
      <c r="M114" t="s">
        <v>10770</v>
      </c>
      <c r="N114" t="s">
        <v>10771</v>
      </c>
    </row>
    <row r="115" spans="1:14" x14ac:dyDescent="0.25">
      <c r="A115" t="s">
        <v>16</v>
      </c>
      <c r="B115" t="s">
        <v>10772</v>
      </c>
      <c r="C115">
        <v>2022</v>
      </c>
      <c r="D115" t="s">
        <v>10773</v>
      </c>
      <c r="E115" t="s">
        <v>2217</v>
      </c>
      <c r="F115" t="s">
        <v>990</v>
      </c>
      <c r="H115" t="s">
        <v>10774</v>
      </c>
      <c r="I115" t="s">
        <v>43</v>
      </c>
      <c r="J115" t="s">
        <v>43</v>
      </c>
      <c r="K115" t="s">
        <v>10775</v>
      </c>
      <c r="L115" t="s">
        <v>10776</v>
      </c>
      <c r="M115" t="s">
        <v>10777</v>
      </c>
      <c r="N115" t="s">
        <v>10778</v>
      </c>
    </row>
    <row r="116" spans="1:14" x14ac:dyDescent="0.25">
      <c r="A116" t="s">
        <v>16</v>
      </c>
      <c r="B116" t="s">
        <v>10779</v>
      </c>
      <c r="C116">
        <v>2024</v>
      </c>
      <c r="D116" t="s">
        <v>1529</v>
      </c>
      <c r="E116" t="s">
        <v>69</v>
      </c>
      <c r="F116" t="s">
        <v>1530</v>
      </c>
      <c r="H116" t="s">
        <v>10780</v>
      </c>
      <c r="I116" t="s">
        <v>43</v>
      </c>
      <c r="J116" t="s">
        <v>43</v>
      </c>
      <c r="K116" t="s">
        <v>10781</v>
      </c>
      <c r="L116" t="s">
        <v>10782</v>
      </c>
      <c r="M116" t="s">
        <v>10783</v>
      </c>
      <c r="N116" t="s">
        <v>1534</v>
      </c>
    </row>
    <row r="117" spans="1:14" x14ac:dyDescent="0.25">
      <c r="A117" t="s">
        <v>16</v>
      </c>
      <c r="B117" t="s">
        <v>6769</v>
      </c>
      <c r="C117">
        <v>2020</v>
      </c>
      <c r="D117" t="s">
        <v>10784</v>
      </c>
      <c r="E117" t="s">
        <v>1047</v>
      </c>
      <c r="F117" t="s">
        <v>5126</v>
      </c>
      <c r="H117" t="s">
        <v>10785</v>
      </c>
      <c r="I117" t="s">
        <v>43</v>
      </c>
      <c r="J117" t="s">
        <v>43</v>
      </c>
      <c r="K117" t="s">
        <v>10786</v>
      </c>
      <c r="L117" t="s">
        <v>10787</v>
      </c>
      <c r="M117" t="s">
        <v>10788</v>
      </c>
      <c r="N117" t="s">
        <v>10789</v>
      </c>
    </row>
    <row r="118" spans="1:14" x14ac:dyDescent="0.25">
      <c r="A118" t="s">
        <v>16</v>
      </c>
      <c r="B118" t="s">
        <v>10790</v>
      </c>
      <c r="C118">
        <v>2024</v>
      </c>
      <c r="D118" t="s">
        <v>10791</v>
      </c>
      <c r="E118" t="s">
        <v>5029</v>
      </c>
      <c r="F118" t="s">
        <v>7218</v>
      </c>
      <c r="H118" t="s">
        <v>10792</v>
      </c>
      <c r="I118" t="s">
        <v>43</v>
      </c>
      <c r="J118" t="s">
        <v>43</v>
      </c>
      <c r="K118" t="s">
        <v>10793</v>
      </c>
      <c r="L118" t="s">
        <v>10794</v>
      </c>
      <c r="M118" t="s">
        <v>10795</v>
      </c>
      <c r="N118" t="s">
        <v>10796</v>
      </c>
    </row>
    <row r="119" spans="1:14" x14ac:dyDescent="0.25">
      <c r="A119" t="s">
        <v>16</v>
      </c>
      <c r="B119" t="s">
        <v>10797</v>
      </c>
      <c r="C119">
        <v>2020</v>
      </c>
      <c r="D119" t="s">
        <v>10798</v>
      </c>
      <c r="E119" t="s">
        <v>74</v>
      </c>
      <c r="F119" t="s">
        <v>1255</v>
      </c>
      <c r="H119" t="s">
        <v>10799</v>
      </c>
      <c r="I119" t="s">
        <v>43</v>
      </c>
      <c r="J119" t="s">
        <v>43</v>
      </c>
      <c r="K119" t="s">
        <v>10800</v>
      </c>
      <c r="L119" t="s">
        <v>10801</v>
      </c>
      <c r="M119" t="s">
        <v>10802</v>
      </c>
      <c r="N119" t="s">
        <v>10803</v>
      </c>
    </row>
    <row r="120" spans="1:14" x14ac:dyDescent="0.25">
      <c r="A120" t="s">
        <v>16</v>
      </c>
      <c r="B120" t="s">
        <v>10804</v>
      </c>
      <c r="C120">
        <v>2022</v>
      </c>
      <c r="D120" t="s">
        <v>10805</v>
      </c>
      <c r="E120" t="s">
        <v>10806</v>
      </c>
      <c r="F120" t="s">
        <v>10807</v>
      </c>
      <c r="H120" t="s">
        <v>10808</v>
      </c>
      <c r="I120" t="s">
        <v>43</v>
      </c>
      <c r="J120" t="s">
        <v>43</v>
      </c>
      <c r="K120" t="s">
        <v>10809</v>
      </c>
      <c r="L120" t="s">
        <v>10810</v>
      </c>
      <c r="M120" t="s">
        <v>10811</v>
      </c>
      <c r="N120" t="s">
        <v>10812</v>
      </c>
    </row>
    <row r="121" spans="1:14" x14ac:dyDescent="0.25">
      <c r="A121" t="s">
        <v>16</v>
      </c>
      <c r="B121" t="s">
        <v>1448</v>
      </c>
      <c r="C121">
        <v>2023</v>
      </c>
      <c r="D121" t="s">
        <v>1449</v>
      </c>
      <c r="E121" t="s">
        <v>1450</v>
      </c>
      <c r="F121" t="s">
        <v>1451</v>
      </c>
      <c r="H121" t="s">
        <v>10813</v>
      </c>
      <c r="I121" t="s">
        <v>43</v>
      </c>
      <c r="J121" t="s">
        <v>43</v>
      </c>
      <c r="K121" t="s">
        <v>1452</v>
      </c>
      <c r="L121" t="s">
        <v>1453</v>
      </c>
      <c r="M121" t="s">
        <v>1454</v>
      </c>
      <c r="N121" t="s">
        <v>1455</v>
      </c>
    </row>
    <row r="122" spans="1:14" x14ac:dyDescent="0.25">
      <c r="A122" t="s">
        <v>16</v>
      </c>
      <c r="B122" t="s">
        <v>10814</v>
      </c>
      <c r="C122">
        <v>2020</v>
      </c>
      <c r="D122" t="s">
        <v>10815</v>
      </c>
      <c r="E122" t="s">
        <v>2217</v>
      </c>
      <c r="F122" t="s">
        <v>465</v>
      </c>
      <c r="H122" t="s">
        <v>10816</v>
      </c>
      <c r="I122" t="s">
        <v>43</v>
      </c>
      <c r="J122" t="s">
        <v>43</v>
      </c>
      <c r="K122" t="s">
        <v>10817</v>
      </c>
      <c r="L122" t="s">
        <v>10818</v>
      </c>
      <c r="M122" t="s">
        <v>10819</v>
      </c>
      <c r="N122" t="s">
        <v>10820</v>
      </c>
    </row>
    <row r="123" spans="1:14" x14ac:dyDescent="0.25">
      <c r="A123" t="s">
        <v>16</v>
      </c>
      <c r="B123" t="s">
        <v>10821</v>
      </c>
      <c r="C123">
        <v>2025</v>
      </c>
      <c r="D123" t="s">
        <v>10822</v>
      </c>
      <c r="E123" t="s">
        <v>2217</v>
      </c>
      <c r="F123" t="s">
        <v>2002</v>
      </c>
      <c r="H123" t="s">
        <v>10823</v>
      </c>
      <c r="I123" t="s">
        <v>43</v>
      </c>
      <c r="J123" t="s">
        <v>43</v>
      </c>
      <c r="K123" t="s">
        <v>10824</v>
      </c>
      <c r="L123" t="s">
        <v>10825</v>
      </c>
      <c r="M123" t="s">
        <v>10826</v>
      </c>
      <c r="N123" t="s">
        <v>10827</v>
      </c>
    </row>
    <row r="124" spans="1:14" x14ac:dyDescent="0.25">
      <c r="A124" t="s">
        <v>16</v>
      </c>
      <c r="B124" t="s">
        <v>10828</v>
      </c>
      <c r="C124">
        <v>2024</v>
      </c>
      <c r="D124" t="s">
        <v>10829</v>
      </c>
      <c r="E124" t="s">
        <v>10733</v>
      </c>
      <c r="F124" t="s">
        <v>326</v>
      </c>
      <c r="H124" t="s">
        <v>10830</v>
      </c>
      <c r="I124" t="s">
        <v>43</v>
      </c>
      <c r="J124" t="s">
        <v>43</v>
      </c>
      <c r="K124" t="s">
        <v>10831</v>
      </c>
      <c r="L124" t="s">
        <v>10832</v>
      </c>
      <c r="M124" t="s">
        <v>10833</v>
      </c>
      <c r="N124" t="s">
        <v>10834</v>
      </c>
    </row>
    <row r="125" spans="1:14" x14ac:dyDescent="0.25">
      <c r="A125" t="s">
        <v>16</v>
      </c>
      <c r="B125" t="s">
        <v>10835</v>
      </c>
      <c r="C125">
        <v>2021</v>
      </c>
      <c r="D125" t="s">
        <v>10836</v>
      </c>
      <c r="E125" t="s">
        <v>2186</v>
      </c>
      <c r="F125" t="s">
        <v>526</v>
      </c>
      <c r="H125" t="s">
        <v>10837</v>
      </c>
      <c r="I125" t="s">
        <v>43</v>
      </c>
      <c r="J125" t="s">
        <v>43</v>
      </c>
      <c r="K125" t="s">
        <v>10838</v>
      </c>
      <c r="L125" t="s">
        <v>10839</v>
      </c>
      <c r="M125" t="s">
        <v>10840</v>
      </c>
      <c r="N125" t="s">
        <v>10841</v>
      </c>
    </row>
    <row r="126" spans="1:14" x14ac:dyDescent="0.25">
      <c r="A126" t="s">
        <v>16</v>
      </c>
      <c r="B126" t="s">
        <v>1515</v>
      </c>
      <c r="C126">
        <v>2024</v>
      </c>
      <c r="D126" t="s">
        <v>1516</v>
      </c>
      <c r="E126" t="s">
        <v>1517</v>
      </c>
      <c r="F126" t="s">
        <v>1120</v>
      </c>
      <c r="H126" t="s">
        <v>10842</v>
      </c>
      <c r="I126" t="s">
        <v>43</v>
      </c>
      <c r="J126" t="s">
        <v>43</v>
      </c>
      <c r="K126" t="s">
        <v>10843</v>
      </c>
      <c r="L126" t="s">
        <v>1518</v>
      </c>
      <c r="M126" t="s">
        <v>10844</v>
      </c>
      <c r="N126" t="s">
        <v>1520</v>
      </c>
    </row>
    <row r="127" spans="1:14" x14ac:dyDescent="0.25">
      <c r="A127" t="s">
        <v>79</v>
      </c>
      <c r="B127" t="s">
        <v>10845</v>
      </c>
      <c r="C127">
        <v>2020</v>
      </c>
      <c r="D127" t="s">
        <v>10846</v>
      </c>
      <c r="E127" t="s">
        <v>10847</v>
      </c>
      <c r="F127" t="s">
        <v>43</v>
      </c>
      <c r="H127" t="s">
        <v>10848</v>
      </c>
      <c r="I127" t="s">
        <v>10849</v>
      </c>
      <c r="J127" t="s">
        <v>43</v>
      </c>
      <c r="K127" t="s">
        <v>10850</v>
      </c>
      <c r="L127" t="s">
        <v>10851</v>
      </c>
      <c r="M127" t="s">
        <v>10852</v>
      </c>
      <c r="N127" t="s">
        <v>10853</v>
      </c>
    </row>
    <row r="128" spans="1:14" x14ac:dyDescent="0.25">
      <c r="A128" t="s">
        <v>16</v>
      </c>
      <c r="B128" t="s">
        <v>10854</v>
      </c>
      <c r="C128">
        <v>2021</v>
      </c>
      <c r="D128" t="s">
        <v>10855</v>
      </c>
      <c r="E128" t="s">
        <v>6408</v>
      </c>
      <c r="F128" t="s">
        <v>1524</v>
      </c>
      <c r="H128" t="s">
        <v>10856</v>
      </c>
      <c r="I128" t="s">
        <v>43</v>
      </c>
      <c r="J128" t="s">
        <v>43</v>
      </c>
      <c r="K128" t="s">
        <v>10857</v>
      </c>
      <c r="L128" t="s">
        <v>10858</v>
      </c>
      <c r="M128" t="s">
        <v>10859</v>
      </c>
      <c r="N128" t="s">
        <v>10860</v>
      </c>
    </row>
    <row r="129" spans="1:14" x14ac:dyDescent="0.25">
      <c r="A129" t="s">
        <v>16</v>
      </c>
      <c r="B129" t="s">
        <v>10861</v>
      </c>
      <c r="C129">
        <v>2022</v>
      </c>
      <c r="D129" t="s">
        <v>10862</v>
      </c>
      <c r="E129" t="s">
        <v>1047</v>
      </c>
      <c r="F129" t="s">
        <v>10863</v>
      </c>
      <c r="H129" t="s">
        <v>10864</v>
      </c>
      <c r="I129" t="s">
        <v>43</v>
      </c>
      <c r="J129" t="s">
        <v>43</v>
      </c>
      <c r="K129" t="s">
        <v>10865</v>
      </c>
      <c r="L129" t="s">
        <v>10866</v>
      </c>
      <c r="M129" t="s">
        <v>10867</v>
      </c>
      <c r="N129" t="s">
        <v>10868</v>
      </c>
    </row>
    <row r="130" spans="1:14" x14ac:dyDescent="0.25">
      <c r="A130" t="s">
        <v>16</v>
      </c>
      <c r="B130" t="s">
        <v>10869</v>
      </c>
      <c r="C130">
        <v>2021</v>
      </c>
      <c r="D130" t="s">
        <v>10870</v>
      </c>
      <c r="E130" t="s">
        <v>1047</v>
      </c>
      <c r="F130" t="s">
        <v>10871</v>
      </c>
      <c r="H130" t="s">
        <v>10872</v>
      </c>
      <c r="I130" t="s">
        <v>43</v>
      </c>
      <c r="J130" t="s">
        <v>43</v>
      </c>
      <c r="K130" t="s">
        <v>10873</v>
      </c>
      <c r="L130" t="s">
        <v>10874</v>
      </c>
      <c r="M130" t="s">
        <v>10875</v>
      </c>
      <c r="N130" t="s">
        <v>10876</v>
      </c>
    </row>
    <row r="131" spans="1:14" x14ac:dyDescent="0.25">
      <c r="A131" t="s">
        <v>16</v>
      </c>
      <c r="B131" t="s">
        <v>10877</v>
      </c>
      <c r="C131">
        <v>2023</v>
      </c>
      <c r="D131" t="s">
        <v>10878</v>
      </c>
      <c r="E131" t="s">
        <v>1047</v>
      </c>
      <c r="F131" t="s">
        <v>5340</v>
      </c>
      <c r="H131" t="s">
        <v>10879</v>
      </c>
      <c r="I131" t="s">
        <v>43</v>
      </c>
      <c r="J131" t="s">
        <v>43</v>
      </c>
      <c r="K131" t="s">
        <v>10880</v>
      </c>
      <c r="L131" t="s">
        <v>10881</v>
      </c>
      <c r="M131" t="s">
        <v>10882</v>
      </c>
      <c r="N131" t="s">
        <v>10883</v>
      </c>
    </row>
    <row r="132" spans="1:14" x14ac:dyDescent="0.25">
      <c r="A132" t="s">
        <v>16</v>
      </c>
      <c r="B132" t="s">
        <v>10877</v>
      </c>
      <c r="C132">
        <v>2023</v>
      </c>
      <c r="D132" t="s">
        <v>10884</v>
      </c>
      <c r="E132" t="s">
        <v>1047</v>
      </c>
      <c r="F132" t="s">
        <v>3922</v>
      </c>
      <c r="H132" t="s">
        <v>10885</v>
      </c>
      <c r="I132" t="s">
        <v>43</v>
      </c>
      <c r="J132" t="s">
        <v>43</v>
      </c>
      <c r="K132" t="s">
        <v>10886</v>
      </c>
      <c r="L132" t="s">
        <v>10887</v>
      </c>
      <c r="M132" t="s">
        <v>10888</v>
      </c>
      <c r="N132" t="s">
        <v>10889</v>
      </c>
    </row>
    <row r="133" spans="1:14" x14ac:dyDescent="0.25">
      <c r="A133" t="s">
        <v>16</v>
      </c>
      <c r="B133" t="s">
        <v>10890</v>
      </c>
      <c r="C133">
        <v>2021</v>
      </c>
      <c r="D133" t="s">
        <v>10891</v>
      </c>
      <c r="E133" t="s">
        <v>1047</v>
      </c>
      <c r="F133" t="s">
        <v>10892</v>
      </c>
      <c r="H133" t="s">
        <v>10893</v>
      </c>
      <c r="I133" t="s">
        <v>43</v>
      </c>
      <c r="J133" t="s">
        <v>43</v>
      </c>
      <c r="K133" t="s">
        <v>10894</v>
      </c>
      <c r="L133" t="s">
        <v>10895</v>
      </c>
      <c r="M133" t="s">
        <v>10896</v>
      </c>
      <c r="N133" t="s">
        <v>10897</v>
      </c>
    </row>
    <row r="134" spans="1:14" x14ac:dyDescent="0.25">
      <c r="A134" t="s">
        <v>16</v>
      </c>
      <c r="B134" t="s">
        <v>10898</v>
      </c>
      <c r="C134">
        <v>2022</v>
      </c>
      <c r="D134" t="s">
        <v>10899</v>
      </c>
      <c r="E134" t="s">
        <v>1047</v>
      </c>
      <c r="F134" t="s">
        <v>10900</v>
      </c>
      <c r="H134" t="s">
        <v>10901</v>
      </c>
      <c r="I134" t="s">
        <v>43</v>
      </c>
      <c r="J134" t="s">
        <v>43</v>
      </c>
      <c r="K134" t="s">
        <v>10902</v>
      </c>
      <c r="L134" t="s">
        <v>10903</v>
      </c>
      <c r="M134" t="s">
        <v>10904</v>
      </c>
      <c r="N134" t="s">
        <v>10905</v>
      </c>
    </row>
    <row r="135" spans="1:14" x14ac:dyDescent="0.25">
      <c r="A135" t="s">
        <v>16</v>
      </c>
      <c r="B135" t="s">
        <v>10906</v>
      </c>
      <c r="C135">
        <v>2024</v>
      </c>
      <c r="D135" t="s">
        <v>10907</v>
      </c>
      <c r="E135" t="s">
        <v>1047</v>
      </c>
      <c r="F135" t="s">
        <v>5669</v>
      </c>
      <c r="H135" t="s">
        <v>10908</v>
      </c>
      <c r="I135" t="s">
        <v>43</v>
      </c>
      <c r="J135" t="s">
        <v>43</v>
      </c>
      <c r="K135" t="s">
        <v>10909</v>
      </c>
      <c r="L135" t="s">
        <v>10910</v>
      </c>
      <c r="M135" t="s">
        <v>10911</v>
      </c>
      <c r="N135" t="s">
        <v>10912</v>
      </c>
    </row>
    <row r="136" spans="1:14" x14ac:dyDescent="0.25">
      <c r="A136" t="s">
        <v>16</v>
      </c>
      <c r="B136" t="s">
        <v>10913</v>
      </c>
      <c r="C136">
        <v>2023</v>
      </c>
      <c r="D136" t="s">
        <v>10914</v>
      </c>
      <c r="E136" t="s">
        <v>606</v>
      </c>
      <c r="F136" t="s">
        <v>3244</v>
      </c>
      <c r="H136" t="s">
        <v>10915</v>
      </c>
      <c r="I136" t="s">
        <v>43</v>
      </c>
      <c r="J136" t="s">
        <v>43</v>
      </c>
      <c r="K136" t="s">
        <v>10916</v>
      </c>
      <c r="L136" t="s">
        <v>10917</v>
      </c>
      <c r="M136" t="s">
        <v>10918</v>
      </c>
      <c r="N136" t="s">
        <v>10919</v>
      </c>
    </row>
    <row r="137" spans="1:14" x14ac:dyDescent="0.25">
      <c r="A137" t="s">
        <v>16</v>
      </c>
      <c r="B137" t="s">
        <v>1587</v>
      </c>
      <c r="C137">
        <v>2023</v>
      </c>
      <c r="D137" t="s">
        <v>1588</v>
      </c>
      <c r="E137" t="s">
        <v>1589</v>
      </c>
      <c r="F137" t="s">
        <v>1590</v>
      </c>
      <c r="H137" t="s">
        <v>10920</v>
      </c>
      <c r="I137" t="s">
        <v>43</v>
      </c>
      <c r="J137" t="s">
        <v>43</v>
      </c>
      <c r="K137" t="s">
        <v>1591</v>
      </c>
      <c r="L137" t="s">
        <v>1592</v>
      </c>
      <c r="M137" t="s">
        <v>1593</v>
      </c>
      <c r="N137" t="s">
        <v>1594</v>
      </c>
    </row>
    <row r="138" spans="1:14" x14ac:dyDescent="0.25">
      <c r="A138" t="s">
        <v>16</v>
      </c>
      <c r="B138" t="s">
        <v>10921</v>
      </c>
      <c r="C138">
        <v>2025</v>
      </c>
      <c r="D138" t="s">
        <v>10922</v>
      </c>
      <c r="E138" t="s">
        <v>1723</v>
      </c>
      <c r="F138" t="s">
        <v>2823</v>
      </c>
      <c r="H138" t="s">
        <v>10923</v>
      </c>
      <c r="I138" t="s">
        <v>43</v>
      </c>
      <c r="J138" t="s">
        <v>43</v>
      </c>
      <c r="K138" t="s">
        <v>10924</v>
      </c>
      <c r="L138" t="s">
        <v>10925</v>
      </c>
      <c r="M138" t="s">
        <v>10926</v>
      </c>
      <c r="N138" t="s">
        <v>10927</v>
      </c>
    </row>
    <row r="139" spans="1:14" x14ac:dyDescent="0.25">
      <c r="A139" t="s">
        <v>16</v>
      </c>
      <c r="B139" t="s">
        <v>10928</v>
      </c>
      <c r="C139">
        <v>2022</v>
      </c>
      <c r="D139" t="s">
        <v>10929</v>
      </c>
      <c r="E139" t="s">
        <v>2217</v>
      </c>
      <c r="F139" t="s">
        <v>1186</v>
      </c>
      <c r="H139" t="s">
        <v>10930</v>
      </c>
      <c r="I139" t="s">
        <v>43</v>
      </c>
      <c r="J139" t="s">
        <v>43</v>
      </c>
      <c r="K139" t="s">
        <v>10931</v>
      </c>
      <c r="L139" t="s">
        <v>10932</v>
      </c>
      <c r="M139" t="s">
        <v>10933</v>
      </c>
      <c r="N139" t="s">
        <v>10934</v>
      </c>
    </row>
    <row r="140" spans="1:14" x14ac:dyDescent="0.25">
      <c r="A140" t="s">
        <v>16</v>
      </c>
      <c r="B140" t="s">
        <v>1629</v>
      </c>
      <c r="C140">
        <v>2025</v>
      </c>
      <c r="D140" t="s">
        <v>1630</v>
      </c>
      <c r="E140" t="s">
        <v>928</v>
      </c>
      <c r="F140" t="s">
        <v>1631</v>
      </c>
      <c r="H140" t="s">
        <v>10935</v>
      </c>
      <c r="I140" t="s">
        <v>43</v>
      </c>
      <c r="J140" t="s">
        <v>43</v>
      </c>
      <c r="K140" t="s">
        <v>1632</v>
      </c>
      <c r="L140" t="s">
        <v>1633</v>
      </c>
      <c r="M140" t="s">
        <v>1634</v>
      </c>
      <c r="N140" t="s">
        <v>1635</v>
      </c>
    </row>
    <row r="141" spans="1:14" x14ac:dyDescent="0.25">
      <c r="A141" t="s">
        <v>16</v>
      </c>
      <c r="B141" t="s">
        <v>10936</v>
      </c>
      <c r="C141">
        <v>2021</v>
      </c>
      <c r="D141" t="s">
        <v>10937</v>
      </c>
      <c r="E141" t="s">
        <v>6006</v>
      </c>
      <c r="F141" t="s">
        <v>326</v>
      </c>
      <c r="H141" t="s">
        <v>10938</v>
      </c>
      <c r="I141" t="s">
        <v>43</v>
      </c>
      <c r="J141" t="s">
        <v>43</v>
      </c>
      <c r="K141" t="s">
        <v>10939</v>
      </c>
      <c r="L141" t="s">
        <v>10940</v>
      </c>
      <c r="M141" t="s">
        <v>10941</v>
      </c>
      <c r="N141" t="s">
        <v>10942</v>
      </c>
    </row>
    <row r="142" spans="1:14" x14ac:dyDescent="0.25">
      <c r="A142" t="s">
        <v>16</v>
      </c>
      <c r="B142" t="s">
        <v>1665</v>
      </c>
      <c r="C142">
        <v>2024</v>
      </c>
      <c r="D142" t="s">
        <v>1666</v>
      </c>
      <c r="E142" t="s">
        <v>1047</v>
      </c>
      <c r="F142" t="s">
        <v>1667</v>
      </c>
      <c r="H142" t="s">
        <v>10943</v>
      </c>
      <c r="I142" t="s">
        <v>43</v>
      </c>
      <c r="J142" t="s">
        <v>43</v>
      </c>
      <c r="K142" t="s">
        <v>1668</v>
      </c>
      <c r="L142" t="s">
        <v>1669</v>
      </c>
      <c r="M142" t="s">
        <v>1670</v>
      </c>
      <c r="N142" t="s">
        <v>1671</v>
      </c>
    </row>
    <row r="143" spans="1:14" x14ac:dyDescent="0.25">
      <c r="A143" t="s">
        <v>16</v>
      </c>
      <c r="B143" t="s">
        <v>10944</v>
      </c>
      <c r="C143">
        <v>2024</v>
      </c>
      <c r="D143" t="s">
        <v>10945</v>
      </c>
      <c r="E143" t="s">
        <v>682</v>
      </c>
      <c r="F143" t="s">
        <v>1873</v>
      </c>
      <c r="H143" t="s">
        <v>10946</v>
      </c>
      <c r="I143" t="s">
        <v>43</v>
      </c>
      <c r="J143" t="s">
        <v>43</v>
      </c>
      <c r="K143" t="s">
        <v>10947</v>
      </c>
      <c r="L143" t="s">
        <v>10948</v>
      </c>
      <c r="M143" t="s">
        <v>10949</v>
      </c>
      <c r="N143" t="s">
        <v>10950</v>
      </c>
    </row>
    <row r="144" spans="1:14" x14ac:dyDescent="0.25">
      <c r="A144" t="s">
        <v>16</v>
      </c>
      <c r="B144" t="s">
        <v>10951</v>
      </c>
      <c r="C144">
        <v>2021</v>
      </c>
      <c r="D144" t="s">
        <v>10952</v>
      </c>
      <c r="E144" t="s">
        <v>791</v>
      </c>
      <c r="F144" t="s">
        <v>1724</v>
      </c>
      <c r="H144" t="s">
        <v>10953</v>
      </c>
      <c r="I144" t="s">
        <v>43</v>
      </c>
      <c r="J144" t="s">
        <v>43</v>
      </c>
      <c r="K144" t="s">
        <v>10954</v>
      </c>
      <c r="L144" t="s">
        <v>10955</v>
      </c>
      <c r="M144" t="s">
        <v>10956</v>
      </c>
      <c r="N144" t="s">
        <v>10957</v>
      </c>
    </row>
    <row r="145" spans="1:14" x14ac:dyDescent="0.25">
      <c r="A145" t="s">
        <v>16</v>
      </c>
      <c r="B145" t="s">
        <v>10958</v>
      </c>
      <c r="C145">
        <v>2020</v>
      </c>
      <c r="D145" t="s">
        <v>10959</v>
      </c>
      <c r="E145" t="s">
        <v>791</v>
      </c>
      <c r="F145" t="s">
        <v>615</v>
      </c>
      <c r="H145" t="s">
        <v>10960</v>
      </c>
      <c r="I145" t="s">
        <v>43</v>
      </c>
      <c r="J145" t="s">
        <v>43</v>
      </c>
      <c r="K145" t="s">
        <v>10961</v>
      </c>
      <c r="L145" t="s">
        <v>10962</v>
      </c>
      <c r="M145" t="s">
        <v>10963</v>
      </c>
      <c r="N145" t="s">
        <v>10964</v>
      </c>
    </row>
    <row r="146" spans="1:14" x14ac:dyDescent="0.25">
      <c r="A146" t="s">
        <v>16</v>
      </c>
      <c r="B146" t="s">
        <v>10965</v>
      </c>
      <c r="C146">
        <v>2022</v>
      </c>
      <c r="D146" t="s">
        <v>10966</v>
      </c>
      <c r="E146" t="s">
        <v>12</v>
      </c>
      <c r="F146" t="s">
        <v>10967</v>
      </c>
      <c r="H146" t="s">
        <v>10968</v>
      </c>
      <c r="I146" t="s">
        <v>43</v>
      </c>
      <c r="J146" t="s">
        <v>43</v>
      </c>
      <c r="K146" t="s">
        <v>10969</v>
      </c>
      <c r="L146" t="s">
        <v>10970</v>
      </c>
      <c r="M146" t="s">
        <v>10971</v>
      </c>
      <c r="N146" t="s">
        <v>10972</v>
      </c>
    </row>
    <row r="147" spans="1:14" x14ac:dyDescent="0.25">
      <c r="A147" t="s">
        <v>16</v>
      </c>
      <c r="B147" t="s">
        <v>10973</v>
      </c>
      <c r="C147">
        <v>2022</v>
      </c>
      <c r="D147" t="s">
        <v>10974</v>
      </c>
      <c r="E147" t="s">
        <v>791</v>
      </c>
      <c r="F147" t="s">
        <v>6348</v>
      </c>
      <c r="H147" t="s">
        <v>10975</v>
      </c>
      <c r="I147" t="s">
        <v>43</v>
      </c>
      <c r="J147" t="s">
        <v>43</v>
      </c>
      <c r="K147" t="s">
        <v>10976</v>
      </c>
      <c r="L147" t="s">
        <v>10977</v>
      </c>
      <c r="M147" t="s">
        <v>10978</v>
      </c>
      <c r="N147" t="s">
        <v>10979</v>
      </c>
    </row>
    <row r="148" spans="1:14" x14ac:dyDescent="0.25">
      <c r="A148" t="s">
        <v>16</v>
      </c>
      <c r="B148" t="s">
        <v>10980</v>
      </c>
      <c r="C148">
        <v>2024</v>
      </c>
      <c r="D148" t="s">
        <v>10981</v>
      </c>
      <c r="E148" t="s">
        <v>6006</v>
      </c>
      <c r="F148" t="s">
        <v>483</v>
      </c>
      <c r="H148" t="s">
        <v>10982</v>
      </c>
      <c r="I148" t="s">
        <v>43</v>
      </c>
      <c r="J148" t="s">
        <v>43</v>
      </c>
      <c r="K148" t="s">
        <v>10983</v>
      </c>
      <c r="L148" t="s">
        <v>10984</v>
      </c>
      <c r="M148" t="s">
        <v>10985</v>
      </c>
      <c r="N148" t="s">
        <v>10986</v>
      </c>
    </row>
    <row r="149" spans="1:14" x14ac:dyDescent="0.25">
      <c r="A149" t="s">
        <v>16</v>
      </c>
      <c r="B149" t="s">
        <v>10987</v>
      </c>
      <c r="C149">
        <v>2023</v>
      </c>
      <c r="D149" t="s">
        <v>10988</v>
      </c>
      <c r="E149" t="s">
        <v>1254</v>
      </c>
      <c r="F149" t="s">
        <v>4780</v>
      </c>
      <c r="H149" t="s">
        <v>10989</v>
      </c>
      <c r="I149" t="s">
        <v>43</v>
      </c>
      <c r="J149" t="s">
        <v>43</v>
      </c>
      <c r="K149" t="s">
        <v>10990</v>
      </c>
      <c r="L149" t="s">
        <v>10991</v>
      </c>
      <c r="M149" t="s">
        <v>10992</v>
      </c>
      <c r="N149" t="s">
        <v>10993</v>
      </c>
    </row>
    <row r="150" spans="1:14" x14ac:dyDescent="0.25">
      <c r="A150" t="s">
        <v>16</v>
      </c>
      <c r="B150" t="s">
        <v>10994</v>
      </c>
      <c r="C150">
        <v>2021</v>
      </c>
      <c r="D150" t="s">
        <v>10995</v>
      </c>
      <c r="E150" t="s">
        <v>3148</v>
      </c>
      <c r="F150" t="s">
        <v>10996</v>
      </c>
      <c r="H150" t="s">
        <v>10997</v>
      </c>
      <c r="I150" t="s">
        <v>43</v>
      </c>
      <c r="J150" t="s">
        <v>43</v>
      </c>
      <c r="K150" t="s">
        <v>10998</v>
      </c>
      <c r="L150" t="s">
        <v>10999</v>
      </c>
      <c r="M150" t="s">
        <v>11000</v>
      </c>
      <c r="N150" t="s">
        <v>11001</v>
      </c>
    </row>
    <row r="151" spans="1:14" x14ac:dyDescent="0.25">
      <c r="A151" t="s">
        <v>16</v>
      </c>
      <c r="B151" t="s">
        <v>11002</v>
      </c>
      <c r="C151">
        <v>2021</v>
      </c>
      <c r="D151" t="s">
        <v>11003</v>
      </c>
      <c r="E151" t="s">
        <v>5361</v>
      </c>
      <c r="F151" t="s">
        <v>8315</v>
      </c>
      <c r="H151" t="s">
        <v>11004</v>
      </c>
      <c r="I151" t="s">
        <v>43</v>
      </c>
      <c r="J151" t="s">
        <v>43</v>
      </c>
      <c r="K151" t="s">
        <v>11005</v>
      </c>
      <c r="L151" t="s">
        <v>11006</v>
      </c>
      <c r="M151" t="s">
        <v>11007</v>
      </c>
      <c r="N151" t="s">
        <v>11008</v>
      </c>
    </row>
    <row r="152" spans="1:14" x14ac:dyDescent="0.25">
      <c r="A152" t="s">
        <v>16</v>
      </c>
      <c r="B152" t="s">
        <v>6938</v>
      </c>
      <c r="C152">
        <v>2024</v>
      </c>
      <c r="D152" t="s">
        <v>6939</v>
      </c>
      <c r="E152" t="s">
        <v>1509</v>
      </c>
      <c r="F152" t="s">
        <v>683</v>
      </c>
      <c r="H152" t="s">
        <v>11009</v>
      </c>
      <c r="I152" t="s">
        <v>43</v>
      </c>
      <c r="J152" t="s">
        <v>43</v>
      </c>
      <c r="K152" t="s">
        <v>6940</v>
      </c>
      <c r="L152" t="s">
        <v>6941</v>
      </c>
      <c r="M152" t="s">
        <v>6942</v>
      </c>
      <c r="N152" t="s">
        <v>6943</v>
      </c>
    </row>
    <row r="153" spans="1:14" x14ac:dyDescent="0.25">
      <c r="A153" t="s">
        <v>16</v>
      </c>
      <c r="B153" t="s">
        <v>11010</v>
      </c>
      <c r="C153">
        <v>2020</v>
      </c>
      <c r="D153" t="s">
        <v>11011</v>
      </c>
      <c r="E153" t="s">
        <v>58</v>
      </c>
      <c r="F153" t="s">
        <v>3313</v>
      </c>
      <c r="H153" t="s">
        <v>11012</v>
      </c>
      <c r="I153" t="s">
        <v>43</v>
      </c>
      <c r="J153" t="s">
        <v>43</v>
      </c>
      <c r="K153" t="s">
        <v>11013</v>
      </c>
      <c r="L153" t="s">
        <v>11014</v>
      </c>
      <c r="M153" t="s">
        <v>11015</v>
      </c>
      <c r="N153" t="s">
        <v>11016</v>
      </c>
    </row>
    <row r="154" spans="1:14" x14ac:dyDescent="0.25">
      <c r="A154" t="s">
        <v>16</v>
      </c>
      <c r="B154" t="s">
        <v>11017</v>
      </c>
      <c r="C154">
        <v>2021</v>
      </c>
      <c r="D154" t="s">
        <v>11018</v>
      </c>
      <c r="E154" t="s">
        <v>5088</v>
      </c>
      <c r="F154" t="s">
        <v>3393</v>
      </c>
      <c r="H154" t="s">
        <v>11019</v>
      </c>
      <c r="I154" t="s">
        <v>43</v>
      </c>
      <c r="J154" t="s">
        <v>43</v>
      </c>
      <c r="K154" t="s">
        <v>11020</v>
      </c>
      <c r="L154" t="s">
        <v>11021</v>
      </c>
      <c r="M154" t="s">
        <v>11022</v>
      </c>
      <c r="N154" t="s">
        <v>11023</v>
      </c>
    </row>
    <row r="155" spans="1:14" x14ac:dyDescent="0.25">
      <c r="A155" t="s">
        <v>16</v>
      </c>
      <c r="B155" t="s">
        <v>11024</v>
      </c>
      <c r="C155">
        <v>2023</v>
      </c>
      <c r="D155" t="s">
        <v>11025</v>
      </c>
      <c r="E155" t="s">
        <v>11026</v>
      </c>
      <c r="F155" t="s">
        <v>274</v>
      </c>
      <c r="G155">
        <v>2</v>
      </c>
      <c r="H155" t="s">
        <v>11027</v>
      </c>
      <c r="I155" t="s">
        <v>43</v>
      </c>
      <c r="J155" t="s">
        <v>43</v>
      </c>
      <c r="K155" t="s">
        <v>11028</v>
      </c>
      <c r="L155" t="s">
        <v>11029</v>
      </c>
      <c r="M155" t="s">
        <v>11030</v>
      </c>
      <c r="N155" t="s">
        <v>11031</v>
      </c>
    </row>
    <row r="156" spans="1:14" x14ac:dyDescent="0.25">
      <c r="A156" t="s">
        <v>16</v>
      </c>
      <c r="B156" t="s">
        <v>11032</v>
      </c>
      <c r="C156">
        <v>2024</v>
      </c>
      <c r="D156" t="s">
        <v>11033</v>
      </c>
      <c r="E156" t="s">
        <v>791</v>
      </c>
      <c r="F156" t="s">
        <v>4000</v>
      </c>
      <c r="H156" t="s">
        <v>11034</v>
      </c>
      <c r="I156" t="s">
        <v>43</v>
      </c>
      <c r="J156" t="s">
        <v>43</v>
      </c>
      <c r="K156" t="s">
        <v>11035</v>
      </c>
      <c r="L156" t="s">
        <v>11036</v>
      </c>
      <c r="M156" t="s">
        <v>11037</v>
      </c>
      <c r="N156" t="s">
        <v>11038</v>
      </c>
    </row>
    <row r="157" spans="1:14" x14ac:dyDescent="0.25">
      <c r="A157" t="s">
        <v>16</v>
      </c>
      <c r="B157" t="s">
        <v>11039</v>
      </c>
      <c r="C157">
        <v>2020</v>
      </c>
      <c r="D157" t="s">
        <v>11040</v>
      </c>
      <c r="E157" t="s">
        <v>1038</v>
      </c>
      <c r="F157" t="s">
        <v>2898</v>
      </c>
      <c r="H157" t="s">
        <v>11041</v>
      </c>
      <c r="I157" t="s">
        <v>43</v>
      </c>
      <c r="J157" t="s">
        <v>43</v>
      </c>
      <c r="K157" t="s">
        <v>11042</v>
      </c>
      <c r="L157" t="s">
        <v>11043</v>
      </c>
      <c r="M157" t="s">
        <v>11044</v>
      </c>
      <c r="N157" t="s">
        <v>11045</v>
      </c>
    </row>
    <row r="158" spans="1:14" x14ac:dyDescent="0.25">
      <c r="A158" t="s">
        <v>16</v>
      </c>
      <c r="B158" t="s">
        <v>11046</v>
      </c>
      <c r="C158">
        <v>2023</v>
      </c>
      <c r="D158" t="s">
        <v>11047</v>
      </c>
      <c r="E158" t="s">
        <v>103</v>
      </c>
      <c r="F158" t="s">
        <v>3753</v>
      </c>
      <c r="H158" t="s">
        <v>11048</v>
      </c>
      <c r="I158" t="s">
        <v>43</v>
      </c>
      <c r="J158" t="s">
        <v>43</v>
      </c>
      <c r="K158" t="s">
        <v>11049</v>
      </c>
      <c r="L158" t="s">
        <v>11050</v>
      </c>
      <c r="M158" t="s">
        <v>11051</v>
      </c>
      <c r="N158" t="s">
        <v>11052</v>
      </c>
    </row>
    <row r="159" spans="1:14" x14ac:dyDescent="0.25">
      <c r="A159" t="s">
        <v>16</v>
      </c>
      <c r="B159" t="s">
        <v>1779</v>
      </c>
      <c r="C159">
        <v>2021</v>
      </c>
      <c r="D159" t="s">
        <v>1780</v>
      </c>
      <c r="E159" t="s">
        <v>1781</v>
      </c>
      <c r="F159" t="s">
        <v>432</v>
      </c>
      <c r="G159">
        <v>2</v>
      </c>
      <c r="H159" t="s">
        <v>1782</v>
      </c>
      <c r="I159" t="s">
        <v>43</v>
      </c>
      <c r="J159" t="s">
        <v>43</v>
      </c>
      <c r="K159" t="s">
        <v>1783</v>
      </c>
      <c r="L159" t="s">
        <v>1784</v>
      </c>
      <c r="M159" t="s">
        <v>1785</v>
      </c>
      <c r="N159" t="s">
        <v>1786</v>
      </c>
    </row>
    <row r="160" spans="1:14" x14ac:dyDescent="0.25">
      <c r="A160" t="s">
        <v>16</v>
      </c>
      <c r="B160" t="s">
        <v>11053</v>
      </c>
      <c r="C160">
        <v>2020</v>
      </c>
      <c r="D160" t="s">
        <v>11054</v>
      </c>
      <c r="E160" t="s">
        <v>3155</v>
      </c>
      <c r="F160" t="s">
        <v>11055</v>
      </c>
      <c r="H160" t="s">
        <v>11056</v>
      </c>
      <c r="I160" t="s">
        <v>43</v>
      </c>
      <c r="J160" t="s">
        <v>43</v>
      </c>
      <c r="K160" t="s">
        <v>11057</v>
      </c>
      <c r="L160" t="s">
        <v>11058</v>
      </c>
      <c r="M160" t="s">
        <v>11059</v>
      </c>
      <c r="N160" t="s">
        <v>11060</v>
      </c>
    </row>
    <row r="161" spans="1:14" x14ac:dyDescent="0.25">
      <c r="A161" t="s">
        <v>16</v>
      </c>
      <c r="B161" t="s">
        <v>11061</v>
      </c>
      <c r="C161">
        <v>2022</v>
      </c>
      <c r="D161" t="s">
        <v>11062</v>
      </c>
      <c r="E161" t="s">
        <v>74</v>
      </c>
      <c r="F161" t="s">
        <v>631</v>
      </c>
      <c r="H161" t="s">
        <v>11063</v>
      </c>
      <c r="I161" t="s">
        <v>43</v>
      </c>
      <c r="J161" t="s">
        <v>43</v>
      </c>
      <c r="K161" t="s">
        <v>11064</v>
      </c>
      <c r="L161" t="s">
        <v>11065</v>
      </c>
      <c r="M161" t="s">
        <v>11066</v>
      </c>
      <c r="N161" t="s">
        <v>11067</v>
      </c>
    </row>
    <row r="162" spans="1:14" x14ac:dyDescent="0.25">
      <c r="A162" t="s">
        <v>16</v>
      </c>
      <c r="B162" t="s">
        <v>11068</v>
      </c>
      <c r="C162">
        <v>2023</v>
      </c>
      <c r="D162" t="s">
        <v>11069</v>
      </c>
      <c r="E162" t="s">
        <v>1509</v>
      </c>
      <c r="F162" t="s">
        <v>1099</v>
      </c>
      <c r="H162" t="s">
        <v>11070</v>
      </c>
      <c r="I162" t="s">
        <v>43</v>
      </c>
      <c r="J162" t="s">
        <v>43</v>
      </c>
      <c r="K162" t="s">
        <v>11071</v>
      </c>
      <c r="L162" t="s">
        <v>11072</v>
      </c>
      <c r="M162" t="s">
        <v>11073</v>
      </c>
      <c r="N162" t="s">
        <v>11074</v>
      </c>
    </row>
    <row r="163" spans="1:14" x14ac:dyDescent="0.25">
      <c r="A163" t="s">
        <v>16</v>
      </c>
      <c r="B163" t="s">
        <v>11075</v>
      </c>
      <c r="C163">
        <v>2021</v>
      </c>
      <c r="D163" t="s">
        <v>11076</v>
      </c>
      <c r="E163" t="s">
        <v>11077</v>
      </c>
      <c r="F163" t="s">
        <v>230</v>
      </c>
      <c r="G163">
        <v>1</v>
      </c>
      <c r="H163" t="s">
        <v>11078</v>
      </c>
      <c r="I163" t="s">
        <v>43</v>
      </c>
      <c r="J163" t="s">
        <v>43</v>
      </c>
      <c r="K163" t="s">
        <v>11079</v>
      </c>
      <c r="L163" t="s">
        <v>11080</v>
      </c>
      <c r="M163" t="s">
        <v>11081</v>
      </c>
      <c r="N163" t="s">
        <v>11082</v>
      </c>
    </row>
    <row r="164" spans="1:14" x14ac:dyDescent="0.25">
      <c r="A164" t="s">
        <v>16</v>
      </c>
      <c r="B164" t="s">
        <v>11083</v>
      </c>
      <c r="C164">
        <v>2022</v>
      </c>
      <c r="D164" t="s">
        <v>11084</v>
      </c>
      <c r="E164" t="s">
        <v>791</v>
      </c>
      <c r="F164" t="s">
        <v>3753</v>
      </c>
      <c r="H164" t="s">
        <v>11085</v>
      </c>
      <c r="I164" t="s">
        <v>43</v>
      </c>
      <c r="J164" t="s">
        <v>43</v>
      </c>
      <c r="K164" t="s">
        <v>11086</v>
      </c>
      <c r="L164" t="s">
        <v>11087</v>
      </c>
      <c r="M164" t="s">
        <v>11088</v>
      </c>
      <c r="N164" t="s">
        <v>11089</v>
      </c>
    </row>
    <row r="165" spans="1:14" x14ac:dyDescent="0.25">
      <c r="A165" t="s">
        <v>16</v>
      </c>
      <c r="B165" t="s">
        <v>11090</v>
      </c>
      <c r="C165">
        <v>2022</v>
      </c>
      <c r="D165" t="s">
        <v>11091</v>
      </c>
      <c r="E165" t="s">
        <v>1509</v>
      </c>
      <c r="F165" t="s">
        <v>3393</v>
      </c>
      <c r="H165" t="s">
        <v>11092</v>
      </c>
      <c r="I165" t="s">
        <v>43</v>
      </c>
      <c r="J165" t="s">
        <v>43</v>
      </c>
      <c r="K165" t="s">
        <v>11093</v>
      </c>
      <c r="L165" t="s">
        <v>11094</v>
      </c>
      <c r="M165" t="s">
        <v>11095</v>
      </c>
      <c r="N165" t="s">
        <v>11096</v>
      </c>
    </row>
    <row r="166" spans="1:14" x14ac:dyDescent="0.25">
      <c r="A166" t="s">
        <v>16</v>
      </c>
      <c r="B166" t="s">
        <v>11097</v>
      </c>
      <c r="C166">
        <v>2024</v>
      </c>
      <c r="D166" t="s">
        <v>11098</v>
      </c>
      <c r="E166" t="s">
        <v>582</v>
      </c>
      <c r="F166" t="s">
        <v>1796</v>
      </c>
      <c r="H166" t="s">
        <v>11099</v>
      </c>
      <c r="I166" t="s">
        <v>43</v>
      </c>
      <c r="J166" t="s">
        <v>43</v>
      </c>
      <c r="K166" t="s">
        <v>11100</v>
      </c>
      <c r="L166" t="s">
        <v>11101</v>
      </c>
      <c r="M166" t="s">
        <v>11102</v>
      </c>
      <c r="N166" t="s">
        <v>11103</v>
      </c>
    </row>
    <row r="167" spans="1:14" x14ac:dyDescent="0.25">
      <c r="A167" t="s">
        <v>16</v>
      </c>
      <c r="B167" t="s">
        <v>11104</v>
      </c>
      <c r="C167">
        <v>2025</v>
      </c>
      <c r="D167" t="s">
        <v>11105</v>
      </c>
      <c r="E167" t="s">
        <v>3077</v>
      </c>
      <c r="F167" t="s">
        <v>43</v>
      </c>
      <c r="H167" t="s">
        <v>11106</v>
      </c>
      <c r="I167" t="s">
        <v>43</v>
      </c>
      <c r="J167" t="s">
        <v>43</v>
      </c>
      <c r="K167" t="s">
        <v>11107</v>
      </c>
      <c r="L167" t="s">
        <v>11108</v>
      </c>
      <c r="M167" t="s">
        <v>43</v>
      </c>
      <c r="N167" t="s">
        <v>11109</v>
      </c>
    </row>
    <row r="168" spans="1:14" x14ac:dyDescent="0.25">
      <c r="A168" t="s">
        <v>16</v>
      </c>
      <c r="B168" t="s">
        <v>11110</v>
      </c>
      <c r="C168">
        <v>2021</v>
      </c>
      <c r="D168" t="s">
        <v>11111</v>
      </c>
      <c r="E168" t="s">
        <v>1509</v>
      </c>
      <c r="F168" t="s">
        <v>368</v>
      </c>
      <c r="H168" t="s">
        <v>11112</v>
      </c>
      <c r="I168" t="s">
        <v>43</v>
      </c>
      <c r="J168" t="s">
        <v>43</v>
      </c>
      <c r="K168" t="s">
        <v>11113</v>
      </c>
      <c r="L168" t="s">
        <v>11114</v>
      </c>
      <c r="M168" t="s">
        <v>11115</v>
      </c>
      <c r="N168" t="s">
        <v>11116</v>
      </c>
    </row>
    <row r="169" spans="1:14" x14ac:dyDescent="0.25">
      <c r="A169" t="s">
        <v>16</v>
      </c>
      <c r="B169" t="s">
        <v>11117</v>
      </c>
      <c r="C169">
        <v>2024</v>
      </c>
      <c r="D169" t="s">
        <v>11118</v>
      </c>
      <c r="E169" t="s">
        <v>69</v>
      </c>
      <c r="F169" t="s">
        <v>11119</v>
      </c>
      <c r="H169" t="s">
        <v>11120</v>
      </c>
      <c r="I169" t="s">
        <v>43</v>
      </c>
      <c r="J169" t="s">
        <v>43</v>
      </c>
      <c r="K169" t="s">
        <v>11121</v>
      </c>
      <c r="L169" t="s">
        <v>11122</v>
      </c>
      <c r="M169" t="s">
        <v>11123</v>
      </c>
      <c r="N169" t="s">
        <v>11124</v>
      </c>
    </row>
    <row r="170" spans="1:14" x14ac:dyDescent="0.25">
      <c r="A170" t="s">
        <v>16</v>
      </c>
      <c r="B170" t="s">
        <v>11125</v>
      </c>
      <c r="C170">
        <v>2024</v>
      </c>
      <c r="D170" t="s">
        <v>11126</v>
      </c>
      <c r="E170" t="s">
        <v>13</v>
      </c>
      <c r="F170" t="s">
        <v>5100</v>
      </c>
      <c r="H170" t="s">
        <v>11127</v>
      </c>
      <c r="I170" t="s">
        <v>43</v>
      </c>
      <c r="J170" t="s">
        <v>43</v>
      </c>
      <c r="K170" t="s">
        <v>11128</v>
      </c>
      <c r="L170" t="s">
        <v>11129</v>
      </c>
      <c r="M170" t="s">
        <v>11130</v>
      </c>
      <c r="N170" t="s">
        <v>11131</v>
      </c>
    </row>
    <row r="171" spans="1:14" x14ac:dyDescent="0.25">
      <c r="A171" t="s">
        <v>16</v>
      </c>
      <c r="B171" t="s">
        <v>11132</v>
      </c>
      <c r="C171">
        <v>2020</v>
      </c>
      <c r="D171" t="s">
        <v>11133</v>
      </c>
      <c r="E171" t="s">
        <v>13</v>
      </c>
      <c r="F171" t="s">
        <v>1606</v>
      </c>
      <c r="H171" t="s">
        <v>11134</v>
      </c>
      <c r="I171" t="s">
        <v>43</v>
      </c>
      <c r="J171" t="s">
        <v>43</v>
      </c>
      <c r="K171" t="s">
        <v>11135</v>
      </c>
      <c r="L171" t="s">
        <v>11136</v>
      </c>
      <c r="M171" t="s">
        <v>11137</v>
      </c>
      <c r="N171" t="s">
        <v>11138</v>
      </c>
    </row>
    <row r="172" spans="1:14" x14ac:dyDescent="0.25">
      <c r="A172" t="s">
        <v>16</v>
      </c>
      <c r="B172" t="s">
        <v>11139</v>
      </c>
      <c r="C172">
        <v>2024</v>
      </c>
      <c r="D172" t="s">
        <v>11140</v>
      </c>
      <c r="E172" t="s">
        <v>88</v>
      </c>
      <c r="F172" t="s">
        <v>1380</v>
      </c>
      <c r="H172" t="s">
        <v>11141</v>
      </c>
      <c r="I172" t="s">
        <v>43</v>
      </c>
      <c r="J172" t="s">
        <v>43</v>
      </c>
      <c r="K172" t="s">
        <v>11142</v>
      </c>
      <c r="L172" t="s">
        <v>11143</v>
      </c>
      <c r="M172" t="s">
        <v>11144</v>
      </c>
      <c r="N172" t="s">
        <v>11145</v>
      </c>
    </row>
    <row r="173" spans="1:14" x14ac:dyDescent="0.25">
      <c r="A173" t="s">
        <v>16</v>
      </c>
      <c r="B173" t="s">
        <v>11146</v>
      </c>
      <c r="C173">
        <v>2024</v>
      </c>
      <c r="D173" t="s">
        <v>11147</v>
      </c>
      <c r="E173" t="s">
        <v>5029</v>
      </c>
      <c r="F173" t="s">
        <v>7218</v>
      </c>
      <c r="H173" t="s">
        <v>92</v>
      </c>
      <c r="I173" t="s">
        <v>43</v>
      </c>
      <c r="J173" t="s">
        <v>43</v>
      </c>
      <c r="K173" t="s">
        <v>11148</v>
      </c>
      <c r="L173" t="s">
        <v>11149</v>
      </c>
      <c r="M173" t="s">
        <v>11150</v>
      </c>
      <c r="N173" t="s">
        <v>11151</v>
      </c>
    </row>
    <row r="174" spans="1:14" x14ac:dyDescent="0.25">
      <c r="A174" t="s">
        <v>16</v>
      </c>
      <c r="B174" t="s">
        <v>11152</v>
      </c>
      <c r="C174">
        <v>2024</v>
      </c>
      <c r="D174" t="s">
        <v>11153</v>
      </c>
      <c r="E174" t="s">
        <v>866</v>
      </c>
      <c r="F174" t="s">
        <v>2639</v>
      </c>
      <c r="H174" t="s">
        <v>11154</v>
      </c>
      <c r="I174" t="s">
        <v>43</v>
      </c>
      <c r="J174" t="s">
        <v>43</v>
      </c>
      <c r="K174" t="s">
        <v>11155</v>
      </c>
      <c r="L174" t="s">
        <v>11156</v>
      </c>
      <c r="M174" t="s">
        <v>11157</v>
      </c>
      <c r="N174" t="s">
        <v>11158</v>
      </c>
    </row>
    <row r="175" spans="1:14" x14ac:dyDescent="0.25">
      <c r="A175" t="s">
        <v>16</v>
      </c>
      <c r="B175" t="s">
        <v>7143</v>
      </c>
      <c r="C175">
        <v>2023</v>
      </c>
      <c r="D175" t="s">
        <v>7144</v>
      </c>
      <c r="E175" t="s">
        <v>3373</v>
      </c>
      <c r="F175" t="s">
        <v>3252</v>
      </c>
      <c r="H175" t="s">
        <v>11159</v>
      </c>
      <c r="I175" t="s">
        <v>43</v>
      </c>
      <c r="J175" t="s">
        <v>43</v>
      </c>
      <c r="K175" t="s">
        <v>7145</v>
      </c>
      <c r="L175" t="s">
        <v>7146</v>
      </c>
      <c r="M175" t="s">
        <v>7147</v>
      </c>
      <c r="N175" t="s">
        <v>7148</v>
      </c>
    </row>
    <row r="176" spans="1:14" x14ac:dyDescent="0.25">
      <c r="A176" t="s">
        <v>16</v>
      </c>
      <c r="B176" t="s">
        <v>7149</v>
      </c>
      <c r="C176">
        <v>2024</v>
      </c>
      <c r="D176" t="s">
        <v>7150</v>
      </c>
      <c r="E176" t="s">
        <v>1485</v>
      </c>
      <c r="F176" t="s">
        <v>7151</v>
      </c>
      <c r="H176" t="s">
        <v>11160</v>
      </c>
      <c r="I176" t="s">
        <v>43</v>
      </c>
      <c r="J176" t="s">
        <v>43</v>
      </c>
      <c r="K176" t="s">
        <v>7152</v>
      </c>
      <c r="L176" t="s">
        <v>7153</v>
      </c>
      <c r="M176" t="s">
        <v>7154</v>
      </c>
      <c r="N176" t="s">
        <v>7155</v>
      </c>
    </row>
    <row r="177" spans="1:14" x14ac:dyDescent="0.25">
      <c r="A177" t="s">
        <v>16</v>
      </c>
      <c r="B177" t="s">
        <v>11161</v>
      </c>
      <c r="C177">
        <v>2024</v>
      </c>
      <c r="D177" t="s">
        <v>11162</v>
      </c>
      <c r="E177" t="s">
        <v>7785</v>
      </c>
      <c r="F177" t="s">
        <v>7293</v>
      </c>
      <c r="H177" t="s">
        <v>11163</v>
      </c>
      <c r="I177" t="s">
        <v>43</v>
      </c>
      <c r="J177" t="s">
        <v>43</v>
      </c>
      <c r="K177" t="s">
        <v>11164</v>
      </c>
      <c r="L177" t="s">
        <v>11165</v>
      </c>
      <c r="M177" t="s">
        <v>11166</v>
      </c>
      <c r="N177" t="s">
        <v>11167</v>
      </c>
    </row>
    <row r="178" spans="1:14" x14ac:dyDescent="0.25">
      <c r="A178" t="s">
        <v>16</v>
      </c>
      <c r="B178" t="s">
        <v>1961</v>
      </c>
      <c r="C178">
        <v>2022</v>
      </c>
      <c r="D178" t="s">
        <v>1962</v>
      </c>
      <c r="E178" t="s">
        <v>1872</v>
      </c>
      <c r="F178" t="s">
        <v>1963</v>
      </c>
      <c r="H178" t="s">
        <v>91</v>
      </c>
      <c r="I178" t="s">
        <v>43</v>
      </c>
      <c r="J178" t="s">
        <v>43</v>
      </c>
      <c r="K178" t="s">
        <v>1964</v>
      </c>
      <c r="L178" t="s">
        <v>1965</v>
      </c>
      <c r="M178" t="s">
        <v>1966</v>
      </c>
      <c r="N178" t="s">
        <v>1967</v>
      </c>
    </row>
    <row r="179" spans="1:14" x14ac:dyDescent="0.25">
      <c r="A179" t="s">
        <v>16</v>
      </c>
      <c r="B179" t="s">
        <v>11168</v>
      </c>
      <c r="C179">
        <v>2020</v>
      </c>
      <c r="D179" t="s">
        <v>11169</v>
      </c>
      <c r="E179" t="s">
        <v>606</v>
      </c>
      <c r="F179" t="s">
        <v>11170</v>
      </c>
      <c r="H179" t="s">
        <v>11171</v>
      </c>
      <c r="I179" t="s">
        <v>43</v>
      </c>
      <c r="J179" t="s">
        <v>43</v>
      </c>
      <c r="K179" t="s">
        <v>11172</v>
      </c>
      <c r="L179" t="s">
        <v>11173</v>
      </c>
      <c r="M179" t="s">
        <v>11174</v>
      </c>
      <c r="N179" t="s">
        <v>11175</v>
      </c>
    </row>
    <row r="180" spans="1:14" x14ac:dyDescent="0.25">
      <c r="A180" t="s">
        <v>16</v>
      </c>
      <c r="B180" t="s">
        <v>7231</v>
      </c>
      <c r="C180">
        <v>2023</v>
      </c>
      <c r="D180" t="s">
        <v>7232</v>
      </c>
      <c r="E180" t="s">
        <v>5088</v>
      </c>
      <c r="F180" t="s">
        <v>2765</v>
      </c>
      <c r="H180" t="s">
        <v>11176</v>
      </c>
      <c r="I180" t="s">
        <v>43</v>
      </c>
      <c r="J180" t="s">
        <v>43</v>
      </c>
      <c r="K180" t="s">
        <v>7233</v>
      </c>
      <c r="L180" t="s">
        <v>7234</v>
      </c>
      <c r="M180" t="s">
        <v>7235</v>
      </c>
      <c r="N180" t="s">
        <v>7236</v>
      </c>
    </row>
    <row r="181" spans="1:14" x14ac:dyDescent="0.25">
      <c r="A181" t="s">
        <v>16</v>
      </c>
      <c r="B181" t="s">
        <v>11177</v>
      </c>
      <c r="C181">
        <v>2025</v>
      </c>
      <c r="D181" t="s">
        <v>11178</v>
      </c>
      <c r="E181" t="s">
        <v>5088</v>
      </c>
      <c r="F181" t="s">
        <v>1255</v>
      </c>
      <c r="H181" t="s">
        <v>11179</v>
      </c>
      <c r="I181" t="s">
        <v>43</v>
      </c>
      <c r="J181" t="s">
        <v>43</v>
      </c>
      <c r="K181" t="s">
        <v>11180</v>
      </c>
      <c r="L181" t="s">
        <v>11181</v>
      </c>
      <c r="M181" t="s">
        <v>11182</v>
      </c>
      <c r="N181" t="s">
        <v>43</v>
      </c>
    </row>
    <row r="182" spans="1:14" x14ac:dyDescent="0.25">
      <c r="A182" t="s">
        <v>16</v>
      </c>
      <c r="B182" t="s">
        <v>11183</v>
      </c>
      <c r="C182">
        <v>2022</v>
      </c>
      <c r="D182" t="s">
        <v>11184</v>
      </c>
      <c r="E182" t="s">
        <v>74</v>
      </c>
      <c r="F182" t="s">
        <v>1148</v>
      </c>
      <c r="H182" t="s">
        <v>11185</v>
      </c>
      <c r="I182" t="s">
        <v>43</v>
      </c>
      <c r="J182" t="s">
        <v>43</v>
      </c>
      <c r="K182" t="s">
        <v>11186</v>
      </c>
      <c r="L182" t="s">
        <v>11187</v>
      </c>
      <c r="M182" t="s">
        <v>11188</v>
      </c>
      <c r="N182" t="s">
        <v>11189</v>
      </c>
    </row>
    <row r="183" spans="1:14" x14ac:dyDescent="0.25">
      <c r="A183" t="s">
        <v>16</v>
      </c>
      <c r="B183" t="s">
        <v>11190</v>
      </c>
      <c r="C183">
        <v>2025</v>
      </c>
      <c r="D183" t="s">
        <v>11191</v>
      </c>
      <c r="E183" t="s">
        <v>11192</v>
      </c>
      <c r="F183" t="s">
        <v>4862</v>
      </c>
      <c r="H183" t="s">
        <v>11193</v>
      </c>
      <c r="I183" t="s">
        <v>43</v>
      </c>
      <c r="J183" t="s">
        <v>43</v>
      </c>
      <c r="K183" t="s">
        <v>11194</v>
      </c>
      <c r="L183" t="s">
        <v>11195</v>
      </c>
      <c r="M183" t="s">
        <v>11196</v>
      </c>
      <c r="N183" t="s">
        <v>11197</v>
      </c>
    </row>
    <row r="184" spans="1:14" x14ac:dyDescent="0.25">
      <c r="A184" t="s">
        <v>16</v>
      </c>
      <c r="B184" t="s">
        <v>11198</v>
      </c>
      <c r="C184">
        <v>2020</v>
      </c>
      <c r="D184" t="s">
        <v>11199</v>
      </c>
      <c r="E184" t="s">
        <v>10721</v>
      </c>
      <c r="F184" t="s">
        <v>326</v>
      </c>
      <c r="G184">
        <v>4</v>
      </c>
      <c r="H184" t="s">
        <v>11200</v>
      </c>
      <c r="I184" t="s">
        <v>43</v>
      </c>
      <c r="J184" t="s">
        <v>43</v>
      </c>
      <c r="K184" t="s">
        <v>11201</v>
      </c>
      <c r="L184" t="s">
        <v>11202</v>
      </c>
      <c r="M184" t="s">
        <v>11203</v>
      </c>
      <c r="N184" t="s">
        <v>11204</v>
      </c>
    </row>
    <row r="185" spans="1:14" x14ac:dyDescent="0.25">
      <c r="A185" t="s">
        <v>16</v>
      </c>
      <c r="B185" t="s">
        <v>11205</v>
      </c>
      <c r="C185">
        <v>2021</v>
      </c>
      <c r="D185" t="s">
        <v>11206</v>
      </c>
      <c r="E185" t="s">
        <v>1781</v>
      </c>
      <c r="F185" t="s">
        <v>432</v>
      </c>
      <c r="G185">
        <v>6</v>
      </c>
      <c r="H185" t="s">
        <v>11207</v>
      </c>
      <c r="I185" t="s">
        <v>43</v>
      </c>
      <c r="J185" t="s">
        <v>43</v>
      </c>
      <c r="K185" t="s">
        <v>11208</v>
      </c>
      <c r="L185" t="s">
        <v>11209</v>
      </c>
      <c r="M185" t="s">
        <v>11210</v>
      </c>
      <c r="N185" t="s">
        <v>11211</v>
      </c>
    </row>
    <row r="186" spans="1:14" x14ac:dyDescent="0.25">
      <c r="A186" t="s">
        <v>16</v>
      </c>
      <c r="B186" t="s">
        <v>2115</v>
      </c>
      <c r="C186">
        <v>2024</v>
      </c>
      <c r="D186" t="s">
        <v>2116</v>
      </c>
      <c r="E186" t="s">
        <v>928</v>
      </c>
      <c r="F186" t="s">
        <v>1674</v>
      </c>
      <c r="H186" t="s">
        <v>11212</v>
      </c>
      <c r="I186" t="s">
        <v>43</v>
      </c>
      <c r="J186" t="s">
        <v>43</v>
      </c>
      <c r="K186" t="s">
        <v>2117</v>
      </c>
      <c r="L186" t="s">
        <v>2118</v>
      </c>
      <c r="M186" t="s">
        <v>2119</v>
      </c>
      <c r="N186" t="s">
        <v>2120</v>
      </c>
    </row>
    <row r="187" spans="1:14" x14ac:dyDescent="0.25">
      <c r="A187" t="s">
        <v>16</v>
      </c>
      <c r="B187" t="s">
        <v>11213</v>
      </c>
      <c r="C187">
        <v>2023</v>
      </c>
      <c r="D187" t="s">
        <v>11214</v>
      </c>
      <c r="E187" t="s">
        <v>791</v>
      </c>
      <c r="F187" t="s">
        <v>4411</v>
      </c>
      <c r="H187" t="s">
        <v>11215</v>
      </c>
      <c r="I187" t="s">
        <v>43</v>
      </c>
      <c r="J187" t="s">
        <v>43</v>
      </c>
      <c r="K187" t="s">
        <v>11216</v>
      </c>
      <c r="L187" t="s">
        <v>11217</v>
      </c>
      <c r="M187" t="s">
        <v>11218</v>
      </c>
      <c r="N187" t="s">
        <v>11219</v>
      </c>
    </row>
    <row r="188" spans="1:14" x14ac:dyDescent="0.25">
      <c r="A188" t="s">
        <v>16</v>
      </c>
      <c r="B188" t="s">
        <v>11220</v>
      </c>
      <c r="C188">
        <v>2025</v>
      </c>
      <c r="D188" t="s">
        <v>11221</v>
      </c>
      <c r="E188" t="s">
        <v>74</v>
      </c>
      <c r="F188" t="s">
        <v>11222</v>
      </c>
      <c r="H188" t="s">
        <v>11223</v>
      </c>
      <c r="I188" t="s">
        <v>43</v>
      </c>
      <c r="J188" t="s">
        <v>43</v>
      </c>
      <c r="K188" t="s">
        <v>11224</v>
      </c>
      <c r="L188" t="s">
        <v>11225</v>
      </c>
      <c r="M188" t="s">
        <v>11226</v>
      </c>
      <c r="N188" t="s">
        <v>11227</v>
      </c>
    </row>
    <row r="189" spans="1:14" x14ac:dyDescent="0.25">
      <c r="A189" t="s">
        <v>16</v>
      </c>
      <c r="B189" t="s">
        <v>2184</v>
      </c>
      <c r="C189">
        <v>2021</v>
      </c>
      <c r="D189" t="s">
        <v>2185</v>
      </c>
      <c r="E189" t="s">
        <v>2186</v>
      </c>
      <c r="F189" t="s">
        <v>2187</v>
      </c>
      <c r="H189" t="s">
        <v>11228</v>
      </c>
      <c r="I189" t="s">
        <v>43</v>
      </c>
      <c r="J189" t="s">
        <v>43</v>
      </c>
      <c r="K189" t="s">
        <v>2188</v>
      </c>
      <c r="L189" t="s">
        <v>2189</v>
      </c>
      <c r="M189" t="s">
        <v>2190</v>
      </c>
      <c r="N189" t="s">
        <v>2191</v>
      </c>
    </row>
    <row r="190" spans="1:14" x14ac:dyDescent="0.25">
      <c r="A190" t="s">
        <v>16</v>
      </c>
      <c r="B190" t="s">
        <v>2192</v>
      </c>
      <c r="C190">
        <v>2022</v>
      </c>
      <c r="D190" t="s">
        <v>2193</v>
      </c>
      <c r="E190" t="s">
        <v>866</v>
      </c>
      <c r="F190" t="s">
        <v>2194</v>
      </c>
      <c r="H190" t="s">
        <v>11229</v>
      </c>
      <c r="I190" t="s">
        <v>43</v>
      </c>
      <c r="J190" t="s">
        <v>43</v>
      </c>
      <c r="K190" t="s">
        <v>2195</v>
      </c>
      <c r="L190" t="s">
        <v>2196</v>
      </c>
      <c r="M190" t="s">
        <v>2197</v>
      </c>
      <c r="N190" t="s">
        <v>2198</v>
      </c>
    </row>
    <row r="191" spans="1:14" x14ac:dyDescent="0.25">
      <c r="A191" t="s">
        <v>16</v>
      </c>
      <c r="B191" t="s">
        <v>11230</v>
      </c>
      <c r="C191">
        <v>2021</v>
      </c>
      <c r="D191" t="s">
        <v>11231</v>
      </c>
      <c r="E191" t="s">
        <v>88</v>
      </c>
      <c r="F191" t="s">
        <v>4055</v>
      </c>
      <c r="H191" t="s">
        <v>11232</v>
      </c>
      <c r="I191" t="s">
        <v>43</v>
      </c>
      <c r="J191" t="s">
        <v>43</v>
      </c>
      <c r="K191" t="s">
        <v>11233</v>
      </c>
      <c r="L191" t="s">
        <v>11234</v>
      </c>
      <c r="M191" t="s">
        <v>11235</v>
      </c>
      <c r="N191" t="s">
        <v>11236</v>
      </c>
    </row>
    <row r="192" spans="1:14" x14ac:dyDescent="0.25">
      <c r="A192" t="s">
        <v>16</v>
      </c>
      <c r="B192" t="s">
        <v>2215</v>
      </c>
      <c r="C192">
        <v>2023</v>
      </c>
      <c r="D192" t="s">
        <v>2216</v>
      </c>
      <c r="E192" t="s">
        <v>2217</v>
      </c>
      <c r="F192" t="s">
        <v>1819</v>
      </c>
      <c r="H192" t="s">
        <v>11237</v>
      </c>
      <c r="I192" t="s">
        <v>43</v>
      </c>
      <c r="J192" t="s">
        <v>43</v>
      </c>
      <c r="K192" t="s">
        <v>2218</v>
      </c>
      <c r="L192" t="s">
        <v>2219</v>
      </c>
      <c r="M192" t="s">
        <v>2220</v>
      </c>
      <c r="N192" t="s">
        <v>2221</v>
      </c>
    </row>
    <row r="193" spans="1:14" x14ac:dyDescent="0.25">
      <c r="A193" t="s">
        <v>16</v>
      </c>
      <c r="B193" t="s">
        <v>11238</v>
      </c>
      <c r="C193">
        <v>2025</v>
      </c>
      <c r="D193" t="s">
        <v>11239</v>
      </c>
      <c r="E193" t="s">
        <v>6553</v>
      </c>
      <c r="F193" t="s">
        <v>10512</v>
      </c>
      <c r="H193" t="s">
        <v>11240</v>
      </c>
      <c r="I193" t="s">
        <v>43</v>
      </c>
      <c r="J193" t="s">
        <v>43</v>
      </c>
      <c r="K193" t="s">
        <v>11241</v>
      </c>
      <c r="L193" t="s">
        <v>11242</v>
      </c>
      <c r="M193" t="s">
        <v>11243</v>
      </c>
      <c r="N193" t="s">
        <v>11244</v>
      </c>
    </row>
    <row r="194" spans="1:14" x14ac:dyDescent="0.25">
      <c r="A194" t="s">
        <v>16</v>
      </c>
      <c r="B194" t="s">
        <v>11245</v>
      </c>
      <c r="C194">
        <v>2025</v>
      </c>
      <c r="D194" t="s">
        <v>11246</v>
      </c>
      <c r="E194" t="s">
        <v>5062</v>
      </c>
      <c r="F194" t="s">
        <v>2434</v>
      </c>
      <c r="H194" t="s">
        <v>11247</v>
      </c>
      <c r="I194" t="s">
        <v>43</v>
      </c>
      <c r="J194" t="s">
        <v>43</v>
      </c>
      <c r="K194" t="s">
        <v>11248</v>
      </c>
      <c r="L194" t="s">
        <v>11249</v>
      </c>
      <c r="M194" t="s">
        <v>11250</v>
      </c>
      <c r="N194" t="s">
        <v>11251</v>
      </c>
    </row>
    <row r="195" spans="1:14" x14ac:dyDescent="0.25">
      <c r="A195" t="s">
        <v>16</v>
      </c>
      <c r="B195" t="s">
        <v>11252</v>
      </c>
      <c r="C195">
        <v>2023</v>
      </c>
      <c r="D195" t="s">
        <v>11253</v>
      </c>
      <c r="E195" t="s">
        <v>1509</v>
      </c>
      <c r="F195" t="s">
        <v>1933</v>
      </c>
      <c r="H195" t="s">
        <v>11254</v>
      </c>
      <c r="I195" t="s">
        <v>43</v>
      </c>
      <c r="J195" t="s">
        <v>43</v>
      </c>
      <c r="K195" t="s">
        <v>11255</v>
      </c>
      <c r="L195" t="s">
        <v>11256</v>
      </c>
      <c r="M195" t="s">
        <v>11257</v>
      </c>
      <c r="N195" t="s">
        <v>11258</v>
      </c>
    </row>
    <row r="196" spans="1:14" x14ac:dyDescent="0.25">
      <c r="A196" t="s">
        <v>16</v>
      </c>
      <c r="B196" t="s">
        <v>11259</v>
      </c>
      <c r="C196">
        <v>2021</v>
      </c>
      <c r="D196" t="s">
        <v>11260</v>
      </c>
      <c r="E196" t="s">
        <v>6722</v>
      </c>
      <c r="F196" t="s">
        <v>11261</v>
      </c>
      <c r="H196" t="s">
        <v>11262</v>
      </c>
      <c r="I196" t="s">
        <v>43</v>
      </c>
      <c r="J196" t="s">
        <v>43</v>
      </c>
      <c r="K196" t="s">
        <v>11263</v>
      </c>
      <c r="L196" t="s">
        <v>11264</v>
      </c>
      <c r="M196" t="s">
        <v>11265</v>
      </c>
      <c r="N196" t="s">
        <v>11266</v>
      </c>
    </row>
    <row r="197" spans="1:14" x14ac:dyDescent="0.25">
      <c r="A197" t="s">
        <v>16</v>
      </c>
      <c r="B197" t="s">
        <v>7419</v>
      </c>
      <c r="C197">
        <v>2024</v>
      </c>
      <c r="D197" t="s">
        <v>7420</v>
      </c>
      <c r="E197" t="s">
        <v>1047</v>
      </c>
      <c r="F197" t="s">
        <v>7421</v>
      </c>
      <c r="H197" t="s">
        <v>11267</v>
      </c>
      <c r="I197" t="s">
        <v>43</v>
      </c>
      <c r="J197" t="s">
        <v>43</v>
      </c>
      <c r="K197" t="s">
        <v>7422</v>
      </c>
      <c r="L197" t="s">
        <v>7423</v>
      </c>
      <c r="M197" t="s">
        <v>7424</v>
      </c>
      <c r="N197" t="s">
        <v>7425</v>
      </c>
    </row>
    <row r="198" spans="1:14" x14ac:dyDescent="0.25">
      <c r="A198" t="s">
        <v>16</v>
      </c>
      <c r="B198" t="s">
        <v>11268</v>
      </c>
      <c r="C198">
        <v>2022</v>
      </c>
      <c r="D198" t="s">
        <v>11269</v>
      </c>
      <c r="E198" t="s">
        <v>74</v>
      </c>
      <c r="F198" t="s">
        <v>1606</v>
      </c>
      <c r="H198" t="s">
        <v>11270</v>
      </c>
      <c r="I198" t="s">
        <v>43</v>
      </c>
      <c r="J198" t="s">
        <v>43</v>
      </c>
      <c r="K198" t="s">
        <v>11271</v>
      </c>
      <c r="L198" t="s">
        <v>11272</v>
      </c>
      <c r="M198" t="s">
        <v>11273</v>
      </c>
      <c r="N198" t="s">
        <v>11274</v>
      </c>
    </row>
    <row r="199" spans="1:14" x14ac:dyDescent="0.25">
      <c r="A199" t="s">
        <v>16</v>
      </c>
      <c r="B199" t="s">
        <v>7426</v>
      </c>
      <c r="C199">
        <v>2020</v>
      </c>
      <c r="D199" t="s">
        <v>7427</v>
      </c>
      <c r="E199" t="s">
        <v>7107</v>
      </c>
      <c r="F199" t="s">
        <v>7428</v>
      </c>
      <c r="H199" t="s">
        <v>11275</v>
      </c>
      <c r="I199" t="s">
        <v>43</v>
      </c>
      <c r="J199" t="s">
        <v>43</v>
      </c>
      <c r="K199" t="s">
        <v>7429</v>
      </c>
      <c r="L199" t="s">
        <v>7430</v>
      </c>
      <c r="M199" t="s">
        <v>7431</v>
      </c>
      <c r="N199" t="s">
        <v>7432</v>
      </c>
    </row>
    <row r="200" spans="1:14" x14ac:dyDescent="0.25">
      <c r="A200" t="s">
        <v>16</v>
      </c>
      <c r="B200" t="s">
        <v>11276</v>
      </c>
      <c r="C200">
        <v>2020</v>
      </c>
      <c r="D200" t="s">
        <v>11277</v>
      </c>
      <c r="E200" t="s">
        <v>791</v>
      </c>
      <c r="F200" t="s">
        <v>5242</v>
      </c>
      <c r="H200" t="s">
        <v>11278</v>
      </c>
      <c r="I200" t="s">
        <v>43</v>
      </c>
      <c r="J200" t="s">
        <v>43</v>
      </c>
      <c r="K200" t="s">
        <v>11279</v>
      </c>
      <c r="L200" t="s">
        <v>11280</v>
      </c>
      <c r="M200" t="s">
        <v>11281</v>
      </c>
      <c r="N200" t="s">
        <v>11282</v>
      </c>
    </row>
    <row r="201" spans="1:14" x14ac:dyDescent="0.25">
      <c r="A201" t="s">
        <v>16</v>
      </c>
      <c r="B201" t="s">
        <v>11283</v>
      </c>
      <c r="C201">
        <v>2024</v>
      </c>
      <c r="D201" t="s">
        <v>11284</v>
      </c>
      <c r="E201" t="s">
        <v>5953</v>
      </c>
      <c r="F201" t="s">
        <v>1605</v>
      </c>
      <c r="H201" t="s">
        <v>11285</v>
      </c>
      <c r="I201" t="s">
        <v>43</v>
      </c>
      <c r="J201" t="s">
        <v>43</v>
      </c>
      <c r="K201" t="s">
        <v>11286</v>
      </c>
      <c r="L201" t="s">
        <v>11287</v>
      </c>
      <c r="M201" t="s">
        <v>11288</v>
      </c>
      <c r="N201" t="s">
        <v>11289</v>
      </c>
    </row>
    <row r="202" spans="1:14" x14ac:dyDescent="0.25">
      <c r="A202" t="s">
        <v>16</v>
      </c>
      <c r="B202" t="s">
        <v>7433</v>
      </c>
      <c r="C202">
        <v>2021</v>
      </c>
      <c r="D202" t="s">
        <v>7440</v>
      </c>
      <c r="E202" t="s">
        <v>1723</v>
      </c>
      <c r="F202" t="s">
        <v>4793</v>
      </c>
      <c r="H202" t="s">
        <v>11290</v>
      </c>
      <c r="I202" t="s">
        <v>43</v>
      </c>
      <c r="J202" t="s">
        <v>43</v>
      </c>
      <c r="K202" t="s">
        <v>7441</v>
      </c>
      <c r="L202" t="s">
        <v>7442</v>
      </c>
      <c r="M202" t="s">
        <v>7443</v>
      </c>
      <c r="N202" t="s">
        <v>7444</v>
      </c>
    </row>
    <row r="203" spans="1:14" x14ac:dyDescent="0.25">
      <c r="A203" t="s">
        <v>16</v>
      </c>
      <c r="B203" t="s">
        <v>11291</v>
      </c>
      <c r="C203">
        <v>2024</v>
      </c>
      <c r="D203" t="s">
        <v>11292</v>
      </c>
      <c r="E203" t="s">
        <v>791</v>
      </c>
      <c r="F203" t="s">
        <v>10556</v>
      </c>
      <c r="H203" t="s">
        <v>11293</v>
      </c>
      <c r="I203" t="s">
        <v>43</v>
      </c>
      <c r="J203" t="s">
        <v>43</v>
      </c>
      <c r="K203" t="s">
        <v>11294</v>
      </c>
      <c r="L203" t="s">
        <v>11295</v>
      </c>
      <c r="M203" t="s">
        <v>11296</v>
      </c>
      <c r="N203" t="s">
        <v>11297</v>
      </c>
    </row>
    <row r="204" spans="1:14" x14ac:dyDescent="0.25">
      <c r="A204" t="s">
        <v>16</v>
      </c>
      <c r="B204" t="s">
        <v>11298</v>
      </c>
      <c r="C204">
        <v>2022</v>
      </c>
      <c r="D204" t="s">
        <v>11299</v>
      </c>
      <c r="E204" t="s">
        <v>1509</v>
      </c>
      <c r="F204" t="s">
        <v>10355</v>
      </c>
      <c r="H204" t="s">
        <v>11300</v>
      </c>
      <c r="I204" t="s">
        <v>43</v>
      </c>
      <c r="J204" t="s">
        <v>43</v>
      </c>
      <c r="K204" t="s">
        <v>11301</v>
      </c>
      <c r="L204" t="s">
        <v>11302</v>
      </c>
      <c r="M204" t="s">
        <v>11303</v>
      </c>
      <c r="N204" t="s">
        <v>11304</v>
      </c>
    </row>
    <row r="205" spans="1:14" x14ac:dyDescent="0.25">
      <c r="A205" t="s">
        <v>16</v>
      </c>
      <c r="B205" t="s">
        <v>7486</v>
      </c>
      <c r="C205">
        <v>2023</v>
      </c>
      <c r="D205" t="s">
        <v>7487</v>
      </c>
      <c r="E205" t="s">
        <v>630</v>
      </c>
      <c r="F205" t="s">
        <v>5663</v>
      </c>
      <c r="H205" t="s">
        <v>7488</v>
      </c>
      <c r="I205" t="s">
        <v>43</v>
      </c>
      <c r="J205" t="s">
        <v>43</v>
      </c>
      <c r="K205" t="s">
        <v>7490</v>
      </c>
      <c r="L205" t="s">
        <v>7491</v>
      </c>
      <c r="M205" t="s">
        <v>7492</v>
      </c>
      <c r="N205" t="s">
        <v>7493</v>
      </c>
    </row>
    <row r="206" spans="1:14" x14ac:dyDescent="0.25">
      <c r="A206" t="s">
        <v>16</v>
      </c>
      <c r="B206" t="s">
        <v>11305</v>
      </c>
      <c r="C206">
        <v>2023</v>
      </c>
      <c r="D206" t="s">
        <v>11306</v>
      </c>
      <c r="E206" t="s">
        <v>11307</v>
      </c>
      <c r="F206" t="s">
        <v>2765</v>
      </c>
      <c r="H206" t="s">
        <v>11308</v>
      </c>
      <c r="I206" t="s">
        <v>43</v>
      </c>
      <c r="J206" t="s">
        <v>43</v>
      </c>
      <c r="K206" t="s">
        <v>11309</v>
      </c>
      <c r="L206" t="s">
        <v>11310</v>
      </c>
      <c r="M206" t="s">
        <v>11311</v>
      </c>
      <c r="N206" t="s">
        <v>11312</v>
      </c>
    </row>
    <row r="207" spans="1:14" x14ac:dyDescent="0.25">
      <c r="A207" t="s">
        <v>16</v>
      </c>
      <c r="B207" t="s">
        <v>11313</v>
      </c>
      <c r="C207">
        <v>2023</v>
      </c>
      <c r="D207" t="s">
        <v>11314</v>
      </c>
      <c r="E207" t="s">
        <v>11315</v>
      </c>
      <c r="F207" t="s">
        <v>11316</v>
      </c>
      <c r="H207" t="s">
        <v>11317</v>
      </c>
      <c r="I207" t="s">
        <v>43</v>
      </c>
      <c r="J207" t="s">
        <v>43</v>
      </c>
      <c r="K207" t="s">
        <v>11318</v>
      </c>
      <c r="L207" t="s">
        <v>11319</v>
      </c>
      <c r="M207" t="s">
        <v>11320</v>
      </c>
      <c r="N207" t="s">
        <v>11321</v>
      </c>
    </row>
    <row r="208" spans="1:14" x14ac:dyDescent="0.25">
      <c r="A208" t="s">
        <v>79</v>
      </c>
      <c r="B208" t="s">
        <v>11322</v>
      </c>
      <c r="C208">
        <v>2021</v>
      </c>
      <c r="D208" t="s">
        <v>11323</v>
      </c>
      <c r="E208" t="s">
        <v>11324</v>
      </c>
      <c r="F208" t="s">
        <v>43</v>
      </c>
      <c r="H208" t="s">
        <v>11325</v>
      </c>
      <c r="I208" t="s">
        <v>117</v>
      </c>
      <c r="J208" t="s">
        <v>43</v>
      </c>
      <c r="K208" t="s">
        <v>11326</v>
      </c>
      <c r="L208" t="s">
        <v>11327</v>
      </c>
      <c r="M208" t="s">
        <v>11328</v>
      </c>
      <c r="N208" t="s">
        <v>11329</v>
      </c>
    </row>
    <row r="209" spans="1:14" x14ac:dyDescent="0.25">
      <c r="A209" t="s">
        <v>16</v>
      </c>
      <c r="B209" t="s">
        <v>11330</v>
      </c>
      <c r="C209">
        <v>2021</v>
      </c>
      <c r="D209" t="s">
        <v>11331</v>
      </c>
      <c r="E209" t="s">
        <v>376</v>
      </c>
      <c r="F209" t="s">
        <v>4476</v>
      </c>
      <c r="H209" t="s">
        <v>11332</v>
      </c>
      <c r="I209" t="s">
        <v>43</v>
      </c>
      <c r="J209" t="s">
        <v>43</v>
      </c>
      <c r="K209" t="s">
        <v>11333</v>
      </c>
      <c r="L209" t="s">
        <v>11334</v>
      </c>
      <c r="M209" t="s">
        <v>11335</v>
      </c>
      <c r="N209" t="s">
        <v>11336</v>
      </c>
    </row>
    <row r="210" spans="1:14" x14ac:dyDescent="0.25">
      <c r="A210" t="s">
        <v>16</v>
      </c>
      <c r="B210" t="s">
        <v>11337</v>
      </c>
      <c r="C210">
        <v>2021</v>
      </c>
      <c r="D210" t="s">
        <v>11338</v>
      </c>
      <c r="E210" t="s">
        <v>5182</v>
      </c>
      <c r="F210" t="s">
        <v>3650</v>
      </c>
      <c r="H210" t="s">
        <v>11339</v>
      </c>
      <c r="I210" t="s">
        <v>43</v>
      </c>
      <c r="J210" t="s">
        <v>43</v>
      </c>
      <c r="K210" t="s">
        <v>11340</v>
      </c>
      <c r="L210" t="s">
        <v>11341</v>
      </c>
      <c r="M210" t="s">
        <v>11342</v>
      </c>
      <c r="N210" t="s">
        <v>11343</v>
      </c>
    </row>
    <row r="211" spans="1:14" x14ac:dyDescent="0.25">
      <c r="A211" t="s">
        <v>16</v>
      </c>
      <c r="B211" t="s">
        <v>11344</v>
      </c>
      <c r="C211">
        <v>2022</v>
      </c>
      <c r="D211" t="s">
        <v>11345</v>
      </c>
      <c r="E211" t="s">
        <v>1723</v>
      </c>
      <c r="F211" t="s">
        <v>11346</v>
      </c>
      <c r="H211" t="s">
        <v>11347</v>
      </c>
      <c r="I211" t="s">
        <v>43</v>
      </c>
      <c r="J211" t="s">
        <v>43</v>
      </c>
      <c r="K211" t="s">
        <v>11348</v>
      </c>
      <c r="L211" t="s">
        <v>11349</v>
      </c>
      <c r="M211" t="s">
        <v>11350</v>
      </c>
      <c r="N211" t="s">
        <v>11351</v>
      </c>
    </row>
    <row r="212" spans="1:14" x14ac:dyDescent="0.25">
      <c r="A212" t="s">
        <v>16</v>
      </c>
      <c r="B212" t="s">
        <v>7512</v>
      </c>
      <c r="C212">
        <v>2022</v>
      </c>
      <c r="D212" t="s">
        <v>7513</v>
      </c>
      <c r="E212" t="s">
        <v>866</v>
      </c>
      <c r="F212" t="s">
        <v>7514</v>
      </c>
      <c r="H212" t="s">
        <v>11352</v>
      </c>
      <c r="I212" t="s">
        <v>43</v>
      </c>
      <c r="J212" t="s">
        <v>43</v>
      </c>
      <c r="K212" t="s">
        <v>7515</v>
      </c>
      <c r="L212" t="s">
        <v>7516</v>
      </c>
      <c r="M212" t="s">
        <v>7517</v>
      </c>
      <c r="N212" t="s">
        <v>7518</v>
      </c>
    </row>
    <row r="213" spans="1:14" x14ac:dyDescent="0.25">
      <c r="A213" t="s">
        <v>16</v>
      </c>
      <c r="B213" t="s">
        <v>11353</v>
      </c>
      <c r="C213">
        <v>2023</v>
      </c>
      <c r="D213" t="s">
        <v>11354</v>
      </c>
      <c r="E213" t="s">
        <v>7554</v>
      </c>
      <c r="F213" t="s">
        <v>336</v>
      </c>
      <c r="H213" t="s">
        <v>11355</v>
      </c>
      <c r="I213" t="s">
        <v>43</v>
      </c>
      <c r="J213" t="s">
        <v>43</v>
      </c>
      <c r="K213" t="s">
        <v>11356</v>
      </c>
      <c r="L213" t="s">
        <v>11357</v>
      </c>
      <c r="M213" t="s">
        <v>11358</v>
      </c>
      <c r="N213" t="s">
        <v>11359</v>
      </c>
    </row>
    <row r="214" spans="1:14" x14ac:dyDescent="0.25">
      <c r="A214" t="s">
        <v>16</v>
      </c>
      <c r="B214" t="s">
        <v>11360</v>
      </c>
      <c r="C214">
        <v>2021</v>
      </c>
      <c r="D214" t="s">
        <v>11361</v>
      </c>
      <c r="E214" t="s">
        <v>582</v>
      </c>
      <c r="F214" t="s">
        <v>6646</v>
      </c>
      <c r="H214" t="s">
        <v>11362</v>
      </c>
      <c r="I214" t="s">
        <v>43</v>
      </c>
      <c r="J214" t="s">
        <v>43</v>
      </c>
      <c r="K214" t="s">
        <v>11363</v>
      </c>
      <c r="L214" t="s">
        <v>11364</v>
      </c>
      <c r="M214" t="s">
        <v>11365</v>
      </c>
      <c r="N214" t="s">
        <v>11366</v>
      </c>
    </row>
    <row r="215" spans="1:14" x14ac:dyDescent="0.25">
      <c r="A215" t="s">
        <v>16</v>
      </c>
      <c r="B215" t="s">
        <v>11367</v>
      </c>
      <c r="C215">
        <v>2023</v>
      </c>
      <c r="D215" t="s">
        <v>11368</v>
      </c>
      <c r="E215" t="s">
        <v>1509</v>
      </c>
      <c r="F215" t="s">
        <v>3293</v>
      </c>
      <c r="H215" t="s">
        <v>11369</v>
      </c>
      <c r="I215" t="s">
        <v>43</v>
      </c>
      <c r="J215" t="s">
        <v>43</v>
      </c>
      <c r="K215" t="s">
        <v>11370</v>
      </c>
      <c r="L215" t="s">
        <v>11371</v>
      </c>
      <c r="M215" t="s">
        <v>11372</v>
      </c>
      <c r="N215" t="s">
        <v>11373</v>
      </c>
    </row>
    <row r="216" spans="1:14" x14ac:dyDescent="0.25">
      <c r="A216" t="s">
        <v>16</v>
      </c>
      <c r="B216" t="s">
        <v>11374</v>
      </c>
      <c r="C216">
        <v>2023</v>
      </c>
      <c r="D216" t="s">
        <v>11375</v>
      </c>
      <c r="E216" t="s">
        <v>1485</v>
      </c>
      <c r="F216" t="s">
        <v>944</v>
      </c>
      <c r="H216" t="s">
        <v>11376</v>
      </c>
      <c r="I216" t="s">
        <v>43</v>
      </c>
      <c r="J216" t="s">
        <v>43</v>
      </c>
      <c r="K216" t="s">
        <v>11377</v>
      </c>
      <c r="L216" t="s">
        <v>11378</v>
      </c>
      <c r="M216" t="s">
        <v>11379</v>
      </c>
      <c r="N216" t="s">
        <v>11380</v>
      </c>
    </row>
    <row r="217" spans="1:14" x14ac:dyDescent="0.25">
      <c r="A217" t="s">
        <v>16</v>
      </c>
      <c r="B217" t="s">
        <v>11381</v>
      </c>
      <c r="C217">
        <v>2024</v>
      </c>
      <c r="D217" t="s">
        <v>11382</v>
      </c>
      <c r="E217" t="s">
        <v>928</v>
      </c>
      <c r="F217" t="s">
        <v>1465</v>
      </c>
      <c r="H217" t="s">
        <v>11383</v>
      </c>
      <c r="I217" t="s">
        <v>43</v>
      </c>
      <c r="J217" t="s">
        <v>43</v>
      </c>
      <c r="K217" t="s">
        <v>11384</v>
      </c>
      <c r="L217" t="s">
        <v>11385</v>
      </c>
      <c r="M217" t="s">
        <v>11386</v>
      </c>
      <c r="N217" t="s">
        <v>11387</v>
      </c>
    </row>
    <row r="218" spans="1:14" x14ac:dyDescent="0.25">
      <c r="A218" t="s">
        <v>16</v>
      </c>
      <c r="B218" t="s">
        <v>11388</v>
      </c>
      <c r="C218">
        <v>2023</v>
      </c>
      <c r="D218" t="s">
        <v>11389</v>
      </c>
      <c r="E218" t="s">
        <v>74</v>
      </c>
      <c r="F218" t="s">
        <v>4000</v>
      </c>
      <c r="H218" t="s">
        <v>11390</v>
      </c>
      <c r="I218" t="s">
        <v>43</v>
      </c>
      <c r="J218" t="s">
        <v>43</v>
      </c>
      <c r="K218" t="s">
        <v>11391</v>
      </c>
      <c r="L218" t="s">
        <v>11392</v>
      </c>
      <c r="M218" t="s">
        <v>11393</v>
      </c>
      <c r="N218" t="s">
        <v>11394</v>
      </c>
    </row>
    <row r="219" spans="1:14" x14ac:dyDescent="0.25">
      <c r="A219" t="s">
        <v>16</v>
      </c>
      <c r="B219" t="s">
        <v>11395</v>
      </c>
      <c r="C219">
        <v>2021</v>
      </c>
      <c r="D219" t="s">
        <v>11396</v>
      </c>
      <c r="E219" t="s">
        <v>791</v>
      </c>
      <c r="F219" t="s">
        <v>5391</v>
      </c>
      <c r="H219" t="s">
        <v>11397</v>
      </c>
      <c r="I219" t="s">
        <v>43</v>
      </c>
      <c r="J219" t="s">
        <v>43</v>
      </c>
      <c r="K219" t="s">
        <v>11398</v>
      </c>
      <c r="L219" t="s">
        <v>11399</v>
      </c>
      <c r="M219" t="s">
        <v>11400</v>
      </c>
      <c r="N219" t="s">
        <v>11401</v>
      </c>
    </row>
    <row r="220" spans="1:14" x14ac:dyDescent="0.25">
      <c r="A220" t="s">
        <v>16</v>
      </c>
      <c r="B220" t="s">
        <v>11402</v>
      </c>
      <c r="C220">
        <v>2024</v>
      </c>
      <c r="D220" t="s">
        <v>11403</v>
      </c>
      <c r="E220" t="s">
        <v>74</v>
      </c>
      <c r="F220" t="s">
        <v>11404</v>
      </c>
      <c r="H220" t="s">
        <v>11405</v>
      </c>
      <c r="I220" t="s">
        <v>43</v>
      </c>
      <c r="J220" t="s">
        <v>43</v>
      </c>
      <c r="K220" t="s">
        <v>11406</v>
      </c>
      <c r="L220" t="s">
        <v>11407</v>
      </c>
      <c r="M220" t="s">
        <v>11408</v>
      </c>
      <c r="N220" t="s">
        <v>11409</v>
      </c>
    </row>
    <row r="221" spans="1:14" x14ac:dyDescent="0.25">
      <c r="A221" t="s">
        <v>16</v>
      </c>
      <c r="B221" t="s">
        <v>11410</v>
      </c>
      <c r="C221">
        <v>2024</v>
      </c>
      <c r="D221" t="s">
        <v>11411</v>
      </c>
      <c r="E221" t="s">
        <v>866</v>
      </c>
      <c r="F221" t="s">
        <v>10265</v>
      </c>
      <c r="H221" t="s">
        <v>11412</v>
      </c>
      <c r="I221" t="s">
        <v>43</v>
      </c>
      <c r="J221" t="s">
        <v>43</v>
      </c>
      <c r="K221" t="s">
        <v>11413</v>
      </c>
      <c r="L221" t="s">
        <v>11414</v>
      </c>
      <c r="M221" t="s">
        <v>11415</v>
      </c>
      <c r="N221" t="s">
        <v>11416</v>
      </c>
    </row>
    <row r="222" spans="1:14" x14ac:dyDescent="0.25">
      <c r="A222" t="s">
        <v>16</v>
      </c>
      <c r="B222" t="s">
        <v>7603</v>
      </c>
      <c r="C222">
        <v>2020</v>
      </c>
      <c r="D222" t="s">
        <v>11417</v>
      </c>
      <c r="E222" t="s">
        <v>2186</v>
      </c>
      <c r="F222" t="s">
        <v>2862</v>
      </c>
      <c r="H222" t="s">
        <v>11418</v>
      </c>
      <c r="I222" t="s">
        <v>43</v>
      </c>
      <c r="J222" t="s">
        <v>43</v>
      </c>
      <c r="K222" t="s">
        <v>11419</v>
      </c>
      <c r="L222" t="s">
        <v>11420</v>
      </c>
      <c r="M222" t="s">
        <v>43</v>
      </c>
      <c r="N222" t="s">
        <v>11421</v>
      </c>
    </row>
    <row r="223" spans="1:14" x14ac:dyDescent="0.25">
      <c r="A223" t="s">
        <v>16</v>
      </c>
      <c r="B223" t="s">
        <v>11422</v>
      </c>
      <c r="C223">
        <v>2024</v>
      </c>
      <c r="D223" t="s">
        <v>11423</v>
      </c>
      <c r="E223" t="s">
        <v>11424</v>
      </c>
      <c r="F223" t="s">
        <v>1022</v>
      </c>
      <c r="H223" t="s">
        <v>11425</v>
      </c>
      <c r="I223" t="s">
        <v>43</v>
      </c>
      <c r="J223" t="s">
        <v>43</v>
      </c>
      <c r="K223" t="s">
        <v>11426</v>
      </c>
      <c r="L223" t="s">
        <v>11427</v>
      </c>
      <c r="M223" t="s">
        <v>11428</v>
      </c>
      <c r="N223" t="s">
        <v>11429</v>
      </c>
    </row>
    <row r="224" spans="1:14" x14ac:dyDescent="0.25">
      <c r="A224" t="s">
        <v>16</v>
      </c>
      <c r="B224" t="s">
        <v>11430</v>
      </c>
      <c r="C224">
        <v>2024</v>
      </c>
      <c r="D224" t="s">
        <v>11431</v>
      </c>
      <c r="E224" t="s">
        <v>423</v>
      </c>
      <c r="F224" t="s">
        <v>1404</v>
      </c>
      <c r="H224" t="s">
        <v>11432</v>
      </c>
      <c r="I224" t="s">
        <v>43</v>
      </c>
      <c r="J224" t="s">
        <v>43</v>
      </c>
      <c r="K224" t="s">
        <v>11433</v>
      </c>
      <c r="L224" t="s">
        <v>11434</v>
      </c>
      <c r="M224" t="s">
        <v>11435</v>
      </c>
      <c r="N224" t="s">
        <v>11436</v>
      </c>
    </row>
    <row r="225" spans="1:14" x14ac:dyDescent="0.25">
      <c r="A225" t="s">
        <v>16</v>
      </c>
      <c r="B225" t="s">
        <v>11437</v>
      </c>
      <c r="C225">
        <v>2020</v>
      </c>
      <c r="D225" t="s">
        <v>11438</v>
      </c>
      <c r="E225" t="s">
        <v>582</v>
      </c>
      <c r="F225" t="s">
        <v>1162</v>
      </c>
      <c r="H225" t="s">
        <v>11439</v>
      </c>
      <c r="I225" t="s">
        <v>43</v>
      </c>
      <c r="J225" t="s">
        <v>43</v>
      </c>
      <c r="K225" t="s">
        <v>11440</v>
      </c>
      <c r="L225" t="s">
        <v>11441</v>
      </c>
      <c r="M225" t="s">
        <v>11442</v>
      </c>
      <c r="N225" t="s">
        <v>11443</v>
      </c>
    </row>
    <row r="226" spans="1:14" x14ac:dyDescent="0.25">
      <c r="A226" t="s">
        <v>16</v>
      </c>
      <c r="B226" t="s">
        <v>11444</v>
      </c>
      <c r="C226">
        <v>2021</v>
      </c>
      <c r="D226" t="s">
        <v>11445</v>
      </c>
      <c r="E226" t="s">
        <v>11446</v>
      </c>
      <c r="F226" t="s">
        <v>11447</v>
      </c>
      <c r="H226" t="s">
        <v>11448</v>
      </c>
      <c r="I226" t="s">
        <v>43</v>
      </c>
      <c r="J226" t="s">
        <v>43</v>
      </c>
      <c r="K226" t="s">
        <v>11449</v>
      </c>
      <c r="L226" t="s">
        <v>11450</v>
      </c>
      <c r="M226" t="s">
        <v>11451</v>
      </c>
      <c r="N226" t="s">
        <v>11452</v>
      </c>
    </row>
    <row r="227" spans="1:14" x14ac:dyDescent="0.25">
      <c r="A227" t="s">
        <v>79</v>
      </c>
      <c r="B227" t="s">
        <v>11453</v>
      </c>
      <c r="C227">
        <v>2023</v>
      </c>
      <c r="D227" t="s">
        <v>11454</v>
      </c>
      <c r="E227" t="s">
        <v>11455</v>
      </c>
      <c r="F227" t="s">
        <v>43</v>
      </c>
      <c r="H227" t="s">
        <v>11456</v>
      </c>
      <c r="I227" t="s">
        <v>62</v>
      </c>
      <c r="J227" t="s">
        <v>43</v>
      </c>
      <c r="K227" t="s">
        <v>11457</v>
      </c>
      <c r="L227" t="s">
        <v>11458</v>
      </c>
      <c r="M227" t="s">
        <v>11459</v>
      </c>
      <c r="N227" t="s">
        <v>11460</v>
      </c>
    </row>
    <row r="228" spans="1:14" x14ac:dyDescent="0.25">
      <c r="A228" t="s">
        <v>16</v>
      </c>
      <c r="B228" t="s">
        <v>11461</v>
      </c>
      <c r="C228">
        <v>2024</v>
      </c>
      <c r="D228" t="s">
        <v>11462</v>
      </c>
      <c r="E228" t="s">
        <v>11463</v>
      </c>
      <c r="F228" t="s">
        <v>692</v>
      </c>
      <c r="G228">
        <v>11</v>
      </c>
      <c r="H228" t="s">
        <v>11464</v>
      </c>
      <c r="I228" t="s">
        <v>43</v>
      </c>
      <c r="J228" t="s">
        <v>43</v>
      </c>
      <c r="K228" t="s">
        <v>11465</v>
      </c>
      <c r="L228" t="s">
        <v>11466</v>
      </c>
      <c r="M228" t="s">
        <v>11467</v>
      </c>
      <c r="N228" t="s">
        <v>11468</v>
      </c>
    </row>
    <row r="229" spans="1:14" x14ac:dyDescent="0.25">
      <c r="A229" t="s">
        <v>16</v>
      </c>
      <c r="B229" t="s">
        <v>11469</v>
      </c>
      <c r="C229">
        <v>2025</v>
      </c>
      <c r="D229" t="s">
        <v>11470</v>
      </c>
      <c r="E229" t="s">
        <v>7785</v>
      </c>
      <c r="F229" t="s">
        <v>11471</v>
      </c>
      <c r="H229" t="s">
        <v>11472</v>
      </c>
      <c r="I229" t="s">
        <v>43</v>
      </c>
      <c r="J229" t="s">
        <v>43</v>
      </c>
      <c r="K229" t="s">
        <v>11473</v>
      </c>
      <c r="L229" t="s">
        <v>11474</v>
      </c>
      <c r="M229" t="s">
        <v>11475</v>
      </c>
      <c r="N229" t="s">
        <v>11476</v>
      </c>
    </row>
    <row r="230" spans="1:14" x14ac:dyDescent="0.25">
      <c r="A230" t="s">
        <v>16</v>
      </c>
      <c r="B230" t="s">
        <v>11477</v>
      </c>
      <c r="C230">
        <v>2024</v>
      </c>
      <c r="D230" t="s">
        <v>11478</v>
      </c>
      <c r="E230" t="s">
        <v>1509</v>
      </c>
      <c r="F230" t="s">
        <v>1524</v>
      </c>
      <c r="H230" t="s">
        <v>11479</v>
      </c>
      <c r="I230" t="s">
        <v>43</v>
      </c>
      <c r="J230" t="s">
        <v>43</v>
      </c>
      <c r="K230" t="s">
        <v>11480</v>
      </c>
      <c r="L230" t="s">
        <v>11481</v>
      </c>
      <c r="M230" t="s">
        <v>11482</v>
      </c>
      <c r="N230" t="s">
        <v>11483</v>
      </c>
    </row>
    <row r="231" spans="1:14" x14ac:dyDescent="0.25">
      <c r="A231" t="s">
        <v>16</v>
      </c>
      <c r="B231" t="s">
        <v>11484</v>
      </c>
      <c r="C231">
        <v>2024</v>
      </c>
      <c r="D231" t="s">
        <v>11485</v>
      </c>
      <c r="E231" t="s">
        <v>1509</v>
      </c>
      <c r="F231" t="s">
        <v>1524</v>
      </c>
      <c r="H231" t="s">
        <v>11486</v>
      </c>
      <c r="I231" t="s">
        <v>43</v>
      </c>
      <c r="J231" t="s">
        <v>43</v>
      </c>
      <c r="K231" t="s">
        <v>11487</v>
      </c>
      <c r="L231" t="s">
        <v>11488</v>
      </c>
      <c r="M231" t="s">
        <v>11489</v>
      </c>
      <c r="N231" t="s">
        <v>11490</v>
      </c>
    </row>
    <row r="232" spans="1:14" x14ac:dyDescent="0.25">
      <c r="A232" t="s">
        <v>16</v>
      </c>
      <c r="B232" t="s">
        <v>11491</v>
      </c>
      <c r="C232">
        <v>2023</v>
      </c>
      <c r="D232" t="s">
        <v>11492</v>
      </c>
      <c r="E232" t="s">
        <v>11493</v>
      </c>
      <c r="F232" t="s">
        <v>43</v>
      </c>
      <c r="H232" t="s">
        <v>43</v>
      </c>
      <c r="I232" t="s">
        <v>43</v>
      </c>
      <c r="J232" t="s">
        <v>43</v>
      </c>
      <c r="K232" t="s">
        <v>11494</v>
      </c>
      <c r="L232" t="s">
        <v>11495</v>
      </c>
      <c r="M232" t="s">
        <v>11496</v>
      </c>
      <c r="N232" t="s">
        <v>11497</v>
      </c>
    </row>
    <row r="233" spans="1:14" x14ac:dyDescent="0.25">
      <c r="A233" t="s">
        <v>16</v>
      </c>
      <c r="B233" t="s">
        <v>11498</v>
      </c>
      <c r="C233">
        <v>2021</v>
      </c>
      <c r="D233" t="s">
        <v>11499</v>
      </c>
      <c r="E233" t="s">
        <v>7785</v>
      </c>
      <c r="F233" t="s">
        <v>888</v>
      </c>
      <c r="H233" t="s">
        <v>11500</v>
      </c>
      <c r="I233" t="s">
        <v>43</v>
      </c>
      <c r="J233" t="s">
        <v>43</v>
      </c>
      <c r="K233" t="s">
        <v>11501</v>
      </c>
      <c r="L233" t="s">
        <v>11502</v>
      </c>
      <c r="M233" t="s">
        <v>11503</v>
      </c>
      <c r="N233" t="s">
        <v>11504</v>
      </c>
    </row>
    <row r="234" spans="1:14" x14ac:dyDescent="0.25">
      <c r="A234" t="s">
        <v>16</v>
      </c>
      <c r="B234" t="s">
        <v>11505</v>
      </c>
      <c r="C234">
        <v>2020</v>
      </c>
      <c r="D234" t="s">
        <v>11506</v>
      </c>
      <c r="E234" t="s">
        <v>74</v>
      </c>
      <c r="F234" t="s">
        <v>2232</v>
      </c>
      <c r="H234" t="s">
        <v>11507</v>
      </c>
      <c r="I234" t="s">
        <v>43</v>
      </c>
      <c r="J234" t="s">
        <v>43</v>
      </c>
      <c r="K234" t="s">
        <v>11508</v>
      </c>
      <c r="L234" t="s">
        <v>11509</v>
      </c>
      <c r="M234" t="s">
        <v>11510</v>
      </c>
      <c r="N234" t="s">
        <v>11511</v>
      </c>
    </row>
    <row r="235" spans="1:14" x14ac:dyDescent="0.25">
      <c r="A235" t="s">
        <v>16</v>
      </c>
      <c r="B235" t="s">
        <v>11512</v>
      </c>
      <c r="C235">
        <v>2023</v>
      </c>
      <c r="D235" t="s">
        <v>11513</v>
      </c>
      <c r="E235" t="s">
        <v>791</v>
      </c>
      <c r="F235" t="s">
        <v>966</v>
      </c>
      <c r="H235" t="s">
        <v>11514</v>
      </c>
      <c r="I235" t="s">
        <v>43</v>
      </c>
      <c r="J235" t="s">
        <v>43</v>
      </c>
      <c r="K235" t="s">
        <v>11515</v>
      </c>
      <c r="L235" t="s">
        <v>11516</v>
      </c>
      <c r="M235" t="s">
        <v>11517</v>
      </c>
      <c r="N235" t="s">
        <v>11518</v>
      </c>
    </row>
    <row r="236" spans="1:14" x14ac:dyDescent="0.25">
      <c r="A236" t="s">
        <v>16</v>
      </c>
      <c r="B236" t="s">
        <v>11519</v>
      </c>
      <c r="C236">
        <v>2024</v>
      </c>
      <c r="D236" t="s">
        <v>11520</v>
      </c>
      <c r="E236" t="s">
        <v>630</v>
      </c>
      <c r="F236" t="s">
        <v>921</v>
      </c>
      <c r="H236" t="s">
        <v>11521</v>
      </c>
      <c r="I236" t="s">
        <v>43</v>
      </c>
      <c r="J236" t="s">
        <v>43</v>
      </c>
      <c r="K236" t="s">
        <v>11522</v>
      </c>
      <c r="L236" t="s">
        <v>11523</v>
      </c>
      <c r="M236" t="s">
        <v>11524</v>
      </c>
      <c r="N236" t="s">
        <v>11525</v>
      </c>
    </row>
    <row r="237" spans="1:14" x14ac:dyDescent="0.25">
      <c r="A237" t="s">
        <v>16</v>
      </c>
      <c r="B237" t="s">
        <v>11526</v>
      </c>
      <c r="C237">
        <v>2023</v>
      </c>
      <c r="D237" t="s">
        <v>11527</v>
      </c>
      <c r="E237" t="s">
        <v>928</v>
      </c>
      <c r="F237" t="s">
        <v>2588</v>
      </c>
      <c r="H237" t="s">
        <v>11528</v>
      </c>
      <c r="I237" t="s">
        <v>43</v>
      </c>
      <c r="J237" t="s">
        <v>43</v>
      </c>
      <c r="K237" t="s">
        <v>11529</v>
      </c>
      <c r="L237" t="s">
        <v>11530</v>
      </c>
      <c r="M237" t="s">
        <v>11531</v>
      </c>
      <c r="N237" t="s">
        <v>11532</v>
      </c>
    </row>
    <row r="238" spans="1:14" x14ac:dyDescent="0.25">
      <c r="A238" t="s">
        <v>79</v>
      </c>
      <c r="B238" t="s">
        <v>11533</v>
      </c>
      <c r="C238">
        <v>2023</v>
      </c>
      <c r="D238" t="s">
        <v>11534</v>
      </c>
      <c r="E238" t="s">
        <v>11535</v>
      </c>
      <c r="F238" t="s">
        <v>43</v>
      </c>
      <c r="H238" t="s">
        <v>11536</v>
      </c>
      <c r="I238" t="s">
        <v>117</v>
      </c>
      <c r="J238" t="s">
        <v>43</v>
      </c>
      <c r="K238" t="s">
        <v>11537</v>
      </c>
      <c r="L238" t="s">
        <v>11538</v>
      </c>
      <c r="M238" t="s">
        <v>11539</v>
      </c>
      <c r="N238" t="s">
        <v>11540</v>
      </c>
    </row>
    <row r="239" spans="1:14" x14ac:dyDescent="0.25">
      <c r="A239" t="s">
        <v>16</v>
      </c>
      <c r="B239" t="s">
        <v>11541</v>
      </c>
      <c r="C239">
        <v>2020</v>
      </c>
      <c r="D239" t="s">
        <v>11542</v>
      </c>
      <c r="E239" t="s">
        <v>317</v>
      </c>
      <c r="F239" t="s">
        <v>1171</v>
      </c>
      <c r="G239">
        <v>8</v>
      </c>
      <c r="H239" t="s">
        <v>11543</v>
      </c>
      <c r="I239" t="s">
        <v>43</v>
      </c>
      <c r="J239" t="s">
        <v>43</v>
      </c>
      <c r="K239" t="s">
        <v>11544</v>
      </c>
      <c r="L239" t="s">
        <v>11545</v>
      </c>
      <c r="M239" t="s">
        <v>11546</v>
      </c>
      <c r="N239" t="s">
        <v>11547</v>
      </c>
    </row>
    <row r="240" spans="1:14" x14ac:dyDescent="0.25">
      <c r="A240" t="s">
        <v>16</v>
      </c>
      <c r="B240" t="s">
        <v>11548</v>
      </c>
      <c r="C240">
        <v>2024</v>
      </c>
      <c r="D240" t="s">
        <v>11549</v>
      </c>
      <c r="E240" t="s">
        <v>582</v>
      </c>
      <c r="F240" t="s">
        <v>3063</v>
      </c>
      <c r="H240" t="s">
        <v>11550</v>
      </c>
      <c r="I240" t="s">
        <v>43</v>
      </c>
      <c r="J240" t="s">
        <v>43</v>
      </c>
      <c r="K240" t="s">
        <v>11551</v>
      </c>
      <c r="L240" t="s">
        <v>11552</v>
      </c>
      <c r="M240" t="s">
        <v>11553</v>
      </c>
      <c r="N240" t="s">
        <v>11554</v>
      </c>
    </row>
    <row r="241" spans="1:14" x14ac:dyDescent="0.25">
      <c r="A241" t="s">
        <v>16</v>
      </c>
      <c r="B241" t="s">
        <v>11555</v>
      </c>
      <c r="C241">
        <v>2022</v>
      </c>
      <c r="D241" t="s">
        <v>11556</v>
      </c>
      <c r="E241" t="s">
        <v>2186</v>
      </c>
      <c r="F241" t="s">
        <v>377</v>
      </c>
      <c r="H241" t="s">
        <v>11557</v>
      </c>
      <c r="I241" t="s">
        <v>43</v>
      </c>
      <c r="J241" t="s">
        <v>43</v>
      </c>
      <c r="K241" t="s">
        <v>11558</v>
      </c>
      <c r="L241" t="s">
        <v>11559</v>
      </c>
      <c r="M241" t="s">
        <v>11560</v>
      </c>
      <c r="N241" t="s">
        <v>11561</v>
      </c>
    </row>
    <row r="242" spans="1:14" x14ac:dyDescent="0.25">
      <c r="A242" t="s">
        <v>16</v>
      </c>
      <c r="B242" t="s">
        <v>11562</v>
      </c>
      <c r="C242">
        <v>2021</v>
      </c>
      <c r="D242" t="s">
        <v>11563</v>
      </c>
      <c r="E242" t="s">
        <v>1509</v>
      </c>
      <c r="F242" t="s">
        <v>1615</v>
      </c>
      <c r="H242" t="s">
        <v>11564</v>
      </c>
      <c r="I242" t="s">
        <v>43</v>
      </c>
      <c r="J242" t="s">
        <v>43</v>
      </c>
      <c r="K242" t="s">
        <v>11565</v>
      </c>
      <c r="L242" t="s">
        <v>11566</v>
      </c>
      <c r="M242" t="s">
        <v>11567</v>
      </c>
      <c r="N242" t="s">
        <v>11568</v>
      </c>
    </row>
    <row r="243" spans="1:14" x14ac:dyDescent="0.25">
      <c r="A243" t="s">
        <v>16</v>
      </c>
      <c r="B243" t="s">
        <v>11569</v>
      </c>
      <c r="C243">
        <v>2024</v>
      </c>
      <c r="D243" t="s">
        <v>11570</v>
      </c>
      <c r="E243" t="s">
        <v>1852</v>
      </c>
      <c r="F243" t="s">
        <v>7178</v>
      </c>
      <c r="H243" t="s">
        <v>11571</v>
      </c>
      <c r="I243" t="s">
        <v>43</v>
      </c>
      <c r="J243" t="s">
        <v>43</v>
      </c>
      <c r="K243" t="s">
        <v>11572</v>
      </c>
      <c r="L243" t="s">
        <v>11573</v>
      </c>
      <c r="M243" t="s">
        <v>11574</v>
      </c>
      <c r="N243" t="s">
        <v>11575</v>
      </c>
    </row>
    <row r="244" spans="1:14" x14ac:dyDescent="0.25">
      <c r="A244" t="s">
        <v>16</v>
      </c>
      <c r="B244" t="s">
        <v>2698</v>
      </c>
      <c r="C244">
        <v>2022</v>
      </c>
      <c r="D244" t="s">
        <v>2699</v>
      </c>
      <c r="E244" t="s">
        <v>791</v>
      </c>
      <c r="F244" t="s">
        <v>2700</v>
      </c>
      <c r="H244" t="s">
        <v>11576</v>
      </c>
      <c r="I244" t="s">
        <v>43</v>
      </c>
      <c r="J244" t="s">
        <v>43</v>
      </c>
      <c r="K244" t="s">
        <v>2701</v>
      </c>
      <c r="L244" t="s">
        <v>2702</v>
      </c>
      <c r="M244" t="s">
        <v>2703</v>
      </c>
      <c r="N244" t="s">
        <v>2704</v>
      </c>
    </row>
    <row r="245" spans="1:14" x14ac:dyDescent="0.25">
      <c r="A245" t="s">
        <v>16</v>
      </c>
      <c r="B245" t="s">
        <v>11577</v>
      </c>
      <c r="C245">
        <v>2025</v>
      </c>
      <c r="D245" t="s">
        <v>11578</v>
      </c>
      <c r="E245" t="s">
        <v>1852</v>
      </c>
      <c r="F245" t="s">
        <v>4581</v>
      </c>
      <c r="H245" t="s">
        <v>11579</v>
      </c>
      <c r="I245" t="s">
        <v>43</v>
      </c>
      <c r="J245" t="s">
        <v>43</v>
      </c>
      <c r="K245" t="s">
        <v>11580</v>
      </c>
      <c r="L245" t="s">
        <v>11581</v>
      </c>
      <c r="M245" t="s">
        <v>11582</v>
      </c>
      <c r="N245" t="s">
        <v>11583</v>
      </c>
    </row>
    <row r="246" spans="1:14" x14ac:dyDescent="0.25">
      <c r="A246" t="s">
        <v>16</v>
      </c>
      <c r="B246" t="s">
        <v>11584</v>
      </c>
      <c r="C246">
        <v>2023</v>
      </c>
      <c r="D246" t="s">
        <v>11585</v>
      </c>
      <c r="E246" t="s">
        <v>74</v>
      </c>
      <c r="F246" t="s">
        <v>4964</v>
      </c>
      <c r="H246" t="s">
        <v>11586</v>
      </c>
      <c r="I246" t="s">
        <v>43</v>
      </c>
      <c r="J246" t="s">
        <v>43</v>
      </c>
      <c r="K246" t="s">
        <v>11587</v>
      </c>
      <c r="L246" t="s">
        <v>11588</v>
      </c>
      <c r="M246" t="s">
        <v>11589</v>
      </c>
      <c r="N246" t="s">
        <v>11590</v>
      </c>
    </row>
    <row r="247" spans="1:14" x14ac:dyDescent="0.25">
      <c r="A247" t="s">
        <v>16</v>
      </c>
      <c r="B247" t="s">
        <v>11591</v>
      </c>
      <c r="C247">
        <v>2025</v>
      </c>
      <c r="D247" t="s">
        <v>11592</v>
      </c>
      <c r="E247" t="s">
        <v>2869</v>
      </c>
      <c r="F247" t="s">
        <v>667</v>
      </c>
      <c r="H247" t="s">
        <v>11593</v>
      </c>
      <c r="I247" t="s">
        <v>43</v>
      </c>
      <c r="J247" t="s">
        <v>43</v>
      </c>
      <c r="K247" t="s">
        <v>11594</v>
      </c>
      <c r="L247" t="s">
        <v>11595</v>
      </c>
      <c r="M247" t="s">
        <v>11596</v>
      </c>
      <c r="N247" t="s">
        <v>11597</v>
      </c>
    </row>
    <row r="248" spans="1:14" x14ac:dyDescent="0.25">
      <c r="A248" t="s">
        <v>16</v>
      </c>
      <c r="B248" t="s">
        <v>7811</v>
      </c>
      <c r="C248">
        <v>2024</v>
      </c>
      <c r="D248" t="s">
        <v>7812</v>
      </c>
      <c r="E248" t="s">
        <v>7813</v>
      </c>
      <c r="F248" t="s">
        <v>301</v>
      </c>
      <c r="H248" t="s">
        <v>11598</v>
      </c>
      <c r="I248" t="s">
        <v>43</v>
      </c>
      <c r="J248" t="s">
        <v>43</v>
      </c>
      <c r="K248" t="s">
        <v>7814</v>
      </c>
      <c r="L248" t="s">
        <v>7815</v>
      </c>
      <c r="M248" t="s">
        <v>7816</v>
      </c>
      <c r="N248" t="s">
        <v>7817</v>
      </c>
    </row>
    <row r="249" spans="1:14" x14ac:dyDescent="0.25">
      <c r="A249" t="s">
        <v>16</v>
      </c>
      <c r="B249" t="s">
        <v>11599</v>
      </c>
      <c r="C249">
        <v>2024</v>
      </c>
      <c r="D249" t="s">
        <v>11600</v>
      </c>
      <c r="E249" t="s">
        <v>4442</v>
      </c>
      <c r="F249" t="s">
        <v>683</v>
      </c>
      <c r="H249" t="s">
        <v>11601</v>
      </c>
      <c r="I249" t="s">
        <v>43</v>
      </c>
      <c r="J249" t="s">
        <v>43</v>
      </c>
      <c r="K249" t="s">
        <v>11602</v>
      </c>
      <c r="L249" t="s">
        <v>11603</v>
      </c>
      <c r="M249" t="s">
        <v>11604</v>
      </c>
      <c r="N249" t="s">
        <v>11605</v>
      </c>
    </row>
    <row r="250" spans="1:14" x14ac:dyDescent="0.25">
      <c r="A250" t="s">
        <v>16</v>
      </c>
      <c r="B250" t="s">
        <v>11606</v>
      </c>
      <c r="C250">
        <v>2022</v>
      </c>
      <c r="D250" t="s">
        <v>11607</v>
      </c>
      <c r="E250" t="s">
        <v>2295</v>
      </c>
      <c r="F250" t="s">
        <v>1076</v>
      </c>
      <c r="H250" t="s">
        <v>11608</v>
      </c>
      <c r="I250" t="s">
        <v>43</v>
      </c>
      <c r="J250" t="s">
        <v>43</v>
      </c>
      <c r="K250" t="s">
        <v>11609</v>
      </c>
      <c r="L250" t="s">
        <v>11610</v>
      </c>
      <c r="M250" t="s">
        <v>11611</v>
      </c>
      <c r="N250" t="s">
        <v>11612</v>
      </c>
    </row>
    <row r="251" spans="1:14" x14ac:dyDescent="0.25">
      <c r="A251" t="s">
        <v>16</v>
      </c>
      <c r="B251" t="s">
        <v>11613</v>
      </c>
      <c r="C251">
        <v>2021</v>
      </c>
      <c r="D251" t="s">
        <v>11614</v>
      </c>
      <c r="E251" t="s">
        <v>335</v>
      </c>
      <c r="F251" t="s">
        <v>384</v>
      </c>
      <c r="H251" t="s">
        <v>11615</v>
      </c>
      <c r="I251" t="s">
        <v>43</v>
      </c>
      <c r="J251" t="s">
        <v>43</v>
      </c>
      <c r="K251" t="s">
        <v>11616</v>
      </c>
      <c r="L251" t="s">
        <v>11617</v>
      </c>
      <c r="M251" t="s">
        <v>11618</v>
      </c>
      <c r="N251" t="s">
        <v>11619</v>
      </c>
    </row>
    <row r="252" spans="1:14" x14ac:dyDescent="0.25">
      <c r="A252" t="s">
        <v>16</v>
      </c>
      <c r="B252" t="s">
        <v>11620</v>
      </c>
      <c r="C252">
        <v>2022</v>
      </c>
      <c r="D252" t="s">
        <v>11621</v>
      </c>
      <c r="E252" t="s">
        <v>1038</v>
      </c>
      <c r="F252" t="s">
        <v>5460</v>
      </c>
      <c r="H252" t="s">
        <v>11622</v>
      </c>
      <c r="I252" t="s">
        <v>43</v>
      </c>
      <c r="J252" t="s">
        <v>43</v>
      </c>
      <c r="K252" t="s">
        <v>11623</v>
      </c>
      <c r="L252" t="s">
        <v>11624</v>
      </c>
      <c r="M252" t="s">
        <v>11625</v>
      </c>
      <c r="N252" t="s">
        <v>11626</v>
      </c>
    </row>
    <row r="253" spans="1:14" x14ac:dyDescent="0.25">
      <c r="A253" t="s">
        <v>16</v>
      </c>
      <c r="B253" t="s">
        <v>11627</v>
      </c>
      <c r="C253">
        <v>2024</v>
      </c>
      <c r="D253" t="s">
        <v>11628</v>
      </c>
      <c r="E253" t="s">
        <v>11629</v>
      </c>
      <c r="F253" t="s">
        <v>415</v>
      </c>
      <c r="G253">
        <v>3</v>
      </c>
      <c r="H253" t="s">
        <v>11630</v>
      </c>
      <c r="I253" t="s">
        <v>43</v>
      </c>
      <c r="J253" t="s">
        <v>43</v>
      </c>
      <c r="K253" t="s">
        <v>11631</v>
      </c>
      <c r="L253" t="s">
        <v>11632</v>
      </c>
      <c r="M253" t="s">
        <v>11633</v>
      </c>
      <c r="N253" t="s">
        <v>11634</v>
      </c>
    </row>
    <row r="254" spans="1:14" x14ac:dyDescent="0.25">
      <c r="A254" t="s">
        <v>16</v>
      </c>
      <c r="B254" t="s">
        <v>11635</v>
      </c>
      <c r="C254">
        <v>2021</v>
      </c>
      <c r="D254" t="s">
        <v>11636</v>
      </c>
      <c r="E254" t="s">
        <v>2398</v>
      </c>
      <c r="F254" t="s">
        <v>3737</v>
      </c>
      <c r="G254">
        <v>5</v>
      </c>
      <c r="H254" t="s">
        <v>11637</v>
      </c>
      <c r="I254" t="s">
        <v>43</v>
      </c>
      <c r="J254" t="s">
        <v>43</v>
      </c>
      <c r="K254" t="s">
        <v>11638</v>
      </c>
      <c r="L254" t="s">
        <v>11639</v>
      </c>
      <c r="M254" t="s">
        <v>11640</v>
      </c>
      <c r="N254" t="s">
        <v>11641</v>
      </c>
    </row>
    <row r="255" spans="1:14" x14ac:dyDescent="0.25">
      <c r="A255" t="s">
        <v>16</v>
      </c>
      <c r="B255" t="s">
        <v>11642</v>
      </c>
      <c r="C255">
        <v>2021</v>
      </c>
      <c r="D255" t="s">
        <v>11643</v>
      </c>
      <c r="E255" t="s">
        <v>4580</v>
      </c>
      <c r="F255" t="s">
        <v>8315</v>
      </c>
      <c r="H255" t="s">
        <v>11644</v>
      </c>
      <c r="I255" t="s">
        <v>43</v>
      </c>
      <c r="J255" t="s">
        <v>43</v>
      </c>
      <c r="K255" t="s">
        <v>11645</v>
      </c>
      <c r="L255" t="s">
        <v>11646</v>
      </c>
      <c r="M255" t="s">
        <v>11647</v>
      </c>
      <c r="N255" t="s">
        <v>11648</v>
      </c>
    </row>
    <row r="256" spans="1:14" x14ac:dyDescent="0.25">
      <c r="A256" t="s">
        <v>16</v>
      </c>
      <c r="B256" t="s">
        <v>11649</v>
      </c>
      <c r="C256">
        <v>2023</v>
      </c>
      <c r="D256" t="s">
        <v>11650</v>
      </c>
      <c r="E256" t="s">
        <v>498</v>
      </c>
      <c r="F256" t="s">
        <v>6670</v>
      </c>
      <c r="H256" t="s">
        <v>11651</v>
      </c>
      <c r="I256" t="s">
        <v>43</v>
      </c>
      <c r="J256" t="s">
        <v>43</v>
      </c>
      <c r="K256" t="s">
        <v>11652</v>
      </c>
      <c r="L256" t="s">
        <v>11653</v>
      </c>
      <c r="M256" t="s">
        <v>11654</v>
      </c>
      <c r="N256" t="s">
        <v>11655</v>
      </c>
    </row>
    <row r="257" spans="1:14" x14ac:dyDescent="0.25">
      <c r="A257" t="s">
        <v>16</v>
      </c>
      <c r="B257" t="s">
        <v>11656</v>
      </c>
      <c r="C257">
        <v>2025</v>
      </c>
      <c r="D257" t="s">
        <v>11657</v>
      </c>
      <c r="E257" t="s">
        <v>791</v>
      </c>
      <c r="F257" t="s">
        <v>792</v>
      </c>
      <c r="H257" t="s">
        <v>11658</v>
      </c>
      <c r="I257" t="s">
        <v>43</v>
      </c>
      <c r="J257" t="s">
        <v>43</v>
      </c>
      <c r="K257" t="s">
        <v>11659</v>
      </c>
      <c r="L257" t="s">
        <v>11660</v>
      </c>
      <c r="M257" t="s">
        <v>11661</v>
      </c>
      <c r="N257" t="s">
        <v>11662</v>
      </c>
    </row>
    <row r="258" spans="1:14" x14ac:dyDescent="0.25">
      <c r="A258" t="s">
        <v>16</v>
      </c>
      <c r="B258" t="s">
        <v>11663</v>
      </c>
      <c r="C258">
        <v>2025</v>
      </c>
      <c r="D258" t="s">
        <v>11664</v>
      </c>
      <c r="E258" t="s">
        <v>1509</v>
      </c>
      <c r="F258" t="s">
        <v>526</v>
      </c>
      <c r="H258" t="s">
        <v>11665</v>
      </c>
      <c r="I258" t="s">
        <v>43</v>
      </c>
      <c r="J258" t="s">
        <v>43</v>
      </c>
      <c r="K258" t="s">
        <v>11666</v>
      </c>
      <c r="L258" t="s">
        <v>11667</v>
      </c>
      <c r="M258" t="s">
        <v>11668</v>
      </c>
      <c r="N258" t="s">
        <v>11669</v>
      </c>
    </row>
    <row r="259" spans="1:14" x14ac:dyDescent="0.25">
      <c r="A259" t="s">
        <v>16</v>
      </c>
      <c r="B259" t="s">
        <v>2867</v>
      </c>
      <c r="C259">
        <v>2024</v>
      </c>
      <c r="D259" t="s">
        <v>2868</v>
      </c>
      <c r="E259" t="s">
        <v>2869</v>
      </c>
      <c r="F259" t="s">
        <v>1388</v>
      </c>
      <c r="H259" t="s">
        <v>11670</v>
      </c>
      <c r="I259" t="s">
        <v>43</v>
      </c>
      <c r="J259" t="s">
        <v>43</v>
      </c>
      <c r="K259" t="s">
        <v>2870</v>
      </c>
      <c r="L259" t="s">
        <v>2871</v>
      </c>
      <c r="M259" t="s">
        <v>2872</v>
      </c>
      <c r="N259" t="s">
        <v>2873</v>
      </c>
    </row>
    <row r="260" spans="1:14" x14ac:dyDescent="0.25">
      <c r="A260" t="s">
        <v>16</v>
      </c>
      <c r="B260" t="s">
        <v>11671</v>
      </c>
      <c r="C260">
        <v>2023</v>
      </c>
      <c r="D260" t="s">
        <v>11672</v>
      </c>
      <c r="E260" t="s">
        <v>69</v>
      </c>
      <c r="F260" t="s">
        <v>6118</v>
      </c>
      <c r="H260" t="s">
        <v>11673</v>
      </c>
      <c r="I260" t="s">
        <v>43</v>
      </c>
      <c r="J260" t="s">
        <v>43</v>
      </c>
      <c r="K260" t="s">
        <v>11674</v>
      </c>
      <c r="L260" t="s">
        <v>11675</v>
      </c>
      <c r="M260" t="s">
        <v>11676</v>
      </c>
      <c r="N260" t="s">
        <v>11677</v>
      </c>
    </row>
    <row r="261" spans="1:14" x14ac:dyDescent="0.25">
      <c r="A261" t="s">
        <v>16</v>
      </c>
      <c r="B261" t="s">
        <v>2888</v>
      </c>
      <c r="C261">
        <v>2023</v>
      </c>
      <c r="D261" t="s">
        <v>2889</v>
      </c>
      <c r="E261" t="s">
        <v>682</v>
      </c>
      <c r="F261" t="s">
        <v>683</v>
      </c>
      <c r="H261" t="s">
        <v>2890</v>
      </c>
      <c r="I261" t="s">
        <v>43</v>
      </c>
      <c r="J261" t="s">
        <v>43</v>
      </c>
      <c r="K261" t="s">
        <v>2891</v>
      </c>
      <c r="L261" t="s">
        <v>2892</v>
      </c>
      <c r="M261" t="s">
        <v>2893</v>
      </c>
      <c r="N261" t="s">
        <v>2894</v>
      </c>
    </row>
    <row r="262" spans="1:14" x14ac:dyDescent="0.25">
      <c r="A262" t="s">
        <v>16</v>
      </c>
      <c r="B262" t="s">
        <v>11678</v>
      </c>
      <c r="C262">
        <v>2023</v>
      </c>
      <c r="D262" t="s">
        <v>11679</v>
      </c>
      <c r="E262" t="s">
        <v>3623</v>
      </c>
      <c r="F262" t="s">
        <v>1194</v>
      </c>
      <c r="H262" t="s">
        <v>11680</v>
      </c>
      <c r="I262" t="s">
        <v>43</v>
      </c>
      <c r="J262" t="s">
        <v>43</v>
      </c>
      <c r="K262" t="s">
        <v>11681</v>
      </c>
      <c r="L262" t="s">
        <v>11682</v>
      </c>
      <c r="M262" t="s">
        <v>11683</v>
      </c>
      <c r="N262" t="s">
        <v>11684</v>
      </c>
    </row>
    <row r="263" spans="1:14" x14ac:dyDescent="0.25">
      <c r="A263" t="s">
        <v>16</v>
      </c>
      <c r="B263" t="s">
        <v>11685</v>
      </c>
      <c r="C263">
        <v>2023</v>
      </c>
      <c r="D263" t="s">
        <v>11686</v>
      </c>
      <c r="E263" t="s">
        <v>74</v>
      </c>
      <c r="F263" t="s">
        <v>4995</v>
      </c>
      <c r="H263" t="s">
        <v>11687</v>
      </c>
      <c r="I263" t="s">
        <v>43</v>
      </c>
      <c r="J263" t="s">
        <v>43</v>
      </c>
      <c r="K263" t="s">
        <v>11688</v>
      </c>
      <c r="L263" t="s">
        <v>11689</v>
      </c>
      <c r="M263" t="s">
        <v>11690</v>
      </c>
      <c r="N263" t="s">
        <v>11691</v>
      </c>
    </row>
    <row r="264" spans="1:14" x14ac:dyDescent="0.25">
      <c r="A264" t="s">
        <v>16</v>
      </c>
      <c r="B264" t="s">
        <v>7901</v>
      </c>
      <c r="C264">
        <v>2021</v>
      </c>
      <c r="D264" t="s">
        <v>7902</v>
      </c>
      <c r="E264" t="s">
        <v>682</v>
      </c>
      <c r="F264" t="s">
        <v>1510</v>
      </c>
      <c r="H264" t="s">
        <v>7903</v>
      </c>
      <c r="I264" t="s">
        <v>43</v>
      </c>
      <c r="J264" t="s">
        <v>43</v>
      </c>
      <c r="K264" t="s">
        <v>7904</v>
      </c>
      <c r="L264" t="s">
        <v>7905</v>
      </c>
      <c r="M264" t="s">
        <v>7906</v>
      </c>
      <c r="N264" t="s">
        <v>7907</v>
      </c>
    </row>
    <row r="265" spans="1:14" x14ac:dyDescent="0.25">
      <c r="A265" t="s">
        <v>16</v>
      </c>
      <c r="B265" t="s">
        <v>11692</v>
      </c>
      <c r="C265">
        <v>2024</v>
      </c>
      <c r="D265" t="s">
        <v>11693</v>
      </c>
      <c r="E265" t="s">
        <v>791</v>
      </c>
      <c r="F265" t="s">
        <v>982</v>
      </c>
      <c r="H265" t="s">
        <v>11694</v>
      </c>
      <c r="I265" t="s">
        <v>43</v>
      </c>
      <c r="J265" t="s">
        <v>43</v>
      </c>
      <c r="K265" t="s">
        <v>11695</v>
      </c>
      <c r="L265" t="s">
        <v>11696</v>
      </c>
      <c r="M265" t="s">
        <v>11697</v>
      </c>
      <c r="N265" t="s">
        <v>11698</v>
      </c>
    </row>
    <row r="266" spans="1:14" x14ac:dyDescent="0.25">
      <c r="A266" t="s">
        <v>16</v>
      </c>
      <c r="B266" t="s">
        <v>11699</v>
      </c>
      <c r="C266">
        <v>2024</v>
      </c>
      <c r="D266" t="s">
        <v>11700</v>
      </c>
      <c r="E266" t="s">
        <v>12</v>
      </c>
      <c r="F266" t="s">
        <v>10326</v>
      </c>
      <c r="H266" t="s">
        <v>11701</v>
      </c>
      <c r="I266" t="s">
        <v>43</v>
      </c>
      <c r="J266" t="s">
        <v>43</v>
      </c>
      <c r="K266" t="s">
        <v>11702</v>
      </c>
      <c r="L266" t="s">
        <v>11703</v>
      </c>
      <c r="M266" t="s">
        <v>11704</v>
      </c>
      <c r="N266" t="s">
        <v>11705</v>
      </c>
    </row>
    <row r="267" spans="1:14" x14ac:dyDescent="0.25">
      <c r="A267" t="s">
        <v>16</v>
      </c>
      <c r="B267" t="s">
        <v>7914</v>
      </c>
      <c r="C267">
        <v>2020</v>
      </c>
      <c r="D267" t="s">
        <v>7915</v>
      </c>
      <c r="E267" t="s">
        <v>74</v>
      </c>
      <c r="F267" t="s">
        <v>1255</v>
      </c>
      <c r="H267" t="s">
        <v>11706</v>
      </c>
      <c r="I267" t="s">
        <v>43</v>
      </c>
      <c r="J267" t="s">
        <v>43</v>
      </c>
      <c r="K267" t="s">
        <v>7916</v>
      </c>
      <c r="L267" t="s">
        <v>7917</v>
      </c>
      <c r="M267" t="s">
        <v>7918</v>
      </c>
      <c r="N267" t="s">
        <v>7919</v>
      </c>
    </row>
    <row r="268" spans="1:14" x14ac:dyDescent="0.25">
      <c r="A268" t="s">
        <v>16</v>
      </c>
      <c r="B268" t="s">
        <v>11707</v>
      </c>
      <c r="C268">
        <v>2023</v>
      </c>
      <c r="D268" t="s">
        <v>11708</v>
      </c>
      <c r="E268" t="s">
        <v>791</v>
      </c>
      <c r="F268" t="s">
        <v>4313</v>
      </c>
      <c r="H268" t="s">
        <v>11709</v>
      </c>
      <c r="I268" t="s">
        <v>43</v>
      </c>
      <c r="J268" t="s">
        <v>43</v>
      </c>
      <c r="K268" t="s">
        <v>11710</v>
      </c>
      <c r="L268" t="s">
        <v>11711</v>
      </c>
      <c r="M268" t="s">
        <v>11712</v>
      </c>
      <c r="N268" t="s">
        <v>11713</v>
      </c>
    </row>
    <row r="269" spans="1:14" x14ac:dyDescent="0.25">
      <c r="A269" t="s">
        <v>16</v>
      </c>
      <c r="B269" t="s">
        <v>11714</v>
      </c>
      <c r="C269">
        <v>2025</v>
      </c>
      <c r="D269" t="s">
        <v>11715</v>
      </c>
      <c r="E269" t="s">
        <v>68</v>
      </c>
      <c r="F269" t="s">
        <v>11716</v>
      </c>
      <c r="H269" t="s">
        <v>11717</v>
      </c>
      <c r="I269" t="s">
        <v>43</v>
      </c>
      <c r="J269" t="s">
        <v>43</v>
      </c>
      <c r="K269" t="s">
        <v>11718</v>
      </c>
      <c r="L269" t="s">
        <v>11719</v>
      </c>
      <c r="M269" t="s">
        <v>11720</v>
      </c>
      <c r="N269" t="s">
        <v>11721</v>
      </c>
    </row>
    <row r="270" spans="1:14" x14ac:dyDescent="0.25">
      <c r="A270" t="s">
        <v>16</v>
      </c>
      <c r="B270" t="s">
        <v>11722</v>
      </c>
      <c r="C270">
        <v>2024</v>
      </c>
      <c r="D270" t="s">
        <v>11723</v>
      </c>
      <c r="E270" t="s">
        <v>13</v>
      </c>
      <c r="F270" t="s">
        <v>11724</v>
      </c>
      <c r="H270" t="s">
        <v>11725</v>
      </c>
      <c r="I270" t="s">
        <v>43</v>
      </c>
      <c r="J270" t="s">
        <v>43</v>
      </c>
      <c r="K270" t="s">
        <v>11726</v>
      </c>
      <c r="L270" t="s">
        <v>11727</v>
      </c>
      <c r="M270" t="s">
        <v>11728</v>
      </c>
      <c r="N270" t="s">
        <v>11729</v>
      </c>
    </row>
    <row r="271" spans="1:14" x14ac:dyDescent="0.25">
      <c r="A271" t="s">
        <v>16</v>
      </c>
      <c r="B271" t="s">
        <v>11730</v>
      </c>
      <c r="C271">
        <v>2022</v>
      </c>
      <c r="D271" t="s">
        <v>11731</v>
      </c>
      <c r="E271" t="s">
        <v>7730</v>
      </c>
      <c r="F271" t="s">
        <v>881</v>
      </c>
      <c r="H271" t="s">
        <v>11732</v>
      </c>
      <c r="I271" t="s">
        <v>43</v>
      </c>
      <c r="J271" t="s">
        <v>43</v>
      </c>
      <c r="K271" t="s">
        <v>11733</v>
      </c>
      <c r="L271" t="s">
        <v>11734</v>
      </c>
      <c r="M271" t="s">
        <v>11735</v>
      </c>
      <c r="N271" t="s">
        <v>11736</v>
      </c>
    </row>
    <row r="272" spans="1:14" x14ac:dyDescent="0.25">
      <c r="A272" t="s">
        <v>16</v>
      </c>
      <c r="B272" t="s">
        <v>11737</v>
      </c>
      <c r="C272">
        <v>2023</v>
      </c>
      <c r="D272" t="s">
        <v>11738</v>
      </c>
      <c r="E272" t="s">
        <v>2254</v>
      </c>
      <c r="F272" t="s">
        <v>424</v>
      </c>
      <c r="H272" t="s">
        <v>11739</v>
      </c>
      <c r="I272" t="s">
        <v>43</v>
      </c>
      <c r="J272" t="s">
        <v>43</v>
      </c>
      <c r="K272" t="s">
        <v>11740</v>
      </c>
      <c r="L272" t="s">
        <v>11741</v>
      </c>
      <c r="M272" t="s">
        <v>11742</v>
      </c>
      <c r="N272" t="s">
        <v>11743</v>
      </c>
    </row>
    <row r="273" spans="1:14" x14ac:dyDescent="0.25">
      <c r="A273" t="s">
        <v>16</v>
      </c>
      <c r="B273" t="s">
        <v>11744</v>
      </c>
      <c r="C273">
        <v>2024</v>
      </c>
      <c r="D273" t="s">
        <v>11745</v>
      </c>
      <c r="E273" t="s">
        <v>791</v>
      </c>
      <c r="F273" t="s">
        <v>3043</v>
      </c>
      <c r="H273" t="s">
        <v>11746</v>
      </c>
      <c r="I273" t="s">
        <v>43</v>
      </c>
      <c r="J273" t="s">
        <v>43</v>
      </c>
      <c r="K273" t="s">
        <v>11747</v>
      </c>
      <c r="L273" t="s">
        <v>11748</v>
      </c>
      <c r="M273" t="s">
        <v>11749</v>
      </c>
      <c r="N273" t="s">
        <v>11750</v>
      </c>
    </row>
    <row r="274" spans="1:14" x14ac:dyDescent="0.25">
      <c r="A274" t="s">
        <v>16</v>
      </c>
      <c r="B274" t="s">
        <v>7958</v>
      </c>
      <c r="C274">
        <v>2020</v>
      </c>
      <c r="D274" t="s">
        <v>7959</v>
      </c>
      <c r="E274" t="s">
        <v>791</v>
      </c>
      <c r="F274" t="s">
        <v>2862</v>
      </c>
      <c r="H274" t="s">
        <v>11751</v>
      </c>
      <c r="I274" t="s">
        <v>43</v>
      </c>
      <c r="J274" t="s">
        <v>43</v>
      </c>
      <c r="K274" t="s">
        <v>7960</v>
      </c>
      <c r="L274" t="s">
        <v>7961</v>
      </c>
      <c r="M274" t="s">
        <v>7962</v>
      </c>
      <c r="N274" t="s">
        <v>7963</v>
      </c>
    </row>
    <row r="275" spans="1:14" x14ac:dyDescent="0.25">
      <c r="A275" t="s">
        <v>16</v>
      </c>
      <c r="B275" t="s">
        <v>11752</v>
      </c>
      <c r="C275">
        <v>2024</v>
      </c>
      <c r="D275" t="s">
        <v>11753</v>
      </c>
      <c r="E275" t="s">
        <v>682</v>
      </c>
      <c r="F275" t="s">
        <v>1873</v>
      </c>
      <c r="H275" t="s">
        <v>11754</v>
      </c>
      <c r="I275" t="s">
        <v>43</v>
      </c>
      <c r="J275" t="s">
        <v>43</v>
      </c>
      <c r="K275" t="s">
        <v>11755</v>
      </c>
      <c r="L275" t="s">
        <v>11756</v>
      </c>
      <c r="M275" t="s">
        <v>11757</v>
      </c>
      <c r="N275" t="s">
        <v>11758</v>
      </c>
    </row>
    <row r="276" spans="1:14" x14ac:dyDescent="0.25">
      <c r="A276" t="s">
        <v>16</v>
      </c>
      <c r="B276" t="s">
        <v>11759</v>
      </c>
      <c r="C276">
        <v>2025</v>
      </c>
      <c r="D276" t="s">
        <v>11760</v>
      </c>
      <c r="E276" t="s">
        <v>335</v>
      </c>
      <c r="F276" t="s">
        <v>6961</v>
      </c>
      <c r="H276" t="s">
        <v>11761</v>
      </c>
      <c r="I276" t="s">
        <v>43</v>
      </c>
      <c r="J276" t="s">
        <v>43</v>
      </c>
      <c r="K276" t="s">
        <v>11762</v>
      </c>
      <c r="L276" t="s">
        <v>11763</v>
      </c>
      <c r="M276" t="s">
        <v>11764</v>
      </c>
      <c r="N276" t="s">
        <v>11765</v>
      </c>
    </row>
    <row r="277" spans="1:14" x14ac:dyDescent="0.25">
      <c r="A277" t="s">
        <v>16</v>
      </c>
      <c r="B277" t="s">
        <v>11766</v>
      </c>
      <c r="C277">
        <v>2024</v>
      </c>
      <c r="D277" t="s">
        <v>11767</v>
      </c>
      <c r="E277" t="s">
        <v>2186</v>
      </c>
      <c r="F277" t="s">
        <v>3036</v>
      </c>
      <c r="H277" t="s">
        <v>11768</v>
      </c>
      <c r="I277" t="s">
        <v>43</v>
      </c>
      <c r="J277" t="s">
        <v>43</v>
      </c>
      <c r="K277" t="s">
        <v>11769</v>
      </c>
      <c r="L277" t="s">
        <v>11770</v>
      </c>
      <c r="M277" t="s">
        <v>11771</v>
      </c>
      <c r="N277" t="s">
        <v>11772</v>
      </c>
    </row>
    <row r="278" spans="1:14" x14ac:dyDescent="0.25">
      <c r="A278" t="s">
        <v>16</v>
      </c>
      <c r="B278" t="s">
        <v>11773</v>
      </c>
      <c r="C278">
        <v>2020</v>
      </c>
      <c r="D278" t="s">
        <v>11774</v>
      </c>
      <c r="E278" t="s">
        <v>97</v>
      </c>
      <c r="F278" t="s">
        <v>1030</v>
      </c>
      <c r="H278" t="s">
        <v>11775</v>
      </c>
      <c r="I278" t="s">
        <v>43</v>
      </c>
      <c r="J278" t="s">
        <v>43</v>
      </c>
      <c r="K278" t="s">
        <v>11776</v>
      </c>
      <c r="L278" t="s">
        <v>11777</v>
      </c>
      <c r="M278" t="s">
        <v>11778</v>
      </c>
      <c r="N278" t="s">
        <v>11779</v>
      </c>
    </row>
    <row r="279" spans="1:14" x14ac:dyDescent="0.25">
      <c r="A279" t="s">
        <v>16</v>
      </c>
      <c r="B279" t="s">
        <v>11780</v>
      </c>
      <c r="C279">
        <v>2025</v>
      </c>
      <c r="D279" t="s">
        <v>11781</v>
      </c>
      <c r="E279" t="s">
        <v>5622</v>
      </c>
      <c r="F279" t="s">
        <v>11782</v>
      </c>
      <c r="H279" t="s">
        <v>11783</v>
      </c>
      <c r="I279" t="s">
        <v>43</v>
      </c>
      <c r="J279" t="s">
        <v>43</v>
      </c>
      <c r="K279" t="s">
        <v>11784</v>
      </c>
      <c r="L279" t="s">
        <v>11785</v>
      </c>
      <c r="M279" t="s">
        <v>11786</v>
      </c>
      <c r="N279" t="s">
        <v>11787</v>
      </c>
    </row>
    <row r="280" spans="1:14" x14ac:dyDescent="0.25">
      <c r="A280" t="s">
        <v>16</v>
      </c>
      <c r="B280" t="s">
        <v>11788</v>
      </c>
      <c r="C280">
        <v>2021</v>
      </c>
      <c r="D280" t="s">
        <v>11789</v>
      </c>
      <c r="E280" t="s">
        <v>1254</v>
      </c>
      <c r="F280" t="s">
        <v>9133</v>
      </c>
      <c r="H280" t="s">
        <v>11790</v>
      </c>
      <c r="I280" t="s">
        <v>43</v>
      </c>
      <c r="J280" t="s">
        <v>43</v>
      </c>
      <c r="K280" t="s">
        <v>11791</v>
      </c>
      <c r="L280" t="s">
        <v>11792</v>
      </c>
      <c r="M280" t="s">
        <v>11793</v>
      </c>
      <c r="N280" t="s">
        <v>11794</v>
      </c>
    </row>
    <row r="281" spans="1:14" x14ac:dyDescent="0.25">
      <c r="A281" t="s">
        <v>16</v>
      </c>
      <c r="B281" t="s">
        <v>11795</v>
      </c>
      <c r="C281">
        <v>2024</v>
      </c>
      <c r="D281" t="s">
        <v>11796</v>
      </c>
      <c r="E281" t="s">
        <v>1509</v>
      </c>
      <c r="F281" t="s">
        <v>998</v>
      </c>
      <c r="H281" t="s">
        <v>11797</v>
      </c>
      <c r="I281" t="s">
        <v>43</v>
      </c>
      <c r="J281" t="s">
        <v>43</v>
      </c>
      <c r="K281" t="s">
        <v>11798</v>
      </c>
      <c r="L281" t="s">
        <v>11799</v>
      </c>
      <c r="M281" t="s">
        <v>11800</v>
      </c>
      <c r="N281" t="s">
        <v>11801</v>
      </c>
    </row>
    <row r="282" spans="1:14" x14ac:dyDescent="0.25">
      <c r="A282" t="s">
        <v>16</v>
      </c>
      <c r="B282" t="s">
        <v>11802</v>
      </c>
      <c r="C282">
        <v>2024</v>
      </c>
      <c r="D282" t="s">
        <v>11803</v>
      </c>
      <c r="E282" t="s">
        <v>68</v>
      </c>
      <c r="F282" t="s">
        <v>11804</v>
      </c>
      <c r="H282" t="s">
        <v>11805</v>
      </c>
      <c r="I282" t="s">
        <v>43</v>
      </c>
      <c r="J282" t="s">
        <v>43</v>
      </c>
      <c r="K282" t="s">
        <v>11806</v>
      </c>
      <c r="L282" t="s">
        <v>11807</v>
      </c>
      <c r="M282" t="s">
        <v>11808</v>
      </c>
      <c r="N282" t="s">
        <v>11809</v>
      </c>
    </row>
    <row r="283" spans="1:14" x14ac:dyDescent="0.25">
      <c r="A283" t="s">
        <v>16</v>
      </c>
      <c r="B283" t="s">
        <v>11810</v>
      </c>
      <c r="C283">
        <v>2024</v>
      </c>
      <c r="D283" t="s">
        <v>11811</v>
      </c>
      <c r="E283" t="s">
        <v>5062</v>
      </c>
      <c r="F283" t="s">
        <v>1590</v>
      </c>
      <c r="H283" t="s">
        <v>11812</v>
      </c>
      <c r="I283" t="s">
        <v>43</v>
      </c>
      <c r="J283" t="s">
        <v>43</v>
      </c>
      <c r="K283" t="s">
        <v>11813</v>
      </c>
      <c r="L283" t="s">
        <v>11814</v>
      </c>
      <c r="M283" t="s">
        <v>11815</v>
      </c>
      <c r="N283" t="s">
        <v>11816</v>
      </c>
    </row>
    <row r="284" spans="1:14" x14ac:dyDescent="0.25">
      <c r="A284" t="s">
        <v>16</v>
      </c>
      <c r="B284" t="s">
        <v>11817</v>
      </c>
      <c r="C284">
        <v>2024</v>
      </c>
      <c r="D284" t="s">
        <v>11818</v>
      </c>
      <c r="E284" t="s">
        <v>74</v>
      </c>
      <c r="F284" t="s">
        <v>11404</v>
      </c>
      <c r="H284" t="s">
        <v>11819</v>
      </c>
      <c r="I284" t="s">
        <v>43</v>
      </c>
      <c r="J284" t="s">
        <v>43</v>
      </c>
      <c r="K284" t="s">
        <v>11820</v>
      </c>
      <c r="L284" t="s">
        <v>11821</v>
      </c>
      <c r="M284" t="s">
        <v>11822</v>
      </c>
      <c r="N284" t="s">
        <v>11823</v>
      </c>
    </row>
    <row r="285" spans="1:14" x14ac:dyDescent="0.25">
      <c r="A285" t="s">
        <v>16</v>
      </c>
      <c r="B285" t="s">
        <v>11824</v>
      </c>
      <c r="C285">
        <v>2025</v>
      </c>
      <c r="D285" t="s">
        <v>11825</v>
      </c>
      <c r="E285" t="s">
        <v>74</v>
      </c>
      <c r="F285" t="s">
        <v>6118</v>
      </c>
      <c r="H285" t="s">
        <v>11826</v>
      </c>
      <c r="I285" t="s">
        <v>43</v>
      </c>
      <c r="J285" t="s">
        <v>43</v>
      </c>
      <c r="K285" t="s">
        <v>11827</v>
      </c>
      <c r="L285" t="s">
        <v>11828</v>
      </c>
      <c r="M285" t="s">
        <v>11829</v>
      </c>
      <c r="N285" t="s">
        <v>11830</v>
      </c>
    </row>
    <row r="286" spans="1:14" x14ac:dyDescent="0.25">
      <c r="A286" t="s">
        <v>16</v>
      </c>
      <c r="B286" t="s">
        <v>8061</v>
      </c>
      <c r="C286">
        <v>2024</v>
      </c>
      <c r="D286" t="s">
        <v>3113</v>
      </c>
      <c r="E286" t="s">
        <v>2186</v>
      </c>
      <c r="F286" t="s">
        <v>921</v>
      </c>
      <c r="H286" t="s">
        <v>11831</v>
      </c>
      <c r="I286" t="s">
        <v>43</v>
      </c>
      <c r="J286" t="s">
        <v>43</v>
      </c>
      <c r="K286" t="s">
        <v>8062</v>
      </c>
      <c r="L286" t="s">
        <v>8063</v>
      </c>
      <c r="M286" t="s">
        <v>8064</v>
      </c>
      <c r="N286" t="s">
        <v>3116</v>
      </c>
    </row>
    <row r="287" spans="1:14" x14ac:dyDescent="0.25">
      <c r="A287" t="s">
        <v>16</v>
      </c>
      <c r="B287" t="s">
        <v>11832</v>
      </c>
      <c r="C287">
        <v>2023</v>
      </c>
      <c r="D287" t="s">
        <v>11833</v>
      </c>
      <c r="E287" t="s">
        <v>423</v>
      </c>
      <c r="F287" t="s">
        <v>9259</v>
      </c>
      <c r="H287" t="s">
        <v>11834</v>
      </c>
      <c r="I287" t="s">
        <v>43</v>
      </c>
      <c r="J287" t="s">
        <v>43</v>
      </c>
      <c r="K287" t="s">
        <v>11835</v>
      </c>
      <c r="L287" t="s">
        <v>11836</v>
      </c>
      <c r="M287" t="s">
        <v>11837</v>
      </c>
      <c r="N287" t="s">
        <v>11838</v>
      </c>
    </row>
    <row r="288" spans="1:14" x14ac:dyDescent="0.25">
      <c r="A288" t="s">
        <v>16</v>
      </c>
      <c r="B288" t="s">
        <v>11839</v>
      </c>
      <c r="C288">
        <v>2021</v>
      </c>
      <c r="D288" t="s">
        <v>11840</v>
      </c>
      <c r="E288" t="s">
        <v>58</v>
      </c>
      <c r="F288" t="s">
        <v>982</v>
      </c>
      <c r="H288" t="s">
        <v>11841</v>
      </c>
      <c r="I288" t="s">
        <v>43</v>
      </c>
      <c r="J288" t="s">
        <v>43</v>
      </c>
      <c r="K288" t="s">
        <v>11842</v>
      </c>
      <c r="L288" t="s">
        <v>11843</v>
      </c>
      <c r="M288" t="s">
        <v>11844</v>
      </c>
      <c r="N288" t="s">
        <v>11845</v>
      </c>
    </row>
    <row r="289" spans="1:14" x14ac:dyDescent="0.25">
      <c r="A289" t="s">
        <v>16</v>
      </c>
      <c r="B289" t="s">
        <v>11846</v>
      </c>
      <c r="C289">
        <v>2024</v>
      </c>
      <c r="D289" t="s">
        <v>11847</v>
      </c>
      <c r="E289" t="s">
        <v>11848</v>
      </c>
      <c r="F289" t="s">
        <v>43</v>
      </c>
      <c r="H289" t="s">
        <v>43</v>
      </c>
      <c r="I289" t="s">
        <v>43</v>
      </c>
      <c r="J289" t="s">
        <v>43</v>
      </c>
      <c r="K289" t="s">
        <v>11849</v>
      </c>
      <c r="L289" t="s">
        <v>11850</v>
      </c>
      <c r="M289" t="s">
        <v>11851</v>
      </c>
      <c r="N289" t="s">
        <v>11852</v>
      </c>
    </row>
    <row r="290" spans="1:14" x14ac:dyDescent="0.25">
      <c r="A290" t="s">
        <v>16</v>
      </c>
      <c r="B290" t="s">
        <v>11853</v>
      </c>
      <c r="C290">
        <v>2025</v>
      </c>
      <c r="D290" t="s">
        <v>11854</v>
      </c>
      <c r="E290" t="s">
        <v>1509</v>
      </c>
      <c r="F290" t="s">
        <v>9133</v>
      </c>
      <c r="H290" t="s">
        <v>11855</v>
      </c>
      <c r="I290" t="s">
        <v>43</v>
      </c>
      <c r="J290" t="s">
        <v>43</v>
      </c>
      <c r="K290" t="s">
        <v>11856</v>
      </c>
      <c r="L290" t="s">
        <v>11857</v>
      </c>
      <c r="M290" t="s">
        <v>11858</v>
      </c>
      <c r="N290" t="s">
        <v>11859</v>
      </c>
    </row>
    <row r="291" spans="1:14" x14ac:dyDescent="0.25">
      <c r="A291" t="s">
        <v>16</v>
      </c>
      <c r="B291" t="s">
        <v>11860</v>
      </c>
      <c r="C291">
        <v>2023</v>
      </c>
      <c r="D291" t="s">
        <v>11861</v>
      </c>
      <c r="E291" t="s">
        <v>74</v>
      </c>
      <c r="F291" t="s">
        <v>3313</v>
      </c>
      <c r="H291" t="s">
        <v>11862</v>
      </c>
      <c r="I291" t="s">
        <v>43</v>
      </c>
      <c r="J291" t="s">
        <v>43</v>
      </c>
      <c r="K291" t="s">
        <v>11863</v>
      </c>
      <c r="L291" t="s">
        <v>11864</v>
      </c>
      <c r="M291" t="s">
        <v>11865</v>
      </c>
      <c r="N291" t="s">
        <v>11866</v>
      </c>
    </row>
    <row r="292" spans="1:14" x14ac:dyDescent="0.25">
      <c r="A292" t="s">
        <v>16</v>
      </c>
      <c r="B292" t="s">
        <v>8112</v>
      </c>
      <c r="C292">
        <v>2020</v>
      </c>
      <c r="D292" t="s">
        <v>8113</v>
      </c>
      <c r="E292" t="s">
        <v>791</v>
      </c>
      <c r="F292" t="s">
        <v>1933</v>
      </c>
      <c r="H292" t="s">
        <v>11867</v>
      </c>
      <c r="I292" t="s">
        <v>43</v>
      </c>
      <c r="J292" t="s">
        <v>43</v>
      </c>
      <c r="K292" t="s">
        <v>8114</v>
      </c>
      <c r="L292" t="s">
        <v>8115</v>
      </c>
      <c r="M292" t="s">
        <v>8116</v>
      </c>
      <c r="N292" t="s">
        <v>8117</v>
      </c>
    </row>
    <row r="293" spans="1:14" x14ac:dyDescent="0.25">
      <c r="A293" t="s">
        <v>16</v>
      </c>
      <c r="B293" t="s">
        <v>11868</v>
      </c>
      <c r="C293">
        <v>2022</v>
      </c>
      <c r="D293" t="s">
        <v>11869</v>
      </c>
      <c r="E293" t="s">
        <v>1872</v>
      </c>
      <c r="F293" t="s">
        <v>5190</v>
      </c>
      <c r="H293" t="s">
        <v>11870</v>
      </c>
      <c r="I293" t="s">
        <v>43</v>
      </c>
      <c r="J293" t="s">
        <v>43</v>
      </c>
      <c r="K293" t="s">
        <v>11871</v>
      </c>
      <c r="L293" t="s">
        <v>11872</v>
      </c>
      <c r="M293" t="s">
        <v>11873</v>
      </c>
      <c r="N293" t="s">
        <v>11874</v>
      </c>
    </row>
    <row r="294" spans="1:14" x14ac:dyDescent="0.25">
      <c r="A294" t="s">
        <v>16</v>
      </c>
      <c r="B294" t="s">
        <v>11875</v>
      </c>
      <c r="C294">
        <v>2024</v>
      </c>
      <c r="D294" t="s">
        <v>11876</v>
      </c>
      <c r="E294" t="s">
        <v>11877</v>
      </c>
      <c r="F294" t="s">
        <v>194</v>
      </c>
      <c r="H294" t="s">
        <v>11878</v>
      </c>
      <c r="I294" t="s">
        <v>43</v>
      </c>
      <c r="J294" t="s">
        <v>43</v>
      </c>
      <c r="K294" t="s">
        <v>11879</v>
      </c>
      <c r="L294" t="s">
        <v>11880</v>
      </c>
      <c r="M294" t="s">
        <v>11881</v>
      </c>
      <c r="N294" t="s">
        <v>11882</v>
      </c>
    </row>
    <row r="295" spans="1:14" x14ac:dyDescent="0.25">
      <c r="A295" t="s">
        <v>16</v>
      </c>
      <c r="B295" t="s">
        <v>11883</v>
      </c>
      <c r="C295">
        <v>2023</v>
      </c>
      <c r="D295" t="s">
        <v>11884</v>
      </c>
      <c r="E295" t="s">
        <v>8488</v>
      </c>
      <c r="F295" t="s">
        <v>5656</v>
      </c>
      <c r="H295" t="s">
        <v>11885</v>
      </c>
      <c r="I295" t="s">
        <v>43</v>
      </c>
      <c r="J295" t="s">
        <v>43</v>
      </c>
      <c r="K295" t="s">
        <v>11886</v>
      </c>
      <c r="L295" t="s">
        <v>11887</v>
      </c>
      <c r="M295" t="s">
        <v>11888</v>
      </c>
      <c r="N295" t="s">
        <v>11889</v>
      </c>
    </row>
    <row r="296" spans="1:14" x14ac:dyDescent="0.25">
      <c r="A296" t="s">
        <v>79</v>
      </c>
      <c r="B296" t="s">
        <v>11890</v>
      </c>
      <c r="C296">
        <v>2023</v>
      </c>
      <c r="D296" t="s">
        <v>11891</v>
      </c>
      <c r="E296" t="s">
        <v>11892</v>
      </c>
      <c r="F296" t="s">
        <v>43</v>
      </c>
      <c r="H296" t="s">
        <v>11893</v>
      </c>
      <c r="I296" t="s">
        <v>117</v>
      </c>
      <c r="J296" t="s">
        <v>43</v>
      </c>
      <c r="K296" t="s">
        <v>11894</v>
      </c>
      <c r="L296" t="s">
        <v>11895</v>
      </c>
      <c r="M296" t="s">
        <v>11896</v>
      </c>
      <c r="N296" t="s">
        <v>11897</v>
      </c>
    </row>
    <row r="297" spans="1:14" x14ac:dyDescent="0.25">
      <c r="A297" t="s">
        <v>16</v>
      </c>
      <c r="B297" t="s">
        <v>3193</v>
      </c>
      <c r="C297">
        <v>2021</v>
      </c>
      <c r="D297" t="s">
        <v>3194</v>
      </c>
      <c r="E297" t="s">
        <v>682</v>
      </c>
      <c r="F297" t="s">
        <v>1493</v>
      </c>
      <c r="H297" t="s">
        <v>3195</v>
      </c>
      <c r="I297" t="s">
        <v>43</v>
      </c>
      <c r="J297" t="s">
        <v>43</v>
      </c>
      <c r="K297" t="s">
        <v>3196</v>
      </c>
      <c r="L297" t="s">
        <v>3197</v>
      </c>
      <c r="M297" t="s">
        <v>3198</v>
      </c>
      <c r="N297" t="s">
        <v>3199</v>
      </c>
    </row>
    <row r="298" spans="1:14" x14ac:dyDescent="0.25">
      <c r="A298" t="s">
        <v>16</v>
      </c>
      <c r="B298" t="s">
        <v>11898</v>
      </c>
      <c r="C298">
        <v>2020</v>
      </c>
      <c r="D298" t="s">
        <v>11899</v>
      </c>
      <c r="E298" t="s">
        <v>2186</v>
      </c>
      <c r="F298" t="s">
        <v>11346</v>
      </c>
      <c r="H298" t="s">
        <v>11900</v>
      </c>
      <c r="I298" t="s">
        <v>43</v>
      </c>
      <c r="J298" t="s">
        <v>43</v>
      </c>
      <c r="K298" t="s">
        <v>11901</v>
      </c>
      <c r="L298" t="s">
        <v>11902</v>
      </c>
      <c r="M298" t="s">
        <v>11903</v>
      </c>
      <c r="N298" t="s">
        <v>11904</v>
      </c>
    </row>
    <row r="299" spans="1:14" x14ac:dyDescent="0.25">
      <c r="A299" t="s">
        <v>16</v>
      </c>
      <c r="B299" t="s">
        <v>11905</v>
      </c>
      <c r="C299">
        <v>2021</v>
      </c>
      <c r="D299" t="s">
        <v>11906</v>
      </c>
      <c r="E299" t="s">
        <v>11907</v>
      </c>
      <c r="F299" t="s">
        <v>2823</v>
      </c>
      <c r="H299" t="s">
        <v>11908</v>
      </c>
      <c r="I299" t="s">
        <v>43</v>
      </c>
      <c r="J299" t="s">
        <v>43</v>
      </c>
      <c r="K299" t="s">
        <v>11909</v>
      </c>
      <c r="L299" t="s">
        <v>11910</v>
      </c>
      <c r="M299" t="s">
        <v>11911</v>
      </c>
      <c r="N299" t="s">
        <v>11912</v>
      </c>
    </row>
    <row r="300" spans="1:14" x14ac:dyDescent="0.25">
      <c r="A300" t="s">
        <v>16</v>
      </c>
      <c r="B300" t="s">
        <v>11913</v>
      </c>
      <c r="C300">
        <v>2021</v>
      </c>
      <c r="D300" t="s">
        <v>11914</v>
      </c>
      <c r="E300" t="s">
        <v>11907</v>
      </c>
      <c r="F300" t="s">
        <v>11915</v>
      </c>
      <c r="H300" t="s">
        <v>11916</v>
      </c>
      <c r="I300" t="s">
        <v>43</v>
      </c>
      <c r="J300" t="s">
        <v>43</v>
      </c>
      <c r="K300" t="s">
        <v>11917</v>
      </c>
      <c r="L300" t="s">
        <v>11918</v>
      </c>
      <c r="M300" t="s">
        <v>11919</v>
      </c>
      <c r="N300" t="s">
        <v>11920</v>
      </c>
    </row>
    <row r="301" spans="1:14" x14ac:dyDescent="0.25">
      <c r="A301" t="s">
        <v>16</v>
      </c>
      <c r="B301" t="s">
        <v>11921</v>
      </c>
      <c r="C301">
        <v>2022</v>
      </c>
      <c r="D301" t="s">
        <v>11922</v>
      </c>
      <c r="E301" t="s">
        <v>791</v>
      </c>
      <c r="F301" t="s">
        <v>8139</v>
      </c>
      <c r="H301" t="s">
        <v>11923</v>
      </c>
      <c r="I301" t="s">
        <v>43</v>
      </c>
      <c r="J301" t="s">
        <v>43</v>
      </c>
      <c r="K301" t="s">
        <v>11924</v>
      </c>
      <c r="L301" t="s">
        <v>11925</v>
      </c>
      <c r="M301" t="s">
        <v>11926</v>
      </c>
      <c r="N301" t="s">
        <v>11927</v>
      </c>
    </row>
    <row r="302" spans="1:14" x14ac:dyDescent="0.25">
      <c r="A302" t="s">
        <v>16</v>
      </c>
      <c r="B302" t="s">
        <v>11928</v>
      </c>
      <c r="C302">
        <v>2022</v>
      </c>
      <c r="D302" t="s">
        <v>11929</v>
      </c>
      <c r="E302" t="s">
        <v>791</v>
      </c>
      <c r="F302" t="s">
        <v>4753</v>
      </c>
      <c r="H302" t="s">
        <v>11930</v>
      </c>
      <c r="I302" t="s">
        <v>43</v>
      </c>
      <c r="J302" t="s">
        <v>43</v>
      </c>
      <c r="K302" t="s">
        <v>11931</v>
      </c>
      <c r="L302" t="s">
        <v>11932</v>
      </c>
      <c r="M302" t="s">
        <v>11933</v>
      </c>
      <c r="N302" t="s">
        <v>11934</v>
      </c>
    </row>
    <row r="303" spans="1:14" x14ac:dyDescent="0.25">
      <c r="A303" t="s">
        <v>16</v>
      </c>
      <c r="B303" t="s">
        <v>11935</v>
      </c>
      <c r="C303">
        <v>2023</v>
      </c>
      <c r="D303" t="s">
        <v>11936</v>
      </c>
      <c r="E303" t="s">
        <v>866</v>
      </c>
      <c r="F303" t="s">
        <v>4738</v>
      </c>
      <c r="H303" t="s">
        <v>11937</v>
      </c>
      <c r="I303" t="s">
        <v>43</v>
      </c>
      <c r="J303" t="s">
        <v>43</v>
      </c>
      <c r="K303" t="s">
        <v>11938</v>
      </c>
      <c r="L303" t="s">
        <v>11939</v>
      </c>
      <c r="M303" t="s">
        <v>11940</v>
      </c>
      <c r="N303" t="s">
        <v>11941</v>
      </c>
    </row>
    <row r="304" spans="1:14" x14ac:dyDescent="0.25">
      <c r="A304" t="s">
        <v>16</v>
      </c>
      <c r="B304" t="s">
        <v>8219</v>
      </c>
      <c r="C304">
        <v>2025</v>
      </c>
      <c r="D304" t="s">
        <v>8220</v>
      </c>
      <c r="E304" t="s">
        <v>335</v>
      </c>
      <c r="F304" t="s">
        <v>6961</v>
      </c>
      <c r="H304" t="s">
        <v>8221</v>
      </c>
      <c r="I304" t="s">
        <v>43</v>
      </c>
      <c r="J304" t="s">
        <v>43</v>
      </c>
      <c r="K304" t="s">
        <v>11942</v>
      </c>
      <c r="L304" t="s">
        <v>8223</v>
      </c>
      <c r="M304" t="s">
        <v>11943</v>
      </c>
      <c r="N304" t="s">
        <v>11944</v>
      </c>
    </row>
    <row r="305" spans="1:14" x14ac:dyDescent="0.25">
      <c r="A305" t="s">
        <v>16</v>
      </c>
      <c r="B305" t="s">
        <v>11945</v>
      </c>
      <c r="C305">
        <v>2024</v>
      </c>
      <c r="D305" t="s">
        <v>11946</v>
      </c>
      <c r="E305" t="s">
        <v>335</v>
      </c>
      <c r="F305" t="s">
        <v>7178</v>
      </c>
      <c r="H305" t="s">
        <v>11947</v>
      </c>
      <c r="I305" t="s">
        <v>43</v>
      </c>
      <c r="J305" t="s">
        <v>43</v>
      </c>
      <c r="K305" t="s">
        <v>11948</v>
      </c>
      <c r="L305" t="s">
        <v>11949</v>
      </c>
      <c r="M305" t="s">
        <v>11950</v>
      </c>
      <c r="N305" t="s">
        <v>11951</v>
      </c>
    </row>
    <row r="306" spans="1:14" x14ac:dyDescent="0.25">
      <c r="A306" t="s">
        <v>16</v>
      </c>
      <c r="B306" t="s">
        <v>11952</v>
      </c>
      <c r="C306">
        <v>2025</v>
      </c>
      <c r="D306" t="s">
        <v>11953</v>
      </c>
      <c r="E306" t="s">
        <v>5062</v>
      </c>
      <c r="F306" t="s">
        <v>2434</v>
      </c>
      <c r="H306" t="s">
        <v>11954</v>
      </c>
      <c r="I306" t="s">
        <v>43</v>
      </c>
      <c r="J306" t="s">
        <v>43</v>
      </c>
      <c r="K306" t="s">
        <v>11955</v>
      </c>
      <c r="L306" t="s">
        <v>11956</v>
      </c>
      <c r="M306" t="s">
        <v>11957</v>
      </c>
      <c r="N306" t="s">
        <v>11958</v>
      </c>
    </row>
    <row r="307" spans="1:14" x14ac:dyDescent="0.25">
      <c r="A307" t="s">
        <v>16</v>
      </c>
      <c r="B307" t="s">
        <v>11959</v>
      </c>
      <c r="C307">
        <v>2023</v>
      </c>
      <c r="D307" t="s">
        <v>11960</v>
      </c>
      <c r="E307" t="s">
        <v>1509</v>
      </c>
      <c r="F307" t="s">
        <v>1804</v>
      </c>
      <c r="H307" t="s">
        <v>11961</v>
      </c>
      <c r="I307" t="s">
        <v>43</v>
      </c>
      <c r="J307" t="s">
        <v>43</v>
      </c>
      <c r="K307" t="s">
        <v>11962</v>
      </c>
      <c r="L307" t="s">
        <v>11963</v>
      </c>
      <c r="M307" t="s">
        <v>11964</v>
      </c>
      <c r="N307" t="s">
        <v>11965</v>
      </c>
    </row>
    <row r="308" spans="1:14" x14ac:dyDescent="0.25">
      <c r="A308" t="s">
        <v>16</v>
      </c>
      <c r="B308" t="s">
        <v>11966</v>
      </c>
      <c r="C308">
        <v>2024</v>
      </c>
      <c r="D308" t="s">
        <v>11967</v>
      </c>
      <c r="E308" t="s">
        <v>1485</v>
      </c>
      <c r="F308" t="s">
        <v>726</v>
      </c>
      <c r="H308" t="s">
        <v>11968</v>
      </c>
      <c r="I308" t="s">
        <v>43</v>
      </c>
      <c r="J308" t="s">
        <v>43</v>
      </c>
      <c r="K308" t="s">
        <v>11969</v>
      </c>
      <c r="L308" t="s">
        <v>11970</v>
      </c>
      <c r="M308" t="s">
        <v>11971</v>
      </c>
      <c r="N308" t="s">
        <v>11972</v>
      </c>
    </row>
    <row r="309" spans="1:14" x14ac:dyDescent="0.25">
      <c r="A309" t="s">
        <v>16</v>
      </c>
      <c r="B309" t="s">
        <v>11973</v>
      </c>
      <c r="C309">
        <v>2024</v>
      </c>
      <c r="D309" t="s">
        <v>11974</v>
      </c>
      <c r="E309" t="s">
        <v>1485</v>
      </c>
      <c r="F309" t="s">
        <v>424</v>
      </c>
      <c r="H309" t="s">
        <v>11975</v>
      </c>
      <c r="I309" t="s">
        <v>43</v>
      </c>
      <c r="J309" t="s">
        <v>43</v>
      </c>
      <c r="K309" t="s">
        <v>11976</v>
      </c>
      <c r="L309" t="s">
        <v>11977</v>
      </c>
      <c r="M309" t="s">
        <v>11978</v>
      </c>
      <c r="N309" t="s">
        <v>11979</v>
      </c>
    </row>
    <row r="310" spans="1:14" x14ac:dyDescent="0.25">
      <c r="A310" t="s">
        <v>16</v>
      </c>
      <c r="B310" t="s">
        <v>11980</v>
      </c>
      <c r="C310">
        <v>2021</v>
      </c>
      <c r="D310" t="s">
        <v>11981</v>
      </c>
      <c r="E310" t="s">
        <v>11982</v>
      </c>
      <c r="F310" t="s">
        <v>4202</v>
      </c>
      <c r="H310" t="s">
        <v>11983</v>
      </c>
      <c r="I310" t="s">
        <v>43</v>
      </c>
      <c r="J310" t="s">
        <v>43</v>
      </c>
      <c r="K310" t="s">
        <v>11984</v>
      </c>
      <c r="L310" t="s">
        <v>11985</v>
      </c>
      <c r="M310" t="s">
        <v>11986</v>
      </c>
      <c r="N310" t="s">
        <v>11987</v>
      </c>
    </row>
    <row r="311" spans="1:14" x14ac:dyDescent="0.25">
      <c r="A311" t="s">
        <v>16</v>
      </c>
      <c r="B311" t="s">
        <v>11988</v>
      </c>
      <c r="C311">
        <v>2021</v>
      </c>
      <c r="D311" t="s">
        <v>11989</v>
      </c>
      <c r="E311" t="s">
        <v>2186</v>
      </c>
      <c r="F311" t="s">
        <v>2454</v>
      </c>
      <c r="H311" t="s">
        <v>11990</v>
      </c>
      <c r="I311" t="s">
        <v>43</v>
      </c>
      <c r="J311" t="s">
        <v>43</v>
      </c>
      <c r="K311" t="s">
        <v>11991</v>
      </c>
      <c r="L311" t="s">
        <v>11992</v>
      </c>
      <c r="M311" t="s">
        <v>11993</v>
      </c>
      <c r="N311" t="s">
        <v>11994</v>
      </c>
    </row>
    <row r="312" spans="1:14" x14ac:dyDescent="0.25">
      <c r="A312" t="s">
        <v>16</v>
      </c>
      <c r="B312" t="s">
        <v>11995</v>
      </c>
      <c r="C312">
        <v>2025</v>
      </c>
      <c r="D312" t="s">
        <v>11996</v>
      </c>
      <c r="E312" t="s">
        <v>5953</v>
      </c>
      <c r="F312" t="s">
        <v>491</v>
      </c>
      <c r="H312" t="s">
        <v>11997</v>
      </c>
      <c r="I312" t="s">
        <v>43</v>
      </c>
      <c r="J312" t="s">
        <v>43</v>
      </c>
      <c r="K312" t="s">
        <v>11998</v>
      </c>
      <c r="L312" t="s">
        <v>11999</v>
      </c>
      <c r="M312" t="s">
        <v>12000</v>
      </c>
      <c r="N312" t="s">
        <v>12001</v>
      </c>
    </row>
    <row r="313" spans="1:14" x14ac:dyDescent="0.25">
      <c r="A313" t="s">
        <v>16</v>
      </c>
      <c r="B313" t="s">
        <v>12002</v>
      </c>
      <c r="C313">
        <v>2024</v>
      </c>
      <c r="D313" t="s">
        <v>12003</v>
      </c>
      <c r="E313" t="s">
        <v>791</v>
      </c>
      <c r="F313" t="s">
        <v>4995</v>
      </c>
      <c r="H313" t="s">
        <v>12004</v>
      </c>
      <c r="I313" t="s">
        <v>43</v>
      </c>
      <c r="J313" t="s">
        <v>43</v>
      </c>
      <c r="K313" t="s">
        <v>12005</v>
      </c>
      <c r="L313" t="s">
        <v>12006</v>
      </c>
      <c r="M313" t="s">
        <v>12007</v>
      </c>
      <c r="N313" t="s">
        <v>12008</v>
      </c>
    </row>
    <row r="314" spans="1:14" x14ac:dyDescent="0.25">
      <c r="A314" t="s">
        <v>16</v>
      </c>
      <c r="B314" t="s">
        <v>12009</v>
      </c>
      <c r="C314">
        <v>2024</v>
      </c>
      <c r="D314" t="s">
        <v>12010</v>
      </c>
      <c r="E314" t="s">
        <v>391</v>
      </c>
      <c r="F314" t="s">
        <v>5460</v>
      </c>
      <c r="H314" t="s">
        <v>12011</v>
      </c>
      <c r="I314" t="s">
        <v>43</v>
      </c>
      <c r="J314" t="s">
        <v>43</v>
      </c>
      <c r="K314" t="s">
        <v>12012</v>
      </c>
      <c r="L314" t="s">
        <v>12013</v>
      </c>
      <c r="M314" t="s">
        <v>12014</v>
      </c>
      <c r="N314" t="s">
        <v>12015</v>
      </c>
    </row>
    <row r="315" spans="1:14" x14ac:dyDescent="0.25">
      <c r="A315" t="s">
        <v>79</v>
      </c>
      <c r="B315" t="s">
        <v>12016</v>
      </c>
      <c r="C315">
        <v>2023</v>
      </c>
      <c r="D315" t="s">
        <v>12017</v>
      </c>
      <c r="E315" t="s">
        <v>12018</v>
      </c>
      <c r="F315" t="s">
        <v>448</v>
      </c>
      <c r="H315" t="s">
        <v>12019</v>
      </c>
      <c r="I315" t="s">
        <v>117</v>
      </c>
      <c r="J315" t="s">
        <v>43</v>
      </c>
      <c r="K315" t="s">
        <v>12020</v>
      </c>
      <c r="L315" t="s">
        <v>12021</v>
      </c>
      <c r="M315" t="s">
        <v>12022</v>
      </c>
      <c r="N315" t="s">
        <v>12023</v>
      </c>
    </row>
    <row r="316" spans="1:14" x14ac:dyDescent="0.25">
      <c r="A316" t="s">
        <v>16</v>
      </c>
      <c r="B316" t="s">
        <v>12024</v>
      </c>
      <c r="C316">
        <v>2024</v>
      </c>
      <c r="D316" t="s">
        <v>12025</v>
      </c>
      <c r="E316" t="s">
        <v>1901</v>
      </c>
      <c r="F316" t="s">
        <v>5398</v>
      </c>
      <c r="H316" t="s">
        <v>12026</v>
      </c>
      <c r="I316" t="s">
        <v>43</v>
      </c>
      <c r="J316" t="s">
        <v>43</v>
      </c>
      <c r="K316" t="s">
        <v>12027</v>
      </c>
      <c r="L316" t="s">
        <v>12028</v>
      </c>
      <c r="M316" t="s">
        <v>12029</v>
      </c>
      <c r="N316" t="s">
        <v>12030</v>
      </c>
    </row>
    <row r="317" spans="1:14" x14ac:dyDescent="0.25">
      <c r="A317" t="s">
        <v>16</v>
      </c>
      <c r="B317" t="s">
        <v>12031</v>
      </c>
      <c r="C317">
        <v>2022</v>
      </c>
      <c r="D317" t="s">
        <v>12032</v>
      </c>
      <c r="E317" t="s">
        <v>97</v>
      </c>
      <c r="F317" t="s">
        <v>944</v>
      </c>
      <c r="H317" t="s">
        <v>12033</v>
      </c>
      <c r="I317" t="s">
        <v>43</v>
      </c>
      <c r="J317" t="s">
        <v>43</v>
      </c>
      <c r="K317" t="s">
        <v>12034</v>
      </c>
      <c r="L317" t="s">
        <v>12035</v>
      </c>
      <c r="M317" t="s">
        <v>12036</v>
      </c>
      <c r="N317" t="s">
        <v>12037</v>
      </c>
    </row>
    <row r="318" spans="1:14" x14ac:dyDescent="0.25">
      <c r="A318" t="s">
        <v>16</v>
      </c>
      <c r="B318" t="s">
        <v>12031</v>
      </c>
      <c r="C318">
        <v>2022</v>
      </c>
      <c r="D318" t="s">
        <v>12038</v>
      </c>
      <c r="E318" t="s">
        <v>1509</v>
      </c>
      <c r="F318" t="s">
        <v>3188</v>
      </c>
      <c r="H318" t="s">
        <v>12039</v>
      </c>
      <c r="I318" t="s">
        <v>43</v>
      </c>
      <c r="J318" t="s">
        <v>43</v>
      </c>
      <c r="K318" t="s">
        <v>12040</v>
      </c>
      <c r="L318" t="s">
        <v>12041</v>
      </c>
      <c r="M318" t="s">
        <v>12042</v>
      </c>
      <c r="N318" t="s">
        <v>12043</v>
      </c>
    </row>
    <row r="319" spans="1:14" x14ac:dyDescent="0.25">
      <c r="A319" t="s">
        <v>16</v>
      </c>
      <c r="B319" t="s">
        <v>12044</v>
      </c>
      <c r="C319">
        <v>2024</v>
      </c>
      <c r="D319" t="s">
        <v>12045</v>
      </c>
      <c r="E319" t="s">
        <v>74</v>
      </c>
      <c r="F319" t="s">
        <v>563</v>
      </c>
      <c r="H319" t="s">
        <v>12046</v>
      </c>
      <c r="I319" t="s">
        <v>43</v>
      </c>
      <c r="J319" t="s">
        <v>43</v>
      </c>
      <c r="K319" t="s">
        <v>12047</v>
      </c>
      <c r="L319" t="s">
        <v>12048</v>
      </c>
      <c r="M319" t="s">
        <v>12049</v>
      </c>
      <c r="N319" t="s">
        <v>12050</v>
      </c>
    </row>
    <row r="320" spans="1:14" x14ac:dyDescent="0.25">
      <c r="A320" t="s">
        <v>16</v>
      </c>
      <c r="B320" t="s">
        <v>12051</v>
      </c>
      <c r="C320">
        <v>2022</v>
      </c>
      <c r="D320" t="s">
        <v>12052</v>
      </c>
      <c r="E320" t="s">
        <v>10325</v>
      </c>
      <c r="F320" t="s">
        <v>1451</v>
      </c>
      <c r="H320" t="s">
        <v>12053</v>
      </c>
      <c r="I320" t="s">
        <v>43</v>
      </c>
      <c r="J320" t="s">
        <v>43</v>
      </c>
      <c r="K320" t="s">
        <v>12054</v>
      </c>
      <c r="L320" t="s">
        <v>12055</v>
      </c>
      <c r="M320" t="s">
        <v>12056</v>
      </c>
      <c r="N320" t="s">
        <v>12057</v>
      </c>
    </row>
    <row r="321" spans="1:14" x14ac:dyDescent="0.25">
      <c r="A321" t="s">
        <v>16</v>
      </c>
      <c r="B321" t="s">
        <v>12058</v>
      </c>
      <c r="C321">
        <v>2023</v>
      </c>
      <c r="D321" t="s">
        <v>12059</v>
      </c>
      <c r="E321" t="s">
        <v>376</v>
      </c>
      <c r="F321" t="s">
        <v>11346</v>
      </c>
      <c r="H321" t="s">
        <v>12060</v>
      </c>
      <c r="I321" t="s">
        <v>43</v>
      </c>
      <c r="J321" t="s">
        <v>43</v>
      </c>
      <c r="K321" t="s">
        <v>12061</v>
      </c>
      <c r="L321" t="s">
        <v>12062</v>
      </c>
      <c r="M321" t="s">
        <v>12063</v>
      </c>
      <c r="N321" t="s">
        <v>12064</v>
      </c>
    </row>
    <row r="322" spans="1:14" x14ac:dyDescent="0.25">
      <c r="A322" t="s">
        <v>16</v>
      </c>
      <c r="B322" t="s">
        <v>12065</v>
      </c>
      <c r="C322">
        <v>2021</v>
      </c>
      <c r="D322" t="s">
        <v>12066</v>
      </c>
      <c r="E322" t="s">
        <v>1986</v>
      </c>
      <c r="F322" t="s">
        <v>6470</v>
      </c>
      <c r="H322" t="s">
        <v>12067</v>
      </c>
      <c r="I322" t="s">
        <v>43</v>
      </c>
      <c r="J322" t="s">
        <v>43</v>
      </c>
      <c r="K322" t="s">
        <v>12068</v>
      </c>
      <c r="L322" t="s">
        <v>12069</v>
      </c>
      <c r="M322" t="s">
        <v>12070</v>
      </c>
      <c r="N322" t="s">
        <v>12071</v>
      </c>
    </row>
    <row r="323" spans="1:14" x14ac:dyDescent="0.25">
      <c r="A323" t="s">
        <v>16</v>
      </c>
      <c r="B323" t="s">
        <v>12072</v>
      </c>
      <c r="C323">
        <v>2021</v>
      </c>
      <c r="D323" t="s">
        <v>12073</v>
      </c>
      <c r="E323" t="s">
        <v>582</v>
      </c>
      <c r="F323" t="s">
        <v>9550</v>
      </c>
      <c r="H323" t="s">
        <v>12074</v>
      </c>
      <c r="I323" t="s">
        <v>43</v>
      </c>
      <c r="J323" t="s">
        <v>43</v>
      </c>
      <c r="K323" t="s">
        <v>12075</v>
      </c>
      <c r="L323" t="s">
        <v>12076</v>
      </c>
      <c r="M323" t="s">
        <v>12077</v>
      </c>
      <c r="N323" t="s">
        <v>12078</v>
      </c>
    </row>
    <row r="324" spans="1:14" x14ac:dyDescent="0.25">
      <c r="A324" t="s">
        <v>16</v>
      </c>
      <c r="B324" t="s">
        <v>12079</v>
      </c>
      <c r="C324">
        <v>2020</v>
      </c>
      <c r="D324" t="s">
        <v>12080</v>
      </c>
      <c r="E324" t="s">
        <v>1893</v>
      </c>
      <c r="F324" t="s">
        <v>240</v>
      </c>
      <c r="G324">
        <v>2</v>
      </c>
      <c r="H324" t="s">
        <v>12081</v>
      </c>
      <c r="I324" t="s">
        <v>43</v>
      </c>
      <c r="J324" t="s">
        <v>43</v>
      </c>
      <c r="K324" t="s">
        <v>12082</v>
      </c>
      <c r="L324" t="s">
        <v>12083</v>
      </c>
      <c r="M324" t="s">
        <v>12084</v>
      </c>
      <c r="N324" t="s">
        <v>12085</v>
      </c>
    </row>
    <row r="325" spans="1:14" x14ac:dyDescent="0.25">
      <c r="A325" t="s">
        <v>16</v>
      </c>
      <c r="B325" t="s">
        <v>12086</v>
      </c>
      <c r="C325">
        <v>2020</v>
      </c>
      <c r="D325" t="s">
        <v>12087</v>
      </c>
      <c r="E325" t="s">
        <v>2186</v>
      </c>
      <c r="F325" t="s">
        <v>1933</v>
      </c>
      <c r="H325" t="s">
        <v>12088</v>
      </c>
      <c r="I325" t="s">
        <v>43</v>
      </c>
      <c r="J325" t="s">
        <v>43</v>
      </c>
      <c r="K325" t="s">
        <v>12089</v>
      </c>
      <c r="L325" t="s">
        <v>12090</v>
      </c>
      <c r="M325" t="s">
        <v>12091</v>
      </c>
      <c r="N325" t="s">
        <v>12092</v>
      </c>
    </row>
    <row r="326" spans="1:14" x14ac:dyDescent="0.25">
      <c r="A326" t="s">
        <v>16</v>
      </c>
      <c r="B326" t="s">
        <v>12093</v>
      </c>
      <c r="C326">
        <v>2022</v>
      </c>
      <c r="D326" t="s">
        <v>12094</v>
      </c>
      <c r="E326" t="s">
        <v>13</v>
      </c>
      <c r="F326" t="s">
        <v>4245</v>
      </c>
      <c r="H326" t="s">
        <v>12095</v>
      </c>
      <c r="I326" t="s">
        <v>43</v>
      </c>
      <c r="J326" t="s">
        <v>43</v>
      </c>
      <c r="K326" t="s">
        <v>12096</v>
      </c>
      <c r="L326" t="s">
        <v>12097</v>
      </c>
      <c r="M326" t="s">
        <v>12098</v>
      </c>
      <c r="N326" t="s">
        <v>12099</v>
      </c>
    </row>
    <row r="327" spans="1:14" x14ac:dyDescent="0.25">
      <c r="A327" t="s">
        <v>16</v>
      </c>
      <c r="B327" t="s">
        <v>12100</v>
      </c>
      <c r="C327">
        <v>2024</v>
      </c>
      <c r="D327" t="s">
        <v>12101</v>
      </c>
      <c r="E327" t="s">
        <v>11877</v>
      </c>
      <c r="F327" t="s">
        <v>212</v>
      </c>
      <c r="H327" t="s">
        <v>12102</v>
      </c>
      <c r="I327" t="s">
        <v>43</v>
      </c>
      <c r="J327" t="s">
        <v>43</v>
      </c>
      <c r="K327" t="s">
        <v>12103</v>
      </c>
      <c r="L327" t="s">
        <v>12104</v>
      </c>
      <c r="M327" t="s">
        <v>12105</v>
      </c>
      <c r="N327" t="s">
        <v>12106</v>
      </c>
    </row>
    <row r="328" spans="1:14" x14ac:dyDescent="0.25">
      <c r="A328" t="s">
        <v>16</v>
      </c>
      <c r="B328" t="s">
        <v>12107</v>
      </c>
      <c r="C328">
        <v>2021</v>
      </c>
      <c r="D328" t="s">
        <v>12108</v>
      </c>
      <c r="E328" t="s">
        <v>74</v>
      </c>
      <c r="F328" t="s">
        <v>1120</v>
      </c>
      <c r="H328" t="s">
        <v>12109</v>
      </c>
      <c r="I328" t="s">
        <v>43</v>
      </c>
      <c r="J328" t="s">
        <v>43</v>
      </c>
      <c r="K328" t="s">
        <v>12110</v>
      </c>
      <c r="L328" t="s">
        <v>12111</v>
      </c>
      <c r="M328" t="s">
        <v>12112</v>
      </c>
      <c r="N328" t="s">
        <v>12113</v>
      </c>
    </row>
    <row r="329" spans="1:14" x14ac:dyDescent="0.25">
      <c r="A329" t="s">
        <v>16</v>
      </c>
      <c r="B329" t="s">
        <v>12114</v>
      </c>
      <c r="C329">
        <v>2021</v>
      </c>
      <c r="D329" t="s">
        <v>12115</v>
      </c>
      <c r="E329" t="s">
        <v>423</v>
      </c>
      <c r="F329" t="s">
        <v>1022</v>
      </c>
      <c r="G329">
        <v>3</v>
      </c>
      <c r="H329" t="s">
        <v>12116</v>
      </c>
      <c r="I329" t="s">
        <v>43</v>
      </c>
      <c r="J329" t="s">
        <v>43</v>
      </c>
      <c r="K329" t="s">
        <v>12117</v>
      </c>
      <c r="L329" t="s">
        <v>12118</v>
      </c>
      <c r="M329" t="s">
        <v>12119</v>
      </c>
      <c r="N329" t="s">
        <v>12120</v>
      </c>
    </row>
    <row r="330" spans="1:14" x14ac:dyDescent="0.25">
      <c r="A330" t="s">
        <v>16</v>
      </c>
      <c r="B330" t="s">
        <v>12121</v>
      </c>
      <c r="C330">
        <v>2022</v>
      </c>
      <c r="D330" t="s">
        <v>12122</v>
      </c>
      <c r="E330" t="s">
        <v>1723</v>
      </c>
      <c r="F330" t="s">
        <v>5242</v>
      </c>
      <c r="H330" t="s">
        <v>12123</v>
      </c>
      <c r="I330" t="s">
        <v>43</v>
      </c>
      <c r="J330" t="s">
        <v>43</v>
      </c>
      <c r="K330" t="s">
        <v>12124</v>
      </c>
      <c r="L330" t="s">
        <v>12125</v>
      </c>
      <c r="M330" t="s">
        <v>12126</v>
      </c>
      <c r="N330" t="s">
        <v>12127</v>
      </c>
    </row>
    <row r="331" spans="1:14" x14ac:dyDescent="0.25">
      <c r="A331" t="s">
        <v>16</v>
      </c>
      <c r="B331" t="s">
        <v>3433</v>
      </c>
      <c r="C331">
        <v>2023</v>
      </c>
      <c r="D331" t="s">
        <v>3434</v>
      </c>
      <c r="E331" t="s">
        <v>423</v>
      </c>
      <c r="F331" t="s">
        <v>1544</v>
      </c>
      <c r="H331" t="s">
        <v>3435</v>
      </c>
      <c r="I331" t="s">
        <v>43</v>
      </c>
      <c r="J331" t="s">
        <v>43</v>
      </c>
      <c r="K331" t="s">
        <v>3436</v>
      </c>
      <c r="L331" t="s">
        <v>3437</v>
      </c>
      <c r="M331" t="s">
        <v>3438</v>
      </c>
      <c r="N331" t="s">
        <v>3439</v>
      </c>
    </row>
    <row r="332" spans="1:14" x14ac:dyDescent="0.25">
      <c r="A332" t="s">
        <v>79</v>
      </c>
      <c r="B332" t="s">
        <v>12128</v>
      </c>
      <c r="C332">
        <v>2023</v>
      </c>
      <c r="D332" t="s">
        <v>12129</v>
      </c>
      <c r="E332" t="s">
        <v>12130</v>
      </c>
      <c r="F332" t="s">
        <v>43</v>
      </c>
      <c r="H332" t="s">
        <v>12131</v>
      </c>
      <c r="I332" t="s">
        <v>117</v>
      </c>
      <c r="J332" t="s">
        <v>43</v>
      </c>
      <c r="K332" t="s">
        <v>12132</v>
      </c>
      <c r="L332" t="s">
        <v>12133</v>
      </c>
      <c r="M332" t="s">
        <v>12134</v>
      </c>
      <c r="N332" t="s">
        <v>12135</v>
      </c>
    </row>
    <row r="333" spans="1:14" x14ac:dyDescent="0.25">
      <c r="A333" t="s">
        <v>16</v>
      </c>
      <c r="B333" t="s">
        <v>12136</v>
      </c>
      <c r="C333">
        <v>2022</v>
      </c>
      <c r="D333" t="s">
        <v>12137</v>
      </c>
      <c r="E333" t="s">
        <v>10317</v>
      </c>
      <c r="F333" t="s">
        <v>185</v>
      </c>
      <c r="H333" t="s">
        <v>12138</v>
      </c>
      <c r="I333" t="s">
        <v>43</v>
      </c>
      <c r="J333" t="s">
        <v>43</v>
      </c>
      <c r="K333" t="s">
        <v>12139</v>
      </c>
      <c r="L333" t="s">
        <v>12140</v>
      </c>
      <c r="M333" t="s">
        <v>12141</v>
      </c>
      <c r="N333" t="s">
        <v>12142</v>
      </c>
    </row>
    <row r="334" spans="1:14" x14ac:dyDescent="0.25">
      <c r="A334" t="s">
        <v>16</v>
      </c>
      <c r="B334" t="s">
        <v>12143</v>
      </c>
      <c r="C334">
        <v>2024</v>
      </c>
      <c r="D334" t="s">
        <v>12144</v>
      </c>
      <c r="E334" t="s">
        <v>12145</v>
      </c>
      <c r="F334" t="s">
        <v>7293</v>
      </c>
      <c r="H334" t="s">
        <v>12146</v>
      </c>
      <c r="I334" t="s">
        <v>43</v>
      </c>
      <c r="J334" t="s">
        <v>43</v>
      </c>
      <c r="K334" t="s">
        <v>12147</v>
      </c>
      <c r="L334" t="s">
        <v>12148</v>
      </c>
      <c r="M334" t="s">
        <v>12149</v>
      </c>
      <c r="N334" t="s">
        <v>12150</v>
      </c>
    </row>
    <row r="335" spans="1:14" x14ac:dyDescent="0.25">
      <c r="A335" t="s">
        <v>16</v>
      </c>
      <c r="B335" t="s">
        <v>12143</v>
      </c>
      <c r="C335">
        <v>2025</v>
      </c>
      <c r="D335" t="s">
        <v>12151</v>
      </c>
      <c r="E335" t="s">
        <v>74</v>
      </c>
      <c r="F335" t="s">
        <v>43</v>
      </c>
      <c r="H335" t="s">
        <v>12152</v>
      </c>
      <c r="I335" t="s">
        <v>43</v>
      </c>
      <c r="J335" t="s">
        <v>43</v>
      </c>
      <c r="K335" t="s">
        <v>12153</v>
      </c>
      <c r="L335" t="s">
        <v>12154</v>
      </c>
      <c r="M335" t="s">
        <v>12155</v>
      </c>
      <c r="N335" t="s">
        <v>12156</v>
      </c>
    </row>
    <row r="336" spans="1:14" x14ac:dyDescent="0.25">
      <c r="A336" t="s">
        <v>16</v>
      </c>
      <c r="B336" t="s">
        <v>12157</v>
      </c>
      <c r="C336">
        <v>2024</v>
      </c>
      <c r="D336" t="s">
        <v>12158</v>
      </c>
      <c r="E336" t="s">
        <v>2217</v>
      </c>
      <c r="F336" t="s">
        <v>717</v>
      </c>
      <c r="H336" t="s">
        <v>12159</v>
      </c>
      <c r="I336" t="s">
        <v>43</v>
      </c>
      <c r="J336" t="s">
        <v>43</v>
      </c>
      <c r="K336" t="s">
        <v>12160</v>
      </c>
      <c r="L336" t="s">
        <v>12161</v>
      </c>
      <c r="M336" t="s">
        <v>12162</v>
      </c>
      <c r="N336" t="s">
        <v>12163</v>
      </c>
    </row>
    <row r="337" spans="1:14" x14ac:dyDescent="0.25">
      <c r="A337" t="s">
        <v>16</v>
      </c>
      <c r="B337" t="s">
        <v>8427</v>
      </c>
      <c r="C337">
        <v>2024</v>
      </c>
      <c r="D337" t="s">
        <v>8428</v>
      </c>
      <c r="E337" t="s">
        <v>1047</v>
      </c>
      <c r="F337" t="s">
        <v>8429</v>
      </c>
      <c r="H337" t="s">
        <v>12164</v>
      </c>
      <c r="I337" t="s">
        <v>43</v>
      </c>
      <c r="J337" t="s">
        <v>43</v>
      </c>
      <c r="K337" t="s">
        <v>8430</v>
      </c>
      <c r="L337" t="s">
        <v>8431</v>
      </c>
      <c r="M337" t="s">
        <v>8432</v>
      </c>
      <c r="N337" t="s">
        <v>8433</v>
      </c>
    </row>
    <row r="338" spans="1:14" x14ac:dyDescent="0.25">
      <c r="A338" t="s">
        <v>16</v>
      </c>
      <c r="B338" t="s">
        <v>12165</v>
      </c>
      <c r="C338">
        <v>2022</v>
      </c>
      <c r="D338" t="s">
        <v>12166</v>
      </c>
      <c r="E338" t="s">
        <v>1509</v>
      </c>
      <c r="F338" t="s">
        <v>3497</v>
      </c>
      <c r="H338" t="s">
        <v>12167</v>
      </c>
      <c r="I338" t="s">
        <v>43</v>
      </c>
      <c r="J338" t="s">
        <v>43</v>
      </c>
      <c r="K338" t="s">
        <v>12168</v>
      </c>
      <c r="L338" t="s">
        <v>12169</v>
      </c>
      <c r="M338" t="s">
        <v>12170</v>
      </c>
      <c r="N338" t="s">
        <v>12171</v>
      </c>
    </row>
    <row r="339" spans="1:14" x14ac:dyDescent="0.25">
      <c r="A339" t="s">
        <v>16</v>
      </c>
      <c r="B339" t="s">
        <v>12172</v>
      </c>
      <c r="C339">
        <v>2023</v>
      </c>
      <c r="D339" t="s">
        <v>12173</v>
      </c>
      <c r="E339" t="s">
        <v>582</v>
      </c>
      <c r="F339" t="s">
        <v>1759</v>
      </c>
      <c r="H339" t="s">
        <v>12174</v>
      </c>
      <c r="I339" t="s">
        <v>43</v>
      </c>
      <c r="J339" t="s">
        <v>43</v>
      </c>
      <c r="K339" t="s">
        <v>12175</v>
      </c>
      <c r="L339" t="s">
        <v>12176</v>
      </c>
      <c r="M339" t="s">
        <v>12177</v>
      </c>
      <c r="N339" t="s">
        <v>12178</v>
      </c>
    </row>
    <row r="340" spans="1:14" x14ac:dyDescent="0.25">
      <c r="A340" t="s">
        <v>16</v>
      </c>
      <c r="B340" t="s">
        <v>12179</v>
      </c>
      <c r="C340">
        <v>2024</v>
      </c>
      <c r="D340" t="s">
        <v>12180</v>
      </c>
      <c r="E340" t="s">
        <v>74</v>
      </c>
      <c r="F340" t="s">
        <v>563</v>
      </c>
      <c r="H340" t="s">
        <v>12181</v>
      </c>
      <c r="I340" t="s">
        <v>43</v>
      </c>
      <c r="J340" t="s">
        <v>43</v>
      </c>
      <c r="K340" t="s">
        <v>12182</v>
      </c>
      <c r="L340" t="s">
        <v>12183</v>
      </c>
      <c r="M340" t="s">
        <v>12184</v>
      </c>
      <c r="N340" t="s">
        <v>12185</v>
      </c>
    </row>
    <row r="341" spans="1:14" x14ac:dyDescent="0.25">
      <c r="A341" t="s">
        <v>16</v>
      </c>
      <c r="B341" t="s">
        <v>12179</v>
      </c>
      <c r="C341">
        <v>2025</v>
      </c>
      <c r="D341" t="s">
        <v>12186</v>
      </c>
      <c r="E341" t="s">
        <v>74</v>
      </c>
      <c r="F341" t="s">
        <v>1014</v>
      </c>
      <c r="H341" t="s">
        <v>12187</v>
      </c>
      <c r="I341" t="s">
        <v>43</v>
      </c>
      <c r="J341" t="s">
        <v>43</v>
      </c>
      <c r="K341" t="s">
        <v>12188</v>
      </c>
      <c r="L341" t="s">
        <v>12189</v>
      </c>
      <c r="M341" t="s">
        <v>12190</v>
      </c>
      <c r="N341" t="s">
        <v>12191</v>
      </c>
    </row>
    <row r="342" spans="1:14" x14ac:dyDescent="0.25">
      <c r="A342" t="s">
        <v>16</v>
      </c>
      <c r="B342" t="s">
        <v>12192</v>
      </c>
      <c r="C342">
        <v>2020</v>
      </c>
      <c r="D342" t="s">
        <v>12193</v>
      </c>
      <c r="E342" t="s">
        <v>88</v>
      </c>
      <c r="F342" t="s">
        <v>9133</v>
      </c>
      <c r="H342" t="s">
        <v>12194</v>
      </c>
      <c r="I342" t="s">
        <v>43</v>
      </c>
      <c r="J342" t="s">
        <v>43</v>
      </c>
      <c r="K342" t="s">
        <v>12195</v>
      </c>
      <c r="L342" t="s">
        <v>12196</v>
      </c>
      <c r="M342" t="s">
        <v>12197</v>
      </c>
      <c r="N342" t="s">
        <v>12198</v>
      </c>
    </row>
    <row r="343" spans="1:14" x14ac:dyDescent="0.25">
      <c r="A343" t="s">
        <v>16</v>
      </c>
      <c r="B343" t="s">
        <v>12199</v>
      </c>
      <c r="C343">
        <v>2022</v>
      </c>
      <c r="D343" t="s">
        <v>12200</v>
      </c>
      <c r="E343" t="s">
        <v>928</v>
      </c>
      <c r="F343" t="s">
        <v>9550</v>
      </c>
      <c r="H343" t="s">
        <v>12201</v>
      </c>
      <c r="I343" t="s">
        <v>43</v>
      </c>
      <c r="J343" t="s">
        <v>43</v>
      </c>
      <c r="K343" t="s">
        <v>12202</v>
      </c>
      <c r="L343" t="s">
        <v>12203</v>
      </c>
      <c r="M343" t="s">
        <v>12204</v>
      </c>
      <c r="N343" t="s">
        <v>12205</v>
      </c>
    </row>
    <row r="344" spans="1:14" x14ac:dyDescent="0.25">
      <c r="A344" t="s">
        <v>16</v>
      </c>
      <c r="B344" t="s">
        <v>12206</v>
      </c>
      <c r="C344">
        <v>2025</v>
      </c>
      <c r="D344" t="s">
        <v>12207</v>
      </c>
      <c r="E344" t="s">
        <v>12208</v>
      </c>
      <c r="F344" t="s">
        <v>1106</v>
      </c>
      <c r="H344" t="s">
        <v>12209</v>
      </c>
      <c r="I344" t="s">
        <v>43</v>
      </c>
      <c r="J344" t="s">
        <v>43</v>
      </c>
      <c r="K344" t="s">
        <v>12210</v>
      </c>
      <c r="L344" t="s">
        <v>12211</v>
      </c>
      <c r="M344" t="s">
        <v>12212</v>
      </c>
      <c r="N344" t="s">
        <v>12213</v>
      </c>
    </row>
    <row r="345" spans="1:14" x14ac:dyDescent="0.25">
      <c r="A345" t="s">
        <v>16</v>
      </c>
      <c r="B345" t="s">
        <v>12214</v>
      </c>
      <c r="C345">
        <v>2022</v>
      </c>
      <c r="D345" t="s">
        <v>12215</v>
      </c>
      <c r="E345" t="s">
        <v>791</v>
      </c>
      <c r="F345" t="s">
        <v>5663</v>
      </c>
      <c r="H345" t="s">
        <v>12216</v>
      </c>
      <c r="I345" t="s">
        <v>43</v>
      </c>
      <c r="J345" t="s">
        <v>43</v>
      </c>
      <c r="K345" t="s">
        <v>12217</v>
      </c>
      <c r="L345" t="s">
        <v>12218</v>
      </c>
      <c r="M345" t="s">
        <v>12219</v>
      </c>
      <c r="N345" t="s">
        <v>12220</v>
      </c>
    </row>
    <row r="346" spans="1:14" x14ac:dyDescent="0.25">
      <c r="A346" t="s">
        <v>16</v>
      </c>
      <c r="B346" t="s">
        <v>12221</v>
      </c>
      <c r="C346">
        <v>2023</v>
      </c>
      <c r="D346" t="s">
        <v>12222</v>
      </c>
      <c r="E346" t="s">
        <v>1038</v>
      </c>
      <c r="F346" t="s">
        <v>4443</v>
      </c>
      <c r="H346" t="s">
        <v>12223</v>
      </c>
      <c r="I346" t="s">
        <v>43</v>
      </c>
      <c r="J346" t="s">
        <v>43</v>
      </c>
      <c r="K346" t="s">
        <v>12224</v>
      </c>
      <c r="L346" t="s">
        <v>12225</v>
      </c>
      <c r="M346" t="s">
        <v>12226</v>
      </c>
      <c r="N346" t="s">
        <v>12227</v>
      </c>
    </row>
    <row r="347" spans="1:14" x14ac:dyDescent="0.25">
      <c r="A347" t="s">
        <v>16</v>
      </c>
      <c r="B347" t="s">
        <v>12228</v>
      </c>
      <c r="C347">
        <v>2022</v>
      </c>
      <c r="D347" t="s">
        <v>12229</v>
      </c>
      <c r="E347" t="s">
        <v>866</v>
      </c>
      <c r="F347" t="s">
        <v>10095</v>
      </c>
      <c r="H347" t="s">
        <v>12230</v>
      </c>
      <c r="I347" t="s">
        <v>43</v>
      </c>
      <c r="J347" t="s">
        <v>43</v>
      </c>
      <c r="K347" t="s">
        <v>12231</v>
      </c>
      <c r="L347" t="s">
        <v>12232</v>
      </c>
      <c r="M347" t="s">
        <v>12233</v>
      </c>
      <c r="N347" t="s">
        <v>12234</v>
      </c>
    </row>
    <row r="348" spans="1:14" x14ac:dyDescent="0.25">
      <c r="A348" t="s">
        <v>16</v>
      </c>
      <c r="B348" t="s">
        <v>12235</v>
      </c>
      <c r="C348">
        <v>2022</v>
      </c>
      <c r="D348" t="s">
        <v>12236</v>
      </c>
      <c r="E348" t="s">
        <v>2186</v>
      </c>
      <c r="F348" t="s">
        <v>1987</v>
      </c>
      <c r="H348" t="s">
        <v>12237</v>
      </c>
      <c r="I348" t="s">
        <v>43</v>
      </c>
      <c r="J348" t="s">
        <v>43</v>
      </c>
      <c r="K348" t="s">
        <v>12238</v>
      </c>
      <c r="L348" t="s">
        <v>12239</v>
      </c>
      <c r="M348" t="s">
        <v>12240</v>
      </c>
      <c r="N348" t="s">
        <v>12241</v>
      </c>
    </row>
    <row r="349" spans="1:14" x14ac:dyDescent="0.25">
      <c r="A349" t="s">
        <v>16</v>
      </c>
      <c r="B349" t="s">
        <v>12242</v>
      </c>
      <c r="C349">
        <v>2020</v>
      </c>
      <c r="D349" t="s">
        <v>12243</v>
      </c>
      <c r="E349" t="s">
        <v>12244</v>
      </c>
      <c r="F349" t="s">
        <v>1275</v>
      </c>
      <c r="H349" t="s">
        <v>12245</v>
      </c>
      <c r="I349" t="s">
        <v>43</v>
      </c>
      <c r="J349" t="s">
        <v>43</v>
      </c>
      <c r="K349" t="s">
        <v>12246</v>
      </c>
      <c r="L349" t="s">
        <v>12247</v>
      </c>
      <c r="M349" t="s">
        <v>12248</v>
      </c>
      <c r="N349" t="s">
        <v>12249</v>
      </c>
    </row>
    <row r="350" spans="1:14" x14ac:dyDescent="0.25">
      <c r="A350" t="s">
        <v>16</v>
      </c>
      <c r="B350" t="s">
        <v>12250</v>
      </c>
      <c r="C350">
        <v>2024</v>
      </c>
      <c r="D350" t="s">
        <v>12251</v>
      </c>
      <c r="E350" t="s">
        <v>4580</v>
      </c>
      <c r="F350" t="s">
        <v>7293</v>
      </c>
      <c r="H350" t="s">
        <v>12252</v>
      </c>
      <c r="I350" t="s">
        <v>43</v>
      </c>
      <c r="J350" t="s">
        <v>43</v>
      </c>
      <c r="K350" t="s">
        <v>12253</v>
      </c>
      <c r="L350" t="s">
        <v>12254</v>
      </c>
      <c r="M350" t="s">
        <v>12255</v>
      </c>
      <c r="N350" t="s">
        <v>12256</v>
      </c>
    </row>
    <row r="351" spans="1:14" x14ac:dyDescent="0.25">
      <c r="A351" t="s">
        <v>16</v>
      </c>
      <c r="B351" t="s">
        <v>12257</v>
      </c>
      <c r="C351">
        <v>2021</v>
      </c>
      <c r="D351" t="s">
        <v>12258</v>
      </c>
      <c r="E351" t="s">
        <v>1254</v>
      </c>
      <c r="F351" t="s">
        <v>11346</v>
      </c>
      <c r="H351" t="s">
        <v>12259</v>
      </c>
      <c r="I351" t="s">
        <v>43</v>
      </c>
      <c r="J351" t="s">
        <v>43</v>
      </c>
      <c r="K351" t="s">
        <v>12260</v>
      </c>
      <c r="L351" t="s">
        <v>12261</v>
      </c>
      <c r="M351" t="s">
        <v>12262</v>
      </c>
      <c r="N351" t="s">
        <v>12263</v>
      </c>
    </row>
    <row r="352" spans="1:14" x14ac:dyDescent="0.25">
      <c r="A352" t="s">
        <v>16</v>
      </c>
      <c r="B352" t="s">
        <v>12264</v>
      </c>
      <c r="C352">
        <v>2025</v>
      </c>
      <c r="D352" t="s">
        <v>12265</v>
      </c>
      <c r="E352" t="s">
        <v>376</v>
      </c>
      <c r="F352" t="s">
        <v>4822</v>
      </c>
      <c r="H352" t="s">
        <v>12266</v>
      </c>
      <c r="I352" t="s">
        <v>43</v>
      </c>
      <c r="J352" t="s">
        <v>43</v>
      </c>
      <c r="K352" t="s">
        <v>12267</v>
      </c>
      <c r="L352" t="s">
        <v>12268</v>
      </c>
      <c r="M352" t="s">
        <v>12269</v>
      </c>
      <c r="N352" t="s">
        <v>12270</v>
      </c>
    </row>
    <row r="353" spans="1:14" x14ac:dyDescent="0.25">
      <c r="A353" t="s">
        <v>16</v>
      </c>
      <c r="B353" t="s">
        <v>12271</v>
      </c>
      <c r="C353">
        <v>2023</v>
      </c>
      <c r="D353" t="s">
        <v>12272</v>
      </c>
      <c r="E353" t="s">
        <v>110</v>
      </c>
      <c r="F353" t="s">
        <v>1404</v>
      </c>
      <c r="H353" t="s">
        <v>12273</v>
      </c>
      <c r="I353" t="s">
        <v>43</v>
      </c>
      <c r="J353" t="s">
        <v>43</v>
      </c>
      <c r="K353" t="s">
        <v>12274</v>
      </c>
      <c r="L353" t="s">
        <v>12275</v>
      </c>
      <c r="M353" t="s">
        <v>12276</v>
      </c>
      <c r="N353" t="s">
        <v>12277</v>
      </c>
    </row>
    <row r="354" spans="1:14" x14ac:dyDescent="0.25">
      <c r="A354" t="s">
        <v>16</v>
      </c>
      <c r="B354" t="s">
        <v>12278</v>
      </c>
      <c r="C354">
        <v>2025</v>
      </c>
      <c r="D354" t="s">
        <v>12279</v>
      </c>
      <c r="E354" t="s">
        <v>58</v>
      </c>
      <c r="F354" t="s">
        <v>1224</v>
      </c>
      <c r="H354" t="s">
        <v>12280</v>
      </c>
      <c r="I354" t="s">
        <v>43</v>
      </c>
      <c r="J354" t="s">
        <v>43</v>
      </c>
      <c r="K354" t="s">
        <v>12281</v>
      </c>
      <c r="L354" t="s">
        <v>12282</v>
      </c>
      <c r="M354" t="s">
        <v>12283</v>
      </c>
      <c r="N354" t="s">
        <v>12284</v>
      </c>
    </row>
    <row r="355" spans="1:14" x14ac:dyDescent="0.25">
      <c r="A355" t="s">
        <v>16</v>
      </c>
      <c r="B355" t="s">
        <v>12285</v>
      </c>
      <c r="C355">
        <v>2025</v>
      </c>
      <c r="D355" t="s">
        <v>12286</v>
      </c>
      <c r="E355" t="s">
        <v>1254</v>
      </c>
      <c r="F355" t="s">
        <v>631</v>
      </c>
      <c r="H355" t="s">
        <v>12287</v>
      </c>
      <c r="I355" t="s">
        <v>43</v>
      </c>
      <c r="J355" t="s">
        <v>43</v>
      </c>
      <c r="K355" t="s">
        <v>12288</v>
      </c>
      <c r="L355" t="s">
        <v>12289</v>
      </c>
      <c r="M355" t="s">
        <v>12290</v>
      </c>
      <c r="N355" t="s">
        <v>12291</v>
      </c>
    </row>
    <row r="356" spans="1:14" x14ac:dyDescent="0.25">
      <c r="A356" t="s">
        <v>16</v>
      </c>
      <c r="B356" t="s">
        <v>12292</v>
      </c>
      <c r="C356">
        <v>2023</v>
      </c>
      <c r="D356" t="s">
        <v>12293</v>
      </c>
      <c r="E356" t="s">
        <v>1254</v>
      </c>
      <c r="F356" t="s">
        <v>8139</v>
      </c>
      <c r="H356" t="s">
        <v>12294</v>
      </c>
      <c r="I356" t="s">
        <v>43</v>
      </c>
      <c r="J356" t="s">
        <v>43</v>
      </c>
      <c r="K356" t="s">
        <v>12295</v>
      </c>
      <c r="L356" t="s">
        <v>12296</v>
      </c>
      <c r="M356" t="s">
        <v>12297</v>
      </c>
      <c r="N356" t="s">
        <v>12298</v>
      </c>
    </row>
    <row r="357" spans="1:14" x14ac:dyDescent="0.25">
      <c r="A357" t="s">
        <v>16</v>
      </c>
      <c r="B357" t="s">
        <v>12299</v>
      </c>
      <c r="C357">
        <v>2020</v>
      </c>
      <c r="D357" t="s">
        <v>12300</v>
      </c>
      <c r="E357" t="s">
        <v>791</v>
      </c>
      <c r="F357" t="s">
        <v>1099</v>
      </c>
      <c r="H357" t="s">
        <v>12301</v>
      </c>
      <c r="I357" t="s">
        <v>43</v>
      </c>
      <c r="J357" t="s">
        <v>43</v>
      </c>
      <c r="K357" t="s">
        <v>12302</v>
      </c>
      <c r="L357" t="s">
        <v>12303</v>
      </c>
      <c r="M357" t="s">
        <v>12304</v>
      </c>
      <c r="N357" t="s">
        <v>12305</v>
      </c>
    </row>
    <row r="358" spans="1:14" x14ac:dyDescent="0.25">
      <c r="A358" t="s">
        <v>16</v>
      </c>
      <c r="B358" t="s">
        <v>8570</v>
      </c>
      <c r="C358">
        <v>2020</v>
      </c>
      <c r="D358" t="s">
        <v>8571</v>
      </c>
      <c r="E358" t="s">
        <v>1509</v>
      </c>
      <c r="F358" t="s">
        <v>1317</v>
      </c>
      <c r="H358" t="s">
        <v>12306</v>
      </c>
      <c r="I358" t="s">
        <v>43</v>
      </c>
      <c r="J358" t="s">
        <v>43</v>
      </c>
      <c r="K358" t="s">
        <v>8572</v>
      </c>
      <c r="L358" t="s">
        <v>8573</v>
      </c>
      <c r="M358" t="s">
        <v>8574</v>
      </c>
      <c r="N358" t="s">
        <v>8575</v>
      </c>
    </row>
    <row r="359" spans="1:14" x14ac:dyDescent="0.25">
      <c r="A359" t="s">
        <v>16</v>
      </c>
      <c r="B359" t="s">
        <v>8570</v>
      </c>
      <c r="C359">
        <v>2020</v>
      </c>
      <c r="D359" t="s">
        <v>12307</v>
      </c>
      <c r="E359" t="s">
        <v>1509</v>
      </c>
      <c r="F359" t="s">
        <v>4443</v>
      </c>
      <c r="H359" t="s">
        <v>12308</v>
      </c>
      <c r="I359" t="s">
        <v>43</v>
      </c>
      <c r="J359" t="s">
        <v>43</v>
      </c>
      <c r="K359" t="s">
        <v>12309</v>
      </c>
      <c r="L359" t="s">
        <v>12310</v>
      </c>
      <c r="M359" t="s">
        <v>12311</v>
      </c>
      <c r="N359" t="s">
        <v>12312</v>
      </c>
    </row>
    <row r="360" spans="1:14" x14ac:dyDescent="0.25">
      <c r="A360" t="s">
        <v>16</v>
      </c>
      <c r="B360" t="s">
        <v>12313</v>
      </c>
      <c r="C360">
        <v>2023</v>
      </c>
      <c r="D360" t="s">
        <v>12314</v>
      </c>
      <c r="E360" t="s">
        <v>6064</v>
      </c>
      <c r="F360" t="s">
        <v>292</v>
      </c>
      <c r="G360">
        <v>7</v>
      </c>
      <c r="H360" t="s">
        <v>12315</v>
      </c>
      <c r="I360" t="s">
        <v>43</v>
      </c>
      <c r="J360" t="s">
        <v>43</v>
      </c>
      <c r="K360" t="s">
        <v>12316</v>
      </c>
      <c r="L360" t="s">
        <v>12317</v>
      </c>
      <c r="M360" t="s">
        <v>12318</v>
      </c>
      <c r="N360" t="s">
        <v>12319</v>
      </c>
    </row>
    <row r="361" spans="1:14" x14ac:dyDescent="0.25">
      <c r="A361" t="s">
        <v>16</v>
      </c>
      <c r="B361" t="s">
        <v>3693</v>
      </c>
      <c r="C361">
        <v>2024</v>
      </c>
      <c r="D361" t="s">
        <v>3694</v>
      </c>
      <c r="E361" t="s">
        <v>69</v>
      </c>
      <c r="F361" t="s">
        <v>3695</v>
      </c>
      <c r="H361" t="s">
        <v>12320</v>
      </c>
      <c r="I361" t="s">
        <v>43</v>
      </c>
      <c r="J361" t="s">
        <v>43</v>
      </c>
      <c r="K361" t="s">
        <v>3696</v>
      </c>
      <c r="L361" t="s">
        <v>3697</v>
      </c>
      <c r="M361" t="s">
        <v>3698</v>
      </c>
      <c r="N361" t="s">
        <v>3699</v>
      </c>
    </row>
    <row r="362" spans="1:14" x14ac:dyDescent="0.25">
      <c r="A362" t="s">
        <v>16</v>
      </c>
      <c r="B362" t="s">
        <v>12321</v>
      </c>
      <c r="C362">
        <v>2023</v>
      </c>
      <c r="D362" t="s">
        <v>12322</v>
      </c>
      <c r="E362" t="s">
        <v>9119</v>
      </c>
      <c r="F362" t="s">
        <v>11346</v>
      </c>
      <c r="H362" t="s">
        <v>12323</v>
      </c>
      <c r="I362" t="s">
        <v>43</v>
      </c>
      <c r="J362" t="s">
        <v>43</v>
      </c>
      <c r="K362" t="s">
        <v>12324</v>
      </c>
      <c r="L362" t="s">
        <v>12325</v>
      </c>
      <c r="M362" t="s">
        <v>12326</v>
      </c>
      <c r="N362" t="s">
        <v>12327</v>
      </c>
    </row>
    <row r="363" spans="1:14" x14ac:dyDescent="0.25">
      <c r="A363" t="s">
        <v>16</v>
      </c>
      <c r="B363" t="s">
        <v>12328</v>
      </c>
      <c r="C363">
        <v>2020</v>
      </c>
      <c r="D363" t="s">
        <v>12329</v>
      </c>
      <c r="E363" t="s">
        <v>10721</v>
      </c>
      <c r="F363" t="s">
        <v>326</v>
      </c>
      <c r="G363">
        <v>4</v>
      </c>
      <c r="H363" t="s">
        <v>12330</v>
      </c>
      <c r="I363" t="s">
        <v>43</v>
      </c>
      <c r="J363" t="s">
        <v>43</v>
      </c>
      <c r="K363" t="s">
        <v>12331</v>
      </c>
      <c r="L363" t="s">
        <v>12332</v>
      </c>
      <c r="M363" t="s">
        <v>12333</v>
      </c>
      <c r="N363" t="s">
        <v>12334</v>
      </c>
    </row>
    <row r="364" spans="1:14" x14ac:dyDescent="0.25">
      <c r="A364" t="s">
        <v>16</v>
      </c>
      <c r="B364" t="s">
        <v>12335</v>
      </c>
      <c r="C364">
        <v>2022</v>
      </c>
      <c r="D364" t="s">
        <v>12336</v>
      </c>
      <c r="E364" t="s">
        <v>498</v>
      </c>
      <c r="F364" t="s">
        <v>2447</v>
      </c>
      <c r="H364" t="s">
        <v>12337</v>
      </c>
      <c r="I364" t="s">
        <v>43</v>
      </c>
      <c r="J364" t="s">
        <v>43</v>
      </c>
      <c r="K364" t="s">
        <v>12338</v>
      </c>
      <c r="L364" t="s">
        <v>12339</v>
      </c>
      <c r="M364" t="s">
        <v>12340</v>
      </c>
      <c r="N364" t="s">
        <v>12341</v>
      </c>
    </row>
    <row r="365" spans="1:14" x14ac:dyDescent="0.25">
      <c r="A365" t="s">
        <v>16</v>
      </c>
      <c r="B365" t="s">
        <v>12342</v>
      </c>
      <c r="C365">
        <v>2024</v>
      </c>
      <c r="D365" t="s">
        <v>12343</v>
      </c>
      <c r="E365" t="s">
        <v>12344</v>
      </c>
      <c r="F365" t="s">
        <v>990</v>
      </c>
      <c r="G365">
        <v>11</v>
      </c>
      <c r="H365" t="s">
        <v>12345</v>
      </c>
      <c r="I365" t="s">
        <v>43</v>
      </c>
      <c r="J365" t="s">
        <v>43</v>
      </c>
      <c r="K365" t="s">
        <v>12346</v>
      </c>
      <c r="L365" t="s">
        <v>12347</v>
      </c>
      <c r="M365" t="s">
        <v>12348</v>
      </c>
      <c r="N365" t="s">
        <v>12349</v>
      </c>
    </row>
    <row r="366" spans="1:14" x14ac:dyDescent="0.25">
      <c r="A366" t="s">
        <v>16</v>
      </c>
      <c r="B366" t="s">
        <v>12350</v>
      </c>
      <c r="C366">
        <v>2024</v>
      </c>
      <c r="D366" t="s">
        <v>12351</v>
      </c>
      <c r="E366" t="s">
        <v>1485</v>
      </c>
      <c r="F366" t="s">
        <v>726</v>
      </c>
      <c r="H366" t="s">
        <v>12352</v>
      </c>
      <c r="I366" t="s">
        <v>43</v>
      </c>
      <c r="J366" t="s">
        <v>43</v>
      </c>
      <c r="K366" t="s">
        <v>12353</v>
      </c>
      <c r="L366" t="s">
        <v>12354</v>
      </c>
      <c r="M366" t="s">
        <v>12355</v>
      </c>
      <c r="N366" t="s">
        <v>12356</v>
      </c>
    </row>
    <row r="367" spans="1:14" x14ac:dyDescent="0.25">
      <c r="A367" t="s">
        <v>16</v>
      </c>
      <c r="B367" t="s">
        <v>3751</v>
      </c>
      <c r="C367">
        <v>2024</v>
      </c>
      <c r="D367" t="s">
        <v>3752</v>
      </c>
      <c r="E367" t="s">
        <v>3373</v>
      </c>
      <c r="F367" t="s">
        <v>3753</v>
      </c>
      <c r="H367" t="s">
        <v>12357</v>
      </c>
      <c r="I367" t="s">
        <v>43</v>
      </c>
      <c r="J367" t="s">
        <v>43</v>
      </c>
      <c r="K367" t="s">
        <v>3754</v>
      </c>
      <c r="L367" t="s">
        <v>3755</v>
      </c>
      <c r="M367" t="s">
        <v>3756</v>
      </c>
      <c r="N367" t="s">
        <v>3757</v>
      </c>
    </row>
    <row r="368" spans="1:14" x14ac:dyDescent="0.25">
      <c r="A368" t="s">
        <v>16</v>
      </c>
      <c r="B368" t="s">
        <v>12358</v>
      </c>
      <c r="C368">
        <v>2022</v>
      </c>
      <c r="D368" t="s">
        <v>12359</v>
      </c>
      <c r="E368" t="s">
        <v>97</v>
      </c>
      <c r="F368" t="s">
        <v>8213</v>
      </c>
      <c r="H368" t="s">
        <v>12360</v>
      </c>
      <c r="I368" t="s">
        <v>43</v>
      </c>
      <c r="J368" t="s">
        <v>43</v>
      </c>
      <c r="K368" t="s">
        <v>12361</v>
      </c>
      <c r="L368" t="s">
        <v>12362</v>
      </c>
      <c r="M368" t="s">
        <v>12363</v>
      </c>
      <c r="N368" t="s">
        <v>12364</v>
      </c>
    </row>
    <row r="369" spans="1:14" x14ac:dyDescent="0.25">
      <c r="A369" t="s">
        <v>16</v>
      </c>
      <c r="B369" t="s">
        <v>12365</v>
      </c>
      <c r="C369">
        <v>2021</v>
      </c>
      <c r="D369" t="s">
        <v>12366</v>
      </c>
      <c r="E369" t="s">
        <v>498</v>
      </c>
      <c r="F369" t="s">
        <v>12367</v>
      </c>
      <c r="H369" t="s">
        <v>12368</v>
      </c>
      <c r="I369" t="s">
        <v>43</v>
      </c>
      <c r="J369" t="s">
        <v>43</v>
      </c>
      <c r="K369" t="s">
        <v>12369</v>
      </c>
      <c r="L369" t="s">
        <v>12370</v>
      </c>
      <c r="M369" t="s">
        <v>12371</v>
      </c>
      <c r="N369" t="s">
        <v>12372</v>
      </c>
    </row>
    <row r="370" spans="1:14" x14ac:dyDescent="0.25">
      <c r="A370" t="s">
        <v>16</v>
      </c>
      <c r="B370" t="s">
        <v>12373</v>
      </c>
      <c r="C370">
        <v>2024</v>
      </c>
      <c r="D370" t="s">
        <v>12374</v>
      </c>
      <c r="E370" t="s">
        <v>866</v>
      </c>
      <c r="F370" t="s">
        <v>12375</v>
      </c>
      <c r="H370" t="s">
        <v>12376</v>
      </c>
      <c r="I370" t="s">
        <v>43</v>
      </c>
      <c r="J370" t="s">
        <v>43</v>
      </c>
      <c r="K370" t="s">
        <v>12377</v>
      </c>
      <c r="L370" t="s">
        <v>12378</v>
      </c>
      <c r="M370" t="s">
        <v>12379</v>
      </c>
      <c r="N370" t="s">
        <v>12380</v>
      </c>
    </row>
    <row r="371" spans="1:14" x14ac:dyDescent="0.25">
      <c r="A371" t="s">
        <v>16</v>
      </c>
      <c r="B371" t="s">
        <v>12381</v>
      </c>
      <c r="C371">
        <v>2023</v>
      </c>
      <c r="D371" t="s">
        <v>12382</v>
      </c>
      <c r="E371" t="s">
        <v>866</v>
      </c>
      <c r="F371" t="s">
        <v>1839</v>
      </c>
      <c r="H371" t="s">
        <v>12383</v>
      </c>
      <c r="I371" t="s">
        <v>43</v>
      </c>
      <c r="J371" t="s">
        <v>43</v>
      </c>
      <c r="K371" t="s">
        <v>12384</v>
      </c>
      <c r="L371" t="s">
        <v>12385</v>
      </c>
      <c r="M371" t="s">
        <v>12386</v>
      </c>
      <c r="N371" t="s">
        <v>12387</v>
      </c>
    </row>
    <row r="372" spans="1:14" x14ac:dyDescent="0.25">
      <c r="A372" t="s">
        <v>16</v>
      </c>
      <c r="B372" t="s">
        <v>12395</v>
      </c>
      <c r="C372">
        <v>2020</v>
      </c>
      <c r="D372" t="s">
        <v>12396</v>
      </c>
      <c r="E372" t="s">
        <v>2186</v>
      </c>
      <c r="F372" t="s">
        <v>5242</v>
      </c>
      <c r="H372" t="s">
        <v>12397</v>
      </c>
      <c r="I372" t="s">
        <v>43</v>
      </c>
      <c r="J372" t="s">
        <v>43</v>
      </c>
      <c r="K372" t="s">
        <v>12398</v>
      </c>
      <c r="L372" t="s">
        <v>12399</v>
      </c>
      <c r="M372" t="s">
        <v>12400</v>
      </c>
      <c r="N372" t="s">
        <v>12401</v>
      </c>
    </row>
    <row r="373" spans="1:14" x14ac:dyDescent="0.25">
      <c r="A373" t="s">
        <v>16</v>
      </c>
      <c r="B373" t="s">
        <v>12402</v>
      </c>
      <c r="C373">
        <v>2025</v>
      </c>
      <c r="D373" t="s">
        <v>12403</v>
      </c>
      <c r="E373" t="s">
        <v>866</v>
      </c>
      <c r="F373" t="s">
        <v>12404</v>
      </c>
      <c r="H373" t="s">
        <v>12405</v>
      </c>
      <c r="I373" t="s">
        <v>43</v>
      </c>
      <c r="J373" t="s">
        <v>43</v>
      </c>
      <c r="K373" t="s">
        <v>12406</v>
      </c>
      <c r="L373" t="s">
        <v>12407</v>
      </c>
      <c r="M373" t="s">
        <v>12408</v>
      </c>
      <c r="N373" t="s">
        <v>12409</v>
      </c>
    </row>
    <row r="374" spans="1:14" x14ac:dyDescent="0.25">
      <c r="A374" t="s">
        <v>16</v>
      </c>
      <c r="B374" t="s">
        <v>12410</v>
      </c>
      <c r="C374">
        <v>2024</v>
      </c>
      <c r="D374" t="s">
        <v>12411</v>
      </c>
      <c r="E374" t="s">
        <v>5062</v>
      </c>
      <c r="F374" t="s">
        <v>10236</v>
      </c>
      <c r="H374" t="s">
        <v>12412</v>
      </c>
      <c r="I374" t="s">
        <v>43</v>
      </c>
      <c r="J374" t="s">
        <v>43</v>
      </c>
      <c r="K374" t="s">
        <v>12413</v>
      </c>
      <c r="L374" t="s">
        <v>12414</v>
      </c>
      <c r="M374" t="s">
        <v>12415</v>
      </c>
      <c r="N374" t="s">
        <v>12416</v>
      </c>
    </row>
    <row r="375" spans="1:14" x14ac:dyDescent="0.25">
      <c r="A375" t="s">
        <v>16</v>
      </c>
      <c r="B375" t="s">
        <v>12417</v>
      </c>
      <c r="C375">
        <v>2025</v>
      </c>
      <c r="D375" t="s">
        <v>12418</v>
      </c>
      <c r="E375" t="s">
        <v>1485</v>
      </c>
      <c r="F375" t="s">
        <v>2385</v>
      </c>
      <c r="H375" t="s">
        <v>12419</v>
      </c>
      <c r="I375" t="s">
        <v>43</v>
      </c>
      <c r="J375" t="s">
        <v>43</v>
      </c>
      <c r="K375" t="s">
        <v>12420</v>
      </c>
      <c r="L375" t="s">
        <v>12421</v>
      </c>
      <c r="M375" t="s">
        <v>12422</v>
      </c>
      <c r="N375" t="s">
        <v>12423</v>
      </c>
    </row>
    <row r="376" spans="1:14" x14ac:dyDescent="0.25">
      <c r="A376" t="s">
        <v>16</v>
      </c>
      <c r="B376" t="s">
        <v>12424</v>
      </c>
      <c r="C376">
        <v>2024</v>
      </c>
      <c r="D376" t="s">
        <v>12425</v>
      </c>
      <c r="E376" t="s">
        <v>1485</v>
      </c>
      <c r="F376" t="s">
        <v>3737</v>
      </c>
      <c r="H376" t="s">
        <v>12426</v>
      </c>
      <c r="I376" t="s">
        <v>43</v>
      </c>
      <c r="J376" t="s">
        <v>43</v>
      </c>
      <c r="K376" t="s">
        <v>12427</v>
      </c>
      <c r="L376" t="s">
        <v>12428</v>
      </c>
      <c r="M376" t="s">
        <v>12429</v>
      </c>
      <c r="N376" t="s">
        <v>12430</v>
      </c>
    </row>
    <row r="377" spans="1:14" x14ac:dyDescent="0.25">
      <c r="A377" t="s">
        <v>16</v>
      </c>
      <c r="B377" t="s">
        <v>12431</v>
      </c>
      <c r="C377">
        <v>2022</v>
      </c>
      <c r="D377" t="s">
        <v>12432</v>
      </c>
      <c r="E377" t="s">
        <v>1852</v>
      </c>
      <c r="F377" t="s">
        <v>249</v>
      </c>
      <c r="G377">
        <v>46</v>
      </c>
      <c r="H377" t="s">
        <v>12433</v>
      </c>
      <c r="I377" t="s">
        <v>43</v>
      </c>
      <c r="J377" t="s">
        <v>43</v>
      </c>
      <c r="K377" t="s">
        <v>12434</v>
      </c>
      <c r="L377" t="s">
        <v>12435</v>
      </c>
      <c r="M377" t="s">
        <v>12436</v>
      </c>
      <c r="N377" t="s">
        <v>12437</v>
      </c>
    </row>
    <row r="378" spans="1:14" x14ac:dyDescent="0.25">
      <c r="A378" t="s">
        <v>16</v>
      </c>
      <c r="B378" t="s">
        <v>12438</v>
      </c>
      <c r="C378">
        <v>2020</v>
      </c>
      <c r="D378" t="s">
        <v>12439</v>
      </c>
      <c r="E378" t="s">
        <v>866</v>
      </c>
      <c r="F378" t="s">
        <v>10572</v>
      </c>
      <c r="H378" t="s">
        <v>7092</v>
      </c>
      <c r="I378" t="s">
        <v>43</v>
      </c>
      <c r="J378" t="s">
        <v>43</v>
      </c>
      <c r="K378" t="s">
        <v>12440</v>
      </c>
      <c r="L378" t="s">
        <v>12441</v>
      </c>
      <c r="M378" t="s">
        <v>12442</v>
      </c>
      <c r="N378" t="s">
        <v>12443</v>
      </c>
    </row>
    <row r="379" spans="1:14" x14ac:dyDescent="0.25">
      <c r="A379" t="s">
        <v>16</v>
      </c>
      <c r="B379" t="s">
        <v>3782</v>
      </c>
      <c r="C379">
        <v>2024</v>
      </c>
      <c r="D379" t="s">
        <v>3783</v>
      </c>
      <c r="E379" t="s">
        <v>606</v>
      </c>
      <c r="F379" t="s">
        <v>3784</v>
      </c>
      <c r="H379" t="s">
        <v>12444</v>
      </c>
      <c r="I379" t="s">
        <v>43</v>
      </c>
      <c r="J379" t="s">
        <v>43</v>
      </c>
      <c r="K379" t="s">
        <v>3785</v>
      </c>
      <c r="L379" t="s">
        <v>3786</v>
      </c>
      <c r="M379" t="s">
        <v>3787</v>
      </c>
      <c r="N379" t="s">
        <v>3788</v>
      </c>
    </row>
    <row r="380" spans="1:14" x14ac:dyDescent="0.25">
      <c r="A380" t="s">
        <v>16</v>
      </c>
      <c r="B380" t="s">
        <v>12445</v>
      </c>
      <c r="C380">
        <v>2022</v>
      </c>
      <c r="D380" t="s">
        <v>12446</v>
      </c>
      <c r="E380" t="s">
        <v>7554</v>
      </c>
      <c r="F380" t="s">
        <v>5030</v>
      </c>
      <c r="H380" t="s">
        <v>12447</v>
      </c>
      <c r="I380" t="s">
        <v>43</v>
      </c>
      <c r="J380" t="s">
        <v>43</v>
      </c>
      <c r="K380" t="s">
        <v>12448</v>
      </c>
      <c r="L380" t="s">
        <v>12449</v>
      </c>
      <c r="M380" t="s">
        <v>12450</v>
      </c>
      <c r="N380" t="s">
        <v>12451</v>
      </c>
    </row>
    <row r="381" spans="1:14" x14ac:dyDescent="0.25">
      <c r="A381" t="s">
        <v>16</v>
      </c>
      <c r="B381" t="s">
        <v>12452</v>
      </c>
      <c r="C381">
        <v>2025</v>
      </c>
      <c r="D381" t="s">
        <v>12453</v>
      </c>
      <c r="E381" t="s">
        <v>13</v>
      </c>
      <c r="F381" t="s">
        <v>5398</v>
      </c>
      <c r="H381" t="s">
        <v>12454</v>
      </c>
      <c r="I381" t="s">
        <v>43</v>
      </c>
      <c r="J381" t="s">
        <v>43</v>
      </c>
      <c r="K381" t="s">
        <v>12455</v>
      </c>
      <c r="L381" t="s">
        <v>12456</v>
      </c>
      <c r="M381" t="s">
        <v>12457</v>
      </c>
      <c r="N381" t="s">
        <v>12458</v>
      </c>
    </row>
    <row r="382" spans="1:14" x14ac:dyDescent="0.25">
      <c r="A382" t="s">
        <v>16</v>
      </c>
      <c r="B382" t="s">
        <v>12459</v>
      </c>
      <c r="C382">
        <v>2023</v>
      </c>
      <c r="D382" t="s">
        <v>12460</v>
      </c>
      <c r="E382" t="s">
        <v>4180</v>
      </c>
      <c r="F382" t="s">
        <v>12461</v>
      </c>
      <c r="H382" t="s">
        <v>12462</v>
      </c>
      <c r="I382" t="s">
        <v>43</v>
      </c>
      <c r="J382" t="s">
        <v>43</v>
      </c>
      <c r="K382" t="s">
        <v>12463</v>
      </c>
      <c r="L382" t="s">
        <v>12464</v>
      </c>
      <c r="M382" t="s">
        <v>12465</v>
      </c>
      <c r="N382" t="s">
        <v>12466</v>
      </c>
    </row>
    <row r="383" spans="1:14" x14ac:dyDescent="0.25">
      <c r="A383" t="s">
        <v>16</v>
      </c>
      <c r="B383" t="s">
        <v>12467</v>
      </c>
      <c r="C383">
        <v>2021</v>
      </c>
      <c r="D383" t="s">
        <v>12468</v>
      </c>
      <c r="E383" t="s">
        <v>6383</v>
      </c>
      <c r="F383" t="s">
        <v>11782</v>
      </c>
      <c r="H383" t="s">
        <v>12469</v>
      </c>
      <c r="I383" t="s">
        <v>43</v>
      </c>
      <c r="J383" t="s">
        <v>43</v>
      </c>
      <c r="K383" t="s">
        <v>12470</v>
      </c>
      <c r="L383" t="s">
        <v>12471</v>
      </c>
      <c r="M383" t="s">
        <v>12472</v>
      </c>
      <c r="N383" t="s">
        <v>12473</v>
      </c>
    </row>
    <row r="384" spans="1:14" x14ac:dyDescent="0.25">
      <c r="A384" t="s">
        <v>16</v>
      </c>
      <c r="B384" t="s">
        <v>12474</v>
      </c>
      <c r="C384">
        <v>2023</v>
      </c>
      <c r="D384" t="s">
        <v>12475</v>
      </c>
      <c r="E384" t="s">
        <v>1852</v>
      </c>
      <c r="F384" t="s">
        <v>1949</v>
      </c>
      <c r="G384">
        <v>9</v>
      </c>
      <c r="H384" t="s">
        <v>12476</v>
      </c>
      <c r="I384" t="s">
        <v>43</v>
      </c>
      <c r="J384" t="s">
        <v>43</v>
      </c>
      <c r="K384" t="s">
        <v>12477</v>
      </c>
      <c r="L384" t="s">
        <v>12478</v>
      </c>
      <c r="M384" t="s">
        <v>12479</v>
      </c>
      <c r="N384" t="s">
        <v>12480</v>
      </c>
    </row>
    <row r="385" spans="1:14" x14ac:dyDescent="0.25">
      <c r="A385" t="s">
        <v>16</v>
      </c>
      <c r="B385" t="s">
        <v>12481</v>
      </c>
      <c r="C385">
        <v>2021</v>
      </c>
      <c r="D385" t="s">
        <v>12482</v>
      </c>
      <c r="E385" t="s">
        <v>6383</v>
      </c>
      <c r="F385" t="s">
        <v>12483</v>
      </c>
      <c r="H385" t="s">
        <v>12484</v>
      </c>
      <c r="I385" t="s">
        <v>43</v>
      </c>
      <c r="J385" t="s">
        <v>43</v>
      </c>
      <c r="K385" t="s">
        <v>12485</v>
      </c>
      <c r="L385" t="s">
        <v>12486</v>
      </c>
      <c r="M385" t="s">
        <v>12487</v>
      </c>
      <c r="N385" t="s">
        <v>12488</v>
      </c>
    </row>
    <row r="386" spans="1:14" x14ac:dyDescent="0.25">
      <c r="A386" t="s">
        <v>16</v>
      </c>
      <c r="B386" t="s">
        <v>12489</v>
      </c>
      <c r="C386">
        <v>2020</v>
      </c>
      <c r="D386" t="s">
        <v>12490</v>
      </c>
      <c r="E386" t="s">
        <v>1316</v>
      </c>
      <c r="F386" t="s">
        <v>2130</v>
      </c>
      <c r="H386" t="s">
        <v>12491</v>
      </c>
      <c r="I386" t="s">
        <v>43</v>
      </c>
      <c r="J386" t="s">
        <v>43</v>
      </c>
      <c r="K386" t="s">
        <v>12492</v>
      </c>
      <c r="L386" t="s">
        <v>12493</v>
      </c>
      <c r="M386" t="s">
        <v>12494</v>
      </c>
      <c r="N386" t="s">
        <v>12495</v>
      </c>
    </row>
    <row r="387" spans="1:14" x14ac:dyDescent="0.25">
      <c r="A387" t="s">
        <v>16</v>
      </c>
      <c r="B387" t="s">
        <v>12496</v>
      </c>
      <c r="C387">
        <v>2024</v>
      </c>
      <c r="D387" t="s">
        <v>12497</v>
      </c>
      <c r="E387" t="s">
        <v>12498</v>
      </c>
      <c r="F387" t="s">
        <v>3188</v>
      </c>
      <c r="H387" t="s">
        <v>12499</v>
      </c>
      <c r="I387" t="s">
        <v>43</v>
      </c>
      <c r="J387" t="s">
        <v>43</v>
      </c>
      <c r="K387" t="s">
        <v>12500</v>
      </c>
      <c r="L387" t="s">
        <v>12501</v>
      </c>
      <c r="M387" t="s">
        <v>12502</v>
      </c>
      <c r="N387" t="s">
        <v>12503</v>
      </c>
    </row>
    <row r="388" spans="1:14" x14ac:dyDescent="0.25">
      <c r="A388" t="s">
        <v>16</v>
      </c>
      <c r="B388" t="s">
        <v>12504</v>
      </c>
      <c r="C388">
        <v>2025</v>
      </c>
      <c r="D388" t="s">
        <v>12505</v>
      </c>
      <c r="E388" t="s">
        <v>1485</v>
      </c>
      <c r="F388" t="s">
        <v>667</v>
      </c>
      <c r="H388" t="s">
        <v>12506</v>
      </c>
      <c r="I388" t="s">
        <v>43</v>
      </c>
      <c r="J388" t="s">
        <v>43</v>
      </c>
      <c r="K388" t="s">
        <v>12507</v>
      </c>
      <c r="L388" t="s">
        <v>12508</v>
      </c>
      <c r="M388" t="s">
        <v>12509</v>
      </c>
      <c r="N388" t="s">
        <v>12510</v>
      </c>
    </row>
    <row r="389" spans="1:14" x14ac:dyDescent="0.25">
      <c r="A389" t="s">
        <v>16</v>
      </c>
      <c r="B389" t="s">
        <v>12511</v>
      </c>
      <c r="C389">
        <v>2024</v>
      </c>
      <c r="D389" t="s">
        <v>12512</v>
      </c>
      <c r="E389" t="s">
        <v>1509</v>
      </c>
      <c r="F389" t="s">
        <v>2862</v>
      </c>
      <c r="H389" t="s">
        <v>12513</v>
      </c>
      <c r="I389" t="s">
        <v>43</v>
      </c>
      <c r="J389" t="s">
        <v>43</v>
      </c>
      <c r="K389" t="s">
        <v>12514</v>
      </c>
      <c r="L389" t="s">
        <v>12515</v>
      </c>
      <c r="M389" t="s">
        <v>12516</v>
      </c>
      <c r="N389" t="s">
        <v>12517</v>
      </c>
    </row>
    <row r="390" spans="1:14" x14ac:dyDescent="0.25">
      <c r="A390" t="s">
        <v>16</v>
      </c>
      <c r="B390" t="s">
        <v>12518</v>
      </c>
      <c r="C390">
        <v>2020</v>
      </c>
      <c r="D390" t="s">
        <v>12519</v>
      </c>
      <c r="E390" t="s">
        <v>1450</v>
      </c>
      <c r="F390" t="s">
        <v>1796</v>
      </c>
      <c r="H390" t="s">
        <v>12520</v>
      </c>
      <c r="I390" t="s">
        <v>43</v>
      </c>
      <c r="J390" t="s">
        <v>43</v>
      </c>
      <c r="K390" t="s">
        <v>12521</v>
      </c>
      <c r="L390" t="s">
        <v>12522</v>
      </c>
      <c r="M390" t="s">
        <v>12523</v>
      </c>
      <c r="N390" t="s">
        <v>12524</v>
      </c>
    </row>
    <row r="391" spans="1:14" x14ac:dyDescent="0.25">
      <c r="A391" t="s">
        <v>16</v>
      </c>
      <c r="B391" t="s">
        <v>12525</v>
      </c>
      <c r="C391">
        <v>2025</v>
      </c>
      <c r="D391" t="s">
        <v>12526</v>
      </c>
      <c r="E391" t="s">
        <v>614</v>
      </c>
      <c r="F391" t="s">
        <v>1724</v>
      </c>
      <c r="H391" t="s">
        <v>12527</v>
      </c>
      <c r="I391" t="s">
        <v>43</v>
      </c>
      <c r="J391" t="s">
        <v>43</v>
      </c>
      <c r="K391" t="s">
        <v>12528</v>
      </c>
      <c r="L391" t="s">
        <v>12529</v>
      </c>
      <c r="M391" t="s">
        <v>12530</v>
      </c>
      <c r="N391" t="s">
        <v>12531</v>
      </c>
    </row>
    <row r="392" spans="1:14" x14ac:dyDescent="0.25">
      <c r="A392" t="s">
        <v>16</v>
      </c>
      <c r="B392" t="s">
        <v>12532</v>
      </c>
      <c r="C392">
        <v>2024</v>
      </c>
      <c r="D392" t="s">
        <v>12533</v>
      </c>
      <c r="E392" t="s">
        <v>5029</v>
      </c>
      <c r="F392" t="s">
        <v>1442</v>
      </c>
      <c r="H392" t="s">
        <v>12534</v>
      </c>
      <c r="I392" t="s">
        <v>43</v>
      </c>
      <c r="J392" t="s">
        <v>43</v>
      </c>
      <c r="K392" t="s">
        <v>12535</v>
      </c>
      <c r="L392" t="s">
        <v>12536</v>
      </c>
      <c r="M392" t="s">
        <v>12537</v>
      </c>
      <c r="N392" t="s">
        <v>12538</v>
      </c>
    </row>
    <row r="393" spans="1:14" x14ac:dyDescent="0.25">
      <c r="A393" t="s">
        <v>16</v>
      </c>
      <c r="B393" t="s">
        <v>12539</v>
      </c>
      <c r="C393">
        <v>2025</v>
      </c>
      <c r="D393" t="s">
        <v>12540</v>
      </c>
      <c r="E393" t="s">
        <v>6006</v>
      </c>
      <c r="F393" t="s">
        <v>2421</v>
      </c>
      <c r="H393" t="s">
        <v>12541</v>
      </c>
      <c r="I393" t="s">
        <v>43</v>
      </c>
      <c r="J393" t="s">
        <v>43</v>
      </c>
      <c r="K393" t="s">
        <v>12542</v>
      </c>
      <c r="L393" t="s">
        <v>12543</v>
      </c>
      <c r="M393" t="s">
        <v>12544</v>
      </c>
      <c r="N393" t="s">
        <v>12545</v>
      </c>
    </row>
    <row r="394" spans="1:14" x14ac:dyDescent="0.25">
      <c r="A394" t="s">
        <v>16</v>
      </c>
      <c r="B394" t="s">
        <v>12546</v>
      </c>
      <c r="C394">
        <v>2022</v>
      </c>
      <c r="D394" t="s">
        <v>12547</v>
      </c>
      <c r="E394" t="s">
        <v>2186</v>
      </c>
      <c r="F394" t="s">
        <v>1724</v>
      </c>
      <c r="H394" t="s">
        <v>12548</v>
      </c>
      <c r="I394" t="s">
        <v>43</v>
      </c>
      <c r="J394" t="s">
        <v>43</v>
      </c>
      <c r="K394" t="s">
        <v>12549</v>
      </c>
      <c r="L394" t="s">
        <v>12550</v>
      </c>
      <c r="M394" t="s">
        <v>12551</v>
      </c>
      <c r="N394" t="s">
        <v>12552</v>
      </c>
    </row>
    <row r="395" spans="1:14" x14ac:dyDescent="0.25">
      <c r="A395" t="s">
        <v>16</v>
      </c>
      <c r="B395" t="s">
        <v>12553</v>
      </c>
      <c r="C395">
        <v>2023</v>
      </c>
      <c r="D395" t="s">
        <v>12554</v>
      </c>
      <c r="E395" t="s">
        <v>1509</v>
      </c>
      <c r="F395" t="s">
        <v>1099</v>
      </c>
      <c r="H395" t="s">
        <v>12555</v>
      </c>
      <c r="I395" t="s">
        <v>43</v>
      </c>
      <c r="J395" t="s">
        <v>43</v>
      </c>
      <c r="K395" t="s">
        <v>12556</v>
      </c>
      <c r="L395" t="s">
        <v>12557</v>
      </c>
      <c r="M395" t="s">
        <v>12558</v>
      </c>
      <c r="N395" t="s">
        <v>12559</v>
      </c>
    </row>
    <row r="396" spans="1:14" x14ac:dyDescent="0.25">
      <c r="A396" t="s">
        <v>16</v>
      </c>
      <c r="B396" t="s">
        <v>12560</v>
      </c>
      <c r="C396">
        <v>2021</v>
      </c>
      <c r="D396" t="s">
        <v>12561</v>
      </c>
      <c r="E396" t="s">
        <v>1047</v>
      </c>
      <c r="F396" t="s">
        <v>10892</v>
      </c>
      <c r="H396" t="s">
        <v>12562</v>
      </c>
      <c r="I396" t="s">
        <v>43</v>
      </c>
      <c r="J396" t="s">
        <v>43</v>
      </c>
      <c r="K396" t="s">
        <v>12563</v>
      </c>
      <c r="L396" t="s">
        <v>12564</v>
      </c>
      <c r="M396" t="s">
        <v>12565</v>
      </c>
      <c r="N396" t="s">
        <v>12566</v>
      </c>
    </row>
    <row r="397" spans="1:14" x14ac:dyDescent="0.25">
      <c r="A397" t="s">
        <v>16</v>
      </c>
      <c r="B397" t="s">
        <v>12567</v>
      </c>
      <c r="C397">
        <v>2021</v>
      </c>
      <c r="D397" t="s">
        <v>12568</v>
      </c>
      <c r="E397" t="s">
        <v>1509</v>
      </c>
      <c r="F397" t="s">
        <v>211</v>
      </c>
      <c r="H397" t="s">
        <v>12569</v>
      </c>
      <c r="I397" t="s">
        <v>43</v>
      </c>
      <c r="J397" t="s">
        <v>43</v>
      </c>
      <c r="K397" t="s">
        <v>12570</v>
      </c>
      <c r="L397" t="s">
        <v>12571</v>
      </c>
      <c r="M397" t="s">
        <v>12572</v>
      </c>
      <c r="N397" t="s">
        <v>12573</v>
      </c>
    </row>
    <row r="398" spans="1:14" x14ac:dyDescent="0.25">
      <c r="A398" t="s">
        <v>16</v>
      </c>
      <c r="B398" t="s">
        <v>12574</v>
      </c>
      <c r="C398">
        <v>2023</v>
      </c>
      <c r="D398" t="s">
        <v>12575</v>
      </c>
      <c r="E398" t="s">
        <v>7371</v>
      </c>
      <c r="F398" t="s">
        <v>615</v>
      </c>
      <c r="H398" t="s">
        <v>12576</v>
      </c>
      <c r="I398" t="s">
        <v>43</v>
      </c>
      <c r="J398" t="s">
        <v>43</v>
      </c>
      <c r="K398" t="s">
        <v>12577</v>
      </c>
      <c r="L398" t="s">
        <v>12578</v>
      </c>
      <c r="M398" t="s">
        <v>12579</v>
      </c>
      <c r="N398" t="s">
        <v>12580</v>
      </c>
    </row>
    <row r="399" spans="1:14" x14ac:dyDescent="0.25">
      <c r="A399" t="s">
        <v>16</v>
      </c>
      <c r="B399" t="s">
        <v>12581</v>
      </c>
      <c r="C399">
        <v>2020</v>
      </c>
      <c r="D399" t="s">
        <v>12582</v>
      </c>
      <c r="E399" t="s">
        <v>12583</v>
      </c>
      <c r="F399" t="s">
        <v>7033</v>
      </c>
      <c r="H399" t="s">
        <v>12584</v>
      </c>
      <c r="I399" t="s">
        <v>43</v>
      </c>
      <c r="J399" t="s">
        <v>43</v>
      </c>
      <c r="K399" t="s">
        <v>12585</v>
      </c>
      <c r="L399" t="s">
        <v>12586</v>
      </c>
      <c r="M399" t="s">
        <v>12587</v>
      </c>
      <c r="N399" t="s">
        <v>12588</v>
      </c>
    </row>
    <row r="400" spans="1:14" x14ac:dyDescent="0.25">
      <c r="A400" t="s">
        <v>16</v>
      </c>
      <c r="B400" t="s">
        <v>12589</v>
      </c>
      <c r="C400">
        <v>2021</v>
      </c>
      <c r="D400" t="s">
        <v>12590</v>
      </c>
      <c r="E400" t="s">
        <v>630</v>
      </c>
      <c r="F400" t="s">
        <v>377</v>
      </c>
      <c r="H400" t="s">
        <v>12591</v>
      </c>
      <c r="I400" t="s">
        <v>43</v>
      </c>
      <c r="J400" t="s">
        <v>43</v>
      </c>
      <c r="K400" t="s">
        <v>12592</v>
      </c>
      <c r="L400" t="s">
        <v>12593</v>
      </c>
      <c r="M400" t="s">
        <v>12594</v>
      </c>
      <c r="N400" t="s">
        <v>12595</v>
      </c>
    </row>
    <row r="401" spans="1:14" x14ac:dyDescent="0.25">
      <c r="A401" t="s">
        <v>16</v>
      </c>
      <c r="B401" t="s">
        <v>12596</v>
      </c>
      <c r="C401">
        <v>2020</v>
      </c>
      <c r="D401" t="s">
        <v>12597</v>
      </c>
      <c r="E401" t="s">
        <v>12598</v>
      </c>
      <c r="F401" t="s">
        <v>466</v>
      </c>
      <c r="G401">
        <v>3</v>
      </c>
      <c r="H401" t="s">
        <v>12599</v>
      </c>
      <c r="I401" t="s">
        <v>43</v>
      </c>
      <c r="J401" t="s">
        <v>43</v>
      </c>
      <c r="K401" t="s">
        <v>12600</v>
      </c>
      <c r="L401" t="s">
        <v>12601</v>
      </c>
      <c r="M401" t="s">
        <v>12602</v>
      </c>
      <c r="N401" t="s">
        <v>12603</v>
      </c>
    </row>
    <row r="402" spans="1:14" x14ac:dyDescent="0.25">
      <c r="A402" t="s">
        <v>16</v>
      </c>
      <c r="B402" t="s">
        <v>9020</v>
      </c>
      <c r="C402">
        <v>2024</v>
      </c>
      <c r="D402" t="s">
        <v>3959</v>
      </c>
      <c r="E402" t="s">
        <v>2217</v>
      </c>
      <c r="F402" t="s">
        <v>674</v>
      </c>
      <c r="H402" t="s">
        <v>12604</v>
      </c>
      <c r="I402" t="s">
        <v>43</v>
      </c>
      <c r="J402" t="s">
        <v>43</v>
      </c>
      <c r="K402" t="s">
        <v>12605</v>
      </c>
      <c r="L402" t="s">
        <v>9022</v>
      </c>
      <c r="M402" t="s">
        <v>12606</v>
      </c>
      <c r="N402" t="s">
        <v>12607</v>
      </c>
    </row>
    <row r="403" spans="1:14" x14ac:dyDescent="0.25">
      <c r="A403" t="s">
        <v>16</v>
      </c>
      <c r="B403" t="s">
        <v>4053</v>
      </c>
      <c r="C403">
        <v>2021</v>
      </c>
      <c r="D403" t="s">
        <v>4054</v>
      </c>
      <c r="E403" t="s">
        <v>88</v>
      </c>
      <c r="F403" t="s">
        <v>4055</v>
      </c>
      <c r="H403" t="s">
        <v>4056</v>
      </c>
      <c r="I403" t="s">
        <v>43</v>
      </c>
      <c r="J403" t="s">
        <v>43</v>
      </c>
      <c r="K403" t="s">
        <v>4057</v>
      </c>
      <c r="L403" t="s">
        <v>4058</v>
      </c>
      <c r="M403" t="s">
        <v>4059</v>
      </c>
      <c r="N403" t="s">
        <v>4060</v>
      </c>
    </row>
    <row r="404" spans="1:14" x14ac:dyDescent="0.25">
      <c r="A404" t="s">
        <v>16</v>
      </c>
      <c r="B404" t="s">
        <v>12608</v>
      </c>
      <c r="C404">
        <v>2024</v>
      </c>
      <c r="D404" t="s">
        <v>12609</v>
      </c>
      <c r="E404" t="s">
        <v>1509</v>
      </c>
      <c r="F404" t="s">
        <v>1524</v>
      </c>
      <c r="H404" t="s">
        <v>12610</v>
      </c>
      <c r="I404" t="s">
        <v>43</v>
      </c>
      <c r="J404" t="s">
        <v>43</v>
      </c>
      <c r="K404" t="s">
        <v>12611</v>
      </c>
      <c r="L404" t="s">
        <v>12612</v>
      </c>
      <c r="M404" t="s">
        <v>12613</v>
      </c>
      <c r="N404" t="s">
        <v>12614</v>
      </c>
    </row>
    <row r="405" spans="1:14" x14ac:dyDescent="0.25">
      <c r="A405" t="s">
        <v>16</v>
      </c>
      <c r="B405" t="s">
        <v>12615</v>
      </c>
      <c r="C405">
        <v>2024</v>
      </c>
      <c r="D405" t="s">
        <v>12616</v>
      </c>
      <c r="E405" t="s">
        <v>12617</v>
      </c>
      <c r="F405" t="s">
        <v>615</v>
      </c>
      <c r="H405" t="s">
        <v>12618</v>
      </c>
      <c r="I405" t="s">
        <v>43</v>
      </c>
      <c r="J405" t="s">
        <v>43</v>
      </c>
      <c r="K405" t="s">
        <v>12619</v>
      </c>
      <c r="L405" t="s">
        <v>12620</v>
      </c>
      <c r="M405" t="s">
        <v>12621</v>
      </c>
      <c r="N405" t="s">
        <v>12622</v>
      </c>
    </row>
    <row r="406" spans="1:14" x14ac:dyDescent="0.25">
      <c r="A406" t="s">
        <v>16</v>
      </c>
      <c r="B406" t="s">
        <v>4079</v>
      </c>
      <c r="C406">
        <v>2023</v>
      </c>
      <c r="D406" t="s">
        <v>4080</v>
      </c>
      <c r="E406" t="s">
        <v>423</v>
      </c>
      <c r="F406" t="s">
        <v>667</v>
      </c>
      <c r="H406" t="s">
        <v>4081</v>
      </c>
      <c r="I406" t="s">
        <v>43</v>
      </c>
      <c r="J406" t="s">
        <v>43</v>
      </c>
      <c r="K406" t="s">
        <v>12623</v>
      </c>
      <c r="L406" t="s">
        <v>4082</v>
      </c>
      <c r="M406" t="s">
        <v>12624</v>
      </c>
      <c r="N406" t="s">
        <v>12625</v>
      </c>
    </row>
    <row r="407" spans="1:14" x14ac:dyDescent="0.25">
      <c r="A407" t="s">
        <v>16</v>
      </c>
      <c r="B407" t="s">
        <v>12626</v>
      </c>
      <c r="C407">
        <v>2025</v>
      </c>
      <c r="D407" t="s">
        <v>12627</v>
      </c>
      <c r="E407" t="s">
        <v>11315</v>
      </c>
      <c r="F407" t="s">
        <v>12628</v>
      </c>
      <c r="H407" t="s">
        <v>12629</v>
      </c>
      <c r="I407" t="s">
        <v>43</v>
      </c>
      <c r="J407" t="s">
        <v>43</v>
      </c>
      <c r="K407" t="s">
        <v>12630</v>
      </c>
      <c r="L407" t="s">
        <v>12631</v>
      </c>
      <c r="M407" t="s">
        <v>12632</v>
      </c>
      <c r="N407" t="s">
        <v>12633</v>
      </c>
    </row>
    <row r="408" spans="1:14" x14ac:dyDescent="0.25">
      <c r="A408" t="s">
        <v>16</v>
      </c>
      <c r="B408" t="s">
        <v>12634</v>
      </c>
      <c r="C408">
        <v>2023</v>
      </c>
      <c r="D408" t="s">
        <v>12635</v>
      </c>
      <c r="E408" t="s">
        <v>74</v>
      </c>
      <c r="F408" t="s">
        <v>9550</v>
      </c>
      <c r="H408" t="s">
        <v>12636</v>
      </c>
      <c r="I408" t="s">
        <v>43</v>
      </c>
      <c r="J408" t="s">
        <v>43</v>
      </c>
      <c r="K408" t="s">
        <v>12637</v>
      </c>
      <c r="L408" t="s">
        <v>12638</v>
      </c>
      <c r="M408" t="s">
        <v>12639</v>
      </c>
      <c r="N408" t="s">
        <v>12640</v>
      </c>
    </row>
    <row r="409" spans="1:14" x14ac:dyDescent="0.25">
      <c r="A409" t="s">
        <v>16</v>
      </c>
      <c r="B409" t="s">
        <v>12641</v>
      </c>
      <c r="C409">
        <v>2020</v>
      </c>
      <c r="D409" t="s">
        <v>12642</v>
      </c>
      <c r="E409" t="s">
        <v>791</v>
      </c>
      <c r="F409" t="s">
        <v>998</v>
      </c>
      <c r="H409" t="s">
        <v>12643</v>
      </c>
      <c r="I409" t="s">
        <v>43</v>
      </c>
      <c r="J409" t="s">
        <v>43</v>
      </c>
      <c r="K409" t="s">
        <v>12644</v>
      </c>
      <c r="L409" t="s">
        <v>12645</v>
      </c>
      <c r="M409" t="s">
        <v>12646</v>
      </c>
      <c r="N409" t="s">
        <v>12647</v>
      </c>
    </row>
    <row r="410" spans="1:14" x14ac:dyDescent="0.25">
      <c r="A410" t="s">
        <v>16</v>
      </c>
      <c r="B410" t="s">
        <v>12648</v>
      </c>
      <c r="C410">
        <v>2021</v>
      </c>
      <c r="D410" t="s">
        <v>12649</v>
      </c>
      <c r="E410" t="s">
        <v>74</v>
      </c>
      <c r="F410" t="s">
        <v>623</v>
      </c>
      <c r="H410" t="s">
        <v>12650</v>
      </c>
      <c r="I410" t="s">
        <v>43</v>
      </c>
      <c r="J410" t="s">
        <v>43</v>
      </c>
      <c r="K410" t="s">
        <v>12651</v>
      </c>
      <c r="L410" t="s">
        <v>12652</v>
      </c>
      <c r="M410" t="s">
        <v>12653</v>
      </c>
      <c r="N410" t="s">
        <v>12654</v>
      </c>
    </row>
    <row r="411" spans="1:14" x14ac:dyDescent="0.25">
      <c r="A411" t="s">
        <v>16</v>
      </c>
      <c r="B411" t="s">
        <v>4132</v>
      </c>
      <c r="C411">
        <v>2024</v>
      </c>
      <c r="D411" t="s">
        <v>4133</v>
      </c>
      <c r="E411" t="s">
        <v>791</v>
      </c>
      <c r="F411" t="s">
        <v>3043</v>
      </c>
      <c r="H411" t="s">
        <v>12655</v>
      </c>
      <c r="I411" t="s">
        <v>43</v>
      </c>
      <c r="J411" t="s">
        <v>43</v>
      </c>
      <c r="K411" t="s">
        <v>4134</v>
      </c>
      <c r="L411" t="s">
        <v>4135</v>
      </c>
      <c r="M411" t="s">
        <v>4136</v>
      </c>
      <c r="N411" t="s">
        <v>4137</v>
      </c>
    </row>
    <row r="412" spans="1:14" x14ac:dyDescent="0.25">
      <c r="A412" t="s">
        <v>16</v>
      </c>
      <c r="B412" t="s">
        <v>9073</v>
      </c>
      <c r="C412">
        <v>2021</v>
      </c>
      <c r="D412" t="s">
        <v>9074</v>
      </c>
      <c r="E412" t="s">
        <v>791</v>
      </c>
      <c r="F412" t="s">
        <v>4822</v>
      </c>
      <c r="H412" t="s">
        <v>12656</v>
      </c>
      <c r="I412" t="s">
        <v>43</v>
      </c>
      <c r="J412" t="s">
        <v>43</v>
      </c>
      <c r="K412" t="s">
        <v>9075</v>
      </c>
      <c r="L412" t="s">
        <v>9076</v>
      </c>
      <c r="M412" t="s">
        <v>9077</v>
      </c>
      <c r="N412" t="s">
        <v>9078</v>
      </c>
    </row>
    <row r="413" spans="1:14" x14ac:dyDescent="0.25">
      <c r="A413" t="s">
        <v>16</v>
      </c>
      <c r="B413" t="s">
        <v>4143</v>
      </c>
      <c r="C413">
        <v>2021</v>
      </c>
      <c r="D413" t="s">
        <v>4144</v>
      </c>
      <c r="E413" t="s">
        <v>498</v>
      </c>
      <c r="F413" t="s">
        <v>4145</v>
      </c>
      <c r="H413" t="s">
        <v>12657</v>
      </c>
      <c r="I413" t="s">
        <v>43</v>
      </c>
      <c r="J413" t="s">
        <v>43</v>
      </c>
      <c r="K413" t="s">
        <v>4146</v>
      </c>
      <c r="L413" t="s">
        <v>4147</v>
      </c>
      <c r="M413" t="s">
        <v>4148</v>
      </c>
      <c r="N413" t="s">
        <v>4149</v>
      </c>
    </row>
    <row r="414" spans="1:14" x14ac:dyDescent="0.25">
      <c r="A414" t="s">
        <v>16</v>
      </c>
      <c r="B414" t="s">
        <v>12658</v>
      </c>
      <c r="C414">
        <v>2021</v>
      </c>
      <c r="D414" t="s">
        <v>12659</v>
      </c>
      <c r="E414" t="s">
        <v>1901</v>
      </c>
      <c r="F414" t="s">
        <v>10236</v>
      </c>
      <c r="H414" t="s">
        <v>12660</v>
      </c>
      <c r="I414" t="s">
        <v>43</v>
      </c>
      <c r="J414" t="s">
        <v>43</v>
      </c>
      <c r="K414" t="s">
        <v>12661</v>
      </c>
      <c r="L414" t="s">
        <v>12662</v>
      </c>
      <c r="M414" t="s">
        <v>12663</v>
      </c>
      <c r="N414" t="s">
        <v>12664</v>
      </c>
    </row>
    <row r="415" spans="1:14" x14ac:dyDescent="0.25">
      <c r="A415" t="s">
        <v>16</v>
      </c>
      <c r="B415" t="s">
        <v>12665</v>
      </c>
      <c r="C415">
        <v>2023</v>
      </c>
      <c r="D415" t="s">
        <v>12666</v>
      </c>
      <c r="E415" t="s">
        <v>2186</v>
      </c>
      <c r="F415" t="s">
        <v>6348</v>
      </c>
      <c r="H415" t="s">
        <v>12667</v>
      </c>
      <c r="I415" t="s">
        <v>43</v>
      </c>
      <c r="J415" t="s">
        <v>43</v>
      </c>
      <c r="K415" t="s">
        <v>12668</v>
      </c>
      <c r="L415" t="s">
        <v>12669</v>
      </c>
      <c r="M415" t="s">
        <v>12670</v>
      </c>
      <c r="N415" t="s">
        <v>12671</v>
      </c>
    </row>
    <row r="416" spans="1:14" x14ac:dyDescent="0.25">
      <c r="A416" t="s">
        <v>16</v>
      </c>
      <c r="B416" t="s">
        <v>12672</v>
      </c>
      <c r="C416">
        <v>2023</v>
      </c>
      <c r="D416" t="s">
        <v>12673</v>
      </c>
      <c r="E416" t="s">
        <v>58</v>
      </c>
      <c r="F416" t="s">
        <v>3854</v>
      </c>
      <c r="H416" t="s">
        <v>12674</v>
      </c>
      <c r="I416" t="s">
        <v>43</v>
      </c>
      <c r="J416" t="s">
        <v>43</v>
      </c>
      <c r="K416" t="s">
        <v>12675</v>
      </c>
      <c r="L416" t="s">
        <v>12676</v>
      </c>
      <c r="M416" t="s">
        <v>12677</v>
      </c>
      <c r="N416" t="s">
        <v>12678</v>
      </c>
    </row>
    <row r="417" spans="1:14" x14ac:dyDescent="0.25">
      <c r="A417" t="s">
        <v>16</v>
      </c>
      <c r="B417" t="s">
        <v>12679</v>
      </c>
      <c r="C417">
        <v>2022</v>
      </c>
      <c r="D417" t="s">
        <v>12680</v>
      </c>
      <c r="E417" t="s">
        <v>1723</v>
      </c>
      <c r="F417" t="s">
        <v>2862</v>
      </c>
      <c r="H417" t="s">
        <v>12681</v>
      </c>
      <c r="I417" t="s">
        <v>43</v>
      </c>
      <c r="J417" t="s">
        <v>43</v>
      </c>
      <c r="K417" t="s">
        <v>12682</v>
      </c>
      <c r="L417" t="s">
        <v>12683</v>
      </c>
      <c r="M417" t="s">
        <v>12684</v>
      </c>
      <c r="N417" t="s">
        <v>12685</v>
      </c>
    </row>
    <row r="418" spans="1:14" x14ac:dyDescent="0.25">
      <c r="A418" t="s">
        <v>16</v>
      </c>
      <c r="B418" t="s">
        <v>12686</v>
      </c>
      <c r="C418">
        <v>2023</v>
      </c>
      <c r="D418" t="s">
        <v>12687</v>
      </c>
      <c r="E418" t="s">
        <v>74</v>
      </c>
      <c r="F418" t="s">
        <v>10173</v>
      </c>
      <c r="H418" t="s">
        <v>12688</v>
      </c>
      <c r="I418" t="s">
        <v>43</v>
      </c>
      <c r="J418" t="s">
        <v>43</v>
      </c>
      <c r="K418" t="s">
        <v>12689</v>
      </c>
      <c r="L418" t="s">
        <v>12690</v>
      </c>
      <c r="M418" t="s">
        <v>12691</v>
      </c>
      <c r="N418" t="s">
        <v>12692</v>
      </c>
    </row>
    <row r="419" spans="1:14" x14ac:dyDescent="0.25">
      <c r="A419" t="s">
        <v>16</v>
      </c>
      <c r="B419" t="s">
        <v>12693</v>
      </c>
      <c r="C419">
        <v>2021</v>
      </c>
      <c r="D419" t="s">
        <v>12694</v>
      </c>
      <c r="E419" t="s">
        <v>10341</v>
      </c>
      <c r="F419" t="s">
        <v>249</v>
      </c>
      <c r="H419" t="s">
        <v>12695</v>
      </c>
      <c r="I419" t="s">
        <v>43</v>
      </c>
      <c r="J419" t="s">
        <v>43</v>
      </c>
      <c r="K419" t="s">
        <v>12696</v>
      </c>
      <c r="L419" t="s">
        <v>12697</v>
      </c>
      <c r="M419" t="s">
        <v>12698</v>
      </c>
      <c r="N419" t="s">
        <v>12699</v>
      </c>
    </row>
    <row r="420" spans="1:14" x14ac:dyDescent="0.25">
      <c r="A420" t="s">
        <v>16</v>
      </c>
      <c r="B420" t="s">
        <v>12700</v>
      </c>
      <c r="C420">
        <v>2024</v>
      </c>
      <c r="D420" t="s">
        <v>12701</v>
      </c>
      <c r="E420" t="s">
        <v>682</v>
      </c>
      <c r="F420" t="s">
        <v>881</v>
      </c>
      <c r="H420" t="s">
        <v>12702</v>
      </c>
      <c r="I420" t="s">
        <v>43</v>
      </c>
      <c r="J420" t="s">
        <v>43</v>
      </c>
      <c r="K420" t="s">
        <v>12703</v>
      </c>
      <c r="L420" t="s">
        <v>12704</v>
      </c>
      <c r="M420" t="s">
        <v>12705</v>
      </c>
      <c r="N420" t="s">
        <v>12706</v>
      </c>
    </row>
    <row r="421" spans="1:14" x14ac:dyDescent="0.25">
      <c r="A421" t="s">
        <v>16</v>
      </c>
      <c r="B421" t="s">
        <v>12707</v>
      </c>
      <c r="C421">
        <v>2023</v>
      </c>
      <c r="D421" t="s">
        <v>12708</v>
      </c>
      <c r="E421" t="s">
        <v>1893</v>
      </c>
      <c r="F421" t="s">
        <v>326</v>
      </c>
      <c r="G421">
        <v>2</v>
      </c>
      <c r="H421" t="s">
        <v>12709</v>
      </c>
      <c r="I421" t="s">
        <v>43</v>
      </c>
      <c r="J421" t="s">
        <v>43</v>
      </c>
      <c r="K421" t="s">
        <v>12710</v>
      </c>
      <c r="L421" t="s">
        <v>12711</v>
      </c>
      <c r="M421" t="s">
        <v>12712</v>
      </c>
      <c r="N421" t="s">
        <v>12713</v>
      </c>
    </row>
    <row r="422" spans="1:14" x14ac:dyDescent="0.25">
      <c r="A422" t="s">
        <v>16</v>
      </c>
      <c r="B422" t="s">
        <v>12714</v>
      </c>
      <c r="C422">
        <v>2024</v>
      </c>
      <c r="D422" t="s">
        <v>12715</v>
      </c>
      <c r="E422" t="s">
        <v>74</v>
      </c>
      <c r="F422" t="s">
        <v>12716</v>
      </c>
      <c r="H422" t="s">
        <v>12717</v>
      </c>
      <c r="I422" t="s">
        <v>43</v>
      </c>
      <c r="J422" t="s">
        <v>43</v>
      </c>
      <c r="K422" t="s">
        <v>12718</v>
      </c>
      <c r="L422" t="s">
        <v>12719</v>
      </c>
      <c r="M422" t="s">
        <v>12720</v>
      </c>
      <c r="N422" t="s">
        <v>12721</v>
      </c>
    </row>
    <row r="423" spans="1:14" x14ac:dyDescent="0.25">
      <c r="A423" t="s">
        <v>16</v>
      </c>
      <c r="B423" t="s">
        <v>12722</v>
      </c>
      <c r="C423">
        <v>2021</v>
      </c>
      <c r="D423" t="s">
        <v>12723</v>
      </c>
      <c r="E423" t="s">
        <v>10476</v>
      </c>
      <c r="F423" t="s">
        <v>5076</v>
      </c>
      <c r="H423" t="s">
        <v>12724</v>
      </c>
      <c r="I423" t="s">
        <v>43</v>
      </c>
      <c r="J423" t="s">
        <v>43</v>
      </c>
      <c r="K423" t="s">
        <v>12725</v>
      </c>
      <c r="L423" t="s">
        <v>12726</v>
      </c>
      <c r="M423" t="s">
        <v>12727</v>
      </c>
      <c r="N423" t="s">
        <v>12728</v>
      </c>
    </row>
    <row r="424" spans="1:14" x14ac:dyDescent="0.25">
      <c r="A424" t="s">
        <v>79</v>
      </c>
      <c r="B424" t="s">
        <v>12729</v>
      </c>
      <c r="C424">
        <v>2025</v>
      </c>
      <c r="D424" t="s">
        <v>12730</v>
      </c>
      <c r="E424" t="s">
        <v>12731</v>
      </c>
      <c r="F424" t="s">
        <v>43</v>
      </c>
      <c r="H424" t="s">
        <v>12732</v>
      </c>
      <c r="I424" t="s">
        <v>117</v>
      </c>
      <c r="J424" t="s">
        <v>43</v>
      </c>
      <c r="K424" t="s">
        <v>12733</v>
      </c>
      <c r="L424" t="s">
        <v>12734</v>
      </c>
      <c r="M424" t="s">
        <v>12735</v>
      </c>
      <c r="N424" t="s">
        <v>12736</v>
      </c>
    </row>
    <row r="425" spans="1:14" x14ac:dyDescent="0.25">
      <c r="A425" t="s">
        <v>16</v>
      </c>
      <c r="B425" t="s">
        <v>12737</v>
      </c>
      <c r="C425">
        <v>2024</v>
      </c>
      <c r="D425" t="s">
        <v>12738</v>
      </c>
      <c r="E425" t="s">
        <v>6006</v>
      </c>
      <c r="F425" t="s">
        <v>414</v>
      </c>
      <c r="H425" t="s">
        <v>12739</v>
      </c>
      <c r="I425" t="s">
        <v>43</v>
      </c>
      <c r="J425" t="s">
        <v>43</v>
      </c>
      <c r="K425" t="s">
        <v>12740</v>
      </c>
      <c r="L425" t="s">
        <v>12741</v>
      </c>
      <c r="M425" t="s">
        <v>12742</v>
      </c>
      <c r="N425" t="s">
        <v>12743</v>
      </c>
    </row>
    <row r="426" spans="1:14" x14ac:dyDescent="0.25">
      <c r="A426" t="s">
        <v>16</v>
      </c>
      <c r="B426" t="s">
        <v>4311</v>
      </c>
      <c r="C426">
        <v>2023</v>
      </c>
      <c r="D426" t="s">
        <v>4312</v>
      </c>
      <c r="E426" t="s">
        <v>791</v>
      </c>
      <c r="F426" t="s">
        <v>4313</v>
      </c>
      <c r="H426" t="s">
        <v>12744</v>
      </c>
      <c r="I426" t="s">
        <v>43</v>
      </c>
      <c r="J426" t="s">
        <v>43</v>
      </c>
      <c r="K426" t="s">
        <v>4314</v>
      </c>
      <c r="L426" t="s">
        <v>4315</v>
      </c>
      <c r="M426" t="s">
        <v>4316</v>
      </c>
      <c r="N426" t="s">
        <v>4317</v>
      </c>
    </row>
    <row r="427" spans="1:14" x14ac:dyDescent="0.25">
      <c r="A427" t="s">
        <v>16</v>
      </c>
      <c r="B427" t="s">
        <v>12745</v>
      </c>
      <c r="C427">
        <v>2022</v>
      </c>
      <c r="D427" t="s">
        <v>12746</v>
      </c>
      <c r="E427" t="s">
        <v>376</v>
      </c>
      <c r="F427" t="s">
        <v>3293</v>
      </c>
      <c r="H427" t="s">
        <v>12747</v>
      </c>
      <c r="I427" t="s">
        <v>43</v>
      </c>
      <c r="J427" t="s">
        <v>43</v>
      </c>
      <c r="K427" t="s">
        <v>12748</v>
      </c>
      <c r="L427" t="s">
        <v>12749</v>
      </c>
      <c r="M427" t="s">
        <v>12750</v>
      </c>
      <c r="N427" t="s">
        <v>12751</v>
      </c>
    </row>
    <row r="428" spans="1:14" x14ac:dyDescent="0.25">
      <c r="A428" t="s">
        <v>16</v>
      </c>
      <c r="B428" t="s">
        <v>12752</v>
      </c>
      <c r="C428">
        <v>2024</v>
      </c>
      <c r="D428" t="s">
        <v>12753</v>
      </c>
      <c r="E428" t="s">
        <v>74</v>
      </c>
      <c r="F428" t="s">
        <v>1902</v>
      </c>
      <c r="H428" t="s">
        <v>12754</v>
      </c>
      <c r="I428" t="s">
        <v>43</v>
      </c>
      <c r="J428" t="s">
        <v>43</v>
      </c>
      <c r="K428" t="s">
        <v>12755</v>
      </c>
      <c r="L428" t="s">
        <v>12756</v>
      </c>
      <c r="M428" t="s">
        <v>12757</v>
      </c>
      <c r="N428" t="s">
        <v>12758</v>
      </c>
    </row>
    <row r="429" spans="1:14" x14ac:dyDescent="0.25">
      <c r="A429" t="s">
        <v>16</v>
      </c>
      <c r="B429" t="s">
        <v>12759</v>
      </c>
      <c r="C429">
        <v>2024</v>
      </c>
      <c r="D429" t="s">
        <v>12760</v>
      </c>
      <c r="E429" t="s">
        <v>1485</v>
      </c>
      <c r="F429" t="s">
        <v>384</v>
      </c>
      <c r="H429" t="s">
        <v>12761</v>
      </c>
      <c r="I429" t="s">
        <v>43</v>
      </c>
      <c r="J429" t="s">
        <v>43</v>
      </c>
      <c r="K429" t="s">
        <v>12762</v>
      </c>
      <c r="L429" t="s">
        <v>12763</v>
      </c>
      <c r="M429" t="s">
        <v>12764</v>
      </c>
      <c r="N429" t="s">
        <v>12765</v>
      </c>
    </row>
    <row r="430" spans="1:14" x14ac:dyDescent="0.25">
      <c r="A430" t="s">
        <v>16</v>
      </c>
      <c r="B430" t="s">
        <v>12766</v>
      </c>
      <c r="C430">
        <v>2024</v>
      </c>
      <c r="D430" t="s">
        <v>12767</v>
      </c>
      <c r="E430" t="s">
        <v>3623</v>
      </c>
      <c r="F430" t="s">
        <v>239</v>
      </c>
      <c r="H430" t="s">
        <v>12768</v>
      </c>
      <c r="I430" t="s">
        <v>43</v>
      </c>
      <c r="J430" t="s">
        <v>43</v>
      </c>
      <c r="K430" t="s">
        <v>12769</v>
      </c>
      <c r="L430" t="s">
        <v>12770</v>
      </c>
      <c r="M430" t="s">
        <v>12771</v>
      </c>
      <c r="N430" t="s">
        <v>12772</v>
      </c>
    </row>
    <row r="431" spans="1:14" x14ac:dyDescent="0.25">
      <c r="A431" t="s">
        <v>16</v>
      </c>
      <c r="B431" t="s">
        <v>12773</v>
      </c>
      <c r="C431">
        <v>2022</v>
      </c>
      <c r="D431" t="s">
        <v>12774</v>
      </c>
      <c r="E431" t="s">
        <v>96</v>
      </c>
      <c r="F431" t="s">
        <v>11222</v>
      </c>
      <c r="H431" t="s">
        <v>12775</v>
      </c>
      <c r="I431" t="s">
        <v>43</v>
      </c>
      <c r="J431" t="s">
        <v>43</v>
      </c>
      <c r="K431" t="s">
        <v>12776</v>
      </c>
      <c r="L431" t="s">
        <v>12777</v>
      </c>
      <c r="M431" t="s">
        <v>12778</v>
      </c>
      <c r="N431" t="s">
        <v>12779</v>
      </c>
    </row>
    <row r="432" spans="1:14" x14ac:dyDescent="0.25">
      <c r="A432" t="s">
        <v>16</v>
      </c>
      <c r="B432" t="s">
        <v>12780</v>
      </c>
      <c r="C432">
        <v>2023</v>
      </c>
      <c r="D432" t="s">
        <v>12781</v>
      </c>
      <c r="E432" t="s">
        <v>423</v>
      </c>
      <c r="F432" t="s">
        <v>5199</v>
      </c>
      <c r="H432" t="s">
        <v>12782</v>
      </c>
      <c r="I432" t="s">
        <v>43</v>
      </c>
      <c r="J432" t="s">
        <v>43</v>
      </c>
      <c r="K432" t="s">
        <v>12783</v>
      </c>
      <c r="L432" t="s">
        <v>12784</v>
      </c>
      <c r="M432" t="s">
        <v>12785</v>
      </c>
      <c r="N432" t="s">
        <v>12786</v>
      </c>
    </row>
    <row r="433" spans="1:14" x14ac:dyDescent="0.25">
      <c r="A433" t="s">
        <v>16</v>
      </c>
      <c r="B433" t="s">
        <v>12780</v>
      </c>
      <c r="C433">
        <v>2024</v>
      </c>
      <c r="D433" t="s">
        <v>12787</v>
      </c>
      <c r="E433" t="s">
        <v>6041</v>
      </c>
      <c r="F433" t="s">
        <v>43</v>
      </c>
      <c r="H433" t="s">
        <v>43</v>
      </c>
      <c r="I433" t="s">
        <v>43</v>
      </c>
      <c r="J433" t="s">
        <v>43</v>
      </c>
      <c r="K433" t="s">
        <v>12788</v>
      </c>
      <c r="L433" t="s">
        <v>12789</v>
      </c>
      <c r="M433" t="s">
        <v>12790</v>
      </c>
      <c r="N433" t="s">
        <v>12791</v>
      </c>
    </row>
    <row r="434" spans="1:14" x14ac:dyDescent="0.25">
      <c r="A434" t="s">
        <v>16</v>
      </c>
      <c r="B434" t="s">
        <v>12792</v>
      </c>
      <c r="C434">
        <v>2021</v>
      </c>
      <c r="D434" t="s">
        <v>12793</v>
      </c>
      <c r="E434" t="s">
        <v>842</v>
      </c>
      <c r="F434" t="s">
        <v>966</v>
      </c>
      <c r="H434" t="s">
        <v>12794</v>
      </c>
      <c r="I434" t="s">
        <v>43</v>
      </c>
      <c r="J434" t="s">
        <v>43</v>
      </c>
      <c r="K434" t="s">
        <v>12795</v>
      </c>
      <c r="L434" t="s">
        <v>12796</v>
      </c>
      <c r="M434" t="s">
        <v>12797</v>
      </c>
      <c r="N434" t="s">
        <v>12798</v>
      </c>
    </row>
    <row r="435" spans="1:14" x14ac:dyDescent="0.25">
      <c r="A435" t="s">
        <v>16</v>
      </c>
      <c r="B435" t="s">
        <v>12799</v>
      </c>
      <c r="C435">
        <v>2023</v>
      </c>
      <c r="D435" t="s">
        <v>12800</v>
      </c>
      <c r="E435" t="s">
        <v>12801</v>
      </c>
      <c r="F435" t="s">
        <v>974</v>
      </c>
      <c r="H435" t="s">
        <v>12802</v>
      </c>
      <c r="I435" t="s">
        <v>43</v>
      </c>
      <c r="J435" t="s">
        <v>43</v>
      </c>
      <c r="K435" t="s">
        <v>12803</v>
      </c>
      <c r="L435" t="s">
        <v>12804</v>
      </c>
      <c r="M435" t="s">
        <v>12805</v>
      </c>
      <c r="N435" t="s">
        <v>12806</v>
      </c>
    </row>
    <row r="436" spans="1:14" x14ac:dyDescent="0.25">
      <c r="A436" t="s">
        <v>16</v>
      </c>
      <c r="B436" t="s">
        <v>12807</v>
      </c>
      <c r="C436">
        <v>2021</v>
      </c>
      <c r="D436" t="s">
        <v>12808</v>
      </c>
      <c r="E436" t="s">
        <v>8206</v>
      </c>
      <c r="F436" t="s">
        <v>2421</v>
      </c>
      <c r="H436" t="s">
        <v>12809</v>
      </c>
      <c r="I436" t="s">
        <v>43</v>
      </c>
      <c r="J436" t="s">
        <v>43</v>
      </c>
      <c r="K436" t="s">
        <v>12810</v>
      </c>
      <c r="L436" t="s">
        <v>12811</v>
      </c>
      <c r="M436" t="s">
        <v>12812</v>
      </c>
      <c r="N436" t="s">
        <v>12813</v>
      </c>
    </row>
    <row r="437" spans="1:14" x14ac:dyDescent="0.25">
      <c r="A437" t="s">
        <v>16</v>
      </c>
      <c r="B437" t="s">
        <v>12814</v>
      </c>
      <c r="C437">
        <v>2022</v>
      </c>
      <c r="D437" t="s">
        <v>12815</v>
      </c>
      <c r="E437" t="s">
        <v>376</v>
      </c>
      <c r="F437" t="s">
        <v>4712</v>
      </c>
      <c r="H437" t="s">
        <v>12816</v>
      </c>
      <c r="I437" t="s">
        <v>43</v>
      </c>
      <c r="J437" t="s">
        <v>43</v>
      </c>
      <c r="K437" t="s">
        <v>12817</v>
      </c>
      <c r="L437" t="s">
        <v>12818</v>
      </c>
      <c r="M437" t="s">
        <v>12819</v>
      </c>
      <c r="N437" t="s">
        <v>12820</v>
      </c>
    </row>
    <row r="438" spans="1:14" x14ac:dyDescent="0.25">
      <c r="A438" t="s">
        <v>16</v>
      </c>
      <c r="B438" t="s">
        <v>12821</v>
      </c>
      <c r="C438">
        <v>2022</v>
      </c>
      <c r="D438" t="s">
        <v>12822</v>
      </c>
      <c r="E438" t="s">
        <v>1254</v>
      </c>
      <c r="F438" t="s">
        <v>4055</v>
      </c>
      <c r="H438" t="s">
        <v>12823</v>
      </c>
      <c r="I438" t="s">
        <v>43</v>
      </c>
      <c r="J438" t="s">
        <v>43</v>
      </c>
      <c r="K438" t="s">
        <v>12824</v>
      </c>
      <c r="L438" t="s">
        <v>12825</v>
      </c>
      <c r="M438" t="s">
        <v>12826</v>
      </c>
      <c r="N438" t="s">
        <v>12827</v>
      </c>
    </row>
    <row r="439" spans="1:14" x14ac:dyDescent="0.25">
      <c r="A439" t="s">
        <v>16</v>
      </c>
      <c r="B439" t="s">
        <v>12828</v>
      </c>
      <c r="C439">
        <v>2025</v>
      </c>
      <c r="D439" t="s">
        <v>12829</v>
      </c>
      <c r="E439" t="s">
        <v>5088</v>
      </c>
      <c r="F439" t="s">
        <v>1255</v>
      </c>
      <c r="H439" t="s">
        <v>12830</v>
      </c>
      <c r="I439" t="s">
        <v>43</v>
      </c>
      <c r="J439" t="s">
        <v>43</v>
      </c>
      <c r="K439" t="s">
        <v>12831</v>
      </c>
      <c r="L439" t="s">
        <v>12832</v>
      </c>
      <c r="M439" t="s">
        <v>12833</v>
      </c>
      <c r="N439" t="s">
        <v>12834</v>
      </c>
    </row>
    <row r="440" spans="1:14" x14ac:dyDescent="0.25">
      <c r="A440" t="s">
        <v>16</v>
      </c>
      <c r="B440" t="s">
        <v>12835</v>
      </c>
      <c r="C440">
        <v>2025</v>
      </c>
      <c r="D440" t="s">
        <v>12836</v>
      </c>
      <c r="E440" t="s">
        <v>74</v>
      </c>
      <c r="F440" t="s">
        <v>4202</v>
      </c>
      <c r="H440" t="s">
        <v>12837</v>
      </c>
      <c r="I440" t="s">
        <v>43</v>
      </c>
      <c r="J440" t="s">
        <v>43</v>
      </c>
      <c r="K440" t="s">
        <v>12838</v>
      </c>
      <c r="L440" t="s">
        <v>12839</v>
      </c>
      <c r="M440" t="s">
        <v>12840</v>
      </c>
      <c r="N440" t="s">
        <v>12841</v>
      </c>
    </row>
    <row r="441" spans="1:14" x14ac:dyDescent="0.25">
      <c r="A441" t="s">
        <v>16</v>
      </c>
      <c r="B441" t="s">
        <v>12842</v>
      </c>
      <c r="C441">
        <v>2025</v>
      </c>
      <c r="D441" t="s">
        <v>12843</v>
      </c>
      <c r="E441" t="s">
        <v>866</v>
      </c>
      <c r="F441" t="s">
        <v>7646</v>
      </c>
      <c r="H441" t="s">
        <v>12844</v>
      </c>
      <c r="I441" t="s">
        <v>43</v>
      </c>
      <c r="J441" t="s">
        <v>43</v>
      </c>
      <c r="K441" t="s">
        <v>12845</v>
      </c>
      <c r="L441" t="s">
        <v>12846</v>
      </c>
      <c r="M441" t="s">
        <v>12847</v>
      </c>
      <c r="N441" t="s">
        <v>12848</v>
      </c>
    </row>
    <row r="442" spans="1:14" x14ac:dyDescent="0.25">
      <c r="A442" t="s">
        <v>16</v>
      </c>
      <c r="B442" t="s">
        <v>12849</v>
      </c>
      <c r="C442">
        <v>2022</v>
      </c>
      <c r="D442" t="s">
        <v>12850</v>
      </c>
      <c r="E442" t="s">
        <v>614</v>
      </c>
      <c r="F442" t="s">
        <v>3421</v>
      </c>
      <c r="H442" t="s">
        <v>12851</v>
      </c>
      <c r="I442" t="s">
        <v>43</v>
      </c>
      <c r="J442" t="s">
        <v>43</v>
      </c>
      <c r="K442" t="s">
        <v>12852</v>
      </c>
      <c r="L442" t="s">
        <v>12853</v>
      </c>
      <c r="M442" t="s">
        <v>12854</v>
      </c>
      <c r="N442" t="s">
        <v>12855</v>
      </c>
    </row>
    <row r="443" spans="1:14" x14ac:dyDescent="0.25">
      <c r="A443" t="s">
        <v>16</v>
      </c>
      <c r="B443" t="s">
        <v>4474</v>
      </c>
      <c r="C443">
        <v>2022</v>
      </c>
      <c r="D443" t="s">
        <v>4475</v>
      </c>
      <c r="E443" t="s">
        <v>1509</v>
      </c>
      <c r="F443" t="s">
        <v>4476</v>
      </c>
      <c r="H443" t="s">
        <v>12856</v>
      </c>
      <c r="I443" t="s">
        <v>43</v>
      </c>
      <c r="J443" t="s">
        <v>43</v>
      </c>
      <c r="K443" t="s">
        <v>4477</v>
      </c>
      <c r="L443" t="s">
        <v>4478</v>
      </c>
      <c r="M443" t="s">
        <v>4479</v>
      </c>
      <c r="N443" t="s">
        <v>4480</v>
      </c>
    </row>
    <row r="444" spans="1:14" x14ac:dyDescent="0.25">
      <c r="A444" t="s">
        <v>16</v>
      </c>
      <c r="B444" t="s">
        <v>4474</v>
      </c>
      <c r="C444">
        <v>2022</v>
      </c>
      <c r="D444" t="s">
        <v>12857</v>
      </c>
      <c r="E444" t="s">
        <v>3623</v>
      </c>
      <c r="F444" t="s">
        <v>667</v>
      </c>
      <c r="H444" t="s">
        <v>12858</v>
      </c>
      <c r="I444" t="s">
        <v>43</v>
      </c>
      <c r="J444" t="s">
        <v>43</v>
      </c>
      <c r="K444" t="s">
        <v>12859</v>
      </c>
      <c r="L444" t="s">
        <v>12860</v>
      </c>
      <c r="M444" t="s">
        <v>12861</v>
      </c>
      <c r="N444" t="s">
        <v>12862</v>
      </c>
    </row>
    <row r="445" spans="1:14" x14ac:dyDescent="0.25">
      <c r="A445" t="s">
        <v>16</v>
      </c>
      <c r="B445" t="s">
        <v>12863</v>
      </c>
      <c r="C445">
        <v>2025</v>
      </c>
      <c r="D445" t="s">
        <v>12864</v>
      </c>
      <c r="E445" t="s">
        <v>58</v>
      </c>
      <c r="F445" t="s">
        <v>11119</v>
      </c>
      <c r="H445" t="s">
        <v>12865</v>
      </c>
      <c r="I445" t="s">
        <v>43</v>
      </c>
      <c r="J445" t="s">
        <v>43</v>
      </c>
      <c r="K445" t="s">
        <v>12866</v>
      </c>
      <c r="L445" t="s">
        <v>12867</v>
      </c>
      <c r="M445" t="s">
        <v>12868</v>
      </c>
      <c r="N445" t="s">
        <v>12869</v>
      </c>
    </row>
    <row r="446" spans="1:14" x14ac:dyDescent="0.25">
      <c r="A446" t="s">
        <v>16</v>
      </c>
      <c r="B446" t="s">
        <v>12870</v>
      </c>
      <c r="C446">
        <v>2023</v>
      </c>
      <c r="D446" t="s">
        <v>12871</v>
      </c>
      <c r="E446" t="s">
        <v>11493</v>
      </c>
      <c r="F446" t="s">
        <v>43</v>
      </c>
      <c r="H446" t="s">
        <v>43</v>
      </c>
      <c r="I446" t="s">
        <v>43</v>
      </c>
      <c r="J446" t="s">
        <v>43</v>
      </c>
      <c r="K446" t="s">
        <v>12872</v>
      </c>
      <c r="L446" t="s">
        <v>12873</v>
      </c>
      <c r="M446" t="s">
        <v>12874</v>
      </c>
      <c r="N446" t="s">
        <v>12875</v>
      </c>
    </row>
    <row r="447" spans="1:14" x14ac:dyDescent="0.25">
      <c r="A447" t="s">
        <v>16</v>
      </c>
      <c r="B447" t="s">
        <v>12876</v>
      </c>
      <c r="C447">
        <v>2025</v>
      </c>
      <c r="D447" t="s">
        <v>12877</v>
      </c>
      <c r="E447" t="s">
        <v>5189</v>
      </c>
      <c r="F447" t="s">
        <v>1933</v>
      </c>
      <c r="H447" t="s">
        <v>12878</v>
      </c>
      <c r="I447" t="s">
        <v>43</v>
      </c>
      <c r="J447" t="s">
        <v>43</v>
      </c>
      <c r="K447" t="s">
        <v>12879</v>
      </c>
      <c r="L447" t="s">
        <v>12880</v>
      </c>
      <c r="M447" t="s">
        <v>12881</v>
      </c>
      <c r="N447" t="s">
        <v>12882</v>
      </c>
    </row>
    <row r="448" spans="1:14" x14ac:dyDescent="0.25">
      <c r="A448" t="s">
        <v>16</v>
      </c>
      <c r="B448" t="s">
        <v>12883</v>
      </c>
      <c r="C448">
        <v>2022</v>
      </c>
      <c r="D448" t="s">
        <v>12884</v>
      </c>
      <c r="E448" t="s">
        <v>866</v>
      </c>
      <c r="F448" t="s">
        <v>4516</v>
      </c>
      <c r="H448" t="s">
        <v>12885</v>
      </c>
      <c r="I448" t="s">
        <v>43</v>
      </c>
      <c r="J448" t="s">
        <v>43</v>
      </c>
      <c r="K448" t="s">
        <v>12886</v>
      </c>
      <c r="L448" t="s">
        <v>12887</v>
      </c>
      <c r="M448" t="s">
        <v>12888</v>
      </c>
      <c r="N448" t="s">
        <v>12889</v>
      </c>
    </row>
    <row r="449" spans="1:14" x14ac:dyDescent="0.25">
      <c r="A449" t="s">
        <v>16</v>
      </c>
      <c r="B449" t="s">
        <v>12890</v>
      </c>
      <c r="C449">
        <v>2021</v>
      </c>
      <c r="D449" t="s">
        <v>12891</v>
      </c>
      <c r="E449" t="s">
        <v>456</v>
      </c>
      <c r="F449" t="s">
        <v>2454</v>
      </c>
      <c r="H449" t="s">
        <v>12892</v>
      </c>
      <c r="I449" t="s">
        <v>43</v>
      </c>
      <c r="J449" t="s">
        <v>43</v>
      </c>
      <c r="K449" t="s">
        <v>12893</v>
      </c>
      <c r="L449" t="s">
        <v>12894</v>
      </c>
      <c r="M449" t="s">
        <v>12895</v>
      </c>
      <c r="N449" t="s">
        <v>12896</v>
      </c>
    </row>
    <row r="450" spans="1:14" x14ac:dyDescent="0.25">
      <c r="A450" t="s">
        <v>16</v>
      </c>
      <c r="B450" t="s">
        <v>12897</v>
      </c>
      <c r="C450">
        <v>2023</v>
      </c>
      <c r="D450" t="s">
        <v>12898</v>
      </c>
      <c r="E450" t="s">
        <v>791</v>
      </c>
      <c r="F450" t="s">
        <v>843</v>
      </c>
      <c r="H450" t="s">
        <v>12899</v>
      </c>
      <c r="I450" t="s">
        <v>43</v>
      </c>
      <c r="J450" t="s">
        <v>43</v>
      </c>
      <c r="K450" t="s">
        <v>12900</v>
      </c>
      <c r="L450" t="s">
        <v>12901</v>
      </c>
      <c r="M450" t="s">
        <v>12902</v>
      </c>
      <c r="N450" t="s">
        <v>12903</v>
      </c>
    </row>
    <row r="451" spans="1:14" x14ac:dyDescent="0.25">
      <c r="A451" t="s">
        <v>16</v>
      </c>
      <c r="B451" t="s">
        <v>12904</v>
      </c>
      <c r="C451">
        <v>2020</v>
      </c>
      <c r="D451" t="s">
        <v>12905</v>
      </c>
      <c r="E451" t="s">
        <v>58</v>
      </c>
      <c r="F451" t="s">
        <v>4457</v>
      </c>
      <c r="H451" t="s">
        <v>12906</v>
      </c>
      <c r="I451" t="s">
        <v>43</v>
      </c>
      <c r="J451" t="s">
        <v>43</v>
      </c>
      <c r="K451" t="s">
        <v>12907</v>
      </c>
      <c r="L451" t="s">
        <v>12908</v>
      </c>
      <c r="M451" t="s">
        <v>12909</v>
      </c>
      <c r="N451" t="s">
        <v>12910</v>
      </c>
    </row>
    <row r="452" spans="1:14" x14ac:dyDescent="0.25">
      <c r="A452" t="s">
        <v>16</v>
      </c>
      <c r="B452" t="s">
        <v>12911</v>
      </c>
      <c r="C452">
        <v>2020</v>
      </c>
      <c r="D452" t="s">
        <v>12912</v>
      </c>
      <c r="E452" t="s">
        <v>582</v>
      </c>
      <c r="F452" t="s">
        <v>7474</v>
      </c>
      <c r="H452" t="s">
        <v>12913</v>
      </c>
      <c r="I452" t="s">
        <v>43</v>
      </c>
      <c r="J452" t="s">
        <v>43</v>
      </c>
      <c r="K452" t="s">
        <v>12914</v>
      </c>
      <c r="L452" t="s">
        <v>12915</v>
      </c>
      <c r="M452" t="s">
        <v>12916</v>
      </c>
      <c r="N452" t="s">
        <v>12917</v>
      </c>
    </row>
    <row r="453" spans="1:14" x14ac:dyDescent="0.25">
      <c r="A453" t="s">
        <v>16</v>
      </c>
      <c r="B453" t="s">
        <v>4500</v>
      </c>
      <c r="C453">
        <v>2021</v>
      </c>
      <c r="D453" t="s">
        <v>4501</v>
      </c>
      <c r="E453" t="s">
        <v>1781</v>
      </c>
      <c r="F453" t="s">
        <v>432</v>
      </c>
      <c r="G453">
        <v>4</v>
      </c>
      <c r="H453" t="s">
        <v>4502</v>
      </c>
      <c r="I453" t="s">
        <v>43</v>
      </c>
      <c r="J453" t="s">
        <v>43</v>
      </c>
      <c r="K453" t="s">
        <v>4503</v>
      </c>
      <c r="L453" t="s">
        <v>4504</v>
      </c>
      <c r="M453" t="s">
        <v>4505</v>
      </c>
      <c r="N453" t="s">
        <v>4506</v>
      </c>
    </row>
    <row r="454" spans="1:14" x14ac:dyDescent="0.25">
      <c r="A454" t="s">
        <v>16</v>
      </c>
      <c r="B454" t="s">
        <v>12918</v>
      </c>
      <c r="C454">
        <v>2022</v>
      </c>
      <c r="D454" t="s">
        <v>12919</v>
      </c>
      <c r="E454" t="s">
        <v>606</v>
      </c>
      <c r="F454" t="s">
        <v>4738</v>
      </c>
      <c r="H454" t="s">
        <v>12920</v>
      </c>
      <c r="I454" t="s">
        <v>43</v>
      </c>
      <c r="J454" t="s">
        <v>43</v>
      </c>
      <c r="K454" t="s">
        <v>12921</v>
      </c>
      <c r="L454" t="s">
        <v>12922</v>
      </c>
      <c r="M454" t="s">
        <v>12923</v>
      </c>
      <c r="N454" t="s">
        <v>12924</v>
      </c>
    </row>
    <row r="455" spans="1:14" x14ac:dyDescent="0.25">
      <c r="A455" t="s">
        <v>16</v>
      </c>
      <c r="B455" t="s">
        <v>12925</v>
      </c>
      <c r="C455">
        <v>2024</v>
      </c>
      <c r="D455" t="s">
        <v>12926</v>
      </c>
      <c r="E455" t="s">
        <v>4103</v>
      </c>
      <c r="F455" t="s">
        <v>1559</v>
      </c>
      <c r="H455" t="s">
        <v>12927</v>
      </c>
      <c r="I455" t="s">
        <v>43</v>
      </c>
      <c r="J455" t="s">
        <v>43</v>
      </c>
      <c r="K455" t="s">
        <v>12928</v>
      </c>
      <c r="L455" t="s">
        <v>12929</v>
      </c>
      <c r="M455" t="s">
        <v>12930</v>
      </c>
      <c r="N455" t="s">
        <v>12931</v>
      </c>
    </row>
    <row r="456" spans="1:14" x14ac:dyDescent="0.25">
      <c r="A456" t="s">
        <v>16</v>
      </c>
      <c r="B456" t="s">
        <v>12932</v>
      </c>
      <c r="C456">
        <v>2025</v>
      </c>
      <c r="D456" t="s">
        <v>12933</v>
      </c>
      <c r="E456" t="s">
        <v>5953</v>
      </c>
      <c r="F456" t="s">
        <v>491</v>
      </c>
      <c r="H456" t="s">
        <v>12934</v>
      </c>
      <c r="I456" t="s">
        <v>43</v>
      </c>
      <c r="J456" t="s">
        <v>43</v>
      </c>
      <c r="K456" t="s">
        <v>12935</v>
      </c>
      <c r="L456" t="s">
        <v>12936</v>
      </c>
      <c r="M456" t="s">
        <v>12937</v>
      </c>
      <c r="N456" t="s">
        <v>12938</v>
      </c>
    </row>
    <row r="457" spans="1:14" x14ac:dyDescent="0.25">
      <c r="A457" t="s">
        <v>16</v>
      </c>
      <c r="B457" t="s">
        <v>9287</v>
      </c>
      <c r="C457">
        <v>2024</v>
      </c>
      <c r="D457" t="s">
        <v>9288</v>
      </c>
      <c r="E457" t="s">
        <v>1517</v>
      </c>
      <c r="F457" t="s">
        <v>1120</v>
      </c>
      <c r="H457" t="s">
        <v>12939</v>
      </c>
      <c r="I457" t="s">
        <v>43</v>
      </c>
      <c r="J457" t="s">
        <v>43</v>
      </c>
      <c r="K457" t="s">
        <v>12940</v>
      </c>
      <c r="L457" t="s">
        <v>9290</v>
      </c>
      <c r="M457" t="s">
        <v>12941</v>
      </c>
      <c r="N457" t="s">
        <v>12942</v>
      </c>
    </row>
    <row r="458" spans="1:14" x14ac:dyDescent="0.25">
      <c r="A458" t="s">
        <v>16</v>
      </c>
      <c r="B458" t="s">
        <v>12943</v>
      </c>
      <c r="C458">
        <v>2022</v>
      </c>
      <c r="D458" t="s">
        <v>12944</v>
      </c>
      <c r="E458" t="s">
        <v>8206</v>
      </c>
      <c r="F458" t="s">
        <v>1171</v>
      </c>
      <c r="H458" t="s">
        <v>12945</v>
      </c>
      <c r="I458" t="s">
        <v>43</v>
      </c>
      <c r="J458" t="s">
        <v>43</v>
      </c>
      <c r="K458" t="s">
        <v>12946</v>
      </c>
      <c r="L458" t="s">
        <v>12947</v>
      </c>
      <c r="M458" t="s">
        <v>12948</v>
      </c>
      <c r="N458" t="s">
        <v>12949</v>
      </c>
    </row>
    <row r="459" spans="1:14" x14ac:dyDescent="0.25">
      <c r="A459" t="s">
        <v>16</v>
      </c>
      <c r="B459" t="s">
        <v>12950</v>
      </c>
      <c r="C459">
        <v>2023</v>
      </c>
      <c r="D459" t="s">
        <v>12951</v>
      </c>
      <c r="E459" t="s">
        <v>5029</v>
      </c>
      <c r="F459" t="s">
        <v>8315</v>
      </c>
      <c r="H459" t="s">
        <v>12952</v>
      </c>
      <c r="I459" t="s">
        <v>43</v>
      </c>
      <c r="J459" t="s">
        <v>43</v>
      </c>
      <c r="K459" t="s">
        <v>12953</v>
      </c>
      <c r="L459" t="s">
        <v>12954</v>
      </c>
      <c r="M459" t="s">
        <v>12955</v>
      </c>
      <c r="N459" t="s">
        <v>12956</v>
      </c>
    </row>
    <row r="460" spans="1:14" x14ac:dyDescent="0.25">
      <c r="A460" t="s">
        <v>16</v>
      </c>
      <c r="B460" t="s">
        <v>12957</v>
      </c>
      <c r="C460">
        <v>2021</v>
      </c>
      <c r="D460" t="s">
        <v>12958</v>
      </c>
      <c r="E460" t="s">
        <v>1047</v>
      </c>
      <c r="F460" t="s">
        <v>1551</v>
      </c>
      <c r="H460" t="s">
        <v>10935</v>
      </c>
      <c r="I460" t="s">
        <v>43</v>
      </c>
      <c r="J460" t="s">
        <v>43</v>
      </c>
      <c r="K460" t="s">
        <v>12959</v>
      </c>
      <c r="L460" t="s">
        <v>12960</v>
      </c>
      <c r="M460" t="s">
        <v>12961</v>
      </c>
      <c r="N460" t="s">
        <v>12962</v>
      </c>
    </row>
    <row r="461" spans="1:14" x14ac:dyDescent="0.25">
      <c r="A461" t="s">
        <v>16</v>
      </c>
      <c r="B461" t="s">
        <v>12963</v>
      </c>
      <c r="C461">
        <v>2024</v>
      </c>
      <c r="D461" t="s">
        <v>12964</v>
      </c>
      <c r="E461" t="s">
        <v>7371</v>
      </c>
      <c r="F461" t="s">
        <v>2765</v>
      </c>
      <c r="H461" t="s">
        <v>12965</v>
      </c>
      <c r="I461" t="s">
        <v>43</v>
      </c>
      <c r="J461" t="s">
        <v>43</v>
      </c>
      <c r="K461" t="s">
        <v>12966</v>
      </c>
      <c r="L461" t="s">
        <v>12967</v>
      </c>
      <c r="M461" t="s">
        <v>12968</v>
      </c>
      <c r="N461" t="s">
        <v>12969</v>
      </c>
    </row>
    <row r="462" spans="1:14" x14ac:dyDescent="0.25">
      <c r="A462" t="s">
        <v>16</v>
      </c>
      <c r="B462" t="s">
        <v>12970</v>
      </c>
      <c r="C462">
        <v>2022</v>
      </c>
      <c r="D462" t="s">
        <v>12971</v>
      </c>
      <c r="E462" t="s">
        <v>12972</v>
      </c>
      <c r="F462" t="s">
        <v>1186</v>
      </c>
      <c r="H462" t="s">
        <v>12973</v>
      </c>
      <c r="I462" t="s">
        <v>43</v>
      </c>
      <c r="J462" t="s">
        <v>43</v>
      </c>
      <c r="K462" t="s">
        <v>12974</v>
      </c>
      <c r="L462" t="s">
        <v>12975</v>
      </c>
      <c r="M462" t="s">
        <v>12976</v>
      </c>
      <c r="N462" t="s">
        <v>12977</v>
      </c>
    </row>
    <row r="463" spans="1:14" x14ac:dyDescent="0.25">
      <c r="A463" t="s">
        <v>16</v>
      </c>
      <c r="B463" t="s">
        <v>12978</v>
      </c>
      <c r="C463">
        <v>2023</v>
      </c>
      <c r="D463" t="s">
        <v>12979</v>
      </c>
      <c r="E463" t="s">
        <v>58</v>
      </c>
      <c r="F463" t="s">
        <v>3861</v>
      </c>
      <c r="H463" t="s">
        <v>12980</v>
      </c>
      <c r="I463" t="s">
        <v>43</v>
      </c>
      <c r="J463" t="s">
        <v>43</v>
      </c>
      <c r="K463" t="s">
        <v>12981</v>
      </c>
      <c r="L463" t="s">
        <v>12982</v>
      </c>
      <c r="M463" t="s">
        <v>12983</v>
      </c>
      <c r="N463" t="s">
        <v>12984</v>
      </c>
    </row>
    <row r="464" spans="1:14" x14ac:dyDescent="0.25">
      <c r="A464" t="s">
        <v>16</v>
      </c>
      <c r="B464" t="s">
        <v>12985</v>
      </c>
      <c r="C464">
        <v>2021</v>
      </c>
      <c r="D464" t="s">
        <v>12986</v>
      </c>
      <c r="E464" t="s">
        <v>3077</v>
      </c>
      <c r="F464" t="s">
        <v>5883</v>
      </c>
      <c r="H464" t="s">
        <v>12987</v>
      </c>
      <c r="I464" t="s">
        <v>43</v>
      </c>
      <c r="J464" t="s">
        <v>43</v>
      </c>
      <c r="K464" t="s">
        <v>12988</v>
      </c>
      <c r="L464" t="s">
        <v>12989</v>
      </c>
      <c r="M464" t="s">
        <v>12990</v>
      </c>
      <c r="N464" t="s">
        <v>12991</v>
      </c>
    </row>
    <row r="465" spans="1:14" x14ac:dyDescent="0.25">
      <c r="A465" t="s">
        <v>16</v>
      </c>
      <c r="B465" t="s">
        <v>12992</v>
      </c>
      <c r="C465">
        <v>2023</v>
      </c>
      <c r="D465" t="s">
        <v>12993</v>
      </c>
      <c r="E465" t="s">
        <v>791</v>
      </c>
      <c r="F465" t="s">
        <v>5942</v>
      </c>
      <c r="H465" t="s">
        <v>12994</v>
      </c>
      <c r="I465" t="s">
        <v>43</v>
      </c>
      <c r="J465" t="s">
        <v>43</v>
      </c>
      <c r="K465" t="s">
        <v>12995</v>
      </c>
      <c r="L465" t="s">
        <v>12996</v>
      </c>
      <c r="M465" t="s">
        <v>12997</v>
      </c>
      <c r="N465" t="s">
        <v>12998</v>
      </c>
    </row>
    <row r="466" spans="1:14" x14ac:dyDescent="0.25">
      <c r="A466" t="s">
        <v>16</v>
      </c>
      <c r="B466" t="s">
        <v>9446</v>
      </c>
      <c r="C466">
        <v>2021</v>
      </c>
      <c r="D466" t="s">
        <v>9447</v>
      </c>
      <c r="E466" t="s">
        <v>9448</v>
      </c>
      <c r="F466" t="s">
        <v>2854</v>
      </c>
      <c r="H466" t="s">
        <v>12999</v>
      </c>
      <c r="I466" t="s">
        <v>43</v>
      </c>
      <c r="J466" t="s">
        <v>43</v>
      </c>
      <c r="K466" t="s">
        <v>9449</v>
      </c>
      <c r="L466" t="s">
        <v>9450</v>
      </c>
      <c r="M466" t="s">
        <v>9451</v>
      </c>
      <c r="N466" t="s">
        <v>9452</v>
      </c>
    </row>
    <row r="467" spans="1:14" x14ac:dyDescent="0.25">
      <c r="A467" t="s">
        <v>16</v>
      </c>
      <c r="B467" t="s">
        <v>4593</v>
      </c>
      <c r="C467">
        <v>2023</v>
      </c>
      <c r="D467" t="s">
        <v>4594</v>
      </c>
      <c r="E467" t="s">
        <v>4595</v>
      </c>
      <c r="F467" t="s">
        <v>4596</v>
      </c>
      <c r="G467">
        <v>1</v>
      </c>
      <c r="H467" t="s">
        <v>4597</v>
      </c>
      <c r="I467" t="s">
        <v>43</v>
      </c>
      <c r="J467" t="s">
        <v>43</v>
      </c>
      <c r="K467" t="s">
        <v>4598</v>
      </c>
      <c r="L467" t="s">
        <v>4599</v>
      </c>
      <c r="M467" t="s">
        <v>4600</v>
      </c>
      <c r="N467" t="s">
        <v>4601</v>
      </c>
    </row>
    <row r="468" spans="1:14" x14ac:dyDescent="0.25">
      <c r="A468" t="s">
        <v>16</v>
      </c>
      <c r="B468" t="s">
        <v>13000</v>
      </c>
      <c r="C468">
        <v>2025</v>
      </c>
      <c r="D468" t="s">
        <v>13001</v>
      </c>
      <c r="E468" t="s">
        <v>74</v>
      </c>
      <c r="F468" t="s">
        <v>13002</v>
      </c>
      <c r="H468" t="s">
        <v>13003</v>
      </c>
      <c r="I468" t="s">
        <v>43</v>
      </c>
      <c r="J468" t="s">
        <v>43</v>
      </c>
      <c r="K468" t="s">
        <v>13004</v>
      </c>
      <c r="L468" t="s">
        <v>13005</v>
      </c>
      <c r="M468" t="s">
        <v>13006</v>
      </c>
      <c r="N468" t="s">
        <v>13007</v>
      </c>
    </row>
    <row r="469" spans="1:14" x14ac:dyDescent="0.25">
      <c r="A469" t="s">
        <v>16</v>
      </c>
      <c r="B469" t="s">
        <v>13008</v>
      </c>
      <c r="C469">
        <v>2025</v>
      </c>
      <c r="D469" t="s">
        <v>13009</v>
      </c>
      <c r="E469" t="s">
        <v>11315</v>
      </c>
      <c r="F469" t="s">
        <v>13010</v>
      </c>
      <c r="H469" t="s">
        <v>13011</v>
      </c>
      <c r="I469" t="s">
        <v>43</v>
      </c>
      <c r="J469" t="s">
        <v>43</v>
      </c>
      <c r="K469" t="s">
        <v>13012</v>
      </c>
      <c r="L469" t="s">
        <v>13013</v>
      </c>
      <c r="M469" t="s">
        <v>13014</v>
      </c>
      <c r="N469" t="s">
        <v>13015</v>
      </c>
    </row>
    <row r="470" spans="1:14" x14ac:dyDescent="0.25">
      <c r="A470" t="s">
        <v>16</v>
      </c>
      <c r="B470" t="s">
        <v>13016</v>
      </c>
      <c r="C470">
        <v>2025</v>
      </c>
      <c r="D470" t="s">
        <v>13017</v>
      </c>
      <c r="E470" t="s">
        <v>74</v>
      </c>
      <c r="F470" t="s">
        <v>11222</v>
      </c>
      <c r="H470" t="s">
        <v>13018</v>
      </c>
      <c r="I470" t="s">
        <v>43</v>
      </c>
      <c r="J470" t="s">
        <v>43</v>
      </c>
      <c r="K470" t="s">
        <v>13019</v>
      </c>
      <c r="L470" t="s">
        <v>13020</v>
      </c>
      <c r="M470" t="s">
        <v>13021</v>
      </c>
      <c r="N470" t="s">
        <v>13022</v>
      </c>
    </row>
    <row r="471" spans="1:14" x14ac:dyDescent="0.25">
      <c r="A471" t="s">
        <v>16</v>
      </c>
      <c r="B471" t="s">
        <v>13023</v>
      </c>
      <c r="C471">
        <v>2025</v>
      </c>
      <c r="D471" t="s">
        <v>13024</v>
      </c>
      <c r="E471" t="s">
        <v>96</v>
      </c>
      <c r="F471" t="s">
        <v>13025</v>
      </c>
      <c r="H471" t="s">
        <v>13026</v>
      </c>
      <c r="I471" t="s">
        <v>43</v>
      </c>
      <c r="J471" t="s">
        <v>43</v>
      </c>
      <c r="K471" t="s">
        <v>13027</v>
      </c>
      <c r="L471" t="s">
        <v>13028</v>
      </c>
      <c r="M471" t="s">
        <v>13029</v>
      </c>
      <c r="N471" t="s">
        <v>13030</v>
      </c>
    </row>
    <row r="472" spans="1:14" x14ac:dyDescent="0.25">
      <c r="A472" t="s">
        <v>16</v>
      </c>
      <c r="B472" t="s">
        <v>13031</v>
      </c>
      <c r="C472">
        <v>2023</v>
      </c>
      <c r="D472" t="s">
        <v>13032</v>
      </c>
      <c r="E472" t="s">
        <v>58</v>
      </c>
      <c r="F472" t="s">
        <v>3854</v>
      </c>
      <c r="H472" t="s">
        <v>13033</v>
      </c>
      <c r="I472" t="s">
        <v>43</v>
      </c>
      <c r="J472" t="s">
        <v>43</v>
      </c>
      <c r="K472" t="s">
        <v>13034</v>
      </c>
      <c r="L472" t="s">
        <v>13035</v>
      </c>
      <c r="M472" t="s">
        <v>13036</v>
      </c>
      <c r="N472" t="s">
        <v>13037</v>
      </c>
    </row>
    <row r="473" spans="1:14" x14ac:dyDescent="0.25">
      <c r="A473" t="s">
        <v>16</v>
      </c>
      <c r="B473" t="s">
        <v>13038</v>
      </c>
      <c r="C473">
        <v>2020</v>
      </c>
      <c r="D473" t="s">
        <v>13039</v>
      </c>
      <c r="E473" t="s">
        <v>1509</v>
      </c>
      <c r="F473" t="s">
        <v>1689</v>
      </c>
      <c r="H473" t="s">
        <v>13040</v>
      </c>
      <c r="I473" t="s">
        <v>43</v>
      </c>
      <c r="J473" t="s">
        <v>43</v>
      </c>
      <c r="K473" t="s">
        <v>13041</v>
      </c>
      <c r="L473" t="s">
        <v>13042</v>
      </c>
      <c r="M473" t="s">
        <v>13043</v>
      </c>
      <c r="N473" t="s">
        <v>13044</v>
      </c>
    </row>
    <row r="474" spans="1:14" x14ac:dyDescent="0.25">
      <c r="A474" t="s">
        <v>16</v>
      </c>
      <c r="B474" t="s">
        <v>13045</v>
      </c>
      <c r="C474">
        <v>2021</v>
      </c>
      <c r="D474" t="s">
        <v>13046</v>
      </c>
      <c r="E474" t="s">
        <v>791</v>
      </c>
      <c r="F474" t="s">
        <v>2187</v>
      </c>
      <c r="H474" t="s">
        <v>12844</v>
      </c>
      <c r="I474" t="s">
        <v>43</v>
      </c>
      <c r="J474" t="s">
        <v>43</v>
      </c>
      <c r="K474" t="s">
        <v>13047</v>
      </c>
      <c r="L474" t="s">
        <v>13048</v>
      </c>
      <c r="M474" t="s">
        <v>13049</v>
      </c>
      <c r="N474" t="s">
        <v>13050</v>
      </c>
    </row>
    <row r="475" spans="1:14" x14ac:dyDescent="0.25">
      <c r="A475" t="s">
        <v>16</v>
      </c>
      <c r="B475" t="s">
        <v>13051</v>
      </c>
      <c r="C475">
        <v>2022</v>
      </c>
      <c r="D475" t="s">
        <v>13052</v>
      </c>
      <c r="E475" t="s">
        <v>13</v>
      </c>
      <c r="F475" t="s">
        <v>11782</v>
      </c>
      <c r="H475" t="s">
        <v>13053</v>
      </c>
      <c r="I475" t="s">
        <v>43</v>
      </c>
      <c r="J475" t="s">
        <v>43</v>
      </c>
      <c r="K475" t="s">
        <v>13054</v>
      </c>
      <c r="L475" t="s">
        <v>13055</v>
      </c>
      <c r="M475" t="s">
        <v>13056</v>
      </c>
      <c r="N475" t="s">
        <v>13057</v>
      </c>
    </row>
    <row r="476" spans="1:14" x14ac:dyDescent="0.25">
      <c r="A476" t="s">
        <v>16</v>
      </c>
      <c r="B476" t="s">
        <v>13058</v>
      </c>
      <c r="C476">
        <v>2024</v>
      </c>
      <c r="D476" t="s">
        <v>13059</v>
      </c>
      <c r="E476" t="s">
        <v>4828</v>
      </c>
      <c r="F476" t="s">
        <v>1006</v>
      </c>
      <c r="H476" t="s">
        <v>13060</v>
      </c>
      <c r="I476" t="s">
        <v>43</v>
      </c>
      <c r="J476" t="s">
        <v>43</v>
      </c>
      <c r="K476" t="s">
        <v>13061</v>
      </c>
      <c r="L476" t="s">
        <v>13062</v>
      </c>
      <c r="M476" t="s">
        <v>13063</v>
      </c>
      <c r="N476" t="s">
        <v>13064</v>
      </c>
    </row>
    <row r="477" spans="1:14" x14ac:dyDescent="0.25">
      <c r="A477" t="s">
        <v>16</v>
      </c>
      <c r="B477" t="s">
        <v>13065</v>
      </c>
      <c r="C477">
        <v>2022</v>
      </c>
      <c r="D477" t="s">
        <v>13066</v>
      </c>
      <c r="E477" t="s">
        <v>376</v>
      </c>
      <c r="F477" t="s">
        <v>615</v>
      </c>
      <c r="H477" t="s">
        <v>13067</v>
      </c>
      <c r="I477" t="s">
        <v>43</v>
      </c>
      <c r="J477" t="s">
        <v>43</v>
      </c>
      <c r="K477" t="s">
        <v>13068</v>
      </c>
      <c r="L477" t="s">
        <v>13069</v>
      </c>
      <c r="M477" t="s">
        <v>13070</v>
      </c>
      <c r="N477" t="s">
        <v>13071</v>
      </c>
    </row>
    <row r="478" spans="1:14" x14ac:dyDescent="0.25">
      <c r="A478" t="s">
        <v>16</v>
      </c>
      <c r="B478" t="s">
        <v>13072</v>
      </c>
      <c r="C478">
        <v>2022</v>
      </c>
      <c r="D478" t="s">
        <v>13073</v>
      </c>
      <c r="E478" t="s">
        <v>376</v>
      </c>
      <c r="F478" t="s">
        <v>475</v>
      </c>
      <c r="H478" t="s">
        <v>13074</v>
      </c>
      <c r="I478" t="s">
        <v>43</v>
      </c>
      <c r="J478" t="s">
        <v>43</v>
      </c>
      <c r="K478" t="s">
        <v>13075</v>
      </c>
      <c r="L478" t="s">
        <v>13076</v>
      </c>
      <c r="M478" t="s">
        <v>13077</v>
      </c>
      <c r="N478" t="s">
        <v>13078</v>
      </c>
    </row>
    <row r="479" spans="1:14" x14ac:dyDescent="0.25">
      <c r="A479" t="s">
        <v>16</v>
      </c>
      <c r="B479" t="s">
        <v>13079</v>
      </c>
      <c r="C479">
        <v>2022</v>
      </c>
      <c r="D479" t="s">
        <v>13080</v>
      </c>
      <c r="E479" t="s">
        <v>10721</v>
      </c>
      <c r="F479" t="s">
        <v>292</v>
      </c>
      <c r="G479">
        <v>3</v>
      </c>
      <c r="H479" t="s">
        <v>13081</v>
      </c>
      <c r="I479" t="s">
        <v>43</v>
      </c>
      <c r="J479" t="s">
        <v>43</v>
      </c>
      <c r="K479" t="s">
        <v>13082</v>
      </c>
      <c r="L479" t="s">
        <v>13083</v>
      </c>
      <c r="M479" t="s">
        <v>13084</v>
      </c>
      <c r="N479" t="s">
        <v>13085</v>
      </c>
    </row>
    <row r="480" spans="1:14" x14ac:dyDescent="0.25">
      <c r="A480" t="s">
        <v>16</v>
      </c>
      <c r="B480" t="s">
        <v>13086</v>
      </c>
      <c r="C480">
        <v>2021</v>
      </c>
      <c r="D480" t="s">
        <v>13087</v>
      </c>
      <c r="E480" t="s">
        <v>2186</v>
      </c>
      <c r="F480" t="s">
        <v>9133</v>
      </c>
      <c r="H480" t="s">
        <v>13088</v>
      </c>
      <c r="I480" t="s">
        <v>43</v>
      </c>
      <c r="J480" t="s">
        <v>43</v>
      </c>
      <c r="K480" t="s">
        <v>13089</v>
      </c>
      <c r="L480" t="s">
        <v>13090</v>
      </c>
      <c r="M480" t="s">
        <v>13091</v>
      </c>
      <c r="N480" t="s">
        <v>13092</v>
      </c>
    </row>
    <row r="481" spans="1:14" x14ac:dyDescent="0.25">
      <c r="A481" t="s">
        <v>16</v>
      </c>
      <c r="B481" t="s">
        <v>13093</v>
      </c>
      <c r="C481">
        <v>2024</v>
      </c>
      <c r="D481" t="s">
        <v>13094</v>
      </c>
      <c r="E481" t="s">
        <v>110</v>
      </c>
      <c r="F481" t="s">
        <v>1493</v>
      </c>
      <c r="H481" t="s">
        <v>2682</v>
      </c>
      <c r="I481" t="s">
        <v>43</v>
      </c>
      <c r="J481" t="s">
        <v>43</v>
      </c>
      <c r="K481" t="s">
        <v>13095</v>
      </c>
      <c r="L481" t="s">
        <v>13096</v>
      </c>
      <c r="M481" t="s">
        <v>13097</v>
      </c>
      <c r="N481" t="s">
        <v>13098</v>
      </c>
    </row>
    <row r="482" spans="1:14" x14ac:dyDescent="0.25">
      <c r="A482" t="s">
        <v>16</v>
      </c>
      <c r="B482" t="s">
        <v>13099</v>
      </c>
      <c r="C482">
        <v>2023</v>
      </c>
      <c r="D482" t="s">
        <v>13100</v>
      </c>
      <c r="E482" t="s">
        <v>1781</v>
      </c>
      <c r="F482" t="s">
        <v>693</v>
      </c>
      <c r="G482">
        <v>12</v>
      </c>
      <c r="H482" t="s">
        <v>13101</v>
      </c>
      <c r="I482" t="s">
        <v>43</v>
      </c>
      <c r="J482" t="s">
        <v>43</v>
      </c>
      <c r="K482" t="s">
        <v>13102</v>
      </c>
      <c r="L482" t="s">
        <v>13103</v>
      </c>
      <c r="M482" t="s">
        <v>13104</v>
      </c>
      <c r="N482" t="s">
        <v>13105</v>
      </c>
    </row>
    <row r="483" spans="1:14" x14ac:dyDescent="0.25">
      <c r="A483" t="s">
        <v>16</v>
      </c>
      <c r="B483" t="s">
        <v>13106</v>
      </c>
      <c r="C483">
        <v>2022</v>
      </c>
      <c r="D483" t="s">
        <v>13107</v>
      </c>
      <c r="E483" t="s">
        <v>12</v>
      </c>
      <c r="F483" t="s">
        <v>4801</v>
      </c>
      <c r="H483" t="s">
        <v>13108</v>
      </c>
      <c r="I483" t="s">
        <v>43</v>
      </c>
      <c r="J483" t="s">
        <v>43</v>
      </c>
      <c r="K483" t="s">
        <v>13109</v>
      </c>
      <c r="L483" t="s">
        <v>13110</v>
      </c>
      <c r="M483" t="s">
        <v>13111</v>
      </c>
      <c r="N483" t="s">
        <v>13112</v>
      </c>
    </row>
    <row r="484" spans="1:14" x14ac:dyDescent="0.25">
      <c r="A484" t="s">
        <v>79</v>
      </c>
      <c r="B484" t="s">
        <v>13113</v>
      </c>
      <c r="C484">
        <v>2021</v>
      </c>
      <c r="D484" t="s">
        <v>13114</v>
      </c>
      <c r="E484" t="s">
        <v>13115</v>
      </c>
      <c r="F484" t="s">
        <v>43</v>
      </c>
      <c r="H484" t="s">
        <v>13116</v>
      </c>
      <c r="I484" t="s">
        <v>10849</v>
      </c>
      <c r="J484" t="s">
        <v>43</v>
      </c>
      <c r="K484" t="s">
        <v>13117</v>
      </c>
      <c r="L484" t="s">
        <v>13118</v>
      </c>
      <c r="M484" t="s">
        <v>13119</v>
      </c>
      <c r="N484" t="s">
        <v>13120</v>
      </c>
    </row>
    <row r="485" spans="1:14" x14ac:dyDescent="0.25">
      <c r="A485" t="s">
        <v>16</v>
      </c>
      <c r="B485" t="s">
        <v>13121</v>
      </c>
      <c r="C485">
        <v>2022</v>
      </c>
      <c r="D485" t="s">
        <v>13122</v>
      </c>
      <c r="E485" t="s">
        <v>682</v>
      </c>
      <c r="F485" t="s">
        <v>7354</v>
      </c>
      <c r="H485" t="s">
        <v>13123</v>
      </c>
      <c r="I485" t="s">
        <v>43</v>
      </c>
      <c r="J485" t="s">
        <v>43</v>
      </c>
      <c r="K485" t="s">
        <v>13124</v>
      </c>
      <c r="L485" t="s">
        <v>13125</v>
      </c>
      <c r="M485" t="s">
        <v>13126</v>
      </c>
      <c r="N485" t="s">
        <v>13127</v>
      </c>
    </row>
    <row r="486" spans="1:14" x14ac:dyDescent="0.25">
      <c r="A486" t="s">
        <v>16</v>
      </c>
      <c r="B486" t="s">
        <v>13128</v>
      </c>
      <c r="C486">
        <v>2025</v>
      </c>
      <c r="D486" t="s">
        <v>13129</v>
      </c>
      <c r="E486" t="s">
        <v>1852</v>
      </c>
      <c r="F486" t="s">
        <v>4581</v>
      </c>
      <c r="H486" t="s">
        <v>13130</v>
      </c>
      <c r="I486" t="s">
        <v>43</v>
      </c>
      <c r="J486" t="s">
        <v>43</v>
      </c>
      <c r="K486" t="s">
        <v>13131</v>
      </c>
      <c r="L486" t="s">
        <v>13132</v>
      </c>
      <c r="M486" t="s">
        <v>13133</v>
      </c>
      <c r="N486" t="s">
        <v>13134</v>
      </c>
    </row>
    <row r="487" spans="1:14" x14ac:dyDescent="0.25">
      <c r="A487" t="s">
        <v>16</v>
      </c>
      <c r="B487" t="s">
        <v>13135</v>
      </c>
      <c r="C487">
        <v>2022</v>
      </c>
      <c r="D487" t="s">
        <v>13136</v>
      </c>
      <c r="E487" t="s">
        <v>582</v>
      </c>
      <c r="F487" t="s">
        <v>563</v>
      </c>
      <c r="H487" t="s">
        <v>13137</v>
      </c>
      <c r="I487" t="s">
        <v>43</v>
      </c>
      <c r="J487" t="s">
        <v>43</v>
      </c>
      <c r="K487" t="s">
        <v>13138</v>
      </c>
      <c r="L487" t="s">
        <v>13139</v>
      </c>
      <c r="M487" t="s">
        <v>13140</v>
      </c>
      <c r="N487" t="s">
        <v>13141</v>
      </c>
    </row>
    <row r="488" spans="1:14" x14ac:dyDescent="0.25">
      <c r="A488" t="s">
        <v>16</v>
      </c>
      <c r="B488" t="s">
        <v>13142</v>
      </c>
      <c r="C488">
        <v>2022</v>
      </c>
      <c r="D488" t="s">
        <v>13143</v>
      </c>
      <c r="E488" t="s">
        <v>582</v>
      </c>
      <c r="F488" t="s">
        <v>13144</v>
      </c>
      <c r="H488" t="s">
        <v>13145</v>
      </c>
      <c r="I488" t="s">
        <v>43</v>
      </c>
      <c r="J488" t="s">
        <v>43</v>
      </c>
      <c r="K488" t="s">
        <v>13146</v>
      </c>
      <c r="L488" t="s">
        <v>13147</v>
      </c>
      <c r="M488" t="s">
        <v>13148</v>
      </c>
      <c r="N488" t="s">
        <v>13149</v>
      </c>
    </row>
    <row r="489" spans="1:14" x14ac:dyDescent="0.25">
      <c r="A489" t="s">
        <v>16</v>
      </c>
      <c r="B489" t="s">
        <v>13150</v>
      </c>
      <c r="C489">
        <v>2024</v>
      </c>
      <c r="D489" t="s">
        <v>13151</v>
      </c>
      <c r="E489" t="s">
        <v>1852</v>
      </c>
      <c r="F489" t="s">
        <v>2063</v>
      </c>
      <c r="H489" t="s">
        <v>13152</v>
      </c>
      <c r="I489" t="s">
        <v>43</v>
      </c>
      <c r="J489" t="s">
        <v>43</v>
      </c>
      <c r="K489" t="s">
        <v>13153</v>
      </c>
      <c r="L489" t="s">
        <v>13154</v>
      </c>
      <c r="M489" t="s">
        <v>13155</v>
      </c>
      <c r="N489" t="s">
        <v>13156</v>
      </c>
    </row>
    <row r="490" spans="1:14" x14ac:dyDescent="0.25">
      <c r="A490" t="s">
        <v>16</v>
      </c>
      <c r="B490" t="s">
        <v>13157</v>
      </c>
      <c r="C490">
        <v>2025</v>
      </c>
      <c r="D490" t="s">
        <v>13158</v>
      </c>
      <c r="E490" t="s">
        <v>13</v>
      </c>
      <c r="F490" t="s">
        <v>13159</v>
      </c>
      <c r="H490" t="s">
        <v>13160</v>
      </c>
      <c r="I490" t="s">
        <v>43</v>
      </c>
      <c r="J490" t="s">
        <v>43</v>
      </c>
      <c r="K490" t="s">
        <v>13161</v>
      </c>
      <c r="L490" t="s">
        <v>13162</v>
      </c>
      <c r="M490" t="s">
        <v>13163</v>
      </c>
      <c r="N490" t="s">
        <v>13164</v>
      </c>
    </row>
    <row r="491" spans="1:14" x14ac:dyDescent="0.25">
      <c r="A491" t="s">
        <v>16</v>
      </c>
      <c r="B491" t="s">
        <v>13165</v>
      </c>
      <c r="C491">
        <v>2024</v>
      </c>
      <c r="D491" t="s">
        <v>13166</v>
      </c>
      <c r="E491" t="s">
        <v>4442</v>
      </c>
      <c r="F491" t="s">
        <v>4712</v>
      </c>
      <c r="H491" t="s">
        <v>13167</v>
      </c>
      <c r="I491" t="s">
        <v>43</v>
      </c>
      <c r="J491" t="s">
        <v>43</v>
      </c>
      <c r="K491" t="s">
        <v>13168</v>
      </c>
      <c r="L491" t="s">
        <v>13169</v>
      </c>
      <c r="M491" t="s">
        <v>13170</v>
      </c>
      <c r="N491" t="s">
        <v>13171</v>
      </c>
    </row>
    <row r="492" spans="1:14" x14ac:dyDescent="0.25">
      <c r="A492" t="s">
        <v>16</v>
      </c>
      <c r="B492" t="s">
        <v>13172</v>
      </c>
      <c r="C492">
        <v>2023</v>
      </c>
      <c r="D492" t="s">
        <v>13173</v>
      </c>
      <c r="E492" t="s">
        <v>6064</v>
      </c>
      <c r="F492" t="s">
        <v>292</v>
      </c>
      <c r="G492">
        <v>1</v>
      </c>
      <c r="H492" t="s">
        <v>13174</v>
      </c>
      <c r="I492" t="s">
        <v>43</v>
      </c>
      <c r="J492" t="s">
        <v>43</v>
      </c>
      <c r="K492" t="s">
        <v>13175</v>
      </c>
      <c r="L492" t="s">
        <v>13176</v>
      </c>
      <c r="M492" t="s">
        <v>13177</v>
      </c>
      <c r="N492" t="s">
        <v>13178</v>
      </c>
    </row>
    <row r="493" spans="1:14" x14ac:dyDescent="0.25">
      <c r="A493" t="s">
        <v>16</v>
      </c>
      <c r="B493" t="s">
        <v>13179</v>
      </c>
      <c r="C493">
        <v>2020</v>
      </c>
      <c r="D493" t="s">
        <v>13180</v>
      </c>
      <c r="E493" t="s">
        <v>13</v>
      </c>
      <c r="F493" t="s">
        <v>921</v>
      </c>
      <c r="H493" t="s">
        <v>13181</v>
      </c>
      <c r="I493" t="s">
        <v>43</v>
      </c>
      <c r="J493" t="s">
        <v>43</v>
      </c>
      <c r="K493" t="s">
        <v>13182</v>
      </c>
      <c r="L493" t="s">
        <v>13183</v>
      </c>
      <c r="M493" t="s">
        <v>13184</v>
      </c>
      <c r="N493" t="s">
        <v>13185</v>
      </c>
    </row>
    <row r="494" spans="1:14" x14ac:dyDescent="0.25">
      <c r="A494" t="s">
        <v>16</v>
      </c>
      <c r="B494" t="s">
        <v>13186</v>
      </c>
      <c r="C494">
        <v>2021</v>
      </c>
      <c r="D494" t="s">
        <v>13187</v>
      </c>
      <c r="E494" t="s">
        <v>3373</v>
      </c>
      <c r="F494" t="s">
        <v>11346</v>
      </c>
      <c r="H494" t="s">
        <v>13188</v>
      </c>
      <c r="I494" t="s">
        <v>43</v>
      </c>
      <c r="J494" t="s">
        <v>43</v>
      </c>
      <c r="K494" t="s">
        <v>13189</v>
      </c>
      <c r="L494" t="s">
        <v>13190</v>
      </c>
      <c r="M494" t="s">
        <v>13191</v>
      </c>
      <c r="N494" t="s">
        <v>13192</v>
      </c>
    </row>
    <row r="495" spans="1:14" x14ac:dyDescent="0.25">
      <c r="A495" t="s">
        <v>16</v>
      </c>
      <c r="B495" t="s">
        <v>13193</v>
      </c>
      <c r="C495">
        <v>2023</v>
      </c>
      <c r="D495" t="s">
        <v>13194</v>
      </c>
      <c r="E495" t="s">
        <v>13195</v>
      </c>
      <c r="F495" t="s">
        <v>549</v>
      </c>
      <c r="H495" t="s">
        <v>13196</v>
      </c>
      <c r="I495" t="s">
        <v>43</v>
      </c>
      <c r="J495" t="s">
        <v>43</v>
      </c>
      <c r="K495" t="s">
        <v>13197</v>
      </c>
      <c r="L495" t="s">
        <v>13198</v>
      </c>
      <c r="M495" t="s">
        <v>13199</v>
      </c>
      <c r="N495" t="s">
        <v>13200</v>
      </c>
    </row>
    <row r="496" spans="1:14" x14ac:dyDescent="0.25">
      <c r="A496" t="s">
        <v>16</v>
      </c>
      <c r="B496" t="s">
        <v>13201</v>
      </c>
      <c r="C496">
        <v>2020</v>
      </c>
      <c r="D496" t="s">
        <v>13202</v>
      </c>
      <c r="E496" t="s">
        <v>10476</v>
      </c>
      <c r="F496" t="s">
        <v>2454</v>
      </c>
      <c r="H496" t="s">
        <v>13203</v>
      </c>
      <c r="I496" t="s">
        <v>43</v>
      </c>
      <c r="J496" t="s">
        <v>43</v>
      </c>
      <c r="K496" t="s">
        <v>13204</v>
      </c>
      <c r="L496" t="s">
        <v>13205</v>
      </c>
      <c r="M496" t="s">
        <v>13206</v>
      </c>
      <c r="N496" t="s">
        <v>13207</v>
      </c>
    </row>
    <row r="497" spans="1:14" x14ac:dyDescent="0.25">
      <c r="A497" t="s">
        <v>16</v>
      </c>
      <c r="B497" t="s">
        <v>13208</v>
      </c>
      <c r="C497">
        <v>2020</v>
      </c>
      <c r="D497" t="s">
        <v>13209</v>
      </c>
      <c r="E497" t="s">
        <v>58</v>
      </c>
      <c r="F497" t="s">
        <v>1148</v>
      </c>
      <c r="H497" t="s">
        <v>13210</v>
      </c>
      <c r="I497" t="s">
        <v>43</v>
      </c>
      <c r="J497" t="s">
        <v>43</v>
      </c>
      <c r="K497" t="s">
        <v>13211</v>
      </c>
      <c r="L497" t="s">
        <v>13212</v>
      </c>
      <c r="M497" t="s">
        <v>13213</v>
      </c>
      <c r="N497" t="s">
        <v>13214</v>
      </c>
    </row>
    <row r="498" spans="1:14" x14ac:dyDescent="0.25">
      <c r="A498" t="s">
        <v>16</v>
      </c>
      <c r="B498" t="s">
        <v>13215</v>
      </c>
      <c r="C498">
        <v>2022</v>
      </c>
      <c r="D498" t="s">
        <v>13216</v>
      </c>
      <c r="E498" t="s">
        <v>582</v>
      </c>
      <c r="F498" t="s">
        <v>1789</v>
      </c>
      <c r="H498" t="s">
        <v>13217</v>
      </c>
      <c r="I498" t="s">
        <v>43</v>
      </c>
      <c r="J498" t="s">
        <v>43</v>
      </c>
      <c r="K498" t="s">
        <v>13218</v>
      </c>
      <c r="L498" t="s">
        <v>13219</v>
      </c>
      <c r="M498" t="s">
        <v>13220</v>
      </c>
      <c r="N498" t="s">
        <v>13221</v>
      </c>
    </row>
    <row r="499" spans="1:14" x14ac:dyDescent="0.25">
      <c r="A499" t="s">
        <v>16</v>
      </c>
      <c r="B499" t="s">
        <v>13222</v>
      </c>
      <c r="C499">
        <v>2021</v>
      </c>
      <c r="D499" t="s">
        <v>13223</v>
      </c>
      <c r="E499" t="s">
        <v>74</v>
      </c>
      <c r="F499" t="s">
        <v>2823</v>
      </c>
      <c r="H499" t="s">
        <v>13224</v>
      </c>
      <c r="I499" t="s">
        <v>43</v>
      </c>
      <c r="J499" t="s">
        <v>43</v>
      </c>
      <c r="K499" t="s">
        <v>13225</v>
      </c>
      <c r="L499" t="s">
        <v>13226</v>
      </c>
      <c r="M499" t="s">
        <v>13227</v>
      </c>
      <c r="N499" t="s">
        <v>13228</v>
      </c>
    </row>
    <row r="500" spans="1:14" x14ac:dyDescent="0.25">
      <c r="A500" t="s">
        <v>16</v>
      </c>
      <c r="B500" t="s">
        <v>4874</v>
      </c>
      <c r="C500">
        <v>2024</v>
      </c>
      <c r="D500" t="s">
        <v>4875</v>
      </c>
      <c r="E500" t="s">
        <v>69</v>
      </c>
      <c r="F500" t="s">
        <v>2906</v>
      </c>
      <c r="H500" t="s">
        <v>13229</v>
      </c>
      <c r="I500" t="s">
        <v>43</v>
      </c>
      <c r="J500" t="s">
        <v>43</v>
      </c>
      <c r="K500" t="s">
        <v>4876</v>
      </c>
      <c r="L500" t="s">
        <v>4877</v>
      </c>
      <c r="M500" t="s">
        <v>4878</v>
      </c>
      <c r="N500" t="s">
        <v>4879</v>
      </c>
    </row>
    <row r="501" spans="1:14" x14ac:dyDescent="0.25">
      <c r="A501" t="s">
        <v>16</v>
      </c>
      <c r="B501" t="s">
        <v>13230</v>
      </c>
      <c r="C501">
        <v>2024</v>
      </c>
      <c r="D501" t="s">
        <v>13231</v>
      </c>
      <c r="E501" t="s">
        <v>10721</v>
      </c>
      <c r="F501" t="s">
        <v>465</v>
      </c>
      <c r="G501">
        <v>6</v>
      </c>
      <c r="H501" t="s">
        <v>13232</v>
      </c>
      <c r="I501" t="s">
        <v>43</v>
      </c>
      <c r="J501" t="s">
        <v>43</v>
      </c>
      <c r="K501" t="s">
        <v>13233</v>
      </c>
      <c r="L501" t="s">
        <v>13234</v>
      </c>
      <c r="M501" t="s">
        <v>13235</v>
      </c>
      <c r="N501" t="s">
        <v>13236</v>
      </c>
    </row>
    <row r="502" spans="1:14" x14ac:dyDescent="0.25">
      <c r="A502" t="s">
        <v>16</v>
      </c>
      <c r="B502" t="s">
        <v>13237</v>
      </c>
      <c r="C502">
        <v>2024</v>
      </c>
      <c r="D502" t="s">
        <v>13238</v>
      </c>
      <c r="E502" t="s">
        <v>866</v>
      </c>
      <c r="F502" t="s">
        <v>9509</v>
      </c>
      <c r="H502" t="s">
        <v>13239</v>
      </c>
      <c r="I502" t="s">
        <v>43</v>
      </c>
      <c r="J502" t="s">
        <v>43</v>
      </c>
      <c r="K502" t="s">
        <v>13240</v>
      </c>
      <c r="L502" t="s">
        <v>13241</v>
      </c>
      <c r="M502" t="s">
        <v>13242</v>
      </c>
      <c r="N502" t="s">
        <v>13243</v>
      </c>
    </row>
    <row r="503" spans="1:14" x14ac:dyDescent="0.25">
      <c r="A503" t="s">
        <v>16</v>
      </c>
      <c r="B503" t="s">
        <v>13244</v>
      </c>
      <c r="C503">
        <v>2022</v>
      </c>
      <c r="D503" t="s">
        <v>13245</v>
      </c>
      <c r="E503" t="s">
        <v>1254</v>
      </c>
      <c r="F503" t="s">
        <v>881</v>
      </c>
      <c r="H503" t="s">
        <v>13246</v>
      </c>
      <c r="I503" t="s">
        <v>43</v>
      </c>
      <c r="J503" t="s">
        <v>43</v>
      </c>
      <c r="K503" t="s">
        <v>13247</v>
      </c>
      <c r="L503" t="s">
        <v>13248</v>
      </c>
      <c r="M503" t="s">
        <v>13249</v>
      </c>
      <c r="N503" t="s">
        <v>13250</v>
      </c>
    </row>
    <row r="504" spans="1:14" x14ac:dyDescent="0.25">
      <c r="A504" t="s">
        <v>16</v>
      </c>
      <c r="B504" t="s">
        <v>13251</v>
      </c>
      <c r="C504">
        <v>2023</v>
      </c>
      <c r="D504" t="s">
        <v>13252</v>
      </c>
      <c r="E504" t="s">
        <v>791</v>
      </c>
      <c r="F504" t="s">
        <v>10606</v>
      </c>
      <c r="H504" t="s">
        <v>13253</v>
      </c>
      <c r="I504" t="s">
        <v>43</v>
      </c>
      <c r="J504" t="s">
        <v>43</v>
      </c>
      <c r="K504" t="s">
        <v>13254</v>
      </c>
      <c r="L504" t="s">
        <v>13255</v>
      </c>
      <c r="M504" t="s">
        <v>13256</v>
      </c>
      <c r="N504" t="s">
        <v>13257</v>
      </c>
    </row>
    <row r="505" spans="1:14" x14ac:dyDescent="0.25">
      <c r="A505" t="s">
        <v>16</v>
      </c>
      <c r="B505" t="s">
        <v>13258</v>
      </c>
      <c r="C505">
        <v>2025</v>
      </c>
      <c r="D505" t="s">
        <v>13259</v>
      </c>
      <c r="E505" t="s">
        <v>606</v>
      </c>
      <c r="F505" t="s">
        <v>1667</v>
      </c>
      <c r="H505" t="s">
        <v>13260</v>
      </c>
      <c r="I505" t="s">
        <v>43</v>
      </c>
      <c r="J505" t="s">
        <v>43</v>
      </c>
      <c r="K505" t="s">
        <v>13261</v>
      </c>
      <c r="L505" t="s">
        <v>13262</v>
      </c>
      <c r="M505" t="s">
        <v>13263</v>
      </c>
      <c r="N505" t="s">
        <v>13264</v>
      </c>
    </row>
    <row r="506" spans="1:14" x14ac:dyDescent="0.25">
      <c r="A506" t="s">
        <v>16</v>
      </c>
      <c r="B506" t="s">
        <v>13265</v>
      </c>
      <c r="C506">
        <v>2023</v>
      </c>
      <c r="D506" t="s">
        <v>13266</v>
      </c>
      <c r="E506" t="s">
        <v>13267</v>
      </c>
      <c r="F506" t="s">
        <v>1963</v>
      </c>
      <c r="H506" t="s">
        <v>13268</v>
      </c>
      <c r="I506" t="s">
        <v>43</v>
      </c>
      <c r="J506" t="s">
        <v>43</v>
      </c>
      <c r="K506" t="s">
        <v>13269</v>
      </c>
      <c r="L506" t="s">
        <v>13270</v>
      </c>
      <c r="M506" t="s">
        <v>13271</v>
      </c>
      <c r="N506" t="s">
        <v>13272</v>
      </c>
    </row>
    <row r="507" spans="1:14" x14ac:dyDescent="0.25">
      <c r="A507" t="s">
        <v>16</v>
      </c>
      <c r="B507" t="s">
        <v>13273</v>
      </c>
      <c r="C507">
        <v>2021</v>
      </c>
      <c r="D507" t="s">
        <v>13274</v>
      </c>
      <c r="E507" t="s">
        <v>2186</v>
      </c>
      <c r="F507" t="s">
        <v>5841</v>
      </c>
      <c r="H507" t="s">
        <v>13275</v>
      </c>
      <c r="I507" t="s">
        <v>43</v>
      </c>
      <c r="J507" t="s">
        <v>43</v>
      </c>
      <c r="K507" t="s">
        <v>13276</v>
      </c>
      <c r="L507" t="s">
        <v>13277</v>
      </c>
      <c r="M507" t="s">
        <v>13278</v>
      </c>
      <c r="N507" t="s">
        <v>13279</v>
      </c>
    </row>
    <row r="508" spans="1:14" x14ac:dyDescent="0.25">
      <c r="A508" t="s">
        <v>16</v>
      </c>
      <c r="B508" t="s">
        <v>13280</v>
      </c>
      <c r="C508">
        <v>2024</v>
      </c>
      <c r="D508" t="s">
        <v>13281</v>
      </c>
      <c r="E508" t="s">
        <v>7813</v>
      </c>
      <c r="F508" t="s">
        <v>5551</v>
      </c>
      <c r="H508" t="s">
        <v>13282</v>
      </c>
      <c r="I508" t="s">
        <v>43</v>
      </c>
      <c r="J508" t="s">
        <v>43</v>
      </c>
      <c r="K508" t="s">
        <v>13283</v>
      </c>
      <c r="L508" t="s">
        <v>13284</v>
      </c>
      <c r="M508" t="s">
        <v>13285</v>
      </c>
      <c r="N508" t="s">
        <v>13286</v>
      </c>
    </row>
    <row r="509" spans="1:14" x14ac:dyDescent="0.25">
      <c r="A509" t="s">
        <v>16</v>
      </c>
      <c r="B509" t="s">
        <v>13287</v>
      </c>
      <c r="C509">
        <v>2021</v>
      </c>
      <c r="D509" t="s">
        <v>13288</v>
      </c>
      <c r="E509" t="s">
        <v>1509</v>
      </c>
      <c r="F509" t="s">
        <v>211</v>
      </c>
      <c r="H509" t="s">
        <v>13289</v>
      </c>
      <c r="I509" t="s">
        <v>43</v>
      </c>
      <c r="J509" t="s">
        <v>43</v>
      </c>
      <c r="K509" t="s">
        <v>13290</v>
      </c>
      <c r="L509" t="s">
        <v>13291</v>
      </c>
      <c r="M509" t="s">
        <v>13292</v>
      </c>
      <c r="N509" t="s">
        <v>13293</v>
      </c>
    </row>
    <row r="510" spans="1:14" x14ac:dyDescent="0.25">
      <c r="A510" t="s">
        <v>16</v>
      </c>
      <c r="B510" t="s">
        <v>13294</v>
      </c>
      <c r="C510">
        <v>2020</v>
      </c>
      <c r="D510" t="s">
        <v>13295</v>
      </c>
      <c r="E510" t="s">
        <v>791</v>
      </c>
      <c r="F510" t="s">
        <v>1933</v>
      </c>
      <c r="H510" t="s">
        <v>13296</v>
      </c>
      <c r="I510" t="s">
        <v>43</v>
      </c>
      <c r="J510" t="s">
        <v>43</v>
      </c>
      <c r="K510" t="s">
        <v>13297</v>
      </c>
      <c r="L510" t="s">
        <v>13298</v>
      </c>
      <c r="M510" t="s">
        <v>13299</v>
      </c>
      <c r="N510" t="s">
        <v>13300</v>
      </c>
    </row>
    <row r="511" spans="1:14" x14ac:dyDescent="0.25">
      <c r="A511" t="s">
        <v>16</v>
      </c>
      <c r="B511" t="s">
        <v>13301</v>
      </c>
      <c r="C511">
        <v>2021</v>
      </c>
      <c r="D511" t="s">
        <v>13302</v>
      </c>
      <c r="E511" t="s">
        <v>108</v>
      </c>
      <c r="F511" t="s">
        <v>13303</v>
      </c>
      <c r="H511" t="s">
        <v>13304</v>
      </c>
      <c r="I511" t="s">
        <v>43</v>
      </c>
      <c r="J511" t="s">
        <v>43</v>
      </c>
      <c r="K511" t="s">
        <v>13305</v>
      </c>
      <c r="L511" t="s">
        <v>13306</v>
      </c>
      <c r="M511" t="s">
        <v>13307</v>
      </c>
      <c r="N511" t="s">
        <v>13308</v>
      </c>
    </row>
    <row r="512" spans="1:14" x14ac:dyDescent="0.25">
      <c r="A512" t="s">
        <v>16</v>
      </c>
      <c r="B512" t="s">
        <v>13309</v>
      </c>
      <c r="C512">
        <v>2022</v>
      </c>
      <c r="D512" t="s">
        <v>13310</v>
      </c>
      <c r="E512" t="s">
        <v>376</v>
      </c>
      <c r="F512" t="s">
        <v>998</v>
      </c>
      <c r="H512" t="s">
        <v>13311</v>
      </c>
      <c r="I512" t="s">
        <v>43</v>
      </c>
      <c r="J512" t="s">
        <v>43</v>
      </c>
      <c r="K512" t="s">
        <v>13312</v>
      </c>
      <c r="L512" t="s">
        <v>13313</v>
      </c>
      <c r="M512" t="s">
        <v>13314</v>
      </c>
      <c r="N512" t="s">
        <v>13315</v>
      </c>
    </row>
    <row r="513" spans="1:14" x14ac:dyDescent="0.25">
      <c r="A513" t="s">
        <v>16</v>
      </c>
      <c r="B513" t="s">
        <v>13316</v>
      </c>
      <c r="C513">
        <v>2024</v>
      </c>
      <c r="D513" t="s">
        <v>13317</v>
      </c>
      <c r="E513" t="s">
        <v>2398</v>
      </c>
      <c r="F513" t="s">
        <v>2144</v>
      </c>
      <c r="G513">
        <v>8</v>
      </c>
      <c r="H513" t="s">
        <v>13318</v>
      </c>
      <c r="I513" t="s">
        <v>43</v>
      </c>
      <c r="J513" t="s">
        <v>43</v>
      </c>
      <c r="K513" t="s">
        <v>13319</v>
      </c>
      <c r="L513" t="s">
        <v>13320</v>
      </c>
      <c r="M513" t="s">
        <v>13321</v>
      </c>
      <c r="N513" t="s">
        <v>13322</v>
      </c>
    </row>
    <row r="514" spans="1:14" x14ac:dyDescent="0.25">
      <c r="A514" t="s">
        <v>16</v>
      </c>
      <c r="B514" t="s">
        <v>13323</v>
      </c>
      <c r="C514">
        <v>2024</v>
      </c>
      <c r="D514" t="s">
        <v>13324</v>
      </c>
      <c r="E514" t="s">
        <v>13325</v>
      </c>
      <c r="F514" t="s">
        <v>415</v>
      </c>
      <c r="G514">
        <v>3</v>
      </c>
      <c r="H514" t="s">
        <v>13326</v>
      </c>
      <c r="I514" t="s">
        <v>43</v>
      </c>
      <c r="J514" t="s">
        <v>43</v>
      </c>
      <c r="K514" t="s">
        <v>13327</v>
      </c>
      <c r="L514" t="s">
        <v>13328</v>
      </c>
      <c r="M514" t="s">
        <v>13329</v>
      </c>
      <c r="N514" t="s">
        <v>13330</v>
      </c>
    </row>
    <row r="515" spans="1:14" x14ac:dyDescent="0.25">
      <c r="A515" t="s">
        <v>16</v>
      </c>
      <c r="B515" t="s">
        <v>13331</v>
      </c>
      <c r="C515">
        <v>2021</v>
      </c>
      <c r="D515" t="s">
        <v>13332</v>
      </c>
      <c r="E515" t="s">
        <v>1254</v>
      </c>
      <c r="F515" t="s">
        <v>615</v>
      </c>
      <c r="H515" t="s">
        <v>13333</v>
      </c>
      <c r="I515" t="s">
        <v>43</v>
      </c>
      <c r="J515" t="s">
        <v>43</v>
      </c>
      <c r="K515" t="s">
        <v>13334</v>
      </c>
      <c r="L515" t="s">
        <v>13335</v>
      </c>
      <c r="M515" t="s">
        <v>13336</v>
      </c>
      <c r="N515" t="s">
        <v>13337</v>
      </c>
    </row>
    <row r="516" spans="1:14" x14ac:dyDescent="0.25">
      <c r="A516" t="s">
        <v>16</v>
      </c>
      <c r="B516" t="s">
        <v>13338</v>
      </c>
      <c r="C516">
        <v>2024</v>
      </c>
      <c r="D516" t="s">
        <v>13339</v>
      </c>
      <c r="E516" t="s">
        <v>3155</v>
      </c>
      <c r="F516" t="s">
        <v>13340</v>
      </c>
      <c r="H516" t="s">
        <v>13341</v>
      </c>
      <c r="I516" t="s">
        <v>43</v>
      </c>
      <c r="J516" t="s">
        <v>43</v>
      </c>
      <c r="K516" t="s">
        <v>13342</v>
      </c>
      <c r="L516" t="s">
        <v>13343</v>
      </c>
      <c r="M516" t="s">
        <v>13344</v>
      </c>
      <c r="N516" t="s">
        <v>13345</v>
      </c>
    </row>
    <row r="517" spans="1:14" x14ac:dyDescent="0.25">
      <c r="A517" t="s">
        <v>16</v>
      </c>
      <c r="B517" t="s">
        <v>9694</v>
      </c>
      <c r="C517">
        <v>2023</v>
      </c>
      <c r="D517" t="s">
        <v>9695</v>
      </c>
      <c r="E517" t="s">
        <v>3155</v>
      </c>
      <c r="F517" t="s">
        <v>9696</v>
      </c>
      <c r="H517" t="s">
        <v>13346</v>
      </c>
      <c r="I517" t="s">
        <v>43</v>
      </c>
      <c r="J517" t="s">
        <v>43</v>
      </c>
      <c r="K517" t="s">
        <v>9697</v>
      </c>
      <c r="L517" t="s">
        <v>9698</v>
      </c>
      <c r="M517" t="s">
        <v>9699</v>
      </c>
      <c r="N517" t="s">
        <v>9700</v>
      </c>
    </row>
    <row r="518" spans="1:14" x14ac:dyDescent="0.25">
      <c r="A518" t="s">
        <v>16</v>
      </c>
      <c r="B518" t="s">
        <v>13347</v>
      </c>
      <c r="C518">
        <v>2024</v>
      </c>
      <c r="D518" t="s">
        <v>13348</v>
      </c>
      <c r="E518" t="s">
        <v>1509</v>
      </c>
      <c r="F518" t="s">
        <v>2862</v>
      </c>
      <c r="H518" t="s">
        <v>13349</v>
      </c>
      <c r="I518" t="s">
        <v>43</v>
      </c>
      <c r="J518" t="s">
        <v>43</v>
      </c>
      <c r="K518" t="s">
        <v>13350</v>
      </c>
      <c r="L518" t="s">
        <v>13351</v>
      </c>
      <c r="M518" t="s">
        <v>13352</v>
      </c>
      <c r="N518" t="s">
        <v>13353</v>
      </c>
    </row>
    <row r="519" spans="1:14" x14ac:dyDescent="0.25">
      <c r="A519" t="s">
        <v>16</v>
      </c>
      <c r="B519" t="s">
        <v>13354</v>
      </c>
      <c r="C519">
        <v>2022</v>
      </c>
      <c r="D519" t="s">
        <v>13355</v>
      </c>
      <c r="E519" t="s">
        <v>791</v>
      </c>
      <c r="F519" t="s">
        <v>6701</v>
      </c>
      <c r="H519" t="s">
        <v>13356</v>
      </c>
      <c r="I519" t="s">
        <v>43</v>
      </c>
      <c r="J519" t="s">
        <v>43</v>
      </c>
      <c r="K519" t="s">
        <v>13357</v>
      </c>
      <c r="L519" t="s">
        <v>13358</v>
      </c>
      <c r="M519" t="s">
        <v>13359</v>
      </c>
      <c r="N519" t="s">
        <v>13360</v>
      </c>
    </row>
    <row r="520" spans="1:14" x14ac:dyDescent="0.25">
      <c r="A520" t="s">
        <v>16</v>
      </c>
      <c r="B520" t="s">
        <v>13361</v>
      </c>
      <c r="C520">
        <v>2024</v>
      </c>
      <c r="D520" t="s">
        <v>13362</v>
      </c>
      <c r="E520" t="s">
        <v>88</v>
      </c>
      <c r="F520" t="s">
        <v>2355</v>
      </c>
      <c r="H520" t="s">
        <v>13363</v>
      </c>
      <c r="I520" t="s">
        <v>43</v>
      </c>
      <c r="J520" t="s">
        <v>43</v>
      </c>
      <c r="K520" t="s">
        <v>13364</v>
      </c>
      <c r="L520" t="s">
        <v>13365</v>
      </c>
      <c r="M520" t="s">
        <v>13366</v>
      </c>
      <c r="N520" t="s">
        <v>13367</v>
      </c>
    </row>
    <row r="521" spans="1:14" x14ac:dyDescent="0.25">
      <c r="A521" t="s">
        <v>16</v>
      </c>
      <c r="B521" t="s">
        <v>13368</v>
      </c>
      <c r="C521">
        <v>2022</v>
      </c>
      <c r="D521" t="s">
        <v>13369</v>
      </c>
      <c r="E521" t="s">
        <v>13370</v>
      </c>
      <c r="F521" t="s">
        <v>3695</v>
      </c>
      <c r="H521" t="s">
        <v>13371</v>
      </c>
      <c r="I521" t="s">
        <v>43</v>
      </c>
      <c r="J521" t="s">
        <v>43</v>
      </c>
      <c r="K521" t="s">
        <v>13372</v>
      </c>
      <c r="L521" t="s">
        <v>13373</v>
      </c>
      <c r="M521" t="s">
        <v>13374</v>
      </c>
      <c r="N521" t="s">
        <v>13375</v>
      </c>
    </row>
    <row r="522" spans="1:14" x14ac:dyDescent="0.25">
      <c r="A522" t="s">
        <v>16</v>
      </c>
      <c r="B522" t="s">
        <v>13376</v>
      </c>
      <c r="C522">
        <v>2022</v>
      </c>
      <c r="D522" t="s">
        <v>13377</v>
      </c>
      <c r="E522" t="s">
        <v>1038</v>
      </c>
      <c r="F522" t="s">
        <v>5460</v>
      </c>
      <c r="H522" t="s">
        <v>13378</v>
      </c>
      <c r="I522" t="s">
        <v>43</v>
      </c>
      <c r="J522" t="s">
        <v>43</v>
      </c>
      <c r="K522" t="s">
        <v>13379</v>
      </c>
      <c r="L522" t="s">
        <v>13380</v>
      </c>
      <c r="M522" t="s">
        <v>13381</v>
      </c>
      <c r="N522" t="s">
        <v>13382</v>
      </c>
    </row>
    <row r="523" spans="1:14" x14ac:dyDescent="0.25">
      <c r="A523" t="s">
        <v>16</v>
      </c>
      <c r="B523" t="s">
        <v>13383</v>
      </c>
      <c r="C523">
        <v>2023</v>
      </c>
      <c r="D523" t="s">
        <v>13384</v>
      </c>
      <c r="E523" t="s">
        <v>682</v>
      </c>
      <c r="F523" t="s">
        <v>1933</v>
      </c>
      <c r="H523" t="s">
        <v>13385</v>
      </c>
      <c r="I523" t="s">
        <v>43</v>
      </c>
      <c r="J523" t="s">
        <v>43</v>
      </c>
      <c r="K523" t="s">
        <v>13386</v>
      </c>
      <c r="L523" t="s">
        <v>13387</v>
      </c>
      <c r="M523" t="s">
        <v>13388</v>
      </c>
      <c r="N523" t="s">
        <v>13389</v>
      </c>
    </row>
    <row r="524" spans="1:14" x14ac:dyDescent="0.25">
      <c r="A524" t="s">
        <v>16</v>
      </c>
      <c r="B524" t="s">
        <v>13390</v>
      </c>
      <c r="C524">
        <v>2023</v>
      </c>
      <c r="D524" t="s">
        <v>13391</v>
      </c>
      <c r="E524" t="s">
        <v>791</v>
      </c>
      <c r="F524" t="s">
        <v>13392</v>
      </c>
      <c r="H524" t="s">
        <v>13393</v>
      </c>
      <c r="I524" t="s">
        <v>43</v>
      </c>
      <c r="J524" t="s">
        <v>43</v>
      </c>
      <c r="K524" t="s">
        <v>13394</v>
      </c>
      <c r="L524" t="s">
        <v>13395</v>
      </c>
      <c r="M524" t="s">
        <v>13396</v>
      </c>
      <c r="N524" t="s">
        <v>13397</v>
      </c>
    </row>
    <row r="525" spans="1:14" x14ac:dyDescent="0.25">
      <c r="A525" t="s">
        <v>16</v>
      </c>
      <c r="B525" t="s">
        <v>13398</v>
      </c>
      <c r="C525">
        <v>2023</v>
      </c>
      <c r="D525" t="s">
        <v>13399</v>
      </c>
      <c r="E525" t="s">
        <v>4828</v>
      </c>
      <c r="F525" t="s">
        <v>6355</v>
      </c>
      <c r="H525" t="s">
        <v>13400</v>
      </c>
      <c r="I525" t="s">
        <v>43</v>
      </c>
      <c r="J525" t="s">
        <v>43</v>
      </c>
      <c r="K525" t="s">
        <v>13401</v>
      </c>
      <c r="L525" t="s">
        <v>13402</v>
      </c>
      <c r="M525" t="s">
        <v>13403</v>
      </c>
      <c r="N525" t="s">
        <v>13404</v>
      </c>
    </row>
    <row r="526" spans="1:14" x14ac:dyDescent="0.25">
      <c r="A526" t="s">
        <v>16</v>
      </c>
      <c r="B526" t="s">
        <v>13405</v>
      </c>
      <c r="C526">
        <v>2021</v>
      </c>
      <c r="D526" t="s">
        <v>13406</v>
      </c>
      <c r="E526" t="s">
        <v>13407</v>
      </c>
      <c r="F526" t="s">
        <v>274</v>
      </c>
      <c r="H526" t="s">
        <v>13408</v>
      </c>
      <c r="I526" t="s">
        <v>43</v>
      </c>
      <c r="J526" t="s">
        <v>43</v>
      </c>
      <c r="K526" t="s">
        <v>13409</v>
      </c>
      <c r="L526" t="s">
        <v>13410</v>
      </c>
      <c r="M526" t="s">
        <v>13411</v>
      </c>
      <c r="N526" t="s">
        <v>13412</v>
      </c>
    </row>
    <row r="527" spans="1:14" x14ac:dyDescent="0.25">
      <c r="A527" t="s">
        <v>16</v>
      </c>
      <c r="B527" t="s">
        <v>13413</v>
      </c>
      <c r="C527">
        <v>2023</v>
      </c>
      <c r="D527" t="s">
        <v>13414</v>
      </c>
      <c r="E527" t="s">
        <v>74</v>
      </c>
      <c r="F527" t="s">
        <v>1971</v>
      </c>
      <c r="H527" t="s">
        <v>13415</v>
      </c>
      <c r="I527" t="s">
        <v>43</v>
      </c>
      <c r="J527" t="s">
        <v>43</v>
      </c>
      <c r="K527" t="s">
        <v>13416</v>
      </c>
      <c r="L527" t="s">
        <v>13417</v>
      </c>
      <c r="M527" t="s">
        <v>13418</v>
      </c>
      <c r="N527" t="s">
        <v>13419</v>
      </c>
    </row>
    <row r="528" spans="1:14" x14ac:dyDescent="0.25">
      <c r="A528" t="s">
        <v>16</v>
      </c>
      <c r="B528" t="s">
        <v>13420</v>
      </c>
      <c r="C528">
        <v>2024</v>
      </c>
      <c r="D528" t="s">
        <v>13421</v>
      </c>
      <c r="E528" t="s">
        <v>13422</v>
      </c>
      <c r="F528" t="s">
        <v>1186</v>
      </c>
      <c r="H528" t="s">
        <v>13423</v>
      </c>
      <c r="I528" t="s">
        <v>43</v>
      </c>
      <c r="J528" t="s">
        <v>43</v>
      </c>
      <c r="K528" t="s">
        <v>13424</v>
      </c>
      <c r="L528" t="s">
        <v>13425</v>
      </c>
      <c r="M528" t="s">
        <v>13426</v>
      </c>
      <c r="N528" t="s">
        <v>13427</v>
      </c>
    </row>
    <row r="529" spans="1:14" x14ac:dyDescent="0.25">
      <c r="A529" t="s">
        <v>16</v>
      </c>
      <c r="B529" t="s">
        <v>13428</v>
      </c>
      <c r="C529">
        <v>2024</v>
      </c>
      <c r="D529" t="s">
        <v>13429</v>
      </c>
      <c r="E529" t="s">
        <v>1872</v>
      </c>
      <c r="F529" t="s">
        <v>1524</v>
      </c>
      <c r="H529" t="s">
        <v>70</v>
      </c>
      <c r="I529" t="s">
        <v>43</v>
      </c>
      <c r="J529" t="s">
        <v>43</v>
      </c>
      <c r="K529" t="s">
        <v>13430</v>
      </c>
      <c r="L529" t="s">
        <v>13431</v>
      </c>
      <c r="M529" t="s">
        <v>13432</v>
      </c>
      <c r="N529" t="s">
        <v>13433</v>
      </c>
    </row>
    <row r="530" spans="1:14" x14ac:dyDescent="0.25">
      <c r="A530" t="s">
        <v>16</v>
      </c>
      <c r="B530" t="s">
        <v>13434</v>
      </c>
      <c r="C530">
        <v>2025</v>
      </c>
      <c r="D530" t="s">
        <v>13435</v>
      </c>
      <c r="E530" t="s">
        <v>1485</v>
      </c>
      <c r="F530" t="s">
        <v>2483</v>
      </c>
      <c r="H530" t="s">
        <v>13436</v>
      </c>
      <c r="I530" t="s">
        <v>43</v>
      </c>
      <c r="J530" t="s">
        <v>43</v>
      </c>
      <c r="K530" t="s">
        <v>13437</v>
      </c>
      <c r="L530" t="s">
        <v>13438</v>
      </c>
      <c r="M530" t="s">
        <v>13439</v>
      </c>
      <c r="N530" t="s">
        <v>13440</v>
      </c>
    </row>
    <row r="531" spans="1:14" x14ac:dyDescent="0.25">
      <c r="A531" t="s">
        <v>16</v>
      </c>
      <c r="B531" t="s">
        <v>13441</v>
      </c>
      <c r="C531">
        <v>2020</v>
      </c>
      <c r="D531" t="s">
        <v>13442</v>
      </c>
      <c r="E531" t="s">
        <v>1509</v>
      </c>
      <c r="F531" t="s">
        <v>4443</v>
      </c>
      <c r="H531" t="s">
        <v>13443</v>
      </c>
      <c r="I531" t="s">
        <v>43</v>
      </c>
      <c r="J531" t="s">
        <v>43</v>
      </c>
      <c r="K531" t="s">
        <v>13444</v>
      </c>
      <c r="L531" t="s">
        <v>13445</v>
      </c>
      <c r="M531" t="s">
        <v>13446</v>
      </c>
      <c r="N531" t="s">
        <v>13447</v>
      </c>
    </row>
    <row r="532" spans="1:14" x14ac:dyDescent="0.25">
      <c r="A532" t="s">
        <v>16</v>
      </c>
      <c r="B532" t="s">
        <v>13448</v>
      </c>
      <c r="C532">
        <v>2021</v>
      </c>
      <c r="D532" t="s">
        <v>13449</v>
      </c>
      <c r="E532" t="s">
        <v>2186</v>
      </c>
      <c r="F532" t="s">
        <v>1873</v>
      </c>
      <c r="H532" t="s">
        <v>13450</v>
      </c>
      <c r="I532" t="s">
        <v>43</v>
      </c>
      <c r="J532" t="s">
        <v>43</v>
      </c>
      <c r="K532" t="s">
        <v>13451</v>
      </c>
      <c r="L532" t="s">
        <v>13452</v>
      </c>
      <c r="M532" t="s">
        <v>13453</v>
      </c>
      <c r="N532" t="s">
        <v>13454</v>
      </c>
    </row>
    <row r="533" spans="1:14" x14ac:dyDescent="0.25">
      <c r="A533" t="s">
        <v>16</v>
      </c>
      <c r="B533" t="s">
        <v>13455</v>
      </c>
      <c r="C533">
        <v>2020</v>
      </c>
      <c r="D533" t="s">
        <v>13456</v>
      </c>
      <c r="E533" t="s">
        <v>69</v>
      </c>
      <c r="F533" t="s">
        <v>7474</v>
      </c>
      <c r="H533" t="s">
        <v>13457</v>
      </c>
      <c r="I533" t="s">
        <v>43</v>
      </c>
      <c r="J533" t="s">
        <v>43</v>
      </c>
      <c r="K533" t="s">
        <v>13458</v>
      </c>
      <c r="L533" t="s">
        <v>13459</v>
      </c>
      <c r="M533" t="s">
        <v>13460</v>
      </c>
      <c r="N533" t="s">
        <v>13461</v>
      </c>
    </row>
    <row r="534" spans="1:14" x14ac:dyDescent="0.25">
      <c r="A534" t="s">
        <v>16</v>
      </c>
      <c r="B534" t="s">
        <v>13462</v>
      </c>
      <c r="C534">
        <v>2021</v>
      </c>
      <c r="D534" t="s">
        <v>13463</v>
      </c>
      <c r="E534" t="s">
        <v>4912</v>
      </c>
      <c r="F534" t="s">
        <v>4000</v>
      </c>
      <c r="H534" t="s">
        <v>13464</v>
      </c>
      <c r="I534" t="s">
        <v>43</v>
      </c>
      <c r="J534" t="s">
        <v>43</v>
      </c>
      <c r="K534" t="s">
        <v>13465</v>
      </c>
      <c r="L534" t="s">
        <v>13466</v>
      </c>
      <c r="M534" t="s">
        <v>13467</v>
      </c>
      <c r="N534" t="s">
        <v>13468</v>
      </c>
    </row>
    <row r="535" spans="1:14" x14ac:dyDescent="0.25">
      <c r="A535" t="s">
        <v>16</v>
      </c>
      <c r="B535" t="s">
        <v>5060</v>
      </c>
      <c r="C535">
        <v>2023</v>
      </c>
      <c r="D535" t="s">
        <v>5061</v>
      </c>
      <c r="E535" t="s">
        <v>5062</v>
      </c>
      <c r="F535" t="s">
        <v>4964</v>
      </c>
      <c r="H535" t="s">
        <v>13469</v>
      </c>
      <c r="I535" t="s">
        <v>43</v>
      </c>
      <c r="J535" t="s">
        <v>43</v>
      </c>
      <c r="K535" t="s">
        <v>5063</v>
      </c>
      <c r="L535" t="s">
        <v>5064</v>
      </c>
      <c r="M535" t="s">
        <v>5065</v>
      </c>
      <c r="N535" t="s">
        <v>5066</v>
      </c>
    </row>
    <row r="536" spans="1:14" x14ac:dyDescent="0.25">
      <c r="A536" t="s">
        <v>16</v>
      </c>
      <c r="B536" t="s">
        <v>13470</v>
      </c>
      <c r="C536">
        <v>2024</v>
      </c>
      <c r="D536" t="s">
        <v>13471</v>
      </c>
      <c r="E536" t="s">
        <v>791</v>
      </c>
      <c r="F536" t="s">
        <v>982</v>
      </c>
      <c r="H536" t="s">
        <v>13472</v>
      </c>
      <c r="I536" t="s">
        <v>43</v>
      </c>
      <c r="J536" t="s">
        <v>43</v>
      </c>
      <c r="K536" t="s">
        <v>13473</v>
      </c>
      <c r="L536" t="s">
        <v>13474</v>
      </c>
      <c r="M536" t="s">
        <v>13475</v>
      </c>
      <c r="N536" t="s">
        <v>13476</v>
      </c>
    </row>
    <row r="537" spans="1:14" x14ac:dyDescent="0.25">
      <c r="A537" t="s">
        <v>16</v>
      </c>
      <c r="B537" t="s">
        <v>13477</v>
      </c>
      <c r="C537">
        <v>2024</v>
      </c>
      <c r="D537" t="s">
        <v>13478</v>
      </c>
      <c r="E537" t="s">
        <v>791</v>
      </c>
      <c r="F537" t="s">
        <v>982</v>
      </c>
      <c r="H537" t="s">
        <v>13479</v>
      </c>
      <c r="I537" t="s">
        <v>43</v>
      </c>
      <c r="J537" t="s">
        <v>43</v>
      </c>
      <c r="K537" t="s">
        <v>13480</v>
      </c>
      <c r="L537" t="s">
        <v>13481</v>
      </c>
      <c r="M537" t="s">
        <v>13482</v>
      </c>
      <c r="N537" t="s">
        <v>13483</v>
      </c>
    </row>
    <row r="538" spans="1:14" x14ac:dyDescent="0.25">
      <c r="A538" t="s">
        <v>16</v>
      </c>
      <c r="B538" t="s">
        <v>5086</v>
      </c>
      <c r="C538">
        <v>2025</v>
      </c>
      <c r="D538" t="s">
        <v>5087</v>
      </c>
      <c r="E538" t="s">
        <v>5088</v>
      </c>
      <c r="F538" t="s">
        <v>1255</v>
      </c>
      <c r="H538" t="s">
        <v>13484</v>
      </c>
      <c r="I538" t="s">
        <v>43</v>
      </c>
      <c r="J538" t="s">
        <v>43</v>
      </c>
      <c r="K538" t="s">
        <v>13485</v>
      </c>
      <c r="L538" t="s">
        <v>5089</v>
      </c>
      <c r="M538" t="s">
        <v>13486</v>
      </c>
      <c r="N538" t="s">
        <v>13487</v>
      </c>
    </row>
    <row r="539" spans="1:14" x14ac:dyDescent="0.25">
      <c r="A539" t="s">
        <v>16</v>
      </c>
      <c r="B539" t="s">
        <v>13488</v>
      </c>
      <c r="C539">
        <v>2024</v>
      </c>
      <c r="D539" t="s">
        <v>13489</v>
      </c>
      <c r="E539" t="s">
        <v>1485</v>
      </c>
      <c r="F539" t="s">
        <v>424</v>
      </c>
      <c r="H539" t="s">
        <v>9913</v>
      </c>
      <c r="I539" t="s">
        <v>43</v>
      </c>
      <c r="J539" t="s">
        <v>43</v>
      </c>
      <c r="K539" t="s">
        <v>13490</v>
      </c>
      <c r="L539" t="s">
        <v>13491</v>
      </c>
      <c r="M539" t="s">
        <v>13492</v>
      </c>
      <c r="N539" t="s">
        <v>13493</v>
      </c>
    </row>
    <row r="540" spans="1:14" x14ac:dyDescent="0.25">
      <c r="A540" t="s">
        <v>16</v>
      </c>
      <c r="B540" t="s">
        <v>5092</v>
      </c>
      <c r="C540">
        <v>2023</v>
      </c>
      <c r="D540" t="s">
        <v>5093</v>
      </c>
      <c r="E540" t="s">
        <v>2186</v>
      </c>
      <c r="F540" t="s">
        <v>3833</v>
      </c>
      <c r="H540" t="s">
        <v>13494</v>
      </c>
      <c r="I540" t="s">
        <v>43</v>
      </c>
      <c r="J540" t="s">
        <v>43</v>
      </c>
      <c r="K540" t="s">
        <v>5094</v>
      </c>
      <c r="L540" t="s">
        <v>5095</v>
      </c>
      <c r="M540" t="s">
        <v>5096</v>
      </c>
      <c r="N540" t="s">
        <v>5097</v>
      </c>
    </row>
    <row r="541" spans="1:14" x14ac:dyDescent="0.25">
      <c r="A541" t="s">
        <v>16</v>
      </c>
      <c r="B541" t="s">
        <v>13495</v>
      </c>
      <c r="C541">
        <v>2024</v>
      </c>
      <c r="D541" t="s">
        <v>13496</v>
      </c>
      <c r="E541" t="s">
        <v>4096</v>
      </c>
      <c r="F541" t="s">
        <v>1510</v>
      </c>
      <c r="H541" t="s">
        <v>13497</v>
      </c>
      <c r="I541" t="s">
        <v>43</v>
      </c>
      <c r="J541" t="s">
        <v>43</v>
      </c>
      <c r="K541" t="s">
        <v>13498</v>
      </c>
      <c r="L541" t="s">
        <v>13499</v>
      </c>
      <c r="M541" t="s">
        <v>13500</v>
      </c>
      <c r="N541" t="s">
        <v>13501</v>
      </c>
    </row>
    <row r="542" spans="1:14" x14ac:dyDescent="0.25">
      <c r="A542" t="s">
        <v>16</v>
      </c>
      <c r="B542" t="s">
        <v>13502</v>
      </c>
      <c r="C542">
        <v>2023</v>
      </c>
      <c r="D542" t="s">
        <v>13503</v>
      </c>
      <c r="E542" t="s">
        <v>110</v>
      </c>
      <c r="F542" t="s">
        <v>392</v>
      </c>
      <c r="H542" t="s">
        <v>13504</v>
      </c>
      <c r="I542" t="s">
        <v>43</v>
      </c>
      <c r="J542" t="s">
        <v>43</v>
      </c>
      <c r="K542" t="s">
        <v>13505</v>
      </c>
      <c r="L542" t="s">
        <v>13506</v>
      </c>
      <c r="M542" t="s">
        <v>13507</v>
      </c>
      <c r="N542" t="s">
        <v>13508</v>
      </c>
    </row>
    <row r="543" spans="1:14" x14ac:dyDescent="0.25">
      <c r="A543" t="s">
        <v>16</v>
      </c>
      <c r="B543" t="s">
        <v>13509</v>
      </c>
      <c r="C543">
        <v>2022</v>
      </c>
      <c r="D543" t="s">
        <v>13510</v>
      </c>
      <c r="E543" t="s">
        <v>4912</v>
      </c>
      <c r="F543" t="s">
        <v>1590</v>
      </c>
      <c r="H543" t="s">
        <v>13511</v>
      </c>
      <c r="I543" t="s">
        <v>43</v>
      </c>
      <c r="J543" t="s">
        <v>43</v>
      </c>
      <c r="K543" t="s">
        <v>13512</v>
      </c>
      <c r="L543" t="s">
        <v>13513</v>
      </c>
      <c r="M543" t="s">
        <v>13514</v>
      </c>
      <c r="N543" t="s">
        <v>13515</v>
      </c>
    </row>
    <row r="544" spans="1:14" x14ac:dyDescent="0.25">
      <c r="A544" t="s">
        <v>16</v>
      </c>
      <c r="B544" t="s">
        <v>13516</v>
      </c>
      <c r="C544">
        <v>2024</v>
      </c>
      <c r="D544" t="s">
        <v>13517</v>
      </c>
      <c r="E544" t="s">
        <v>7785</v>
      </c>
      <c r="F544" t="s">
        <v>5190</v>
      </c>
      <c r="H544" t="s">
        <v>13518</v>
      </c>
      <c r="I544" t="s">
        <v>43</v>
      </c>
      <c r="J544" t="s">
        <v>43</v>
      </c>
      <c r="K544" t="s">
        <v>13519</v>
      </c>
      <c r="L544" t="s">
        <v>13520</v>
      </c>
      <c r="M544" t="s">
        <v>13521</v>
      </c>
      <c r="N544" t="s">
        <v>13522</v>
      </c>
    </row>
    <row r="545" spans="1:14" x14ac:dyDescent="0.25">
      <c r="A545" t="s">
        <v>16</v>
      </c>
      <c r="B545" t="s">
        <v>13523</v>
      </c>
      <c r="C545">
        <v>2024</v>
      </c>
      <c r="D545" t="s">
        <v>13524</v>
      </c>
      <c r="E545" t="s">
        <v>5189</v>
      </c>
      <c r="F545" t="s">
        <v>3421</v>
      </c>
      <c r="H545" t="s">
        <v>13525</v>
      </c>
      <c r="I545" t="s">
        <v>43</v>
      </c>
      <c r="J545" t="s">
        <v>43</v>
      </c>
      <c r="K545" t="s">
        <v>13526</v>
      </c>
      <c r="L545" t="s">
        <v>13527</v>
      </c>
      <c r="M545" t="s">
        <v>43</v>
      </c>
      <c r="N545" t="s">
        <v>13528</v>
      </c>
    </row>
    <row r="546" spans="1:14" x14ac:dyDescent="0.25">
      <c r="A546" t="s">
        <v>16</v>
      </c>
      <c r="B546" t="s">
        <v>13529</v>
      </c>
      <c r="C546">
        <v>2024</v>
      </c>
      <c r="D546" t="s">
        <v>13530</v>
      </c>
      <c r="E546" t="s">
        <v>74</v>
      </c>
      <c r="F546" t="s">
        <v>11404</v>
      </c>
      <c r="H546" t="s">
        <v>12899</v>
      </c>
      <c r="I546" t="s">
        <v>43</v>
      </c>
      <c r="J546" t="s">
        <v>43</v>
      </c>
      <c r="K546" t="s">
        <v>13531</v>
      </c>
      <c r="L546" t="s">
        <v>13532</v>
      </c>
      <c r="M546" t="s">
        <v>13533</v>
      </c>
      <c r="N546" t="s">
        <v>13534</v>
      </c>
    </row>
    <row r="547" spans="1:14" x14ac:dyDescent="0.25">
      <c r="A547" t="s">
        <v>16</v>
      </c>
      <c r="B547" t="s">
        <v>13535</v>
      </c>
      <c r="C547">
        <v>2024</v>
      </c>
      <c r="D547" t="s">
        <v>13536</v>
      </c>
      <c r="E547" t="s">
        <v>928</v>
      </c>
      <c r="F547" t="s">
        <v>659</v>
      </c>
      <c r="H547" t="s">
        <v>13537</v>
      </c>
      <c r="I547" t="s">
        <v>43</v>
      </c>
      <c r="J547" t="s">
        <v>43</v>
      </c>
      <c r="K547" t="s">
        <v>13538</v>
      </c>
      <c r="L547" t="s">
        <v>13539</v>
      </c>
      <c r="M547" t="s">
        <v>13540</v>
      </c>
      <c r="N547" t="s">
        <v>13541</v>
      </c>
    </row>
    <row r="548" spans="1:14" x14ac:dyDescent="0.25">
      <c r="A548" t="s">
        <v>16</v>
      </c>
      <c r="B548" t="s">
        <v>13542</v>
      </c>
      <c r="C548">
        <v>2024</v>
      </c>
      <c r="D548" t="s">
        <v>13543</v>
      </c>
      <c r="E548" t="s">
        <v>13544</v>
      </c>
      <c r="F548" t="s">
        <v>292</v>
      </c>
      <c r="H548" t="s">
        <v>13545</v>
      </c>
      <c r="I548" t="s">
        <v>43</v>
      </c>
      <c r="J548" t="s">
        <v>43</v>
      </c>
      <c r="K548" t="s">
        <v>13546</v>
      </c>
      <c r="L548" t="s">
        <v>13547</v>
      </c>
      <c r="M548" t="s">
        <v>13548</v>
      </c>
      <c r="N548" t="s">
        <v>13549</v>
      </c>
    </row>
    <row r="549" spans="1:14" x14ac:dyDescent="0.25">
      <c r="A549" t="s">
        <v>16</v>
      </c>
      <c r="B549" t="s">
        <v>13550</v>
      </c>
      <c r="C549">
        <v>2020</v>
      </c>
      <c r="D549" t="s">
        <v>13551</v>
      </c>
      <c r="E549" t="s">
        <v>6283</v>
      </c>
      <c r="F549" t="s">
        <v>1388</v>
      </c>
      <c r="H549" t="s">
        <v>13552</v>
      </c>
      <c r="I549" t="s">
        <v>43</v>
      </c>
      <c r="J549" t="s">
        <v>43</v>
      </c>
      <c r="K549" t="s">
        <v>13553</v>
      </c>
      <c r="L549" t="s">
        <v>13554</v>
      </c>
      <c r="M549" t="s">
        <v>13555</v>
      </c>
      <c r="N549" t="s">
        <v>13556</v>
      </c>
    </row>
    <row r="550" spans="1:14" x14ac:dyDescent="0.25">
      <c r="A550" t="s">
        <v>16</v>
      </c>
      <c r="B550" t="s">
        <v>13557</v>
      </c>
      <c r="C550">
        <v>2024</v>
      </c>
      <c r="D550" t="s">
        <v>13558</v>
      </c>
      <c r="E550" t="s">
        <v>582</v>
      </c>
      <c r="F550" t="s">
        <v>929</v>
      </c>
      <c r="H550" t="s">
        <v>13559</v>
      </c>
      <c r="I550" t="s">
        <v>43</v>
      </c>
      <c r="J550" t="s">
        <v>43</v>
      </c>
      <c r="K550" t="s">
        <v>13560</v>
      </c>
      <c r="L550" t="s">
        <v>13561</v>
      </c>
      <c r="M550" t="s">
        <v>13562</v>
      </c>
      <c r="N550" t="s">
        <v>13563</v>
      </c>
    </row>
    <row r="551" spans="1:14" x14ac:dyDescent="0.25">
      <c r="A551" t="s">
        <v>16</v>
      </c>
      <c r="B551" t="s">
        <v>5180</v>
      </c>
      <c r="C551">
        <v>2023</v>
      </c>
      <c r="D551" t="s">
        <v>5181</v>
      </c>
      <c r="E551" t="s">
        <v>5182</v>
      </c>
      <c r="F551" t="s">
        <v>4202</v>
      </c>
      <c r="H551" t="s">
        <v>13564</v>
      </c>
      <c r="I551" t="s">
        <v>43</v>
      </c>
      <c r="J551" t="s">
        <v>43</v>
      </c>
      <c r="K551" t="s">
        <v>5183</v>
      </c>
      <c r="L551" t="s">
        <v>5184</v>
      </c>
      <c r="M551" t="s">
        <v>5185</v>
      </c>
      <c r="N551" t="s">
        <v>5186</v>
      </c>
    </row>
    <row r="552" spans="1:14" x14ac:dyDescent="0.25">
      <c r="A552" t="s">
        <v>16</v>
      </c>
      <c r="B552" t="s">
        <v>13565</v>
      </c>
      <c r="C552">
        <v>2024</v>
      </c>
      <c r="D552" t="s">
        <v>13566</v>
      </c>
      <c r="E552" t="s">
        <v>74</v>
      </c>
      <c r="F552" t="s">
        <v>1590</v>
      </c>
      <c r="H552" t="s">
        <v>13567</v>
      </c>
      <c r="I552" t="s">
        <v>43</v>
      </c>
      <c r="J552" t="s">
        <v>43</v>
      </c>
      <c r="K552" t="s">
        <v>13568</v>
      </c>
      <c r="L552" t="s">
        <v>13569</v>
      </c>
      <c r="M552" t="s">
        <v>13570</v>
      </c>
      <c r="N552" t="s">
        <v>13571</v>
      </c>
    </row>
    <row r="553" spans="1:14" x14ac:dyDescent="0.25">
      <c r="A553" t="s">
        <v>16</v>
      </c>
      <c r="B553" t="s">
        <v>13572</v>
      </c>
      <c r="C553">
        <v>2024</v>
      </c>
      <c r="D553" t="s">
        <v>13573</v>
      </c>
      <c r="E553" t="s">
        <v>1509</v>
      </c>
      <c r="F553" t="s">
        <v>6611</v>
      </c>
      <c r="H553" t="s">
        <v>13574</v>
      </c>
      <c r="I553" t="s">
        <v>43</v>
      </c>
      <c r="J553" t="s">
        <v>43</v>
      </c>
      <c r="K553" t="s">
        <v>13575</v>
      </c>
      <c r="L553" t="s">
        <v>13576</v>
      </c>
      <c r="M553" t="s">
        <v>13577</v>
      </c>
      <c r="N553" t="s">
        <v>13578</v>
      </c>
    </row>
    <row r="554" spans="1:14" x14ac:dyDescent="0.25">
      <c r="A554" t="s">
        <v>16</v>
      </c>
      <c r="B554" t="s">
        <v>13579</v>
      </c>
      <c r="C554">
        <v>2024</v>
      </c>
      <c r="D554" t="s">
        <v>13580</v>
      </c>
      <c r="E554" t="s">
        <v>110</v>
      </c>
      <c r="F554" t="s">
        <v>1493</v>
      </c>
      <c r="H554" t="s">
        <v>13581</v>
      </c>
      <c r="I554" t="s">
        <v>43</v>
      </c>
      <c r="J554" t="s">
        <v>43</v>
      </c>
      <c r="K554" t="s">
        <v>13582</v>
      </c>
      <c r="L554" t="s">
        <v>13583</v>
      </c>
      <c r="M554" t="s">
        <v>13584</v>
      </c>
      <c r="N554" t="s">
        <v>13585</v>
      </c>
    </row>
    <row r="555" spans="1:14" x14ac:dyDescent="0.25">
      <c r="A555" t="s">
        <v>16</v>
      </c>
      <c r="B555" t="s">
        <v>13586</v>
      </c>
      <c r="C555">
        <v>2021</v>
      </c>
      <c r="D555" t="s">
        <v>13587</v>
      </c>
      <c r="E555" t="s">
        <v>13588</v>
      </c>
      <c r="F555" t="s">
        <v>13589</v>
      </c>
      <c r="H555" t="s">
        <v>13590</v>
      </c>
      <c r="I555" t="s">
        <v>43</v>
      </c>
      <c r="J555" t="s">
        <v>43</v>
      </c>
      <c r="K555" t="s">
        <v>13591</v>
      </c>
      <c r="L555" t="s">
        <v>13592</v>
      </c>
      <c r="M555" t="s">
        <v>13593</v>
      </c>
      <c r="N555" t="s">
        <v>13594</v>
      </c>
    </row>
    <row r="556" spans="1:14" x14ac:dyDescent="0.25">
      <c r="A556" t="s">
        <v>16</v>
      </c>
      <c r="B556" t="s">
        <v>13595</v>
      </c>
      <c r="C556">
        <v>2022</v>
      </c>
      <c r="D556" t="s">
        <v>13596</v>
      </c>
      <c r="E556" t="s">
        <v>1509</v>
      </c>
      <c r="F556" t="s">
        <v>3497</v>
      </c>
      <c r="H556" t="s">
        <v>13597</v>
      </c>
      <c r="I556" t="s">
        <v>43</v>
      </c>
      <c r="J556" t="s">
        <v>43</v>
      </c>
      <c r="K556" t="s">
        <v>13598</v>
      </c>
      <c r="L556" t="s">
        <v>13599</v>
      </c>
      <c r="M556" t="s">
        <v>13600</v>
      </c>
      <c r="N556" t="s">
        <v>13601</v>
      </c>
    </row>
    <row r="557" spans="1:14" x14ac:dyDescent="0.25">
      <c r="A557" t="s">
        <v>16</v>
      </c>
      <c r="B557" t="s">
        <v>13602</v>
      </c>
      <c r="C557">
        <v>2025</v>
      </c>
      <c r="D557" t="s">
        <v>13603</v>
      </c>
      <c r="E557" t="s">
        <v>1723</v>
      </c>
      <c r="F557" t="s">
        <v>11915</v>
      </c>
      <c r="H557" t="s">
        <v>13604</v>
      </c>
      <c r="I557" t="s">
        <v>43</v>
      </c>
      <c r="J557" t="s">
        <v>43</v>
      </c>
      <c r="K557" t="s">
        <v>13605</v>
      </c>
      <c r="L557" t="s">
        <v>13606</v>
      </c>
      <c r="M557" t="s">
        <v>13607</v>
      </c>
      <c r="N557" t="s">
        <v>13608</v>
      </c>
    </row>
    <row r="558" spans="1:14" x14ac:dyDescent="0.25">
      <c r="A558" t="s">
        <v>16</v>
      </c>
      <c r="B558" t="s">
        <v>13609</v>
      </c>
      <c r="C558">
        <v>2023</v>
      </c>
      <c r="D558" t="s">
        <v>13610</v>
      </c>
      <c r="E558" t="s">
        <v>1723</v>
      </c>
      <c r="F558" t="s">
        <v>526</v>
      </c>
      <c r="H558" t="s">
        <v>13611</v>
      </c>
      <c r="I558" t="s">
        <v>43</v>
      </c>
      <c r="J558" t="s">
        <v>43</v>
      </c>
      <c r="K558" t="s">
        <v>13612</v>
      </c>
      <c r="L558" t="s">
        <v>13613</v>
      </c>
      <c r="M558" t="s">
        <v>13614</v>
      </c>
      <c r="N558" t="s">
        <v>13615</v>
      </c>
    </row>
    <row r="559" spans="1:14" x14ac:dyDescent="0.25">
      <c r="A559" t="s">
        <v>16</v>
      </c>
      <c r="B559" t="s">
        <v>13616</v>
      </c>
      <c r="C559">
        <v>2022</v>
      </c>
      <c r="D559" t="s">
        <v>13617</v>
      </c>
      <c r="E559" t="s">
        <v>1509</v>
      </c>
      <c r="F559" t="s">
        <v>974</v>
      </c>
      <c r="H559" t="s">
        <v>13618</v>
      </c>
      <c r="I559" t="s">
        <v>43</v>
      </c>
      <c r="J559" t="s">
        <v>43</v>
      </c>
      <c r="K559" t="s">
        <v>13619</v>
      </c>
      <c r="L559" t="s">
        <v>13620</v>
      </c>
      <c r="M559" t="s">
        <v>13621</v>
      </c>
      <c r="N559" t="s">
        <v>13622</v>
      </c>
    </row>
    <row r="560" spans="1:14" x14ac:dyDescent="0.25">
      <c r="A560" t="s">
        <v>16</v>
      </c>
      <c r="B560" t="s">
        <v>13623</v>
      </c>
      <c r="C560">
        <v>2021</v>
      </c>
      <c r="D560" t="s">
        <v>13624</v>
      </c>
      <c r="E560" t="s">
        <v>791</v>
      </c>
      <c r="F560" t="s">
        <v>4822</v>
      </c>
      <c r="H560" t="s">
        <v>13625</v>
      </c>
      <c r="I560" t="s">
        <v>43</v>
      </c>
      <c r="J560" t="s">
        <v>43</v>
      </c>
      <c r="K560" t="s">
        <v>13626</v>
      </c>
      <c r="L560" t="s">
        <v>13627</v>
      </c>
      <c r="M560" t="s">
        <v>13628</v>
      </c>
      <c r="N560" t="s">
        <v>13629</v>
      </c>
    </row>
    <row r="561" spans="1:14" x14ac:dyDescent="0.25">
      <c r="A561" t="s">
        <v>16</v>
      </c>
      <c r="B561" t="s">
        <v>13630</v>
      </c>
      <c r="C561">
        <v>2025</v>
      </c>
      <c r="D561" t="s">
        <v>13631</v>
      </c>
      <c r="E561" t="s">
        <v>2186</v>
      </c>
      <c r="F561" t="s">
        <v>3650</v>
      </c>
      <c r="H561" t="s">
        <v>13632</v>
      </c>
      <c r="I561" t="s">
        <v>43</v>
      </c>
      <c r="J561" t="s">
        <v>43</v>
      </c>
      <c r="K561" t="s">
        <v>13633</v>
      </c>
      <c r="L561" t="s">
        <v>13634</v>
      </c>
      <c r="M561" t="s">
        <v>13635</v>
      </c>
      <c r="N561" t="s">
        <v>13636</v>
      </c>
    </row>
    <row r="562" spans="1:14" x14ac:dyDescent="0.25">
      <c r="A562" t="s">
        <v>16</v>
      </c>
      <c r="B562" t="s">
        <v>13637</v>
      </c>
      <c r="C562">
        <v>2024</v>
      </c>
      <c r="D562" t="s">
        <v>13638</v>
      </c>
      <c r="E562" t="s">
        <v>3373</v>
      </c>
      <c r="F562" t="s">
        <v>4753</v>
      </c>
      <c r="H562" t="s">
        <v>13537</v>
      </c>
      <c r="I562" t="s">
        <v>43</v>
      </c>
      <c r="J562" t="s">
        <v>43</v>
      </c>
      <c r="K562" t="s">
        <v>13639</v>
      </c>
      <c r="L562" t="s">
        <v>13640</v>
      </c>
      <c r="M562" t="s">
        <v>13641</v>
      </c>
      <c r="N562" t="s">
        <v>13642</v>
      </c>
    </row>
    <row r="563" spans="1:14" x14ac:dyDescent="0.25">
      <c r="A563" t="s">
        <v>16</v>
      </c>
      <c r="B563" t="s">
        <v>13643</v>
      </c>
      <c r="C563">
        <v>2021</v>
      </c>
      <c r="D563" t="s">
        <v>13644</v>
      </c>
      <c r="E563" t="s">
        <v>2186</v>
      </c>
      <c r="F563" t="s">
        <v>5841</v>
      </c>
      <c r="H563" t="s">
        <v>13645</v>
      </c>
      <c r="I563" t="s">
        <v>43</v>
      </c>
      <c r="J563" t="s">
        <v>43</v>
      </c>
      <c r="K563" t="s">
        <v>13646</v>
      </c>
      <c r="L563" t="s">
        <v>13647</v>
      </c>
      <c r="M563" t="s">
        <v>13648</v>
      </c>
      <c r="N563" t="s">
        <v>13649</v>
      </c>
    </row>
    <row r="564" spans="1:14" x14ac:dyDescent="0.25">
      <c r="A564" t="s">
        <v>16</v>
      </c>
      <c r="B564" t="s">
        <v>13650</v>
      </c>
      <c r="C564">
        <v>2021</v>
      </c>
      <c r="D564" t="s">
        <v>13651</v>
      </c>
      <c r="E564" t="s">
        <v>1723</v>
      </c>
      <c r="F564" t="s">
        <v>3421</v>
      </c>
      <c r="H564" t="s">
        <v>13652</v>
      </c>
      <c r="I564" t="s">
        <v>43</v>
      </c>
      <c r="J564" t="s">
        <v>43</v>
      </c>
      <c r="K564" t="s">
        <v>13653</v>
      </c>
      <c r="L564" t="s">
        <v>13654</v>
      </c>
      <c r="M564" t="s">
        <v>13655</v>
      </c>
      <c r="N564" t="s">
        <v>13656</v>
      </c>
    </row>
    <row r="565" spans="1:14" x14ac:dyDescent="0.25">
      <c r="A565" t="s">
        <v>16</v>
      </c>
      <c r="B565" t="s">
        <v>13657</v>
      </c>
      <c r="C565">
        <v>2022</v>
      </c>
      <c r="D565" t="s">
        <v>13658</v>
      </c>
      <c r="E565" t="s">
        <v>6408</v>
      </c>
      <c r="F565" t="s">
        <v>4822</v>
      </c>
      <c r="H565" t="s">
        <v>13659</v>
      </c>
      <c r="I565" t="s">
        <v>43</v>
      </c>
      <c r="J565" t="s">
        <v>43</v>
      </c>
      <c r="K565" t="s">
        <v>13660</v>
      </c>
      <c r="L565" t="s">
        <v>13661</v>
      </c>
      <c r="M565" t="s">
        <v>13662</v>
      </c>
      <c r="N565" t="s">
        <v>13663</v>
      </c>
    </row>
    <row r="566" spans="1:14" x14ac:dyDescent="0.25">
      <c r="A566" t="s">
        <v>16</v>
      </c>
      <c r="B566" t="s">
        <v>13664</v>
      </c>
      <c r="C566">
        <v>2024</v>
      </c>
      <c r="D566" t="s">
        <v>13665</v>
      </c>
      <c r="E566" t="s">
        <v>5953</v>
      </c>
      <c r="F566" t="s">
        <v>406</v>
      </c>
      <c r="H566" t="s">
        <v>13666</v>
      </c>
      <c r="I566" t="s">
        <v>43</v>
      </c>
      <c r="J566" t="s">
        <v>43</v>
      </c>
      <c r="K566" t="s">
        <v>13667</v>
      </c>
      <c r="L566" t="s">
        <v>13668</v>
      </c>
      <c r="M566" t="s">
        <v>13669</v>
      </c>
      <c r="N566" t="s">
        <v>13670</v>
      </c>
    </row>
    <row r="567" spans="1:14" x14ac:dyDescent="0.25">
      <c r="A567" t="s">
        <v>16</v>
      </c>
      <c r="B567" t="s">
        <v>5319</v>
      </c>
      <c r="C567">
        <v>2024</v>
      </c>
      <c r="D567" t="s">
        <v>9871</v>
      </c>
      <c r="E567" t="s">
        <v>335</v>
      </c>
      <c r="F567" t="s">
        <v>888</v>
      </c>
      <c r="H567" t="s">
        <v>9872</v>
      </c>
      <c r="I567" t="s">
        <v>43</v>
      </c>
      <c r="J567" t="s">
        <v>43</v>
      </c>
      <c r="K567" t="s">
        <v>9873</v>
      </c>
      <c r="L567" t="s">
        <v>9874</v>
      </c>
      <c r="M567" t="s">
        <v>9875</v>
      </c>
      <c r="N567" t="s">
        <v>9876</v>
      </c>
    </row>
    <row r="568" spans="1:14" x14ac:dyDescent="0.25">
      <c r="A568" t="s">
        <v>16</v>
      </c>
      <c r="B568" t="s">
        <v>13671</v>
      </c>
      <c r="C568">
        <v>2024</v>
      </c>
      <c r="D568" t="s">
        <v>13672</v>
      </c>
      <c r="E568" t="s">
        <v>791</v>
      </c>
      <c r="F568" t="s">
        <v>4665</v>
      </c>
      <c r="H568" t="s">
        <v>13673</v>
      </c>
      <c r="I568" t="s">
        <v>43</v>
      </c>
      <c r="J568" t="s">
        <v>43</v>
      </c>
      <c r="K568" t="s">
        <v>13674</v>
      </c>
      <c r="L568" t="s">
        <v>13675</v>
      </c>
      <c r="M568" t="s">
        <v>13676</v>
      </c>
      <c r="N568" t="s">
        <v>13677</v>
      </c>
    </row>
    <row r="569" spans="1:14" x14ac:dyDescent="0.25">
      <c r="A569" t="s">
        <v>16</v>
      </c>
      <c r="B569" t="s">
        <v>13678</v>
      </c>
      <c r="C569">
        <v>2024</v>
      </c>
      <c r="D569" t="s">
        <v>13679</v>
      </c>
      <c r="E569" t="s">
        <v>2186</v>
      </c>
      <c r="F569" t="s">
        <v>966</v>
      </c>
      <c r="H569" t="s">
        <v>13680</v>
      </c>
      <c r="I569" t="s">
        <v>43</v>
      </c>
      <c r="J569" t="s">
        <v>43</v>
      </c>
      <c r="K569" t="s">
        <v>13681</v>
      </c>
      <c r="L569" t="s">
        <v>13682</v>
      </c>
      <c r="M569" t="s">
        <v>13683</v>
      </c>
      <c r="N569" t="s">
        <v>13684</v>
      </c>
    </row>
    <row r="570" spans="1:14" x14ac:dyDescent="0.25">
      <c r="A570" t="s">
        <v>16</v>
      </c>
      <c r="B570" t="s">
        <v>13685</v>
      </c>
      <c r="C570">
        <v>2023</v>
      </c>
      <c r="D570" t="s">
        <v>13686</v>
      </c>
      <c r="E570" t="s">
        <v>74</v>
      </c>
      <c r="F570" t="s">
        <v>4665</v>
      </c>
      <c r="H570" t="s">
        <v>13687</v>
      </c>
      <c r="I570" t="s">
        <v>43</v>
      </c>
      <c r="J570" t="s">
        <v>43</v>
      </c>
      <c r="K570" t="s">
        <v>13688</v>
      </c>
      <c r="L570" t="s">
        <v>13689</v>
      </c>
      <c r="M570" t="s">
        <v>13690</v>
      </c>
      <c r="N570" t="s">
        <v>13691</v>
      </c>
    </row>
    <row r="571" spans="1:14" x14ac:dyDescent="0.25">
      <c r="A571" t="s">
        <v>16</v>
      </c>
      <c r="B571" t="s">
        <v>13692</v>
      </c>
      <c r="C571">
        <v>2023</v>
      </c>
      <c r="D571" t="s">
        <v>13693</v>
      </c>
      <c r="E571" t="s">
        <v>74</v>
      </c>
      <c r="F571" t="s">
        <v>3313</v>
      </c>
      <c r="H571" t="s">
        <v>13694</v>
      </c>
      <c r="I571" t="s">
        <v>43</v>
      </c>
      <c r="J571" t="s">
        <v>43</v>
      </c>
      <c r="K571" t="s">
        <v>13695</v>
      </c>
      <c r="L571" t="s">
        <v>13696</v>
      </c>
      <c r="M571" t="s">
        <v>13697</v>
      </c>
      <c r="N571" t="s">
        <v>13698</v>
      </c>
    </row>
    <row r="572" spans="1:14" x14ac:dyDescent="0.25">
      <c r="A572" t="s">
        <v>16</v>
      </c>
      <c r="B572" t="s">
        <v>13699</v>
      </c>
      <c r="C572">
        <v>2024</v>
      </c>
      <c r="D572" t="s">
        <v>13700</v>
      </c>
      <c r="E572" t="s">
        <v>1509</v>
      </c>
      <c r="F572" t="s">
        <v>6470</v>
      </c>
      <c r="H572" t="s">
        <v>13701</v>
      </c>
      <c r="I572" t="s">
        <v>43</v>
      </c>
      <c r="J572" t="s">
        <v>43</v>
      </c>
      <c r="K572" t="s">
        <v>13702</v>
      </c>
      <c r="L572" t="s">
        <v>13703</v>
      </c>
      <c r="M572" t="s">
        <v>13704</v>
      </c>
      <c r="N572" t="s">
        <v>13705</v>
      </c>
    </row>
    <row r="573" spans="1:14" x14ac:dyDescent="0.25">
      <c r="A573" t="s">
        <v>16</v>
      </c>
      <c r="B573" t="s">
        <v>13706</v>
      </c>
      <c r="C573">
        <v>2021</v>
      </c>
      <c r="D573" t="s">
        <v>13707</v>
      </c>
      <c r="E573" t="s">
        <v>74</v>
      </c>
      <c r="F573" t="s">
        <v>4753</v>
      </c>
      <c r="H573" t="s">
        <v>13708</v>
      </c>
      <c r="I573" t="s">
        <v>43</v>
      </c>
      <c r="J573" t="s">
        <v>43</v>
      </c>
      <c r="K573" t="s">
        <v>13709</v>
      </c>
      <c r="L573" t="s">
        <v>13710</v>
      </c>
      <c r="M573" t="s">
        <v>13711</v>
      </c>
      <c r="N573" t="s">
        <v>13712</v>
      </c>
    </row>
    <row r="574" spans="1:14" x14ac:dyDescent="0.25">
      <c r="A574" t="s">
        <v>16</v>
      </c>
      <c r="B574" t="s">
        <v>13713</v>
      </c>
      <c r="C574">
        <v>2023</v>
      </c>
      <c r="D574" t="s">
        <v>13714</v>
      </c>
      <c r="E574" t="s">
        <v>1723</v>
      </c>
      <c r="F574" t="s">
        <v>1873</v>
      </c>
      <c r="H574" t="s">
        <v>13715</v>
      </c>
      <c r="I574" t="s">
        <v>43</v>
      </c>
      <c r="J574" t="s">
        <v>43</v>
      </c>
      <c r="K574" t="s">
        <v>13716</v>
      </c>
      <c r="L574" t="s">
        <v>13717</v>
      </c>
      <c r="M574" t="s">
        <v>13718</v>
      </c>
      <c r="N574" t="s">
        <v>13719</v>
      </c>
    </row>
    <row r="575" spans="1:14" x14ac:dyDescent="0.25">
      <c r="A575" t="s">
        <v>16</v>
      </c>
      <c r="B575" t="s">
        <v>13720</v>
      </c>
      <c r="C575">
        <v>2021</v>
      </c>
      <c r="D575" t="s">
        <v>13721</v>
      </c>
      <c r="E575" t="s">
        <v>791</v>
      </c>
      <c r="F575" t="s">
        <v>457</v>
      </c>
      <c r="H575" t="s">
        <v>13722</v>
      </c>
      <c r="I575" t="s">
        <v>43</v>
      </c>
      <c r="J575" t="s">
        <v>43</v>
      </c>
      <c r="K575" t="s">
        <v>13723</v>
      </c>
      <c r="L575" t="s">
        <v>13724</v>
      </c>
      <c r="M575" t="s">
        <v>13725</v>
      </c>
      <c r="N575" t="s">
        <v>13726</v>
      </c>
    </row>
    <row r="576" spans="1:14" x14ac:dyDescent="0.25">
      <c r="A576" t="s">
        <v>16</v>
      </c>
      <c r="B576" t="s">
        <v>13727</v>
      </c>
      <c r="C576">
        <v>2021</v>
      </c>
      <c r="D576" t="s">
        <v>13728</v>
      </c>
      <c r="E576" t="s">
        <v>58</v>
      </c>
      <c r="F576" t="s">
        <v>1590</v>
      </c>
      <c r="H576" t="s">
        <v>13729</v>
      </c>
      <c r="I576" t="s">
        <v>43</v>
      </c>
      <c r="J576" t="s">
        <v>43</v>
      </c>
      <c r="K576" t="s">
        <v>13730</v>
      </c>
      <c r="L576" t="s">
        <v>13731</v>
      </c>
      <c r="M576" t="s">
        <v>13732</v>
      </c>
      <c r="N576" t="s">
        <v>13733</v>
      </c>
    </row>
    <row r="577" spans="1:14" x14ac:dyDescent="0.25">
      <c r="A577" t="s">
        <v>16</v>
      </c>
      <c r="B577" t="s">
        <v>13734</v>
      </c>
      <c r="C577">
        <v>2021</v>
      </c>
      <c r="D577" t="s">
        <v>13735</v>
      </c>
      <c r="E577" t="s">
        <v>2186</v>
      </c>
      <c r="F577" t="s">
        <v>5076</v>
      </c>
      <c r="H577" t="s">
        <v>13736</v>
      </c>
      <c r="I577" t="s">
        <v>43</v>
      </c>
      <c r="J577" t="s">
        <v>43</v>
      </c>
      <c r="K577" t="s">
        <v>13737</v>
      </c>
      <c r="L577" t="s">
        <v>13738</v>
      </c>
      <c r="M577" t="s">
        <v>13739</v>
      </c>
      <c r="N577" t="s">
        <v>13740</v>
      </c>
    </row>
    <row r="578" spans="1:14" x14ac:dyDescent="0.25">
      <c r="A578" t="s">
        <v>16</v>
      </c>
      <c r="B578" t="s">
        <v>13741</v>
      </c>
      <c r="C578">
        <v>2025</v>
      </c>
      <c r="D578" t="s">
        <v>13742</v>
      </c>
      <c r="E578" t="s">
        <v>1723</v>
      </c>
      <c r="F578" t="s">
        <v>43</v>
      </c>
      <c r="H578" t="s">
        <v>10753</v>
      </c>
      <c r="I578" t="s">
        <v>43</v>
      </c>
      <c r="J578" t="s">
        <v>43</v>
      </c>
      <c r="K578" t="s">
        <v>13743</v>
      </c>
      <c r="L578" t="s">
        <v>13744</v>
      </c>
      <c r="M578" t="s">
        <v>13745</v>
      </c>
      <c r="N578" t="s">
        <v>13746</v>
      </c>
    </row>
    <row r="579" spans="1:14" x14ac:dyDescent="0.25">
      <c r="A579" t="s">
        <v>16</v>
      </c>
      <c r="B579" t="s">
        <v>13747</v>
      </c>
      <c r="C579">
        <v>2023</v>
      </c>
      <c r="D579" t="s">
        <v>13748</v>
      </c>
      <c r="E579" t="s">
        <v>68</v>
      </c>
      <c r="F579" t="s">
        <v>13589</v>
      </c>
      <c r="H579" t="s">
        <v>13749</v>
      </c>
      <c r="I579" t="s">
        <v>43</v>
      </c>
      <c r="J579" t="s">
        <v>43</v>
      </c>
      <c r="K579" t="s">
        <v>13750</v>
      </c>
      <c r="L579" t="s">
        <v>13751</v>
      </c>
      <c r="M579" t="s">
        <v>13752</v>
      </c>
      <c r="N579" t="s">
        <v>13753</v>
      </c>
    </row>
    <row r="580" spans="1:14" x14ac:dyDescent="0.25">
      <c r="A580" t="s">
        <v>16</v>
      </c>
      <c r="B580" t="s">
        <v>13754</v>
      </c>
      <c r="C580">
        <v>2023</v>
      </c>
      <c r="D580" t="s">
        <v>13755</v>
      </c>
      <c r="E580" t="s">
        <v>74</v>
      </c>
      <c r="F580" t="s">
        <v>2342</v>
      </c>
      <c r="H580" t="s">
        <v>13756</v>
      </c>
      <c r="I580" t="s">
        <v>43</v>
      </c>
      <c r="J580" t="s">
        <v>43</v>
      </c>
      <c r="K580" t="s">
        <v>13757</v>
      </c>
      <c r="L580" t="s">
        <v>13758</v>
      </c>
      <c r="M580" t="s">
        <v>13759</v>
      </c>
      <c r="N580" t="s">
        <v>13760</v>
      </c>
    </row>
    <row r="581" spans="1:14" x14ac:dyDescent="0.25">
      <c r="A581" t="s">
        <v>16</v>
      </c>
      <c r="B581" t="s">
        <v>13761</v>
      </c>
      <c r="C581">
        <v>2022</v>
      </c>
      <c r="D581" t="s">
        <v>13762</v>
      </c>
      <c r="E581" t="s">
        <v>68</v>
      </c>
      <c r="F581" t="s">
        <v>4181</v>
      </c>
      <c r="H581" t="s">
        <v>13763</v>
      </c>
      <c r="I581" t="s">
        <v>43</v>
      </c>
      <c r="J581" t="s">
        <v>43</v>
      </c>
      <c r="K581" t="s">
        <v>13764</v>
      </c>
      <c r="L581" t="s">
        <v>13765</v>
      </c>
      <c r="M581" t="s">
        <v>13766</v>
      </c>
      <c r="N581" t="s">
        <v>13767</v>
      </c>
    </row>
    <row r="582" spans="1:14" x14ac:dyDescent="0.25">
      <c r="A582" t="s">
        <v>16</v>
      </c>
      <c r="B582" t="s">
        <v>13768</v>
      </c>
      <c r="C582">
        <v>2025</v>
      </c>
      <c r="D582" t="s">
        <v>13769</v>
      </c>
      <c r="E582" t="s">
        <v>13</v>
      </c>
      <c r="F582" t="s">
        <v>13770</v>
      </c>
      <c r="H582" t="s">
        <v>13771</v>
      </c>
      <c r="I582" t="s">
        <v>43</v>
      </c>
      <c r="J582" t="s">
        <v>43</v>
      </c>
      <c r="K582" t="s">
        <v>13772</v>
      </c>
      <c r="L582" t="s">
        <v>13773</v>
      </c>
      <c r="M582" t="s">
        <v>13774</v>
      </c>
      <c r="N582" t="s">
        <v>13775</v>
      </c>
    </row>
    <row r="583" spans="1:14" x14ac:dyDescent="0.25">
      <c r="A583" t="s">
        <v>16</v>
      </c>
      <c r="B583" t="s">
        <v>13776</v>
      </c>
      <c r="C583">
        <v>2024</v>
      </c>
      <c r="D583" t="s">
        <v>13777</v>
      </c>
      <c r="E583" t="s">
        <v>376</v>
      </c>
      <c r="F583" t="s">
        <v>4055</v>
      </c>
      <c r="H583" t="s">
        <v>13778</v>
      </c>
      <c r="I583" t="s">
        <v>43</v>
      </c>
      <c r="J583" t="s">
        <v>43</v>
      </c>
      <c r="K583" t="s">
        <v>13779</v>
      </c>
      <c r="L583" t="s">
        <v>13780</v>
      </c>
      <c r="M583" t="s">
        <v>13781</v>
      </c>
      <c r="N583" t="s">
        <v>13782</v>
      </c>
    </row>
    <row r="584" spans="1:14" x14ac:dyDescent="0.25">
      <c r="A584" t="s">
        <v>16</v>
      </c>
      <c r="B584" t="s">
        <v>13783</v>
      </c>
      <c r="C584">
        <v>2025</v>
      </c>
      <c r="D584" t="s">
        <v>13784</v>
      </c>
      <c r="E584" t="s">
        <v>2217</v>
      </c>
      <c r="F584" t="s">
        <v>1022</v>
      </c>
      <c r="H584" t="s">
        <v>13785</v>
      </c>
      <c r="I584" t="s">
        <v>43</v>
      </c>
      <c r="J584" t="s">
        <v>43</v>
      </c>
      <c r="K584" t="s">
        <v>13786</v>
      </c>
      <c r="L584" t="s">
        <v>13787</v>
      </c>
      <c r="M584" t="s">
        <v>13788</v>
      </c>
      <c r="N584" t="s">
        <v>13789</v>
      </c>
    </row>
    <row r="585" spans="1:14" x14ac:dyDescent="0.25">
      <c r="A585" t="s">
        <v>16</v>
      </c>
      <c r="B585" t="s">
        <v>13790</v>
      </c>
      <c r="C585">
        <v>2020</v>
      </c>
      <c r="D585" t="s">
        <v>13791</v>
      </c>
      <c r="E585" t="s">
        <v>791</v>
      </c>
      <c r="F585" t="s">
        <v>475</v>
      </c>
      <c r="H585" t="s">
        <v>13792</v>
      </c>
      <c r="I585" t="s">
        <v>43</v>
      </c>
      <c r="J585" t="s">
        <v>43</v>
      </c>
      <c r="K585" t="s">
        <v>13793</v>
      </c>
      <c r="L585" t="s">
        <v>13794</v>
      </c>
      <c r="M585" t="s">
        <v>13795</v>
      </c>
      <c r="N585" t="s">
        <v>13796</v>
      </c>
    </row>
    <row r="586" spans="1:14" x14ac:dyDescent="0.25">
      <c r="A586" t="s">
        <v>16</v>
      </c>
      <c r="B586" t="s">
        <v>13797</v>
      </c>
      <c r="C586">
        <v>2024</v>
      </c>
      <c r="D586" t="s">
        <v>13798</v>
      </c>
      <c r="E586" t="s">
        <v>1872</v>
      </c>
      <c r="F586" t="s">
        <v>2862</v>
      </c>
      <c r="H586" t="s">
        <v>13799</v>
      </c>
      <c r="I586" t="s">
        <v>43</v>
      </c>
      <c r="J586" t="s">
        <v>43</v>
      </c>
      <c r="K586" t="s">
        <v>13800</v>
      </c>
      <c r="L586" t="s">
        <v>13801</v>
      </c>
      <c r="M586" t="s">
        <v>13802</v>
      </c>
      <c r="N586" t="s">
        <v>13803</v>
      </c>
    </row>
    <row r="587" spans="1:14" x14ac:dyDescent="0.25">
      <c r="A587" t="s">
        <v>16</v>
      </c>
      <c r="B587" t="s">
        <v>13804</v>
      </c>
      <c r="C587">
        <v>2025</v>
      </c>
      <c r="D587" t="s">
        <v>13805</v>
      </c>
      <c r="E587" t="s">
        <v>2186</v>
      </c>
      <c r="F587" t="s">
        <v>10606</v>
      </c>
      <c r="H587" t="s">
        <v>13806</v>
      </c>
      <c r="I587" t="s">
        <v>43</v>
      </c>
      <c r="J587" t="s">
        <v>43</v>
      </c>
      <c r="K587" t="s">
        <v>13807</v>
      </c>
      <c r="L587" t="s">
        <v>13808</v>
      </c>
      <c r="M587" t="s">
        <v>13809</v>
      </c>
      <c r="N587" t="s">
        <v>13810</v>
      </c>
    </row>
    <row r="588" spans="1:14" x14ac:dyDescent="0.25">
      <c r="A588" t="s">
        <v>16</v>
      </c>
      <c r="B588" t="s">
        <v>13811</v>
      </c>
      <c r="C588">
        <v>2024</v>
      </c>
      <c r="D588" t="s">
        <v>13812</v>
      </c>
      <c r="E588" t="s">
        <v>1509</v>
      </c>
      <c r="F588" t="s">
        <v>683</v>
      </c>
      <c r="H588" t="s">
        <v>13813</v>
      </c>
      <c r="I588" t="s">
        <v>43</v>
      </c>
      <c r="J588" t="s">
        <v>43</v>
      </c>
      <c r="K588" t="s">
        <v>13814</v>
      </c>
      <c r="L588" t="s">
        <v>13815</v>
      </c>
      <c r="M588" t="s">
        <v>13816</v>
      </c>
      <c r="N588" t="s">
        <v>13817</v>
      </c>
    </row>
    <row r="589" spans="1:14" x14ac:dyDescent="0.25">
      <c r="A589" t="s">
        <v>16</v>
      </c>
      <c r="B589" t="s">
        <v>13818</v>
      </c>
      <c r="C589">
        <v>2025</v>
      </c>
      <c r="D589" t="s">
        <v>13819</v>
      </c>
      <c r="E589" t="s">
        <v>9119</v>
      </c>
      <c r="F589" t="s">
        <v>1873</v>
      </c>
      <c r="H589" t="s">
        <v>13820</v>
      </c>
      <c r="I589" t="s">
        <v>43</v>
      </c>
      <c r="J589" t="s">
        <v>43</v>
      </c>
      <c r="K589" t="s">
        <v>13821</v>
      </c>
      <c r="L589" t="s">
        <v>13822</v>
      </c>
      <c r="M589" t="s">
        <v>13823</v>
      </c>
      <c r="N589" t="s">
        <v>13824</v>
      </c>
    </row>
    <row r="590" spans="1:14" x14ac:dyDescent="0.25">
      <c r="A590" t="s">
        <v>16</v>
      </c>
      <c r="B590" t="s">
        <v>13825</v>
      </c>
      <c r="C590">
        <v>2024</v>
      </c>
      <c r="D590" t="s">
        <v>13826</v>
      </c>
      <c r="E590" t="s">
        <v>1485</v>
      </c>
      <c r="F590" t="s">
        <v>726</v>
      </c>
      <c r="H590" t="s">
        <v>13827</v>
      </c>
      <c r="I590" t="s">
        <v>43</v>
      </c>
      <c r="J590" t="s">
        <v>43</v>
      </c>
      <c r="K590" t="s">
        <v>13828</v>
      </c>
      <c r="L590" t="s">
        <v>13829</v>
      </c>
      <c r="M590" t="s">
        <v>13830</v>
      </c>
      <c r="N590" t="s">
        <v>13831</v>
      </c>
    </row>
    <row r="591" spans="1:14" x14ac:dyDescent="0.25">
      <c r="A591" t="s">
        <v>16</v>
      </c>
      <c r="B591" t="s">
        <v>13832</v>
      </c>
      <c r="C591">
        <v>2022</v>
      </c>
      <c r="D591" t="s">
        <v>13833</v>
      </c>
      <c r="E591" t="s">
        <v>1852</v>
      </c>
      <c r="F591" t="s">
        <v>249</v>
      </c>
      <c r="G591">
        <v>54</v>
      </c>
      <c r="H591" t="s">
        <v>13834</v>
      </c>
      <c r="I591" t="s">
        <v>43</v>
      </c>
      <c r="J591" t="s">
        <v>43</v>
      </c>
      <c r="K591" t="s">
        <v>13835</v>
      </c>
      <c r="L591" t="s">
        <v>13836</v>
      </c>
      <c r="M591" t="s">
        <v>13837</v>
      </c>
      <c r="N591" t="s">
        <v>13838</v>
      </c>
    </row>
    <row r="592" spans="1:14" x14ac:dyDescent="0.25">
      <c r="A592" t="s">
        <v>16</v>
      </c>
      <c r="B592" t="s">
        <v>13839</v>
      </c>
      <c r="C592">
        <v>2023</v>
      </c>
      <c r="D592" t="s">
        <v>13840</v>
      </c>
      <c r="E592" t="s">
        <v>791</v>
      </c>
      <c r="F592" t="s">
        <v>4411</v>
      </c>
      <c r="H592" t="s">
        <v>13841</v>
      </c>
      <c r="I592" t="s">
        <v>43</v>
      </c>
      <c r="J592" t="s">
        <v>43</v>
      </c>
      <c r="K592" t="s">
        <v>13842</v>
      </c>
      <c r="L592" t="s">
        <v>13843</v>
      </c>
      <c r="M592" t="s">
        <v>13844</v>
      </c>
      <c r="N592" t="s">
        <v>13845</v>
      </c>
    </row>
    <row r="593" spans="1:14" x14ac:dyDescent="0.25">
      <c r="A593" t="s">
        <v>16</v>
      </c>
      <c r="B593" t="s">
        <v>13846</v>
      </c>
      <c r="C593">
        <v>2025</v>
      </c>
      <c r="D593" t="s">
        <v>13847</v>
      </c>
      <c r="E593" t="s">
        <v>13848</v>
      </c>
      <c r="F593" t="s">
        <v>10173</v>
      </c>
      <c r="H593" t="s">
        <v>13849</v>
      </c>
      <c r="I593" t="s">
        <v>43</v>
      </c>
      <c r="J593" t="s">
        <v>43</v>
      </c>
      <c r="K593" t="s">
        <v>13850</v>
      </c>
      <c r="L593" t="s">
        <v>13851</v>
      </c>
      <c r="M593" t="s">
        <v>13852</v>
      </c>
      <c r="N593" t="s">
        <v>13853</v>
      </c>
    </row>
    <row r="594" spans="1:14" x14ac:dyDescent="0.25">
      <c r="A594" t="s">
        <v>16</v>
      </c>
      <c r="B594" t="s">
        <v>5599</v>
      </c>
      <c r="C594">
        <v>2024</v>
      </c>
      <c r="D594" t="s">
        <v>5600</v>
      </c>
      <c r="E594" t="s">
        <v>2398</v>
      </c>
      <c r="F594" t="s">
        <v>2144</v>
      </c>
      <c r="G594">
        <v>3</v>
      </c>
      <c r="H594" t="s">
        <v>5601</v>
      </c>
      <c r="I594" t="s">
        <v>43</v>
      </c>
      <c r="J594" t="s">
        <v>43</v>
      </c>
      <c r="K594" t="s">
        <v>5602</v>
      </c>
      <c r="L594" t="s">
        <v>5603</v>
      </c>
      <c r="M594" t="s">
        <v>5604</v>
      </c>
      <c r="N594" t="s">
        <v>5605</v>
      </c>
    </row>
    <row r="595" spans="1:14" x14ac:dyDescent="0.25">
      <c r="A595" t="s">
        <v>16</v>
      </c>
      <c r="B595" t="s">
        <v>13854</v>
      </c>
      <c r="C595">
        <v>2024</v>
      </c>
      <c r="D595" t="s">
        <v>13855</v>
      </c>
      <c r="E595" t="s">
        <v>7554</v>
      </c>
      <c r="F595" t="s">
        <v>6961</v>
      </c>
      <c r="H595" t="s">
        <v>13856</v>
      </c>
      <c r="I595" t="s">
        <v>43</v>
      </c>
      <c r="J595" t="s">
        <v>43</v>
      </c>
      <c r="K595" t="s">
        <v>13857</v>
      </c>
      <c r="L595" t="s">
        <v>13858</v>
      </c>
      <c r="M595" t="s">
        <v>13859</v>
      </c>
      <c r="N595" t="s">
        <v>13860</v>
      </c>
    </row>
    <row r="596" spans="1:14" x14ac:dyDescent="0.25">
      <c r="A596" t="s">
        <v>16</v>
      </c>
      <c r="B596" t="s">
        <v>13861</v>
      </c>
      <c r="C596">
        <v>2024</v>
      </c>
      <c r="D596" t="s">
        <v>13862</v>
      </c>
      <c r="E596" t="s">
        <v>7785</v>
      </c>
      <c r="F596" t="s">
        <v>7293</v>
      </c>
      <c r="H596" t="s">
        <v>13863</v>
      </c>
      <c r="I596" t="s">
        <v>43</v>
      </c>
      <c r="J596" t="s">
        <v>43</v>
      </c>
      <c r="K596" t="s">
        <v>13864</v>
      </c>
      <c r="L596" t="s">
        <v>13865</v>
      </c>
      <c r="M596" t="s">
        <v>13866</v>
      </c>
      <c r="N596" t="s">
        <v>13867</v>
      </c>
    </row>
    <row r="597" spans="1:14" x14ac:dyDescent="0.25">
      <c r="A597" t="s">
        <v>16</v>
      </c>
      <c r="B597" t="s">
        <v>5627</v>
      </c>
      <c r="C597">
        <v>2024</v>
      </c>
      <c r="D597" t="s">
        <v>5628</v>
      </c>
      <c r="E597" t="s">
        <v>74</v>
      </c>
      <c r="F597" t="s">
        <v>1590</v>
      </c>
      <c r="H597" t="s">
        <v>13868</v>
      </c>
      <c r="I597" t="s">
        <v>43</v>
      </c>
      <c r="J597" t="s">
        <v>43</v>
      </c>
      <c r="K597" t="s">
        <v>13869</v>
      </c>
      <c r="L597" t="s">
        <v>5629</v>
      </c>
      <c r="M597" t="s">
        <v>13870</v>
      </c>
      <c r="N597" t="s">
        <v>13871</v>
      </c>
    </row>
    <row r="598" spans="1:14" x14ac:dyDescent="0.25">
      <c r="A598" t="s">
        <v>16</v>
      </c>
      <c r="B598" t="s">
        <v>13872</v>
      </c>
      <c r="C598">
        <v>2021</v>
      </c>
      <c r="D598" t="s">
        <v>13873</v>
      </c>
      <c r="E598" t="s">
        <v>13874</v>
      </c>
      <c r="F598" t="s">
        <v>212</v>
      </c>
      <c r="H598" t="s">
        <v>13875</v>
      </c>
      <c r="I598" t="s">
        <v>43</v>
      </c>
      <c r="J598" t="s">
        <v>43</v>
      </c>
      <c r="K598" t="s">
        <v>13876</v>
      </c>
      <c r="L598" t="s">
        <v>13877</v>
      </c>
      <c r="M598" t="s">
        <v>13878</v>
      </c>
      <c r="N598" t="s">
        <v>13879</v>
      </c>
    </row>
    <row r="599" spans="1:14" x14ac:dyDescent="0.25">
      <c r="A599" t="s">
        <v>16</v>
      </c>
      <c r="B599" t="s">
        <v>13880</v>
      </c>
      <c r="C599">
        <v>2021</v>
      </c>
      <c r="D599" t="s">
        <v>13881</v>
      </c>
      <c r="E599" t="s">
        <v>842</v>
      </c>
      <c r="F599" t="s">
        <v>5663</v>
      </c>
      <c r="H599" t="s">
        <v>13882</v>
      </c>
      <c r="I599" t="s">
        <v>43</v>
      </c>
      <c r="J599" t="s">
        <v>43</v>
      </c>
      <c r="K599" t="s">
        <v>9988</v>
      </c>
      <c r="L599" t="s">
        <v>13883</v>
      </c>
      <c r="M599" t="s">
        <v>9989</v>
      </c>
      <c r="N599" t="s">
        <v>5666</v>
      </c>
    </row>
    <row r="600" spans="1:14" x14ac:dyDescent="0.25">
      <c r="A600" t="s">
        <v>16</v>
      </c>
      <c r="B600" t="s">
        <v>13884</v>
      </c>
      <c r="C600">
        <v>2023</v>
      </c>
      <c r="D600" t="s">
        <v>13885</v>
      </c>
      <c r="E600" t="s">
        <v>2217</v>
      </c>
      <c r="F600" t="s">
        <v>914</v>
      </c>
      <c r="H600" t="s">
        <v>13886</v>
      </c>
      <c r="I600" t="s">
        <v>43</v>
      </c>
      <c r="J600" t="s">
        <v>43</v>
      </c>
      <c r="K600" t="s">
        <v>13887</v>
      </c>
      <c r="L600" t="s">
        <v>13888</v>
      </c>
      <c r="M600" t="s">
        <v>13889</v>
      </c>
      <c r="N600" t="s">
        <v>13890</v>
      </c>
    </row>
    <row r="601" spans="1:14" x14ac:dyDescent="0.25">
      <c r="A601" t="s">
        <v>16</v>
      </c>
      <c r="B601" t="s">
        <v>13891</v>
      </c>
      <c r="C601">
        <v>2021</v>
      </c>
      <c r="D601" t="s">
        <v>13892</v>
      </c>
      <c r="E601" t="s">
        <v>2186</v>
      </c>
      <c r="F601" t="s">
        <v>1873</v>
      </c>
      <c r="H601" t="s">
        <v>13893</v>
      </c>
      <c r="I601" t="s">
        <v>43</v>
      </c>
      <c r="J601" t="s">
        <v>43</v>
      </c>
      <c r="K601" t="s">
        <v>13894</v>
      </c>
      <c r="L601" t="s">
        <v>13895</v>
      </c>
      <c r="M601" t="s">
        <v>13896</v>
      </c>
      <c r="N601" t="s">
        <v>13897</v>
      </c>
    </row>
    <row r="602" spans="1:14" x14ac:dyDescent="0.25">
      <c r="A602" t="s">
        <v>16</v>
      </c>
      <c r="B602" t="s">
        <v>13898</v>
      </c>
      <c r="C602">
        <v>2020</v>
      </c>
      <c r="D602" t="s">
        <v>13899</v>
      </c>
      <c r="E602" t="s">
        <v>791</v>
      </c>
      <c r="F602" t="s">
        <v>998</v>
      </c>
      <c r="H602" t="s">
        <v>13900</v>
      </c>
      <c r="I602" t="s">
        <v>43</v>
      </c>
      <c r="J602" t="s">
        <v>43</v>
      </c>
      <c r="K602" t="s">
        <v>13901</v>
      </c>
      <c r="L602" t="s">
        <v>13902</v>
      </c>
      <c r="M602" t="s">
        <v>13903</v>
      </c>
      <c r="N602" t="s">
        <v>13904</v>
      </c>
    </row>
    <row r="603" spans="1:14" x14ac:dyDescent="0.25">
      <c r="A603" t="s">
        <v>16</v>
      </c>
      <c r="B603" t="s">
        <v>13905</v>
      </c>
      <c r="C603">
        <v>2025</v>
      </c>
      <c r="D603" t="s">
        <v>13906</v>
      </c>
      <c r="E603" t="s">
        <v>866</v>
      </c>
      <c r="F603" t="s">
        <v>2308</v>
      </c>
      <c r="H603" t="s">
        <v>13907</v>
      </c>
      <c r="I603" t="s">
        <v>43</v>
      </c>
      <c r="J603" t="s">
        <v>43</v>
      </c>
      <c r="K603" t="s">
        <v>13908</v>
      </c>
      <c r="L603" t="s">
        <v>13909</v>
      </c>
      <c r="M603" t="s">
        <v>13910</v>
      </c>
      <c r="N603" t="s">
        <v>13911</v>
      </c>
    </row>
    <row r="604" spans="1:14" x14ac:dyDescent="0.25">
      <c r="A604" t="s">
        <v>16</v>
      </c>
      <c r="B604" t="s">
        <v>5735</v>
      </c>
      <c r="C604">
        <v>2025</v>
      </c>
      <c r="D604" t="s">
        <v>5736</v>
      </c>
      <c r="E604" t="s">
        <v>1047</v>
      </c>
      <c r="F604" t="s">
        <v>4538</v>
      </c>
      <c r="H604" t="s">
        <v>13912</v>
      </c>
      <c r="I604" t="s">
        <v>43</v>
      </c>
      <c r="J604" t="s">
        <v>43</v>
      </c>
      <c r="K604" t="s">
        <v>5737</v>
      </c>
      <c r="L604" t="s">
        <v>5738</v>
      </c>
      <c r="M604" t="s">
        <v>5739</v>
      </c>
      <c r="N604" t="s">
        <v>5740</v>
      </c>
    </row>
    <row r="605" spans="1:14" x14ac:dyDescent="0.25">
      <c r="A605" t="s">
        <v>16</v>
      </c>
      <c r="B605" t="s">
        <v>13913</v>
      </c>
      <c r="C605">
        <v>2024</v>
      </c>
      <c r="D605" t="s">
        <v>13914</v>
      </c>
      <c r="E605" t="s">
        <v>791</v>
      </c>
      <c r="F605" t="s">
        <v>10173</v>
      </c>
      <c r="H605" t="s">
        <v>13915</v>
      </c>
      <c r="I605" t="s">
        <v>43</v>
      </c>
      <c r="J605" t="s">
        <v>43</v>
      </c>
      <c r="K605" t="s">
        <v>13916</v>
      </c>
      <c r="L605" t="s">
        <v>13917</v>
      </c>
      <c r="M605" t="s">
        <v>13918</v>
      </c>
      <c r="N605" t="s">
        <v>13919</v>
      </c>
    </row>
    <row r="606" spans="1:14" x14ac:dyDescent="0.25">
      <c r="A606" t="s">
        <v>16</v>
      </c>
      <c r="B606" t="s">
        <v>13920</v>
      </c>
      <c r="C606">
        <v>2022</v>
      </c>
      <c r="D606" t="s">
        <v>13921</v>
      </c>
      <c r="E606" t="s">
        <v>842</v>
      </c>
      <c r="F606" t="s">
        <v>4411</v>
      </c>
      <c r="H606" t="s">
        <v>13922</v>
      </c>
      <c r="I606" t="s">
        <v>43</v>
      </c>
      <c r="J606" t="s">
        <v>43</v>
      </c>
      <c r="K606" t="s">
        <v>13923</v>
      </c>
      <c r="L606" t="s">
        <v>13924</v>
      </c>
      <c r="M606" t="s">
        <v>13925</v>
      </c>
      <c r="N606" t="s">
        <v>13926</v>
      </c>
    </row>
    <row r="607" spans="1:14" x14ac:dyDescent="0.25">
      <c r="A607" t="s">
        <v>16</v>
      </c>
      <c r="B607" t="s">
        <v>13927</v>
      </c>
      <c r="C607">
        <v>2020</v>
      </c>
      <c r="D607" t="s">
        <v>13928</v>
      </c>
      <c r="E607" t="s">
        <v>4442</v>
      </c>
      <c r="F607" t="s">
        <v>2130</v>
      </c>
      <c r="H607" t="s">
        <v>13929</v>
      </c>
      <c r="I607" t="s">
        <v>43</v>
      </c>
      <c r="J607" t="s">
        <v>43</v>
      </c>
      <c r="K607" t="s">
        <v>13930</v>
      </c>
      <c r="L607" t="s">
        <v>13931</v>
      </c>
      <c r="M607" t="s">
        <v>13932</v>
      </c>
      <c r="N607" t="s">
        <v>13933</v>
      </c>
    </row>
    <row r="608" spans="1:14" x14ac:dyDescent="0.25">
      <c r="A608" t="s">
        <v>16</v>
      </c>
      <c r="B608" t="s">
        <v>13934</v>
      </c>
      <c r="C608">
        <v>2020</v>
      </c>
      <c r="D608" t="s">
        <v>13935</v>
      </c>
      <c r="E608" t="s">
        <v>9119</v>
      </c>
      <c r="F608" t="s">
        <v>1203</v>
      </c>
      <c r="H608" t="s">
        <v>13936</v>
      </c>
      <c r="I608" t="s">
        <v>43</v>
      </c>
      <c r="J608" t="s">
        <v>43</v>
      </c>
      <c r="K608" t="s">
        <v>13937</v>
      </c>
      <c r="L608" t="s">
        <v>13938</v>
      </c>
      <c r="M608" t="s">
        <v>13939</v>
      </c>
      <c r="N608" t="s">
        <v>13940</v>
      </c>
    </row>
    <row r="609" spans="1:14" x14ac:dyDescent="0.25">
      <c r="A609" t="s">
        <v>16</v>
      </c>
      <c r="B609" t="s">
        <v>13941</v>
      </c>
      <c r="C609">
        <v>2023</v>
      </c>
      <c r="D609" t="s">
        <v>13942</v>
      </c>
      <c r="E609" t="s">
        <v>1038</v>
      </c>
      <c r="F609" t="s">
        <v>1325</v>
      </c>
      <c r="H609" t="s">
        <v>13943</v>
      </c>
      <c r="I609" t="s">
        <v>43</v>
      </c>
      <c r="J609" t="s">
        <v>43</v>
      </c>
      <c r="K609" t="s">
        <v>13944</v>
      </c>
      <c r="L609" t="s">
        <v>13945</v>
      </c>
      <c r="M609" t="s">
        <v>13946</v>
      </c>
      <c r="N609" t="s">
        <v>13947</v>
      </c>
    </row>
    <row r="610" spans="1:14" x14ac:dyDescent="0.25">
      <c r="A610" t="s">
        <v>16</v>
      </c>
      <c r="B610" t="s">
        <v>13948</v>
      </c>
      <c r="C610">
        <v>2022</v>
      </c>
      <c r="D610" t="s">
        <v>13949</v>
      </c>
      <c r="E610" t="s">
        <v>791</v>
      </c>
      <c r="F610" t="s">
        <v>2700</v>
      </c>
      <c r="H610" t="s">
        <v>13950</v>
      </c>
      <c r="I610" t="s">
        <v>43</v>
      </c>
      <c r="J610" t="s">
        <v>43</v>
      </c>
      <c r="K610" t="s">
        <v>13951</v>
      </c>
      <c r="L610" t="s">
        <v>13952</v>
      </c>
      <c r="M610" t="s">
        <v>13953</v>
      </c>
      <c r="N610" t="s">
        <v>13954</v>
      </c>
    </row>
    <row r="611" spans="1:14" x14ac:dyDescent="0.25">
      <c r="A611" t="s">
        <v>16</v>
      </c>
      <c r="B611" t="s">
        <v>13955</v>
      </c>
      <c r="C611">
        <v>2023</v>
      </c>
      <c r="D611" t="s">
        <v>13956</v>
      </c>
      <c r="E611" t="s">
        <v>13</v>
      </c>
      <c r="F611" t="s">
        <v>6216</v>
      </c>
      <c r="H611" t="s">
        <v>13957</v>
      </c>
      <c r="I611" t="s">
        <v>43</v>
      </c>
      <c r="J611" t="s">
        <v>43</v>
      </c>
      <c r="K611" t="s">
        <v>13958</v>
      </c>
      <c r="L611" t="s">
        <v>13959</v>
      </c>
      <c r="M611" t="s">
        <v>13960</v>
      </c>
      <c r="N611" t="s">
        <v>13961</v>
      </c>
    </row>
    <row r="612" spans="1:14" x14ac:dyDescent="0.25">
      <c r="A612" t="s">
        <v>16</v>
      </c>
      <c r="B612" t="s">
        <v>13962</v>
      </c>
      <c r="C612">
        <v>2024</v>
      </c>
      <c r="D612" t="s">
        <v>13963</v>
      </c>
      <c r="E612" t="s">
        <v>1509</v>
      </c>
      <c r="F612" t="s">
        <v>5242</v>
      </c>
      <c r="H612" t="s">
        <v>13964</v>
      </c>
      <c r="I612" t="s">
        <v>43</v>
      </c>
      <c r="J612" t="s">
        <v>43</v>
      </c>
      <c r="K612" t="s">
        <v>13965</v>
      </c>
      <c r="L612" t="s">
        <v>13966</v>
      </c>
      <c r="M612" t="s">
        <v>13967</v>
      </c>
      <c r="N612" t="s">
        <v>13968</v>
      </c>
    </row>
    <row r="613" spans="1:14" x14ac:dyDescent="0.25">
      <c r="A613" t="s">
        <v>16</v>
      </c>
      <c r="B613" t="s">
        <v>13969</v>
      </c>
      <c r="C613">
        <v>2020</v>
      </c>
      <c r="D613" t="s">
        <v>13970</v>
      </c>
      <c r="E613" t="s">
        <v>842</v>
      </c>
      <c r="F613" t="s">
        <v>6348</v>
      </c>
      <c r="H613" t="s">
        <v>13971</v>
      </c>
      <c r="I613" t="s">
        <v>43</v>
      </c>
      <c r="J613" t="s">
        <v>43</v>
      </c>
      <c r="K613" t="s">
        <v>13972</v>
      </c>
      <c r="L613" t="s">
        <v>13973</v>
      </c>
      <c r="M613" t="s">
        <v>13974</v>
      </c>
      <c r="N613" t="s">
        <v>13975</v>
      </c>
    </row>
    <row r="614" spans="1:14" x14ac:dyDescent="0.25">
      <c r="A614" t="s">
        <v>16</v>
      </c>
      <c r="B614" t="s">
        <v>13976</v>
      </c>
      <c r="C614">
        <v>2025</v>
      </c>
      <c r="D614" t="s">
        <v>13977</v>
      </c>
      <c r="E614" t="s">
        <v>1047</v>
      </c>
      <c r="F614" t="s">
        <v>13978</v>
      </c>
      <c r="H614" t="s">
        <v>13979</v>
      </c>
      <c r="I614" t="s">
        <v>43</v>
      </c>
      <c r="J614" t="s">
        <v>43</v>
      </c>
      <c r="K614" t="s">
        <v>13980</v>
      </c>
      <c r="L614" t="s">
        <v>13981</v>
      </c>
      <c r="M614" t="s">
        <v>13982</v>
      </c>
      <c r="N614" t="s">
        <v>13983</v>
      </c>
    </row>
    <row r="615" spans="1:14" x14ac:dyDescent="0.25">
      <c r="A615" t="s">
        <v>16</v>
      </c>
      <c r="B615" t="s">
        <v>13984</v>
      </c>
      <c r="C615">
        <v>2022</v>
      </c>
      <c r="D615" t="s">
        <v>13985</v>
      </c>
      <c r="E615" t="s">
        <v>791</v>
      </c>
      <c r="F615" t="s">
        <v>4753</v>
      </c>
      <c r="H615" t="s">
        <v>13986</v>
      </c>
      <c r="I615" t="s">
        <v>43</v>
      </c>
      <c r="J615" t="s">
        <v>43</v>
      </c>
      <c r="K615" t="s">
        <v>13987</v>
      </c>
      <c r="L615" t="s">
        <v>13988</v>
      </c>
      <c r="M615" t="s">
        <v>13989</v>
      </c>
      <c r="N615" t="s">
        <v>13990</v>
      </c>
    </row>
    <row r="616" spans="1:14" x14ac:dyDescent="0.25">
      <c r="A616" t="s">
        <v>16</v>
      </c>
      <c r="B616" t="s">
        <v>13991</v>
      </c>
      <c r="C616">
        <v>2024</v>
      </c>
      <c r="D616" t="s">
        <v>13992</v>
      </c>
      <c r="E616" t="s">
        <v>12</v>
      </c>
      <c r="F616" t="s">
        <v>13993</v>
      </c>
      <c r="H616" t="s">
        <v>13994</v>
      </c>
      <c r="I616" t="s">
        <v>43</v>
      </c>
      <c r="J616" t="s">
        <v>43</v>
      </c>
      <c r="K616" t="s">
        <v>13995</v>
      </c>
      <c r="L616" t="s">
        <v>13996</v>
      </c>
      <c r="M616" t="s">
        <v>13997</v>
      </c>
      <c r="N616" t="s">
        <v>13998</v>
      </c>
    </row>
    <row r="617" spans="1:14" x14ac:dyDescent="0.25">
      <c r="A617" t="s">
        <v>16</v>
      </c>
      <c r="B617" t="s">
        <v>13999</v>
      </c>
      <c r="C617">
        <v>2024</v>
      </c>
      <c r="D617" t="s">
        <v>14000</v>
      </c>
      <c r="E617" t="s">
        <v>14001</v>
      </c>
      <c r="F617" t="s">
        <v>914</v>
      </c>
      <c r="H617" t="s">
        <v>14002</v>
      </c>
      <c r="I617" t="s">
        <v>43</v>
      </c>
      <c r="J617" t="s">
        <v>43</v>
      </c>
      <c r="K617" t="s">
        <v>14003</v>
      </c>
      <c r="L617" t="s">
        <v>14004</v>
      </c>
      <c r="M617" t="s">
        <v>14005</v>
      </c>
      <c r="N617" t="s">
        <v>14006</v>
      </c>
    </row>
    <row r="618" spans="1:14" x14ac:dyDescent="0.25">
      <c r="A618" t="s">
        <v>16</v>
      </c>
      <c r="B618" t="s">
        <v>14007</v>
      </c>
      <c r="C618">
        <v>2024</v>
      </c>
      <c r="D618" t="s">
        <v>14008</v>
      </c>
      <c r="E618" t="s">
        <v>1509</v>
      </c>
      <c r="F618" t="s">
        <v>6611</v>
      </c>
      <c r="H618" t="s">
        <v>14009</v>
      </c>
      <c r="I618" t="s">
        <v>43</v>
      </c>
      <c r="J618" t="s">
        <v>43</v>
      </c>
      <c r="K618" t="s">
        <v>14010</v>
      </c>
      <c r="L618" t="s">
        <v>14011</v>
      </c>
      <c r="M618" t="s">
        <v>14012</v>
      </c>
      <c r="N618" t="s">
        <v>14013</v>
      </c>
    </row>
    <row r="619" spans="1:14" x14ac:dyDescent="0.25">
      <c r="A619" t="s">
        <v>16</v>
      </c>
      <c r="B619" t="s">
        <v>14014</v>
      </c>
      <c r="C619">
        <v>2024</v>
      </c>
      <c r="D619" t="s">
        <v>14015</v>
      </c>
      <c r="E619" t="s">
        <v>498</v>
      </c>
      <c r="F619" t="s">
        <v>10527</v>
      </c>
      <c r="H619" t="s">
        <v>14016</v>
      </c>
      <c r="I619" t="s">
        <v>43</v>
      </c>
      <c r="J619" t="s">
        <v>43</v>
      </c>
      <c r="K619" t="s">
        <v>14017</v>
      </c>
      <c r="L619" t="s">
        <v>14018</v>
      </c>
      <c r="M619" t="s">
        <v>14019</v>
      </c>
      <c r="N619" t="s">
        <v>14020</v>
      </c>
    </row>
    <row r="620" spans="1:14" x14ac:dyDescent="0.25">
      <c r="A620" t="s">
        <v>16</v>
      </c>
      <c r="B620" t="s">
        <v>10065</v>
      </c>
      <c r="C620">
        <v>2022</v>
      </c>
      <c r="D620" t="s">
        <v>10066</v>
      </c>
      <c r="E620" t="s">
        <v>5361</v>
      </c>
      <c r="F620" t="s">
        <v>273</v>
      </c>
      <c r="H620" t="s">
        <v>54</v>
      </c>
      <c r="I620" t="s">
        <v>43</v>
      </c>
      <c r="J620" t="s">
        <v>43</v>
      </c>
      <c r="K620" t="s">
        <v>10067</v>
      </c>
      <c r="L620" t="s">
        <v>10068</v>
      </c>
      <c r="M620" t="s">
        <v>10069</v>
      </c>
      <c r="N620" t="s">
        <v>10070</v>
      </c>
    </row>
    <row r="621" spans="1:14" s="77" customFormat="1" x14ac:dyDescent="0.25">
      <c r="A621" s="77" t="s">
        <v>16</v>
      </c>
      <c r="B621" s="77" t="s">
        <v>16622</v>
      </c>
      <c r="C621" s="77">
        <v>2024</v>
      </c>
      <c r="D621" s="77" t="s">
        <v>16625</v>
      </c>
      <c r="E621" s="77" t="s">
        <v>2987</v>
      </c>
      <c r="F621" s="77" t="s">
        <v>274</v>
      </c>
      <c r="G621" s="77" t="s">
        <v>274</v>
      </c>
      <c r="H621" s="77" t="s">
        <v>16623</v>
      </c>
      <c r="I621" s="77" t="s">
        <v>43</v>
      </c>
      <c r="K621" s="77" t="s">
        <v>16628</v>
      </c>
      <c r="L621" s="77" t="s">
        <v>16627</v>
      </c>
      <c r="M621" s="77" t="s">
        <v>16624</v>
      </c>
      <c r="N621" s="77" t="s">
        <v>16626</v>
      </c>
    </row>
    <row r="622" spans="1:14" x14ac:dyDescent="0.25">
      <c r="A622" t="s">
        <v>16</v>
      </c>
      <c r="B622" t="s">
        <v>16629</v>
      </c>
      <c r="C622">
        <v>2021</v>
      </c>
      <c r="D622" t="s">
        <v>308</v>
      </c>
      <c r="E622" t="s">
        <v>309</v>
      </c>
      <c r="F622" t="s">
        <v>310</v>
      </c>
      <c r="G622" t="s">
        <v>43</v>
      </c>
      <c r="H622" t="s">
        <v>43</v>
      </c>
      <c r="I622" t="s">
        <v>43</v>
      </c>
      <c r="K622" t="s">
        <v>311</v>
      </c>
      <c r="L622" t="s">
        <v>312</v>
      </c>
      <c r="M622" t="s">
        <v>313</v>
      </c>
      <c r="N622" t="s">
        <v>314</v>
      </c>
    </row>
    <row r="623" spans="1:14" x14ac:dyDescent="0.25">
      <c r="A623" t="s">
        <v>16</v>
      </c>
      <c r="B623" t="s">
        <v>16630</v>
      </c>
      <c r="C623">
        <v>2023</v>
      </c>
      <c r="D623" t="s">
        <v>316</v>
      </c>
      <c r="E623" t="s">
        <v>317</v>
      </c>
      <c r="F623" t="s">
        <v>318</v>
      </c>
      <c r="G623" t="s">
        <v>240</v>
      </c>
      <c r="H623" t="s">
        <v>43</v>
      </c>
      <c r="I623" t="s">
        <v>43</v>
      </c>
      <c r="K623" t="s">
        <v>319</v>
      </c>
      <c r="L623" t="s">
        <v>320</v>
      </c>
      <c r="M623" t="s">
        <v>321</v>
      </c>
      <c r="N623" t="s">
        <v>322</v>
      </c>
    </row>
    <row r="624" spans="1:14" x14ac:dyDescent="0.25">
      <c r="A624" t="s">
        <v>16</v>
      </c>
      <c r="B624" t="s">
        <v>16631</v>
      </c>
      <c r="C624">
        <v>2022</v>
      </c>
      <c r="D624" t="s">
        <v>10094</v>
      </c>
      <c r="E624" t="s">
        <v>866</v>
      </c>
      <c r="F624" t="s">
        <v>10095</v>
      </c>
      <c r="G624" t="s">
        <v>43</v>
      </c>
      <c r="H624" t="s">
        <v>43</v>
      </c>
      <c r="I624" t="s">
        <v>43</v>
      </c>
      <c r="K624" t="s">
        <v>10097</v>
      </c>
      <c r="L624" t="s">
        <v>10098</v>
      </c>
      <c r="M624" t="s">
        <v>10099</v>
      </c>
      <c r="N624" t="s">
        <v>10100</v>
      </c>
    </row>
    <row r="625" spans="1:14" x14ac:dyDescent="0.25">
      <c r="A625" t="s">
        <v>16</v>
      </c>
      <c r="B625" t="s">
        <v>16632</v>
      </c>
      <c r="C625">
        <v>2021</v>
      </c>
      <c r="D625" t="s">
        <v>398</v>
      </c>
      <c r="E625" t="s">
        <v>309</v>
      </c>
      <c r="F625" t="s">
        <v>399</v>
      </c>
      <c r="G625" t="s">
        <v>43</v>
      </c>
      <c r="H625" t="s">
        <v>43</v>
      </c>
      <c r="I625" t="s">
        <v>43</v>
      </c>
      <c r="K625" t="s">
        <v>400</v>
      </c>
      <c r="L625" t="s">
        <v>401</v>
      </c>
      <c r="M625" t="s">
        <v>402</v>
      </c>
      <c r="N625" t="s">
        <v>403</v>
      </c>
    </row>
    <row r="626" spans="1:14" x14ac:dyDescent="0.25">
      <c r="A626" t="s">
        <v>16</v>
      </c>
      <c r="B626" t="s">
        <v>16633</v>
      </c>
      <c r="C626">
        <v>2024</v>
      </c>
      <c r="D626" t="s">
        <v>10264</v>
      </c>
      <c r="E626" t="s">
        <v>866</v>
      </c>
      <c r="F626" t="s">
        <v>10265</v>
      </c>
      <c r="G626" t="s">
        <v>43</v>
      </c>
      <c r="H626" t="s">
        <v>43</v>
      </c>
      <c r="I626" t="s">
        <v>43</v>
      </c>
      <c r="K626" t="s">
        <v>10267</v>
      </c>
      <c r="L626" t="s">
        <v>10268</v>
      </c>
      <c r="M626" t="s">
        <v>10269</v>
      </c>
      <c r="N626" t="s">
        <v>10270</v>
      </c>
    </row>
    <row r="627" spans="1:14" x14ac:dyDescent="0.25">
      <c r="A627" t="s">
        <v>16</v>
      </c>
      <c r="B627" t="s">
        <v>16634</v>
      </c>
      <c r="C627">
        <v>2024</v>
      </c>
      <c r="D627" t="s">
        <v>16637</v>
      </c>
      <c r="E627" t="s">
        <v>16636</v>
      </c>
      <c r="F627" t="s">
        <v>16635</v>
      </c>
      <c r="G627" t="s">
        <v>43</v>
      </c>
      <c r="H627" t="s">
        <v>43</v>
      </c>
      <c r="I627" t="s">
        <v>43</v>
      </c>
      <c r="K627" t="s">
        <v>43</v>
      </c>
      <c r="L627" t="s">
        <v>16638</v>
      </c>
      <c r="M627" t="s">
        <v>43</v>
      </c>
      <c r="N627" t="s">
        <v>43</v>
      </c>
    </row>
    <row r="628" spans="1:14" x14ac:dyDescent="0.25">
      <c r="A628" t="s">
        <v>16</v>
      </c>
      <c r="B628" t="s">
        <v>16639</v>
      </c>
      <c r="C628">
        <v>2024</v>
      </c>
      <c r="D628" t="s">
        <v>430</v>
      </c>
      <c r="E628" t="s">
        <v>431</v>
      </c>
      <c r="F628" t="s">
        <v>432</v>
      </c>
      <c r="G628" t="s">
        <v>230</v>
      </c>
      <c r="H628" t="s">
        <v>43</v>
      </c>
      <c r="I628" t="s">
        <v>43</v>
      </c>
      <c r="K628" t="s">
        <v>433</v>
      </c>
      <c r="L628" t="s">
        <v>434</v>
      </c>
      <c r="M628" t="s">
        <v>435</v>
      </c>
      <c r="N628" t="s">
        <v>436</v>
      </c>
    </row>
    <row r="629" spans="1:14" x14ac:dyDescent="0.25">
      <c r="A629" t="s">
        <v>16</v>
      </c>
      <c r="B629" t="s">
        <v>16640</v>
      </c>
      <c r="C629">
        <v>2017</v>
      </c>
      <c r="D629" t="s">
        <v>16644</v>
      </c>
      <c r="E629" t="s">
        <v>3077</v>
      </c>
      <c r="F629" t="s">
        <v>16641</v>
      </c>
      <c r="G629" t="s">
        <v>43</v>
      </c>
      <c r="H629" t="s">
        <v>16642</v>
      </c>
      <c r="I629" t="s">
        <v>43</v>
      </c>
      <c r="K629" t="s">
        <v>16647</v>
      </c>
      <c r="L629" t="s">
        <v>16646</v>
      </c>
      <c r="M629" t="s">
        <v>16643</v>
      </c>
      <c r="N629" t="s">
        <v>16645</v>
      </c>
    </row>
    <row r="630" spans="1:14" x14ac:dyDescent="0.25">
      <c r="A630" t="s">
        <v>16</v>
      </c>
      <c r="B630" t="s">
        <v>16648</v>
      </c>
      <c r="C630">
        <v>2021</v>
      </c>
      <c r="D630" t="s">
        <v>16650</v>
      </c>
      <c r="E630" t="s">
        <v>3077</v>
      </c>
      <c r="F630" t="s">
        <v>3922</v>
      </c>
      <c r="G630" t="s">
        <v>43</v>
      </c>
      <c r="H630" t="s">
        <v>43</v>
      </c>
      <c r="I630" t="s">
        <v>43</v>
      </c>
      <c r="K630" t="s">
        <v>16653</v>
      </c>
      <c r="L630" t="s">
        <v>16652</v>
      </c>
      <c r="M630" t="s">
        <v>16649</v>
      </c>
      <c r="N630" t="s">
        <v>16651</v>
      </c>
    </row>
    <row r="631" spans="1:14" x14ac:dyDescent="0.25">
      <c r="A631" t="s">
        <v>16</v>
      </c>
      <c r="B631" t="s">
        <v>16654</v>
      </c>
      <c r="C631">
        <v>2020</v>
      </c>
      <c r="D631" t="s">
        <v>10309</v>
      </c>
      <c r="E631" t="s">
        <v>10310</v>
      </c>
      <c r="F631" t="s">
        <v>212</v>
      </c>
      <c r="G631" t="s">
        <v>195</v>
      </c>
      <c r="H631" t="s">
        <v>8221</v>
      </c>
      <c r="I631" t="s">
        <v>43</v>
      </c>
      <c r="K631" t="s">
        <v>10311</v>
      </c>
      <c r="L631" t="s">
        <v>10312</v>
      </c>
      <c r="M631" t="s">
        <v>10313</v>
      </c>
      <c r="N631" t="s">
        <v>10314</v>
      </c>
    </row>
    <row r="632" spans="1:14" x14ac:dyDescent="0.25">
      <c r="A632" t="s">
        <v>16</v>
      </c>
      <c r="B632" t="s">
        <v>16655</v>
      </c>
      <c r="C632">
        <v>2025</v>
      </c>
      <c r="D632" t="s">
        <v>16656</v>
      </c>
      <c r="E632" t="s">
        <v>9119</v>
      </c>
      <c r="F632" t="s">
        <v>1873</v>
      </c>
      <c r="G632" t="s">
        <v>43</v>
      </c>
      <c r="H632" t="s">
        <v>43</v>
      </c>
      <c r="I632" t="s">
        <v>43</v>
      </c>
      <c r="K632" t="s">
        <v>43</v>
      </c>
      <c r="L632" t="s">
        <v>16657</v>
      </c>
      <c r="M632" t="s">
        <v>43</v>
      </c>
      <c r="N632" t="s">
        <v>43</v>
      </c>
    </row>
    <row r="633" spans="1:14" x14ac:dyDescent="0.25">
      <c r="A633" t="s">
        <v>16</v>
      </c>
      <c r="B633" t="s">
        <v>16658</v>
      </c>
      <c r="C633">
        <v>2015</v>
      </c>
      <c r="D633" t="s">
        <v>16661</v>
      </c>
      <c r="E633" t="s">
        <v>866</v>
      </c>
      <c r="F633" t="s">
        <v>16659</v>
      </c>
      <c r="G633" t="s">
        <v>43</v>
      </c>
      <c r="H633" t="s">
        <v>16660</v>
      </c>
      <c r="I633" t="s">
        <v>43</v>
      </c>
      <c r="K633" t="s">
        <v>43</v>
      </c>
      <c r="L633" t="s">
        <v>16662</v>
      </c>
      <c r="M633" t="s">
        <v>43</v>
      </c>
      <c r="N633" t="s">
        <v>43</v>
      </c>
    </row>
    <row r="634" spans="1:14" x14ac:dyDescent="0.25">
      <c r="A634" t="s">
        <v>16</v>
      </c>
      <c r="B634" t="s">
        <v>16663</v>
      </c>
      <c r="C634">
        <v>2024</v>
      </c>
      <c r="D634" t="s">
        <v>1005</v>
      </c>
      <c r="E634" t="s">
        <v>866</v>
      </c>
      <c r="F634" t="s">
        <v>1006</v>
      </c>
      <c r="G634" t="s">
        <v>43</v>
      </c>
      <c r="H634" t="s">
        <v>43</v>
      </c>
      <c r="I634" t="s">
        <v>43</v>
      </c>
      <c r="K634" t="s">
        <v>1007</v>
      </c>
      <c r="L634" t="s">
        <v>1008</v>
      </c>
      <c r="M634" t="s">
        <v>1009</v>
      </c>
      <c r="N634" t="s">
        <v>1010</v>
      </c>
    </row>
    <row r="635" spans="1:14" x14ac:dyDescent="0.25">
      <c r="A635" t="s">
        <v>16</v>
      </c>
      <c r="B635" t="s">
        <v>16664</v>
      </c>
      <c r="C635">
        <v>2024</v>
      </c>
      <c r="D635" t="s">
        <v>16667</v>
      </c>
      <c r="E635" t="s">
        <v>866</v>
      </c>
      <c r="F635" t="s">
        <v>16665</v>
      </c>
      <c r="G635" t="s">
        <v>43</v>
      </c>
      <c r="H635" t="s">
        <v>43</v>
      </c>
      <c r="I635" t="s">
        <v>43</v>
      </c>
      <c r="K635" t="s">
        <v>16670</v>
      </c>
      <c r="L635" t="s">
        <v>16669</v>
      </c>
      <c r="M635" t="s">
        <v>16666</v>
      </c>
      <c r="N635" t="s">
        <v>16668</v>
      </c>
    </row>
    <row r="636" spans="1:14" x14ac:dyDescent="0.25">
      <c r="A636" t="s">
        <v>16</v>
      </c>
      <c r="B636" t="s">
        <v>16671</v>
      </c>
      <c r="C636">
        <v>2019</v>
      </c>
      <c r="D636" t="s">
        <v>16674</v>
      </c>
      <c r="E636" t="s">
        <v>3077</v>
      </c>
      <c r="F636" t="s">
        <v>1839</v>
      </c>
      <c r="G636" t="s">
        <v>43</v>
      </c>
      <c r="H636" t="s">
        <v>16672</v>
      </c>
      <c r="I636" t="s">
        <v>43</v>
      </c>
      <c r="K636" t="s">
        <v>16677</v>
      </c>
      <c r="L636" t="s">
        <v>16676</v>
      </c>
      <c r="M636" t="s">
        <v>16673</v>
      </c>
      <c r="N636" t="s">
        <v>16675</v>
      </c>
    </row>
    <row r="637" spans="1:14" x14ac:dyDescent="0.25">
      <c r="A637" t="s">
        <v>16</v>
      </c>
      <c r="B637" t="s">
        <v>16678</v>
      </c>
      <c r="C637">
        <v>2023</v>
      </c>
      <c r="D637" t="s">
        <v>16680</v>
      </c>
      <c r="E637" t="s">
        <v>866</v>
      </c>
      <c r="F637" t="s">
        <v>16679</v>
      </c>
      <c r="G637" t="s">
        <v>43</v>
      </c>
      <c r="H637" t="s">
        <v>43</v>
      </c>
      <c r="I637" t="s">
        <v>43</v>
      </c>
      <c r="K637" t="s">
        <v>43</v>
      </c>
      <c r="L637" t="s">
        <v>16681</v>
      </c>
      <c r="M637" t="s">
        <v>43</v>
      </c>
      <c r="N637" t="s">
        <v>43</v>
      </c>
    </row>
    <row r="638" spans="1:14" x14ac:dyDescent="0.25">
      <c r="A638" t="s">
        <v>16</v>
      </c>
      <c r="B638" t="s">
        <v>16682</v>
      </c>
      <c r="C638">
        <v>2022</v>
      </c>
      <c r="D638" t="s">
        <v>16683</v>
      </c>
      <c r="E638" t="s">
        <v>3373</v>
      </c>
      <c r="F638" t="s">
        <v>1873</v>
      </c>
      <c r="G638" t="s">
        <v>43</v>
      </c>
      <c r="H638" t="s">
        <v>43</v>
      </c>
      <c r="I638" t="s">
        <v>43</v>
      </c>
      <c r="K638" t="s">
        <v>43</v>
      </c>
      <c r="L638" t="s">
        <v>16684</v>
      </c>
      <c r="M638" t="s">
        <v>43</v>
      </c>
      <c r="N638" t="s">
        <v>43</v>
      </c>
    </row>
    <row r="639" spans="1:14" x14ac:dyDescent="0.25">
      <c r="A639" t="s">
        <v>16</v>
      </c>
      <c r="B639" t="s">
        <v>16685</v>
      </c>
      <c r="C639">
        <v>2021</v>
      </c>
      <c r="D639" t="s">
        <v>16688</v>
      </c>
      <c r="E639" t="s">
        <v>317</v>
      </c>
      <c r="F639" t="s">
        <v>1030</v>
      </c>
      <c r="G639" t="s">
        <v>466</v>
      </c>
      <c r="H639" t="s">
        <v>16686</v>
      </c>
      <c r="I639" t="s">
        <v>43</v>
      </c>
      <c r="K639" t="s">
        <v>16691</v>
      </c>
      <c r="L639" t="s">
        <v>16690</v>
      </c>
      <c r="M639" t="s">
        <v>16687</v>
      </c>
      <c r="N639" t="s">
        <v>16689</v>
      </c>
    </row>
    <row r="640" spans="1:14" x14ac:dyDescent="0.25">
      <c r="A640" t="s">
        <v>16</v>
      </c>
      <c r="B640" t="s">
        <v>16692</v>
      </c>
      <c r="C640">
        <v>2020</v>
      </c>
      <c r="D640" t="s">
        <v>16694</v>
      </c>
      <c r="E640" t="s">
        <v>3077</v>
      </c>
      <c r="F640" t="s">
        <v>16693</v>
      </c>
      <c r="G640" t="s">
        <v>43</v>
      </c>
      <c r="H640" t="s">
        <v>43</v>
      </c>
      <c r="I640" t="s">
        <v>43</v>
      </c>
      <c r="K640" t="s">
        <v>43</v>
      </c>
      <c r="L640" t="s">
        <v>16695</v>
      </c>
      <c r="M640" t="s">
        <v>43</v>
      </c>
      <c r="N640" t="s">
        <v>43</v>
      </c>
    </row>
    <row r="641" spans="1:14" x14ac:dyDescent="0.25">
      <c r="A641" t="s">
        <v>16</v>
      </c>
      <c r="B641" t="s">
        <v>16696</v>
      </c>
      <c r="C641">
        <v>2019</v>
      </c>
      <c r="D641" t="s">
        <v>16699</v>
      </c>
      <c r="E641" t="s">
        <v>9119</v>
      </c>
      <c r="F641" t="s">
        <v>7625</v>
      </c>
      <c r="G641" t="s">
        <v>43</v>
      </c>
      <c r="H641" t="s">
        <v>16697</v>
      </c>
      <c r="I641" t="s">
        <v>43</v>
      </c>
      <c r="K641" t="s">
        <v>16702</v>
      </c>
      <c r="L641" t="s">
        <v>16701</v>
      </c>
      <c r="M641" t="s">
        <v>16698</v>
      </c>
      <c r="N641" t="s">
        <v>16700</v>
      </c>
    </row>
    <row r="642" spans="1:14" x14ac:dyDescent="0.25">
      <c r="A642" t="s">
        <v>16</v>
      </c>
      <c r="B642" t="s">
        <v>16703</v>
      </c>
      <c r="C642">
        <v>2022</v>
      </c>
      <c r="D642" t="s">
        <v>16705</v>
      </c>
      <c r="E642" t="s">
        <v>842</v>
      </c>
      <c r="F642" t="s">
        <v>4411</v>
      </c>
      <c r="G642" t="s">
        <v>43</v>
      </c>
      <c r="H642" t="s">
        <v>43</v>
      </c>
      <c r="I642" t="s">
        <v>43</v>
      </c>
      <c r="K642" t="s">
        <v>16708</v>
      </c>
      <c r="L642" t="s">
        <v>16707</v>
      </c>
      <c r="M642" t="s">
        <v>16704</v>
      </c>
      <c r="N642" t="s">
        <v>16706</v>
      </c>
    </row>
    <row r="643" spans="1:14" x14ac:dyDescent="0.25">
      <c r="A643" t="s">
        <v>16</v>
      </c>
      <c r="B643" t="s">
        <v>16709</v>
      </c>
      <c r="C643">
        <v>2018</v>
      </c>
      <c r="D643" t="s">
        <v>6661</v>
      </c>
      <c r="E643" t="s">
        <v>866</v>
      </c>
      <c r="F643" t="s">
        <v>6662</v>
      </c>
      <c r="G643" t="s">
        <v>43</v>
      </c>
      <c r="H643" t="s">
        <v>6663</v>
      </c>
      <c r="I643" t="s">
        <v>43</v>
      </c>
      <c r="K643" t="s">
        <v>6664</v>
      </c>
      <c r="L643" t="s">
        <v>6665</v>
      </c>
      <c r="M643" t="s">
        <v>6666</v>
      </c>
      <c r="N643" t="s">
        <v>6667</v>
      </c>
    </row>
    <row r="644" spans="1:14" x14ac:dyDescent="0.25">
      <c r="A644" t="s">
        <v>16</v>
      </c>
      <c r="B644" t="s">
        <v>16710</v>
      </c>
      <c r="C644">
        <v>2023</v>
      </c>
      <c r="D644" t="s">
        <v>16712</v>
      </c>
      <c r="E644" t="s">
        <v>866</v>
      </c>
      <c r="F644" t="s">
        <v>4738</v>
      </c>
      <c r="G644" t="s">
        <v>43</v>
      </c>
      <c r="H644" t="s">
        <v>43</v>
      </c>
      <c r="I644" t="s">
        <v>43</v>
      </c>
      <c r="K644" t="s">
        <v>16715</v>
      </c>
      <c r="L644" t="s">
        <v>16714</v>
      </c>
      <c r="M644" t="s">
        <v>16711</v>
      </c>
      <c r="N644" t="s">
        <v>16713</v>
      </c>
    </row>
    <row r="645" spans="1:14" x14ac:dyDescent="0.25">
      <c r="A645" t="s">
        <v>16</v>
      </c>
      <c r="B645" t="s">
        <v>16716</v>
      </c>
      <c r="C645">
        <v>2025</v>
      </c>
      <c r="D645" t="s">
        <v>16718</v>
      </c>
      <c r="E645" t="s">
        <v>866</v>
      </c>
      <c r="F645" t="s">
        <v>16717</v>
      </c>
      <c r="G645" t="s">
        <v>43</v>
      </c>
      <c r="H645" t="s">
        <v>43</v>
      </c>
      <c r="I645" t="s">
        <v>43</v>
      </c>
      <c r="K645" t="s">
        <v>43</v>
      </c>
      <c r="L645" t="s">
        <v>16719</v>
      </c>
      <c r="M645" t="s">
        <v>43</v>
      </c>
      <c r="N645" t="s">
        <v>43</v>
      </c>
    </row>
    <row r="646" spans="1:14" x14ac:dyDescent="0.25">
      <c r="A646" t="s">
        <v>16</v>
      </c>
      <c r="B646" t="s">
        <v>16720</v>
      </c>
      <c r="C646">
        <v>2020</v>
      </c>
      <c r="D646" t="s">
        <v>16724</v>
      </c>
      <c r="E646" t="s">
        <v>866</v>
      </c>
      <c r="F646" t="s">
        <v>16721</v>
      </c>
      <c r="G646" t="s">
        <v>43</v>
      </c>
      <c r="H646" t="s">
        <v>16722</v>
      </c>
      <c r="I646" t="s">
        <v>43</v>
      </c>
      <c r="K646" t="s">
        <v>16727</v>
      </c>
      <c r="L646" t="s">
        <v>16726</v>
      </c>
      <c r="M646" t="s">
        <v>16723</v>
      </c>
      <c r="N646" t="s">
        <v>16725</v>
      </c>
    </row>
    <row r="647" spans="1:14" x14ac:dyDescent="0.25">
      <c r="A647" t="s">
        <v>16</v>
      </c>
      <c r="B647" t="s">
        <v>16728</v>
      </c>
      <c r="C647">
        <v>2019</v>
      </c>
      <c r="D647" t="s">
        <v>16732</v>
      </c>
      <c r="E647" t="s">
        <v>866</v>
      </c>
      <c r="F647" t="s">
        <v>16729</v>
      </c>
      <c r="G647" t="s">
        <v>43</v>
      </c>
      <c r="H647" t="s">
        <v>16730</v>
      </c>
      <c r="I647" t="s">
        <v>43</v>
      </c>
      <c r="K647" t="s">
        <v>16735</v>
      </c>
      <c r="L647" t="s">
        <v>16734</v>
      </c>
      <c r="M647" t="s">
        <v>16731</v>
      </c>
      <c r="N647" t="s">
        <v>16733</v>
      </c>
    </row>
    <row r="648" spans="1:14" x14ac:dyDescent="0.25">
      <c r="A648" t="s">
        <v>16</v>
      </c>
      <c r="B648" t="s">
        <v>16736</v>
      </c>
      <c r="C648">
        <v>2019</v>
      </c>
      <c r="D648" t="s">
        <v>16740</v>
      </c>
      <c r="E648" t="s">
        <v>866</v>
      </c>
      <c r="F648" t="s">
        <v>16737</v>
      </c>
      <c r="G648" t="s">
        <v>43</v>
      </c>
      <c r="H648" t="s">
        <v>16738</v>
      </c>
      <c r="I648" t="s">
        <v>43</v>
      </c>
      <c r="K648" t="s">
        <v>16743</v>
      </c>
      <c r="L648" t="s">
        <v>16742</v>
      </c>
      <c r="M648" t="s">
        <v>16739</v>
      </c>
      <c r="N648" t="s">
        <v>16741</v>
      </c>
    </row>
    <row r="649" spans="1:14" x14ac:dyDescent="0.25">
      <c r="A649" t="s">
        <v>16</v>
      </c>
      <c r="B649" t="s">
        <v>16750</v>
      </c>
      <c r="C649">
        <v>2017</v>
      </c>
      <c r="D649" t="s">
        <v>16753</v>
      </c>
      <c r="E649" t="s">
        <v>3077</v>
      </c>
      <c r="F649" t="s">
        <v>16641</v>
      </c>
      <c r="G649" t="s">
        <v>43</v>
      </c>
      <c r="H649" t="s">
        <v>16751</v>
      </c>
      <c r="I649" t="s">
        <v>43</v>
      </c>
      <c r="K649" t="s">
        <v>16756</v>
      </c>
      <c r="L649" t="s">
        <v>16755</v>
      </c>
      <c r="M649" t="s">
        <v>16752</v>
      </c>
      <c r="N649" t="s">
        <v>16754</v>
      </c>
    </row>
    <row r="650" spans="1:14" x14ac:dyDescent="0.25">
      <c r="A650" t="s">
        <v>16</v>
      </c>
      <c r="B650" t="s">
        <v>16757</v>
      </c>
      <c r="C650">
        <v>2021</v>
      </c>
      <c r="D650" t="s">
        <v>16759</v>
      </c>
      <c r="E650" t="s">
        <v>3077</v>
      </c>
      <c r="F650" t="s">
        <v>5883</v>
      </c>
      <c r="G650" t="s">
        <v>43</v>
      </c>
      <c r="H650" t="s">
        <v>43</v>
      </c>
      <c r="I650" t="s">
        <v>43</v>
      </c>
      <c r="K650" t="s">
        <v>16762</v>
      </c>
      <c r="L650" t="s">
        <v>16761</v>
      </c>
      <c r="M650" t="s">
        <v>16758</v>
      </c>
      <c r="N650" t="s">
        <v>16760</v>
      </c>
    </row>
    <row r="651" spans="1:14" x14ac:dyDescent="0.25">
      <c r="A651" t="s">
        <v>16</v>
      </c>
      <c r="B651" t="s">
        <v>16763</v>
      </c>
      <c r="C651">
        <v>2025</v>
      </c>
      <c r="D651" t="s">
        <v>11105</v>
      </c>
      <c r="E651" t="s">
        <v>3077</v>
      </c>
      <c r="F651" t="s">
        <v>43</v>
      </c>
      <c r="G651" t="s">
        <v>43</v>
      </c>
      <c r="H651" t="s">
        <v>11106</v>
      </c>
      <c r="I651" t="s">
        <v>43</v>
      </c>
      <c r="K651" t="s">
        <v>11107</v>
      </c>
      <c r="L651" t="s">
        <v>11108</v>
      </c>
      <c r="M651" t="s">
        <v>43</v>
      </c>
      <c r="N651" t="s">
        <v>11109</v>
      </c>
    </row>
    <row r="652" spans="1:14" x14ac:dyDescent="0.25">
      <c r="A652" t="s">
        <v>16</v>
      </c>
      <c r="B652" t="s">
        <v>16764</v>
      </c>
      <c r="C652">
        <v>2018</v>
      </c>
      <c r="D652" t="s">
        <v>16767</v>
      </c>
      <c r="E652" t="s">
        <v>866</v>
      </c>
      <c r="F652" t="s">
        <v>10967</v>
      </c>
      <c r="G652" t="s">
        <v>43</v>
      </c>
      <c r="H652" t="s">
        <v>16765</v>
      </c>
      <c r="I652" t="s">
        <v>43</v>
      </c>
      <c r="K652" t="s">
        <v>16770</v>
      </c>
      <c r="L652" t="s">
        <v>16769</v>
      </c>
      <c r="M652" t="s">
        <v>16766</v>
      </c>
      <c r="N652" t="s">
        <v>16768</v>
      </c>
    </row>
    <row r="653" spans="1:14" x14ac:dyDescent="0.25">
      <c r="A653" t="s">
        <v>16</v>
      </c>
      <c r="B653" t="s">
        <v>16771</v>
      </c>
      <c r="C653">
        <v>2022</v>
      </c>
      <c r="D653" t="s">
        <v>16774</v>
      </c>
      <c r="E653" t="s">
        <v>866</v>
      </c>
      <c r="F653" t="s">
        <v>16772</v>
      </c>
      <c r="G653" t="s">
        <v>43</v>
      </c>
      <c r="H653" t="s">
        <v>16773</v>
      </c>
      <c r="I653" t="s">
        <v>43</v>
      </c>
      <c r="K653" t="s">
        <v>43</v>
      </c>
      <c r="L653" t="s">
        <v>16775</v>
      </c>
      <c r="M653" t="s">
        <v>43</v>
      </c>
      <c r="N653" t="s">
        <v>43</v>
      </c>
    </row>
    <row r="654" spans="1:14" x14ac:dyDescent="0.25">
      <c r="A654" t="s">
        <v>16</v>
      </c>
      <c r="B654" t="s">
        <v>16776</v>
      </c>
      <c r="C654">
        <v>2022</v>
      </c>
      <c r="D654" t="s">
        <v>16778</v>
      </c>
      <c r="E654" t="s">
        <v>866</v>
      </c>
      <c r="F654" t="s">
        <v>1434</v>
      </c>
      <c r="G654" t="s">
        <v>43</v>
      </c>
      <c r="H654" t="s">
        <v>43</v>
      </c>
      <c r="I654" t="s">
        <v>43</v>
      </c>
      <c r="K654" t="s">
        <v>16781</v>
      </c>
      <c r="L654" t="s">
        <v>16780</v>
      </c>
      <c r="M654" t="s">
        <v>16777</v>
      </c>
      <c r="N654" t="s">
        <v>16779</v>
      </c>
    </row>
    <row r="655" spans="1:14" x14ac:dyDescent="0.25">
      <c r="A655" t="s">
        <v>16</v>
      </c>
      <c r="B655" t="s">
        <v>16782</v>
      </c>
      <c r="C655">
        <v>2021</v>
      </c>
      <c r="D655" t="s">
        <v>16785</v>
      </c>
      <c r="E655" t="s">
        <v>866</v>
      </c>
      <c r="F655" t="s">
        <v>12367</v>
      </c>
      <c r="G655" t="s">
        <v>43</v>
      </c>
      <c r="H655" t="s">
        <v>16783</v>
      </c>
      <c r="I655" t="s">
        <v>43</v>
      </c>
      <c r="K655" t="s">
        <v>16788</v>
      </c>
      <c r="L655" t="s">
        <v>16787</v>
      </c>
      <c r="M655" t="s">
        <v>16784</v>
      </c>
      <c r="N655" t="s">
        <v>16786</v>
      </c>
    </row>
    <row r="656" spans="1:14" x14ac:dyDescent="0.25">
      <c r="A656" t="s">
        <v>16</v>
      </c>
      <c r="B656" t="s">
        <v>16789</v>
      </c>
      <c r="C656">
        <v>2022</v>
      </c>
      <c r="D656" t="s">
        <v>16792</v>
      </c>
      <c r="E656" t="s">
        <v>866</v>
      </c>
      <c r="F656" t="s">
        <v>16790</v>
      </c>
      <c r="G656" t="s">
        <v>43</v>
      </c>
      <c r="H656" t="s">
        <v>43</v>
      </c>
      <c r="I656" t="s">
        <v>43</v>
      </c>
      <c r="K656" t="s">
        <v>16795</v>
      </c>
      <c r="L656" t="s">
        <v>16794</v>
      </c>
      <c r="M656" t="s">
        <v>16791</v>
      </c>
      <c r="N656" t="s">
        <v>16793</v>
      </c>
    </row>
    <row r="657" spans="1:14" x14ac:dyDescent="0.25">
      <c r="A657" t="s">
        <v>16</v>
      </c>
      <c r="B657" t="s">
        <v>16796</v>
      </c>
      <c r="C657">
        <v>2018</v>
      </c>
      <c r="D657" t="s">
        <v>16799</v>
      </c>
      <c r="E657" t="s">
        <v>3077</v>
      </c>
      <c r="F657" t="s">
        <v>735</v>
      </c>
      <c r="G657" t="s">
        <v>43</v>
      </c>
      <c r="H657" t="s">
        <v>16797</v>
      </c>
      <c r="I657" t="s">
        <v>43</v>
      </c>
      <c r="K657" t="s">
        <v>16802</v>
      </c>
      <c r="L657" t="s">
        <v>16801</v>
      </c>
      <c r="M657" t="s">
        <v>16798</v>
      </c>
      <c r="N657" t="s">
        <v>16800</v>
      </c>
    </row>
    <row r="658" spans="1:14" x14ac:dyDescent="0.25">
      <c r="A658" t="s">
        <v>16</v>
      </c>
      <c r="B658" t="s">
        <v>16803</v>
      </c>
      <c r="C658">
        <v>2024</v>
      </c>
      <c r="D658" t="s">
        <v>16805</v>
      </c>
      <c r="E658" t="s">
        <v>866</v>
      </c>
      <c r="F658" t="s">
        <v>2247</v>
      </c>
      <c r="G658" t="s">
        <v>43</v>
      </c>
      <c r="H658" t="s">
        <v>43</v>
      </c>
      <c r="I658" t="s">
        <v>43</v>
      </c>
      <c r="K658" t="s">
        <v>16808</v>
      </c>
      <c r="L658" t="s">
        <v>16807</v>
      </c>
      <c r="M658" t="s">
        <v>16804</v>
      </c>
      <c r="N658" t="s">
        <v>16806</v>
      </c>
    </row>
    <row r="659" spans="1:14" x14ac:dyDescent="0.25">
      <c r="A659" t="s">
        <v>16</v>
      </c>
      <c r="B659" t="s">
        <v>16809</v>
      </c>
      <c r="C659">
        <v>2019</v>
      </c>
      <c r="D659" t="s">
        <v>16812</v>
      </c>
      <c r="E659" t="s">
        <v>3077</v>
      </c>
      <c r="F659" t="s">
        <v>1062</v>
      </c>
      <c r="G659" t="s">
        <v>43</v>
      </c>
      <c r="H659" t="s">
        <v>16810</v>
      </c>
      <c r="I659" t="s">
        <v>43</v>
      </c>
      <c r="K659" t="s">
        <v>16815</v>
      </c>
      <c r="L659" t="s">
        <v>16814</v>
      </c>
      <c r="M659" t="s">
        <v>16811</v>
      </c>
      <c r="N659" t="s">
        <v>16813</v>
      </c>
    </row>
    <row r="660" spans="1:14" x14ac:dyDescent="0.25">
      <c r="A660" t="s">
        <v>16</v>
      </c>
      <c r="B660" t="s">
        <v>16816</v>
      </c>
      <c r="C660">
        <v>2019</v>
      </c>
      <c r="D660" t="s">
        <v>16819</v>
      </c>
      <c r="E660" t="s">
        <v>309</v>
      </c>
      <c r="F660" t="s">
        <v>667</v>
      </c>
      <c r="G660" t="s">
        <v>43</v>
      </c>
      <c r="H660" t="s">
        <v>16817</v>
      </c>
      <c r="I660" t="s">
        <v>43</v>
      </c>
      <c r="K660" t="s">
        <v>16822</v>
      </c>
      <c r="L660" t="s">
        <v>16821</v>
      </c>
      <c r="M660" t="s">
        <v>16818</v>
      </c>
      <c r="N660" t="s">
        <v>16820</v>
      </c>
    </row>
    <row r="661" spans="1:14" x14ac:dyDescent="0.25">
      <c r="A661" t="s">
        <v>16</v>
      </c>
      <c r="B661" t="s">
        <v>16823</v>
      </c>
      <c r="C661">
        <v>2020</v>
      </c>
      <c r="D661" t="s">
        <v>16826</v>
      </c>
      <c r="E661" t="s">
        <v>866</v>
      </c>
      <c r="F661" t="s">
        <v>10326</v>
      </c>
      <c r="G661" t="s">
        <v>43</v>
      </c>
      <c r="H661" t="s">
        <v>16824</v>
      </c>
      <c r="I661" t="s">
        <v>43</v>
      </c>
      <c r="K661" t="s">
        <v>16829</v>
      </c>
      <c r="L661" t="s">
        <v>16828</v>
      </c>
      <c r="M661" t="s">
        <v>16825</v>
      </c>
      <c r="N661" t="s">
        <v>16827</v>
      </c>
    </row>
    <row r="662" spans="1:14" x14ac:dyDescent="0.25">
      <c r="A662" t="s">
        <v>16</v>
      </c>
      <c r="B662" t="s">
        <v>16830</v>
      </c>
      <c r="C662">
        <v>2017</v>
      </c>
      <c r="D662" t="s">
        <v>16833</v>
      </c>
      <c r="E662" t="s">
        <v>3077</v>
      </c>
      <c r="F662" t="s">
        <v>16641</v>
      </c>
      <c r="G662" t="s">
        <v>43</v>
      </c>
      <c r="H662" t="s">
        <v>16831</v>
      </c>
      <c r="I662" t="s">
        <v>43</v>
      </c>
      <c r="K662" t="s">
        <v>16836</v>
      </c>
      <c r="L662" t="s">
        <v>16835</v>
      </c>
      <c r="M662" t="s">
        <v>16832</v>
      </c>
      <c r="N662" t="s">
        <v>16834</v>
      </c>
    </row>
    <row r="663" spans="1:14" x14ac:dyDescent="0.25">
      <c r="A663" t="s">
        <v>16</v>
      </c>
      <c r="B663" t="s">
        <v>16837</v>
      </c>
      <c r="C663">
        <v>2022</v>
      </c>
      <c r="D663" t="s">
        <v>16840</v>
      </c>
      <c r="E663" t="s">
        <v>16838</v>
      </c>
      <c r="F663" t="s">
        <v>6470</v>
      </c>
      <c r="G663" t="s">
        <v>43</v>
      </c>
      <c r="H663" t="s">
        <v>43</v>
      </c>
      <c r="I663" t="s">
        <v>43</v>
      </c>
      <c r="K663" t="s">
        <v>16843</v>
      </c>
      <c r="L663" t="s">
        <v>16842</v>
      </c>
      <c r="M663" t="s">
        <v>16839</v>
      </c>
      <c r="N663" t="s">
        <v>16841</v>
      </c>
    </row>
    <row r="664" spans="1:14" x14ac:dyDescent="0.25">
      <c r="A664" t="s">
        <v>16</v>
      </c>
      <c r="B664" t="s">
        <v>16844</v>
      </c>
      <c r="C664">
        <v>2024</v>
      </c>
      <c r="D664" t="s">
        <v>11411</v>
      </c>
      <c r="E664" t="s">
        <v>866</v>
      </c>
      <c r="F664" t="s">
        <v>10265</v>
      </c>
      <c r="G664" t="s">
        <v>43</v>
      </c>
      <c r="H664" t="s">
        <v>43</v>
      </c>
      <c r="I664" t="s">
        <v>43</v>
      </c>
      <c r="K664" t="s">
        <v>11413</v>
      </c>
      <c r="L664" t="s">
        <v>11414</v>
      </c>
      <c r="M664" t="s">
        <v>11415</v>
      </c>
      <c r="N664" t="s">
        <v>11416</v>
      </c>
    </row>
    <row r="665" spans="1:14" x14ac:dyDescent="0.25">
      <c r="A665" t="s">
        <v>16</v>
      </c>
      <c r="B665" t="s">
        <v>16845</v>
      </c>
      <c r="C665">
        <v>2025</v>
      </c>
      <c r="D665" t="s">
        <v>16846</v>
      </c>
      <c r="E665" t="s">
        <v>866</v>
      </c>
      <c r="F665" t="s">
        <v>16717</v>
      </c>
      <c r="G665" t="s">
        <v>43</v>
      </c>
      <c r="H665" t="s">
        <v>43</v>
      </c>
      <c r="I665" t="s">
        <v>43</v>
      </c>
      <c r="K665" t="s">
        <v>43</v>
      </c>
      <c r="L665" t="s">
        <v>16847</v>
      </c>
      <c r="M665" t="s">
        <v>43</v>
      </c>
      <c r="N665" t="s">
        <v>43</v>
      </c>
    </row>
    <row r="666" spans="1:14" x14ac:dyDescent="0.25">
      <c r="A666" t="s">
        <v>16</v>
      </c>
      <c r="B666" t="s">
        <v>16848</v>
      </c>
      <c r="C666">
        <v>2024</v>
      </c>
      <c r="D666" t="s">
        <v>16850</v>
      </c>
      <c r="E666" t="s">
        <v>3029</v>
      </c>
      <c r="F666" t="s">
        <v>1426</v>
      </c>
      <c r="G666" t="s">
        <v>43</v>
      </c>
      <c r="H666" t="s">
        <v>16849</v>
      </c>
      <c r="I666" t="s">
        <v>43</v>
      </c>
      <c r="K666" t="s">
        <v>43</v>
      </c>
      <c r="L666" t="s">
        <v>16851</v>
      </c>
      <c r="M666" t="s">
        <v>43</v>
      </c>
      <c r="N666" t="s">
        <v>43</v>
      </c>
    </row>
    <row r="667" spans="1:14" x14ac:dyDescent="0.25">
      <c r="A667" t="s">
        <v>16</v>
      </c>
      <c r="B667" t="s">
        <v>16852</v>
      </c>
      <c r="C667">
        <v>2023</v>
      </c>
      <c r="D667" t="s">
        <v>16853</v>
      </c>
      <c r="E667" t="s">
        <v>866</v>
      </c>
      <c r="F667" t="s">
        <v>1839</v>
      </c>
      <c r="G667" t="s">
        <v>43</v>
      </c>
      <c r="H667" t="s">
        <v>43</v>
      </c>
      <c r="I667" t="s">
        <v>43</v>
      </c>
      <c r="K667" t="s">
        <v>43</v>
      </c>
      <c r="L667" t="s">
        <v>16854</v>
      </c>
      <c r="M667" t="s">
        <v>43</v>
      </c>
      <c r="N667" t="s">
        <v>43</v>
      </c>
    </row>
    <row r="668" spans="1:14" x14ac:dyDescent="0.25">
      <c r="A668" t="s">
        <v>16</v>
      </c>
      <c r="B668" t="s">
        <v>16855</v>
      </c>
      <c r="C668">
        <v>2020</v>
      </c>
      <c r="D668" t="s">
        <v>16858</v>
      </c>
      <c r="E668" t="s">
        <v>866</v>
      </c>
      <c r="F668" t="s">
        <v>9603</v>
      </c>
      <c r="G668" t="s">
        <v>43</v>
      </c>
      <c r="H668" t="s">
        <v>16856</v>
      </c>
      <c r="I668" t="s">
        <v>43</v>
      </c>
      <c r="K668" t="s">
        <v>16861</v>
      </c>
      <c r="L668" t="s">
        <v>16860</v>
      </c>
      <c r="M668" t="s">
        <v>16857</v>
      </c>
      <c r="N668" t="s">
        <v>16859</v>
      </c>
    </row>
    <row r="669" spans="1:14" x14ac:dyDescent="0.25">
      <c r="A669" t="s">
        <v>16</v>
      </c>
      <c r="B669" t="s">
        <v>16862</v>
      </c>
      <c r="C669">
        <v>2024</v>
      </c>
      <c r="D669" t="s">
        <v>16864</v>
      </c>
      <c r="E669" t="s">
        <v>5062</v>
      </c>
      <c r="F669" t="s">
        <v>1217</v>
      </c>
      <c r="G669" t="s">
        <v>43</v>
      </c>
      <c r="H669" t="s">
        <v>43</v>
      </c>
      <c r="I669" t="s">
        <v>43</v>
      </c>
      <c r="K669" t="s">
        <v>16867</v>
      </c>
      <c r="L669" t="s">
        <v>16866</v>
      </c>
      <c r="M669" t="s">
        <v>16863</v>
      </c>
      <c r="N669" t="s">
        <v>16865</v>
      </c>
    </row>
    <row r="670" spans="1:14" x14ac:dyDescent="0.25">
      <c r="A670" t="s">
        <v>16</v>
      </c>
      <c r="B670" t="s">
        <v>16868</v>
      </c>
      <c r="C670">
        <v>2023</v>
      </c>
      <c r="D670" t="s">
        <v>16870</v>
      </c>
      <c r="E670" t="s">
        <v>498</v>
      </c>
      <c r="F670" t="s">
        <v>16679</v>
      </c>
      <c r="G670" t="s">
        <v>43</v>
      </c>
      <c r="H670" t="s">
        <v>43</v>
      </c>
      <c r="I670" t="s">
        <v>43</v>
      </c>
      <c r="K670" t="s">
        <v>16873</v>
      </c>
      <c r="L670" t="s">
        <v>16872</v>
      </c>
      <c r="M670" t="s">
        <v>16869</v>
      </c>
      <c r="N670" t="s">
        <v>16871</v>
      </c>
    </row>
    <row r="671" spans="1:14" x14ac:dyDescent="0.25">
      <c r="A671" t="s">
        <v>16</v>
      </c>
      <c r="B671" t="s">
        <v>16874</v>
      </c>
      <c r="C671">
        <v>2019</v>
      </c>
      <c r="D671" t="s">
        <v>16876</v>
      </c>
      <c r="E671" t="s">
        <v>10310</v>
      </c>
      <c r="F671" t="s">
        <v>466</v>
      </c>
      <c r="G671" t="s">
        <v>230</v>
      </c>
      <c r="H671" t="s">
        <v>16875</v>
      </c>
      <c r="I671" t="s">
        <v>43</v>
      </c>
      <c r="K671" t="s">
        <v>43</v>
      </c>
      <c r="L671" t="s">
        <v>16877</v>
      </c>
      <c r="M671" t="s">
        <v>43</v>
      </c>
      <c r="N671" t="s">
        <v>43</v>
      </c>
    </row>
    <row r="672" spans="1:14" x14ac:dyDescent="0.25">
      <c r="A672" t="s">
        <v>16</v>
      </c>
      <c r="B672" t="s">
        <v>16878</v>
      </c>
      <c r="C672">
        <v>2019</v>
      </c>
      <c r="D672" t="s">
        <v>16881</v>
      </c>
      <c r="E672" t="s">
        <v>842</v>
      </c>
      <c r="F672" t="s">
        <v>1261</v>
      </c>
      <c r="G672" t="s">
        <v>43</v>
      </c>
      <c r="H672" t="s">
        <v>16879</v>
      </c>
      <c r="I672" t="s">
        <v>43</v>
      </c>
      <c r="K672" t="s">
        <v>16884</v>
      </c>
      <c r="L672" t="s">
        <v>16883</v>
      </c>
      <c r="M672" t="s">
        <v>16880</v>
      </c>
      <c r="N672" t="s">
        <v>16882</v>
      </c>
    </row>
    <row r="673" spans="1:14" x14ac:dyDescent="0.25">
      <c r="A673" t="s">
        <v>16</v>
      </c>
      <c r="B673" t="s">
        <v>16885</v>
      </c>
      <c r="C673">
        <v>2025</v>
      </c>
      <c r="D673" t="s">
        <v>16887</v>
      </c>
      <c r="E673" t="s">
        <v>866</v>
      </c>
      <c r="F673" t="s">
        <v>7646</v>
      </c>
      <c r="G673" t="s">
        <v>43</v>
      </c>
      <c r="H673" t="s">
        <v>43</v>
      </c>
      <c r="I673" t="s">
        <v>43</v>
      </c>
      <c r="K673" t="s">
        <v>16890</v>
      </c>
      <c r="L673" t="s">
        <v>16889</v>
      </c>
      <c r="M673" t="s">
        <v>16886</v>
      </c>
      <c r="N673" t="s">
        <v>16888</v>
      </c>
    </row>
    <row r="674" spans="1:14" x14ac:dyDescent="0.25">
      <c r="A674" t="s">
        <v>16</v>
      </c>
      <c r="B674" t="s">
        <v>16891</v>
      </c>
      <c r="C674">
        <v>2024</v>
      </c>
      <c r="D674" t="s">
        <v>16894</v>
      </c>
      <c r="E674" t="s">
        <v>866</v>
      </c>
      <c r="F674" t="s">
        <v>16892</v>
      </c>
      <c r="G674" t="s">
        <v>43</v>
      </c>
      <c r="H674" t="s">
        <v>43</v>
      </c>
      <c r="I674" t="s">
        <v>43</v>
      </c>
      <c r="K674" t="s">
        <v>16897</v>
      </c>
      <c r="L674" t="s">
        <v>16896</v>
      </c>
      <c r="M674" t="s">
        <v>16893</v>
      </c>
      <c r="N674" t="s">
        <v>16895</v>
      </c>
    </row>
    <row r="675" spans="1:14" x14ac:dyDescent="0.25">
      <c r="A675" t="s">
        <v>16</v>
      </c>
      <c r="B675" t="s">
        <v>16898</v>
      </c>
      <c r="C675">
        <v>2020</v>
      </c>
      <c r="D675" t="s">
        <v>16901</v>
      </c>
      <c r="E675" t="s">
        <v>866</v>
      </c>
      <c r="F675" t="s">
        <v>10326</v>
      </c>
      <c r="G675" t="s">
        <v>43</v>
      </c>
      <c r="H675" t="s">
        <v>16899</v>
      </c>
      <c r="I675" t="s">
        <v>43</v>
      </c>
      <c r="K675" t="s">
        <v>16904</v>
      </c>
      <c r="L675" t="s">
        <v>16903</v>
      </c>
      <c r="M675" t="s">
        <v>16900</v>
      </c>
      <c r="N675" t="s">
        <v>16902</v>
      </c>
    </row>
    <row r="676" spans="1:14" x14ac:dyDescent="0.25">
      <c r="A676" t="s">
        <v>16</v>
      </c>
      <c r="B676" t="s">
        <v>16905</v>
      </c>
      <c r="C676">
        <v>2020</v>
      </c>
      <c r="D676" t="s">
        <v>16908</v>
      </c>
      <c r="E676" t="s">
        <v>866</v>
      </c>
      <c r="F676" t="s">
        <v>16721</v>
      </c>
      <c r="G676" t="s">
        <v>43</v>
      </c>
      <c r="H676" t="s">
        <v>16906</v>
      </c>
      <c r="I676" t="s">
        <v>43</v>
      </c>
      <c r="K676" t="s">
        <v>16911</v>
      </c>
      <c r="L676" t="s">
        <v>16910</v>
      </c>
      <c r="M676" t="s">
        <v>16907</v>
      </c>
      <c r="N676" t="s">
        <v>16909</v>
      </c>
    </row>
    <row r="677" spans="1:14" x14ac:dyDescent="0.25">
      <c r="A677" t="s">
        <v>16</v>
      </c>
      <c r="B677" t="s">
        <v>16912</v>
      </c>
      <c r="C677">
        <v>2022</v>
      </c>
      <c r="D677" t="s">
        <v>16914</v>
      </c>
      <c r="E677" t="s">
        <v>866</v>
      </c>
      <c r="F677" t="s">
        <v>499</v>
      </c>
      <c r="G677" t="s">
        <v>43</v>
      </c>
      <c r="H677" t="s">
        <v>43</v>
      </c>
      <c r="I677" t="s">
        <v>43</v>
      </c>
      <c r="K677" t="s">
        <v>16917</v>
      </c>
      <c r="L677" t="s">
        <v>16916</v>
      </c>
      <c r="M677" t="s">
        <v>16913</v>
      </c>
      <c r="N677" t="s">
        <v>16915</v>
      </c>
    </row>
    <row r="678" spans="1:14" x14ac:dyDescent="0.25">
      <c r="A678" t="s">
        <v>16</v>
      </c>
      <c r="B678" t="s">
        <v>16918</v>
      </c>
      <c r="C678">
        <v>2023</v>
      </c>
      <c r="D678" t="s">
        <v>16920</v>
      </c>
      <c r="E678" t="s">
        <v>317</v>
      </c>
      <c r="F678" t="s">
        <v>318</v>
      </c>
      <c r="G678" t="s">
        <v>229</v>
      </c>
      <c r="H678" t="s">
        <v>43</v>
      </c>
      <c r="I678" t="s">
        <v>43</v>
      </c>
      <c r="K678" t="s">
        <v>16923</v>
      </c>
      <c r="L678" t="s">
        <v>16922</v>
      </c>
      <c r="M678" t="s">
        <v>16919</v>
      </c>
      <c r="N678" t="s">
        <v>16921</v>
      </c>
    </row>
    <row r="679" spans="1:14" x14ac:dyDescent="0.25">
      <c r="A679" t="s">
        <v>16</v>
      </c>
      <c r="B679" t="s">
        <v>16924</v>
      </c>
      <c r="C679">
        <v>2022</v>
      </c>
      <c r="D679" t="s">
        <v>16927</v>
      </c>
      <c r="E679" t="s">
        <v>866</v>
      </c>
      <c r="F679" t="s">
        <v>16925</v>
      </c>
      <c r="G679" t="s">
        <v>43</v>
      </c>
      <c r="H679" t="s">
        <v>43</v>
      </c>
      <c r="I679" t="s">
        <v>43</v>
      </c>
      <c r="K679" t="s">
        <v>16930</v>
      </c>
      <c r="L679" t="s">
        <v>16929</v>
      </c>
      <c r="M679" t="s">
        <v>16926</v>
      </c>
      <c r="N679" t="s">
        <v>16928</v>
      </c>
    </row>
    <row r="680" spans="1:14" x14ac:dyDescent="0.25">
      <c r="A680" t="s">
        <v>16</v>
      </c>
      <c r="B680" t="s">
        <v>16931</v>
      </c>
      <c r="C680">
        <v>2021</v>
      </c>
      <c r="D680" t="s">
        <v>16934</v>
      </c>
      <c r="E680" t="s">
        <v>1852</v>
      </c>
      <c r="F680" t="s">
        <v>914</v>
      </c>
      <c r="G680" t="s">
        <v>1559</v>
      </c>
      <c r="H680" t="s">
        <v>16932</v>
      </c>
      <c r="I680" t="s">
        <v>43</v>
      </c>
      <c r="K680" t="s">
        <v>16937</v>
      </c>
      <c r="L680" t="s">
        <v>16936</v>
      </c>
      <c r="M680" t="s">
        <v>16933</v>
      </c>
      <c r="N680" t="s">
        <v>16935</v>
      </c>
    </row>
    <row r="681" spans="1:14" x14ac:dyDescent="0.25">
      <c r="A681" t="s">
        <v>16</v>
      </c>
      <c r="B681" t="s">
        <v>16938</v>
      </c>
      <c r="C681">
        <v>2022</v>
      </c>
      <c r="D681" t="s">
        <v>16941</v>
      </c>
      <c r="E681" t="s">
        <v>866</v>
      </c>
      <c r="F681" t="s">
        <v>16939</v>
      </c>
      <c r="G681" t="s">
        <v>43</v>
      </c>
      <c r="H681" t="s">
        <v>43</v>
      </c>
      <c r="I681" t="s">
        <v>43</v>
      </c>
      <c r="K681" t="s">
        <v>16944</v>
      </c>
      <c r="L681" t="s">
        <v>16943</v>
      </c>
      <c r="M681" t="s">
        <v>16940</v>
      </c>
      <c r="N681" t="s">
        <v>16942</v>
      </c>
    </row>
    <row r="682" spans="1:14" x14ac:dyDescent="0.25">
      <c r="A682" t="s">
        <v>16</v>
      </c>
      <c r="B682" t="s">
        <v>16945</v>
      </c>
      <c r="C682">
        <v>2024</v>
      </c>
      <c r="D682" t="s">
        <v>16947</v>
      </c>
      <c r="E682" t="s">
        <v>866</v>
      </c>
      <c r="F682" t="s">
        <v>10265</v>
      </c>
      <c r="G682" t="s">
        <v>43</v>
      </c>
      <c r="H682" t="s">
        <v>43</v>
      </c>
      <c r="I682" t="s">
        <v>43</v>
      </c>
      <c r="K682" t="s">
        <v>16950</v>
      </c>
      <c r="L682" t="s">
        <v>16949</v>
      </c>
      <c r="M682" t="s">
        <v>16946</v>
      </c>
      <c r="N682" t="s">
        <v>16948</v>
      </c>
    </row>
    <row r="683" spans="1:14" x14ac:dyDescent="0.25">
      <c r="A683" t="s">
        <v>16</v>
      </c>
      <c r="B683" t="s">
        <v>16951</v>
      </c>
      <c r="C683">
        <v>2021</v>
      </c>
      <c r="D683" t="s">
        <v>16953</v>
      </c>
      <c r="E683" t="s">
        <v>842</v>
      </c>
      <c r="F683" t="s">
        <v>1162</v>
      </c>
      <c r="G683" t="s">
        <v>43</v>
      </c>
      <c r="H683" t="s">
        <v>43</v>
      </c>
      <c r="I683" t="s">
        <v>43</v>
      </c>
      <c r="K683" t="s">
        <v>16956</v>
      </c>
      <c r="L683" t="s">
        <v>16955</v>
      </c>
      <c r="M683" t="s">
        <v>16952</v>
      </c>
      <c r="N683" t="s">
        <v>16954</v>
      </c>
    </row>
    <row r="684" spans="1:14" x14ac:dyDescent="0.25">
      <c r="A684" t="s">
        <v>16</v>
      </c>
      <c r="B684" t="s">
        <v>16957</v>
      </c>
      <c r="C684">
        <v>2020</v>
      </c>
      <c r="D684" t="s">
        <v>16960</v>
      </c>
      <c r="E684" t="s">
        <v>834</v>
      </c>
      <c r="F684" t="s">
        <v>966</v>
      </c>
      <c r="G684" t="s">
        <v>43</v>
      </c>
      <c r="H684" t="s">
        <v>16958</v>
      </c>
      <c r="I684" t="s">
        <v>43</v>
      </c>
      <c r="K684" t="s">
        <v>16963</v>
      </c>
      <c r="L684" t="s">
        <v>16962</v>
      </c>
      <c r="M684" t="s">
        <v>16959</v>
      </c>
      <c r="N684" t="s">
        <v>16961</v>
      </c>
    </row>
    <row r="685" spans="1:14" x14ac:dyDescent="0.25">
      <c r="A685" t="s">
        <v>16</v>
      </c>
      <c r="B685" t="s">
        <v>16964</v>
      </c>
      <c r="C685">
        <v>2025</v>
      </c>
      <c r="D685" t="s">
        <v>16966</v>
      </c>
      <c r="E685" t="s">
        <v>866</v>
      </c>
      <c r="F685" t="s">
        <v>7646</v>
      </c>
      <c r="G685" t="s">
        <v>43</v>
      </c>
      <c r="H685" t="s">
        <v>43</v>
      </c>
      <c r="I685" t="s">
        <v>43</v>
      </c>
      <c r="K685" t="s">
        <v>16969</v>
      </c>
      <c r="L685" t="s">
        <v>16968</v>
      </c>
      <c r="M685" t="s">
        <v>16965</v>
      </c>
      <c r="N685" t="s">
        <v>16967</v>
      </c>
    </row>
    <row r="686" spans="1:14" x14ac:dyDescent="0.25">
      <c r="A686" t="s">
        <v>16</v>
      </c>
      <c r="B686" t="s">
        <v>16970</v>
      </c>
      <c r="C686">
        <v>2018</v>
      </c>
      <c r="D686" t="s">
        <v>16973</v>
      </c>
      <c r="E686" t="s">
        <v>866</v>
      </c>
      <c r="F686" t="s">
        <v>7013</v>
      </c>
      <c r="G686" t="s">
        <v>43</v>
      </c>
      <c r="H686" t="s">
        <v>16971</v>
      </c>
      <c r="I686" t="s">
        <v>43</v>
      </c>
      <c r="K686" t="s">
        <v>16976</v>
      </c>
      <c r="L686" t="s">
        <v>16975</v>
      </c>
      <c r="M686" t="s">
        <v>16972</v>
      </c>
      <c r="N686" t="s">
        <v>16974</v>
      </c>
    </row>
    <row r="687" spans="1:14" x14ac:dyDescent="0.25">
      <c r="A687" t="s">
        <v>16</v>
      </c>
      <c r="B687" t="s">
        <v>16977</v>
      </c>
      <c r="C687">
        <v>2023</v>
      </c>
      <c r="D687" t="s">
        <v>16979</v>
      </c>
      <c r="E687" t="s">
        <v>335</v>
      </c>
      <c r="F687" t="s">
        <v>239</v>
      </c>
      <c r="G687" t="s">
        <v>43</v>
      </c>
      <c r="H687" t="s">
        <v>16978</v>
      </c>
      <c r="I687" t="s">
        <v>43</v>
      </c>
      <c r="K687" t="s">
        <v>43</v>
      </c>
      <c r="L687" t="s">
        <v>16980</v>
      </c>
      <c r="M687" t="s">
        <v>43</v>
      </c>
      <c r="N687" t="s">
        <v>43</v>
      </c>
    </row>
    <row r="688" spans="1:14" x14ac:dyDescent="0.25">
      <c r="A688" t="s">
        <v>16</v>
      </c>
      <c r="B688" t="s">
        <v>16981</v>
      </c>
      <c r="C688">
        <v>2022</v>
      </c>
      <c r="D688" t="s">
        <v>16983</v>
      </c>
      <c r="E688" t="s">
        <v>456</v>
      </c>
      <c r="F688" t="s">
        <v>377</v>
      </c>
      <c r="G688" t="s">
        <v>43</v>
      </c>
      <c r="H688" t="s">
        <v>43</v>
      </c>
      <c r="I688" t="s">
        <v>43</v>
      </c>
      <c r="K688" t="s">
        <v>16986</v>
      </c>
      <c r="L688" t="s">
        <v>16985</v>
      </c>
      <c r="M688" t="s">
        <v>16982</v>
      </c>
      <c r="N688" t="s">
        <v>16984</v>
      </c>
    </row>
    <row r="689" spans="1:14" x14ac:dyDescent="0.25">
      <c r="A689" t="s">
        <v>16</v>
      </c>
      <c r="B689" t="s">
        <v>16987</v>
      </c>
      <c r="C689">
        <v>2020</v>
      </c>
      <c r="D689" t="s">
        <v>16989</v>
      </c>
      <c r="E689" t="s">
        <v>3077</v>
      </c>
      <c r="F689" t="s">
        <v>7185</v>
      </c>
      <c r="G689" t="s">
        <v>43</v>
      </c>
      <c r="H689" t="s">
        <v>43</v>
      </c>
      <c r="I689" t="s">
        <v>43</v>
      </c>
      <c r="K689" t="s">
        <v>16992</v>
      </c>
      <c r="L689" t="s">
        <v>16991</v>
      </c>
      <c r="M689" t="s">
        <v>16988</v>
      </c>
      <c r="N689" t="s">
        <v>16990</v>
      </c>
    </row>
    <row r="690" spans="1:14" x14ac:dyDescent="0.25">
      <c r="A690" t="s">
        <v>16</v>
      </c>
      <c r="B690" t="s">
        <v>16993</v>
      </c>
      <c r="C690">
        <v>2018</v>
      </c>
      <c r="D690" t="s">
        <v>16996</v>
      </c>
      <c r="E690" t="s">
        <v>866</v>
      </c>
      <c r="F690" t="s">
        <v>7013</v>
      </c>
      <c r="G690" t="s">
        <v>43</v>
      </c>
      <c r="H690" t="s">
        <v>16994</v>
      </c>
      <c r="I690" t="s">
        <v>43</v>
      </c>
      <c r="K690" t="s">
        <v>16999</v>
      </c>
      <c r="L690" t="s">
        <v>16998</v>
      </c>
      <c r="M690" t="s">
        <v>16995</v>
      </c>
      <c r="N690" t="s">
        <v>16997</v>
      </c>
    </row>
    <row r="691" spans="1:14" x14ac:dyDescent="0.25">
      <c r="A691" t="s">
        <v>16</v>
      </c>
      <c r="B691" t="s">
        <v>17000</v>
      </c>
      <c r="C691">
        <v>2023</v>
      </c>
      <c r="D691" t="s">
        <v>17003</v>
      </c>
      <c r="E691" t="s">
        <v>866</v>
      </c>
      <c r="F691" t="s">
        <v>17001</v>
      </c>
      <c r="G691" t="s">
        <v>43</v>
      </c>
      <c r="H691" t="s">
        <v>43</v>
      </c>
      <c r="I691" t="s">
        <v>43</v>
      </c>
      <c r="K691" t="s">
        <v>17006</v>
      </c>
      <c r="L691" t="s">
        <v>17005</v>
      </c>
      <c r="M691" t="s">
        <v>17002</v>
      </c>
      <c r="N691" t="s">
        <v>17004</v>
      </c>
    </row>
    <row r="692" spans="1:14" x14ac:dyDescent="0.25">
      <c r="A692" t="s">
        <v>16</v>
      </c>
      <c r="B692" t="s">
        <v>17007</v>
      </c>
      <c r="C692">
        <v>2025</v>
      </c>
      <c r="D692" t="s">
        <v>17009</v>
      </c>
      <c r="E692" t="s">
        <v>866</v>
      </c>
      <c r="F692" t="s">
        <v>2308</v>
      </c>
      <c r="G692" t="s">
        <v>43</v>
      </c>
      <c r="H692" t="s">
        <v>12390</v>
      </c>
      <c r="I692" t="s">
        <v>43</v>
      </c>
      <c r="K692" t="s">
        <v>17012</v>
      </c>
      <c r="L692" t="s">
        <v>17011</v>
      </c>
      <c r="M692" t="s">
        <v>17008</v>
      </c>
      <c r="N692" t="s">
        <v>17010</v>
      </c>
    </row>
    <row r="693" spans="1:14" x14ac:dyDescent="0.25">
      <c r="A693" t="s">
        <v>16</v>
      </c>
      <c r="B693" t="s">
        <v>17013</v>
      </c>
      <c r="C693">
        <v>2024</v>
      </c>
      <c r="D693" t="s">
        <v>3783</v>
      </c>
      <c r="E693" t="s">
        <v>606</v>
      </c>
      <c r="F693" t="s">
        <v>3784</v>
      </c>
      <c r="G693" t="s">
        <v>43</v>
      </c>
      <c r="H693" t="s">
        <v>43</v>
      </c>
      <c r="I693" t="s">
        <v>43</v>
      </c>
      <c r="K693" t="s">
        <v>3785</v>
      </c>
      <c r="L693" t="s">
        <v>3786</v>
      </c>
      <c r="M693" t="s">
        <v>3787</v>
      </c>
      <c r="N693" t="s">
        <v>3788</v>
      </c>
    </row>
    <row r="694" spans="1:14" x14ac:dyDescent="0.25">
      <c r="A694" t="s">
        <v>16</v>
      </c>
      <c r="B694" t="s">
        <v>17014</v>
      </c>
      <c r="C694">
        <v>2021</v>
      </c>
      <c r="D694" t="s">
        <v>17017</v>
      </c>
      <c r="E694" t="s">
        <v>17016</v>
      </c>
      <c r="F694" t="s">
        <v>212</v>
      </c>
      <c r="G694" t="s">
        <v>448</v>
      </c>
      <c r="H694" t="s">
        <v>17015</v>
      </c>
      <c r="I694" t="s">
        <v>43</v>
      </c>
      <c r="K694" t="s">
        <v>43</v>
      </c>
      <c r="L694" t="s">
        <v>17018</v>
      </c>
      <c r="M694" t="s">
        <v>43</v>
      </c>
      <c r="N694" t="s">
        <v>43</v>
      </c>
    </row>
    <row r="695" spans="1:14" x14ac:dyDescent="0.25">
      <c r="A695" t="s">
        <v>16</v>
      </c>
      <c r="B695" t="s">
        <v>17019</v>
      </c>
      <c r="C695">
        <v>2021</v>
      </c>
      <c r="D695" t="s">
        <v>17021</v>
      </c>
      <c r="E695" t="s">
        <v>3077</v>
      </c>
      <c r="F695" t="s">
        <v>5883</v>
      </c>
      <c r="G695" t="s">
        <v>43</v>
      </c>
      <c r="H695" t="s">
        <v>43</v>
      </c>
      <c r="I695" t="s">
        <v>43</v>
      </c>
      <c r="K695" t="s">
        <v>17024</v>
      </c>
      <c r="L695" t="s">
        <v>17023</v>
      </c>
      <c r="M695" t="s">
        <v>17020</v>
      </c>
      <c r="N695" t="s">
        <v>17022</v>
      </c>
    </row>
    <row r="696" spans="1:14" x14ac:dyDescent="0.25">
      <c r="A696" t="s">
        <v>16</v>
      </c>
      <c r="B696" t="s">
        <v>17025</v>
      </c>
      <c r="C696">
        <v>2025</v>
      </c>
      <c r="D696" t="s">
        <v>17027</v>
      </c>
      <c r="E696" t="s">
        <v>3077</v>
      </c>
      <c r="F696" t="s">
        <v>17026</v>
      </c>
      <c r="G696" t="s">
        <v>43</v>
      </c>
      <c r="H696" t="s">
        <v>43</v>
      </c>
      <c r="I696" t="s">
        <v>43</v>
      </c>
      <c r="K696" t="s">
        <v>43</v>
      </c>
      <c r="L696" t="s">
        <v>17028</v>
      </c>
      <c r="M696" t="s">
        <v>43</v>
      </c>
      <c r="N696" t="s">
        <v>43</v>
      </c>
    </row>
    <row r="697" spans="1:14" x14ac:dyDescent="0.25">
      <c r="A697" t="s">
        <v>16</v>
      </c>
      <c r="B697" t="s">
        <v>17029</v>
      </c>
      <c r="C697">
        <v>2021</v>
      </c>
      <c r="D697" t="s">
        <v>17032</v>
      </c>
      <c r="E697" t="s">
        <v>842</v>
      </c>
      <c r="F697" t="s">
        <v>17030</v>
      </c>
      <c r="G697" t="s">
        <v>43</v>
      </c>
      <c r="H697" t="s">
        <v>43</v>
      </c>
      <c r="I697" t="s">
        <v>43</v>
      </c>
      <c r="K697" t="s">
        <v>17035</v>
      </c>
      <c r="L697" t="s">
        <v>17034</v>
      </c>
      <c r="M697" t="s">
        <v>17031</v>
      </c>
      <c r="N697" t="s">
        <v>17033</v>
      </c>
    </row>
    <row r="698" spans="1:14" x14ac:dyDescent="0.25">
      <c r="A698" t="s">
        <v>16</v>
      </c>
      <c r="B698" t="s">
        <v>17036</v>
      </c>
      <c r="C698">
        <v>2023</v>
      </c>
      <c r="D698" t="s">
        <v>17038</v>
      </c>
      <c r="E698" t="s">
        <v>866</v>
      </c>
      <c r="F698" t="s">
        <v>2010</v>
      </c>
      <c r="G698" t="s">
        <v>43</v>
      </c>
      <c r="H698" t="s">
        <v>43</v>
      </c>
      <c r="I698" t="s">
        <v>43</v>
      </c>
      <c r="K698" t="s">
        <v>17041</v>
      </c>
      <c r="L698" t="s">
        <v>17040</v>
      </c>
      <c r="M698" t="s">
        <v>17037</v>
      </c>
      <c r="N698" t="s">
        <v>17039</v>
      </c>
    </row>
    <row r="699" spans="1:14" x14ac:dyDescent="0.25">
      <c r="A699" t="s">
        <v>16</v>
      </c>
      <c r="B699" t="s">
        <v>17042</v>
      </c>
      <c r="C699">
        <v>2022</v>
      </c>
      <c r="D699" t="s">
        <v>17044</v>
      </c>
      <c r="E699" t="s">
        <v>317</v>
      </c>
      <c r="F699" t="s">
        <v>1186</v>
      </c>
      <c r="G699" t="s">
        <v>327</v>
      </c>
      <c r="H699" t="s">
        <v>43</v>
      </c>
      <c r="I699" t="s">
        <v>43</v>
      </c>
      <c r="K699" t="s">
        <v>17047</v>
      </c>
      <c r="L699" t="s">
        <v>17046</v>
      </c>
      <c r="M699" t="s">
        <v>17043</v>
      </c>
      <c r="N699" t="s">
        <v>17045</v>
      </c>
    </row>
    <row r="700" spans="1:14" x14ac:dyDescent="0.25">
      <c r="A700" t="s">
        <v>16</v>
      </c>
      <c r="B700" t="s">
        <v>17048</v>
      </c>
      <c r="C700">
        <v>2020</v>
      </c>
      <c r="D700" t="s">
        <v>17050</v>
      </c>
      <c r="E700" t="s">
        <v>309</v>
      </c>
      <c r="F700" t="s">
        <v>1624</v>
      </c>
      <c r="G700" t="s">
        <v>43</v>
      </c>
      <c r="H700" t="s">
        <v>43</v>
      </c>
      <c r="I700" t="s">
        <v>43</v>
      </c>
      <c r="K700" t="s">
        <v>17053</v>
      </c>
      <c r="L700" t="s">
        <v>17052</v>
      </c>
      <c r="M700" t="s">
        <v>17049</v>
      </c>
      <c r="N700" t="s">
        <v>17051</v>
      </c>
    </row>
    <row r="701" spans="1:14" x14ac:dyDescent="0.25">
      <c r="A701" t="s">
        <v>16</v>
      </c>
      <c r="B701" t="s">
        <v>17054</v>
      </c>
      <c r="C701">
        <v>2025</v>
      </c>
      <c r="D701" t="s">
        <v>17057</v>
      </c>
      <c r="E701" t="s">
        <v>2987</v>
      </c>
      <c r="F701" t="s">
        <v>229</v>
      </c>
      <c r="G701" t="s">
        <v>195</v>
      </c>
      <c r="H701" t="s">
        <v>17055</v>
      </c>
      <c r="I701" t="s">
        <v>43</v>
      </c>
      <c r="K701" t="s">
        <v>17060</v>
      </c>
      <c r="L701" t="s">
        <v>17059</v>
      </c>
      <c r="M701" t="s">
        <v>17056</v>
      </c>
      <c r="N701" t="s">
        <v>17058</v>
      </c>
    </row>
    <row r="702" spans="1:14" x14ac:dyDescent="0.25">
      <c r="A702" t="s">
        <v>16</v>
      </c>
      <c r="B702" t="s">
        <v>17061</v>
      </c>
      <c r="C702">
        <v>2021</v>
      </c>
      <c r="D702" t="s">
        <v>17064</v>
      </c>
      <c r="E702" t="s">
        <v>10310</v>
      </c>
      <c r="F702" t="s">
        <v>194</v>
      </c>
      <c r="G702" t="s">
        <v>415</v>
      </c>
      <c r="H702" t="s">
        <v>17062</v>
      </c>
      <c r="I702" t="s">
        <v>43</v>
      </c>
      <c r="K702" t="s">
        <v>17067</v>
      </c>
      <c r="L702" t="s">
        <v>17066</v>
      </c>
      <c r="M702" t="s">
        <v>17063</v>
      </c>
      <c r="N702" t="s">
        <v>17065</v>
      </c>
    </row>
    <row r="703" spans="1:14" x14ac:dyDescent="0.25">
      <c r="A703" t="s">
        <v>16</v>
      </c>
      <c r="B703" t="s">
        <v>17068</v>
      </c>
      <c r="C703">
        <v>2024</v>
      </c>
      <c r="D703" t="s">
        <v>9152</v>
      </c>
      <c r="E703" t="s">
        <v>866</v>
      </c>
      <c r="F703" t="s">
        <v>2247</v>
      </c>
      <c r="G703" t="s">
        <v>43</v>
      </c>
      <c r="H703" t="s">
        <v>43</v>
      </c>
      <c r="I703" t="s">
        <v>43</v>
      </c>
      <c r="K703" t="s">
        <v>9153</v>
      </c>
      <c r="L703" t="s">
        <v>9154</v>
      </c>
      <c r="M703" t="s">
        <v>9155</v>
      </c>
      <c r="N703" t="s">
        <v>9156</v>
      </c>
    </row>
    <row r="704" spans="1:14" x14ac:dyDescent="0.25">
      <c r="A704" t="s">
        <v>16</v>
      </c>
      <c r="B704" t="s">
        <v>17069</v>
      </c>
      <c r="C704">
        <v>2023</v>
      </c>
      <c r="D704" t="s">
        <v>17071</v>
      </c>
      <c r="E704" t="s">
        <v>866</v>
      </c>
      <c r="F704" t="s">
        <v>1839</v>
      </c>
      <c r="G704" t="s">
        <v>43</v>
      </c>
      <c r="H704" t="s">
        <v>43</v>
      </c>
      <c r="I704" t="s">
        <v>43</v>
      </c>
      <c r="K704" t="s">
        <v>17074</v>
      </c>
      <c r="L704" t="s">
        <v>17073</v>
      </c>
      <c r="M704" t="s">
        <v>17070</v>
      </c>
      <c r="N704" t="s">
        <v>17072</v>
      </c>
    </row>
    <row r="705" spans="1:14" x14ac:dyDescent="0.25">
      <c r="A705" t="s">
        <v>16</v>
      </c>
      <c r="B705" t="s">
        <v>17075</v>
      </c>
      <c r="C705">
        <v>2019</v>
      </c>
      <c r="D705" t="s">
        <v>17078</v>
      </c>
      <c r="E705" t="s">
        <v>1723</v>
      </c>
      <c r="F705" t="s">
        <v>1963</v>
      </c>
      <c r="G705" t="s">
        <v>43</v>
      </c>
      <c r="H705" t="s">
        <v>17076</v>
      </c>
      <c r="I705" t="s">
        <v>43</v>
      </c>
      <c r="K705" t="s">
        <v>17081</v>
      </c>
      <c r="L705" t="s">
        <v>17080</v>
      </c>
      <c r="M705" t="s">
        <v>17077</v>
      </c>
      <c r="N705" t="s">
        <v>17079</v>
      </c>
    </row>
    <row r="706" spans="1:14" x14ac:dyDescent="0.25">
      <c r="A706" t="s">
        <v>16</v>
      </c>
      <c r="B706" t="s">
        <v>17082</v>
      </c>
      <c r="C706">
        <v>2025</v>
      </c>
      <c r="D706" t="s">
        <v>17083</v>
      </c>
      <c r="E706" t="s">
        <v>5062</v>
      </c>
      <c r="F706" t="s">
        <v>4245</v>
      </c>
      <c r="G706" t="s">
        <v>43</v>
      </c>
      <c r="H706" t="s">
        <v>43</v>
      </c>
      <c r="I706" t="s">
        <v>43</v>
      </c>
      <c r="K706" t="s">
        <v>43</v>
      </c>
      <c r="L706" t="s">
        <v>17084</v>
      </c>
      <c r="M706" t="s">
        <v>43</v>
      </c>
      <c r="N706" t="s">
        <v>43</v>
      </c>
    </row>
    <row r="707" spans="1:14" x14ac:dyDescent="0.25">
      <c r="A707" t="s">
        <v>16</v>
      </c>
      <c r="B707" t="s">
        <v>17085</v>
      </c>
      <c r="C707">
        <v>2020</v>
      </c>
      <c r="D707" t="s">
        <v>17087</v>
      </c>
      <c r="E707" t="s">
        <v>9119</v>
      </c>
      <c r="F707" t="s">
        <v>1963</v>
      </c>
      <c r="G707" t="s">
        <v>43</v>
      </c>
      <c r="H707" t="s">
        <v>43</v>
      </c>
      <c r="I707" t="s">
        <v>43</v>
      </c>
      <c r="K707" t="s">
        <v>17090</v>
      </c>
      <c r="L707" t="s">
        <v>17089</v>
      </c>
      <c r="M707" t="s">
        <v>17086</v>
      </c>
      <c r="N707" t="s">
        <v>17088</v>
      </c>
    </row>
    <row r="708" spans="1:14" x14ac:dyDescent="0.25">
      <c r="A708" t="s">
        <v>16</v>
      </c>
      <c r="B708" t="s">
        <v>17091</v>
      </c>
      <c r="C708">
        <v>2021</v>
      </c>
      <c r="D708" t="s">
        <v>17093</v>
      </c>
      <c r="E708" t="s">
        <v>842</v>
      </c>
      <c r="F708" t="s">
        <v>3036</v>
      </c>
      <c r="G708" t="s">
        <v>43</v>
      </c>
      <c r="H708" t="s">
        <v>43</v>
      </c>
      <c r="I708" t="s">
        <v>43</v>
      </c>
      <c r="K708" t="s">
        <v>17096</v>
      </c>
      <c r="L708" t="s">
        <v>17095</v>
      </c>
      <c r="M708" t="s">
        <v>17092</v>
      </c>
      <c r="N708" t="s">
        <v>17094</v>
      </c>
    </row>
    <row r="709" spans="1:14" x14ac:dyDescent="0.25">
      <c r="A709" t="s">
        <v>16</v>
      </c>
      <c r="B709" t="s">
        <v>17097</v>
      </c>
      <c r="C709">
        <v>2022</v>
      </c>
      <c r="D709" t="s">
        <v>17099</v>
      </c>
      <c r="E709" t="s">
        <v>866</v>
      </c>
      <c r="F709" t="s">
        <v>7575</v>
      </c>
      <c r="G709" t="s">
        <v>43</v>
      </c>
      <c r="H709" t="s">
        <v>43</v>
      </c>
      <c r="I709" t="s">
        <v>43</v>
      </c>
      <c r="K709" t="s">
        <v>17102</v>
      </c>
      <c r="L709" t="s">
        <v>17101</v>
      </c>
      <c r="M709" t="s">
        <v>17098</v>
      </c>
      <c r="N709" t="s">
        <v>17100</v>
      </c>
    </row>
    <row r="710" spans="1:14" x14ac:dyDescent="0.25">
      <c r="A710" t="s">
        <v>16</v>
      </c>
      <c r="B710" t="s">
        <v>17103</v>
      </c>
      <c r="C710">
        <v>2024</v>
      </c>
      <c r="D710" t="s">
        <v>17105</v>
      </c>
      <c r="E710" t="s">
        <v>5062</v>
      </c>
      <c r="F710" t="s">
        <v>2342</v>
      </c>
      <c r="G710" t="s">
        <v>43</v>
      </c>
      <c r="H710" t="s">
        <v>43</v>
      </c>
      <c r="I710" t="s">
        <v>43</v>
      </c>
      <c r="K710" t="s">
        <v>17108</v>
      </c>
      <c r="L710" t="s">
        <v>17107</v>
      </c>
      <c r="M710" t="s">
        <v>17104</v>
      </c>
      <c r="N710" t="s">
        <v>17106</v>
      </c>
    </row>
    <row r="711" spans="1:14" x14ac:dyDescent="0.25">
      <c r="A711" t="s">
        <v>16</v>
      </c>
      <c r="B711" t="s">
        <v>17109</v>
      </c>
      <c r="C711">
        <v>2024</v>
      </c>
      <c r="D711" t="s">
        <v>17111</v>
      </c>
      <c r="E711" t="s">
        <v>866</v>
      </c>
      <c r="F711" t="s">
        <v>2247</v>
      </c>
      <c r="G711" t="s">
        <v>43</v>
      </c>
      <c r="H711" t="s">
        <v>43</v>
      </c>
      <c r="I711" t="s">
        <v>43</v>
      </c>
      <c r="K711" t="s">
        <v>17114</v>
      </c>
      <c r="L711" t="s">
        <v>17113</v>
      </c>
      <c r="M711" t="s">
        <v>17110</v>
      </c>
      <c r="N711" t="s">
        <v>17112</v>
      </c>
    </row>
    <row r="712" spans="1:14" x14ac:dyDescent="0.25">
      <c r="A712" t="s">
        <v>16</v>
      </c>
      <c r="B712" t="s">
        <v>17115</v>
      </c>
      <c r="C712">
        <v>2024</v>
      </c>
      <c r="D712" t="s">
        <v>17116</v>
      </c>
      <c r="E712" t="s">
        <v>866</v>
      </c>
      <c r="F712" t="s">
        <v>2497</v>
      </c>
      <c r="G712" t="s">
        <v>43</v>
      </c>
      <c r="H712" t="s">
        <v>43</v>
      </c>
      <c r="I712" t="s">
        <v>43</v>
      </c>
      <c r="K712" t="s">
        <v>43</v>
      </c>
      <c r="L712" t="s">
        <v>17117</v>
      </c>
      <c r="M712" t="s">
        <v>43</v>
      </c>
      <c r="N712" t="s">
        <v>43</v>
      </c>
    </row>
    <row r="713" spans="1:14" x14ac:dyDescent="0.25">
      <c r="A713" t="s">
        <v>16</v>
      </c>
      <c r="B713" t="s">
        <v>17118</v>
      </c>
      <c r="C713">
        <v>2023</v>
      </c>
      <c r="D713" t="s">
        <v>17120</v>
      </c>
      <c r="E713" t="s">
        <v>866</v>
      </c>
      <c r="F713" t="s">
        <v>10598</v>
      </c>
      <c r="G713" t="s">
        <v>43</v>
      </c>
      <c r="H713" t="s">
        <v>43</v>
      </c>
      <c r="I713" t="s">
        <v>43</v>
      </c>
      <c r="K713" t="s">
        <v>17123</v>
      </c>
      <c r="L713" t="s">
        <v>17122</v>
      </c>
      <c r="M713" t="s">
        <v>17119</v>
      </c>
      <c r="N713" t="s">
        <v>17121</v>
      </c>
    </row>
    <row r="714" spans="1:14" x14ac:dyDescent="0.25">
      <c r="A714" t="s">
        <v>16</v>
      </c>
      <c r="B714" t="s">
        <v>17124</v>
      </c>
      <c r="C714">
        <v>2024</v>
      </c>
      <c r="D714" t="s">
        <v>17126</v>
      </c>
      <c r="E714" t="s">
        <v>866</v>
      </c>
      <c r="F714" t="s">
        <v>6554</v>
      </c>
      <c r="G714" t="s">
        <v>43</v>
      </c>
      <c r="H714" t="s">
        <v>43</v>
      </c>
      <c r="I714" t="s">
        <v>43</v>
      </c>
      <c r="K714" t="s">
        <v>17129</v>
      </c>
      <c r="L714" t="s">
        <v>17128</v>
      </c>
      <c r="M714" t="s">
        <v>17125</v>
      </c>
      <c r="N714" t="s">
        <v>17127</v>
      </c>
    </row>
    <row r="715" spans="1:14" x14ac:dyDescent="0.25">
      <c r="A715" t="s">
        <v>16</v>
      </c>
      <c r="B715" t="s">
        <v>17130</v>
      </c>
      <c r="C715">
        <v>2022</v>
      </c>
      <c r="D715" t="s">
        <v>17132</v>
      </c>
      <c r="E715" t="s">
        <v>866</v>
      </c>
      <c r="F715" t="s">
        <v>4306</v>
      </c>
      <c r="G715" t="s">
        <v>43</v>
      </c>
      <c r="H715" t="s">
        <v>43</v>
      </c>
      <c r="I715" t="s">
        <v>43</v>
      </c>
      <c r="K715" t="s">
        <v>17135</v>
      </c>
      <c r="L715" t="s">
        <v>17134</v>
      </c>
      <c r="M715" t="s">
        <v>17131</v>
      </c>
      <c r="N715" t="s">
        <v>17133</v>
      </c>
    </row>
    <row r="716" spans="1:14" x14ac:dyDescent="0.25">
      <c r="A716" t="s">
        <v>16</v>
      </c>
      <c r="B716" t="s">
        <v>17136</v>
      </c>
      <c r="C716">
        <v>2021</v>
      </c>
      <c r="D716" t="s">
        <v>17138</v>
      </c>
      <c r="E716" t="s">
        <v>9119</v>
      </c>
      <c r="F716" t="s">
        <v>6261</v>
      </c>
      <c r="G716" t="s">
        <v>43</v>
      </c>
      <c r="H716" t="s">
        <v>43</v>
      </c>
      <c r="I716" t="s">
        <v>43</v>
      </c>
      <c r="K716" t="s">
        <v>17141</v>
      </c>
      <c r="L716" t="s">
        <v>17140</v>
      </c>
      <c r="M716" t="s">
        <v>17137</v>
      </c>
      <c r="N716" t="s">
        <v>17139</v>
      </c>
    </row>
    <row r="717" spans="1:14" x14ac:dyDescent="0.25">
      <c r="A717" t="s">
        <v>16</v>
      </c>
      <c r="B717" t="s">
        <v>17142</v>
      </c>
      <c r="C717">
        <v>2022</v>
      </c>
      <c r="D717" t="s">
        <v>17143</v>
      </c>
      <c r="E717" t="s">
        <v>866</v>
      </c>
      <c r="F717" t="s">
        <v>735</v>
      </c>
      <c r="G717" t="s">
        <v>43</v>
      </c>
      <c r="H717" t="s">
        <v>43</v>
      </c>
      <c r="I717" t="s">
        <v>43</v>
      </c>
      <c r="K717" t="s">
        <v>43</v>
      </c>
      <c r="L717" t="s">
        <v>17144</v>
      </c>
      <c r="M717" t="s">
        <v>43</v>
      </c>
      <c r="N717" t="s">
        <v>43</v>
      </c>
    </row>
    <row r="718" spans="1:14" x14ac:dyDescent="0.25">
      <c r="A718" t="s">
        <v>16</v>
      </c>
      <c r="B718" t="s">
        <v>17145</v>
      </c>
      <c r="C718">
        <v>2022</v>
      </c>
      <c r="D718" t="s">
        <v>17147</v>
      </c>
      <c r="E718" t="s">
        <v>1723</v>
      </c>
      <c r="F718" t="s">
        <v>1933</v>
      </c>
      <c r="G718" t="s">
        <v>43</v>
      </c>
      <c r="H718" t="s">
        <v>43</v>
      </c>
      <c r="I718" t="s">
        <v>43</v>
      </c>
      <c r="K718" t="s">
        <v>17150</v>
      </c>
      <c r="L718" t="s">
        <v>17149</v>
      </c>
      <c r="M718" t="s">
        <v>17146</v>
      </c>
      <c r="N718" t="s">
        <v>17148</v>
      </c>
    </row>
    <row r="719" spans="1:14" x14ac:dyDescent="0.25">
      <c r="A719" t="s">
        <v>16</v>
      </c>
      <c r="B719" t="s">
        <v>17151</v>
      </c>
      <c r="C719">
        <v>2019</v>
      </c>
      <c r="D719" t="s">
        <v>17154</v>
      </c>
      <c r="E719" t="s">
        <v>866</v>
      </c>
      <c r="F719" t="s">
        <v>5264</v>
      </c>
      <c r="G719" t="s">
        <v>43</v>
      </c>
      <c r="H719" t="s">
        <v>17152</v>
      </c>
      <c r="I719" t="s">
        <v>43</v>
      </c>
      <c r="K719" t="s">
        <v>17157</v>
      </c>
      <c r="L719" t="s">
        <v>17156</v>
      </c>
      <c r="M719" t="s">
        <v>17153</v>
      </c>
      <c r="N719" t="s">
        <v>17155</v>
      </c>
    </row>
    <row r="720" spans="1:14" x14ac:dyDescent="0.25">
      <c r="A720" t="s">
        <v>16</v>
      </c>
      <c r="B720" t="s">
        <v>17158</v>
      </c>
      <c r="C720">
        <v>2023</v>
      </c>
      <c r="D720" t="s">
        <v>17161</v>
      </c>
      <c r="E720" t="s">
        <v>866</v>
      </c>
      <c r="F720" t="s">
        <v>17159</v>
      </c>
      <c r="G720" t="s">
        <v>43</v>
      </c>
      <c r="H720" t="s">
        <v>43</v>
      </c>
      <c r="I720" t="s">
        <v>43</v>
      </c>
      <c r="K720" t="s">
        <v>17164</v>
      </c>
      <c r="L720" t="s">
        <v>17163</v>
      </c>
      <c r="M720" t="s">
        <v>17160</v>
      </c>
      <c r="N720" t="s">
        <v>17162</v>
      </c>
    </row>
    <row r="721" spans="1:14" x14ac:dyDescent="0.25">
      <c r="A721" t="s">
        <v>16</v>
      </c>
      <c r="B721" t="s">
        <v>17165</v>
      </c>
      <c r="C721">
        <v>2021</v>
      </c>
      <c r="D721" t="s">
        <v>17168</v>
      </c>
      <c r="E721" t="s">
        <v>866</v>
      </c>
      <c r="F721" t="s">
        <v>2447</v>
      </c>
      <c r="G721" t="s">
        <v>43</v>
      </c>
      <c r="H721" t="s">
        <v>17166</v>
      </c>
      <c r="I721" t="s">
        <v>43</v>
      </c>
      <c r="K721" t="s">
        <v>17171</v>
      </c>
      <c r="L721" t="s">
        <v>17170</v>
      </c>
      <c r="M721" t="s">
        <v>17167</v>
      </c>
      <c r="N721" t="s">
        <v>17169</v>
      </c>
    </row>
    <row r="722" spans="1:14" x14ac:dyDescent="0.25">
      <c r="A722" t="s">
        <v>16</v>
      </c>
      <c r="B722" t="s">
        <v>17172</v>
      </c>
      <c r="C722">
        <v>2022</v>
      </c>
      <c r="D722" t="s">
        <v>17174</v>
      </c>
      <c r="E722" t="s">
        <v>317</v>
      </c>
      <c r="F722" t="s">
        <v>1186</v>
      </c>
      <c r="G722" t="s">
        <v>230</v>
      </c>
      <c r="H722" t="s">
        <v>43</v>
      </c>
      <c r="I722" t="s">
        <v>43</v>
      </c>
      <c r="K722" t="s">
        <v>17177</v>
      </c>
      <c r="L722" t="s">
        <v>17176</v>
      </c>
      <c r="M722" t="s">
        <v>17173</v>
      </c>
      <c r="N722" t="s">
        <v>17175</v>
      </c>
    </row>
    <row r="723" spans="1:14" x14ac:dyDescent="0.25">
      <c r="A723" t="s">
        <v>16</v>
      </c>
      <c r="B723" t="s">
        <v>17178</v>
      </c>
      <c r="C723">
        <v>2018</v>
      </c>
      <c r="D723" t="s">
        <v>17181</v>
      </c>
      <c r="E723" t="s">
        <v>58</v>
      </c>
      <c r="F723" t="s">
        <v>3252</v>
      </c>
      <c r="G723" t="s">
        <v>43</v>
      </c>
      <c r="H723" t="s">
        <v>17179</v>
      </c>
      <c r="I723" t="s">
        <v>43</v>
      </c>
      <c r="K723" t="s">
        <v>17184</v>
      </c>
      <c r="L723" t="s">
        <v>17183</v>
      </c>
      <c r="M723" t="s">
        <v>17180</v>
      </c>
      <c r="N723" t="s">
        <v>17182</v>
      </c>
    </row>
    <row r="724" spans="1:14" x14ac:dyDescent="0.25">
      <c r="A724" t="s">
        <v>16</v>
      </c>
      <c r="B724" t="s">
        <v>17185</v>
      </c>
      <c r="C724">
        <v>2022</v>
      </c>
      <c r="D724" t="s">
        <v>17187</v>
      </c>
      <c r="E724" t="s">
        <v>866</v>
      </c>
      <c r="F724" t="s">
        <v>499</v>
      </c>
      <c r="G724" t="s">
        <v>43</v>
      </c>
      <c r="H724" t="s">
        <v>43</v>
      </c>
      <c r="I724" t="s">
        <v>43</v>
      </c>
      <c r="K724" t="s">
        <v>17190</v>
      </c>
      <c r="L724" t="s">
        <v>17189</v>
      </c>
      <c r="M724" t="s">
        <v>17186</v>
      </c>
      <c r="N724" t="s">
        <v>17188</v>
      </c>
    </row>
    <row r="725" spans="1:14" x14ac:dyDescent="0.25">
      <c r="A725" t="s">
        <v>16</v>
      </c>
      <c r="B725" t="s">
        <v>17191</v>
      </c>
      <c r="C725">
        <v>2024</v>
      </c>
      <c r="D725" t="s">
        <v>17193</v>
      </c>
      <c r="E725" t="s">
        <v>866</v>
      </c>
      <c r="F725" t="s">
        <v>2247</v>
      </c>
      <c r="G725" t="s">
        <v>43</v>
      </c>
      <c r="H725" t="s">
        <v>43</v>
      </c>
      <c r="I725" t="s">
        <v>43</v>
      </c>
      <c r="K725" t="s">
        <v>17196</v>
      </c>
      <c r="L725" t="s">
        <v>17195</v>
      </c>
      <c r="M725" t="s">
        <v>17192</v>
      </c>
      <c r="N725" t="s">
        <v>17194</v>
      </c>
    </row>
    <row r="726" spans="1:14" x14ac:dyDescent="0.25">
      <c r="A726" t="s">
        <v>16</v>
      </c>
      <c r="B726" t="s">
        <v>17197</v>
      </c>
      <c r="C726">
        <v>2023</v>
      </c>
      <c r="D726" t="s">
        <v>5061</v>
      </c>
      <c r="E726" t="s">
        <v>5062</v>
      </c>
      <c r="F726" t="s">
        <v>4964</v>
      </c>
      <c r="G726" t="s">
        <v>43</v>
      </c>
      <c r="H726" t="s">
        <v>43</v>
      </c>
      <c r="I726" t="s">
        <v>43</v>
      </c>
      <c r="K726" t="s">
        <v>5063</v>
      </c>
      <c r="L726" t="s">
        <v>5064</v>
      </c>
      <c r="M726" t="s">
        <v>5065</v>
      </c>
      <c r="N726" t="s">
        <v>5066</v>
      </c>
    </row>
    <row r="727" spans="1:14" x14ac:dyDescent="0.25">
      <c r="A727" t="s">
        <v>16</v>
      </c>
      <c r="B727" t="s">
        <v>17198</v>
      </c>
      <c r="C727">
        <v>2023</v>
      </c>
      <c r="D727" t="s">
        <v>17200</v>
      </c>
      <c r="E727" t="s">
        <v>866</v>
      </c>
      <c r="F727" t="s">
        <v>867</v>
      </c>
      <c r="G727" t="s">
        <v>43</v>
      </c>
      <c r="H727" t="s">
        <v>43</v>
      </c>
      <c r="I727" t="s">
        <v>43</v>
      </c>
      <c r="K727" t="s">
        <v>17203</v>
      </c>
      <c r="L727" t="s">
        <v>17202</v>
      </c>
      <c r="M727" t="s">
        <v>17199</v>
      </c>
      <c r="N727" t="s">
        <v>17201</v>
      </c>
    </row>
    <row r="728" spans="1:14" x14ac:dyDescent="0.25">
      <c r="A728" t="s">
        <v>16</v>
      </c>
      <c r="B728" t="s">
        <v>17204</v>
      </c>
      <c r="C728">
        <v>2019</v>
      </c>
      <c r="D728" t="s">
        <v>17206</v>
      </c>
      <c r="E728" t="s">
        <v>3077</v>
      </c>
      <c r="F728" t="s">
        <v>1309</v>
      </c>
      <c r="G728" t="s">
        <v>43</v>
      </c>
      <c r="H728" t="s">
        <v>43</v>
      </c>
      <c r="I728" t="s">
        <v>43</v>
      </c>
      <c r="K728" t="s">
        <v>17209</v>
      </c>
      <c r="L728" t="s">
        <v>17208</v>
      </c>
      <c r="M728" t="s">
        <v>17205</v>
      </c>
      <c r="N728" t="s">
        <v>17207</v>
      </c>
    </row>
    <row r="729" spans="1:14" x14ac:dyDescent="0.25">
      <c r="A729" t="s">
        <v>16</v>
      </c>
      <c r="B729" t="s">
        <v>17210</v>
      </c>
      <c r="C729">
        <v>2017</v>
      </c>
      <c r="D729" t="s">
        <v>17213</v>
      </c>
      <c r="E729" t="s">
        <v>3077</v>
      </c>
      <c r="F729" t="s">
        <v>16641</v>
      </c>
      <c r="G729" t="s">
        <v>43</v>
      </c>
      <c r="H729" t="s">
        <v>17211</v>
      </c>
      <c r="I729" t="s">
        <v>43</v>
      </c>
      <c r="K729" t="s">
        <v>17216</v>
      </c>
      <c r="L729" t="s">
        <v>17215</v>
      </c>
      <c r="M729" t="s">
        <v>17212</v>
      </c>
      <c r="N729" t="s">
        <v>17214</v>
      </c>
    </row>
    <row r="730" spans="1:14" x14ac:dyDescent="0.25">
      <c r="A730" t="s">
        <v>16</v>
      </c>
      <c r="B730" t="s">
        <v>17217</v>
      </c>
      <c r="C730">
        <v>2025</v>
      </c>
      <c r="D730" t="s">
        <v>17218</v>
      </c>
      <c r="E730" t="s">
        <v>3077</v>
      </c>
      <c r="F730" t="s">
        <v>17026</v>
      </c>
      <c r="G730" t="s">
        <v>43</v>
      </c>
      <c r="H730" t="s">
        <v>43</v>
      </c>
      <c r="I730" t="s">
        <v>43</v>
      </c>
      <c r="K730" t="s">
        <v>43</v>
      </c>
      <c r="L730" t="s">
        <v>17219</v>
      </c>
      <c r="M730" t="s">
        <v>43</v>
      </c>
      <c r="N730" t="s">
        <v>43</v>
      </c>
    </row>
    <row r="731" spans="1:14" x14ac:dyDescent="0.25">
      <c r="A731" t="s">
        <v>16</v>
      </c>
      <c r="B731" t="s">
        <v>17220</v>
      </c>
      <c r="C731">
        <v>2018</v>
      </c>
      <c r="D731" t="s">
        <v>17224</v>
      </c>
      <c r="E731" t="s">
        <v>866</v>
      </c>
      <c r="F731" t="s">
        <v>17221</v>
      </c>
      <c r="G731" t="s">
        <v>43</v>
      </c>
      <c r="H731" t="s">
        <v>17222</v>
      </c>
      <c r="I731" t="s">
        <v>43</v>
      </c>
      <c r="K731" t="s">
        <v>17227</v>
      </c>
      <c r="L731" t="s">
        <v>17226</v>
      </c>
      <c r="M731" t="s">
        <v>17223</v>
      </c>
      <c r="N731" t="s">
        <v>17225</v>
      </c>
    </row>
    <row r="732" spans="1:14" x14ac:dyDescent="0.25">
      <c r="A732" t="s">
        <v>16</v>
      </c>
      <c r="B732" t="s">
        <v>17228</v>
      </c>
      <c r="C732">
        <v>2023</v>
      </c>
      <c r="D732" t="s">
        <v>17231</v>
      </c>
      <c r="E732" t="s">
        <v>3077</v>
      </c>
      <c r="F732" t="s">
        <v>17229</v>
      </c>
      <c r="G732" t="s">
        <v>43</v>
      </c>
      <c r="H732" t="s">
        <v>43</v>
      </c>
      <c r="I732" t="s">
        <v>43</v>
      </c>
      <c r="K732" t="s">
        <v>17234</v>
      </c>
      <c r="L732" t="s">
        <v>17233</v>
      </c>
      <c r="M732" t="s">
        <v>17230</v>
      </c>
      <c r="N732" t="s">
        <v>17232</v>
      </c>
    </row>
    <row r="733" spans="1:14" x14ac:dyDescent="0.25">
      <c r="A733" t="s">
        <v>16</v>
      </c>
      <c r="B733" t="s">
        <v>17235</v>
      </c>
      <c r="C733">
        <v>2020</v>
      </c>
      <c r="D733" t="s">
        <v>17237</v>
      </c>
      <c r="E733" t="s">
        <v>3077</v>
      </c>
      <c r="F733" t="s">
        <v>12404</v>
      </c>
      <c r="G733" t="s">
        <v>43</v>
      </c>
      <c r="H733" t="s">
        <v>43</v>
      </c>
      <c r="I733" t="s">
        <v>43</v>
      </c>
      <c r="K733" t="s">
        <v>17240</v>
      </c>
      <c r="L733" t="s">
        <v>17239</v>
      </c>
      <c r="M733" t="s">
        <v>17236</v>
      </c>
      <c r="N733" t="s">
        <v>17238</v>
      </c>
    </row>
    <row r="734" spans="1:14" x14ac:dyDescent="0.25">
      <c r="A734" t="s">
        <v>16</v>
      </c>
      <c r="B734" t="s">
        <v>17241</v>
      </c>
      <c r="C734">
        <v>2019</v>
      </c>
      <c r="D734" t="s">
        <v>17244</v>
      </c>
      <c r="E734" t="s">
        <v>3077</v>
      </c>
      <c r="F734" t="s">
        <v>2010</v>
      </c>
      <c r="G734" t="s">
        <v>43</v>
      </c>
      <c r="H734" t="s">
        <v>17242</v>
      </c>
      <c r="I734" t="s">
        <v>43</v>
      </c>
      <c r="K734" t="s">
        <v>17247</v>
      </c>
      <c r="L734" t="s">
        <v>17246</v>
      </c>
      <c r="M734" t="s">
        <v>17243</v>
      </c>
      <c r="N734" t="s">
        <v>17245</v>
      </c>
    </row>
    <row r="735" spans="1:14" x14ac:dyDescent="0.25">
      <c r="A735" t="s">
        <v>16</v>
      </c>
      <c r="B735" t="s">
        <v>17248</v>
      </c>
      <c r="C735">
        <v>2020</v>
      </c>
      <c r="D735" t="s">
        <v>17250</v>
      </c>
      <c r="E735" t="s">
        <v>842</v>
      </c>
      <c r="F735" t="s">
        <v>2700</v>
      </c>
      <c r="G735" t="s">
        <v>43</v>
      </c>
      <c r="H735" t="s">
        <v>43</v>
      </c>
      <c r="I735" t="s">
        <v>43</v>
      </c>
      <c r="K735" t="s">
        <v>17253</v>
      </c>
      <c r="L735" t="s">
        <v>17252</v>
      </c>
      <c r="M735" t="s">
        <v>17249</v>
      </c>
      <c r="N735" t="s">
        <v>17251</v>
      </c>
    </row>
    <row r="736" spans="1:14" x14ac:dyDescent="0.25">
      <c r="A736" t="s">
        <v>16</v>
      </c>
      <c r="B736" t="s">
        <v>17254</v>
      </c>
      <c r="C736">
        <v>2023</v>
      </c>
      <c r="D736" t="s">
        <v>17256</v>
      </c>
      <c r="E736" t="s">
        <v>866</v>
      </c>
      <c r="F736" t="s">
        <v>10598</v>
      </c>
      <c r="G736" t="s">
        <v>43</v>
      </c>
      <c r="H736" t="s">
        <v>43</v>
      </c>
      <c r="I736" t="s">
        <v>43</v>
      </c>
      <c r="K736" t="s">
        <v>17259</v>
      </c>
      <c r="L736" t="s">
        <v>17258</v>
      </c>
      <c r="M736" t="s">
        <v>17255</v>
      </c>
      <c r="N736" t="s">
        <v>17257</v>
      </c>
    </row>
    <row r="737" spans="1:14" x14ac:dyDescent="0.25">
      <c r="A737" t="s">
        <v>16</v>
      </c>
      <c r="B737" t="s">
        <v>17260</v>
      </c>
      <c r="C737">
        <v>2021</v>
      </c>
      <c r="D737" t="s">
        <v>5503</v>
      </c>
      <c r="E737" t="s">
        <v>866</v>
      </c>
      <c r="F737" t="s">
        <v>1811</v>
      </c>
      <c r="G737" t="s">
        <v>43</v>
      </c>
      <c r="H737" t="s">
        <v>5504</v>
      </c>
      <c r="I737" t="s">
        <v>43</v>
      </c>
      <c r="K737" t="s">
        <v>5505</v>
      </c>
      <c r="L737" t="s">
        <v>5506</v>
      </c>
      <c r="M737" t="s">
        <v>5507</v>
      </c>
      <c r="N737" t="s">
        <v>5508</v>
      </c>
    </row>
    <row r="738" spans="1:14" x14ac:dyDescent="0.25">
      <c r="A738" t="s">
        <v>16</v>
      </c>
      <c r="B738" t="s">
        <v>17261</v>
      </c>
      <c r="C738">
        <v>2022</v>
      </c>
      <c r="D738" t="s">
        <v>17263</v>
      </c>
      <c r="E738" t="s">
        <v>842</v>
      </c>
      <c r="F738" t="s">
        <v>4313</v>
      </c>
      <c r="G738" t="s">
        <v>43</v>
      </c>
      <c r="H738" t="s">
        <v>43</v>
      </c>
      <c r="I738" t="s">
        <v>43</v>
      </c>
      <c r="K738" t="s">
        <v>17266</v>
      </c>
      <c r="L738" t="s">
        <v>17265</v>
      </c>
      <c r="M738" t="s">
        <v>17262</v>
      </c>
      <c r="N738" t="s">
        <v>17264</v>
      </c>
    </row>
    <row r="739" spans="1:14" x14ac:dyDescent="0.25">
      <c r="A739" t="s">
        <v>16</v>
      </c>
      <c r="B739" t="s">
        <v>17267</v>
      </c>
      <c r="C739">
        <v>2021</v>
      </c>
      <c r="D739" t="s">
        <v>13881</v>
      </c>
      <c r="E739" t="s">
        <v>842</v>
      </c>
      <c r="F739" t="s">
        <v>5663</v>
      </c>
      <c r="G739" t="s">
        <v>43</v>
      </c>
      <c r="H739" t="s">
        <v>43</v>
      </c>
      <c r="I739" t="s">
        <v>43</v>
      </c>
      <c r="K739" t="s">
        <v>9988</v>
      </c>
      <c r="L739" t="s">
        <v>13883</v>
      </c>
      <c r="M739" t="s">
        <v>9989</v>
      </c>
      <c r="N739" t="s">
        <v>5666</v>
      </c>
    </row>
    <row r="740" spans="1:14" x14ac:dyDescent="0.25">
      <c r="A740" t="s">
        <v>16</v>
      </c>
      <c r="B740" t="s">
        <v>17268</v>
      </c>
      <c r="C740">
        <v>2022</v>
      </c>
      <c r="D740" t="s">
        <v>17270</v>
      </c>
      <c r="E740" t="s">
        <v>866</v>
      </c>
      <c r="F740" t="s">
        <v>7514</v>
      </c>
      <c r="G740" t="s">
        <v>43</v>
      </c>
      <c r="H740" t="s">
        <v>43</v>
      </c>
      <c r="I740" t="s">
        <v>43</v>
      </c>
      <c r="K740" t="s">
        <v>17273</v>
      </c>
      <c r="L740" t="s">
        <v>17272</v>
      </c>
      <c r="M740" t="s">
        <v>17269</v>
      </c>
      <c r="N740" t="s">
        <v>17271</v>
      </c>
    </row>
    <row r="741" spans="1:14" x14ac:dyDescent="0.25">
      <c r="A741" t="s">
        <v>16</v>
      </c>
      <c r="B741" t="s">
        <v>17274</v>
      </c>
      <c r="C741">
        <v>2023</v>
      </c>
      <c r="D741" t="s">
        <v>17275</v>
      </c>
      <c r="E741" t="s">
        <v>1723</v>
      </c>
      <c r="F741" t="s">
        <v>9133</v>
      </c>
      <c r="G741" t="s">
        <v>43</v>
      </c>
      <c r="H741" t="s">
        <v>43</v>
      </c>
      <c r="I741" t="s">
        <v>43</v>
      </c>
      <c r="K741" t="s">
        <v>43</v>
      </c>
      <c r="L741" t="s">
        <v>17276</v>
      </c>
      <c r="M741" t="s">
        <v>43</v>
      </c>
      <c r="N741" t="s">
        <v>43</v>
      </c>
    </row>
    <row r="742" spans="1:14" x14ac:dyDescent="0.25">
      <c r="A742" t="s">
        <v>16</v>
      </c>
      <c r="B742" t="s">
        <v>17277</v>
      </c>
      <c r="C742">
        <v>2020</v>
      </c>
      <c r="D742" t="s">
        <v>17280</v>
      </c>
      <c r="E742" t="s">
        <v>866</v>
      </c>
      <c r="F742" t="s">
        <v>5870</v>
      </c>
      <c r="G742" t="s">
        <v>43</v>
      </c>
      <c r="H742" t="s">
        <v>17278</v>
      </c>
      <c r="I742" t="s">
        <v>43</v>
      </c>
      <c r="K742" t="s">
        <v>17283</v>
      </c>
      <c r="L742" t="s">
        <v>17282</v>
      </c>
      <c r="M742" t="s">
        <v>17279</v>
      </c>
      <c r="N742" t="s">
        <v>17281</v>
      </c>
    </row>
    <row r="743" spans="1:14" x14ac:dyDescent="0.25">
      <c r="A743" t="s">
        <v>16</v>
      </c>
      <c r="B743" t="s">
        <v>17284</v>
      </c>
      <c r="C743">
        <v>2022</v>
      </c>
      <c r="D743" t="s">
        <v>17286</v>
      </c>
      <c r="E743" t="s">
        <v>309</v>
      </c>
      <c r="F743" t="s">
        <v>2130</v>
      </c>
      <c r="G743" t="s">
        <v>43</v>
      </c>
      <c r="H743" t="s">
        <v>43</v>
      </c>
      <c r="I743" t="s">
        <v>43</v>
      </c>
      <c r="K743" t="s">
        <v>17289</v>
      </c>
      <c r="L743" t="s">
        <v>17288</v>
      </c>
      <c r="M743" t="s">
        <v>17285</v>
      </c>
      <c r="N743" t="s">
        <v>17287</v>
      </c>
    </row>
    <row r="744" spans="1:14" x14ac:dyDescent="0.25">
      <c r="A744" t="s">
        <v>16</v>
      </c>
      <c r="B744" t="s">
        <v>17290</v>
      </c>
      <c r="C744">
        <v>2022</v>
      </c>
      <c r="D744" t="s">
        <v>17292</v>
      </c>
      <c r="E744" t="s">
        <v>866</v>
      </c>
      <c r="F744" t="s">
        <v>16925</v>
      </c>
      <c r="G744" t="s">
        <v>43</v>
      </c>
      <c r="H744" t="s">
        <v>43</v>
      </c>
      <c r="I744" t="s">
        <v>43</v>
      </c>
      <c r="K744" t="s">
        <v>17295</v>
      </c>
      <c r="L744" t="s">
        <v>17294</v>
      </c>
      <c r="M744" t="s">
        <v>17291</v>
      </c>
      <c r="N744" t="s">
        <v>17293</v>
      </c>
    </row>
    <row r="745" spans="1:14" x14ac:dyDescent="0.25">
      <c r="A745" t="s">
        <v>16</v>
      </c>
      <c r="B745" t="s">
        <v>17296</v>
      </c>
      <c r="C745">
        <v>2022</v>
      </c>
      <c r="D745" t="s">
        <v>13921</v>
      </c>
      <c r="E745" t="s">
        <v>842</v>
      </c>
      <c r="F745" t="s">
        <v>4411</v>
      </c>
      <c r="G745" t="s">
        <v>43</v>
      </c>
      <c r="H745" t="s">
        <v>43</v>
      </c>
      <c r="I745" t="s">
        <v>43</v>
      </c>
      <c r="K745" t="s">
        <v>13923</v>
      </c>
      <c r="L745" t="s">
        <v>13924</v>
      </c>
      <c r="M745" t="s">
        <v>13925</v>
      </c>
      <c r="N745" t="s">
        <v>13926</v>
      </c>
    </row>
    <row r="746" spans="1:14" x14ac:dyDescent="0.25">
      <c r="A746" t="s">
        <v>16</v>
      </c>
      <c r="B746" t="s">
        <v>17297</v>
      </c>
      <c r="C746">
        <v>2017</v>
      </c>
      <c r="D746" t="s">
        <v>17301</v>
      </c>
      <c r="E746" t="s">
        <v>3077</v>
      </c>
      <c r="F746" t="s">
        <v>17298</v>
      </c>
      <c r="G746" t="s">
        <v>43</v>
      </c>
      <c r="H746" t="s">
        <v>17299</v>
      </c>
      <c r="I746" t="s">
        <v>43</v>
      </c>
      <c r="K746" t="s">
        <v>17304</v>
      </c>
      <c r="L746" t="s">
        <v>17303</v>
      </c>
      <c r="M746" t="s">
        <v>17300</v>
      </c>
      <c r="N746" t="s">
        <v>17302</v>
      </c>
    </row>
    <row r="747" spans="1:14" x14ac:dyDescent="0.25">
      <c r="A747" t="s">
        <v>16</v>
      </c>
      <c r="B747" t="s">
        <v>17305</v>
      </c>
      <c r="C747">
        <v>2021</v>
      </c>
      <c r="D747" t="s">
        <v>17307</v>
      </c>
      <c r="E747" t="s">
        <v>58</v>
      </c>
      <c r="F747" t="s">
        <v>4000</v>
      </c>
      <c r="G747" t="s">
        <v>43</v>
      </c>
      <c r="H747" t="s">
        <v>43</v>
      </c>
      <c r="I747" t="s">
        <v>43</v>
      </c>
      <c r="K747" t="s">
        <v>17310</v>
      </c>
      <c r="L747" t="s">
        <v>17309</v>
      </c>
      <c r="M747" t="s">
        <v>17306</v>
      </c>
      <c r="N747" t="s">
        <v>17308</v>
      </c>
    </row>
    <row r="748" spans="1:14" x14ac:dyDescent="0.25">
      <c r="A748" t="s">
        <v>16</v>
      </c>
      <c r="B748" t="s">
        <v>17311</v>
      </c>
      <c r="C748">
        <v>2018</v>
      </c>
      <c r="D748" t="s">
        <v>17315</v>
      </c>
      <c r="E748" t="s">
        <v>866</v>
      </c>
      <c r="F748" t="s">
        <v>17312</v>
      </c>
      <c r="G748" t="s">
        <v>43</v>
      </c>
      <c r="H748" t="s">
        <v>17313</v>
      </c>
      <c r="I748" t="s">
        <v>43</v>
      </c>
      <c r="K748" t="s">
        <v>17318</v>
      </c>
      <c r="L748" t="s">
        <v>17317</v>
      </c>
      <c r="M748" t="s">
        <v>17314</v>
      </c>
      <c r="N748" t="s">
        <v>17316</v>
      </c>
    </row>
    <row r="749" spans="1:14" x14ac:dyDescent="0.25">
      <c r="A749" t="s">
        <v>16</v>
      </c>
      <c r="B749" t="s">
        <v>17319</v>
      </c>
      <c r="C749">
        <v>2019</v>
      </c>
      <c r="D749" t="s">
        <v>17322</v>
      </c>
      <c r="E749" t="s">
        <v>2822</v>
      </c>
      <c r="F749" t="s">
        <v>3188</v>
      </c>
      <c r="G749" t="s">
        <v>43</v>
      </c>
      <c r="H749" t="s">
        <v>17320</v>
      </c>
      <c r="I749" t="s">
        <v>43</v>
      </c>
      <c r="K749" t="s">
        <v>17325</v>
      </c>
      <c r="L749" t="s">
        <v>17324</v>
      </c>
      <c r="M749" t="s">
        <v>17321</v>
      </c>
      <c r="N749" t="s">
        <v>17323</v>
      </c>
    </row>
    <row r="750" spans="1:14" x14ac:dyDescent="0.25">
      <c r="A750" t="s">
        <v>16</v>
      </c>
      <c r="B750" t="s">
        <v>17326</v>
      </c>
      <c r="C750">
        <v>2021</v>
      </c>
      <c r="D750" t="s">
        <v>17330</v>
      </c>
      <c r="E750" t="s">
        <v>866</v>
      </c>
      <c r="F750" t="s">
        <v>17327</v>
      </c>
      <c r="G750" t="s">
        <v>43</v>
      </c>
      <c r="H750" t="s">
        <v>17328</v>
      </c>
      <c r="I750" t="s">
        <v>43</v>
      </c>
      <c r="K750" t="s">
        <v>17333</v>
      </c>
      <c r="L750" t="s">
        <v>17332</v>
      </c>
      <c r="M750" t="s">
        <v>17329</v>
      </c>
      <c r="N750" t="s">
        <v>17331</v>
      </c>
    </row>
    <row r="751" spans="1:14" x14ac:dyDescent="0.25">
      <c r="A751" t="s">
        <v>16</v>
      </c>
      <c r="B751" t="s">
        <v>17334</v>
      </c>
      <c r="C751">
        <v>2018</v>
      </c>
      <c r="D751" t="s">
        <v>17337</v>
      </c>
      <c r="E751" t="s">
        <v>12617</v>
      </c>
      <c r="F751" t="s">
        <v>273</v>
      </c>
      <c r="G751" t="s">
        <v>43</v>
      </c>
      <c r="H751" t="s">
        <v>17335</v>
      </c>
      <c r="I751" t="s">
        <v>43</v>
      </c>
      <c r="K751" t="s">
        <v>17340</v>
      </c>
      <c r="L751" t="s">
        <v>17339</v>
      </c>
      <c r="M751" t="s">
        <v>17336</v>
      </c>
      <c r="N751" t="s">
        <v>17338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734C7-1E3C-4BE8-81D5-A17B4DEBA651}">
  <dimension ref="A1:N711"/>
  <sheetViews>
    <sheetView topLeftCell="A20" workbookViewId="0">
      <selection activeCell="A42" sqref="A42:XFD42"/>
    </sheetView>
  </sheetViews>
  <sheetFormatPr defaultRowHeight="15" x14ac:dyDescent="0.25"/>
  <cols>
    <col min="1" max="1" width="39" customWidth="1"/>
    <col min="2" max="2" width="80.7109375" bestFit="1" customWidth="1"/>
    <col min="3" max="3" width="11.140625" bestFit="1" customWidth="1"/>
    <col min="4" max="5" width="80.7109375" bestFit="1" customWidth="1"/>
    <col min="6" max="6" width="10.85546875" bestFit="1" customWidth="1"/>
    <col min="7" max="7" width="12.7109375" bestFit="1" customWidth="1"/>
    <col min="8" max="8" width="16.5703125" bestFit="1" customWidth="1"/>
    <col min="9" max="9" width="80.7109375" bestFit="1" customWidth="1"/>
    <col min="10" max="10" width="11.5703125" bestFit="1" customWidth="1"/>
    <col min="11" max="11" width="80.7109375" bestFit="1" customWidth="1"/>
    <col min="12" max="12" width="49" bestFit="1" customWidth="1"/>
    <col min="13" max="14" width="80.7109375" bestFit="1" customWidth="1"/>
  </cols>
  <sheetData>
    <row r="1" spans="1:14" x14ac:dyDescent="0.25">
      <c r="A1" t="s">
        <v>123</v>
      </c>
      <c r="B1" t="s">
        <v>124</v>
      </c>
      <c r="C1" t="s">
        <v>125</v>
      </c>
      <c r="D1" t="s">
        <v>126</v>
      </c>
      <c r="E1" t="s">
        <v>127</v>
      </c>
      <c r="F1" t="s">
        <v>128</v>
      </c>
      <c r="G1" t="s">
        <v>129</v>
      </c>
      <c r="H1" t="s">
        <v>130</v>
      </c>
      <c r="I1" t="s">
        <v>131</v>
      </c>
      <c r="J1" t="s">
        <v>132</v>
      </c>
      <c r="K1" t="s">
        <v>133</v>
      </c>
      <c r="L1" t="s">
        <v>134</v>
      </c>
      <c r="M1" t="s">
        <v>135</v>
      </c>
      <c r="N1" t="s">
        <v>136</v>
      </c>
    </row>
    <row r="2" spans="1:14" x14ac:dyDescent="0.25">
      <c r="A2" t="s">
        <v>16</v>
      </c>
      <c r="B2" t="s">
        <v>5847</v>
      </c>
      <c r="C2">
        <v>2023</v>
      </c>
      <c r="D2" t="s">
        <v>5848</v>
      </c>
      <c r="E2" t="s">
        <v>2363</v>
      </c>
      <c r="F2" t="s">
        <v>229</v>
      </c>
      <c r="G2" t="s">
        <v>43</v>
      </c>
      <c r="H2" t="s">
        <v>43</v>
      </c>
      <c r="I2" t="s">
        <v>5849</v>
      </c>
      <c r="J2" t="s">
        <v>43</v>
      </c>
      <c r="K2" t="s">
        <v>5850</v>
      </c>
      <c r="L2" t="s">
        <v>5851</v>
      </c>
      <c r="M2" t="s">
        <v>5852</v>
      </c>
      <c r="N2" t="s">
        <v>5853</v>
      </c>
    </row>
    <row r="3" spans="1:14" x14ac:dyDescent="0.25">
      <c r="A3" t="s">
        <v>16</v>
      </c>
      <c r="B3" t="s">
        <v>5854</v>
      </c>
      <c r="C3">
        <v>2018</v>
      </c>
      <c r="D3" t="s">
        <v>5855</v>
      </c>
      <c r="E3" t="s">
        <v>1738</v>
      </c>
      <c r="F3" t="s">
        <v>327</v>
      </c>
      <c r="G3" t="s">
        <v>230</v>
      </c>
      <c r="H3" t="s">
        <v>43</v>
      </c>
      <c r="I3" t="s">
        <v>5856</v>
      </c>
      <c r="J3" t="s">
        <v>43</v>
      </c>
      <c r="K3" t="s">
        <v>5857</v>
      </c>
      <c r="L3" t="s">
        <v>5858</v>
      </c>
      <c r="M3" t="s">
        <v>5859</v>
      </c>
      <c r="N3" t="s">
        <v>5860</v>
      </c>
    </row>
    <row r="4" spans="1:14" x14ac:dyDescent="0.25">
      <c r="A4" t="s">
        <v>16</v>
      </c>
      <c r="B4" t="s">
        <v>5861</v>
      </c>
      <c r="C4">
        <v>2019</v>
      </c>
      <c r="D4" t="s">
        <v>5862</v>
      </c>
      <c r="E4" t="s">
        <v>95</v>
      </c>
      <c r="F4" t="s">
        <v>5863</v>
      </c>
      <c r="G4" t="s">
        <v>43</v>
      </c>
      <c r="H4" t="s">
        <v>43</v>
      </c>
      <c r="I4" t="s">
        <v>44</v>
      </c>
      <c r="J4" t="s">
        <v>43</v>
      </c>
      <c r="K4" t="s">
        <v>5864</v>
      </c>
      <c r="L4" t="s">
        <v>5865</v>
      </c>
      <c r="M4" t="s">
        <v>5866</v>
      </c>
      <c r="N4" t="s">
        <v>5867</v>
      </c>
    </row>
    <row r="5" spans="1:14" x14ac:dyDescent="0.25">
      <c r="A5" t="s">
        <v>16</v>
      </c>
      <c r="B5" t="s">
        <v>5868</v>
      </c>
      <c r="C5">
        <v>2020</v>
      </c>
      <c r="D5" t="s">
        <v>5869</v>
      </c>
      <c r="E5" t="s">
        <v>498</v>
      </c>
      <c r="F5" t="s">
        <v>5870</v>
      </c>
      <c r="G5" t="s">
        <v>43</v>
      </c>
      <c r="H5" t="s">
        <v>43</v>
      </c>
      <c r="I5" t="s">
        <v>47</v>
      </c>
      <c r="J5" t="s">
        <v>43</v>
      </c>
      <c r="K5" t="s">
        <v>5871</v>
      </c>
      <c r="L5" t="s">
        <v>5872</v>
      </c>
      <c r="M5" t="s">
        <v>5873</v>
      </c>
      <c r="N5" t="s">
        <v>5874</v>
      </c>
    </row>
    <row r="6" spans="1:14" x14ac:dyDescent="0.25">
      <c r="A6" t="s">
        <v>16</v>
      </c>
      <c r="B6" t="s">
        <v>5875</v>
      </c>
      <c r="C6">
        <v>2021</v>
      </c>
      <c r="D6" t="s">
        <v>5876</v>
      </c>
      <c r="E6" t="s">
        <v>1509</v>
      </c>
      <c r="F6" t="s">
        <v>1325</v>
      </c>
      <c r="G6" t="s">
        <v>43</v>
      </c>
      <c r="H6" t="s">
        <v>43</v>
      </c>
      <c r="I6" t="s">
        <v>45</v>
      </c>
      <c r="J6" t="s">
        <v>43</v>
      </c>
      <c r="K6" t="s">
        <v>5877</v>
      </c>
      <c r="L6" t="s">
        <v>5878</v>
      </c>
      <c r="M6" t="s">
        <v>5879</v>
      </c>
      <c r="N6" t="s">
        <v>5880</v>
      </c>
    </row>
    <row r="7" spans="1:14" x14ac:dyDescent="0.25">
      <c r="A7" t="s">
        <v>16</v>
      </c>
      <c r="B7" t="s">
        <v>5881</v>
      </c>
      <c r="C7">
        <v>2020</v>
      </c>
      <c r="D7" t="s">
        <v>5882</v>
      </c>
      <c r="E7" t="s">
        <v>3992</v>
      </c>
      <c r="F7" t="s">
        <v>5883</v>
      </c>
      <c r="G7" t="s">
        <v>43</v>
      </c>
      <c r="H7" t="s">
        <v>43</v>
      </c>
      <c r="I7" t="s">
        <v>62</v>
      </c>
      <c r="J7" t="s">
        <v>43</v>
      </c>
      <c r="K7" t="s">
        <v>5884</v>
      </c>
      <c r="L7" t="s">
        <v>5885</v>
      </c>
      <c r="M7" t="s">
        <v>5886</v>
      </c>
      <c r="N7" t="s">
        <v>5887</v>
      </c>
    </row>
    <row r="8" spans="1:14" x14ac:dyDescent="0.25">
      <c r="A8" t="s">
        <v>16</v>
      </c>
      <c r="B8" t="s">
        <v>5888</v>
      </c>
      <c r="C8">
        <v>2022</v>
      </c>
      <c r="D8" t="s">
        <v>5889</v>
      </c>
      <c r="E8" t="s">
        <v>1932</v>
      </c>
      <c r="F8" t="s">
        <v>1099</v>
      </c>
      <c r="G8" t="s">
        <v>292</v>
      </c>
      <c r="H8" t="s">
        <v>5890</v>
      </c>
      <c r="I8" t="s">
        <v>84</v>
      </c>
      <c r="J8" t="s">
        <v>43</v>
      </c>
      <c r="K8" t="s">
        <v>5891</v>
      </c>
      <c r="L8" t="s">
        <v>5892</v>
      </c>
      <c r="M8" t="s">
        <v>5893</v>
      </c>
      <c r="N8" t="s">
        <v>5894</v>
      </c>
    </row>
    <row r="9" spans="1:14" x14ac:dyDescent="0.25">
      <c r="A9" t="s">
        <v>17</v>
      </c>
      <c r="B9" t="s">
        <v>5895</v>
      </c>
      <c r="C9">
        <v>2021</v>
      </c>
      <c r="D9" t="s">
        <v>5896</v>
      </c>
      <c r="E9" t="s">
        <v>5897</v>
      </c>
      <c r="F9" t="s">
        <v>43</v>
      </c>
      <c r="G9" t="s">
        <v>43</v>
      </c>
      <c r="H9" t="s">
        <v>5898</v>
      </c>
      <c r="I9" t="s">
        <v>48</v>
      </c>
      <c r="J9" t="s">
        <v>43</v>
      </c>
      <c r="K9" t="s">
        <v>5899</v>
      </c>
      <c r="L9" t="s">
        <v>5900</v>
      </c>
      <c r="M9" t="s">
        <v>5901</v>
      </c>
      <c r="N9" t="s">
        <v>5902</v>
      </c>
    </row>
    <row r="10" spans="1:14" x14ac:dyDescent="0.25">
      <c r="A10" t="s">
        <v>16</v>
      </c>
      <c r="B10" t="s">
        <v>5903</v>
      </c>
      <c r="C10">
        <v>2021</v>
      </c>
      <c r="D10" t="s">
        <v>5904</v>
      </c>
      <c r="E10" t="s">
        <v>1509</v>
      </c>
      <c r="F10" t="s">
        <v>1615</v>
      </c>
      <c r="G10" t="s">
        <v>43</v>
      </c>
      <c r="H10" t="s">
        <v>43</v>
      </c>
      <c r="I10" t="s">
        <v>45</v>
      </c>
      <c r="J10" t="s">
        <v>43</v>
      </c>
      <c r="K10" t="s">
        <v>5905</v>
      </c>
      <c r="L10" t="s">
        <v>5906</v>
      </c>
      <c r="M10" t="s">
        <v>5907</v>
      </c>
      <c r="N10" t="s">
        <v>5908</v>
      </c>
    </row>
    <row r="11" spans="1:14" x14ac:dyDescent="0.25">
      <c r="A11" t="s">
        <v>16</v>
      </c>
      <c r="B11" t="s">
        <v>5909</v>
      </c>
      <c r="C11">
        <v>2024</v>
      </c>
      <c r="D11" t="s">
        <v>5910</v>
      </c>
      <c r="E11" t="s">
        <v>4537</v>
      </c>
      <c r="F11" t="s">
        <v>5911</v>
      </c>
      <c r="G11" t="s">
        <v>43</v>
      </c>
      <c r="H11" t="s">
        <v>43</v>
      </c>
      <c r="I11" t="s">
        <v>47</v>
      </c>
      <c r="J11" t="s">
        <v>43</v>
      </c>
      <c r="K11" t="s">
        <v>5912</v>
      </c>
      <c r="L11" t="s">
        <v>5913</v>
      </c>
      <c r="M11" t="s">
        <v>5914</v>
      </c>
      <c r="N11" t="s">
        <v>5915</v>
      </c>
    </row>
    <row r="12" spans="1:14" x14ac:dyDescent="0.25">
      <c r="A12" t="s">
        <v>16</v>
      </c>
      <c r="B12" t="s">
        <v>5916</v>
      </c>
      <c r="C12">
        <v>2022</v>
      </c>
      <c r="D12" t="s">
        <v>5917</v>
      </c>
      <c r="E12" t="s">
        <v>5918</v>
      </c>
      <c r="F12" t="s">
        <v>5919</v>
      </c>
      <c r="G12" t="s">
        <v>43</v>
      </c>
      <c r="H12" t="s">
        <v>43</v>
      </c>
      <c r="I12" t="s">
        <v>45</v>
      </c>
      <c r="J12" t="s">
        <v>43</v>
      </c>
      <c r="K12" t="s">
        <v>5920</v>
      </c>
      <c r="L12" t="s">
        <v>5921</v>
      </c>
      <c r="M12" t="s">
        <v>5922</v>
      </c>
      <c r="N12" t="s">
        <v>5923</v>
      </c>
    </row>
    <row r="13" spans="1:14" x14ac:dyDescent="0.25">
      <c r="A13" t="s">
        <v>16</v>
      </c>
      <c r="B13" t="s">
        <v>342</v>
      </c>
      <c r="C13">
        <v>2022</v>
      </c>
      <c r="D13" t="s">
        <v>343</v>
      </c>
      <c r="E13" t="s">
        <v>69</v>
      </c>
      <c r="F13" t="s">
        <v>344</v>
      </c>
      <c r="G13" t="s">
        <v>43</v>
      </c>
      <c r="H13" t="s">
        <v>43</v>
      </c>
      <c r="I13" t="s">
        <v>45</v>
      </c>
      <c r="J13" t="s">
        <v>43</v>
      </c>
      <c r="K13" t="s">
        <v>345</v>
      </c>
      <c r="L13" t="s">
        <v>346</v>
      </c>
      <c r="M13" t="s">
        <v>347</v>
      </c>
      <c r="N13" t="s">
        <v>348</v>
      </c>
    </row>
    <row r="14" spans="1:14" x14ac:dyDescent="0.25">
      <c r="A14" t="s">
        <v>16</v>
      </c>
      <c r="B14" t="s">
        <v>5924</v>
      </c>
      <c r="C14">
        <v>2020</v>
      </c>
      <c r="D14" t="s">
        <v>5925</v>
      </c>
      <c r="E14" t="s">
        <v>5926</v>
      </c>
      <c r="F14" t="s">
        <v>185</v>
      </c>
      <c r="G14" t="s">
        <v>415</v>
      </c>
      <c r="H14" t="s">
        <v>5927</v>
      </c>
      <c r="I14" t="s">
        <v>5928</v>
      </c>
      <c r="J14" t="s">
        <v>43</v>
      </c>
      <c r="K14" t="s">
        <v>5929</v>
      </c>
      <c r="L14" t="s">
        <v>5930</v>
      </c>
      <c r="M14" t="s">
        <v>5931</v>
      </c>
      <c r="N14" t="s">
        <v>5932</v>
      </c>
    </row>
    <row r="15" spans="1:14" x14ac:dyDescent="0.25">
      <c r="A15" t="s">
        <v>16</v>
      </c>
      <c r="B15" t="s">
        <v>5933</v>
      </c>
      <c r="C15">
        <v>2024</v>
      </c>
      <c r="D15" t="s">
        <v>5934</v>
      </c>
      <c r="E15" t="s">
        <v>811</v>
      </c>
      <c r="F15" t="s">
        <v>990</v>
      </c>
      <c r="G15" t="s">
        <v>274</v>
      </c>
      <c r="H15" t="s">
        <v>43</v>
      </c>
      <c r="I15" t="s">
        <v>5935</v>
      </c>
      <c r="J15" t="s">
        <v>43</v>
      </c>
      <c r="K15" t="s">
        <v>5936</v>
      </c>
      <c r="L15" t="s">
        <v>5937</v>
      </c>
      <c r="M15" t="s">
        <v>5938</v>
      </c>
      <c r="N15" t="s">
        <v>5939</v>
      </c>
    </row>
    <row r="16" spans="1:14" x14ac:dyDescent="0.25">
      <c r="A16" t="s">
        <v>16</v>
      </c>
      <c r="B16" t="s">
        <v>5940</v>
      </c>
      <c r="C16">
        <v>2020</v>
      </c>
      <c r="D16" t="s">
        <v>5941</v>
      </c>
      <c r="E16" t="s">
        <v>69</v>
      </c>
      <c r="F16" t="s">
        <v>5942</v>
      </c>
      <c r="G16" t="s">
        <v>43</v>
      </c>
      <c r="H16" t="s">
        <v>43</v>
      </c>
      <c r="I16" t="s">
        <v>45</v>
      </c>
      <c r="J16" t="s">
        <v>43</v>
      </c>
      <c r="K16" t="s">
        <v>5943</v>
      </c>
      <c r="L16" t="s">
        <v>5944</v>
      </c>
      <c r="M16" t="s">
        <v>5945</v>
      </c>
      <c r="N16" t="s">
        <v>5946</v>
      </c>
    </row>
    <row r="17" spans="1:14" x14ac:dyDescent="0.25">
      <c r="A17" t="s">
        <v>16</v>
      </c>
      <c r="B17" t="s">
        <v>5947</v>
      </c>
      <c r="C17">
        <v>2024</v>
      </c>
      <c r="D17" t="s">
        <v>533</v>
      </c>
      <c r="E17" t="s">
        <v>534</v>
      </c>
      <c r="F17" t="s">
        <v>43</v>
      </c>
      <c r="G17" t="s">
        <v>43</v>
      </c>
      <c r="H17" t="s">
        <v>3265</v>
      </c>
      <c r="I17" t="s">
        <v>90</v>
      </c>
      <c r="J17" t="s">
        <v>43</v>
      </c>
      <c r="K17" t="s">
        <v>5948</v>
      </c>
      <c r="L17" t="s">
        <v>536</v>
      </c>
      <c r="M17" t="s">
        <v>5949</v>
      </c>
      <c r="N17" t="s">
        <v>5950</v>
      </c>
    </row>
    <row r="18" spans="1:14" x14ac:dyDescent="0.25">
      <c r="A18" t="s">
        <v>16</v>
      </c>
      <c r="B18" t="s">
        <v>5951</v>
      </c>
      <c r="C18">
        <v>2023</v>
      </c>
      <c r="D18" t="s">
        <v>5952</v>
      </c>
      <c r="E18" t="s">
        <v>5953</v>
      </c>
      <c r="F18" t="s">
        <v>1090</v>
      </c>
      <c r="G18" t="s">
        <v>43</v>
      </c>
      <c r="H18" t="s">
        <v>43</v>
      </c>
      <c r="I18" t="s">
        <v>47</v>
      </c>
      <c r="J18" t="s">
        <v>43</v>
      </c>
      <c r="K18" t="s">
        <v>5954</v>
      </c>
      <c r="L18" t="s">
        <v>5955</v>
      </c>
      <c r="M18" t="s">
        <v>5956</v>
      </c>
      <c r="N18" t="s">
        <v>5957</v>
      </c>
    </row>
    <row r="19" spans="1:14" x14ac:dyDescent="0.25">
      <c r="A19" t="s">
        <v>16</v>
      </c>
      <c r="B19" t="s">
        <v>5958</v>
      </c>
      <c r="C19">
        <v>2024</v>
      </c>
      <c r="D19" t="s">
        <v>5959</v>
      </c>
      <c r="E19" t="s">
        <v>4956</v>
      </c>
      <c r="F19" t="s">
        <v>43</v>
      </c>
      <c r="G19" t="s">
        <v>43</v>
      </c>
      <c r="H19" t="s">
        <v>43</v>
      </c>
      <c r="I19" t="s">
        <v>90</v>
      </c>
      <c r="J19" t="s">
        <v>43</v>
      </c>
      <c r="K19" t="s">
        <v>5960</v>
      </c>
      <c r="L19" t="s">
        <v>5961</v>
      </c>
      <c r="M19" t="s">
        <v>5962</v>
      </c>
      <c r="N19" t="s">
        <v>5963</v>
      </c>
    </row>
    <row r="20" spans="1:14" x14ac:dyDescent="0.25">
      <c r="A20" t="s">
        <v>16</v>
      </c>
      <c r="B20" t="s">
        <v>5964</v>
      </c>
      <c r="C20">
        <v>2023</v>
      </c>
      <c r="D20" t="s">
        <v>5965</v>
      </c>
      <c r="E20" t="s">
        <v>4537</v>
      </c>
      <c r="F20" t="s">
        <v>5966</v>
      </c>
      <c r="G20" t="s">
        <v>43</v>
      </c>
      <c r="H20" t="s">
        <v>43</v>
      </c>
      <c r="I20" t="s">
        <v>47</v>
      </c>
      <c r="J20" t="s">
        <v>43</v>
      </c>
      <c r="K20" t="s">
        <v>5967</v>
      </c>
      <c r="L20" t="s">
        <v>5968</v>
      </c>
      <c r="M20" t="s">
        <v>5969</v>
      </c>
      <c r="N20" t="s">
        <v>5970</v>
      </c>
    </row>
    <row r="21" spans="1:14" x14ac:dyDescent="0.25">
      <c r="A21" t="s">
        <v>16</v>
      </c>
      <c r="B21" t="s">
        <v>5971</v>
      </c>
      <c r="C21">
        <v>2020</v>
      </c>
      <c r="D21" t="s">
        <v>5972</v>
      </c>
      <c r="E21" t="s">
        <v>1932</v>
      </c>
      <c r="F21" t="s">
        <v>4476</v>
      </c>
      <c r="G21" t="s">
        <v>466</v>
      </c>
      <c r="H21" t="s">
        <v>5973</v>
      </c>
      <c r="I21" t="s">
        <v>5974</v>
      </c>
      <c r="J21" t="s">
        <v>43</v>
      </c>
      <c r="K21" t="s">
        <v>5975</v>
      </c>
      <c r="L21" t="s">
        <v>5976</v>
      </c>
      <c r="M21" t="s">
        <v>5977</v>
      </c>
      <c r="N21" t="s">
        <v>5978</v>
      </c>
    </row>
    <row r="22" spans="1:14" x14ac:dyDescent="0.25">
      <c r="A22" t="s">
        <v>16</v>
      </c>
      <c r="B22" t="s">
        <v>5979</v>
      </c>
      <c r="C22">
        <v>2023</v>
      </c>
      <c r="D22" t="s">
        <v>5980</v>
      </c>
      <c r="E22" t="s">
        <v>5981</v>
      </c>
      <c r="F22" t="s">
        <v>760</v>
      </c>
      <c r="G22" t="s">
        <v>466</v>
      </c>
      <c r="H22" t="s">
        <v>5982</v>
      </c>
      <c r="I22" t="s">
        <v>5983</v>
      </c>
      <c r="J22" t="s">
        <v>43</v>
      </c>
      <c r="K22" t="s">
        <v>5984</v>
      </c>
      <c r="L22" t="s">
        <v>5985</v>
      </c>
      <c r="M22" t="s">
        <v>5986</v>
      </c>
      <c r="N22" t="s">
        <v>5987</v>
      </c>
    </row>
    <row r="23" spans="1:14" x14ac:dyDescent="0.25">
      <c r="A23" t="s">
        <v>16</v>
      </c>
      <c r="B23" t="s">
        <v>382</v>
      </c>
      <c r="C23">
        <v>2022</v>
      </c>
      <c r="D23" t="s">
        <v>383</v>
      </c>
      <c r="E23" t="s">
        <v>97</v>
      </c>
      <c r="F23" t="s">
        <v>384</v>
      </c>
      <c r="G23" t="s">
        <v>43</v>
      </c>
      <c r="H23" t="s">
        <v>43</v>
      </c>
      <c r="I23" t="s">
        <v>45</v>
      </c>
      <c r="J23" t="s">
        <v>43</v>
      </c>
      <c r="K23" t="s">
        <v>385</v>
      </c>
      <c r="L23" t="s">
        <v>386</v>
      </c>
      <c r="M23" t="s">
        <v>387</v>
      </c>
      <c r="N23" t="s">
        <v>388</v>
      </c>
    </row>
    <row r="24" spans="1:14" x14ac:dyDescent="0.25">
      <c r="A24" t="s">
        <v>16</v>
      </c>
      <c r="B24" t="s">
        <v>5988</v>
      </c>
      <c r="C24">
        <v>2020</v>
      </c>
      <c r="D24" t="s">
        <v>5989</v>
      </c>
      <c r="E24" t="s">
        <v>5990</v>
      </c>
      <c r="F24" t="s">
        <v>212</v>
      </c>
      <c r="G24" t="s">
        <v>415</v>
      </c>
      <c r="H24" t="s">
        <v>5991</v>
      </c>
      <c r="I24" t="s">
        <v>5992</v>
      </c>
      <c r="J24" t="s">
        <v>43</v>
      </c>
      <c r="K24" t="s">
        <v>5993</v>
      </c>
      <c r="L24" t="s">
        <v>5994</v>
      </c>
      <c r="M24" t="s">
        <v>5995</v>
      </c>
      <c r="N24" t="s">
        <v>5996</v>
      </c>
    </row>
    <row r="25" spans="1:14" x14ac:dyDescent="0.25">
      <c r="A25" t="s">
        <v>16</v>
      </c>
      <c r="B25" t="s">
        <v>5997</v>
      </c>
      <c r="C25">
        <v>2022</v>
      </c>
      <c r="D25" t="s">
        <v>5998</v>
      </c>
      <c r="E25" t="s">
        <v>1932</v>
      </c>
      <c r="F25" t="s">
        <v>1099</v>
      </c>
      <c r="G25" t="s">
        <v>483</v>
      </c>
      <c r="H25" t="s">
        <v>5999</v>
      </c>
      <c r="I25" t="s">
        <v>84</v>
      </c>
      <c r="J25" t="s">
        <v>43</v>
      </c>
      <c r="K25" t="s">
        <v>6000</v>
      </c>
      <c r="L25" t="s">
        <v>6001</v>
      </c>
      <c r="M25" t="s">
        <v>6002</v>
      </c>
      <c r="N25" t="s">
        <v>6003</v>
      </c>
    </row>
    <row r="26" spans="1:14" x14ac:dyDescent="0.25">
      <c r="A26" t="s">
        <v>16</v>
      </c>
      <c r="B26" t="s">
        <v>6004</v>
      </c>
      <c r="C26">
        <v>2024</v>
      </c>
      <c r="D26" t="s">
        <v>6005</v>
      </c>
      <c r="E26" t="s">
        <v>6006</v>
      </c>
      <c r="F26" t="s">
        <v>414</v>
      </c>
      <c r="G26" t="s">
        <v>43</v>
      </c>
      <c r="H26" t="s">
        <v>43</v>
      </c>
      <c r="I26" t="s">
        <v>47</v>
      </c>
      <c r="J26" t="s">
        <v>43</v>
      </c>
      <c r="K26" t="s">
        <v>6007</v>
      </c>
      <c r="L26" t="s">
        <v>6008</v>
      </c>
      <c r="M26" t="s">
        <v>6009</v>
      </c>
      <c r="N26" t="s">
        <v>6010</v>
      </c>
    </row>
    <row r="27" spans="1:14" x14ac:dyDescent="0.25">
      <c r="A27" t="s">
        <v>16</v>
      </c>
      <c r="B27" t="s">
        <v>6011</v>
      </c>
      <c r="C27">
        <v>2023</v>
      </c>
      <c r="D27" t="s">
        <v>6012</v>
      </c>
      <c r="E27" t="s">
        <v>1485</v>
      </c>
      <c r="F27" t="s">
        <v>249</v>
      </c>
      <c r="G27" t="s">
        <v>43</v>
      </c>
      <c r="H27" t="s">
        <v>43</v>
      </c>
      <c r="I27" t="s">
        <v>45</v>
      </c>
      <c r="J27" t="s">
        <v>43</v>
      </c>
      <c r="K27" t="s">
        <v>6013</v>
      </c>
      <c r="L27" t="s">
        <v>6014</v>
      </c>
      <c r="M27" t="s">
        <v>6015</v>
      </c>
      <c r="N27" t="s">
        <v>6016</v>
      </c>
    </row>
    <row r="28" spans="1:14" x14ac:dyDescent="0.25">
      <c r="A28" t="s">
        <v>16</v>
      </c>
      <c r="B28" t="s">
        <v>404</v>
      </c>
      <c r="C28">
        <v>2021</v>
      </c>
      <c r="D28" t="s">
        <v>405</v>
      </c>
      <c r="E28" t="s">
        <v>11</v>
      </c>
      <c r="F28" t="s">
        <v>292</v>
      </c>
      <c r="G28" t="s">
        <v>406</v>
      </c>
      <c r="H28" t="s">
        <v>43</v>
      </c>
      <c r="I28" t="s">
        <v>5</v>
      </c>
      <c r="J28" t="s">
        <v>43</v>
      </c>
      <c r="K28" t="s">
        <v>407</v>
      </c>
      <c r="L28" t="s">
        <v>408</v>
      </c>
      <c r="M28" t="s">
        <v>409</v>
      </c>
      <c r="N28" t="s">
        <v>410</v>
      </c>
    </row>
    <row r="29" spans="1:14" x14ac:dyDescent="0.25">
      <c r="A29" t="s">
        <v>16</v>
      </c>
      <c r="B29" t="s">
        <v>6017</v>
      </c>
      <c r="C29">
        <v>2020</v>
      </c>
      <c r="D29" t="s">
        <v>6018</v>
      </c>
      <c r="E29" t="s">
        <v>6019</v>
      </c>
      <c r="F29" t="s">
        <v>2421</v>
      </c>
      <c r="G29" t="s">
        <v>195</v>
      </c>
      <c r="H29" t="s">
        <v>6020</v>
      </c>
      <c r="I29" t="s">
        <v>6021</v>
      </c>
      <c r="J29" t="s">
        <v>43</v>
      </c>
      <c r="K29" t="s">
        <v>6022</v>
      </c>
      <c r="L29" t="s">
        <v>6023</v>
      </c>
      <c r="M29" t="s">
        <v>6024</v>
      </c>
      <c r="N29" t="s">
        <v>6025</v>
      </c>
    </row>
    <row r="30" spans="1:14" x14ac:dyDescent="0.25">
      <c r="A30" t="s">
        <v>16</v>
      </c>
      <c r="B30" t="s">
        <v>6026</v>
      </c>
      <c r="C30">
        <v>2019</v>
      </c>
      <c r="D30" t="s">
        <v>6027</v>
      </c>
      <c r="E30" t="s">
        <v>2453</v>
      </c>
      <c r="F30" t="s">
        <v>2512</v>
      </c>
      <c r="G30" t="s">
        <v>693</v>
      </c>
      <c r="H30" t="s">
        <v>6028</v>
      </c>
      <c r="I30" t="s">
        <v>5856</v>
      </c>
      <c r="J30" t="s">
        <v>43</v>
      </c>
      <c r="K30" t="s">
        <v>6029</v>
      </c>
      <c r="L30" t="s">
        <v>6030</v>
      </c>
      <c r="M30" t="s">
        <v>43</v>
      </c>
      <c r="N30" t="s">
        <v>6031</v>
      </c>
    </row>
    <row r="31" spans="1:14" x14ac:dyDescent="0.25">
      <c r="A31" t="s">
        <v>16</v>
      </c>
      <c r="B31" t="s">
        <v>6032</v>
      </c>
      <c r="C31">
        <v>2025</v>
      </c>
      <c r="D31" t="s">
        <v>6033</v>
      </c>
      <c r="E31" t="s">
        <v>423</v>
      </c>
      <c r="F31" t="s">
        <v>1317</v>
      </c>
      <c r="G31" t="s">
        <v>43</v>
      </c>
      <c r="H31" t="s">
        <v>6034</v>
      </c>
      <c r="I31" t="s">
        <v>47</v>
      </c>
      <c r="J31" t="s">
        <v>43</v>
      </c>
      <c r="K31" t="s">
        <v>6035</v>
      </c>
      <c r="L31" t="s">
        <v>6036</v>
      </c>
      <c r="M31" t="s">
        <v>6037</v>
      </c>
      <c r="N31" t="s">
        <v>6038</v>
      </c>
    </row>
    <row r="32" spans="1:14" x14ac:dyDescent="0.25">
      <c r="A32" t="s">
        <v>16</v>
      </c>
      <c r="B32" t="s">
        <v>6039</v>
      </c>
      <c r="C32">
        <v>2024</v>
      </c>
      <c r="D32" t="s">
        <v>6040</v>
      </c>
      <c r="E32" t="s">
        <v>6041</v>
      </c>
      <c r="F32" t="s">
        <v>43</v>
      </c>
      <c r="G32" t="s">
        <v>43</v>
      </c>
      <c r="H32" t="s">
        <v>43</v>
      </c>
      <c r="I32" t="s">
        <v>47</v>
      </c>
      <c r="J32" t="s">
        <v>43</v>
      </c>
      <c r="K32" t="s">
        <v>6042</v>
      </c>
      <c r="L32" t="s">
        <v>6043</v>
      </c>
      <c r="M32" t="s">
        <v>6044</v>
      </c>
      <c r="N32" t="s">
        <v>6045</v>
      </c>
    </row>
    <row r="33" spans="1:14" x14ac:dyDescent="0.25">
      <c r="A33" t="s">
        <v>16</v>
      </c>
      <c r="B33" t="s">
        <v>6046</v>
      </c>
      <c r="C33">
        <v>2019</v>
      </c>
      <c r="D33" t="s">
        <v>6047</v>
      </c>
      <c r="E33" t="s">
        <v>6048</v>
      </c>
      <c r="F33" t="s">
        <v>1941</v>
      </c>
      <c r="G33" t="s">
        <v>274</v>
      </c>
      <c r="H33" t="s">
        <v>6049</v>
      </c>
      <c r="I33" t="s">
        <v>6050</v>
      </c>
      <c r="J33" t="s">
        <v>43</v>
      </c>
      <c r="K33" t="s">
        <v>6051</v>
      </c>
      <c r="L33" t="s">
        <v>6052</v>
      </c>
      <c r="M33" t="s">
        <v>6053</v>
      </c>
      <c r="N33" t="s">
        <v>6054</v>
      </c>
    </row>
    <row r="34" spans="1:14" x14ac:dyDescent="0.25">
      <c r="A34" t="s">
        <v>16</v>
      </c>
      <c r="B34" t="s">
        <v>6055</v>
      </c>
      <c r="C34">
        <v>2019</v>
      </c>
      <c r="D34" t="s">
        <v>6056</v>
      </c>
      <c r="E34" t="s">
        <v>791</v>
      </c>
      <c r="F34" t="s">
        <v>4793</v>
      </c>
      <c r="G34" t="s">
        <v>43</v>
      </c>
      <c r="H34" t="s">
        <v>6057</v>
      </c>
      <c r="I34" t="s">
        <v>45</v>
      </c>
      <c r="J34" t="s">
        <v>43</v>
      </c>
      <c r="K34" t="s">
        <v>6058</v>
      </c>
      <c r="L34" t="s">
        <v>6059</v>
      </c>
      <c r="M34" t="s">
        <v>6060</v>
      </c>
      <c r="N34" t="s">
        <v>6061</v>
      </c>
    </row>
    <row r="35" spans="1:14" x14ac:dyDescent="0.25">
      <c r="A35" t="s">
        <v>16</v>
      </c>
      <c r="B35" t="s">
        <v>6062</v>
      </c>
      <c r="C35">
        <v>2022</v>
      </c>
      <c r="D35" t="s">
        <v>6063</v>
      </c>
      <c r="E35" t="s">
        <v>6064</v>
      </c>
      <c r="F35" t="s">
        <v>692</v>
      </c>
      <c r="G35" t="s">
        <v>230</v>
      </c>
      <c r="H35" t="s">
        <v>43</v>
      </c>
      <c r="I35" t="s">
        <v>6065</v>
      </c>
      <c r="J35" t="s">
        <v>43</v>
      </c>
      <c r="K35" t="s">
        <v>6066</v>
      </c>
      <c r="L35" t="s">
        <v>6067</v>
      </c>
      <c r="M35" t="s">
        <v>6068</v>
      </c>
      <c r="N35" t="s">
        <v>6069</v>
      </c>
    </row>
    <row r="36" spans="1:14" x14ac:dyDescent="0.25">
      <c r="A36" t="s">
        <v>16</v>
      </c>
      <c r="B36" t="s">
        <v>421</v>
      </c>
      <c r="C36">
        <v>2023</v>
      </c>
      <c r="D36" t="s">
        <v>422</v>
      </c>
      <c r="E36" t="s">
        <v>423</v>
      </c>
      <c r="F36" t="s">
        <v>424</v>
      </c>
      <c r="G36" t="s">
        <v>43</v>
      </c>
      <c r="H36" t="s">
        <v>425</v>
      </c>
      <c r="I36" t="s">
        <v>47</v>
      </c>
      <c r="J36" t="s">
        <v>43</v>
      </c>
      <c r="K36" t="s">
        <v>6070</v>
      </c>
      <c r="L36" t="s">
        <v>426</v>
      </c>
      <c r="M36" t="s">
        <v>6071</v>
      </c>
      <c r="N36" t="s">
        <v>6072</v>
      </c>
    </row>
    <row r="37" spans="1:14" x14ac:dyDescent="0.25">
      <c r="A37" t="s">
        <v>16</v>
      </c>
      <c r="B37" t="s">
        <v>6073</v>
      </c>
      <c r="C37">
        <v>2020</v>
      </c>
      <c r="D37" t="s">
        <v>6074</v>
      </c>
      <c r="E37" t="s">
        <v>498</v>
      </c>
      <c r="F37" t="s">
        <v>6075</v>
      </c>
      <c r="G37" t="s">
        <v>43</v>
      </c>
      <c r="H37" t="s">
        <v>43</v>
      </c>
      <c r="I37" t="s">
        <v>47</v>
      </c>
      <c r="J37" t="s">
        <v>43</v>
      </c>
      <c r="K37" t="s">
        <v>6076</v>
      </c>
      <c r="L37" t="s">
        <v>6077</v>
      </c>
      <c r="M37" t="s">
        <v>6078</v>
      </c>
      <c r="N37" t="s">
        <v>6079</v>
      </c>
    </row>
    <row r="38" spans="1:14" x14ac:dyDescent="0.25">
      <c r="A38" t="s">
        <v>16</v>
      </c>
      <c r="B38" t="s">
        <v>6080</v>
      </c>
      <c r="C38">
        <v>2018</v>
      </c>
      <c r="D38" t="s">
        <v>6081</v>
      </c>
      <c r="E38" t="s">
        <v>1047</v>
      </c>
      <c r="F38" t="s">
        <v>6082</v>
      </c>
      <c r="G38" t="s">
        <v>43</v>
      </c>
      <c r="H38" t="s">
        <v>6083</v>
      </c>
      <c r="I38" t="s">
        <v>81</v>
      </c>
      <c r="J38" t="s">
        <v>43</v>
      </c>
      <c r="K38" t="s">
        <v>6084</v>
      </c>
      <c r="L38" t="s">
        <v>6085</v>
      </c>
      <c r="M38" t="s">
        <v>6086</v>
      </c>
      <c r="N38" t="s">
        <v>6087</v>
      </c>
    </row>
    <row r="39" spans="1:14" x14ac:dyDescent="0.25">
      <c r="A39" t="s">
        <v>16</v>
      </c>
      <c r="B39" t="s">
        <v>6088</v>
      </c>
      <c r="C39">
        <v>2022</v>
      </c>
      <c r="D39" t="s">
        <v>6089</v>
      </c>
      <c r="E39" t="s">
        <v>4956</v>
      </c>
      <c r="F39" t="s">
        <v>2063</v>
      </c>
      <c r="G39" t="s">
        <v>327</v>
      </c>
      <c r="H39" t="s">
        <v>6090</v>
      </c>
      <c r="I39" t="s">
        <v>90</v>
      </c>
      <c r="J39" t="s">
        <v>43</v>
      </c>
      <c r="K39" t="s">
        <v>6091</v>
      </c>
      <c r="L39" t="s">
        <v>6092</v>
      </c>
      <c r="M39" t="s">
        <v>6093</v>
      </c>
      <c r="N39" t="s">
        <v>6094</v>
      </c>
    </row>
    <row r="40" spans="1:14" x14ac:dyDescent="0.25">
      <c r="A40" t="s">
        <v>16</v>
      </c>
      <c r="B40" t="s">
        <v>429</v>
      </c>
      <c r="C40">
        <v>2024</v>
      </c>
      <c r="D40" t="s">
        <v>430</v>
      </c>
      <c r="E40" t="s">
        <v>431</v>
      </c>
      <c r="F40" t="s">
        <v>432</v>
      </c>
      <c r="G40" t="s">
        <v>230</v>
      </c>
      <c r="H40" t="s">
        <v>43</v>
      </c>
      <c r="I40" t="s">
        <v>6095</v>
      </c>
      <c r="J40" t="s">
        <v>43</v>
      </c>
      <c r="K40" t="s">
        <v>433</v>
      </c>
      <c r="L40" t="s">
        <v>434</v>
      </c>
      <c r="M40" t="s">
        <v>435</v>
      </c>
      <c r="N40" t="s">
        <v>436</v>
      </c>
    </row>
    <row r="41" spans="1:14" x14ac:dyDescent="0.25">
      <c r="A41" t="s">
        <v>16</v>
      </c>
      <c r="B41" t="s">
        <v>6096</v>
      </c>
      <c r="C41">
        <v>2020</v>
      </c>
      <c r="D41" t="s">
        <v>6097</v>
      </c>
      <c r="E41" t="s">
        <v>3175</v>
      </c>
      <c r="F41" t="s">
        <v>344</v>
      </c>
      <c r="G41" t="s">
        <v>43</v>
      </c>
      <c r="H41" t="s">
        <v>43</v>
      </c>
      <c r="I41" t="s">
        <v>47</v>
      </c>
      <c r="J41" t="s">
        <v>43</v>
      </c>
      <c r="K41" t="s">
        <v>6098</v>
      </c>
      <c r="L41" t="s">
        <v>6099</v>
      </c>
      <c r="M41" t="s">
        <v>6100</v>
      </c>
      <c r="N41" t="s">
        <v>6101</v>
      </c>
    </row>
    <row r="42" spans="1:14" x14ac:dyDescent="0.25">
      <c r="A42" t="s">
        <v>16</v>
      </c>
      <c r="B42" t="s">
        <v>6102</v>
      </c>
      <c r="C42">
        <v>2018</v>
      </c>
      <c r="D42" t="s">
        <v>6103</v>
      </c>
      <c r="E42" t="s">
        <v>5757</v>
      </c>
      <c r="F42" t="s">
        <v>240</v>
      </c>
      <c r="G42" t="s">
        <v>212</v>
      </c>
      <c r="H42" t="s">
        <v>43</v>
      </c>
      <c r="I42" t="s">
        <v>6104</v>
      </c>
      <c r="J42" t="s">
        <v>43</v>
      </c>
      <c r="K42" t="s">
        <v>6105</v>
      </c>
      <c r="L42" t="s">
        <v>6106</v>
      </c>
      <c r="M42" t="s">
        <v>6107</v>
      </c>
      <c r="N42" t="s">
        <v>6108</v>
      </c>
    </row>
    <row r="43" spans="1:14" x14ac:dyDescent="0.25">
      <c r="A43" t="s">
        <v>17</v>
      </c>
      <c r="B43" t="s">
        <v>6109</v>
      </c>
      <c r="C43">
        <v>2019</v>
      </c>
      <c r="D43" t="s">
        <v>6110</v>
      </c>
      <c r="E43" t="s">
        <v>6111</v>
      </c>
      <c r="F43" t="s">
        <v>43</v>
      </c>
      <c r="G43" t="s">
        <v>43</v>
      </c>
      <c r="H43" t="s">
        <v>6112</v>
      </c>
      <c r="I43" t="s">
        <v>6113</v>
      </c>
      <c r="J43" t="s">
        <v>43</v>
      </c>
      <c r="K43" t="s">
        <v>6114</v>
      </c>
      <c r="L43" t="s">
        <v>43</v>
      </c>
      <c r="M43" t="s">
        <v>43</v>
      </c>
      <c r="N43" t="s">
        <v>6115</v>
      </c>
    </row>
    <row r="44" spans="1:14" x14ac:dyDescent="0.25">
      <c r="A44" t="s">
        <v>16</v>
      </c>
      <c r="B44" t="s">
        <v>6116</v>
      </c>
      <c r="C44">
        <v>2023</v>
      </c>
      <c r="D44" t="s">
        <v>6117</v>
      </c>
      <c r="E44" t="s">
        <v>58</v>
      </c>
      <c r="F44" t="s">
        <v>6118</v>
      </c>
      <c r="G44" t="s">
        <v>43</v>
      </c>
      <c r="H44" t="s">
        <v>43</v>
      </c>
      <c r="I44" t="s">
        <v>45</v>
      </c>
      <c r="J44" t="s">
        <v>43</v>
      </c>
      <c r="K44" t="s">
        <v>6119</v>
      </c>
      <c r="L44" t="s">
        <v>6120</v>
      </c>
      <c r="M44" t="s">
        <v>6121</v>
      </c>
      <c r="N44" t="s">
        <v>6122</v>
      </c>
    </row>
    <row r="45" spans="1:14" x14ac:dyDescent="0.25">
      <c r="A45" t="s">
        <v>16</v>
      </c>
      <c r="B45" t="s">
        <v>6123</v>
      </c>
      <c r="C45">
        <v>2022</v>
      </c>
      <c r="D45" t="s">
        <v>6124</v>
      </c>
      <c r="E45" t="s">
        <v>58</v>
      </c>
      <c r="F45" t="s">
        <v>5347</v>
      </c>
      <c r="G45" t="s">
        <v>43</v>
      </c>
      <c r="H45" t="s">
        <v>43</v>
      </c>
      <c r="I45" t="s">
        <v>45</v>
      </c>
      <c r="J45" t="s">
        <v>43</v>
      </c>
      <c r="K45" t="s">
        <v>6125</v>
      </c>
      <c r="L45" t="s">
        <v>6126</v>
      </c>
      <c r="M45" t="s">
        <v>6127</v>
      </c>
      <c r="N45" t="s">
        <v>6128</v>
      </c>
    </row>
    <row r="46" spans="1:14" x14ac:dyDescent="0.25">
      <c r="A46" t="s">
        <v>16</v>
      </c>
      <c r="B46" t="s">
        <v>496</v>
      </c>
      <c r="C46">
        <v>2023</v>
      </c>
      <c r="D46" t="s">
        <v>497</v>
      </c>
      <c r="E46" t="s">
        <v>498</v>
      </c>
      <c r="F46" t="s">
        <v>499</v>
      </c>
      <c r="G46" t="s">
        <v>43</v>
      </c>
      <c r="H46" t="s">
        <v>43</v>
      </c>
      <c r="I46" t="s">
        <v>47</v>
      </c>
      <c r="J46" t="s">
        <v>43</v>
      </c>
      <c r="K46" t="s">
        <v>500</v>
      </c>
      <c r="L46" t="s">
        <v>501</v>
      </c>
      <c r="M46" t="s">
        <v>502</v>
      </c>
      <c r="N46" t="s">
        <v>503</v>
      </c>
    </row>
    <row r="47" spans="1:14" x14ac:dyDescent="0.25">
      <c r="A47" t="s">
        <v>16</v>
      </c>
      <c r="B47" t="s">
        <v>6129</v>
      </c>
      <c r="C47">
        <v>2023</v>
      </c>
      <c r="D47" t="s">
        <v>6130</v>
      </c>
      <c r="E47" t="s">
        <v>3373</v>
      </c>
      <c r="F47" t="s">
        <v>6131</v>
      </c>
      <c r="G47" t="s">
        <v>43</v>
      </c>
      <c r="H47" t="s">
        <v>43</v>
      </c>
      <c r="I47" t="s">
        <v>45</v>
      </c>
      <c r="J47" t="s">
        <v>43</v>
      </c>
      <c r="K47" t="s">
        <v>6132</v>
      </c>
      <c r="L47" t="s">
        <v>6133</v>
      </c>
      <c r="M47" t="s">
        <v>6134</v>
      </c>
      <c r="N47" t="s">
        <v>6135</v>
      </c>
    </row>
    <row r="48" spans="1:14" x14ac:dyDescent="0.25">
      <c r="A48" t="s">
        <v>16</v>
      </c>
      <c r="B48" t="s">
        <v>6136</v>
      </c>
      <c r="C48">
        <v>2019</v>
      </c>
      <c r="D48" t="s">
        <v>6137</v>
      </c>
      <c r="E48" t="s">
        <v>6048</v>
      </c>
      <c r="F48" t="s">
        <v>1941</v>
      </c>
      <c r="G48" t="s">
        <v>274</v>
      </c>
      <c r="H48" t="s">
        <v>6138</v>
      </c>
      <c r="I48" t="s">
        <v>6050</v>
      </c>
      <c r="J48" t="s">
        <v>43</v>
      </c>
      <c r="K48" t="s">
        <v>6139</v>
      </c>
      <c r="L48" t="s">
        <v>6140</v>
      </c>
      <c r="M48" t="s">
        <v>6141</v>
      </c>
      <c r="N48" t="s">
        <v>6142</v>
      </c>
    </row>
    <row r="49" spans="1:14" x14ac:dyDescent="0.25">
      <c r="A49" t="s">
        <v>16</v>
      </c>
      <c r="B49" t="s">
        <v>6143</v>
      </c>
      <c r="C49">
        <v>2020</v>
      </c>
      <c r="D49" t="s">
        <v>6144</v>
      </c>
      <c r="E49" t="s">
        <v>1509</v>
      </c>
      <c r="F49" t="s">
        <v>5190</v>
      </c>
      <c r="G49" t="s">
        <v>43</v>
      </c>
      <c r="H49" t="s">
        <v>43</v>
      </c>
      <c r="I49" t="s">
        <v>45</v>
      </c>
      <c r="J49" t="s">
        <v>43</v>
      </c>
      <c r="K49" t="s">
        <v>6145</v>
      </c>
      <c r="L49" t="s">
        <v>6146</v>
      </c>
      <c r="M49" t="s">
        <v>6147</v>
      </c>
      <c r="N49" t="s">
        <v>6148</v>
      </c>
    </row>
    <row r="50" spans="1:14" x14ac:dyDescent="0.25">
      <c r="A50" t="s">
        <v>16</v>
      </c>
      <c r="B50" t="s">
        <v>6149</v>
      </c>
      <c r="C50">
        <v>2018</v>
      </c>
      <c r="D50" t="s">
        <v>6150</v>
      </c>
      <c r="E50" t="s">
        <v>6151</v>
      </c>
      <c r="F50" t="s">
        <v>4793</v>
      </c>
      <c r="G50" t="s">
        <v>230</v>
      </c>
      <c r="H50" t="s">
        <v>6152</v>
      </c>
      <c r="I50" t="s">
        <v>6153</v>
      </c>
      <c r="J50" t="s">
        <v>43</v>
      </c>
      <c r="K50" t="s">
        <v>6154</v>
      </c>
      <c r="L50" t="s">
        <v>6155</v>
      </c>
      <c r="M50" t="s">
        <v>6156</v>
      </c>
      <c r="N50" t="s">
        <v>6157</v>
      </c>
    </row>
    <row r="51" spans="1:14" x14ac:dyDescent="0.25">
      <c r="A51" t="s">
        <v>16</v>
      </c>
      <c r="B51" t="s">
        <v>6158</v>
      </c>
      <c r="C51">
        <v>2023</v>
      </c>
      <c r="D51" t="s">
        <v>6159</v>
      </c>
      <c r="E51" t="s">
        <v>1316</v>
      </c>
      <c r="F51" t="s">
        <v>1767</v>
      </c>
      <c r="G51" t="s">
        <v>43</v>
      </c>
      <c r="H51" t="s">
        <v>43</v>
      </c>
      <c r="I51" t="s">
        <v>62</v>
      </c>
      <c r="J51" t="s">
        <v>43</v>
      </c>
      <c r="K51" t="s">
        <v>6160</v>
      </c>
      <c r="L51" t="s">
        <v>6161</v>
      </c>
      <c r="M51" t="s">
        <v>6162</v>
      </c>
      <c r="N51" t="s">
        <v>6163</v>
      </c>
    </row>
    <row r="52" spans="1:14" x14ac:dyDescent="0.25">
      <c r="A52" t="s">
        <v>16</v>
      </c>
      <c r="B52" t="s">
        <v>6164</v>
      </c>
      <c r="C52">
        <v>2025</v>
      </c>
      <c r="D52" t="s">
        <v>6165</v>
      </c>
      <c r="E52" t="s">
        <v>1509</v>
      </c>
      <c r="F52" t="s">
        <v>2454</v>
      </c>
      <c r="G52" t="s">
        <v>43</v>
      </c>
      <c r="H52" t="s">
        <v>43</v>
      </c>
      <c r="I52" t="s">
        <v>45</v>
      </c>
      <c r="J52" t="s">
        <v>43</v>
      </c>
      <c r="K52" t="s">
        <v>6166</v>
      </c>
      <c r="L52" t="s">
        <v>6167</v>
      </c>
      <c r="M52" t="s">
        <v>6168</v>
      </c>
      <c r="N52" t="s">
        <v>6169</v>
      </c>
    </row>
    <row r="53" spans="1:14" x14ac:dyDescent="0.25">
      <c r="A53" t="s">
        <v>16</v>
      </c>
      <c r="B53" t="s">
        <v>6170</v>
      </c>
      <c r="C53">
        <v>2019</v>
      </c>
      <c r="D53" t="s">
        <v>6171</v>
      </c>
      <c r="E53" t="s">
        <v>6048</v>
      </c>
      <c r="F53" t="s">
        <v>1941</v>
      </c>
      <c r="G53" t="s">
        <v>466</v>
      </c>
      <c r="H53" t="s">
        <v>6172</v>
      </c>
      <c r="I53" t="s">
        <v>6050</v>
      </c>
      <c r="J53" t="s">
        <v>43</v>
      </c>
      <c r="K53" t="s">
        <v>6173</v>
      </c>
      <c r="L53" t="s">
        <v>6174</v>
      </c>
      <c r="M53" t="s">
        <v>6175</v>
      </c>
      <c r="N53" t="s">
        <v>6176</v>
      </c>
    </row>
    <row r="54" spans="1:14" x14ac:dyDescent="0.25">
      <c r="A54" t="s">
        <v>16</v>
      </c>
      <c r="B54" t="s">
        <v>6177</v>
      </c>
      <c r="C54">
        <v>2025</v>
      </c>
      <c r="D54" t="s">
        <v>6178</v>
      </c>
      <c r="E54" t="s">
        <v>6006</v>
      </c>
      <c r="F54" t="s">
        <v>491</v>
      </c>
      <c r="G54" t="s">
        <v>43</v>
      </c>
      <c r="H54" t="s">
        <v>43</v>
      </c>
      <c r="I54" t="s">
        <v>47</v>
      </c>
      <c r="J54" t="s">
        <v>43</v>
      </c>
      <c r="K54" t="s">
        <v>6179</v>
      </c>
      <c r="L54" t="s">
        <v>6180</v>
      </c>
      <c r="M54" t="s">
        <v>6181</v>
      </c>
      <c r="N54" t="s">
        <v>6182</v>
      </c>
    </row>
    <row r="55" spans="1:14" x14ac:dyDescent="0.25">
      <c r="A55" t="s">
        <v>16</v>
      </c>
      <c r="B55" t="s">
        <v>6183</v>
      </c>
      <c r="C55">
        <v>2019</v>
      </c>
      <c r="D55" t="s">
        <v>6184</v>
      </c>
      <c r="E55" t="s">
        <v>3148</v>
      </c>
      <c r="F55" t="s">
        <v>1751</v>
      </c>
      <c r="G55" t="s">
        <v>43</v>
      </c>
      <c r="H55" t="s">
        <v>6185</v>
      </c>
      <c r="I55" t="s">
        <v>47</v>
      </c>
      <c r="J55" t="s">
        <v>43</v>
      </c>
      <c r="K55" t="s">
        <v>6186</v>
      </c>
      <c r="L55" t="s">
        <v>6187</v>
      </c>
      <c r="M55" t="s">
        <v>6188</v>
      </c>
      <c r="N55" t="s">
        <v>6189</v>
      </c>
    </row>
    <row r="56" spans="1:14" x14ac:dyDescent="0.25">
      <c r="A56" t="s">
        <v>16</v>
      </c>
      <c r="B56" t="s">
        <v>6190</v>
      </c>
      <c r="C56">
        <v>2019</v>
      </c>
      <c r="D56" t="s">
        <v>6191</v>
      </c>
      <c r="E56" t="s">
        <v>13</v>
      </c>
      <c r="F56" t="s">
        <v>2232</v>
      </c>
      <c r="G56" t="s">
        <v>43</v>
      </c>
      <c r="H56" t="s">
        <v>6192</v>
      </c>
      <c r="I56" t="s">
        <v>45</v>
      </c>
      <c r="J56" t="s">
        <v>43</v>
      </c>
      <c r="K56" t="s">
        <v>6193</v>
      </c>
      <c r="L56" t="s">
        <v>6194</v>
      </c>
      <c r="M56" t="s">
        <v>6195</v>
      </c>
      <c r="N56" t="s">
        <v>6196</v>
      </c>
    </row>
    <row r="57" spans="1:14" x14ac:dyDescent="0.25">
      <c r="A57" t="s">
        <v>16</v>
      </c>
      <c r="B57" t="s">
        <v>6197</v>
      </c>
      <c r="C57">
        <v>2023</v>
      </c>
      <c r="D57" t="s">
        <v>6198</v>
      </c>
      <c r="E57" t="s">
        <v>3456</v>
      </c>
      <c r="F57" t="s">
        <v>163</v>
      </c>
      <c r="G57" t="s">
        <v>415</v>
      </c>
      <c r="H57" t="s">
        <v>6199</v>
      </c>
      <c r="I57" t="s">
        <v>6200</v>
      </c>
      <c r="J57" t="s">
        <v>43</v>
      </c>
      <c r="K57" t="s">
        <v>6201</v>
      </c>
      <c r="L57" t="s">
        <v>6202</v>
      </c>
      <c r="M57" t="s">
        <v>6203</v>
      </c>
      <c r="N57" t="s">
        <v>6204</v>
      </c>
    </row>
    <row r="58" spans="1:14" x14ac:dyDescent="0.25">
      <c r="A58" t="s">
        <v>16</v>
      </c>
      <c r="B58" t="s">
        <v>6205</v>
      </c>
      <c r="C58">
        <v>2018</v>
      </c>
      <c r="D58" t="s">
        <v>6206</v>
      </c>
      <c r="E58" t="s">
        <v>6207</v>
      </c>
      <c r="F58" t="s">
        <v>2144</v>
      </c>
      <c r="G58" t="s">
        <v>195</v>
      </c>
      <c r="H58" t="s">
        <v>6208</v>
      </c>
      <c r="I58" t="s">
        <v>6209</v>
      </c>
      <c r="J58" t="s">
        <v>43</v>
      </c>
      <c r="K58" t="s">
        <v>6210</v>
      </c>
      <c r="L58" t="s">
        <v>6211</v>
      </c>
      <c r="M58" t="s">
        <v>6212</v>
      </c>
      <c r="N58" t="s">
        <v>6213</v>
      </c>
    </row>
    <row r="59" spans="1:14" x14ac:dyDescent="0.25">
      <c r="A59" t="s">
        <v>16</v>
      </c>
      <c r="B59" t="s">
        <v>6214</v>
      </c>
      <c r="C59">
        <v>2024</v>
      </c>
      <c r="D59" t="s">
        <v>6215</v>
      </c>
      <c r="E59" t="s">
        <v>582</v>
      </c>
      <c r="F59" t="s">
        <v>6216</v>
      </c>
      <c r="G59" t="s">
        <v>43</v>
      </c>
      <c r="H59" t="s">
        <v>43</v>
      </c>
      <c r="I59" t="s">
        <v>45</v>
      </c>
      <c r="J59" t="s">
        <v>43</v>
      </c>
      <c r="K59" t="s">
        <v>6217</v>
      </c>
      <c r="L59" t="s">
        <v>6218</v>
      </c>
      <c r="M59" t="s">
        <v>6219</v>
      </c>
      <c r="N59" t="s">
        <v>6220</v>
      </c>
    </row>
    <row r="60" spans="1:14" x14ac:dyDescent="0.25">
      <c r="A60" t="s">
        <v>16</v>
      </c>
      <c r="B60" t="s">
        <v>6221</v>
      </c>
      <c r="C60">
        <v>2018</v>
      </c>
      <c r="D60" t="s">
        <v>6222</v>
      </c>
      <c r="E60" t="s">
        <v>1047</v>
      </c>
      <c r="F60" t="s">
        <v>6223</v>
      </c>
      <c r="G60" t="s">
        <v>43</v>
      </c>
      <c r="H60" t="s">
        <v>6224</v>
      </c>
      <c r="I60" t="s">
        <v>81</v>
      </c>
      <c r="J60" t="s">
        <v>43</v>
      </c>
      <c r="K60" t="s">
        <v>6225</v>
      </c>
      <c r="L60" t="s">
        <v>6226</v>
      </c>
      <c r="M60" t="s">
        <v>6227</v>
      </c>
      <c r="N60" t="s">
        <v>6228</v>
      </c>
    </row>
    <row r="61" spans="1:14" x14ac:dyDescent="0.25">
      <c r="A61" t="s">
        <v>16</v>
      </c>
      <c r="B61" t="s">
        <v>6229</v>
      </c>
      <c r="C61">
        <v>2023</v>
      </c>
      <c r="D61" t="s">
        <v>6230</v>
      </c>
      <c r="E61" t="s">
        <v>464</v>
      </c>
      <c r="F61" t="s">
        <v>465</v>
      </c>
      <c r="G61" t="s">
        <v>326</v>
      </c>
      <c r="H61" t="s">
        <v>6231</v>
      </c>
      <c r="I61" t="s">
        <v>6232</v>
      </c>
      <c r="J61" t="s">
        <v>43</v>
      </c>
      <c r="K61" t="s">
        <v>6233</v>
      </c>
      <c r="L61" t="s">
        <v>6234</v>
      </c>
      <c r="M61" t="s">
        <v>6235</v>
      </c>
      <c r="N61" t="s">
        <v>6236</v>
      </c>
    </row>
    <row r="62" spans="1:14" x14ac:dyDescent="0.25">
      <c r="A62" t="s">
        <v>16</v>
      </c>
      <c r="B62" t="s">
        <v>6237</v>
      </c>
      <c r="C62">
        <v>2025</v>
      </c>
      <c r="D62" t="s">
        <v>6238</v>
      </c>
      <c r="E62" t="s">
        <v>1509</v>
      </c>
      <c r="F62" t="s">
        <v>2765</v>
      </c>
      <c r="G62" t="s">
        <v>43</v>
      </c>
      <c r="H62" t="s">
        <v>43</v>
      </c>
      <c r="I62" t="s">
        <v>45</v>
      </c>
      <c r="J62" t="s">
        <v>43</v>
      </c>
      <c r="K62" t="s">
        <v>6239</v>
      </c>
      <c r="L62" t="s">
        <v>6240</v>
      </c>
      <c r="M62" t="s">
        <v>6241</v>
      </c>
      <c r="N62" t="s">
        <v>6242</v>
      </c>
    </row>
    <row r="63" spans="1:14" x14ac:dyDescent="0.25">
      <c r="A63" t="s">
        <v>16</v>
      </c>
      <c r="B63" t="s">
        <v>6243</v>
      </c>
      <c r="C63">
        <v>2021</v>
      </c>
      <c r="D63" t="s">
        <v>6244</v>
      </c>
      <c r="E63" t="s">
        <v>6245</v>
      </c>
      <c r="F63" t="s">
        <v>249</v>
      </c>
      <c r="G63" t="s">
        <v>195</v>
      </c>
      <c r="H63" t="s">
        <v>6246</v>
      </c>
      <c r="I63" t="s">
        <v>48</v>
      </c>
      <c r="J63" t="s">
        <v>43</v>
      </c>
      <c r="K63" t="s">
        <v>6247</v>
      </c>
      <c r="L63" t="s">
        <v>6248</v>
      </c>
      <c r="M63" t="s">
        <v>6249</v>
      </c>
      <c r="N63" t="s">
        <v>6250</v>
      </c>
    </row>
    <row r="64" spans="1:14" x14ac:dyDescent="0.25">
      <c r="A64" t="s">
        <v>16</v>
      </c>
      <c r="B64" t="s">
        <v>680</v>
      </c>
      <c r="C64">
        <v>2023</v>
      </c>
      <c r="D64" t="s">
        <v>681</v>
      </c>
      <c r="E64" t="s">
        <v>682</v>
      </c>
      <c r="F64" t="s">
        <v>683</v>
      </c>
      <c r="G64" t="s">
        <v>43</v>
      </c>
      <c r="H64" t="s">
        <v>684</v>
      </c>
      <c r="I64" t="s">
        <v>45</v>
      </c>
      <c r="J64" t="s">
        <v>43</v>
      </c>
      <c r="K64" t="s">
        <v>685</v>
      </c>
      <c r="L64" t="s">
        <v>686</v>
      </c>
      <c r="M64" t="s">
        <v>687</v>
      </c>
      <c r="N64" t="s">
        <v>688</v>
      </c>
    </row>
    <row r="65" spans="1:14" x14ac:dyDescent="0.25">
      <c r="A65" t="s">
        <v>16</v>
      </c>
      <c r="B65" t="s">
        <v>6251</v>
      </c>
      <c r="C65">
        <v>2020</v>
      </c>
      <c r="D65" t="s">
        <v>6252</v>
      </c>
      <c r="E65" t="s">
        <v>6253</v>
      </c>
      <c r="F65" t="s">
        <v>475</v>
      </c>
      <c r="G65" t="s">
        <v>195</v>
      </c>
      <c r="H65" t="s">
        <v>43</v>
      </c>
      <c r="I65" t="s">
        <v>6254</v>
      </c>
      <c r="J65" t="s">
        <v>43</v>
      </c>
      <c r="K65" t="s">
        <v>6255</v>
      </c>
      <c r="L65" t="s">
        <v>6256</v>
      </c>
      <c r="M65" t="s">
        <v>6257</v>
      </c>
      <c r="N65" t="s">
        <v>6258</v>
      </c>
    </row>
    <row r="66" spans="1:14" x14ac:dyDescent="0.25">
      <c r="A66" t="s">
        <v>16</v>
      </c>
      <c r="B66" t="s">
        <v>6259</v>
      </c>
      <c r="C66">
        <v>2019</v>
      </c>
      <c r="D66" t="s">
        <v>6260</v>
      </c>
      <c r="E66" t="s">
        <v>3420</v>
      </c>
      <c r="F66" t="s">
        <v>6261</v>
      </c>
      <c r="G66" t="s">
        <v>195</v>
      </c>
      <c r="H66" t="s">
        <v>6262</v>
      </c>
      <c r="I66" t="s">
        <v>5974</v>
      </c>
      <c r="J66" t="s">
        <v>43</v>
      </c>
      <c r="K66" t="s">
        <v>6263</v>
      </c>
      <c r="L66" t="s">
        <v>6264</v>
      </c>
      <c r="M66" t="s">
        <v>6265</v>
      </c>
      <c r="N66" t="s">
        <v>6266</v>
      </c>
    </row>
    <row r="67" spans="1:14" x14ac:dyDescent="0.25">
      <c r="A67" t="s">
        <v>16</v>
      </c>
      <c r="B67" t="s">
        <v>6267</v>
      </c>
      <c r="C67">
        <v>2024</v>
      </c>
      <c r="D67" t="s">
        <v>6268</v>
      </c>
      <c r="E67" t="s">
        <v>2972</v>
      </c>
      <c r="F67" t="s">
        <v>465</v>
      </c>
      <c r="G67" t="s">
        <v>6269</v>
      </c>
      <c r="H67" t="s">
        <v>43</v>
      </c>
      <c r="I67" t="s">
        <v>86</v>
      </c>
      <c r="J67" t="s">
        <v>43</v>
      </c>
      <c r="K67" t="s">
        <v>6270</v>
      </c>
      <c r="L67" t="s">
        <v>6271</v>
      </c>
      <c r="M67" t="s">
        <v>6272</v>
      </c>
      <c r="N67" t="s">
        <v>6273</v>
      </c>
    </row>
    <row r="68" spans="1:14" x14ac:dyDescent="0.25">
      <c r="A68" t="s">
        <v>16</v>
      </c>
      <c r="B68" t="s">
        <v>6274</v>
      </c>
      <c r="C68">
        <v>2020</v>
      </c>
      <c r="D68" t="s">
        <v>6275</v>
      </c>
      <c r="E68" t="s">
        <v>4956</v>
      </c>
      <c r="F68" t="s">
        <v>1544</v>
      </c>
      <c r="G68" t="s">
        <v>415</v>
      </c>
      <c r="H68" t="s">
        <v>6276</v>
      </c>
      <c r="I68" t="s">
        <v>90</v>
      </c>
      <c r="J68" t="s">
        <v>43</v>
      </c>
      <c r="K68" t="s">
        <v>6277</v>
      </c>
      <c r="L68" t="s">
        <v>6278</v>
      </c>
      <c r="M68" t="s">
        <v>6279</v>
      </c>
      <c r="N68" t="s">
        <v>6280</v>
      </c>
    </row>
    <row r="69" spans="1:14" x14ac:dyDescent="0.25">
      <c r="A69" t="s">
        <v>16</v>
      </c>
      <c r="B69" t="s">
        <v>6281</v>
      </c>
      <c r="C69">
        <v>2023</v>
      </c>
      <c r="D69" t="s">
        <v>6282</v>
      </c>
      <c r="E69" t="s">
        <v>6283</v>
      </c>
      <c r="F69" t="s">
        <v>392</v>
      </c>
      <c r="G69" t="s">
        <v>43</v>
      </c>
      <c r="H69" t="s">
        <v>6284</v>
      </c>
      <c r="I69" t="s">
        <v>47</v>
      </c>
      <c r="J69" t="s">
        <v>43</v>
      </c>
      <c r="K69" t="s">
        <v>6285</v>
      </c>
      <c r="L69" t="s">
        <v>6286</v>
      </c>
      <c r="M69" t="s">
        <v>6287</v>
      </c>
      <c r="N69" t="s">
        <v>6288</v>
      </c>
    </row>
    <row r="70" spans="1:14" x14ac:dyDescent="0.25">
      <c r="A70" t="s">
        <v>16</v>
      </c>
      <c r="B70" t="s">
        <v>714</v>
      </c>
      <c r="C70">
        <v>2023</v>
      </c>
      <c r="D70" t="s">
        <v>715</v>
      </c>
      <c r="E70" t="s">
        <v>716</v>
      </c>
      <c r="F70" t="s">
        <v>717</v>
      </c>
      <c r="G70" t="s">
        <v>212</v>
      </c>
      <c r="H70" t="s">
        <v>718</v>
      </c>
      <c r="I70" t="s">
        <v>55</v>
      </c>
      <c r="J70" t="s">
        <v>43</v>
      </c>
      <c r="K70" t="s">
        <v>719</v>
      </c>
      <c r="L70" t="s">
        <v>720</v>
      </c>
      <c r="M70" t="s">
        <v>721</v>
      </c>
      <c r="N70" t="s">
        <v>722</v>
      </c>
    </row>
    <row r="71" spans="1:14" x14ac:dyDescent="0.25">
      <c r="A71" t="s">
        <v>16</v>
      </c>
      <c r="B71" t="s">
        <v>6289</v>
      </c>
      <c r="C71">
        <v>2019</v>
      </c>
      <c r="D71" t="s">
        <v>6290</v>
      </c>
      <c r="E71" t="s">
        <v>791</v>
      </c>
      <c r="F71" t="s">
        <v>3188</v>
      </c>
      <c r="G71" t="s">
        <v>43</v>
      </c>
      <c r="H71" t="s">
        <v>6291</v>
      </c>
      <c r="I71" t="s">
        <v>45</v>
      </c>
      <c r="J71" t="s">
        <v>43</v>
      </c>
      <c r="K71" t="s">
        <v>6292</v>
      </c>
      <c r="L71" t="s">
        <v>6293</v>
      </c>
      <c r="M71" t="s">
        <v>6294</v>
      </c>
      <c r="N71" t="s">
        <v>6295</v>
      </c>
    </row>
    <row r="72" spans="1:14" x14ac:dyDescent="0.25">
      <c r="A72" t="s">
        <v>16</v>
      </c>
      <c r="B72" t="s">
        <v>749</v>
      </c>
      <c r="C72">
        <v>2024</v>
      </c>
      <c r="D72" t="s">
        <v>750</v>
      </c>
      <c r="E72" t="s">
        <v>751</v>
      </c>
      <c r="F72" t="s">
        <v>163</v>
      </c>
      <c r="G72" t="s">
        <v>327</v>
      </c>
      <c r="H72" t="s">
        <v>752</v>
      </c>
      <c r="I72" t="s">
        <v>49</v>
      </c>
      <c r="J72" t="s">
        <v>43</v>
      </c>
      <c r="K72" t="s">
        <v>753</v>
      </c>
      <c r="L72" t="s">
        <v>754</v>
      </c>
      <c r="M72" t="s">
        <v>755</v>
      </c>
      <c r="N72" t="s">
        <v>756</v>
      </c>
    </row>
    <row r="73" spans="1:14" x14ac:dyDescent="0.25">
      <c r="A73" t="s">
        <v>16</v>
      </c>
      <c r="B73" t="s">
        <v>6296</v>
      </c>
      <c r="C73">
        <v>2024</v>
      </c>
      <c r="D73" t="s">
        <v>6297</v>
      </c>
      <c r="E73" t="s">
        <v>811</v>
      </c>
      <c r="F73" t="s">
        <v>990</v>
      </c>
      <c r="G73" t="s">
        <v>240</v>
      </c>
      <c r="H73" t="s">
        <v>43</v>
      </c>
      <c r="I73" t="s">
        <v>5935</v>
      </c>
      <c r="J73" t="s">
        <v>43</v>
      </c>
      <c r="K73" t="s">
        <v>6298</v>
      </c>
      <c r="L73" t="s">
        <v>6299</v>
      </c>
      <c r="M73" t="s">
        <v>6300</v>
      </c>
      <c r="N73" t="s">
        <v>6301</v>
      </c>
    </row>
    <row r="74" spans="1:14" x14ac:dyDescent="0.25">
      <c r="A74" t="s">
        <v>16</v>
      </c>
      <c r="B74" t="s">
        <v>6302</v>
      </c>
      <c r="C74">
        <v>2022</v>
      </c>
      <c r="D74" t="s">
        <v>6303</v>
      </c>
      <c r="E74" t="s">
        <v>811</v>
      </c>
      <c r="F74" t="s">
        <v>318</v>
      </c>
      <c r="G74" t="s">
        <v>274</v>
      </c>
      <c r="H74" t="s">
        <v>43</v>
      </c>
      <c r="I74" t="s">
        <v>5856</v>
      </c>
      <c r="J74" t="s">
        <v>43</v>
      </c>
      <c r="K74" t="s">
        <v>6304</v>
      </c>
      <c r="L74" t="s">
        <v>6305</v>
      </c>
      <c r="M74" t="s">
        <v>6306</v>
      </c>
      <c r="N74" t="s">
        <v>6307</v>
      </c>
    </row>
    <row r="75" spans="1:14" x14ac:dyDescent="0.25">
      <c r="A75" t="s">
        <v>16</v>
      </c>
      <c r="B75" t="s">
        <v>6308</v>
      </c>
      <c r="C75">
        <v>2024</v>
      </c>
      <c r="D75" t="s">
        <v>6309</v>
      </c>
      <c r="E75" t="s">
        <v>431</v>
      </c>
      <c r="F75" t="s">
        <v>432</v>
      </c>
      <c r="G75" t="s">
        <v>406</v>
      </c>
      <c r="H75" t="s">
        <v>43</v>
      </c>
      <c r="I75" t="s">
        <v>6095</v>
      </c>
      <c r="J75" t="s">
        <v>43</v>
      </c>
      <c r="K75" t="s">
        <v>6310</v>
      </c>
      <c r="L75" t="s">
        <v>6311</v>
      </c>
      <c r="M75" t="s">
        <v>6312</v>
      </c>
      <c r="N75" t="s">
        <v>6313</v>
      </c>
    </row>
    <row r="76" spans="1:14" x14ac:dyDescent="0.25">
      <c r="A76" t="s">
        <v>16</v>
      </c>
      <c r="B76" t="s">
        <v>6314</v>
      </c>
      <c r="C76">
        <v>2019</v>
      </c>
      <c r="D76" t="s">
        <v>6315</v>
      </c>
      <c r="E76" t="s">
        <v>1254</v>
      </c>
      <c r="F76" t="s">
        <v>3393</v>
      </c>
      <c r="G76" t="s">
        <v>43</v>
      </c>
      <c r="H76" t="s">
        <v>6316</v>
      </c>
      <c r="I76" t="s">
        <v>45</v>
      </c>
      <c r="J76" t="s">
        <v>43</v>
      </c>
      <c r="K76" t="s">
        <v>6317</v>
      </c>
      <c r="L76" t="s">
        <v>6318</v>
      </c>
      <c r="M76" t="s">
        <v>6319</v>
      </c>
      <c r="N76" t="s">
        <v>6320</v>
      </c>
    </row>
    <row r="77" spans="1:14" x14ac:dyDescent="0.25">
      <c r="A77" t="s">
        <v>16</v>
      </c>
      <c r="B77" t="s">
        <v>6321</v>
      </c>
      <c r="C77">
        <v>2022</v>
      </c>
      <c r="D77" t="s">
        <v>6322</v>
      </c>
      <c r="E77" t="s">
        <v>1274</v>
      </c>
      <c r="F77" t="s">
        <v>1426</v>
      </c>
      <c r="G77" t="s">
        <v>43</v>
      </c>
      <c r="H77" t="s">
        <v>43</v>
      </c>
      <c r="I77" t="s">
        <v>61</v>
      </c>
      <c r="J77" t="s">
        <v>43</v>
      </c>
      <c r="K77" t="s">
        <v>6323</v>
      </c>
      <c r="L77" t="s">
        <v>6324</v>
      </c>
      <c r="M77" t="s">
        <v>6325</v>
      </c>
      <c r="N77" t="s">
        <v>6326</v>
      </c>
    </row>
    <row r="78" spans="1:14" x14ac:dyDescent="0.25">
      <c r="A78" t="s">
        <v>16</v>
      </c>
      <c r="B78" t="s">
        <v>6327</v>
      </c>
      <c r="C78">
        <v>2024</v>
      </c>
      <c r="D78" t="s">
        <v>6328</v>
      </c>
      <c r="E78" t="s">
        <v>1723</v>
      </c>
      <c r="F78" t="s">
        <v>5391</v>
      </c>
      <c r="G78" t="s">
        <v>43</v>
      </c>
      <c r="H78" t="s">
        <v>43</v>
      </c>
      <c r="I78" t="s">
        <v>45</v>
      </c>
      <c r="J78" t="s">
        <v>43</v>
      </c>
      <c r="K78" t="s">
        <v>6329</v>
      </c>
      <c r="L78" t="s">
        <v>6330</v>
      </c>
      <c r="M78" t="s">
        <v>6331</v>
      </c>
      <c r="N78" t="s">
        <v>6332</v>
      </c>
    </row>
    <row r="79" spans="1:14" x14ac:dyDescent="0.25">
      <c r="A79" t="s">
        <v>16</v>
      </c>
      <c r="B79" t="s">
        <v>6333</v>
      </c>
      <c r="C79">
        <v>2018</v>
      </c>
      <c r="D79" t="s">
        <v>6334</v>
      </c>
      <c r="E79" t="s">
        <v>791</v>
      </c>
      <c r="F79" t="s">
        <v>708</v>
      </c>
      <c r="G79" t="s">
        <v>43</v>
      </c>
      <c r="H79" t="s">
        <v>6335</v>
      </c>
      <c r="I79" t="s">
        <v>45</v>
      </c>
      <c r="J79" t="s">
        <v>43</v>
      </c>
      <c r="K79" t="s">
        <v>6336</v>
      </c>
      <c r="L79" t="s">
        <v>6337</v>
      </c>
      <c r="M79" t="s">
        <v>6338</v>
      </c>
      <c r="N79" t="s">
        <v>6339</v>
      </c>
    </row>
    <row r="80" spans="1:14" x14ac:dyDescent="0.25">
      <c r="A80" t="s">
        <v>16</v>
      </c>
      <c r="B80" t="s">
        <v>6340</v>
      </c>
      <c r="C80">
        <v>2019</v>
      </c>
      <c r="D80" t="s">
        <v>6341</v>
      </c>
      <c r="E80" t="s">
        <v>335</v>
      </c>
      <c r="F80" t="s">
        <v>1389</v>
      </c>
      <c r="G80" t="s">
        <v>43</v>
      </c>
      <c r="H80" t="s">
        <v>67</v>
      </c>
      <c r="I80" t="s">
        <v>47</v>
      </c>
      <c r="J80" t="s">
        <v>43</v>
      </c>
      <c r="K80" t="s">
        <v>6342</v>
      </c>
      <c r="L80" t="s">
        <v>6343</v>
      </c>
      <c r="M80" t="s">
        <v>6344</v>
      </c>
      <c r="N80" t="s">
        <v>6345</v>
      </c>
    </row>
    <row r="81" spans="1:14" x14ac:dyDescent="0.25">
      <c r="A81" t="s">
        <v>16</v>
      </c>
      <c r="B81" t="s">
        <v>6346</v>
      </c>
      <c r="C81">
        <v>2023</v>
      </c>
      <c r="D81" t="s">
        <v>6347</v>
      </c>
      <c r="E81" t="s">
        <v>1254</v>
      </c>
      <c r="F81" t="s">
        <v>6348</v>
      </c>
      <c r="G81" t="s">
        <v>43</v>
      </c>
      <c r="H81" t="s">
        <v>43</v>
      </c>
      <c r="I81" t="s">
        <v>45</v>
      </c>
      <c r="J81" t="s">
        <v>43</v>
      </c>
      <c r="K81" t="s">
        <v>6349</v>
      </c>
      <c r="L81" t="s">
        <v>6350</v>
      </c>
      <c r="M81" t="s">
        <v>6351</v>
      </c>
      <c r="N81" t="s">
        <v>6352</v>
      </c>
    </row>
    <row r="82" spans="1:14" x14ac:dyDescent="0.25">
      <c r="A82" t="s">
        <v>16</v>
      </c>
      <c r="B82" t="s">
        <v>6353</v>
      </c>
      <c r="C82">
        <v>2021</v>
      </c>
      <c r="D82" t="s">
        <v>6354</v>
      </c>
      <c r="E82" t="s">
        <v>866</v>
      </c>
      <c r="F82" t="s">
        <v>6355</v>
      </c>
      <c r="G82" t="s">
        <v>43</v>
      </c>
      <c r="H82" t="s">
        <v>6356</v>
      </c>
      <c r="I82" t="s">
        <v>47</v>
      </c>
      <c r="J82" t="s">
        <v>43</v>
      </c>
      <c r="K82" t="s">
        <v>6357</v>
      </c>
      <c r="L82" t="s">
        <v>6358</v>
      </c>
      <c r="M82" t="s">
        <v>6359</v>
      </c>
      <c r="N82" t="s">
        <v>6360</v>
      </c>
    </row>
    <row r="83" spans="1:14" x14ac:dyDescent="0.25">
      <c r="A83" t="s">
        <v>16</v>
      </c>
      <c r="B83" t="s">
        <v>6361</v>
      </c>
      <c r="C83">
        <v>2020</v>
      </c>
      <c r="D83" t="s">
        <v>6362</v>
      </c>
      <c r="E83" t="s">
        <v>2341</v>
      </c>
      <c r="F83" t="s">
        <v>4000</v>
      </c>
      <c r="G83" t="s">
        <v>212</v>
      </c>
      <c r="H83" t="s">
        <v>6363</v>
      </c>
      <c r="I83" t="s">
        <v>55</v>
      </c>
      <c r="J83" t="s">
        <v>43</v>
      </c>
      <c r="K83" t="s">
        <v>6364</v>
      </c>
      <c r="L83" t="s">
        <v>6365</v>
      </c>
      <c r="M83" t="s">
        <v>6366</v>
      </c>
      <c r="N83" t="s">
        <v>6367</v>
      </c>
    </row>
    <row r="84" spans="1:14" x14ac:dyDescent="0.25">
      <c r="A84" t="s">
        <v>16</v>
      </c>
      <c r="B84" t="s">
        <v>848</v>
      </c>
      <c r="C84">
        <v>2023</v>
      </c>
      <c r="D84" t="s">
        <v>849</v>
      </c>
      <c r="E84" t="s">
        <v>850</v>
      </c>
      <c r="F84" t="s">
        <v>415</v>
      </c>
      <c r="G84" t="s">
        <v>448</v>
      </c>
      <c r="H84" t="s">
        <v>851</v>
      </c>
      <c r="I84" t="s">
        <v>6095</v>
      </c>
      <c r="J84" t="s">
        <v>43</v>
      </c>
      <c r="K84" t="s">
        <v>852</v>
      </c>
      <c r="L84" t="s">
        <v>853</v>
      </c>
      <c r="M84" t="s">
        <v>854</v>
      </c>
      <c r="N84" t="s">
        <v>855</v>
      </c>
    </row>
    <row r="85" spans="1:14" x14ac:dyDescent="0.25">
      <c r="A85" t="s">
        <v>16</v>
      </c>
      <c r="B85" t="s">
        <v>6368</v>
      </c>
      <c r="C85">
        <v>2018</v>
      </c>
      <c r="D85" t="s">
        <v>6369</v>
      </c>
      <c r="E85" t="s">
        <v>413</v>
      </c>
      <c r="F85" t="s">
        <v>1090</v>
      </c>
      <c r="G85" t="s">
        <v>448</v>
      </c>
      <c r="H85" t="s">
        <v>6370</v>
      </c>
      <c r="I85" t="s">
        <v>75</v>
      </c>
      <c r="J85" t="s">
        <v>43</v>
      </c>
      <c r="K85" t="s">
        <v>6371</v>
      </c>
      <c r="L85" t="s">
        <v>6372</v>
      </c>
      <c r="M85" t="s">
        <v>6373</v>
      </c>
      <c r="N85" t="s">
        <v>6374</v>
      </c>
    </row>
    <row r="86" spans="1:14" x14ac:dyDescent="0.25">
      <c r="A86" t="s">
        <v>16</v>
      </c>
      <c r="B86" t="s">
        <v>6375</v>
      </c>
      <c r="C86">
        <v>2020</v>
      </c>
      <c r="D86" t="s">
        <v>6376</v>
      </c>
      <c r="E86" t="s">
        <v>498</v>
      </c>
      <c r="F86" t="s">
        <v>6075</v>
      </c>
      <c r="G86" t="s">
        <v>43</v>
      </c>
      <c r="H86" t="s">
        <v>43</v>
      </c>
      <c r="I86" t="s">
        <v>47</v>
      </c>
      <c r="J86" t="s">
        <v>43</v>
      </c>
      <c r="K86" t="s">
        <v>6377</v>
      </c>
      <c r="L86" t="s">
        <v>6378</v>
      </c>
      <c r="M86" t="s">
        <v>6379</v>
      </c>
      <c r="N86" t="s">
        <v>6380</v>
      </c>
    </row>
    <row r="87" spans="1:14" x14ac:dyDescent="0.25">
      <c r="A87" t="s">
        <v>16</v>
      </c>
      <c r="B87" t="s">
        <v>6381</v>
      </c>
      <c r="C87">
        <v>2018</v>
      </c>
      <c r="D87" t="s">
        <v>6382</v>
      </c>
      <c r="E87" t="s">
        <v>6383</v>
      </c>
      <c r="F87" t="s">
        <v>921</v>
      </c>
      <c r="G87" t="s">
        <v>43</v>
      </c>
      <c r="H87" t="s">
        <v>6384</v>
      </c>
      <c r="I87" t="s">
        <v>45</v>
      </c>
      <c r="J87" t="s">
        <v>43</v>
      </c>
      <c r="K87" t="s">
        <v>6385</v>
      </c>
      <c r="L87" t="s">
        <v>6386</v>
      </c>
      <c r="M87" t="s">
        <v>6387</v>
      </c>
      <c r="N87" t="s">
        <v>6388</v>
      </c>
    </row>
    <row r="88" spans="1:14" x14ac:dyDescent="0.25">
      <c r="A88" t="s">
        <v>16</v>
      </c>
      <c r="B88" t="s">
        <v>6389</v>
      </c>
      <c r="C88">
        <v>2020</v>
      </c>
      <c r="D88" t="s">
        <v>6390</v>
      </c>
      <c r="E88" t="s">
        <v>1418</v>
      </c>
      <c r="F88" t="s">
        <v>274</v>
      </c>
      <c r="G88" t="s">
        <v>415</v>
      </c>
      <c r="H88" t="s">
        <v>43</v>
      </c>
      <c r="I88" t="s">
        <v>52</v>
      </c>
      <c r="J88" t="s">
        <v>43</v>
      </c>
      <c r="K88" t="s">
        <v>6391</v>
      </c>
      <c r="L88" t="s">
        <v>6392</v>
      </c>
      <c r="M88" t="s">
        <v>6393</v>
      </c>
      <c r="N88" t="s">
        <v>6394</v>
      </c>
    </row>
    <row r="89" spans="1:14" x14ac:dyDescent="0.25">
      <c r="A89" t="s">
        <v>16</v>
      </c>
      <c r="B89" t="s">
        <v>6389</v>
      </c>
      <c r="C89">
        <v>2020</v>
      </c>
      <c r="D89" t="s">
        <v>6395</v>
      </c>
      <c r="E89" t="s">
        <v>11</v>
      </c>
      <c r="F89" t="s">
        <v>692</v>
      </c>
      <c r="G89" t="s">
        <v>448</v>
      </c>
      <c r="H89" t="s">
        <v>43</v>
      </c>
      <c r="I89" t="s">
        <v>52</v>
      </c>
      <c r="J89" t="s">
        <v>43</v>
      </c>
      <c r="K89" t="s">
        <v>6396</v>
      </c>
      <c r="L89" t="s">
        <v>6397</v>
      </c>
      <c r="M89" t="s">
        <v>6398</v>
      </c>
      <c r="N89" t="s">
        <v>6399</v>
      </c>
    </row>
    <row r="90" spans="1:14" x14ac:dyDescent="0.25">
      <c r="A90" t="s">
        <v>16</v>
      </c>
      <c r="B90" t="s">
        <v>6400</v>
      </c>
      <c r="C90">
        <v>2024</v>
      </c>
      <c r="D90" t="s">
        <v>6401</v>
      </c>
      <c r="E90" t="s">
        <v>498</v>
      </c>
      <c r="F90" t="s">
        <v>3022</v>
      </c>
      <c r="G90" t="s">
        <v>43</v>
      </c>
      <c r="H90" t="s">
        <v>43</v>
      </c>
      <c r="I90" t="s">
        <v>47</v>
      </c>
      <c r="J90" t="s">
        <v>43</v>
      </c>
      <c r="K90" t="s">
        <v>6402</v>
      </c>
      <c r="L90" t="s">
        <v>6403</v>
      </c>
      <c r="M90" t="s">
        <v>6404</v>
      </c>
      <c r="N90" t="s">
        <v>6405</v>
      </c>
    </row>
    <row r="91" spans="1:14" x14ac:dyDescent="0.25">
      <c r="A91" t="s">
        <v>16</v>
      </c>
      <c r="B91" t="s">
        <v>6406</v>
      </c>
      <c r="C91">
        <v>2020</v>
      </c>
      <c r="D91" t="s">
        <v>6407</v>
      </c>
      <c r="E91" t="s">
        <v>6408</v>
      </c>
      <c r="F91" t="s">
        <v>5242</v>
      </c>
      <c r="G91" t="s">
        <v>43</v>
      </c>
      <c r="H91" t="s">
        <v>43</v>
      </c>
      <c r="I91" t="s">
        <v>47</v>
      </c>
      <c r="J91" t="s">
        <v>43</v>
      </c>
      <c r="K91" t="s">
        <v>6409</v>
      </c>
      <c r="L91" t="s">
        <v>6410</v>
      </c>
      <c r="M91" t="s">
        <v>6411</v>
      </c>
      <c r="N91" t="s">
        <v>6412</v>
      </c>
    </row>
    <row r="92" spans="1:14" x14ac:dyDescent="0.25">
      <c r="A92" t="s">
        <v>16</v>
      </c>
      <c r="B92" t="s">
        <v>6413</v>
      </c>
      <c r="C92">
        <v>2024</v>
      </c>
      <c r="D92" t="s">
        <v>6414</v>
      </c>
      <c r="E92" t="s">
        <v>2217</v>
      </c>
      <c r="F92" t="s">
        <v>944</v>
      </c>
      <c r="G92" t="s">
        <v>43</v>
      </c>
      <c r="H92" t="s">
        <v>43</v>
      </c>
      <c r="I92" t="s">
        <v>45</v>
      </c>
      <c r="J92" t="s">
        <v>43</v>
      </c>
      <c r="K92" t="s">
        <v>6415</v>
      </c>
      <c r="L92" t="s">
        <v>6416</v>
      </c>
      <c r="M92" t="s">
        <v>6417</v>
      </c>
      <c r="N92" t="s">
        <v>6418</v>
      </c>
    </row>
    <row r="93" spans="1:14" x14ac:dyDescent="0.25">
      <c r="A93" t="s">
        <v>16</v>
      </c>
      <c r="B93" t="s">
        <v>6419</v>
      </c>
      <c r="C93">
        <v>2021</v>
      </c>
      <c r="D93" t="s">
        <v>6420</v>
      </c>
      <c r="E93" t="s">
        <v>1932</v>
      </c>
      <c r="F93" t="s">
        <v>475</v>
      </c>
      <c r="G93" t="s">
        <v>415</v>
      </c>
      <c r="H93" t="s">
        <v>6421</v>
      </c>
      <c r="I93" t="s">
        <v>84</v>
      </c>
      <c r="J93" t="s">
        <v>43</v>
      </c>
      <c r="K93" t="s">
        <v>6422</v>
      </c>
      <c r="L93" t="s">
        <v>6423</v>
      </c>
      <c r="M93" t="s">
        <v>6424</v>
      </c>
      <c r="N93" t="s">
        <v>6425</v>
      </c>
    </row>
    <row r="94" spans="1:14" x14ac:dyDescent="0.25">
      <c r="A94" t="s">
        <v>16</v>
      </c>
      <c r="B94" t="s">
        <v>6426</v>
      </c>
      <c r="C94">
        <v>2022</v>
      </c>
      <c r="D94" t="s">
        <v>6427</v>
      </c>
      <c r="E94" t="s">
        <v>1932</v>
      </c>
      <c r="F94" t="s">
        <v>1099</v>
      </c>
      <c r="G94" t="s">
        <v>466</v>
      </c>
      <c r="H94" t="s">
        <v>6428</v>
      </c>
      <c r="I94" t="s">
        <v>84</v>
      </c>
      <c r="J94" t="s">
        <v>43</v>
      </c>
      <c r="K94" t="s">
        <v>6429</v>
      </c>
      <c r="L94" t="s">
        <v>6430</v>
      </c>
      <c r="M94" t="s">
        <v>6431</v>
      </c>
      <c r="N94" t="s">
        <v>6432</v>
      </c>
    </row>
    <row r="95" spans="1:14" x14ac:dyDescent="0.25">
      <c r="A95" t="s">
        <v>16</v>
      </c>
      <c r="B95" t="s">
        <v>6433</v>
      </c>
      <c r="C95">
        <v>2023</v>
      </c>
      <c r="D95" t="s">
        <v>6434</v>
      </c>
      <c r="E95" t="s">
        <v>1932</v>
      </c>
      <c r="F95" t="s">
        <v>3293</v>
      </c>
      <c r="G95" t="s">
        <v>414</v>
      </c>
      <c r="H95" t="s">
        <v>6435</v>
      </c>
      <c r="I95" t="s">
        <v>84</v>
      </c>
      <c r="J95" t="s">
        <v>43</v>
      </c>
      <c r="K95" t="s">
        <v>6436</v>
      </c>
      <c r="L95" t="s">
        <v>6437</v>
      </c>
      <c r="M95" t="s">
        <v>6438</v>
      </c>
      <c r="N95" t="s">
        <v>6439</v>
      </c>
    </row>
    <row r="96" spans="1:14" x14ac:dyDescent="0.25">
      <c r="A96" t="s">
        <v>16</v>
      </c>
      <c r="B96" t="s">
        <v>6440</v>
      </c>
      <c r="C96">
        <v>2025</v>
      </c>
      <c r="D96" t="s">
        <v>6441</v>
      </c>
      <c r="E96" t="s">
        <v>69</v>
      </c>
      <c r="F96" t="s">
        <v>1881</v>
      </c>
      <c r="G96" t="s">
        <v>43</v>
      </c>
      <c r="H96" t="s">
        <v>43</v>
      </c>
      <c r="I96" t="s">
        <v>45</v>
      </c>
      <c r="J96" t="s">
        <v>43</v>
      </c>
      <c r="K96" t="s">
        <v>6442</v>
      </c>
      <c r="L96" t="s">
        <v>6443</v>
      </c>
      <c r="M96" t="s">
        <v>6444</v>
      </c>
      <c r="N96" t="s">
        <v>6445</v>
      </c>
    </row>
    <row r="97" spans="1:14" x14ac:dyDescent="0.25">
      <c r="A97" t="s">
        <v>16</v>
      </c>
      <c r="B97" t="s">
        <v>6446</v>
      </c>
      <c r="C97">
        <v>2021</v>
      </c>
      <c r="D97" t="s">
        <v>6447</v>
      </c>
      <c r="E97" t="s">
        <v>866</v>
      </c>
      <c r="F97" t="s">
        <v>6448</v>
      </c>
      <c r="G97" t="s">
        <v>43</v>
      </c>
      <c r="H97" t="s">
        <v>6449</v>
      </c>
      <c r="I97" t="s">
        <v>47</v>
      </c>
      <c r="J97" t="s">
        <v>43</v>
      </c>
      <c r="K97" t="s">
        <v>6450</v>
      </c>
      <c r="L97" t="s">
        <v>6451</v>
      </c>
      <c r="M97" t="s">
        <v>6452</v>
      </c>
      <c r="N97" t="s">
        <v>6453</v>
      </c>
    </row>
    <row r="98" spans="1:14" x14ac:dyDescent="0.25">
      <c r="A98" t="s">
        <v>16</v>
      </c>
      <c r="B98" t="s">
        <v>6454</v>
      </c>
      <c r="C98">
        <v>2024</v>
      </c>
      <c r="D98" t="s">
        <v>6455</v>
      </c>
      <c r="E98" t="s">
        <v>866</v>
      </c>
      <c r="F98" t="s">
        <v>2639</v>
      </c>
      <c r="G98" t="s">
        <v>43</v>
      </c>
      <c r="H98" t="s">
        <v>43</v>
      </c>
      <c r="I98" t="s">
        <v>47</v>
      </c>
      <c r="J98" t="s">
        <v>43</v>
      </c>
      <c r="K98" t="s">
        <v>6456</v>
      </c>
      <c r="L98" t="s">
        <v>6457</v>
      </c>
      <c r="M98" t="s">
        <v>6458</v>
      </c>
      <c r="N98" t="s">
        <v>6459</v>
      </c>
    </row>
    <row r="99" spans="1:14" x14ac:dyDescent="0.25">
      <c r="A99" t="s">
        <v>16</v>
      </c>
      <c r="B99" t="s">
        <v>6460</v>
      </c>
      <c r="C99">
        <v>2018</v>
      </c>
      <c r="D99" t="s">
        <v>6461</v>
      </c>
      <c r="E99" t="s">
        <v>99</v>
      </c>
      <c r="F99" t="s">
        <v>292</v>
      </c>
      <c r="G99" t="s">
        <v>230</v>
      </c>
      <c r="H99" t="s">
        <v>6462</v>
      </c>
      <c r="I99" t="s">
        <v>57</v>
      </c>
      <c r="J99" t="s">
        <v>43</v>
      </c>
      <c r="K99" t="s">
        <v>6463</v>
      </c>
      <c r="L99" t="s">
        <v>6464</v>
      </c>
      <c r="M99" t="s">
        <v>6465</v>
      </c>
      <c r="N99" t="s">
        <v>6466</v>
      </c>
    </row>
    <row r="100" spans="1:14" x14ac:dyDescent="0.25">
      <c r="A100" t="s">
        <v>16</v>
      </c>
      <c r="B100" t="s">
        <v>950</v>
      </c>
      <c r="C100">
        <v>2024</v>
      </c>
      <c r="D100" t="s">
        <v>951</v>
      </c>
      <c r="E100" t="s">
        <v>69</v>
      </c>
      <c r="F100" t="s">
        <v>952</v>
      </c>
      <c r="G100" t="s">
        <v>43</v>
      </c>
      <c r="H100" t="s">
        <v>43</v>
      </c>
      <c r="I100" t="s">
        <v>45</v>
      </c>
      <c r="J100" t="s">
        <v>43</v>
      </c>
      <c r="K100" t="s">
        <v>953</v>
      </c>
      <c r="L100" t="s">
        <v>954</v>
      </c>
      <c r="M100" t="s">
        <v>955</v>
      </c>
      <c r="N100" t="s">
        <v>956</v>
      </c>
    </row>
    <row r="101" spans="1:14" x14ac:dyDescent="0.25">
      <c r="A101" t="s">
        <v>16</v>
      </c>
      <c r="B101" t="s">
        <v>6467</v>
      </c>
      <c r="C101">
        <v>2018</v>
      </c>
      <c r="D101" t="s">
        <v>6468</v>
      </c>
      <c r="E101" t="s">
        <v>6469</v>
      </c>
      <c r="F101" t="s">
        <v>6470</v>
      </c>
      <c r="G101" t="s">
        <v>43</v>
      </c>
      <c r="H101" t="s">
        <v>6471</v>
      </c>
      <c r="I101" t="s">
        <v>47</v>
      </c>
      <c r="J101" t="s">
        <v>43</v>
      </c>
      <c r="K101" t="s">
        <v>6472</v>
      </c>
      <c r="L101" t="s">
        <v>6473</v>
      </c>
      <c r="M101" t="s">
        <v>6474</v>
      </c>
      <c r="N101" t="s">
        <v>6475</v>
      </c>
    </row>
    <row r="102" spans="1:14" x14ac:dyDescent="0.25">
      <c r="A102" t="s">
        <v>16</v>
      </c>
      <c r="B102" t="s">
        <v>6476</v>
      </c>
      <c r="C102">
        <v>2023</v>
      </c>
      <c r="D102" t="s">
        <v>6477</v>
      </c>
      <c r="E102" t="s">
        <v>248</v>
      </c>
      <c r="F102" t="s">
        <v>249</v>
      </c>
      <c r="G102" t="s">
        <v>465</v>
      </c>
      <c r="H102" t="s">
        <v>6478</v>
      </c>
      <c r="I102" t="s">
        <v>76</v>
      </c>
      <c r="J102" t="s">
        <v>43</v>
      </c>
      <c r="K102" t="s">
        <v>6479</v>
      </c>
      <c r="L102" t="s">
        <v>6480</v>
      </c>
      <c r="M102" t="s">
        <v>6481</v>
      </c>
      <c r="N102" t="s">
        <v>6482</v>
      </c>
    </row>
    <row r="103" spans="1:14" x14ac:dyDescent="0.25">
      <c r="A103" t="s">
        <v>16</v>
      </c>
      <c r="B103" t="s">
        <v>6483</v>
      </c>
      <c r="C103">
        <v>2025</v>
      </c>
      <c r="D103" t="s">
        <v>6484</v>
      </c>
      <c r="E103" t="s">
        <v>58</v>
      </c>
      <c r="F103" t="s">
        <v>1224</v>
      </c>
      <c r="G103" t="s">
        <v>43</v>
      </c>
      <c r="H103" t="s">
        <v>43</v>
      </c>
      <c r="I103" t="s">
        <v>45</v>
      </c>
      <c r="J103" t="s">
        <v>43</v>
      </c>
      <c r="K103" t="s">
        <v>6485</v>
      </c>
      <c r="L103" t="s">
        <v>6486</v>
      </c>
      <c r="M103" t="s">
        <v>6487</v>
      </c>
      <c r="N103" t="s">
        <v>6488</v>
      </c>
    </row>
    <row r="104" spans="1:14" x14ac:dyDescent="0.25">
      <c r="A104" t="s">
        <v>16</v>
      </c>
      <c r="B104" t="s">
        <v>6489</v>
      </c>
      <c r="C104">
        <v>2022</v>
      </c>
      <c r="D104" t="s">
        <v>6490</v>
      </c>
      <c r="E104" t="s">
        <v>431</v>
      </c>
      <c r="F104" t="s">
        <v>760</v>
      </c>
      <c r="G104" t="s">
        <v>326</v>
      </c>
      <c r="H104" t="s">
        <v>43</v>
      </c>
      <c r="I104" t="s">
        <v>5</v>
      </c>
      <c r="J104" t="s">
        <v>43</v>
      </c>
      <c r="K104" t="s">
        <v>6491</v>
      </c>
      <c r="L104" t="s">
        <v>6492</v>
      </c>
      <c r="M104" t="s">
        <v>6493</v>
      </c>
      <c r="N104" t="s">
        <v>6494</v>
      </c>
    </row>
    <row r="105" spans="1:14" x14ac:dyDescent="0.25">
      <c r="A105" t="s">
        <v>16</v>
      </c>
      <c r="B105" t="s">
        <v>6495</v>
      </c>
      <c r="C105">
        <v>2021</v>
      </c>
      <c r="D105" t="s">
        <v>6496</v>
      </c>
      <c r="E105" t="s">
        <v>811</v>
      </c>
      <c r="F105" t="s">
        <v>1186</v>
      </c>
      <c r="G105" t="s">
        <v>326</v>
      </c>
      <c r="H105" t="s">
        <v>43</v>
      </c>
      <c r="I105" t="s">
        <v>5856</v>
      </c>
      <c r="J105" t="s">
        <v>43</v>
      </c>
      <c r="K105" t="s">
        <v>6497</v>
      </c>
      <c r="L105" t="s">
        <v>6498</v>
      </c>
      <c r="M105" t="s">
        <v>6499</v>
      </c>
      <c r="N105" t="s">
        <v>6500</v>
      </c>
    </row>
    <row r="106" spans="1:14" x14ac:dyDescent="0.25">
      <c r="A106" t="s">
        <v>16</v>
      </c>
      <c r="B106" t="s">
        <v>6501</v>
      </c>
      <c r="C106">
        <v>2020</v>
      </c>
      <c r="D106" t="s">
        <v>6502</v>
      </c>
      <c r="E106" t="s">
        <v>1766</v>
      </c>
      <c r="F106" t="s">
        <v>3484</v>
      </c>
      <c r="G106" t="s">
        <v>258</v>
      </c>
      <c r="H106" t="s">
        <v>6503</v>
      </c>
      <c r="I106" t="s">
        <v>76</v>
      </c>
      <c r="J106" t="s">
        <v>43</v>
      </c>
      <c r="K106" t="s">
        <v>6504</v>
      </c>
      <c r="L106" t="s">
        <v>6505</v>
      </c>
      <c r="M106" t="s">
        <v>6506</v>
      </c>
      <c r="N106" t="s">
        <v>6507</v>
      </c>
    </row>
    <row r="107" spans="1:14" x14ac:dyDescent="0.25">
      <c r="A107" t="s">
        <v>16</v>
      </c>
      <c r="B107" t="s">
        <v>6508</v>
      </c>
      <c r="C107">
        <v>2018</v>
      </c>
      <c r="D107" t="s">
        <v>6509</v>
      </c>
      <c r="E107" t="s">
        <v>582</v>
      </c>
      <c r="F107" t="s">
        <v>4822</v>
      </c>
      <c r="G107" t="s">
        <v>43</v>
      </c>
      <c r="H107" t="s">
        <v>6510</v>
      </c>
      <c r="I107" t="s">
        <v>45</v>
      </c>
      <c r="J107" t="s">
        <v>43</v>
      </c>
      <c r="K107" t="s">
        <v>6511</v>
      </c>
      <c r="L107" t="s">
        <v>6512</v>
      </c>
      <c r="M107" t="s">
        <v>6513</v>
      </c>
      <c r="N107" t="s">
        <v>6514</v>
      </c>
    </row>
    <row r="108" spans="1:14" x14ac:dyDescent="0.25">
      <c r="A108" t="s">
        <v>16</v>
      </c>
      <c r="B108" t="s">
        <v>1045</v>
      </c>
      <c r="C108">
        <v>2022</v>
      </c>
      <c r="D108" t="s">
        <v>1046</v>
      </c>
      <c r="E108" t="s">
        <v>1047</v>
      </c>
      <c r="F108" t="s">
        <v>1048</v>
      </c>
      <c r="G108" t="s">
        <v>43</v>
      </c>
      <c r="H108" t="s">
        <v>43</v>
      </c>
      <c r="I108" t="s">
        <v>81</v>
      </c>
      <c r="J108" t="s">
        <v>43</v>
      </c>
      <c r="K108" t="s">
        <v>1049</v>
      </c>
      <c r="L108" t="s">
        <v>1050</v>
      </c>
      <c r="M108" t="s">
        <v>1051</v>
      </c>
      <c r="N108" t="s">
        <v>1052</v>
      </c>
    </row>
    <row r="109" spans="1:14" x14ac:dyDescent="0.25">
      <c r="A109" t="s">
        <v>16</v>
      </c>
      <c r="B109" t="s">
        <v>6515</v>
      </c>
      <c r="C109">
        <v>2021</v>
      </c>
      <c r="D109" t="s">
        <v>6516</v>
      </c>
      <c r="E109" t="s">
        <v>6517</v>
      </c>
      <c r="F109" t="s">
        <v>1099</v>
      </c>
      <c r="G109" t="s">
        <v>230</v>
      </c>
      <c r="H109" t="s">
        <v>43</v>
      </c>
      <c r="I109" t="s">
        <v>6254</v>
      </c>
      <c r="J109" t="s">
        <v>43</v>
      </c>
      <c r="K109" t="s">
        <v>6518</v>
      </c>
      <c r="L109" t="s">
        <v>6519</v>
      </c>
      <c r="M109" t="s">
        <v>6520</v>
      </c>
      <c r="N109" t="s">
        <v>6521</v>
      </c>
    </row>
    <row r="110" spans="1:14" x14ac:dyDescent="0.25">
      <c r="A110" t="s">
        <v>16</v>
      </c>
      <c r="B110" t="s">
        <v>6522</v>
      </c>
      <c r="C110">
        <v>2023</v>
      </c>
      <c r="D110" t="s">
        <v>6523</v>
      </c>
      <c r="E110" t="s">
        <v>3456</v>
      </c>
      <c r="F110" t="s">
        <v>1389</v>
      </c>
      <c r="G110" t="s">
        <v>415</v>
      </c>
      <c r="H110" t="s">
        <v>6524</v>
      </c>
      <c r="I110" t="s">
        <v>6525</v>
      </c>
      <c r="J110" t="s">
        <v>43</v>
      </c>
      <c r="K110" t="s">
        <v>6526</v>
      </c>
      <c r="L110" t="s">
        <v>6527</v>
      </c>
      <c r="M110" t="s">
        <v>6528</v>
      </c>
      <c r="N110" t="s">
        <v>6529</v>
      </c>
    </row>
    <row r="111" spans="1:14" x14ac:dyDescent="0.25">
      <c r="A111" t="s">
        <v>17</v>
      </c>
      <c r="B111" t="s">
        <v>6530</v>
      </c>
      <c r="C111">
        <v>2019</v>
      </c>
      <c r="D111" t="s">
        <v>6531</v>
      </c>
      <c r="E111" t="s">
        <v>6532</v>
      </c>
      <c r="F111" t="s">
        <v>6533</v>
      </c>
      <c r="G111" t="s">
        <v>43</v>
      </c>
      <c r="H111" t="s">
        <v>43</v>
      </c>
      <c r="I111" t="s">
        <v>73</v>
      </c>
      <c r="J111" t="s">
        <v>43</v>
      </c>
      <c r="K111" t="s">
        <v>6534</v>
      </c>
      <c r="L111" t="s">
        <v>6535</v>
      </c>
      <c r="M111" t="s">
        <v>43</v>
      </c>
      <c r="N111" t="s">
        <v>6536</v>
      </c>
    </row>
    <row r="112" spans="1:14" x14ac:dyDescent="0.25">
      <c r="A112" t="s">
        <v>16</v>
      </c>
      <c r="B112" t="s">
        <v>6537</v>
      </c>
      <c r="C112">
        <v>2018</v>
      </c>
      <c r="D112" t="s">
        <v>6538</v>
      </c>
      <c r="E112" t="s">
        <v>6539</v>
      </c>
      <c r="F112" t="s">
        <v>2048</v>
      </c>
      <c r="G112" t="s">
        <v>326</v>
      </c>
      <c r="H112" t="s">
        <v>6540</v>
      </c>
      <c r="I112" t="s">
        <v>49</v>
      </c>
      <c r="J112" t="s">
        <v>43</v>
      </c>
      <c r="K112" t="s">
        <v>6541</v>
      </c>
      <c r="L112" t="s">
        <v>6542</v>
      </c>
      <c r="M112" t="s">
        <v>6543</v>
      </c>
      <c r="N112" t="s">
        <v>6544</v>
      </c>
    </row>
    <row r="113" spans="1:14" x14ac:dyDescent="0.25">
      <c r="A113" t="s">
        <v>16</v>
      </c>
      <c r="B113" t="s">
        <v>6545</v>
      </c>
      <c r="C113">
        <v>2021</v>
      </c>
      <c r="D113" t="s">
        <v>6546</v>
      </c>
      <c r="E113" t="s">
        <v>11</v>
      </c>
      <c r="F113" t="s">
        <v>292</v>
      </c>
      <c r="G113" t="s">
        <v>212</v>
      </c>
      <c r="H113" t="s">
        <v>43</v>
      </c>
      <c r="I113" t="s">
        <v>52</v>
      </c>
      <c r="J113" t="s">
        <v>43</v>
      </c>
      <c r="K113" t="s">
        <v>6547</v>
      </c>
      <c r="L113" t="s">
        <v>6548</v>
      </c>
      <c r="M113" t="s">
        <v>6549</v>
      </c>
      <c r="N113" t="s">
        <v>6550</v>
      </c>
    </row>
    <row r="114" spans="1:14" x14ac:dyDescent="0.25">
      <c r="A114" t="s">
        <v>16</v>
      </c>
      <c r="B114" t="s">
        <v>6551</v>
      </c>
      <c r="C114">
        <v>2022</v>
      </c>
      <c r="D114" t="s">
        <v>6552</v>
      </c>
      <c r="E114" t="s">
        <v>6553</v>
      </c>
      <c r="F114" t="s">
        <v>6554</v>
      </c>
      <c r="G114" t="s">
        <v>43</v>
      </c>
      <c r="H114" t="s">
        <v>43</v>
      </c>
      <c r="I114" t="s">
        <v>47</v>
      </c>
      <c r="J114" t="s">
        <v>43</v>
      </c>
      <c r="K114" t="s">
        <v>6555</v>
      </c>
      <c r="L114" t="s">
        <v>6556</v>
      </c>
      <c r="M114" t="s">
        <v>6557</v>
      </c>
      <c r="N114" t="s">
        <v>6558</v>
      </c>
    </row>
    <row r="115" spans="1:14" x14ac:dyDescent="0.25">
      <c r="A115" t="s">
        <v>16</v>
      </c>
      <c r="B115" t="s">
        <v>6559</v>
      </c>
      <c r="C115">
        <v>2020</v>
      </c>
      <c r="D115" t="s">
        <v>6560</v>
      </c>
      <c r="E115" t="s">
        <v>866</v>
      </c>
      <c r="F115" t="s">
        <v>6561</v>
      </c>
      <c r="G115" t="s">
        <v>43</v>
      </c>
      <c r="H115" t="s">
        <v>6562</v>
      </c>
      <c r="I115" t="s">
        <v>47</v>
      </c>
      <c r="J115" t="s">
        <v>43</v>
      </c>
      <c r="K115" t="s">
        <v>6563</v>
      </c>
      <c r="L115" t="s">
        <v>6564</v>
      </c>
      <c r="M115" t="s">
        <v>6565</v>
      </c>
      <c r="N115" t="s">
        <v>6566</v>
      </c>
    </row>
    <row r="116" spans="1:14" x14ac:dyDescent="0.25">
      <c r="A116" t="s">
        <v>16</v>
      </c>
      <c r="B116" t="s">
        <v>6567</v>
      </c>
      <c r="C116">
        <v>2019</v>
      </c>
      <c r="D116" t="s">
        <v>6568</v>
      </c>
      <c r="E116" t="s">
        <v>6048</v>
      </c>
      <c r="F116" t="s">
        <v>1941</v>
      </c>
      <c r="G116" t="s">
        <v>229</v>
      </c>
      <c r="H116" t="s">
        <v>6569</v>
      </c>
      <c r="I116" t="s">
        <v>6050</v>
      </c>
      <c r="J116" t="s">
        <v>43</v>
      </c>
      <c r="K116" t="s">
        <v>6570</v>
      </c>
      <c r="L116" t="s">
        <v>6571</v>
      </c>
      <c r="M116" t="s">
        <v>6572</v>
      </c>
      <c r="N116" t="s">
        <v>6573</v>
      </c>
    </row>
    <row r="117" spans="1:14" x14ac:dyDescent="0.25">
      <c r="A117" t="s">
        <v>16</v>
      </c>
      <c r="B117" t="s">
        <v>6574</v>
      </c>
      <c r="C117">
        <v>2024</v>
      </c>
      <c r="D117" t="s">
        <v>6575</v>
      </c>
      <c r="E117" t="s">
        <v>74</v>
      </c>
      <c r="F117" t="s">
        <v>1590</v>
      </c>
      <c r="G117" t="s">
        <v>43</v>
      </c>
      <c r="H117" t="s">
        <v>43</v>
      </c>
      <c r="I117" t="s">
        <v>45</v>
      </c>
      <c r="J117" t="s">
        <v>43</v>
      </c>
      <c r="K117" t="s">
        <v>6576</v>
      </c>
      <c r="L117" t="s">
        <v>6577</v>
      </c>
      <c r="M117" t="s">
        <v>6578</v>
      </c>
      <c r="N117" t="s">
        <v>6579</v>
      </c>
    </row>
    <row r="118" spans="1:14" x14ac:dyDescent="0.25">
      <c r="A118" t="s">
        <v>16</v>
      </c>
      <c r="B118" t="s">
        <v>6580</v>
      </c>
      <c r="C118">
        <v>2018</v>
      </c>
      <c r="D118" t="s">
        <v>6581</v>
      </c>
      <c r="E118" t="s">
        <v>791</v>
      </c>
      <c r="F118" t="s">
        <v>708</v>
      </c>
      <c r="G118" t="s">
        <v>43</v>
      </c>
      <c r="H118" t="s">
        <v>6582</v>
      </c>
      <c r="I118" t="s">
        <v>45</v>
      </c>
      <c r="J118" t="s">
        <v>43</v>
      </c>
      <c r="K118" t="s">
        <v>6583</v>
      </c>
      <c r="L118" t="s">
        <v>6584</v>
      </c>
      <c r="M118" t="s">
        <v>6585</v>
      </c>
      <c r="N118" t="s">
        <v>6586</v>
      </c>
    </row>
    <row r="119" spans="1:14" x14ac:dyDescent="0.25">
      <c r="A119" t="s">
        <v>16</v>
      </c>
      <c r="B119" t="s">
        <v>6587</v>
      </c>
      <c r="C119">
        <v>2025</v>
      </c>
      <c r="D119" t="s">
        <v>6588</v>
      </c>
      <c r="E119" t="s">
        <v>1509</v>
      </c>
      <c r="F119" t="s">
        <v>2765</v>
      </c>
      <c r="G119" t="s">
        <v>43</v>
      </c>
      <c r="H119" t="s">
        <v>43</v>
      </c>
      <c r="I119" t="s">
        <v>45</v>
      </c>
      <c r="J119" t="s">
        <v>43</v>
      </c>
      <c r="K119" t="s">
        <v>6589</v>
      </c>
      <c r="L119" t="s">
        <v>6590</v>
      </c>
      <c r="M119" t="s">
        <v>6591</v>
      </c>
      <c r="N119" t="s">
        <v>6592</v>
      </c>
    </row>
    <row r="120" spans="1:14" x14ac:dyDescent="0.25">
      <c r="A120" t="s">
        <v>16</v>
      </c>
      <c r="B120" t="s">
        <v>6593</v>
      </c>
      <c r="C120">
        <v>2022</v>
      </c>
      <c r="D120" t="s">
        <v>6594</v>
      </c>
      <c r="E120" t="s">
        <v>6595</v>
      </c>
      <c r="F120" t="s">
        <v>229</v>
      </c>
      <c r="G120" t="s">
        <v>448</v>
      </c>
      <c r="H120" t="s">
        <v>6596</v>
      </c>
      <c r="I120" t="s">
        <v>80</v>
      </c>
      <c r="J120" t="s">
        <v>43</v>
      </c>
      <c r="K120" t="s">
        <v>6597</v>
      </c>
      <c r="L120" t="s">
        <v>6598</v>
      </c>
      <c r="M120" t="s">
        <v>6599</v>
      </c>
      <c r="N120" t="s">
        <v>6600</v>
      </c>
    </row>
    <row r="121" spans="1:14" x14ac:dyDescent="0.25">
      <c r="A121" t="s">
        <v>16</v>
      </c>
      <c r="B121" t="s">
        <v>6601</v>
      </c>
      <c r="C121">
        <v>2018</v>
      </c>
      <c r="D121" t="s">
        <v>6602</v>
      </c>
      <c r="E121" t="s">
        <v>606</v>
      </c>
      <c r="F121" t="s">
        <v>6603</v>
      </c>
      <c r="G121" t="s">
        <v>43</v>
      </c>
      <c r="H121" t="s">
        <v>6604</v>
      </c>
      <c r="I121" t="s">
        <v>47</v>
      </c>
      <c r="J121" t="s">
        <v>43</v>
      </c>
      <c r="K121" t="s">
        <v>6605</v>
      </c>
      <c r="L121" t="s">
        <v>6606</v>
      </c>
      <c r="M121" t="s">
        <v>6607</v>
      </c>
      <c r="N121" t="s">
        <v>6608</v>
      </c>
    </row>
    <row r="122" spans="1:14" x14ac:dyDescent="0.25">
      <c r="A122" t="s">
        <v>16</v>
      </c>
      <c r="B122" t="s">
        <v>6609</v>
      </c>
      <c r="C122">
        <v>2020</v>
      </c>
      <c r="D122" t="s">
        <v>6610</v>
      </c>
      <c r="E122" t="s">
        <v>791</v>
      </c>
      <c r="F122" t="s">
        <v>6611</v>
      </c>
      <c r="G122" t="s">
        <v>43</v>
      </c>
      <c r="H122" t="s">
        <v>43</v>
      </c>
      <c r="I122" t="s">
        <v>45</v>
      </c>
      <c r="J122" t="s">
        <v>43</v>
      </c>
      <c r="K122" t="s">
        <v>6612</v>
      </c>
      <c r="L122" t="s">
        <v>6613</v>
      </c>
      <c r="M122" t="s">
        <v>6614</v>
      </c>
      <c r="N122" t="s">
        <v>6615</v>
      </c>
    </row>
    <row r="123" spans="1:14" x14ac:dyDescent="0.25">
      <c r="A123" t="s">
        <v>16</v>
      </c>
      <c r="B123" t="s">
        <v>6616</v>
      </c>
      <c r="C123">
        <v>2018</v>
      </c>
      <c r="D123" t="s">
        <v>6617</v>
      </c>
      <c r="E123" t="s">
        <v>58</v>
      </c>
      <c r="F123" t="s">
        <v>3252</v>
      </c>
      <c r="G123" t="s">
        <v>43</v>
      </c>
      <c r="H123" t="s">
        <v>6618</v>
      </c>
      <c r="I123" t="s">
        <v>45</v>
      </c>
      <c r="J123" t="s">
        <v>43</v>
      </c>
      <c r="K123" t="s">
        <v>6619</v>
      </c>
      <c r="L123" t="s">
        <v>6620</v>
      </c>
      <c r="M123" t="s">
        <v>6621</v>
      </c>
      <c r="N123" t="s">
        <v>6622</v>
      </c>
    </row>
    <row r="124" spans="1:14" x14ac:dyDescent="0.25">
      <c r="A124" t="s">
        <v>16</v>
      </c>
      <c r="B124" t="s">
        <v>6623</v>
      </c>
      <c r="C124">
        <v>2019</v>
      </c>
      <c r="D124" t="s">
        <v>6624</v>
      </c>
      <c r="E124" t="s">
        <v>582</v>
      </c>
      <c r="F124" t="s">
        <v>1106</v>
      </c>
      <c r="G124" t="s">
        <v>43</v>
      </c>
      <c r="H124" t="s">
        <v>6625</v>
      </c>
      <c r="I124" t="s">
        <v>45</v>
      </c>
      <c r="J124" t="s">
        <v>43</v>
      </c>
      <c r="K124" t="s">
        <v>6626</v>
      </c>
      <c r="L124" t="s">
        <v>6627</v>
      </c>
      <c r="M124" t="s">
        <v>6628</v>
      </c>
      <c r="N124" t="s">
        <v>6629</v>
      </c>
    </row>
    <row r="125" spans="1:14" x14ac:dyDescent="0.25">
      <c r="A125" t="s">
        <v>16</v>
      </c>
      <c r="B125" t="s">
        <v>6630</v>
      </c>
      <c r="C125">
        <v>2024</v>
      </c>
      <c r="D125" t="s">
        <v>6631</v>
      </c>
      <c r="E125" t="s">
        <v>4956</v>
      </c>
      <c r="F125" t="s">
        <v>43</v>
      </c>
      <c r="G125" t="s">
        <v>43</v>
      </c>
      <c r="H125" t="s">
        <v>43</v>
      </c>
      <c r="I125" t="s">
        <v>90</v>
      </c>
      <c r="J125" t="s">
        <v>43</v>
      </c>
      <c r="K125" t="s">
        <v>6632</v>
      </c>
      <c r="L125" t="s">
        <v>6633</v>
      </c>
      <c r="M125" t="s">
        <v>6634</v>
      </c>
      <c r="N125" t="s">
        <v>6635</v>
      </c>
    </row>
    <row r="126" spans="1:14" x14ac:dyDescent="0.25">
      <c r="A126" t="s">
        <v>16</v>
      </c>
      <c r="B126" t="s">
        <v>6636</v>
      </c>
      <c r="C126">
        <v>2020</v>
      </c>
      <c r="D126" t="s">
        <v>6637</v>
      </c>
      <c r="E126" t="s">
        <v>6595</v>
      </c>
      <c r="F126" t="s">
        <v>240</v>
      </c>
      <c r="G126" t="s">
        <v>195</v>
      </c>
      <c r="H126" t="s">
        <v>6638</v>
      </c>
      <c r="I126" t="s">
        <v>6639</v>
      </c>
      <c r="J126" t="s">
        <v>43</v>
      </c>
      <c r="K126" t="s">
        <v>6640</v>
      </c>
      <c r="L126" t="s">
        <v>6641</v>
      </c>
      <c r="M126" t="s">
        <v>6642</v>
      </c>
      <c r="N126" t="s">
        <v>6643</v>
      </c>
    </row>
    <row r="127" spans="1:14" x14ac:dyDescent="0.25">
      <c r="A127" t="s">
        <v>16</v>
      </c>
      <c r="B127" t="s">
        <v>6644</v>
      </c>
      <c r="C127">
        <v>2022</v>
      </c>
      <c r="D127" t="s">
        <v>6645</v>
      </c>
      <c r="E127" t="s">
        <v>842</v>
      </c>
      <c r="F127" t="s">
        <v>6646</v>
      </c>
      <c r="G127" t="s">
        <v>43</v>
      </c>
      <c r="H127" t="s">
        <v>43</v>
      </c>
      <c r="I127" t="s">
        <v>47</v>
      </c>
      <c r="J127" t="s">
        <v>43</v>
      </c>
      <c r="K127" t="s">
        <v>6647</v>
      </c>
      <c r="L127" t="s">
        <v>6648</v>
      </c>
      <c r="M127" t="s">
        <v>6649</v>
      </c>
      <c r="N127" t="s">
        <v>6650</v>
      </c>
    </row>
    <row r="128" spans="1:14" x14ac:dyDescent="0.25">
      <c r="A128" t="s">
        <v>17</v>
      </c>
      <c r="B128" t="s">
        <v>6651</v>
      </c>
      <c r="C128">
        <v>2019</v>
      </c>
      <c r="D128" t="s">
        <v>6652</v>
      </c>
      <c r="E128" t="s">
        <v>6653</v>
      </c>
      <c r="F128" t="s">
        <v>43</v>
      </c>
      <c r="G128" t="s">
        <v>43</v>
      </c>
      <c r="H128" t="s">
        <v>43</v>
      </c>
      <c r="I128" t="s">
        <v>6654</v>
      </c>
      <c r="J128" t="s">
        <v>43</v>
      </c>
      <c r="K128" t="s">
        <v>6655</v>
      </c>
      <c r="L128" t="s">
        <v>43</v>
      </c>
      <c r="M128" t="s">
        <v>43</v>
      </c>
      <c r="N128" t="s">
        <v>6656</v>
      </c>
    </row>
    <row r="129" spans="1:14" x14ac:dyDescent="0.25">
      <c r="A129" t="s">
        <v>16</v>
      </c>
      <c r="B129" t="s">
        <v>1252</v>
      </c>
      <c r="C129">
        <v>2023</v>
      </c>
      <c r="D129" t="s">
        <v>1253</v>
      </c>
      <c r="E129" t="s">
        <v>1254</v>
      </c>
      <c r="F129" t="s">
        <v>1255</v>
      </c>
      <c r="G129" t="s">
        <v>43</v>
      </c>
      <c r="H129" t="s">
        <v>43</v>
      </c>
      <c r="I129" t="s">
        <v>45</v>
      </c>
      <c r="J129" t="s">
        <v>43</v>
      </c>
      <c r="K129" t="s">
        <v>6657</v>
      </c>
      <c r="L129" t="s">
        <v>1256</v>
      </c>
      <c r="M129" t="s">
        <v>6658</v>
      </c>
      <c r="N129" t="s">
        <v>6659</v>
      </c>
    </row>
    <row r="130" spans="1:14" x14ac:dyDescent="0.25">
      <c r="A130" t="s">
        <v>16</v>
      </c>
      <c r="B130" t="s">
        <v>1259</v>
      </c>
      <c r="C130">
        <v>2022</v>
      </c>
      <c r="D130" t="s">
        <v>1260</v>
      </c>
      <c r="E130" t="s">
        <v>1254</v>
      </c>
      <c r="F130" t="s">
        <v>1261</v>
      </c>
      <c r="G130" t="s">
        <v>43</v>
      </c>
      <c r="H130" t="s">
        <v>43</v>
      </c>
      <c r="I130" t="s">
        <v>45</v>
      </c>
      <c r="J130" t="s">
        <v>43</v>
      </c>
      <c r="K130" t="s">
        <v>1262</v>
      </c>
      <c r="L130" t="s">
        <v>1263</v>
      </c>
      <c r="M130" t="s">
        <v>1264</v>
      </c>
      <c r="N130" t="s">
        <v>1265</v>
      </c>
    </row>
    <row r="131" spans="1:14" x14ac:dyDescent="0.25">
      <c r="A131" t="s">
        <v>16</v>
      </c>
      <c r="B131" t="s">
        <v>6660</v>
      </c>
      <c r="C131">
        <v>2018</v>
      </c>
      <c r="D131" t="s">
        <v>6661</v>
      </c>
      <c r="E131" t="s">
        <v>866</v>
      </c>
      <c r="F131" t="s">
        <v>6662</v>
      </c>
      <c r="G131" t="s">
        <v>43</v>
      </c>
      <c r="H131" t="s">
        <v>6663</v>
      </c>
      <c r="I131" t="s">
        <v>47</v>
      </c>
      <c r="J131" t="s">
        <v>43</v>
      </c>
      <c r="K131" t="s">
        <v>6664</v>
      </c>
      <c r="L131" t="s">
        <v>6665</v>
      </c>
      <c r="M131" t="s">
        <v>6666</v>
      </c>
      <c r="N131" t="s">
        <v>6667</v>
      </c>
    </row>
    <row r="132" spans="1:14" x14ac:dyDescent="0.25">
      <c r="A132" t="s">
        <v>16</v>
      </c>
      <c r="B132" t="s">
        <v>6668</v>
      </c>
      <c r="C132">
        <v>2024</v>
      </c>
      <c r="D132" t="s">
        <v>6669</v>
      </c>
      <c r="E132" t="s">
        <v>3155</v>
      </c>
      <c r="F132" t="s">
        <v>6670</v>
      </c>
      <c r="G132" t="s">
        <v>43</v>
      </c>
      <c r="H132" t="s">
        <v>43</v>
      </c>
      <c r="I132" t="s">
        <v>45</v>
      </c>
      <c r="J132" t="s">
        <v>43</v>
      </c>
      <c r="K132" t="s">
        <v>6671</v>
      </c>
      <c r="L132" t="s">
        <v>6672</v>
      </c>
      <c r="M132" t="s">
        <v>6673</v>
      </c>
      <c r="N132" t="s">
        <v>6674</v>
      </c>
    </row>
    <row r="133" spans="1:14" x14ac:dyDescent="0.25">
      <c r="A133" t="s">
        <v>16</v>
      </c>
      <c r="B133" t="s">
        <v>6675</v>
      </c>
      <c r="C133">
        <v>2019</v>
      </c>
      <c r="D133" t="s">
        <v>6676</v>
      </c>
      <c r="E133" t="s">
        <v>4580</v>
      </c>
      <c r="F133" t="s">
        <v>239</v>
      </c>
      <c r="G133" t="s">
        <v>43</v>
      </c>
      <c r="H133" t="s">
        <v>6677</v>
      </c>
      <c r="I133" t="s">
        <v>45</v>
      </c>
      <c r="J133" t="s">
        <v>43</v>
      </c>
      <c r="K133" t="s">
        <v>6678</v>
      </c>
      <c r="L133" t="s">
        <v>6679</v>
      </c>
      <c r="M133" t="s">
        <v>6680</v>
      </c>
      <c r="N133" t="s">
        <v>6681</v>
      </c>
    </row>
    <row r="134" spans="1:14" x14ac:dyDescent="0.25">
      <c r="A134" t="s">
        <v>16</v>
      </c>
      <c r="B134" t="s">
        <v>1314</v>
      </c>
      <c r="C134">
        <v>2023</v>
      </c>
      <c r="D134" t="s">
        <v>1315</v>
      </c>
      <c r="E134" t="s">
        <v>1316</v>
      </c>
      <c r="F134" t="s">
        <v>1317</v>
      </c>
      <c r="G134" t="s">
        <v>43</v>
      </c>
      <c r="H134" t="s">
        <v>43</v>
      </c>
      <c r="I134" t="s">
        <v>62</v>
      </c>
      <c r="J134" t="s">
        <v>43</v>
      </c>
      <c r="K134" t="s">
        <v>1318</v>
      </c>
      <c r="L134" t="s">
        <v>1319</v>
      </c>
      <c r="M134" t="s">
        <v>1320</v>
      </c>
      <c r="N134" t="s">
        <v>1321</v>
      </c>
    </row>
    <row r="135" spans="1:14" x14ac:dyDescent="0.25">
      <c r="A135" t="s">
        <v>16</v>
      </c>
      <c r="B135" t="s">
        <v>6682</v>
      </c>
      <c r="C135">
        <v>2022</v>
      </c>
      <c r="D135" t="s">
        <v>6683</v>
      </c>
      <c r="E135" t="s">
        <v>928</v>
      </c>
      <c r="F135" t="s">
        <v>2342</v>
      </c>
      <c r="G135" t="s">
        <v>43</v>
      </c>
      <c r="H135" t="s">
        <v>43</v>
      </c>
      <c r="I135" t="s">
        <v>45</v>
      </c>
      <c r="J135" t="s">
        <v>43</v>
      </c>
      <c r="K135" t="s">
        <v>6684</v>
      </c>
      <c r="L135" t="s">
        <v>6685</v>
      </c>
      <c r="M135" t="s">
        <v>6686</v>
      </c>
      <c r="N135" t="s">
        <v>6687</v>
      </c>
    </row>
    <row r="136" spans="1:14" x14ac:dyDescent="0.25">
      <c r="A136" t="s">
        <v>16</v>
      </c>
      <c r="B136" t="s">
        <v>6688</v>
      </c>
      <c r="C136">
        <v>2019</v>
      </c>
      <c r="D136" t="s">
        <v>6689</v>
      </c>
      <c r="E136" t="s">
        <v>3155</v>
      </c>
      <c r="F136" t="s">
        <v>6690</v>
      </c>
      <c r="G136" t="s">
        <v>43</v>
      </c>
      <c r="H136" t="s">
        <v>6691</v>
      </c>
      <c r="I136" t="s">
        <v>45</v>
      </c>
      <c r="J136" t="s">
        <v>43</v>
      </c>
      <c r="K136" t="s">
        <v>6692</v>
      </c>
      <c r="L136" t="s">
        <v>6693</v>
      </c>
      <c r="M136" t="s">
        <v>6694</v>
      </c>
      <c r="N136" t="s">
        <v>6695</v>
      </c>
    </row>
    <row r="137" spans="1:14" x14ac:dyDescent="0.25">
      <c r="A137" t="s">
        <v>16</v>
      </c>
      <c r="B137" t="s">
        <v>1330</v>
      </c>
      <c r="C137">
        <v>2022</v>
      </c>
      <c r="D137" t="s">
        <v>1331</v>
      </c>
      <c r="E137" t="s">
        <v>1254</v>
      </c>
      <c r="F137" t="s">
        <v>881</v>
      </c>
      <c r="G137" t="s">
        <v>43</v>
      </c>
      <c r="H137" t="s">
        <v>43</v>
      </c>
      <c r="I137" t="s">
        <v>45</v>
      </c>
      <c r="J137" t="s">
        <v>43</v>
      </c>
      <c r="K137" t="s">
        <v>6696</v>
      </c>
      <c r="L137" t="s">
        <v>1332</v>
      </c>
      <c r="M137" t="s">
        <v>6697</v>
      </c>
      <c r="N137" t="s">
        <v>6698</v>
      </c>
    </row>
    <row r="138" spans="1:14" x14ac:dyDescent="0.25">
      <c r="A138" t="s">
        <v>16</v>
      </c>
      <c r="B138" t="s">
        <v>6699</v>
      </c>
      <c r="C138">
        <v>2022</v>
      </c>
      <c r="D138" t="s">
        <v>6700</v>
      </c>
      <c r="E138" t="s">
        <v>791</v>
      </c>
      <c r="F138" t="s">
        <v>6701</v>
      </c>
      <c r="G138" t="s">
        <v>43</v>
      </c>
      <c r="H138" t="s">
        <v>43</v>
      </c>
      <c r="I138" t="s">
        <v>45</v>
      </c>
      <c r="J138" t="s">
        <v>43</v>
      </c>
      <c r="K138" t="s">
        <v>6702</v>
      </c>
      <c r="L138" t="s">
        <v>6703</v>
      </c>
      <c r="M138" t="s">
        <v>6704</v>
      </c>
      <c r="N138" t="s">
        <v>6705</v>
      </c>
    </row>
    <row r="139" spans="1:14" x14ac:dyDescent="0.25">
      <c r="A139" t="s">
        <v>17</v>
      </c>
      <c r="B139" t="s">
        <v>6706</v>
      </c>
      <c r="C139">
        <v>2024</v>
      </c>
      <c r="D139" t="s">
        <v>6707</v>
      </c>
      <c r="E139" t="s">
        <v>106</v>
      </c>
      <c r="F139" t="s">
        <v>4712</v>
      </c>
      <c r="G139" t="s">
        <v>43</v>
      </c>
      <c r="H139" t="s">
        <v>6708</v>
      </c>
      <c r="I139" t="s">
        <v>84</v>
      </c>
      <c r="J139" t="s">
        <v>43</v>
      </c>
      <c r="K139" t="s">
        <v>6709</v>
      </c>
      <c r="L139" t="s">
        <v>6710</v>
      </c>
      <c r="M139" t="s">
        <v>6711</v>
      </c>
      <c r="N139" t="s">
        <v>6712</v>
      </c>
    </row>
    <row r="140" spans="1:14" x14ac:dyDescent="0.25">
      <c r="A140" t="s">
        <v>16</v>
      </c>
      <c r="B140" t="s">
        <v>1349</v>
      </c>
      <c r="C140">
        <v>2023</v>
      </c>
      <c r="D140" t="s">
        <v>1350</v>
      </c>
      <c r="E140" t="s">
        <v>1351</v>
      </c>
      <c r="F140" t="s">
        <v>760</v>
      </c>
      <c r="G140" t="s">
        <v>195</v>
      </c>
      <c r="H140" t="s">
        <v>43</v>
      </c>
      <c r="I140" t="s">
        <v>6153</v>
      </c>
      <c r="J140" t="s">
        <v>43</v>
      </c>
      <c r="K140" t="s">
        <v>1352</v>
      </c>
      <c r="L140" t="s">
        <v>1353</v>
      </c>
      <c r="M140" t="s">
        <v>1354</v>
      </c>
      <c r="N140" t="s">
        <v>1355</v>
      </c>
    </row>
    <row r="141" spans="1:14" x14ac:dyDescent="0.25">
      <c r="A141" t="s">
        <v>16</v>
      </c>
      <c r="B141" t="s">
        <v>6713</v>
      </c>
      <c r="C141">
        <v>2021</v>
      </c>
      <c r="D141" t="s">
        <v>6714</v>
      </c>
      <c r="E141" t="s">
        <v>1766</v>
      </c>
      <c r="F141" t="s">
        <v>368</v>
      </c>
      <c r="G141" t="s">
        <v>1605</v>
      </c>
      <c r="H141" t="s">
        <v>6715</v>
      </c>
      <c r="I141" t="s">
        <v>76</v>
      </c>
      <c r="J141" t="s">
        <v>43</v>
      </c>
      <c r="K141" t="s">
        <v>6716</v>
      </c>
      <c r="L141" t="s">
        <v>6717</v>
      </c>
      <c r="M141" t="s">
        <v>6718</v>
      </c>
      <c r="N141" t="s">
        <v>6719</v>
      </c>
    </row>
    <row r="142" spans="1:14" x14ac:dyDescent="0.25">
      <c r="A142" t="s">
        <v>16</v>
      </c>
      <c r="B142" t="s">
        <v>6720</v>
      </c>
      <c r="C142">
        <v>2025</v>
      </c>
      <c r="D142" t="s">
        <v>6721</v>
      </c>
      <c r="E142" t="s">
        <v>6722</v>
      </c>
      <c r="F142" t="s">
        <v>6561</v>
      </c>
      <c r="G142" t="s">
        <v>43</v>
      </c>
      <c r="H142" t="s">
        <v>43</v>
      </c>
      <c r="I142" t="s">
        <v>47</v>
      </c>
      <c r="J142" t="s">
        <v>43</v>
      </c>
      <c r="K142" t="s">
        <v>6723</v>
      </c>
      <c r="L142" t="s">
        <v>6724</v>
      </c>
      <c r="M142" t="s">
        <v>6725</v>
      </c>
      <c r="N142" t="s">
        <v>6726</v>
      </c>
    </row>
    <row r="143" spans="1:14" x14ac:dyDescent="0.25">
      <c r="A143" t="s">
        <v>16</v>
      </c>
      <c r="B143" t="s">
        <v>6727</v>
      </c>
      <c r="C143">
        <v>2024</v>
      </c>
      <c r="D143" t="s">
        <v>6728</v>
      </c>
      <c r="E143" t="s">
        <v>1509</v>
      </c>
      <c r="F143" t="s">
        <v>2862</v>
      </c>
      <c r="G143" t="s">
        <v>43</v>
      </c>
      <c r="H143" t="s">
        <v>43</v>
      </c>
      <c r="I143" t="s">
        <v>45</v>
      </c>
      <c r="J143" t="s">
        <v>43</v>
      </c>
      <c r="K143" t="s">
        <v>6729</v>
      </c>
      <c r="L143" t="s">
        <v>6730</v>
      </c>
      <c r="M143" t="s">
        <v>6731</v>
      </c>
      <c r="N143" t="s">
        <v>6732</v>
      </c>
    </row>
    <row r="144" spans="1:14" x14ac:dyDescent="0.25">
      <c r="A144" t="s">
        <v>16</v>
      </c>
      <c r="B144" t="s">
        <v>1385</v>
      </c>
      <c r="C144">
        <v>2023</v>
      </c>
      <c r="D144" t="s">
        <v>1386</v>
      </c>
      <c r="E144" t="s">
        <v>1387</v>
      </c>
      <c r="F144" t="s">
        <v>1388</v>
      </c>
      <c r="G144" t="s">
        <v>1389</v>
      </c>
      <c r="H144" t="s">
        <v>1390</v>
      </c>
      <c r="I144" t="s">
        <v>6733</v>
      </c>
      <c r="J144" t="s">
        <v>43</v>
      </c>
      <c r="K144" t="s">
        <v>1391</v>
      </c>
      <c r="L144" t="s">
        <v>1392</v>
      </c>
      <c r="M144" t="s">
        <v>1393</v>
      </c>
      <c r="N144" t="s">
        <v>1394</v>
      </c>
    </row>
    <row r="145" spans="1:14" x14ac:dyDescent="0.25">
      <c r="A145" t="s">
        <v>16</v>
      </c>
      <c r="B145" t="s">
        <v>6734</v>
      </c>
      <c r="C145">
        <v>2024</v>
      </c>
      <c r="D145" t="s">
        <v>6735</v>
      </c>
      <c r="E145" t="s">
        <v>6736</v>
      </c>
      <c r="F145" t="s">
        <v>6737</v>
      </c>
      <c r="G145" t="s">
        <v>43</v>
      </c>
      <c r="H145" t="s">
        <v>43</v>
      </c>
      <c r="I145" t="s">
        <v>45</v>
      </c>
      <c r="J145" t="s">
        <v>43</v>
      </c>
      <c r="K145" t="s">
        <v>6738</v>
      </c>
      <c r="L145" t="s">
        <v>6739</v>
      </c>
      <c r="M145" t="s">
        <v>6740</v>
      </c>
      <c r="N145" t="s">
        <v>6741</v>
      </c>
    </row>
    <row r="146" spans="1:14" x14ac:dyDescent="0.25">
      <c r="A146" t="s">
        <v>16</v>
      </c>
      <c r="B146" t="s">
        <v>6742</v>
      </c>
      <c r="C146">
        <v>2024</v>
      </c>
      <c r="D146" t="s">
        <v>6743</v>
      </c>
      <c r="E146" t="s">
        <v>1254</v>
      </c>
      <c r="F146" t="s">
        <v>6744</v>
      </c>
      <c r="G146" t="s">
        <v>43</v>
      </c>
      <c r="H146" t="s">
        <v>43</v>
      </c>
      <c r="I146" t="s">
        <v>45</v>
      </c>
      <c r="J146" t="s">
        <v>43</v>
      </c>
      <c r="K146" t="s">
        <v>6745</v>
      </c>
      <c r="L146" t="s">
        <v>6746</v>
      </c>
      <c r="M146" t="s">
        <v>6747</v>
      </c>
      <c r="N146" t="s">
        <v>6748</v>
      </c>
    </row>
    <row r="147" spans="1:14" x14ac:dyDescent="0.25">
      <c r="A147" t="s">
        <v>17</v>
      </c>
      <c r="B147" t="s">
        <v>6749</v>
      </c>
      <c r="C147">
        <v>2019</v>
      </c>
      <c r="D147" t="s">
        <v>6750</v>
      </c>
      <c r="E147" t="s">
        <v>6751</v>
      </c>
      <c r="F147" t="s">
        <v>43</v>
      </c>
      <c r="G147" t="s">
        <v>43</v>
      </c>
      <c r="H147" t="s">
        <v>43</v>
      </c>
      <c r="I147" t="s">
        <v>6752</v>
      </c>
      <c r="J147" t="s">
        <v>43</v>
      </c>
      <c r="K147" t="s">
        <v>6753</v>
      </c>
      <c r="L147" t="s">
        <v>6754</v>
      </c>
      <c r="M147" t="s">
        <v>43</v>
      </c>
      <c r="N147" t="s">
        <v>6755</v>
      </c>
    </row>
    <row r="148" spans="1:14" x14ac:dyDescent="0.25">
      <c r="A148" t="s">
        <v>16</v>
      </c>
      <c r="B148" t="s">
        <v>6756</v>
      </c>
      <c r="C148">
        <v>2019</v>
      </c>
      <c r="D148" t="s">
        <v>6757</v>
      </c>
      <c r="E148" t="s">
        <v>1047</v>
      </c>
      <c r="F148" t="s">
        <v>6758</v>
      </c>
      <c r="G148" t="s">
        <v>43</v>
      </c>
      <c r="H148" t="s">
        <v>6759</v>
      </c>
      <c r="I148" t="s">
        <v>81</v>
      </c>
      <c r="J148" t="s">
        <v>43</v>
      </c>
      <c r="K148" t="s">
        <v>6760</v>
      </c>
      <c r="L148" t="s">
        <v>6761</v>
      </c>
      <c r="M148" t="s">
        <v>6762</v>
      </c>
      <c r="N148" t="s">
        <v>6763</v>
      </c>
    </row>
    <row r="149" spans="1:14" x14ac:dyDescent="0.25">
      <c r="A149" t="s">
        <v>16</v>
      </c>
      <c r="B149" t="s">
        <v>6764</v>
      </c>
      <c r="C149">
        <v>2024</v>
      </c>
      <c r="D149" t="s">
        <v>1409</v>
      </c>
      <c r="E149" t="s">
        <v>6765</v>
      </c>
      <c r="F149" t="s">
        <v>1411</v>
      </c>
      <c r="G149" t="s">
        <v>230</v>
      </c>
      <c r="H149" t="s">
        <v>1412</v>
      </c>
      <c r="I149" t="s">
        <v>6766</v>
      </c>
      <c r="J149" t="s">
        <v>43</v>
      </c>
      <c r="K149" t="s">
        <v>6767</v>
      </c>
      <c r="L149" t="s">
        <v>1413</v>
      </c>
      <c r="M149" t="s">
        <v>6768</v>
      </c>
      <c r="N149" t="s">
        <v>1415</v>
      </c>
    </row>
    <row r="150" spans="1:14" x14ac:dyDescent="0.25">
      <c r="A150" t="s">
        <v>16</v>
      </c>
      <c r="B150" t="s">
        <v>6769</v>
      </c>
      <c r="C150">
        <v>2020</v>
      </c>
      <c r="D150" t="s">
        <v>6770</v>
      </c>
      <c r="E150" t="s">
        <v>248</v>
      </c>
      <c r="F150" t="s">
        <v>1389</v>
      </c>
      <c r="G150" t="s">
        <v>230</v>
      </c>
      <c r="H150" t="s">
        <v>6771</v>
      </c>
      <c r="I150" t="s">
        <v>76</v>
      </c>
      <c r="J150" t="s">
        <v>43</v>
      </c>
      <c r="K150" t="s">
        <v>6772</v>
      </c>
      <c r="L150" t="s">
        <v>6773</v>
      </c>
      <c r="M150" t="s">
        <v>6774</v>
      </c>
      <c r="N150" t="s">
        <v>6775</v>
      </c>
    </row>
    <row r="151" spans="1:14" x14ac:dyDescent="0.25">
      <c r="A151" t="s">
        <v>16</v>
      </c>
      <c r="B151" t="s">
        <v>6776</v>
      </c>
      <c r="C151">
        <v>2023</v>
      </c>
      <c r="D151" t="s">
        <v>6777</v>
      </c>
      <c r="E151" t="s">
        <v>811</v>
      </c>
      <c r="F151" t="s">
        <v>1372</v>
      </c>
      <c r="G151" t="s">
        <v>326</v>
      </c>
      <c r="H151" t="s">
        <v>43</v>
      </c>
      <c r="I151" t="s">
        <v>5856</v>
      </c>
      <c r="J151" t="s">
        <v>43</v>
      </c>
      <c r="K151" t="s">
        <v>6778</v>
      </c>
      <c r="L151" t="s">
        <v>6779</v>
      </c>
      <c r="M151" t="s">
        <v>6780</v>
      </c>
      <c r="N151" t="s">
        <v>6781</v>
      </c>
    </row>
    <row r="152" spans="1:14" x14ac:dyDescent="0.25">
      <c r="A152" t="s">
        <v>16</v>
      </c>
      <c r="B152" t="s">
        <v>6782</v>
      </c>
      <c r="C152">
        <v>2022</v>
      </c>
      <c r="D152" t="s">
        <v>6783</v>
      </c>
      <c r="E152" t="s">
        <v>6784</v>
      </c>
      <c r="F152" t="s">
        <v>43</v>
      </c>
      <c r="G152" t="s">
        <v>43</v>
      </c>
      <c r="H152" t="s">
        <v>43</v>
      </c>
      <c r="I152" t="s">
        <v>90</v>
      </c>
      <c r="J152" t="s">
        <v>43</v>
      </c>
      <c r="K152" t="s">
        <v>6785</v>
      </c>
      <c r="L152" t="s">
        <v>6786</v>
      </c>
      <c r="M152" t="s">
        <v>6787</v>
      </c>
      <c r="N152" t="s">
        <v>6788</v>
      </c>
    </row>
    <row r="153" spans="1:14" x14ac:dyDescent="0.25">
      <c r="A153" t="s">
        <v>16</v>
      </c>
      <c r="B153" t="s">
        <v>6789</v>
      </c>
      <c r="C153">
        <v>2019</v>
      </c>
      <c r="D153" t="s">
        <v>6790</v>
      </c>
      <c r="E153" t="s">
        <v>590</v>
      </c>
      <c r="F153" t="s">
        <v>5347</v>
      </c>
      <c r="G153" t="s">
        <v>43</v>
      </c>
      <c r="H153" t="s">
        <v>6791</v>
      </c>
      <c r="I153" t="s">
        <v>45</v>
      </c>
      <c r="J153" t="s">
        <v>43</v>
      </c>
      <c r="K153" t="s">
        <v>6792</v>
      </c>
      <c r="L153" t="s">
        <v>6793</v>
      </c>
      <c r="M153" t="s">
        <v>6794</v>
      </c>
      <c r="N153" t="s">
        <v>6795</v>
      </c>
    </row>
    <row r="154" spans="1:14" x14ac:dyDescent="0.25">
      <c r="A154" t="s">
        <v>16</v>
      </c>
      <c r="B154" t="s">
        <v>6796</v>
      </c>
      <c r="C154">
        <v>2024</v>
      </c>
      <c r="D154" t="s">
        <v>6797</v>
      </c>
      <c r="E154" t="s">
        <v>63</v>
      </c>
      <c r="F154" t="s">
        <v>292</v>
      </c>
      <c r="G154" t="s">
        <v>326</v>
      </c>
      <c r="H154" t="s">
        <v>43</v>
      </c>
      <c r="I154" t="s">
        <v>6095</v>
      </c>
      <c r="J154" t="s">
        <v>43</v>
      </c>
      <c r="K154" t="s">
        <v>6798</v>
      </c>
      <c r="L154" t="s">
        <v>6799</v>
      </c>
      <c r="M154" t="s">
        <v>6800</v>
      </c>
      <c r="N154" t="s">
        <v>6801</v>
      </c>
    </row>
    <row r="155" spans="1:14" x14ac:dyDescent="0.25">
      <c r="A155" t="s">
        <v>16</v>
      </c>
      <c r="B155" t="s">
        <v>6802</v>
      </c>
      <c r="C155">
        <v>2022</v>
      </c>
      <c r="D155" t="s">
        <v>6803</v>
      </c>
      <c r="E155" t="s">
        <v>69</v>
      </c>
      <c r="F155" t="s">
        <v>1465</v>
      </c>
      <c r="G155" t="s">
        <v>43</v>
      </c>
      <c r="H155" t="s">
        <v>43</v>
      </c>
      <c r="I155" t="s">
        <v>45</v>
      </c>
      <c r="J155" t="s">
        <v>43</v>
      </c>
      <c r="K155" t="s">
        <v>6804</v>
      </c>
      <c r="L155" t="s">
        <v>6805</v>
      </c>
      <c r="M155" t="s">
        <v>6806</v>
      </c>
      <c r="N155" t="s">
        <v>6807</v>
      </c>
    </row>
    <row r="156" spans="1:14" x14ac:dyDescent="0.25">
      <c r="A156" t="s">
        <v>16</v>
      </c>
      <c r="B156" t="s">
        <v>1476</v>
      </c>
      <c r="C156">
        <v>2021</v>
      </c>
      <c r="D156" t="s">
        <v>1477</v>
      </c>
      <c r="E156" t="s">
        <v>1478</v>
      </c>
      <c r="F156" t="s">
        <v>1411</v>
      </c>
      <c r="G156" t="s">
        <v>212</v>
      </c>
      <c r="H156" t="s">
        <v>43</v>
      </c>
      <c r="I156" t="s">
        <v>48</v>
      </c>
      <c r="J156" t="s">
        <v>43</v>
      </c>
      <c r="K156" t="s">
        <v>1479</v>
      </c>
      <c r="L156" t="s">
        <v>1480</v>
      </c>
      <c r="M156" t="s">
        <v>1481</v>
      </c>
      <c r="N156" t="s">
        <v>1482</v>
      </c>
    </row>
    <row r="157" spans="1:14" x14ac:dyDescent="0.25">
      <c r="A157" t="s">
        <v>16</v>
      </c>
      <c r="B157" t="s">
        <v>1483</v>
      </c>
      <c r="C157">
        <v>2022</v>
      </c>
      <c r="D157" t="s">
        <v>1484</v>
      </c>
      <c r="E157" t="s">
        <v>1485</v>
      </c>
      <c r="F157" t="s">
        <v>1486</v>
      </c>
      <c r="G157" t="s">
        <v>43</v>
      </c>
      <c r="H157" t="s">
        <v>43</v>
      </c>
      <c r="I157" t="s">
        <v>45</v>
      </c>
      <c r="J157" t="s">
        <v>43</v>
      </c>
      <c r="K157" t="s">
        <v>1487</v>
      </c>
      <c r="L157" t="s">
        <v>1488</v>
      </c>
      <c r="M157" t="s">
        <v>1489</v>
      </c>
      <c r="N157" t="s">
        <v>1490</v>
      </c>
    </row>
    <row r="158" spans="1:14" x14ac:dyDescent="0.25">
      <c r="A158" t="s">
        <v>16</v>
      </c>
      <c r="B158" t="s">
        <v>6808</v>
      </c>
      <c r="C158">
        <v>2025</v>
      </c>
      <c r="D158" t="s">
        <v>6809</v>
      </c>
      <c r="E158" t="s">
        <v>6810</v>
      </c>
      <c r="F158" t="s">
        <v>760</v>
      </c>
      <c r="G158" t="s">
        <v>195</v>
      </c>
      <c r="H158" t="s">
        <v>43</v>
      </c>
      <c r="I158" t="s">
        <v>55</v>
      </c>
      <c r="J158" t="s">
        <v>43</v>
      </c>
      <c r="K158" t="s">
        <v>6811</v>
      </c>
      <c r="L158" t="s">
        <v>6812</v>
      </c>
      <c r="M158" t="s">
        <v>6813</v>
      </c>
      <c r="N158" t="s">
        <v>6814</v>
      </c>
    </row>
    <row r="159" spans="1:14" x14ac:dyDescent="0.25">
      <c r="A159" t="s">
        <v>16</v>
      </c>
      <c r="B159" t="s">
        <v>6815</v>
      </c>
      <c r="C159">
        <v>2024</v>
      </c>
      <c r="D159" t="s">
        <v>6816</v>
      </c>
      <c r="E159" t="s">
        <v>811</v>
      </c>
      <c r="F159" t="s">
        <v>990</v>
      </c>
      <c r="G159" t="s">
        <v>229</v>
      </c>
      <c r="H159" t="s">
        <v>43</v>
      </c>
      <c r="I159" t="s">
        <v>5935</v>
      </c>
      <c r="J159" t="s">
        <v>43</v>
      </c>
      <c r="K159" t="s">
        <v>6817</v>
      </c>
      <c r="L159" t="s">
        <v>6818</v>
      </c>
      <c r="M159" t="s">
        <v>6819</v>
      </c>
      <c r="N159" t="s">
        <v>6820</v>
      </c>
    </row>
    <row r="160" spans="1:14" x14ac:dyDescent="0.25">
      <c r="A160" t="s">
        <v>16</v>
      </c>
      <c r="B160" t="s">
        <v>6821</v>
      </c>
      <c r="C160">
        <v>2023</v>
      </c>
      <c r="D160" t="s">
        <v>6822</v>
      </c>
      <c r="E160" t="s">
        <v>936</v>
      </c>
      <c r="F160" t="s">
        <v>6823</v>
      </c>
      <c r="G160" t="s">
        <v>43</v>
      </c>
      <c r="H160" t="s">
        <v>43</v>
      </c>
      <c r="I160" t="s">
        <v>6824</v>
      </c>
      <c r="J160" t="s">
        <v>43</v>
      </c>
      <c r="K160" t="s">
        <v>6825</v>
      </c>
      <c r="L160" t="s">
        <v>6826</v>
      </c>
      <c r="M160" t="s">
        <v>6827</v>
      </c>
      <c r="N160" t="s">
        <v>6828</v>
      </c>
    </row>
    <row r="161" spans="1:14" x14ac:dyDescent="0.25">
      <c r="A161" t="s">
        <v>16</v>
      </c>
      <c r="B161" t="s">
        <v>1515</v>
      </c>
      <c r="C161">
        <v>2024</v>
      </c>
      <c r="D161" t="s">
        <v>1516</v>
      </c>
      <c r="E161" t="s">
        <v>1517</v>
      </c>
      <c r="F161" t="s">
        <v>1120</v>
      </c>
      <c r="G161" t="s">
        <v>43</v>
      </c>
      <c r="H161" t="s">
        <v>43</v>
      </c>
      <c r="I161" t="s">
        <v>47</v>
      </c>
      <c r="J161" t="s">
        <v>43</v>
      </c>
      <c r="K161" t="s">
        <v>6829</v>
      </c>
      <c r="L161" t="s">
        <v>1518</v>
      </c>
      <c r="M161" t="s">
        <v>6830</v>
      </c>
      <c r="N161" t="s">
        <v>6831</v>
      </c>
    </row>
    <row r="162" spans="1:14" x14ac:dyDescent="0.25">
      <c r="A162" t="s">
        <v>16</v>
      </c>
      <c r="B162" t="s">
        <v>6832</v>
      </c>
      <c r="C162">
        <v>2023</v>
      </c>
      <c r="D162" t="s">
        <v>6833</v>
      </c>
      <c r="E162" t="s">
        <v>6834</v>
      </c>
      <c r="F162" t="s">
        <v>392</v>
      </c>
      <c r="G162" t="s">
        <v>212</v>
      </c>
      <c r="H162" t="s">
        <v>6835</v>
      </c>
      <c r="I162" t="s">
        <v>49</v>
      </c>
      <c r="J162" t="s">
        <v>43</v>
      </c>
      <c r="K162" t="s">
        <v>6836</v>
      </c>
      <c r="L162" t="s">
        <v>6837</v>
      </c>
      <c r="M162" t="s">
        <v>6838</v>
      </c>
      <c r="N162" t="s">
        <v>6839</v>
      </c>
    </row>
    <row r="163" spans="1:14" x14ac:dyDescent="0.25">
      <c r="A163" t="s">
        <v>16</v>
      </c>
      <c r="B163" t="s">
        <v>6840</v>
      </c>
      <c r="C163">
        <v>2024</v>
      </c>
      <c r="D163" t="s">
        <v>6841</v>
      </c>
      <c r="E163" t="s">
        <v>69</v>
      </c>
      <c r="F163" t="s">
        <v>1744</v>
      </c>
      <c r="G163" t="s">
        <v>43</v>
      </c>
      <c r="H163" t="s">
        <v>43</v>
      </c>
      <c r="I163" t="s">
        <v>45</v>
      </c>
      <c r="J163" t="s">
        <v>43</v>
      </c>
      <c r="K163" t="s">
        <v>6842</v>
      </c>
      <c r="L163" t="s">
        <v>6843</v>
      </c>
      <c r="M163" t="s">
        <v>6844</v>
      </c>
      <c r="N163" t="s">
        <v>6845</v>
      </c>
    </row>
    <row r="164" spans="1:14" x14ac:dyDescent="0.25">
      <c r="A164" t="s">
        <v>16</v>
      </c>
      <c r="B164" t="s">
        <v>1571</v>
      </c>
      <c r="C164">
        <v>2021</v>
      </c>
      <c r="D164" t="s">
        <v>1572</v>
      </c>
      <c r="E164" t="s">
        <v>1573</v>
      </c>
      <c r="F164" t="s">
        <v>491</v>
      </c>
      <c r="G164" t="s">
        <v>230</v>
      </c>
      <c r="H164" t="s">
        <v>1574</v>
      </c>
      <c r="I164" t="s">
        <v>6846</v>
      </c>
      <c r="J164" t="s">
        <v>43</v>
      </c>
      <c r="K164" t="s">
        <v>1575</v>
      </c>
      <c r="L164" t="s">
        <v>1576</v>
      </c>
      <c r="M164" t="s">
        <v>1577</v>
      </c>
      <c r="N164" t="s">
        <v>1578</v>
      </c>
    </row>
    <row r="165" spans="1:14" x14ac:dyDescent="0.25">
      <c r="A165" t="s">
        <v>16</v>
      </c>
      <c r="B165" t="s">
        <v>6847</v>
      </c>
      <c r="C165">
        <v>2024</v>
      </c>
      <c r="D165" t="s">
        <v>6848</v>
      </c>
      <c r="E165" t="s">
        <v>3155</v>
      </c>
      <c r="F165" t="s">
        <v>6670</v>
      </c>
      <c r="G165" t="s">
        <v>43</v>
      </c>
      <c r="H165" t="s">
        <v>43</v>
      </c>
      <c r="I165" t="s">
        <v>45</v>
      </c>
      <c r="J165" t="s">
        <v>43</v>
      </c>
      <c r="K165" t="s">
        <v>6849</v>
      </c>
      <c r="L165" t="s">
        <v>6850</v>
      </c>
      <c r="M165" t="s">
        <v>6851</v>
      </c>
      <c r="N165" t="s">
        <v>6852</v>
      </c>
    </row>
    <row r="166" spans="1:14" x14ac:dyDescent="0.25">
      <c r="A166" t="s">
        <v>16</v>
      </c>
      <c r="B166" t="s">
        <v>6853</v>
      </c>
      <c r="C166">
        <v>2018</v>
      </c>
      <c r="D166" t="s">
        <v>6854</v>
      </c>
      <c r="E166" t="s">
        <v>1738</v>
      </c>
      <c r="F166" t="s">
        <v>327</v>
      </c>
      <c r="G166" t="s">
        <v>230</v>
      </c>
      <c r="H166" t="s">
        <v>43</v>
      </c>
      <c r="I166" t="s">
        <v>5856</v>
      </c>
      <c r="J166" t="s">
        <v>43</v>
      </c>
      <c r="K166" t="s">
        <v>6855</v>
      </c>
      <c r="L166" t="s">
        <v>6856</v>
      </c>
      <c r="M166" t="s">
        <v>6857</v>
      </c>
      <c r="N166" t="s">
        <v>6858</v>
      </c>
    </row>
    <row r="167" spans="1:14" x14ac:dyDescent="0.25">
      <c r="A167" t="s">
        <v>16</v>
      </c>
      <c r="B167" t="s">
        <v>6859</v>
      </c>
      <c r="C167">
        <v>2019</v>
      </c>
      <c r="D167" t="s">
        <v>6860</v>
      </c>
      <c r="E167" t="s">
        <v>1909</v>
      </c>
      <c r="F167" t="s">
        <v>692</v>
      </c>
      <c r="G167" t="s">
        <v>43</v>
      </c>
      <c r="H167" t="s">
        <v>43</v>
      </c>
      <c r="I167" t="s">
        <v>6861</v>
      </c>
      <c r="J167" t="s">
        <v>43</v>
      </c>
      <c r="K167" t="s">
        <v>6862</v>
      </c>
      <c r="L167" t="s">
        <v>6863</v>
      </c>
      <c r="M167" t="s">
        <v>6864</v>
      </c>
      <c r="N167" t="s">
        <v>6865</v>
      </c>
    </row>
    <row r="168" spans="1:14" x14ac:dyDescent="0.25">
      <c r="A168" t="s">
        <v>16</v>
      </c>
      <c r="B168" t="s">
        <v>6866</v>
      </c>
      <c r="C168">
        <v>2023</v>
      </c>
      <c r="D168" t="s">
        <v>6867</v>
      </c>
      <c r="E168" t="s">
        <v>6868</v>
      </c>
      <c r="F168" t="s">
        <v>43</v>
      </c>
      <c r="G168" t="s">
        <v>43</v>
      </c>
      <c r="H168" t="s">
        <v>43</v>
      </c>
      <c r="I168" t="s">
        <v>87</v>
      </c>
      <c r="J168" t="s">
        <v>43</v>
      </c>
      <c r="K168" t="s">
        <v>6869</v>
      </c>
      <c r="L168" t="s">
        <v>6870</v>
      </c>
      <c r="M168" t="s">
        <v>6871</v>
      </c>
      <c r="N168" t="s">
        <v>6872</v>
      </c>
    </row>
    <row r="169" spans="1:14" x14ac:dyDescent="0.25">
      <c r="A169" t="s">
        <v>16</v>
      </c>
      <c r="B169" t="s">
        <v>6873</v>
      </c>
      <c r="C169">
        <v>2018</v>
      </c>
      <c r="D169" t="s">
        <v>6874</v>
      </c>
      <c r="E169" t="s">
        <v>6875</v>
      </c>
      <c r="F169" t="s">
        <v>1171</v>
      </c>
      <c r="G169" t="s">
        <v>195</v>
      </c>
      <c r="H169" t="s">
        <v>43</v>
      </c>
      <c r="I169" t="s">
        <v>6876</v>
      </c>
      <c r="J169" t="s">
        <v>43</v>
      </c>
      <c r="K169" t="s">
        <v>6877</v>
      </c>
      <c r="L169" t="s">
        <v>6878</v>
      </c>
      <c r="M169" t="s">
        <v>6879</v>
      </c>
      <c r="N169" t="s">
        <v>6880</v>
      </c>
    </row>
    <row r="170" spans="1:14" ht="15.75" customHeight="1" x14ac:dyDescent="0.25">
      <c r="A170" t="s">
        <v>17</v>
      </c>
      <c r="B170" t="s">
        <v>6881</v>
      </c>
      <c r="C170">
        <v>2023</v>
      </c>
      <c r="D170" t="s">
        <v>6882</v>
      </c>
      <c r="E170" t="s">
        <v>6883</v>
      </c>
      <c r="F170" t="s">
        <v>6884</v>
      </c>
      <c r="G170" t="s">
        <v>43</v>
      </c>
      <c r="H170" t="s">
        <v>6885</v>
      </c>
      <c r="I170" t="s">
        <v>48</v>
      </c>
      <c r="J170" t="s">
        <v>43</v>
      </c>
      <c r="K170" t="s">
        <v>6886</v>
      </c>
      <c r="L170" t="s">
        <v>6887</v>
      </c>
      <c r="M170" s="1" t="s">
        <v>16616</v>
      </c>
      <c r="N170" t="s">
        <v>6888</v>
      </c>
    </row>
    <row r="171" spans="1:14" x14ac:dyDescent="0.25">
      <c r="A171" t="s">
        <v>16</v>
      </c>
      <c r="B171" t="s">
        <v>6889</v>
      </c>
      <c r="C171">
        <v>2024</v>
      </c>
      <c r="D171" t="s">
        <v>6890</v>
      </c>
      <c r="E171" t="s">
        <v>6891</v>
      </c>
      <c r="F171" t="s">
        <v>43</v>
      </c>
      <c r="G171" t="s">
        <v>43</v>
      </c>
      <c r="H171" t="s">
        <v>43</v>
      </c>
      <c r="I171" t="s">
        <v>48</v>
      </c>
      <c r="J171" t="s">
        <v>43</v>
      </c>
      <c r="K171" t="s">
        <v>6892</v>
      </c>
      <c r="L171" t="s">
        <v>6893</v>
      </c>
      <c r="M171" t="s">
        <v>6894</v>
      </c>
      <c r="N171" t="s">
        <v>6895</v>
      </c>
    </row>
    <row r="172" spans="1:14" x14ac:dyDescent="0.25">
      <c r="A172" t="s">
        <v>16</v>
      </c>
      <c r="B172" t="s">
        <v>1629</v>
      </c>
      <c r="C172">
        <v>2025</v>
      </c>
      <c r="D172" t="s">
        <v>1630</v>
      </c>
      <c r="E172" t="s">
        <v>928</v>
      </c>
      <c r="F172" t="s">
        <v>1631</v>
      </c>
      <c r="G172" t="s">
        <v>43</v>
      </c>
      <c r="H172" t="s">
        <v>43</v>
      </c>
      <c r="I172" t="s">
        <v>45</v>
      </c>
      <c r="J172" t="s">
        <v>43</v>
      </c>
      <c r="K172" t="s">
        <v>1632</v>
      </c>
      <c r="L172" t="s">
        <v>1633</v>
      </c>
      <c r="M172" t="s">
        <v>1634</v>
      </c>
      <c r="N172" t="s">
        <v>1635</v>
      </c>
    </row>
    <row r="173" spans="1:14" x14ac:dyDescent="0.25">
      <c r="A173" t="s">
        <v>16</v>
      </c>
      <c r="B173" t="s">
        <v>6896</v>
      </c>
      <c r="C173">
        <v>2019</v>
      </c>
      <c r="D173" t="s">
        <v>6897</v>
      </c>
      <c r="E173" t="s">
        <v>811</v>
      </c>
      <c r="F173" t="s">
        <v>1171</v>
      </c>
      <c r="G173" t="s">
        <v>229</v>
      </c>
      <c r="H173" t="s">
        <v>43</v>
      </c>
      <c r="I173" t="s">
        <v>5856</v>
      </c>
      <c r="J173" t="s">
        <v>43</v>
      </c>
      <c r="K173" t="s">
        <v>6898</v>
      </c>
      <c r="L173" t="s">
        <v>6899</v>
      </c>
      <c r="M173" t="s">
        <v>6900</v>
      </c>
      <c r="N173" t="s">
        <v>6901</v>
      </c>
    </row>
    <row r="174" spans="1:14" x14ac:dyDescent="0.25">
      <c r="A174" t="s">
        <v>16</v>
      </c>
      <c r="B174" t="s">
        <v>6896</v>
      </c>
      <c r="C174">
        <v>2019</v>
      </c>
      <c r="D174" t="s">
        <v>6902</v>
      </c>
      <c r="E174" t="s">
        <v>811</v>
      </c>
      <c r="F174" t="s">
        <v>1171</v>
      </c>
      <c r="G174" t="s">
        <v>327</v>
      </c>
      <c r="H174" t="s">
        <v>43</v>
      </c>
      <c r="I174" t="s">
        <v>5856</v>
      </c>
      <c r="J174" t="s">
        <v>43</v>
      </c>
      <c r="K174" t="s">
        <v>6903</v>
      </c>
      <c r="L174" t="s">
        <v>6904</v>
      </c>
      <c r="M174" t="s">
        <v>6905</v>
      </c>
      <c r="N174" t="s">
        <v>6906</v>
      </c>
    </row>
    <row r="175" spans="1:14" x14ac:dyDescent="0.25">
      <c r="A175" t="s">
        <v>16</v>
      </c>
      <c r="B175" t="s">
        <v>6907</v>
      </c>
      <c r="C175">
        <v>2023</v>
      </c>
      <c r="D175" t="s">
        <v>6908</v>
      </c>
      <c r="E175" t="s">
        <v>6909</v>
      </c>
      <c r="F175" t="s">
        <v>447</v>
      </c>
      <c r="G175" t="s">
        <v>258</v>
      </c>
      <c r="H175" t="s">
        <v>6910</v>
      </c>
      <c r="I175" t="s">
        <v>6911</v>
      </c>
      <c r="J175" t="s">
        <v>43</v>
      </c>
      <c r="K175" t="s">
        <v>6912</v>
      </c>
      <c r="L175" t="s">
        <v>6913</v>
      </c>
      <c r="M175" t="s">
        <v>6914</v>
      </c>
      <c r="N175" t="s">
        <v>6915</v>
      </c>
    </row>
    <row r="176" spans="1:14" x14ac:dyDescent="0.25">
      <c r="A176" t="s">
        <v>16</v>
      </c>
      <c r="B176" t="s">
        <v>6916</v>
      </c>
      <c r="C176">
        <v>2020</v>
      </c>
      <c r="D176" t="s">
        <v>6917</v>
      </c>
      <c r="E176" t="s">
        <v>6918</v>
      </c>
      <c r="F176" t="s">
        <v>384</v>
      </c>
      <c r="G176" t="s">
        <v>327</v>
      </c>
      <c r="H176" t="s">
        <v>6919</v>
      </c>
      <c r="I176" t="s">
        <v>55</v>
      </c>
      <c r="J176" t="s">
        <v>43</v>
      </c>
      <c r="K176" t="s">
        <v>6920</v>
      </c>
      <c r="L176" t="s">
        <v>6921</v>
      </c>
      <c r="M176" t="s">
        <v>6922</v>
      </c>
      <c r="N176" t="s">
        <v>6923</v>
      </c>
    </row>
    <row r="177" spans="1:14" x14ac:dyDescent="0.25">
      <c r="A177" t="s">
        <v>16</v>
      </c>
      <c r="B177" t="s">
        <v>6924</v>
      </c>
      <c r="C177">
        <v>2020</v>
      </c>
      <c r="D177" t="s">
        <v>6925</v>
      </c>
      <c r="E177" t="s">
        <v>6048</v>
      </c>
      <c r="F177" t="s">
        <v>1486</v>
      </c>
      <c r="G177" t="s">
        <v>212</v>
      </c>
      <c r="H177" t="s">
        <v>6926</v>
      </c>
      <c r="I177" t="s">
        <v>6050</v>
      </c>
      <c r="J177" t="s">
        <v>43</v>
      </c>
      <c r="K177" t="s">
        <v>6927</v>
      </c>
      <c r="L177" t="s">
        <v>6928</v>
      </c>
      <c r="M177" t="s">
        <v>6929</v>
      </c>
      <c r="N177" t="s">
        <v>6930</v>
      </c>
    </row>
    <row r="178" spans="1:14" x14ac:dyDescent="0.25">
      <c r="A178" t="s">
        <v>16</v>
      </c>
      <c r="B178" t="s">
        <v>6931</v>
      </c>
      <c r="C178">
        <v>2019</v>
      </c>
      <c r="D178" t="s">
        <v>6932</v>
      </c>
      <c r="E178" t="s">
        <v>1932</v>
      </c>
      <c r="F178" t="s">
        <v>974</v>
      </c>
      <c r="G178" t="s">
        <v>230</v>
      </c>
      <c r="H178" t="s">
        <v>6933</v>
      </c>
      <c r="I178" t="s">
        <v>5974</v>
      </c>
      <c r="J178" t="s">
        <v>43</v>
      </c>
      <c r="K178" t="s">
        <v>6934</v>
      </c>
      <c r="L178" t="s">
        <v>6935</v>
      </c>
      <c r="M178" t="s">
        <v>6936</v>
      </c>
      <c r="N178" t="s">
        <v>6937</v>
      </c>
    </row>
    <row r="179" spans="1:14" x14ac:dyDescent="0.25">
      <c r="A179" t="s">
        <v>16</v>
      </c>
      <c r="B179" t="s">
        <v>6938</v>
      </c>
      <c r="C179">
        <v>2024</v>
      </c>
      <c r="D179" t="s">
        <v>6939</v>
      </c>
      <c r="E179" t="s">
        <v>1509</v>
      </c>
      <c r="F179" t="s">
        <v>683</v>
      </c>
      <c r="G179" t="s">
        <v>43</v>
      </c>
      <c r="H179" t="s">
        <v>43</v>
      </c>
      <c r="I179" t="s">
        <v>45</v>
      </c>
      <c r="J179" t="s">
        <v>43</v>
      </c>
      <c r="K179" t="s">
        <v>6940</v>
      </c>
      <c r="L179" t="s">
        <v>6941</v>
      </c>
      <c r="M179" t="s">
        <v>6942</v>
      </c>
      <c r="N179" t="s">
        <v>6943</v>
      </c>
    </row>
    <row r="180" spans="1:14" x14ac:dyDescent="0.25">
      <c r="A180" t="s">
        <v>16</v>
      </c>
      <c r="B180" t="s">
        <v>6944</v>
      </c>
      <c r="C180">
        <v>2021</v>
      </c>
      <c r="D180" t="s">
        <v>6945</v>
      </c>
      <c r="E180" t="s">
        <v>4393</v>
      </c>
      <c r="F180" t="s">
        <v>465</v>
      </c>
      <c r="G180" t="s">
        <v>230</v>
      </c>
      <c r="H180" t="s">
        <v>6946</v>
      </c>
      <c r="I180" t="s">
        <v>6947</v>
      </c>
      <c r="J180" t="s">
        <v>43</v>
      </c>
      <c r="K180" t="s">
        <v>6948</v>
      </c>
      <c r="L180" t="s">
        <v>6949</v>
      </c>
      <c r="M180" t="s">
        <v>6950</v>
      </c>
      <c r="N180" t="s">
        <v>6951</v>
      </c>
    </row>
    <row r="181" spans="1:14" x14ac:dyDescent="0.25">
      <c r="A181" t="s">
        <v>16</v>
      </c>
      <c r="B181" t="s">
        <v>6952</v>
      </c>
      <c r="C181">
        <v>2019</v>
      </c>
      <c r="D181" t="s">
        <v>6953</v>
      </c>
      <c r="E181" t="s">
        <v>6048</v>
      </c>
      <c r="F181" t="s">
        <v>1941</v>
      </c>
      <c r="G181" t="s">
        <v>448</v>
      </c>
      <c r="H181" t="s">
        <v>6954</v>
      </c>
      <c r="I181" t="s">
        <v>6050</v>
      </c>
      <c r="J181" t="s">
        <v>43</v>
      </c>
      <c r="K181" t="s">
        <v>6955</v>
      </c>
      <c r="L181" t="s">
        <v>6956</v>
      </c>
      <c r="M181" t="s">
        <v>6957</v>
      </c>
      <c r="N181" t="s">
        <v>6958</v>
      </c>
    </row>
    <row r="182" spans="1:14" x14ac:dyDescent="0.25">
      <c r="A182" t="s">
        <v>16</v>
      </c>
      <c r="B182" t="s">
        <v>6959</v>
      </c>
      <c r="C182">
        <v>2021</v>
      </c>
      <c r="D182" t="s">
        <v>6960</v>
      </c>
      <c r="E182" t="s">
        <v>2129</v>
      </c>
      <c r="F182" t="s">
        <v>6961</v>
      </c>
      <c r="G182" t="s">
        <v>326</v>
      </c>
      <c r="H182" t="s">
        <v>43</v>
      </c>
      <c r="I182" t="s">
        <v>50</v>
      </c>
      <c r="J182" t="s">
        <v>43</v>
      </c>
      <c r="K182" t="s">
        <v>6962</v>
      </c>
      <c r="L182" t="s">
        <v>6963</v>
      </c>
      <c r="M182" t="s">
        <v>6964</v>
      </c>
      <c r="N182" t="s">
        <v>6965</v>
      </c>
    </row>
    <row r="183" spans="1:14" x14ac:dyDescent="0.25">
      <c r="A183" t="s">
        <v>16</v>
      </c>
      <c r="B183" t="s">
        <v>6966</v>
      </c>
      <c r="C183">
        <v>2021</v>
      </c>
      <c r="D183" t="s">
        <v>6967</v>
      </c>
      <c r="E183" t="s">
        <v>6968</v>
      </c>
      <c r="F183" t="s">
        <v>326</v>
      </c>
      <c r="G183" t="s">
        <v>195</v>
      </c>
      <c r="H183" t="s">
        <v>6969</v>
      </c>
      <c r="I183" t="s">
        <v>6970</v>
      </c>
      <c r="J183" t="s">
        <v>43</v>
      </c>
      <c r="K183" t="s">
        <v>6971</v>
      </c>
      <c r="L183" t="s">
        <v>6972</v>
      </c>
      <c r="M183" t="s">
        <v>6973</v>
      </c>
      <c r="N183" t="s">
        <v>6974</v>
      </c>
    </row>
    <row r="184" spans="1:14" x14ac:dyDescent="0.25">
      <c r="A184" t="s">
        <v>16</v>
      </c>
      <c r="B184" t="s">
        <v>6975</v>
      </c>
      <c r="C184">
        <v>2019</v>
      </c>
      <c r="D184" t="s">
        <v>6976</v>
      </c>
      <c r="E184" t="s">
        <v>973</v>
      </c>
      <c r="F184" t="s">
        <v>2063</v>
      </c>
      <c r="G184" t="s">
        <v>43</v>
      </c>
      <c r="H184" t="s">
        <v>6977</v>
      </c>
      <c r="I184" t="s">
        <v>45</v>
      </c>
      <c r="J184" t="s">
        <v>43</v>
      </c>
      <c r="K184" t="s">
        <v>6978</v>
      </c>
      <c r="L184" t="s">
        <v>6979</v>
      </c>
      <c r="M184" t="s">
        <v>6980</v>
      </c>
      <c r="N184" t="s">
        <v>6981</v>
      </c>
    </row>
    <row r="185" spans="1:14" x14ac:dyDescent="0.25">
      <c r="A185" t="s">
        <v>16</v>
      </c>
      <c r="B185" t="s">
        <v>6982</v>
      </c>
      <c r="C185">
        <v>2022</v>
      </c>
      <c r="D185" t="s">
        <v>6983</v>
      </c>
      <c r="E185" t="s">
        <v>5953</v>
      </c>
      <c r="F185" t="s">
        <v>465</v>
      </c>
      <c r="G185" t="s">
        <v>43</v>
      </c>
      <c r="H185" t="s">
        <v>43</v>
      </c>
      <c r="I185" t="s">
        <v>47</v>
      </c>
      <c r="J185" t="s">
        <v>43</v>
      </c>
      <c r="K185" t="s">
        <v>6984</v>
      </c>
      <c r="L185" t="s">
        <v>6985</v>
      </c>
      <c r="M185" t="s">
        <v>6986</v>
      </c>
      <c r="N185" t="s">
        <v>6987</v>
      </c>
    </row>
    <row r="186" spans="1:14" x14ac:dyDescent="0.25">
      <c r="A186" t="s">
        <v>16</v>
      </c>
      <c r="B186" t="s">
        <v>6988</v>
      </c>
      <c r="C186">
        <v>2023</v>
      </c>
      <c r="D186" t="s">
        <v>6989</v>
      </c>
      <c r="E186" t="s">
        <v>11</v>
      </c>
      <c r="F186" t="s">
        <v>465</v>
      </c>
      <c r="G186" t="s">
        <v>195</v>
      </c>
      <c r="H186" t="s">
        <v>43</v>
      </c>
      <c r="I186" t="s">
        <v>5</v>
      </c>
      <c r="J186" t="s">
        <v>43</v>
      </c>
      <c r="K186" t="s">
        <v>6990</v>
      </c>
      <c r="L186" t="s">
        <v>6991</v>
      </c>
      <c r="M186" t="s">
        <v>6992</v>
      </c>
      <c r="N186" t="s">
        <v>6993</v>
      </c>
    </row>
    <row r="187" spans="1:14" x14ac:dyDescent="0.25">
      <c r="A187" t="s">
        <v>16</v>
      </c>
      <c r="B187" t="s">
        <v>6994</v>
      </c>
      <c r="C187">
        <v>2025</v>
      </c>
      <c r="D187" t="s">
        <v>6995</v>
      </c>
      <c r="E187" t="s">
        <v>74</v>
      </c>
      <c r="F187" t="s">
        <v>1759</v>
      </c>
      <c r="G187" t="s">
        <v>43</v>
      </c>
      <c r="H187" t="s">
        <v>43</v>
      </c>
      <c r="I187" t="s">
        <v>45</v>
      </c>
      <c r="J187" t="s">
        <v>43</v>
      </c>
      <c r="K187" t="s">
        <v>6996</v>
      </c>
      <c r="L187" t="s">
        <v>6997</v>
      </c>
      <c r="M187" t="s">
        <v>6998</v>
      </c>
      <c r="N187" t="s">
        <v>6999</v>
      </c>
    </row>
    <row r="188" spans="1:14" x14ac:dyDescent="0.25">
      <c r="A188" t="s">
        <v>16</v>
      </c>
      <c r="B188" t="s">
        <v>7000</v>
      </c>
      <c r="C188">
        <v>2022</v>
      </c>
      <c r="D188" t="s">
        <v>7001</v>
      </c>
      <c r="E188" t="s">
        <v>2511</v>
      </c>
      <c r="F188" t="s">
        <v>3293</v>
      </c>
      <c r="G188" t="s">
        <v>240</v>
      </c>
      <c r="H188" t="s">
        <v>43</v>
      </c>
      <c r="I188" t="s">
        <v>6254</v>
      </c>
      <c r="J188" t="s">
        <v>43</v>
      </c>
      <c r="K188" t="s">
        <v>7002</v>
      </c>
      <c r="L188" t="s">
        <v>7003</v>
      </c>
      <c r="M188" t="s">
        <v>7004</v>
      </c>
      <c r="N188" t="s">
        <v>7005</v>
      </c>
    </row>
    <row r="189" spans="1:14" x14ac:dyDescent="0.25">
      <c r="A189" t="s">
        <v>16</v>
      </c>
      <c r="B189" t="s">
        <v>7000</v>
      </c>
      <c r="C189">
        <v>2025</v>
      </c>
      <c r="D189" t="s">
        <v>7006</v>
      </c>
      <c r="E189" t="s">
        <v>2511</v>
      </c>
      <c r="F189" t="s">
        <v>2512</v>
      </c>
      <c r="G189" t="s">
        <v>415</v>
      </c>
      <c r="H189" t="s">
        <v>43</v>
      </c>
      <c r="I189" t="s">
        <v>6254</v>
      </c>
      <c r="J189" t="s">
        <v>43</v>
      </c>
      <c r="K189" t="s">
        <v>7007</v>
      </c>
      <c r="L189" t="s">
        <v>7008</v>
      </c>
      <c r="M189" t="s">
        <v>7009</v>
      </c>
      <c r="N189" t="s">
        <v>7010</v>
      </c>
    </row>
    <row r="190" spans="1:14" x14ac:dyDescent="0.25">
      <c r="A190" t="s">
        <v>16</v>
      </c>
      <c r="B190" t="s">
        <v>7011</v>
      </c>
      <c r="C190">
        <v>2018</v>
      </c>
      <c r="D190" t="s">
        <v>7012</v>
      </c>
      <c r="E190" t="s">
        <v>3155</v>
      </c>
      <c r="F190" t="s">
        <v>7013</v>
      </c>
      <c r="G190" t="s">
        <v>43</v>
      </c>
      <c r="H190" t="s">
        <v>7014</v>
      </c>
      <c r="I190" t="s">
        <v>45</v>
      </c>
      <c r="J190" t="s">
        <v>43</v>
      </c>
      <c r="K190" t="s">
        <v>7015</v>
      </c>
      <c r="L190" t="s">
        <v>7016</v>
      </c>
      <c r="M190" t="s">
        <v>7017</v>
      </c>
      <c r="N190" t="s">
        <v>7018</v>
      </c>
    </row>
    <row r="191" spans="1:14" x14ac:dyDescent="0.25">
      <c r="A191" t="s">
        <v>16</v>
      </c>
      <c r="B191" t="s">
        <v>7011</v>
      </c>
      <c r="C191">
        <v>2019</v>
      </c>
      <c r="D191" t="s">
        <v>7019</v>
      </c>
      <c r="E191" t="s">
        <v>3155</v>
      </c>
      <c r="F191" t="s">
        <v>591</v>
      </c>
      <c r="G191" t="s">
        <v>43</v>
      </c>
      <c r="H191" t="s">
        <v>7020</v>
      </c>
      <c r="I191" t="s">
        <v>45</v>
      </c>
      <c r="J191" t="s">
        <v>43</v>
      </c>
      <c r="K191" t="s">
        <v>7021</v>
      </c>
      <c r="L191" t="s">
        <v>7022</v>
      </c>
      <c r="M191" t="s">
        <v>7023</v>
      </c>
      <c r="N191" t="s">
        <v>7024</v>
      </c>
    </row>
    <row r="192" spans="1:14" x14ac:dyDescent="0.25">
      <c r="A192" t="s">
        <v>16</v>
      </c>
      <c r="B192" t="s">
        <v>7025</v>
      </c>
      <c r="C192">
        <v>2021</v>
      </c>
      <c r="D192" t="s">
        <v>7026</v>
      </c>
      <c r="E192" t="s">
        <v>928</v>
      </c>
      <c r="F192" t="s">
        <v>1162</v>
      </c>
      <c r="G192" t="s">
        <v>43</v>
      </c>
      <c r="H192" t="s">
        <v>43</v>
      </c>
      <c r="I192" t="s">
        <v>45</v>
      </c>
      <c r="J192" t="s">
        <v>43</v>
      </c>
      <c r="K192" t="s">
        <v>7027</v>
      </c>
      <c r="L192" t="s">
        <v>7028</v>
      </c>
      <c r="M192" t="s">
        <v>7029</v>
      </c>
      <c r="N192" t="s">
        <v>7030</v>
      </c>
    </row>
    <row r="193" spans="1:14" x14ac:dyDescent="0.25">
      <c r="A193" t="s">
        <v>16</v>
      </c>
      <c r="B193" t="s">
        <v>7031</v>
      </c>
      <c r="C193">
        <v>2021</v>
      </c>
      <c r="D193" t="s">
        <v>7032</v>
      </c>
      <c r="E193" t="s">
        <v>973</v>
      </c>
      <c r="F193" t="s">
        <v>7033</v>
      </c>
      <c r="G193" t="s">
        <v>43</v>
      </c>
      <c r="H193" t="s">
        <v>43</v>
      </c>
      <c r="I193" t="s">
        <v>45</v>
      </c>
      <c r="J193" t="s">
        <v>43</v>
      </c>
      <c r="K193" t="s">
        <v>7034</v>
      </c>
      <c r="L193" t="s">
        <v>7035</v>
      </c>
      <c r="M193" t="s">
        <v>7036</v>
      </c>
      <c r="N193" t="s">
        <v>7037</v>
      </c>
    </row>
    <row r="194" spans="1:14" x14ac:dyDescent="0.25">
      <c r="A194" t="s">
        <v>16</v>
      </c>
      <c r="B194" t="s">
        <v>7038</v>
      </c>
      <c r="C194">
        <v>2022</v>
      </c>
      <c r="D194" t="s">
        <v>7039</v>
      </c>
      <c r="E194" t="s">
        <v>4773</v>
      </c>
      <c r="F194" t="s">
        <v>1819</v>
      </c>
      <c r="G194" t="s">
        <v>432</v>
      </c>
      <c r="H194" t="s">
        <v>7040</v>
      </c>
      <c r="I194" t="s">
        <v>76</v>
      </c>
      <c r="J194" t="s">
        <v>43</v>
      </c>
      <c r="K194" t="s">
        <v>7041</v>
      </c>
      <c r="L194" t="s">
        <v>7042</v>
      </c>
      <c r="M194" t="s">
        <v>7043</v>
      </c>
      <c r="N194" t="s">
        <v>7044</v>
      </c>
    </row>
    <row r="195" spans="1:14" x14ac:dyDescent="0.25">
      <c r="A195" t="s">
        <v>16</v>
      </c>
      <c r="B195" t="s">
        <v>7045</v>
      </c>
      <c r="C195">
        <v>2022</v>
      </c>
      <c r="D195" t="s">
        <v>7046</v>
      </c>
      <c r="E195" t="s">
        <v>7047</v>
      </c>
      <c r="F195" t="s">
        <v>415</v>
      </c>
      <c r="G195" t="s">
        <v>415</v>
      </c>
      <c r="H195" t="s">
        <v>7048</v>
      </c>
      <c r="I195" t="s">
        <v>5</v>
      </c>
      <c r="J195" t="s">
        <v>43</v>
      </c>
      <c r="K195" t="s">
        <v>7049</v>
      </c>
      <c r="L195" t="s">
        <v>7050</v>
      </c>
      <c r="M195" t="s">
        <v>7051</v>
      </c>
      <c r="N195" t="s">
        <v>7052</v>
      </c>
    </row>
    <row r="196" spans="1:14" x14ac:dyDescent="0.25">
      <c r="A196" t="s">
        <v>16</v>
      </c>
      <c r="B196" t="s">
        <v>7053</v>
      </c>
      <c r="C196">
        <v>2022</v>
      </c>
      <c r="D196" t="s">
        <v>7054</v>
      </c>
      <c r="E196" t="s">
        <v>4869</v>
      </c>
      <c r="F196" t="s">
        <v>1590</v>
      </c>
      <c r="G196" t="s">
        <v>326</v>
      </c>
      <c r="H196" t="s">
        <v>7055</v>
      </c>
      <c r="I196" t="s">
        <v>87</v>
      </c>
      <c r="J196" t="s">
        <v>43</v>
      </c>
      <c r="K196" t="s">
        <v>7056</v>
      </c>
      <c r="L196" t="s">
        <v>7057</v>
      </c>
      <c r="M196" t="s">
        <v>7058</v>
      </c>
      <c r="N196" t="s">
        <v>7059</v>
      </c>
    </row>
    <row r="197" spans="1:14" x14ac:dyDescent="0.25">
      <c r="A197" t="s">
        <v>16</v>
      </c>
      <c r="B197" t="s">
        <v>7060</v>
      </c>
      <c r="C197">
        <v>2022</v>
      </c>
      <c r="D197" t="s">
        <v>7061</v>
      </c>
      <c r="E197" t="s">
        <v>3804</v>
      </c>
      <c r="F197" t="s">
        <v>990</v>
      </c>
      <c r="G197" t="s">
        <v>195</v>
      </c>
      <c r="H197" t="s">
        <v>7062</v>
      </c>
      <c r="I197" t="s">
        <v>7063</v>
      </c>
      <c r="J197" t="s">
        <v>43</v>
      </c>
      <c r="K197" t="s">
        <v>7064</v>
      </c>
      <c r="L197" t="s">
        <v>7065</v>
      </c>
      <c r="M197" t="s">
        <v>7066</v>
      </c>
      <c r="N197" t="s">
        <v>7067</v>
      </c>
    </row>
    <row r="198" spans="1:14" x14ac:dyDescent="0.25">
      <c r="A198" t="s">
        <v>16</v>
      </c>
      <c r="B198" t="s">
        <v>1736</v>
      </c>
      <c r="C198">
        <v>2022</v>
      </c>
      <c r="D198" t="s">
        <v>1737</v>
      </c>
      <c r="E198" t="s">
        <v>1738</v>
      </c>
      <c r="F198" t="s">
        <v>326</v>
      </c>
      <c r="G198" t="s">
        <v>194</v>
      </c>
      <c r="H198" t="s">
        <v>43</v>
      </c>
      <c r="I198" t="s">
        <v>5856</v>
      </c>
      <c r="J198" t="s">
        <v>43</v>
      </c>
      <c r="K198" t="s">
        <v>1739</v>
      </c>
      <c r="L198" t="s">
        <v>1740</v>
      </c>
      <c r="M198" t="s">
        <v>43</v>
      </c>
      <c r="N198" t="s">
        <v>1741</v>
      </c>
    </row>
    <row r="199" spans="1:14" x14ac:dyDescent="0.25">
      <c r="A199" t="s">
        <v>16</v>
      </c>
      <c r="B199" t="s">
        <v>7068</v>
      </c>
      <c r="C199">
        <v>2025</v>
      </c>
      <c r="D199" t="s">
        <v>7069</v>
      </c>
      <c r="E199" t="s">
        <v>582</v>
      </c>
      <c r="F199" t="s">
        <v>1631</v>
      </c>
      <c r="G199" t="s">
        <v>43</v>
      </c>
      <c r="H199" t="s">
        <v>43</v>
      </c>
      <c r="I199" t="s">
        <v>45</v>
      </c>
      <c r="J199" t="s">
        <v>43</v>
      </c>
      <c r="K199" t="s">
        <v>7070</v>
      </c>
      <c r="L199" t="s">
        <v>7071</v>
      </c>
      <c r="M199" t="s">
        <v>7072</v>
      </c>
      <c r="N199" t="s">
        <v>7073</v>
      </c>
    </row>
    <row r="200" spans="1:14" x14ac:dyDescent="0.25">
      <c r="A200" t="s">
        <v>16</v>
      </c>
      <c r="B200" t="s">
        <v>7074</v>
      </c>
      <c r="C200">
        <v>2019</v>
      </c>
      <c r="D200" t="s">
        <v>7075</v>
      </c>
      <c r="E200" t="s">
        <v>7076</v>
      </c>
      <c r="F200" t="s">
        <v>7077</v>
      </c>
      <c r="G200" t="s">
        <v>240</v>
      </c>
      <c r="H200" t="s">
        <v>43</v>
      </c>
      <c r="I200" t="s">
        <v>6153</v>
      </c>
      <c r="J200" t="s">
        <v>43</v>
      </c>
      <c r="K200" t="s">
        <v>7078</v>
      </c>
      <c r="L200" t="s">
        <v>7079</v>
      </c>
      <c r="M200" t="s">
        <v>7080</v>
      </c>
      <c r="N200" t="s">
        <v>7081</v>
      </c>
    </row>
    <row r="201" spans="1:14" x14ac:dyDescent="0.25">
      <c r="A201" t="s">
        <v>16</v>
      </c>
      <c r="B201" t="s">
        <v>7082</v>
      </c>
      <c r="C201">
        <v>2024</v>
      </c>
      <c r="D201" t="s">
        <v>7083</v>
      </c>
      <c r="E201" t="s">
        <v>7084</v>
      </c>
      <c r="F201" t="s">
        <v>310</v>
      </c>
      <c r="G201" t="s">
        <v>230</v>
      </c>
      <c r="H201" t="s">
        <v>43</v>
      </c>
      <c r="I201" t="s">
        <v>49</v>
      </c>
      <c r="J201" t="s">
        <v>43</v>
      </c>
      <c r="K201" t="s">
        <v>7085</v>
      </c>
      <c r="L201" t="s">
        <v>7086</v>
      </c>
      <c r="M201" t="s">
        <v>7087</v>
      </c>
      <c r="N201" t="s">
        <v>7088</v>
      </c>
    </row>
    <row r="202" spans="1:14" x14ac:dyDescent="0.25">
      <c r="A202" t="s">
        <v>16</v>
      </c>
      <c r="B202" t="s">
        <v>7089</v>
      </c>
      <c r="C202">
        <v>2019</v>
      </c>
      <c r="D202" t="s">
        <v>7090</v>
      </c>
      <c r="E202" t="s">
        <v>7091</v>
      </c>
      <c r="F202" t="s">
        <v>2144</v>
      </c>
      <c r="G202" t="s">
        <v>466</v>
      </c>
      <c r="H202" t="s">
        <v>7092</v>
      </c>
      <c r="I202" t="s">
        <v>7093</v>
      </c>
      <c r="J202" t="s">
        <v>43</v>
      </c>
      <c r="K202" t="s">
        <v>7094</v>
      </c>
      <c r="L202" t="s">
        <v>7095</v>
      </c>
      <c r="M202" t="s">
        <v>7096</v>
      </c>
      <c r="N202" t="s">
        <v>7097</v>
      </c>
    </row>
    <row r="203" spans="1:14" x14ac:dyDescent="0.25">
      <c r="A203" t="s">
        <v>16</v>
      </c>
      <c r="B203" t="s">
        <v>1817</v>
      </c>
      <c r="C203">
        <v>2023</v>
      </c>
      <c r="D203" t="s">
        <v>1818</v>
      </c>
      <c r="E203" t="s">
        <v>1478</v>
      </c>
      <c r="F203" t="s">
        <v>1819</v>
      </c>
      <c r="G203" t="s">
        <v>466</v>
      </c>
      <c r="H203" t="s">
        <v>43</v>
      </c>
      <c r="I203" t="s">
        <v>48</v>
      </c>
      <c r="J203" t="s">
        <v>43</v>
      </c>
      <c r="K203" t="s">
        <v>1820</v>
      </c>
      <c r="L203" t="s">
        <v>1821</v>
      </c>
      <c r="M203" t="s">
        <v>1822</v>
      </c>
      <c r="N203" t="s">
        <v>1823</v>
      </c>
    </row>
    <row r="204" spans="1:14" x14ac:dyDescent="0.25">
      <c r="A204" t="s">
        <v>16</v>
      </c>
      <c r="B204" t="s">
        <v>7098</v>
      </c>
      <c r="C204">
        <v>2018</v>
      </c>
      <c r="D204" t="s">
        <v>7099</v>
      </c>
      <c r="E204" t="s">
        <v>582</v>
      </c>
      <c r="F204" t="s">
        <v>2187</v>
      </c>
      <c r="G204" t="s">
        <v>43</v>
      </c>
      <c r="H204" t="s">
        <v>7100</v>
      </c>
      <c r="I204" t="s">
        <v>45</v>
      </c>
      <c r="J204" t="s">
        <v>43</v>
      </c>
      <c r="K204" t="s">
        <v>7101</v>
      </c>
      <c r="L204" t="s">
        <v>7102</v>
      </c>
      <c r="M204" t="s">
        <v>7103</v>
      </c>
      <c r="N204" t="s">
        <v>7104</v>
      </c>
    </row>
    <row r="205" spans="1:14" x14ac:dyDescent="0.25">
      <c r="A205" t="s">
        <v>16</v>
      </c>
      <c r="B205" t="s">
        <v>1844</v>
      </c>
      <c r="C205">
        <v>2021</v>
      </c>
      <c r="D205" t="s">
        <v>1845</v>
      </c>
      <c r="E205" t="s">
        <v>95</v>
      </c>
      <c r="F205" t="s">
        <v>153</v>
      </c>
      <c r="G205" t="s">
        <v>43</v>
      </c>
      <c r="H205" t="s">
        <v>43</v>
      </c>
      <c r="I205" t="s">
        <v>44</v>
      </c>
      <c r="J205" t="s">
        <v>43</v>
      </c>
      <c r="K205" t="s">
        <v>1846</v>
      </c>
      <c r="L205" t="s">
        <v>1847</v>
      </c>
      <c r="M205" t="s">
        <v>1848</v>
      </c>
      <c r="N205" t="s">
        <v>1849</v>
      </c>
    </row>
    <row r="206" spans="1:14" x14ac:dyDescent="0.25">
      <c r="A206" t="s">
        <v>16</v>
      </c>
      <c r="B206" t="s">
        <v>7105</v>
      </c>
      <c r="C206">
        <v>2019</v>
      </c>
      <c r="D206" t="s">
        <v>7106</v>
      </c>
      <c r="E206" t="s">
        <v>7107</v>
      </c>
      <c r="F206" t="s">
        <v>7108</v>
      </c>
      <c r="G206" t="s">
        <v>43</v>
      </c>
      <c r="H206" t="s">
        <v>7109</v>
      </c>
      <c r="I206" t="s">
        <v>47</v>
      </c>
      <c r="J206" t="s">
        <v>43</v>
      </c>
      <c r="K206" t="s">
        <v>7110</v>
      </c>
      <c r="L206" t="s">
        <v>7111</v>
      </c>
      <c r="M206" t="s">
        <v>7112</v>
      </c>
      <c r="N206" t="s">
        <v>7113</v>
      </c>
    </row>
    <row r="207" spans="1:14" x14ac:dyDescent="0.25">
      <c r="A207" t="s">
        <v>16</v>
      </c>
      <c r="B207" t="s">
        <v>1907</v>
      </c>
      <c r="C207">
        <v>2023</v>
      </c>
      <c r="D207" t="s">
        <v>1908</v>
      </c>
      <c r="E207" t="s">
        <v>1909</v>
      </c>
      <c r="F207" t="s">
        <v>1605</v>
      </c>
      <c r="G207" t="s">
        <v>43</v>
      </c>
      <c r="H207" t="s">
        <v>1910</v>
      </c>
      <c r="I207" t="s">
        <v>51</v>
      </c>
      <c r="J207" t="s">
        <v>43</v>
      </c>
      <c r="K207" t="s">
        <v>1911</v>
      </c>
      <c r="L207" t="s">
        <v>1912</v>
      </c>
      <c r="M207" t="s">
        <v>1913</v>
      </c>
      <c r="N207" t="s">
        <v>1914</v>
      </c>
    </row>
    <row r="208" spans="1:14" x14ac:dyDescent="0.25">
      <c r="A208" t="s">
        <v>16</v>
      </c>
      <c r="B208" t="s">
        <v>1915</v>
      </c>
      <c r="C208">
        <v>2023</v>
      </c>
      <c r="D208" t="s">
        <v>1916</v>
      </c>
      <c r="E208" t="s">
        <v>1917</v>
      </c>
      <c r="F208" t="s">
        <v>1918</v>
      </c>
      <c r="G208" t="s">
        <v>230</v>
      </c>
      <c r="H208" t="s">
        <v>1919</v>
      </c>
      <c r="I208" t="s">
        <v>7114</v>
      </c>
      <c r="J208" t="s">
        <v>43</v>
      </c>
      <c r="K208" t="s">
        <v>1920</v>
      </c>
      <c r="L208" t="s">
        <v>1921</v>
      </c>
      <c r="M208" t="s">
        <v>1922</v>
      </c>
      <c r="N208" t="s">
        <v>1923</v>
      </c>
    </row>
    <row r="209" spans="1:14" x14ac:dyDescent="0.25">
      <c r="A209" t="s">
        <v>16</v>
      </c>
      <c r="B209" t="s">
        <v>7115</v>
      </c>
      <c r="C209">
        <v>2021</v>
      </c>
      <c r="D209" t="s">
        <v>7116</v>
      </c>
      <c r="E209" t="s">
        <v>928</v>
      </c>
      <c r="F209" t="s">
        <v>623</v>
      </c>
      <c r="G209" t="s">
        <v>43</v>
      </c>
      <c r="H209" t="s">
        <v>43</v>
      </c>
      <c r="I209" t="s">
        <v>45</v>
      </c>
      <c r="J209" t="s">
        <v>43</v>
      </c>
      <c r="K209" t="s">
        <v>7117</v>
      </c>
      <c r="L209" t="s">
        <v>7118</v>
      </c>
      <c r="M209" t="s">
        <v>7119</v>
      </c>
      <c r="N209" t="s">
        <v>7120</v>
      </c>
    </row>
    <row r="210" spans="1:14" x14ac:dyDescent="0.25">
      <c r="A210" t="s">
        <v>16</v>
      </c>
      <c r="B210" t="s">
        <v>7121</v>
      </c>
      <c r="C210">
        <v>2023</v>
      </c>
      <c r="D210" t="s">
        <v>7122</v>
      </c>
      <c r="E210" t="s">
        <v>1047</v>
      </c>
      <c r="F210" t="s">
        <v>7123</v>
      </c>
      <c r="G210" t="s">
        <v>43</v>
      </c>
      <c r="H210" t="s">
        <v>43</v>
      </c>
      <c r="I210" t="s">
        <v>81</v>
      </c>
      <c r="J210" t="s">
        <v>43</v>
      </c>
      <c r="K210" t="s">
        <v>7124</v>
      </c>
      <c r="L210" t="s">
        <v>7125</v>
      </c>
      <c r="M210" t="s">
        <v>7126</v>
      </c>
      <c r="N210" t="s">
        <v>7127</v>
      </c>
    </row>
    <row r="211" spans="1:14" x14ac:dyDescent="0.25">
      <c r="A211" t="s">
        <v>16</v>
      </c>
      <c r="B211" t="s">
        <v>7128</v>
      </c>
      <c r="C211">
        <v>2019</v>
      </c>
      <c r="D211" t="s">
        <v>7129</v>
      </c>
      <c r="E211" t="s">
        <v>2186</v>
      </c>
      <c r="F211" t="s">
        <v>4712</v>
      </c>
      <c r="G211" t="s">
        <v>43</v>
      </c>
      <c r="H211" t="s">
        <v>43</v>
      </c>
      <c r="I211" t="s">
        <v>7130</v>
      </c>
      <c r="J211" t="s">
        <v>43</v>
      </c>
      <c r="K211" t="s">
        <v>7131</v>
      </c>
      <c r="L211" t="s">
        <v>7132</v>
      </c>
      <c r="M211" t="s">
        <v>7133</v>
      </c>
      <c r="N211" t="s">
        <v>7134</v>
      </c>
    </row>
    <row r="212" spans="1:14" x14ac:dyDescent="0.25">
      <c r="A212" t="s">
        <v>16</v>
      </c>
      <c r="B212" t="s">
        <v>1930</v>
      </c>
      <c r="C212">
        <v>2024</v>
      </c>
      <c r="D212" t="s">
        <v>1931</v>
      </c>
      <c r="E212" t="s">
        <v>1932</v>
      </c>
      <c r="F212" t="s">
        <v>1933</v>
      </c>
      <c r="G212" t="s">
        <v>432</v>
      </c>
      <c r="H212" t="s">
        <v>1934</v>
      </c>
      <c r="I212" t="s">
        <v>84</v>
      </c>
      <c r="J212" t="s">
        <v>43</v>
      </c>
      <c r="K212" t="s">
        <v>7135</v>
      </c>
      <c r="L212" t="s">
        <v>1935</v>
      </c>
      <c r="M212" t="s">
        <v>7136</v>
      </c>
      <c r="N212" t="s">
        <v>1937</v>
      </c>
    </row>
    <row r="213" spans="1:14" x14ac:dyDescent="0.25">
      <c r="A213" t="s">
        <v>16</v>
      </c>
      <c r="B213" t="s">
        <v>7137</v>
      </c>
      <c r="C213">
        <v>2023</v>
      </c>
      <c r="D213" t="s">
        <v>7138</v>
      </c>
      <c r="E213" t="s">
        <v>866</v>
      </c>
      <c r="F213" t="s">
        <v>1839</v>
      </c>
      <c r="G213" t="s">
        <v>43</v>
      </c>
      <c r="H213" t="s">
        <v>43</v>
      </c>
      <c r="I213" t="s">
        <v>47</v>
      </c>
      <c r="J213" t="s">
        <v>43</v>
      </c>
      <c r="K213" t="s">
        <v>7139</v>
      </c>
      <c r="L213" t="s">
        <v>7140</v>
      </c>
      <c r="M213" t="s">
        <v>7141</v>
      </c>
      <c r="N213" t="s">
        <v>7142</v>
      </c>
    </row>
    <row r="214" spans="1:14" x14ac:dyDescent="0.25">
      <c r="A214" t="s">
        <v>16</v>
      </c>
      <c r="B214" t="s">
        <v>7143</v>
      </c>
      <c r="C214">
        <v>2023</v>
      </c>
      <c r="D214" t="s">
        <v>7144</v>
      </c>
      <c r="E214" t="s">
        <v>3373</v>
      </c>
      <c r="F214" t="s">
        <v>3252</v>
      </c>
      <c r="G214" t="s">
        <v>43</v>
      </c>
      <c r="H214" t="s">
        <v>43</v>
      </c>
      <c r="I214" t="s">
        <v>45</v>
      </c>
      <c r="J214" t="s">
        <v>43</v>
      </c>
      <c r="K214" t="s">
        <v>7145</v>
      </c>
      <c r="L214" t="s">
        <v>7146</v>
      </c>
      <c r="M214" t="s">
        <v>7147</v>
      </c>
      <c r="N214" t="s">
        <v>7148</v>
      </c>
    </row>
    <row r="215" spans="1:14" x14ac:dyDescent="0.25">
      <c r="A215" t="s">
        <v>16</v>
      </c>
      <c r="B215" t="s">
        <v>7149</v>
      </c>
      <c r="C215">
        <v>2024</v>
      </c>
      <c r="D215" t="s">
        <v>7150</v>
      </c>
      <c r="E215" t="s">
        <v>1485</v>
      </c>
      <c r="F215" t="s">
        <v>7151</v>
      </c>
      <c r="G215" t="s">
        <v>43</v>
      </c>
      <c r="H215" t="s">
        <v>43</v>
      </c>
      <c r="I215" t="s">
        <v>45</v>
      </c>
      <c r="J215" t="s">
        <v>43</v>
      </c>
      <c r="K215" t="s">
        <v>7152</v>
      </c>
      <c r="L215" t="s">
        <v>7153</v>
      </c>
      <c r="M215" t="s">
        <v>7154</v>
      </c>
      <c r="N215" t="s">
        <v>7155</v>
      </c>
    </row>
    <row r="216" spans="1:14" x14ac:dyDescent="0.25">
      <c r="A216" t="s">
        <v>16</v>
      </c>
      <c r="B216" t="s">
        <v>7156</v>
      </c>
      <c r="C216">
        <v>2020</v>
      </c>
      <c r="D216" t="s">
        <v>7157</v>
      </c>
      <c r="E216" t="s">
        <v>6383</v>
      </c>
      <c r="F216" t="s">
        <v>982</v>
      </c>
      <c r="G216" t="s">
        <v>43</v>
      </c>
      <c r="H216" t="s">
        <v>43</v>
      </c>
      <c r="I216" t="s">
        <v>45</v>
      </c>
      <c r="J216" t="s">
        <v>43</v>
      </c>
      <c r="K216" t="s">
        <v>7158</v>
      </c>
      <c r="L216" t="s">
        <v>7159</v>
      </c>
      <c r="M216" t="s">
        <v>7160</v>
      </c>
      <c r="N216" t="s">
        <v>7161</v>
      </c>
    </row>
    <row r="217" spans="1:14" x14ac:dyDescent="0.25">
      <c r="A217" t="s">
        <v>16</v>
      </c>
      <c r="B217" t="s">
        <v>7156</v>
      </c>
      <c r="C217">
        <v>2020</v>
      </c>
      <c r="D217" t="s">
        <v>7162</v>
      </c>
      <c r="E217" t="s">
        <v>1316</v>
      </c>
      <c r="F217" t="s">
        <v>5326</v>
      </c>
      <c r="G217" t="s">
        <v>43</v>
      </c>
      <c r="H217" t="s">
        <v>43</v>
      </c>
      <c r="I217" t="s">
        <v>62</v>
      </c>
      <c r="J217" t="s">
        <v>43</v>
      </c>
      <c r="K217" t="s">
        <v>7163</v>
      </c>
      <c r="L217" t="s">
        <v>7164</v>
      </c>
      <c r="M217" t="s">
        <v>7165</v>
      </c>
      <c r="N217" t="s">
        <v>7166</v>
      </c>
    </row>
    <row r="218" spans="1:14" x14ac:dyDescent="0.25">
      <c r="A218" t="s">
        <v>16</v>
      </c>
      <c r="B218" t="s">
        <v>7156</v>
      </c>
      <c r="C218">
        <v>2020</v>
      </c>
      <c r="D218" t="s">
        <v>7167</v>
      </c>
      <c r="E218" t="s">
        <v>811</v>
      </c>
      <c r="F218" t="s">
        <v>1030</v>
      </c>
      <c r="G218" t="s">
        <v>212</v>
      </c>
      <c r="H218" t="s">
        <v>43</v>
      </c>
      <c r="I218" t="s">
        <v>5856</v>
      </c>
      <c r="J218" t="s">
        <v>43</v>
      </c>
      <c r="K218" t="s">
        <v>7168</v>
      </c>
      <c r="L218" t="s">
        <v>7169</v>
      </c>
      <c r="M218" t="s">
        <v>7170</v>
      </c>
      <c r="N218" t="s">
        <v>7171</v>
      </c>
    </row>
    <row r="219" spans="1:14" x14ac:dyDescent="0.25">
      <c r="A219" t="s">
        <v>16</v>
      </c>
      <c r="B219" t="s">
        <v>7156</v>
      </c>
      <c r="C219">
        <v>2021</v>
      </c>
      <c r="D219" t="s">
        <v>7172</v>
      </c>
      <c r="E219" t="s">
        <v>2511</v>
      </c>
      <c r="F219" t="s">
        <v>1099</v>
      </c>
      <c r="G219" t="s">
        <v>274</v>
      </c>
      <c r="H219" t="s">
        <v>43</v>
      </c>
      <c r="I219" t="s">
        <v>6254</v>
      </c>
      <c r="J219" t="s">
        <v>43</v>
      </c>
      <c r="K219" t="s">
        <v>7173</v>
      </c>
      <c r="L219" t="s">
        <v>7174</v>
      </c>
      <c r="M219" t="s">
        <v>7175</v>
      </c>
      <c r="N219" t="s">
        <v>7176</v>
      </c>
    </row>
    <row r="220" spans="1:14" x14ac:dyDescent="0.25">
      <c r="A220" t="s">
        <v>16</v>
      </c>
      <c r="B220" t="s">
        <v>7156</v>
      </c>
      <c r="C220">
        <v>2021</v>
      </c>
      <c r="D220" t="s">
        <v>7177</v>
      </c>
      <c r="E220" t="s">
        <v>4450</v>
      </c>
      <c r="F220" t="s">
        <v>7178</v>
      </c>
      <c r="G220" t="s">
        <v>448</v>
      </c>
      <c r="H220" t="s">
        <v>7179</v>
      </c>
      <c r="I220" t="s">
        <v>76</v>
      </c>
      <c r="J220" t="s">
        <v>43</v>
      </c>
      <c r="K220" t="s">
        <v>7180</v>
      </c>
      <c r="L220" t="s">
        <v>7181</v>
      </c>
      <c r="M220" t="s">
        <v>7182</v>
      </c>
      <c r="N220" t="s">
        <v>7183</v>
      </c>
    </row>
    <row r="221" spans="1:14" x14ac:dyDescent="0.25">
      <c r="A221" t="s">
        <v>16</v>
      </c>
      <c r="B221" t="s">
        <v>7156</v>
      </c>
      <c r="C221">
        <v>2022</v>
      </c>
      <c r="D221" t="s">
        <v>7184</v>
      </c>
      <c r="E221" t="s">
        <v>1047</v>
      </c>
      <c r="F221" t="s">
        <v>7185</v>
      </c>
      <c r="G221" t="s">
        <v>43</v>
      </c>
      <c r="H221" t="s">
        <v>43</v>
      </c>
      <c r="I221" t="s">
        <v>81</v>
      </c>
      <c r="J221" t="s">
        <v>43</v>
      </c>
      <c r="K221" t="s">
        <v>7186</v>
      </c>
      <c r="L221" t="s">
        <v>7187</v>
      </c>
      <c r="M221" t="s">
        <v>7188</v>
      </c>
      <c r="N221" t="s">
        <v>7189</v>
      </c>
    </row>
    <row r="222" spans="1:14" x14ac:dyDescent="0.25">
      <c r="A222" t="s">
        <v>16</v>
      </c>
      <c r="B222" t="s">
        <v>7190</v>
      </c>
      <c r="C222">
        <v>2020</v>
      </c>
      <c r="D222" t="s">
        <v>7191</v>
      </c>
      <c r="E222" t="s">
        <v>58</v>
      </c>
      <c r="F222" t="s">
        <v>1380</v>
      </c>
      <c r="G222" t="s">
        <v>43</v>
      </c>
      <c r="H222" t="s">
        <v>43</v>
      </c>
      <c r="I222" t="s">
        <v>45</v>
      </c>
      <c r="J222" t="s">
        <v>43</v>
      </c>
      <c r="K222" t="s">
        <v>7192</v>
      </c>
      <c r="L222" t="s">
        <v>7193</v>
      </c>
      <c r="M222" t="s">
        <v>7194</v>
      </c>
      <c r="N222" t="s">
        <v>7195</v>
      </c>
    </row>
    <row r="223" spans="1:14" x14ac:dyDescent="0.25">
      <c r="A223" t="s">
        <v>16</v>
      </c>
      <c r="B223" t="s">
        <v>7196</v>
      </c>
      <c r="C223">
        <v>2024</v>
      </c>
      <c r="D223" t="s">
        <v>7197</v>
      </c>
      <c r="E223" t="s">
        <v>7198</v>
      </c>
      <c r="F223" t="s">
        <v>2187</v>
      </c>
      <c r="G223" t="s">
        <v>43</v>
      </c>
      <c r="H223" t="s">
        <v>43</v>
      </c>
      <c r="I223" t="s">
        <v>45</v>
      </c>
      <c r="J223" t="s">
        <v>43</v>
      </c>
      <c r="K223" t="s">
        <v>7199</v>
      </c>
      <c r="L223" t="s">
        <v>7200</v>
      </c>
      <c r="M223" t="s">
        <v>7201</v>
      </c>
      <c r="N223" t="s">
        <v>7202</v>
      </c>
    </row>
    <row r="224" spans="1:14" x14ac:dyDescent="0.25">
      <c r="A224" t="s">
        <v>16</v>
      </c>
      <c r="B224" t="s">
        <v>7203</v>
      </c>
      <c r="C224">
        <v>2020</v>
      </c>
      <c r="D224" t="s">
        <v>7204</v>
      </c>
      <c r="E224" t="s">
        <v>3148</v>
      </c>
      <c r="F224" t="s">
        <v>2906</v>
      </c>
      <c r="G224" t="s">
        <v>43</v>
      </c>
      <c r="H224" t="s">
        <v>43</v>
      </c>
      <c r="I224" t="s">
        <v>47</v>
      </c>
      <c r="J224" t="s">
        <v>43</v>
      </c>
      <c r="K224" t="s">
        <v>7205</v>
      </c>
      <c r="L224" t="s">
        <v>7206</v>
      </c>
      <c r="M224" t="s">
        <v>7207</v>
      </c>
      <c r="N224" t="s">
        <v>7208</v>
      </c>
    </row>
    <row r="225" spans="1:14" x14ac:dyDescent="0.25">
      <c r="A225" t="s">
        <v>16</v>
      </c>
      <c r="B225" t="s">
        <v>7209</v>
      </c>
      <c r="C225">
        <v>2022</v>
      </c>
      <c r="D225" t="s">
        <v>7210</v>
      </c>
      <c r="E225" t="s">
        <v>109</v>
      </c>
      <c r="F225" t="s">
        <v>274</v>
      </c>
      <c r="G225" t="s">
        <v>230</v>
      </c>
      <c r="H225" t="s">
        <v>43</v>
      </c>
      <c r="I225" t="s">
        <v>5</v>
      </c>
      <c r="J225" t="s">
        <v>43</v>
      </c>
      <c r="K225" t="s">
        <v>7211</v>
      </c>
      <c r="L225" t="s">
        <v>7212</v>
      </c>
      <c r="M225" t="s">
        <v>7213</v>
      </c>
      <c r="N225" t="s">
        <v>7214</v>
      </c>
    </row>
    <row r="226" spans="1:14" x14ac:dyDescent="0.25">
      <c r="A226" t="s">
        <v>16</v>
      </c>
      <c r="B226" t="s">
        <v>7215</v>
      </c>
      <c r="C226">
        <v>2024</v>
      </c>
      <c r="D226" t="s">
        <v>7216</v>
      </c>
      <c r="E226" t="s">
        <v>7217</v>
      </c>
      <c r="F226" t="s">
        <v>7218</v>
      </c>
      <c r="G226" t="s">
        <v>230</v>
      </c>
      <c r="H226" t="s">
        <v>7219</v>
      </c>
      <c r="I226" t="s">
        <v>7220</v>
      </c>
      <c r="J226" t="s">
        <v>43</v>
      </c>
      <c r="K226" t="s">
        <v>7221</v>
      </c>
      <c r="L226" t="s">
        <v>7222</v>
      </c>
      <c r="M226" t="s">
        <v>7223</v>
      </c>
      <c r="N226" t="s">
        <v>7224</v>
      </c>
    </row>
    <row r="227" spans="1:14" x14ac:dyDescent="0.25">
      <c r="A227" t="s">
        <v>16</v>
      </c>
      <c r="B227" t="s">
        <v>7225</v>
      </c>
      <c r="C227">
        <v>2020</v>
      </c>
      <c r="D227" t="s">
        <v>7226</v>
      </c>
      <c r="E227" t="s">
        <v>811</v>
      </c>
      <c r="F227" t="s">
        <v>1030</v>
      </c>
      <c r="G227" t="s">
        <v>326</v>
      </c>
      <c r="H227" t="s">
        <v>43</v>
      </c>
      <c r="I227" t="s">
        <v>5856</v>
      </c>
      <c r="J227" t="s">
        <v>43</v>
      </c>
      <c r="K227" t="s">
        <v>7227</v>
      </c>
      <c r="L227" t="s">
        <v>7228</v>
      </c>
      <c r="M227" t="s">
        <v>7229</v>
      </c>
      <c r="N227" t="s">
        <v>7230</v>
      </c>
    </row>
    <row r="228" spans="1:14" x14ac:dyDescent="0.25">
      <c r="A228" t="s">
        <v>16</v>
      </c>
      <c r="B228" t="s">
        <v>7231</v>
      </c>
      <c r="C228">
        <v>2023</v>
      </c>
      <c r="D228" t="s">
        <v>7232</v>
      </c>
      <c r="E228" t="s">
        <v>5088</v>
      </c>
      <c r="F228" t="s">
        <v>2765</v>
      </c>
      <c r="G228" t="s">
        <v>43</v>
      </c>
      <c r="H228" t="s">
        <v>43</v>
      </c>
      <c r="I228" t="s">
        <v>45</v>
      </c>
      <c r="J228" t="s">
        <v>43</v>
      </c>
      <c r="K228" t="s">
        <v>7233</v>
      </c>
      <c r="L228" t="s">
        <v>7234</v>
      </c>
      <c r="M228" t="s">
        <v>7235</v>
      </c>
      <c r="N228" t="s">
        <v>7236</v>
      </c>
    </row>
    <row r="229" spans="1:14" x14ac:dyDescent="0.25">
      <c r="A229" t="s">
        <v>16</v>
      </c>
      <c r="B229" t="s">
        <v>7237</v>
      </c>
      <c r="C229">
        <v>2024</v>
      </c>
      <c r="D229" t="s">
        <v>7238</v>
      </c>
      <c r="E229" t="s">
        <v>94</v>
      </c>
      <c r="F229" t="s">
        <v>326</v>
      </c>
      <c r="G229" t="s">
        <v>43</v>
      </c>
      <c r="H229" t="s">
        <v>7239</v>
      </c>
      <c r="I229" t="s">
        <v>46</v>
      </c>
      <c r="J229" t="s">
        <v>43</v>
      </c>
      <c r="K229" t="s">
        <v>7240</v>
      </c>
      <c r="L229" t="s">
        <v>7241</v>
      </c>
      <c r="M229" t="s">
        <v>7242</v>
      </c>
      <c r="N229" t="s">
        <v>7243</v>
      </c>
    </row>
    <row r="230" spans="1:14" x14ac:dyDescent="0.25">
      <c r="A230" t="s">
        <v>16</v>
      </c>
      <c r="B230" t="s">
        <v>7244</v>
      </c>
      <c r="C230">
        <v>2018</v>
      </c>
      <c r="D230" t="s">
        <v>7245</v>
      </c>
      <c r="E230" t="s">
        <v>582</v>
      </c>
      <c r="F230" t="s">
        <v>4088</v>
      </c>
      <c r="G230" t="s">
        <v>43</v>
      </c>
      <c r="H230" t="s">
        <v>7246</v>
      </c>
      <c r="I230" t="s">
        <v>45</v>
      </c>
      <c r="J230" t="s">
        <v>43</v>
      </c>
      <c r="K230" t="s">
        <v>7247</v>
      </c>
      <c r="L230" t="s">
        <v>7248</v>
      </c>
      <c r="M230" t="s">
        <v>7249</v>
      </c>
      <c r="N230" t="s">
        <v>7250</v>
      </c>
    </row>
    <row r="231" spans="1:14" x14ac:dyDescent="0.25">
      <c r="A231" t="s">
        <v>16</v>
      </c>
      <c r="B231" t="s">
        <v>7251</v>
      </c>
      <c r="C231">
        <v>2023</v>
      </c>
      <c r="D231" t="s">
        <v>7252</v>
      </c>
      <c r="E231" t="s">
        <v>7253</v>
      </c>
      <c r="F231" t="s">
        <v>447</v>
      </c>
      <c r="G231" t="s">
        <v>195</v>
      </c>
      <c r="H231" t="s">
        <v>7254</v>
      </c>
      <c r="I231" t="s">
        <v>48</v>
      </c>
      <c r="J231" t="s">
        <v>43</v>
      </c>
      <c r="K231" t="s">
        <v>7255</v>
      </c>
      <c r="L231" t="s">
        <v>7256</v>
      </c>
      <c r="M231" t="s">
        <v>7257</v>
      </c>
      <c r="N231" t="s">
        <v>7258</v>
      </c>
    </row>
    <row r="232" spans="1:14" x14ac:dyDescent="0.25">
      <c r="A232" t="s">
        <v>16</v>
      </c>
      <c r="B232" t="s">
        <v>7259</v>
      </c>
      <c r="C232">
        <v>2024</v>
      </c>
      <c r="D232" t="s">
        <v>7260</v>
      </c>
      <c r="E232" t="s">
        <v>811</v>
      </c>
      <c r="F232" t="s">
        <v>990</v>
      </c>
      <c r="G232" t="s">
        <v>326</v>
      </c>
      <c r="H232" t="s">
        <v>43</v>
      </c>
      <c r="I232" t="s">
        <v>5935</v>
      </c>
      <c r="J232" t="s">
        <v>43</v>
      </c>
      <c r="K232" t="s">
        <v>7261</v>
      </c>
      <c r="L232" t="s">
        <v>7262</v>
      </c>
      <c r="M232" t="s">
        <v>7263</v>
      </c>
      <c r="N232" t="s">
        <v>7264</v>
      </c>
    </row>
    <row r="233" spans="1:14" x14ac:dyDescent="0.25">
      <c r="A233" t="s">
        <v>16</v>
      </c>
      <c r="B233" t="s">
        <v>2115</v>
      </c>
      <c r="C233">
        <v>2024</v>
      </c>
      <c r="D233" t="s">
        <v>2116</v>
      </c>
      <c r="E233" t="s">
        <v>928</v>
      </c>
      <c r="F233" t="s">
        <v>1674</v>
      </c>
      <c r="G233" t="s">
        <v>43</v>
      </c>
      <c r="H233" t="s">
        <v>43</v>
      </c>
      <c r="I233" t="s">
        <v>45</v>
      </c>
      <c r="J233" t="s">
        <v>43</v>
      </c>
      <c r="K233" t="s">
        <v>2117</v>
      </c>
      <c r="L233" t="s">
        <v>2118</v>
      </c>
      <c r="M233" t="s">
        <v>2119</v>
      </c>
      <c r="N233" t="s">
        <v>2120</v>
      </c>
    </row>
    <row r="234" spans="1:14" x14ac:dyDescent="0.25">
      <c r="A234" t="s">
        <v>16</v>
      </c>
      <c r="B234" t="s">
        <v>7265</v>
      </c>
      <c r="C234">
        <v>2023</v>
      </c>
      <c r="D234" t="s">
        <v>7266</v>
      </c>
      <c r="E234" t="s">
        <v>6048</v>
      </c>
      <c r="F234" t="s">
        <v>1186</v>
      </c>
      <c r="G234" t="s">
        <v>194</v>
      </c>
      <c r="H234" t="s">
        <v>7267</v>
      </c>
      <c r="I234" t="s">
        <v>6050</v>
      </c>
      <c r="J234" t="s">
        <v>43</v>
      </c>
      <c r="K234" t="s">
        <v>7268</v>
      </c>
      <c r="L234" t="s">
        <v>7269</v>
      </c>
      <c r="M234" t="s">
        <v>7270</v>
      </c>
      <c r="N234" t="s">
        <v>7271</v>
      </c>
    </row>
    <row r="235" spans="1:14" x14ac:dyDescent="0.25">
      <c r="A235" t="s">
        <v>16</v>
      </c>
      <c r="B235" t="s">
        <v>7272</v>
      </c>
      <c r="C235">
        <v>2022</v>
      </c>
      <c r="D235" t="s">
        <v>7273</v>
      </c>
      <c r="E235" t="s">
        <v>1140</v>
      </c>
      <c r="F235" t="s">
        <v>327</v>
      </c>
      <c r="G235" t="s">
        <v>466</v>
      </c>
      <c r="H235" t="s">
        <v>43</v>
      </c>
      <c r="I235" t="s">
        <v>48</v>
      </c>
      <c r="J235" t="s">
        <v>43</v>
      </c>
      <c r="K235" t="s">
        <v>7274</v>
      </c>
      <c r="L235" t="s">
        <v>7275</v>
      </c>
      <c r="M235" t="s">
        <v>7276</v>
      </c>
      <c r="N235" t="s">
        <v>7277</v>
      </c>
    </row>
    <row r="236" spans="1:14" x14ac:dyDescent="0.25">
      <c r="A236" t="s">
        <v>17</v>
      </c>
      <c r="B236" t="s">
        <v>7278</v>
      </c>
      <c r="C236">
        <v>2019</v>
      </c>
      <c r="D236" t="s">
        <v>7279</v>
      </c>
      <c r="E236" t="s">
        <v>101</v>
      </c>
      <c r="F236" t="s">
        <v>7280</v>
      </c>
      <c r="G236" t="s">
        <v>43</v>
      </c>
      <c r="H236" t="s">
        <v>43</v>
      </c>
      <c r="I236" t="s">
        <v>73</v>
      </c>
      <c r="J236" t="s">
        <v>43</v>
      </c>
      <c r="K236" t="s">
        <v>7281</v>
      </c>
      <c r="L236" t="s">
        <v>7282</v>
      </c>
      <c r="M236" t="s">
        <v>43</v>
      </c>
      <c r="N236" t="s">
        <v>7283</v>
      </c>
    </row>
    <row r="237" spans="1:14" x14ac:dyDescent="0.25">
      <c r="A237" t="s">
        <v>16</v>
      </c>
      <c r="B237" t="s">
        <v>7284</v>
      </c>
      <c r="C237">
        <v>2025</v>
      </c>
      <c r="D237" t="s">
        <v>7285</v>
      </c>
      <c r="E237" t="s">
        <v>423</v>
      </c>
      <c r="F237" t="s">
        <v>549</v>
      </c>
      <c r="G237" t="s">
        <v>43</v>
      </c>
      <c r="H237" t="s">
        <v>7286</v>
      </c>
      <c r="I237" t="s">
        <v>47</v>
      </c>
      <c r="J237" t="s">
        <v>43</v>
      </c>
      <c r="K237" t="s">
        <v>7287</v>
      </c>
      <c r="L237" t="s">
        <v>7288</v>
      </c>
      <c r="M237" t="s">
        <v>7289</v>
      </c>
      <c r="N237" t="s">
        <v>7290</v>
      </c>
    </row>
    <row r="238" spans="1:14" x14ac:dyDescent="0.25">
      <c r="A238" t="s">
        <v>16</v>
      </c>
      <c r="B238" t="s">
        <v>2149</v>
      </c>
      <c r="C238">
        <v>2022</v>
      </c>
      <c r="D238" t="s">
        <v>2150</v>
      </c>
      <c r="E238" t="s">
        <v>2151</v>
      </c>
      <c r="F238" t="s">
        <v>1317</v>
      </c>
      <c r="G238" t="s">
        <v>43</v>
      </c>
      <c r="H238" t="s">
        <v>43</v>
      </c>
      <c r="I238" t="s">
        <v>45</v>
      </c>
      <c r="J238" t="s">
        <v>43</v>
      </c>
      <c r="K238" t="s">
        <v>2152</v>
      </c>
      <c r="L238" t="s">
        <v>2153</v>
      </c>
      <c r="M238" t="s">
        <v>2154</v>
      </c>
      <c r="N238" t="s">
        <v>2155</v>
      </c>
    </row>
    <row r="239" spans="1:14" x14ac:dyDescent="0.25">
      <c r="A239" t="s">
        <v>16</v>
      </c>
      <c r="B239" t="s">
        <v>7291</v>
      </c>
      <c r="C239">
        <v>2021</v>
      </c>
      <c r="D239" t="s">
        <v>7292</v>
      </c>
      <c r="E239" t="s">
        <v>1316</v>
      </c>
      <c r="F239" t="s">
        <v>7293</v>
      </c>
      <c r="G239" t="s">
        <v>43</v>
      </c>
      <c r="H239" t="s">
        <v>43</v>
      </c>
      <c r="I239" t="s">
        <v>62</v>
      </c>
      <c r="J239" t="s">
        <v>43</v>
      </c>
      <c r="K239" t="s">
        <v>7294</v>
      </c>
      <c r="L239" t="s">
        <v>7295</v>
      </c>
      <c r="M239" t="s">
        <v>7296</v>
      </c>
      <c r="N239" t="s">
        <v>7297</v>
      </c>
    </row>
    <row r="240" spans="1:14" x14ac:dyDescent="0.25">
      <c r="A240" t="s">
        <v>16</v>
      </c>
      <c r="B240" t="s">
        <v>2184</v>
      </c>
      <c r="C240">
        <v>2021</v>
      </c>
      <c r="D240" t="s">
        <v>2185</v>
      </c>
      <c r="E240" t="s">
        <v>2186</v>
      </c>
      <c r="F240" t="s">
        <v>2187</v>
      </c>
      <c r="G240" t="s">
        <v>43</v>
      </c>
      <c r="H240" t="s">
        <v>43</v>
      </c>
      <c r="I240" t="s">
        <v>7298</v>
      </c>
      <c r="J240" t="s">
        <v>43</v>
      </c>
      <c r="K240" t="s">
        <v>2188</v>
      </c>
      <c r="L240" t="s">
        <v>2189</v>
      </c>
      <c r="M240" t="s">
        <v>2190</v>
      </c>
      <c r="N240" t="s">
        <v>2191</v>
      </c>
    </row>
    <row r="241" spans="1:14" x14ac:dyDescent="0.25">
      <c r="A241" t="s">
        <v>16</v>
      </c>
      <c r="B241" t="s">
        <v>2192</v>
      </c>
      <c r="C241">
        <v>2022</v>
      </c>
      <c r="D241" t="s">
        <v>2193</v>
      </c>
      <c r="E241" t="s">
        <v>866</v>
      </c>
      <c r="F241" t="s">
        <v>2194</v>
      </c>
      <c r="G241" t="s">
        <v>43</v>
      </c>
      <c r="H241" t="s">
        <v>43</v>
      </c>
      <c r="I241" t="s">
        <v>47</v>
      </c>
      <c r="J241" t="s">
        <v>43</v>
      </c>
      <c r="K241" t="s">
        <v>2195</v>
      </c>
      <c r="L241" t="s">
        <v>2196</v>
      </c>
      <c r="M241" t="s">
        <v>2197</v>
      </c>
      <c r="N241" t="s">
        <v>2198</v>
      </c>
    </row>
    <row r="242" spans="1:14" x14ac:dyDescent="0.25">
      <c r="A242" t="s">
        <v>16</v>
      </c>
      <c r="B242" t="s">
        <v>7299</v>
      </c>
      <c r="C242">
        <v>2024</v>
      </c>
      <c r="D242" t="s">
        <v>7300</v>
      </c>
      <c r="E242" t="s">
        <v>69</v>
      </c>
      <c r="F242" t="s">
        <v>7301</v>
      </c>
      <c r="G242" t="s">
        <v>43</v>
      </c>
      <c r="H242" t="s">
        <v>43</v>
      </c>
      <c r="I242" t="s">
        <v>45</v>
      </c>
      <c r="J242" t="s">
        <v>43</v>
      </c>
      <c r="K242" t="s">
        <v>7302</v>
      </c>
      <c r="L242" t="s">
        <v>7303</v>
      </c>
      <c r="M242" t="s">
        <v>7304</v>
      </c>
      <c r="N242" t="s">
        <v>7305</v>
      </c>
    </row>
    <row r="243" spans="1:14" x14ac:dyDescent="0.25">
      <c r="A243" t="s">
        <v>16</v>
      </c>
      <c r="B243" t="s">
        <v>7306</v>
      </c>
      <c r="C243">
        <v>2022</v>
      </c>
      <c r="D243" t="s">
        <v>7307</v>
      </c>
      <c r="E243" t="s">
        <v>2363</v>
      </c>
      <c r="F243" t="s">
        <v>274</v>
      </c>
      <c r="G243" t="s">
        <v>43</v>
      </c>
      <c r="H243" t="s">
        <v>43</v>
      </c>
      <c r="I243" t="s">
        <v>5849</v>
      </c>
      <c r="J243" t="s">
        <v>43</v>
      </c>
      <c r="K243" t="s">
        <v>7308</v>
      </c>
      <c r="L243" t="s">
        <v>7309</v>
      </c>
      <c r="M243" t="s">
        <v>7310</v>
      </c>
      <c r="N243" t="s">
        <v>7311</v>
      </c>
    </row>
    <row r="244" spans="1:14" x14ac:dyDescent="0.25">
      <c r="A244" t="s">
        <v>16</v>
      </c>
      <c r="B244" t="s">
        <v>7312</v>
      </c>
      <c r="C244">
        <v>2020</v>
      </c>
      <c r="D244" t="s">
        <v>7313</v>
      </c>
      <c r="E244" t="s">
        <v>7314</v>
      </c>
      <c r="F244" t="s">
        <v>212</v>
      </c>
      <c r="G244" t="s">
        <v>415</v>
      </c>
      <c r="H244" t="s">
        <v>43</v>
      </c>
      <c r="I244" t="s">
        <v>55</v>
      </c>
      <c r="J244" t="s">
        <v>43</v>
      </c>
      <c r="K244" t="s">
        <v>7315</v>
      </c>
      <c r="L244" t="s">
        <v>7316</v>
      </c>
      <c r="M244" t="s">
        <v>7317</v>
      </c>
      <c r="N244" t="s">
        <v>7318</v>
      </c>
    </row>
    <row r="245" spans="1:14" x14ac:dyDescent="0.25">
      <c r="A245" t="s">
        <v>16</v>
      </c>
      <c r="B245" t="s">
        <v>7319</v>
      </c>
      <c r="C245">
        <v>2023</v>
      </c>
      <c r="D245" t="s">
        <v>7320</v>
      </c>
      <c r="E245" t="s">
        <v>423</v>
      </c>
      <c r="F245" t="s">
        <v>5199</v>
      </c>
      <c r="G245" t="s">
        <v>43</v>
      </c>
      <c r="H245" t="s">
        <v>7321</v>
      </c>
      <c r="I245" t="s">
        <v>47</v>
      </c>
      <c r="J245" t="s">
        <v>43</v>
      </c>
      <c r="K245" t="s">
        <v>7322</v>
      </c>
      <c r="L245" t="s">
        <v>7323</v>
      </c>
      <c r="M245" t="s">
        <v>7324</v>
      </c>
      <c r="N245" t="s">
        <v>7325</v>
      </c>
    </row>
    <row r="246" spans="1:14" x14ac:dyDescent="0.25">
      <c r="A246" t="s">
        <v>16</v>
      </c>
      <c r="B246" t="s">
        <v>2222</v>
      </c>
      <c r="C246">
        <v>2024</v>
      </c>
      <c r="D246" t="s">
        <v>2223</v>
      </c>
      <c r="E246" t="s">
        <v>2224</v>
      </c>
      <c r="F246" t="s">
        <v>448</v>
      </c>
      <c r="G246" t="s">
        <v>415</v>
      </c>
      <c r="H246" t="s">
        <v>2225</v>
      </c>
      <c r="I246" t="s">
        <v>6095</v>
      </c>
      <c r="J246" t="s">
        <v>43</v>
      </c>
      <c r="K246" t="s">
        <v>2226</v>
      </c>
      <c r="L246" t="s">
        <v>2227</v>
      </c>
      <c r="M246" t="s">
        <v>2228</v>
      </c>
      <c r="N246" t="s">
        <v>2229</v>
      </c>
    </row>
    <row r="247" spans="1:14" x14ac:dyDescent="0.25">
      <c r="A247" t="s">
        <v>16</v>
      </c>
      <c r="B247" t="s">
        <v>7326</v>
      </c>
      <c r="C247">
        <v>2021</v>
      </c>
      <c r="D247" t="s">
        <v>7327</v>
      </c>
      <c r="E247" t="s">
        <v>7107</v>
      </c>
      <c r="F247" t="s">
        <v>7328</v>
      </c>
      <c r="G247" t="s">
        <v>43</v>
      </c>
      <c r="H247" t="s">
        <v>43</v>
      </c>
      <c r="I247" t="s">
        <v>47</v>
      </c>
      <c r="J247" t="s">
        <v>43</v>
      </c>
      <c r="K247" t="s">
        <v>7329</v>
      </c>
      <c r="L247" t="s">
        <v>7330</v>
      </c>
      <c r="M247" t="s">
        <v>7331</v>
      </c>
      <c r="N247" t="s">
        <v>7332</v>
      </c>
    </row>
    <row r="248" spans="1:14" x14ac:dyDescent="0.25">
      <c r="A248" t="s">
        <v>16</v>
      </c>
      <c r="B248" t="s">
        <v>7333</v>
      </c>
      <c r="C248">
        <v>2023</v>
      </c>
      <c r="D248" t="s">
        <v>7334</v>
      </c>
      <c r="E248" t="s">
        <v>811</v>
      </c>
      <c r="F248" t="s">
        <v>1372</v>
      </c>
      <c r="G248" t="s">
        <v>466</v>
      </c>
      <c r="H248" t="s">
        <v>43</v>
      </c>
      <c r="I248" t="s">
        <v>5856</v>
      </c>
      <c r="J248" t="s">
        <v>43</v>
      </c>
      <c r="K248" t="s">
        <v>7335</v>
      </c>
      <c r="L248" t="s">
        <v>7336</v>
      </c>
      <c r="M248" t="s">
        <v>7337</v>
      </c>
      <c r="N248" t="s">
        <v>7338</v>
      </c>
    </row>
    <row r="249" spans="1:14" x14ac:dyDescent="0.25">
      <c r="A249" t="s">
        <v>16</v>
      </c>
      <c r="B249" t="s">
        <v>7339</v>
      </c>
      <c r="C249">
        <v>2022</v>
      </c>
      <c r="D249" t="s">
        <v>7340</v>
      </c>
      <c r="E249" t="s">
        <v>1852</v>
      </c>
      <c r="F249" t="s">
        <v>249</v>
      </c>
      <c r="G249" t="s">
        <v>448</v>
      </c>
      <c r="H249" t="s">
        <v>7341</v>
      </c>
      <c r="I249" t="s">
        <v>45</v>
      </c>
      <c r="J249" t="s">
        <v>43</v>
      </c>
      <c r="K249" t="s">
        <v>7342</v>
      </c>
      <c r="L249" t="s">
        <v>7343</v>
      </c>
      <c r="M249" t="s">
        <v>7344</v>
      </c>
      <c r="N249" t="s">
        <v>7345</v>
      </c>
    </row>
    <row r="250" spans="1:14" x14ac:dyDescent="0.25">
      <c r="A250" t="s">
        <v>16</v>
      </c>
      <c r="B250" t="s">
        <v>7346</v>
      </c>
      <c r="C250">
        <v>2019</v>
      </c>
      <c r="D250" t="s">
        <v>7347</v>
      </c>
      <c r="E250" t="s">
        <v>791</v>
      </c>
      <c r="F250" t="s">
        <v>3421</v>
      </c>
      <c r="G250" t="s">
        <v>43</v>
      </c>
      <c r="H250" t="s">
        <v>43</v>
      </c>
      <c r="I250" t="s">
        <v>45</v>
      </c>
      <c r="J250" t="s">
        <v>43</v>
      </c>
      <c r="K250" t="s">
        <v>7348</v>
      </c>
      <c r="L250" t="s">
        <v>7349</v>
      </c>
      <c r="M250" t="s">
        <v>7350</v>
      </c>
      <c r="N250" t="s">
        <v>7351</v>
      </c>
    </row>
    <row r="251" spans="1:14" x14ac:dyDescent="0.25">
      <c r="A251" t="s">
        <v>16</v>
      </c>
      <c r="B251" t="s">
        <v>7352</v>
      </c>
      <c r="C251">
        <v>2018</v>
      </c>
      <c r="D251" t="s">
        <v>7353</v>
      </c>
      <c r="E251" t="s">
        <v>928</v>
      </c>
      <c r="F251" t="s">
        <v>7354</v>
      </c>
      <c r="G251" t="s">
        <v>43</v>
      </c>
      <c r="H251" t="s">
        <v>7355</v>
      </c>
      <c r="I251" t="s">
        <v>45</v>
      </c>
      <c r="J251" t="s">
        <v>43</v>
      </c>
      <c r="K251" t="s">
        <v>7356</v>
      </c>
      <c r="L251" t="s">
        <v>7357</v>
      </c>
      <c r="M251" t="s">
        <v>7358</v>
      </c>
      <c r="N251" t="s">
        <v>7359</v>
      </c>
    </row>
    <row r="252" spans="1:14" x14ac:dyDescent="0.25">
      <c r="A252" t="s">
        <v>16</v>
      </c>
      <c r="B252" t="s">
        <v>7360</v>
      </c>
      <c r="C252">
        <v>2019</v>
      </c>
      <c r="D252" t="s">
        <v>7361</v>
      </c>
      <c r="E252" t="s">
        <v>7362</v>
      </c>
      <c r="F252" t="s">
        <v>2048</v>
      </c>
      <c r="G252" t="s">
        <v>448</v>
      </c>
      <c r="H252" t="s">
        <v>7363</v>
      </c>
      <c r="I252" t="s">
        <v>7364</v>
      </c>
      <c r="J252" t="s">
        <v>43</v>
      </c>
      <c r="K252" t="s">
        <v>7365</v>
      </c>
      <c r="L252" t="s">
        <v>7366</v>
      </c>
      <c r="M252" t="s">
        <v>7367</v>
      </c>
      <c r="N252" t="s">
        <v>7368</v>
      </c>
    </row>
    <row r="253" spans="1:14" x14ac:dyDescent="0.25">
      <c r="A253" t="s">
        <v>16</v>
      </c>
      <c r="B253" t="s">
        <v>7369</v>
      </c>
      <c r="C253">
        <v>2018</v>
      </c>
      <c r="D253" t="s">
        <v>7370</v>
      </c>
      <c r="E253" t="s">
        <v>7371</v>
      </c>
      <c r="F253" t="s">
        <v>1442</v>
      </c>
      <c r="G253" t="s">
        <v>43</v>
      </c>
      <c r="H253" t="s">
        <v>7372</v>
      </c>
      <c r="I253" t="s">
        <v>7373</v>
      </c>
      <c r="J253" t="s">
        <v>43</v>
      </c>
      <c r="K253" t="s">
        <v>7374</v>
      </c>
      <c r="L253" t="s">
        <v>7375</v>
      </c>
      <c r="M253" t="s">
        <v>7376</v>
      </c>
      <c r="N253" t="s">
        <v>7377</v>
      </c>
    </row>
    <row r="254" spans="1:14" x14ac:dyDescent="0.25">
      <c r="A254" t="s">
        <v>16</v>
      </c>
      <c r="B254" t="s">
        <v>7378</v>
      </c>
      <c r="C254">
        <v>2019</v>
      </c>
      <c r="D254" t="s">
        <v>7379</v>
      </c>
      <c r="E254" t="s">
        <v>928</v>
      </c>
      <c r="F254" t="s">
        <v>2512</v>
      </c>
      <c r="G254" t="s">
        <v>43</v>
      </c>
      <c r="H254" t="s">
        <v>7380</v>
      </c>
      <c r="I254" t="s">
        <v>45</v>
      </c>
      <c r="J254" t="s">
        <v>43</v>
      </c>
      <c r="K254" t="s">
        <v>7381</v>
      </c>
      <c r="L254" t="s">
        <v>7382</v>
      </c>
      <c r="M254" t="s">
        <v>7383</v>
      </c>
      <c r="N254" t="s">
        <v>7384</v>
      </c>
    </row>
    <row r="255" spans="1:14" x14ac:dyDescent="0.25">
      <c r="A255" t="s">
        <v>16</v>
      </c>
      <c r="B255" t="s">
        <v>7385</v>
      </c>
      <c r="C255">
        <v>2019</v>
      </c>
      <c r="D255" t="s">
        <v>7386</v>
      </c>
      <c r="E255" t="s">
        <v>7107</v>
      </c>
      <c r="F255" t="s">
        <v>7387</v>
      </c>
      <c r="G255" t="s">
        <v>43</v>
      </c>
      <c r="H255" t="s">
        <v>43</v>
      </c>
      <c r="I255" t="s">
        <v>47</v>
      </c>
      <c r="J255" t="s">
        <v>43</v>
      </c>
      <c r="K255" t="s">
        <v>7388</v>
      </c>
      <c r="L255" t="s">
        <v>7389</v>
      </c>
      <c r="M255" t="s">
        <v>7390</v>
      </c>
      <c r="N255" t="s">
        <v>7391</v>
      </c>
    </row>
    <row r="256" spans="1:14" x14ac:dyDescent="0.25">
      <c r="A256" t="s">
        <v>16</v>
      </c>
      <c r="B256" t="s">
        <v>7392</v>
      </c>
      <c r="C256">
        <v>2019</v>
      </c>
      <c r="D256" t="s">
        <v>7393</v>
      </c>
      <c r="E256" t="s">
        <v>4956</v>
      </c>
      <c r="F256" t="s">
        <v>3769</v>
      </c>
      <c r="G256" t="s">
        <v>212</v>
      </c>
      <c r="H256" t="s">
        <v>7394</v>
      </c>
      <c r="I256" t="s">
        <v>90</v>
      </c>
      <c r="J256" t="s">
        <v>43</v>
      </c>
      <c r="K256" t="s">
        <v>7395</v>
      </c>
      <c r="L256" t="s">
        <v>7396</v>
      </c>
      <c r="M256" t="s">
        <v>7397</v>
      </c>
      <c r="N256" t="s">
        <v>7398</v>
      </c>
    </row>
    <row r="257" spans="1:14" x14ac:dyDescent="0.25">
      <c r="A257" t="s">
        <v>16</v>
      </c>
      <c r="B257" t="s">
        <v>7399</v>
      </c>
      <c r="C257">
        <v>2022</v>
      </c>
      <c r="D257" t="s">
        <v>7400</v>
      </c>
      <c r="E257" t="s">
        <v>5496</v>
      </c>
      <c r="F257" t="s">
        <v>240</v>
      </c>
      <c r="G257" t="s">
        <v>415</v>
      </c>
      <c r="H257" t="s">
        <v>7401</v>
      </c>
      <c r="I257" t="s">
        <v>48</v>
      </c>
      <c r="J257" t="s">
        <v>43</v>
      </c>
      <c r="K257" t="s">
        <v>7402</v>
      </c>
      <c r="L257" t="s">
        <v>7403</v>
      </c>
      <c r="M257" t="s">
        <v>7404</v>
      </c>
      <c r="N257" t="s">
        <v>7405</v>
      </c>
    </row>
    <row r="258" spans="1:14" x14ac:dyDescent="0.25">
      <c r="A258" t="s">
        <v>16</v>
      </c>
      <c r="B258" t="s">
        <v>7406</v>
      </c>
      <c r="C258">
        <v>2019</v>
      </c>
      <c r="D258" t="s">
        <v>7407</v>
      </c>
      <c r="E258" t="s">
        <v>7408</v>
      </c>
      <c r="F258" t="s">
        <v>163</v>
      </c>
      <c r="G258" t="s">
        <v>693</v>
      </c>
      <c r="H258" t="s">
        <v>7409</v>
      </c>
      <c r="I258" t="s">
        <v>90</v>
      </c>
      <c r="J258" t="s">
        <v>43</v>
      </c>
      <c r="K258" t="s">
        <v>7410</v>
      </c>
      <c r="L258" t="s">
        <v>7411</v>
      </c>
      <c r="M258" t="s">
        <v>7412</v>
      </c>
      <c r="N258" t="s">
        <v>7413</v>
      </c>
    </row>
    <row r="259" spans="1:14" x14ac:dyDescent="0.25">
      <c r="A259" t="s">
        <v>16</v>
      </c>
      <c r="B259" t="s">
        <v>2271</v>
      </c>
      <c r="C259">
        <v>2020</v>
      </c>
      <c r="D259" t="s">
        <v>7414</v>
      </c>
      <c r="E259" t="s">
        <v>69</v>
      </c>
      <c r="F259" t="s">
        <v>1120</v>
      </c>
      <c r="G259" t="s">
        <v>43</v>
      </c>
      <c r="H259" t="s">
        <v>43</v>
      </c>
      <c r="I259" t="s">
        <v>45</v>
      </c>
      <c r="J259" t="s">
        <v>43</v>
      </c>
      <c r="K259" t="s">
        <v>7415</v>
      </c>
      <c r="L259" t="s">
        <v>7416</v>
      </c>
      <c r="M259" t="s">
        <v>7417</v>
      </c>
      <c r="N259" t="s">
        <v>7418</v>
      </c>
    </row>
    <row r="260" spans="1:14" x14ac:dyDescent="0.25">
      <c r="A260" t="s">
        <v>16</v>
      </c>
      <c r="B260" t="s">
        <v>7419</v>
      </c>
      <c r="C260">
        <v>2024</v>
      </c>
      <c r="D260" t="s">
        <v>7420</v>
      </c>
      <c r="E260" t="s">
        <v>1047</v>
      </c>
      <c r="F260" t="s">
        <v>7421</v>
      </c>
      <c r="G260" t="s">
        <v>43</v>
      </c>
      <c r="H260" t="s">
        <v>43</v>
      </c>
      <c r="I260" t="s">
        <v>81</v>
      </c>
      <c r="J260" t="s">
        <v>43</v>
      </c>
      <c r="K260" t="s">
        <v>7422</v>
      </c>
      <c r="L260" t="s">
        <v>7423</v>
      </c>
      <c r="M260" t="s">
        <v>7424</v>
      </c>
      <c r="N260" t="s">
        <v>7425</v>
      </c>
    </row>
    <row r="261" spans="1:14" x14ac:dyDescent="0.25">
      <c r="A261" t="s">
        <v>16</v>
      </c>
      <c r="B261" t="s">
        <v>7426</v>
      </c>
      <c r="C261">
        <v>2020</v>
      </c>
      <c r="D261" t="s">
        <v>7427</v>
      </c>
      <c r="E261" t="s">
        <v>7107</v>
      </c>
      <c r="F261" t="s">
        <v>7428</v>
      </c>
      <c r="G261" t="s">
        <v>43</v>
      </c>
      <c r="H261" t="s">
        <v>43</v>
      </c>
      <c r="I261" t="s">
        <v>47</v>
      </c>
      <c r="J261" t="s">
        <v>43</v>
      </c>
      <c r="K261" t="s">
        <v>7429</v>
      </c>
      <c r="L261" t="s">
        <v>7430</v>
      </c>
      <c r="M261" t="s">
        <v>7431</v>
      </c>
      <c r="N261" t="s">
        <v>7432</v>
      </c>
    </row>
    <row r="262" spans="1:14" x14ac:dyDescent="0.25">
      <c r="A262" t="s">
        <v>16</v>
      </c>
      <c r="B262" t="s">
        <v>7433</v>
      </c>
      <c r="C262">
        <v>2019</v>
      </c>
      <c r="D262" t="s">
        <v>7434</v>
      </c>
      <c r="E262" t="s">
        <v>1723</v>
      </c>
      <c r="F262" t="s">
        <v>1039</v>
      </c>
      <c r="G262" t="s">
        <v>43</v>
      </c>
      <c r="H262" t="s">
        <v>7435</v>
      </c>
      <c r="I262" t="s">
        <v>45</v>
      </c>
      <c r="J262" t="s">
        <v>43</v>
      </c>
      <c r="K262" t="s">
        <v>7436</v>
      </c>
      <c r="L262" t="s">
        <v>7437</v>
      </c>
      <c r="M262" t="s">
        <v>7438</v>
      </c>
      <c r="N262" t="s">
        <v>7439</v>
      </c>
    </row>
    <row r="263" spans="1:14" x14ac:dyDescent="0.25">
      <c r="A263" t="s">
        <v>16</v>
      </c>
      <c r="B263" t="s">
        <v>7433</v>
      </c>
      <c r="C263">
        <v>2021</v>
      </c>
      <c r="D263" t="s">
        <v>7440</v>
      </c>
      <c r="E263" t="s">
        <v>1723</v>
      </c>
      <c r="F263" t="s">
        <v>4793</v>
      </c>
      <c r="G263" t="s">
        <v>43</v>
      </c>
      <c r="H263" t="s">
        <v>43</v>
      </c>
      <c r="I263" t="s">
        <v>45</v>
      </c>
      <c r="J263" t="s">
        <v>43</v>
      </c>
      <c r="K263" t="s">
        <v>7441</v>
      </c>
      <c r="L263" t="s">
        <v>7442</v>
      </c>
      <c r="M263" t="s">
        <v>7443</v>
      </c>
      <c r="N263" t="s">
        <v>7444</v>
      </c>
    </row>
    <row r="264" spans="1:14" x14ac:dyDescent="0.25">
      <c r="A264" t="s">
        <v>16</v>
      </c>
      <c r="B264" t="s">
        <v>7445</v>
      </c>
      <c r="C264">
        <v>2018</v>
      </c>
      <c r="D264" t="s">
        <v>7446</v>
      </c>
      <c r="E264" t="s">
        <v>3148</v>
      </c>
      <c r="F264" t="s">
        <v>5347</v>
      </c>
      <c r="G264" t="s">
        <v>43</v>
      </c>
      <c r="H264" t="s">
        <v>7447</v>
      </c>
      <c r="I264" t="s">
        <v>47</v>
      </c>
      <c r="J264" t="s">
        <v>43</v>
      </c>
      <c r="K264" t="s">
        <v>7448</v>
      </c>
      <c r="L264" t="s">
        <v>7449</v>
      </c>
      <c r="M264" t="s">
        <v>7450</v>
      </c>
      <c r="N264" t="s">
        <v>7451</v>
      </c>
    </row>
    <row r="265" spans="1:14" x14ac:dyDescent="0.25">
      <c r="A265" t="s">
        <v>16</v>
      </c>
      <c r="B265" t="s">
        <v>7452</v>
      </c>
      <c r="C265">
        <v>2020</v>
      </c>
      <c r="D265" t="s">
        <v>7453</v>
      </c>
      <c r="E265" t="s">
        <v>1932</v>
      </c>
      <c r="F265" t="s">
        <v>4476</v>
      </c>
      <c r="G265" t="s">
        <v>448</v>
      </c>
      <c r="H265" t="s">
        <v>7454</v>
      </c>
      <c r="I265" t="s">
        <v>5974</v>
      </c>
      <c r="J265" t="s">
        <v>43</v>
      </c>
      <c r="K265" t="s">
        <v>7455</v>
      </c>
      <c r="L265" t="s">
        <v>7456</v>
      </c>
      <c r="M265" t="s">
        <v>7457</v>
      </c>
      <c r="N265" t="s">
        <v>7458</v>
      </c>
    </row>
    <row r="266" spans="1:14" x14ac:dyDescent="0.25">
      <c r="A266" t="s">
        <v>16</v>
      </c>
      <c r="B266" t="s">
        <v>7459</v>
      </c>
      <c r="C266">
        <v>2022</v>
      </c>
      <c r="D266" t="s">
        <v>7460</v>
      </c>
      <c r="E266" t="s">
        <v>7461</v>
      </c>
      <c r="F266" t="s">
        <v>1819</v>
      </c>
      <c r="G266" t="s">
        <v>466</v>
      </c>
      <c r="H266" t="s">
        <v>43</v>
      </c>
      <c r="I266" t="s">
        <v>49</v>
      </c>
      <c r="J266" t="s">
        <v>43</v>
      </c>
      <c r="K266" t="s">
        <v>7462</v>
      </c>
      <c r="L266" t="s">
        <v>7463</v>
      </c>
      <c r="M266" t="s">
        <v>7464</v>
      </c>
      <c r="N266" t="s">
        <v>7465</v>
      </c>
    </row>
    <row r="267" spans="1:14" x14ac:dyDescent="0.25">
      <c r="A267" t="s">
        <v>16</v>
      </c>
      <c r="B267" t="s">
        <v>7466</v>
      </c>
      <c r="C267">
        <v>2024</v>
      </c>
      <c r="D267" t="s">
        <v>7467</v>
      </c>
      <c r="E267" t="s">
        <v>811</v>
      </c>
      <c r="F267" t="s">
        <v>990</v>
      </c>
      <c r="G267" t="s">
        <v>326</v>
      </c>
      <c r="H267" t="s">
        <v>43</v>
      </c>
      <c r="I267" t="s">
        <v>5935</v>
      </c>
      <c r="J267" t="s">
        <v>43</v>
      </c>
      <c r="K267" t="s">
        <v>7468</v>
      </c>
      <c r="L267" t="s">
        <v>7469</v>
      </c>
      <c r="M267" t="s">
        <v>7470</v>
      </c>
      <c r="N267" t="s">
        <v>7471</v>
      </c>
    </row>
    <row r="268" spans="1:14" x14ac:dyDescent="0.25">
      <c r="A268" t="s">
        <v>16</v>
      </c>
      <c r="B268" t="s">
        <v>2306</v>
      </c>
      <c r="C268">
        <v>2022</v>
      </c>
      <c r="D268" t="s">
        <v>2307</v>
      </c>
      <c r="E268" t="s">
        <v>1047</v>
      </c>
      <c r="F268" t="s">
        <v>2308</v>
      </c>
      <c r="G268" t="s">
        <v>43</v>
      </c>
      <c r="H268" t="s">
        <v>43</v>
      </c>
      <c r="I268" t="s">
        <v>81</v>
      </c>
      <c r="J268" t="s">
        <v>43</v>
      </c>
      <c r="K268" t="s">
        <v>2309</v>
      </c>
      <c r="L268" t="s">
        <v>2310</v>
      </c>
      <c r="M268" t="s">
        <v>2311</v>
      </c>
      <c r="N268" t="s">
        <v>2312</v>
      </c>
    </row>
    <row r="269" spans="1:14" x14ac:dyDescent="0.25">
      <c r="A269" t="s">
        <v>16</v>
      </c>
      <c r="B269" t="s">
        <v>7472</v>
      </c>
      <c r="C269">
        <v>2018</v>
      </c>
      <c r="D269" t="s">
        <v>7473</v>
      </c>
      <c r="E269" t="s">
        <v>2905</v>
      </c>
      <c r="F269" t="s">
        <v>7474</v>
      </c>
      <c r="G269" t="s">
        <v>43</v>
      </c>
      <c r="H269" t="s">
        <v>7475</v>
      </c>
      <c r="I269" t="s">
        <v>45</v>
      </c>
      <c r="J269" t="s">
        <v>43</v>
      </c>
      <c r="K269" t="s">
        <v>7476</v>
      </c>
      <c r="L269" t="s">
        <v>7477</v>
      </c>
      <c r="M269" t="s">
        <v>7478</v>
      </c>
      <c r="N269" t="s">
        <v>7479</v>
      </c>
    </row>
    <row r="270" spans="1:14" x14ac:dyDescent="0.25">
      <c r="A270" t="s">
        <v>16</v>
      </c>
      <c r="B270" t="s">
        <v>7480</v>
      </c>
      <c r="C270">
        <v>2024</v>
      </c>
      <c r="D270" t="s">
        <v>7481</v>
      </c>
      <c r="E270" t="s">
        <v>811</v>
      </c>
      <c r="F270" t="s">
        <v>990</v>
      </c>
      <c r="G270" t="s">
        <v>194</v>
      </c>
      <c r="H270" t="s">
        <v>43</v>
      </c>
      <c r="I270" t="s">
        <v>5935</v>
      </c>
      <c r="J270" t="s">
        <v>43</v>
      </c>
      <c r="K270" t="s">
        <v>7482</v>
      </c>
      <c r="L270" t="s">
        <v>7483</v>
      </c>
      <c r="M270" t="s">
        <v>7484</v>
      </c>
      <c r="N270" t="s">
        <v>7485</v>
      </c>
    </row>
    <row r="271" spans="1:14" x14ac:dyDescent="0.25">
      <c r="A271" t="s">
        <v>16</v>
      </c>
      <c r="B271" t="s">
        <v>2326</v>
      </c>
      <c r="C271">
        <v>2024</v>
      </c>
      <c r="D271" t="s">
        <v>2327</v>
      </c>
      <c r="E271" t="s">
        <v>1047</v>
      </c>
      <c r="F271" t="s">
        <v>2328</v>
      </c>
      <c r="G271" t="s">
        <v>43</v>
      </c>
      <c r="H271" t="s">
        <v>43</v>
      </c>
      <c r="I271" t="s">
        <v>81</v>
      </c>
      <c r="J271" t="s">
        <v>43</v>
      </c>
      <c r="K271" t="s">
        <v>2329</v>
      </c>
      <c r="L271" t="s">
        <v>2330</v>
      </c>
      <c r="M271" t="s">
        <v>2331</v>
      </c>
      <c r="N271" t="s">
        <v>2332</v>
      </c>
    </row>
    <row r="272" spans="1:14" x14ac:dyDescent="0.25">
      <c r="A272" t="s">
        <v>16</v>
      </c>
      <c r="B272" t="s">
        <v>7486</v>
      </c>
      <c r="C272">
        <v>2023</v>
      </c>
      <c r="D272" t="s">
        <v>7487</v>
      </c>
      <c r="E272" t="s">
        <v>630</v>
      </c>
      <c r="F272" t="s">
        <v>5663</v>
      </c>
      <c r="G272" t="s">
        <v>43</v>
      </c>
      <c r="H272" t="s">
        <v>7488</v>
      </c>
      <c r="I272" t="s">
        <v>7489</v>
      </c>
      <c r="J272" t="s">
        <v>43</v>
      </c>
      <c r="K272" t="s">
        <v>7490</v>
      </c>
      <c r="L272" t="s">
        <v>7491</v>
      </c>
      <c r="M272" t="s">
        <v>7492</v>
      </c>
      <c r="N272" t="s">
        <v>7493</v>
      </c>
    </row>
    <row r="273" spans="1:14" x14ac:dyDescent="0.25">
      <c r="A273" t="s">
        <v>16</v>
      </c>
      <c r="B273" t="s">
        <v>7494</v>
      </c>
      <c r="C273">
        <v>2022</v>
      </c>
      <c r="D273" t="s">
        <v>7495</v>
      </c>
      <c r="E273" t="s">
        <v>811</v>
      </c>
      <c r="F273" t="s">
        <v>318</v>
      </c>
      <c r="G273" t="s">
        <v>194</v>
      </c>
      <c r="H273" t="s">
        <v>43</v>
      </c>
      <c r="I273" t="s">
        <v>5856</v>
      </c>
      <c r="J273" t="s">
        <v>43</v>
      </c>
      <c r="K273" t="s">
        <v>7496</v>
      </c>
      <c r="L273" t="s">
        <v>7497</v>
      </c>
      <c r="M273" t="s">
        <v>7498</v>
      </c>
      <c r="N273" t="s">
        <v>7499</v>
      </c>
    </row>
    <row r="274" spans="1:14" x14ac:dyDescent="0.25">
      <c r="A274" t="s">
        <v>17</v>
      </c>
      <c r="B274" t="s">
        <v>7500</v>
      </c>
      <c r="C274">
        <v>2022</v>
      </c>
      <c r="D274" t="s">
        <v>7501</v>
      </c>
      <c r="E274" t="s">
        <v>5897</v>
      </c>
      <c r="F274" t="s">
        <v>43</v>
      </c>
      <c r="G274" t="s">
        <v>43</v>
      </c>
      <c r="H274" t="s">
        <v>7502</v>
      </c>
      <c r="I274" t="s">
        <v>48</v>
      </c>
      <c r="J274" t="s">
        <v>43</v>
      </c>
      <c r="K274" t="s">
        <v>7503</v>
      </c>
      <c r="L274" t="s">
        <v>7504</v>
      </c>
      <c r="M274" t="s">
        <v>43</v>
      </c>
      <c r="N274" t="s">
        <v>7505</v>
      </c>
    </row>
    <row r="275" spans="1:14" x14ac:dyDescent="0.25">
      <c r="A275" t="s">
        <v>16</v>
      </c>
      <c r="B275" t="s">
        <v>7506</v>
      </c>
      <c r="C275">
        <v>2021</v>
      </c>
      <c r="D275" t="s">
        <v>7507</v>
      </c>
      <c r="E275" t="s">
        <v>1047</v>
      </c>
      <c r="F275" t="s">
        <v>1309</v>
      </c>
      <c r="G275" t="s">
        <v>43</v>
      </c>
      <c r="H275" t="s">
        <v>43</v>
      </c>
      <c r="I275" t="s">
        <v>81</v>
      </c>
      <c r="J275" t="s">
        <v>43</v>
      </c>
      <c r="K275" t="s">
        <v>7508</v>
      </c>
      <c r="L275" t="s">
        <v>7509</v>
      </c>
      <c r="M275" t="s">
        <v>7510</v>
      </c>
      <c r="N275" t="s">
        <v>7511</v>
      </c>
    </row>
    <row r="276" spans="1:14" x14ac:dyDescent="0.25">
      <c r="A276" t="s">
        <v>16</v>
      </c>
      <c r="B276" t="s">
        <v>7512</v>
      </c>
      <c r="C276">
        <v>2022</v>
      </c>
      <c r="D276" t="s">
        <v>7513</v>
      </c>
      <c r="E276" t="s">
        <v>866</v>
      </c>
      <c r="F276" t="s">
        <v>7514</v>
      </c>
      <c r="G276" t="s">
        <v>43</v>
      </c>
      <c r="H276" t="s">
        <v>43</v>
      </c>
      <c r="I276" t="s">
        <v>47</v>
      </c>
      <c r="J276" t="s">
        <v>43</v>
      </c>
      <c r="K276" t="s">
        <v>7515</v>
      </c>
      <c r="L276" t="s">
        <v>7516</v>
      </c>
      <c r="M276" t="s">
        <v>7517</v>
      </c>
      <c r="N276" t="s">
        <v>7518</v>
      </c>
    </row>
    <row r="277" spans="1:14" x14ac:dyDescent="0.25">
      <c r="A277" t="s">
        <v>16</v>
      </c>
      <c r="B277" t="s">
        <v>7519</v>
      </c>
      <c r="C277">
        <v>2022</v>
      </c>
      <c r="D277" t="s">
        <v>7520</v>
      </c>
      <c r="E277" t="s">
        <v>4869</v>
      </c>
      <c r="F277" t="s">
        <v>1590</v>
      </c>
      <c r="G277" t="s">
        <v>195</v>
      </c>
      <c r="H277" t="s">
        <v>7521</v>
      </c>
      <c r="I277" t="s">
        <v>87</v>
      </c>
      <c r="J277" t="s">
        <v>43</v>
      </c>
      <c r="K277" t="s">
        <v>7522</v>
      </c>
      <c r="L277" t="s">
        <v>7523</v>
      </c>
      <c r="M277" t="s">
        <v>7524</v>
      </c>
      <c r="N277" t="s">
        <v>7525</v>
      </c>
    </row>
    <row r="278" spans="1:14" x14ac:dyDescent="0.25">
      <c r="A278" t="s">
        <v>16</v>
      </c>
      <c r="B278" t="s">
        <v>7526</v>
      </c>
      <c r="C278">
        <v>2023</v>
      </c>
      <c r="D278" t="s">
        <v>7527</v>
      </c>
      <c r="E278" t="s">
        <v>5225</v>
      </c>
      <c r="F278" t="s">
        <v>760</v>
      </c>
      <c r="G278" t="s">
        <v>230</v>
      </c>
      <c r="H278" t="s">
        <v>7528</v>
      </c>
      <c r="I278" t="s">
        <v>7529</v>
      </c>
      <c r="J278" t="s">
        <v>43</v>
      </c>
      <c r="K278" t="s">
        <v>7530</v>
      </c>
      <c r="L278" t="s">
        <v>7531</v>
      </c>
      <c r="M278" t="s">
        <v>7532</v>
      </c>
      <c r="N278" t="s">
        <v>7533</v>
      </c>
    </row>
    <row r="279" spans="1:14" x14ac:dyDescent="0.25">
      <c r="A279" t="s">
        <v>16</v>
      </c>
      <c r="B279" t="s">
        <v>7534</v>
      </c>
      <c r="C279">
        <v>2020</v>
      </c>
      <c r="D279" t="s">
        <v>7535</v>
      </c>
      <c r="E279" t="s">
        <v>69</v>
      </c>
      <c r="F279" t="s">
        <v>4313</v>
      </c>
      <c r="G279" t="s">
        <v>43</v>
      </c>
      <c r="H279" t="s">
        <v>43</v>
      </c>
      <c r="I279" t="s">
        <v>45</v>
      </c>
      <c r="J279" t="s">
        <v>43</v>
      </c>
      <c r="K279" t="s">
        <v>7536</v>
      </c>
      <c r="L279" t="s">
        <v>7537</v>
      </c>
      <c r="M279" t="s">
        <v>7538</v>
      </c>
      <c r="N279" t="s">
        <v>7539</v>
      </c>
    </row>
    <row r="280" spans="1:14" x14ac:dyDescent="0.25">
      <c r="A280" t="s">
        <v>16</v>
      </c>
      <c r="B280" t="s">
        <v>7540</v>
      </c>
      <c r="C280">
        <v>2020</v>
      </c>
      <c r="D280" t="s">
        <v>7541</v>
      </c>
      <c r="E280" t="s">
        <v>7542</v>
      </c>
      <c r="F280" t="s">
        <v>692</v>
      </c>
      <c r="G280" t="s">
        <v>230</v>
      </c>
      <c r="H280" t="s">
        <v>7543</v>
      </c>
      <c r="I280" t="s">
        <v>7544</v>
      </c>
      <c r="J280" t="s">
        <v>43</v>
      </c>
      <c r="K280" t="s">
        <v>7545</v>
      </c>
      <c r="L280" t="s">
        <v>7546</v>
      </c>
      <c r="M280" t="s">
        <v>7547</v>
      </c>
      <c r="N280" t="s">
        <v>7548</v>
      </c>
    </row>
    <row r="281" spans="1:14" x14ac:dyDescent="0.25">
      <c r="A281" t="s">
        <v>16</v>
      </c>
      <c r="B281" t="s">
        <v>7549</v>
      </c>
      <c r="C281">
        <v>2024</v>
      </c>
      <c r="D281" t="s">
        <v>2411</v>
      </c>
      <c r="E281" t="s">
        <v>4869</v>
      </c>
      <c r="F281" t="s">
        <v>2413</v>
      </c>
      <c r="G281" t="s">
        <v>229</v>
      </c>
      <c r="H281" t="s">
        <v>2414</v>
      </c>
      <c r="I281" t="s">
        <v>87</v>
      </c>
      <c r="J281" t="s">
        <v>43</v>
      </c>
      <c r="K281" t="s">
        <v>7550</v>
      </c>
      <c r="L281" t="s">
        <v>2415</v>
      </c>
      <c r="M281" t="s">
        <v>7551</v>
      </c>
      <c r="N281" t="s">
        <v>2417</v>
      </c>
    </row>
    <row r="282" spans="1:14" x14ac:dyDescent="0.25">
      <c r="A282" t="s">
        <v>16</v>
      </c>
      <c r="B282" t="s">
        <v>7552</v>
      </c>
      <c r="C282">
        <v>2024</v>
      </c>
      <c r="D282" t="s">
        <v>7553</v>
      </c>
      <c r="E282" t="s">
        <v>7554</v>
      </c>
      <c r="F282" t="s">
        <v>5656</v>
      </c>
      <c r="G282" t="s">
        <v>43</v>
      </c>
      <c r="H282" t="s">
        <v>43</v>
      </c>
      <c r="I282" t="s">
        <v>45</v>
      </c>
      <c r="J282" t="s">
        <v>43</v>
      </c>
      <c r="K282" t="s">
        <v>7555</v>
      </c>
      <c r="L282" t="s">
        <v>7556</v>
      </c>
      <c r="M282" t="s">
        <v>7557</v>
      </c>
      <c r="N282" t="s">
        <v>7558</v>
      </c>
    </row>
    <row r="283" spans="1:14" x14ac:dyDescent="0.25">
      <c r="A283" t="s">
        <v>16</v>
      </c>
      <c r="B283" t="s">
        <v>7559</v>
      </c>
      <c r="C283">
        <v>2023</v>
      </c>
      <c r="D283" t="s">
        <v>7560</v>
      </c>
      <c r="E283" t="s">
        <v>3319</v>
      </c>
      <c r="F283" t="s">
        <v>3320</v>
      </c>
      <c r="G283" t="s">
        <v>212</v>
      </c>
      <c r="H283" t="s">
        <v>7561</v>
      </c>
      <c r="I283" t="s">
        <v>49</v>
      </c>
      <c r="J283" t="s">
        <v>43</v>
      </c>
      <c r="K283" t="s">
        <v>7562</v>
      </c>
      <c r="L283" t="s">
        <v>7563</v>
      </c>
      <c r="M283" t="s">
        <v>7564</v>
      </c>
      <c r="N283" t="s">
        <v>7565</v>
      </c>
    </row>
    <row r="284" spans="1:14" x14ac:dyDescent="0.25">
      <c r="A284" t="s">
        <v>16</v>
      </c>
      <c r="B284" t="s">
        <v>7566</v>
      </c>
      <c r="C284">
        <v>2024</v>
      </c>
      <c r="D284" t="s">
        <v>7567</v>
      </c>
      <c r="E284" t="s">
        <v>69</v>
      </c>
      <c r="F284" t="s">
        <v>1224</v>
      </c>
      <c r="G284" t="s">
        <v>43</v>
      </c>
      <c r="H284" t="s">
        <v>43</v>
      </c>
      <c r="I284" t="s">
        <v>45</v>
      </c>
      <c r="J284" t="s">
        <v>43</v>
      </c>
      <c r="K284" t="s">
        <v>7568</v>
      </c>
      <c r="L284" t="s">
        <v>7569</v>
      </c>
      <c r="M284" t="s">
        <v>7570</v>
      </c>
      <c r="N284" t="s">
        <v>7571</v>
      </c>
    </row>
    <row r="285" spans="1:14" x14ac:dyDescent="0.25">
      <c r="A285" t="s">
        <v>16</v>
      </c>
      <c r="B285" t="s">
        <v>7572</v>
      </c>
      <c r="C285">
        <v>2020</v>
      </c>
      <c r="D285" t="s">
        <v>7573</v>
      </c>
      <c r="E285" t="s">
        <v>7574</v>
      </c>
      <c r="F285" t="s">
        <v>7575</v>
      </c>
      <c r="G285" t="s">
        <v>43</v>
      </c>
      <c r="H285" t="s">
        <v>7576</v>
      </c>
      <c r="I285" t="s">
        <v>7577</v>
      </c>
      <c r="J285" t="s">
        <v>43</v>
      </c>
      <c r="K285" t="s">
        <v>7578</v>
      </c>
      <c r="L285" t="s">
        <v>7579</v>
      </c>
      <c r="M285" t="s">
        <v>7580</v>
      </c>
      <c r="N285" t="s">
        <v>7581</v>
      </c>
    </row>
    <row r="286" spans="1:14" x14ac:dyDescent="0.25">
      <c r="A286" t="s">
        <v>16</v>
      </c>
      <c r="B286" t="s">
        <v>2432</v>
      </c>
      <c r="C286">
        <v>2022</v>
      </c>
      <c r="D286" t="s">
        <v>2433</v>
      </c>
      <c r="E286" t="s">
        <v>582</v>
      </c>
      <c r="F286" t="s">
        <v>2434</v>
      </c>
      <c r="G286" t="s">
        <v>43</v>
      </c>
      <c r="H286" t="s">
        <v>43</v>
      </c>
      <c r="I286" t="s">
        <v>45</v>
      </c>
      <c r="J286" t="s">
        <v>43</v>
      </c>
      <c r="K286" t="s">
        <v>2435</v>
      </c>
      <c r="L286" t="s">
        <v>2436</v>
      </c>
      <c r="M286" t="s">
        <v>2437</v>
      </c>
      <c r="N286" t="s">
        <v>2438</v>
      </c>
    </row>
    <row r="287" spans="1:14" x14ac:dyDescent="0.25">
      <c r="A287" t="s">
        <v>16</v>
      </c>
      <c r="B287" t="s">
        <v>7582</v>
      </c>
      <c r="C287">
        <v>2024</v>
      </c>
      <c r="D287" t="s">
        <v>7583</v>
      </c>
      <c r="E287" t="s">
        <v>423</v>
      </c>
      <c r="F287" t="s">
        <v>392</v>
      </c>
      <c r="G287" t="s">
        <v>43</v>
      </c>
      <c r="H287" t="s">
        <v>7584</v>
      </c>
      <c r="I287" t="s">
        <v>47</v>
      </c>
      <c r="J287" t="s">
        <v>43</v>
      </c>
      <c r="K287" t="s">
        <v>7585</v>
      </c>
      <c r="L287" t="s">
        <v>7586</v>
      </c>
      <c r="M287" t="s">
        <v>7587</v>
      </c>
      <c r="N287" t="s">
        <v>7588</v>
      </c>
    </row>
    <row r="288" spans="1:14" x14ac:dyDescent="0.25">
      <c r="A288" t="s">
        <v>16</v>
      </c>
      <c r="B288" t="s">
        <v>7589</v>
      </c>
      <c r="C288">
        <v>2018</v>
      </c>
      <c r="D288" t="s">
        <v>7590</v>
      </c>
      <c r="E288" t="s">
        <v>791</v>
      </c>
      <c r="F288" t="s">
        <v>211</v>
      </c>
      <c r="G288" t="s">
        <v>43</v>
      </c>
      <c r="H288" t="s">
        <v>7591</v>
      </c>
      <c r="I288" t="s">
        <v>45</v>
      </c>
      <c r="J288" t="s">
        <v>43</v>
      </c>
      <c r="K288" t="s">
        <v>7592</v>
      </c>
      <c r="L288" t="s">
        <v>7593</v>
      </c>
      <c r="M288" t="s">
        <v>7594</v>
      </c>
      <c r="N288" t="s">
        <v>7595</v>
      </c>
    </row>
    <row r="289" spans="1:14" x14ac:dyDescent="0.25">
      <c r="A289" t="s">
        <v>16</v>
      </c>
      <c r="B289" t="s">
        <v>7596</v>
      </c>
      <c r="C289">
        <v>2018</v>
      </c>
      <c r="D289" t="s">
        <v>7597</v>
      </c>
      <c r="E289" t="s">
        <v>791</v>
      </c>
      <c r="F289" t="s">
        <v>1493</v>
      </c>
      <c r="G289" t="s">
        <v>43</v>
      </c>
      <c r="H289" t="s">
        <v>7598</v>
      </c>
      <c r="I289" t="s">
        <v>45</v>
      </c>
      <c r="J289" t="s">
        <v>43</v>
      </c>
      <c r="K289" t="s">
        <v>7599</v>
      </c>
      <c r="L289" t="s">
        <v>7600</v>
      </c>
      <c r="M289" t="s">
        <v>7601</v>
      </c>
      <c r="N289" t="s">
        <v>7602</v>
      </c>
    </row>
    <row r="290" spans="1:14" x14ac:dyDescent="0.25">
      <c r="A290" t="s">
        <v>16</v>
      </c>
      <c r="B290" t="s">
        <v>7603</v>
      </c>
      <c r="C290">
        <v>2021</v>
      </c>
      <c r="D290" t="s">
        <v>7604</v>
      </c>
      <c r="E290" t="s">
        <v>811</v>
      </c>
      <c r="F290" t="s">
        <v>1186</v>
      </c>
      <c r="G290" t="s">
        <v>326</v>
      </c>
      <c r="H290" t="s">
        <v>43</v>
      </c>
      <c r="I290" t="s">
        <v>5856</v>
      </c>
      <c r="J290" t="s">
        <v>43</v>
      </c>
      <c r="K290" t="s">
        <v>7605</v>
      </c>
      <c r="L290" t="s">
        <v>7606</v>
      </c>
      <c r="M290" t="s">
        <v>7607</v>
      </c>
      <c r="N290" t="s">
        <v>7608</v>
      </c>
    </row>
    <row r="291" spans="1:14" x14ac:dyDescent="0.25">
      <c r="A291" t="s">
        <v>16</v>
      </c>
      <c r="B291" t="s">
        <v>7609</v>
      </c>
      <c r="C291">
        <v>2018</v>
      </c>
      <c r="D291" t="s">
        <v>7610</v>
      </c>
      <c r="E291" t="s">
        <v>3119</v>
      </c>
      <c r="F291" t="s">
        <v>1486</v>
      </c>
      <c r="G291" t="s">
        <v>195</v>
      </c>
      <c r="H291" t="s">
        <v>7611</v>
      </c>
      <c r="I291" t="s">
        <v>60</v>
      </c>
      <c r="J291" t="s">
        <v>43</v>
      </c>
      <c r="K291" t="s">
        <v>7612</v>
      </c>
      <c r="L291" t="s">
        <v>7613</v>
      </c>
      <c r="M291" t="s">
        <v>7614</v>
      </c>
      <c r="N291" t="s">
        <v>7615</v>
      </c>
    </row>
    <row r="292" spans="1:14" x14ac:dyDescent="0.25">
      <c r="A292" t="s">
        <v>16</v>
      </c>
      <c r="B292" t="s">
        <v>7616</v>
      </c>
      <c r="C292">
        <v>2024</v>
      </c>
      <c r="D292" t="s">
        <v>7617</v>
      </c>
      <c r="E292" t="s">
        <v>682</v>
      </c>
      <c r="F292" t="s">
        <v>6611</v>
      </c>
      <c r="G292" t="s">
        <v>43</v>
      </c>
      <c r="H292" t="s">
        <v>7618</v>
      </c>
      <c r="I292" t="s">
        <v>45</v>
      </c>
      <c r="J292" t="s">
        <v>43</v>
      </c>
      <c r="K292" t="s">
        <v>7619</v>
      </c>
      <c r="L292" t="s">
        <v>7620</v>
      </c>
      <c r="M292" t="s">
        <v>7621</v>
      </c>
      <c r="N292" t="s">
        <v>7622</v>
      </c>
    </row>
    <row r="293" spans="1:14" x14ac:dyDescent="0.25">
      <c r="A293" t="s">
        <v>16</v>
      </c>
      <c r="B293" t="s">
        <v>7623</v>
      </c>
      <c r="C293">
        <v>2021</v>
      </c>
      <c r="D293" t="s">
        <v>7624</v>
      </c>
      <c r="E293" t="s">
        <v>1316</v>
      </c>
      <c r="F293" t="s">
        <v>7625</v>
      </c>
      <c r="G293" t="s">
        <v>43</v>
      </c>
      <c r="H293" t="s">
        <v>43</v>
      </c>
      <c r="I293" t="s">
        <v>62</v>
      </c>
      <c r="J293" t="s">
        <v>43</v>
      </c>
      <c r="K293" t="s">
        <v>7626</v>
      </c>
      <c r="L293" t="s">
        <v>7627</v>
      </c>
      <c r="M293" t="s">
        <v>7628</v>
      </c>
      <c r="N293" t="s">
        <v>7629</v>
      </c>
    </row>
    <row r="294" spans="1:14" x14ac:dyDescent="0.25">
      <c r="A294" t="s">
        <v>16</v>
      </c>
      <c r="B294" t="s">
        <v>7630</v>
      </c>
      <c r="C294">
        <v>2022</v>
      </c>
      <c r="D294" t="s">
        <v>7631</v>
      </c>
      <c r="E294" t="s">
        <v>791</v>
      </c>
      <c r="F294" t="s">
        <v>4780</v>
      </c>
      <c r="G294" t="s">
        <v>43</v>
      </c>
      <c r="H294" t="s">
        <v>43</v>
      </c>
      <c r="I294" t="s">
        <v>45</v>
      </c>
      <c r="J294" t="s">
        <v>43</v>
      </c>
      <c r="K294" t="s">
        <v>7632</v>
      </c>
      <c r="L294" t="s">
        <v>7633</v>
      </c>
      <c r="M294" t="s">
        <v>7634</v>
      </c>
      <c r="N294" t="s">
        <v>7635</v>
      </c>
    </row>
    <row r="295" spans="1:14" x14ac:dyDescent="0.25">
      <c r="A295" t="s">
        <v>16</v>
      </c>
      <c r="B295" t="s">
        <v>7636</v>
      </c>
      <c r="C295">
        <v>2022</v>
      </c>
      <c r="D295" t="s">
        <v>7637</v>
      </c>
      <c r="E295" t="s">
        <v>7638</v>
      </c>
      <c r="F295" t="s">
        <v>318</v>
      </c>
      <c r="G295" t="s">
        <v>230</v>
      </c>
      <c r="H295" t="s">
        <v>7639</v>
      </c>
      <c r="I295" t="s">
        <v>5856</v>
      </c>
      <c r="J295" t="s">
        <v>43</v>
      </c>
      <c r="K295" t="s">
        <v>7640</v>
      </c>
      <c r="L295" t="s">
        <v>7641</v>
      </c>
      <c r="M295" t="s">
        <v>43</v>
      </c>
      <c r="N295" t="s">
        <v>7642</v>
      </c>
    </row>
    <row r="296" spans="1:14" x14ac:dyDescent="0.25">
      <c r="A296" t="s">
        <v>16</v>
      </c>
      <c r="B296" t="s">
        <v>7643</v>
      </c>
      <c r="C296">
        <v>2022</v>
      </c>
      <c r="D296" t="s">
        <v>7644</v>
      </c>
      <c r="E296" t="s">
        <v>7645</v>
      </c>
      <c r="F296" t="s">
        <v>7646</v>
      </c>
      <c r="G296" t="s">
        <v>43</v>
      </c>
      <c r="H296" t="s">
        <v>43</v>
      </c>
      <c r="I296" t="s">
        <v>81</v>
      </c>
      <c r="J296" t="s">
        <v>43</v>
      </c>
      <c r="K296" t="s">
        <v>7647</v>
      </c>
      <c r="L296" t="s">
        <v>7648</v>
      </c>
      <c r="M296" t="s">
        <v>7649</v>
      </c>
      <c r="N296" t="s">
        <v>7650</v>
      </c>
    </row>
    <row r="297" spans="1:14" x14ac:dyDescent="0.25">
      <c r="A297" t="s">
        <v>16</v>
      </c>
      <c r="B297" t="s">
        <v>7651</v>
      </c>
      <c r="C297">
        <v>2020</v>
      </c>
      <c r="D297" t="s">
        <v>7652</v>
      </c>
      <c r="E297" t="s">
        <v>4530</v>
      </c>
      <c r="F297" t="s">
        <v>1918</v>
      </c>
      <c r="G297" t="s">
        <v>415</v>
      </c>
      <c r="H297" t="s">
        <v>7653</v>
      </c>
      <c r="I297" t="s">
        <v>5928</v>
      </c>
      <c r="J297" t="s">
        <v>43</v>
      </c>
      <c r="K297" t="s">
        <v>7654</v>
      </c>
      <c r="L297" t="s">
        <v>7655</v>
      </c>
      <c r="M297" t="s">
        <v>7656</v>
      </c>
      <c r="N297" t="s">
        <v>7657</v>
      </c>
    </row>
    <row r="298" spans="1:14" x14ac:dyDescent="0.25">
      <c r="A298" t="s">
        <v>16</v>
      </c>
      <c r="B298" t="s">
        <v>7658</v>
      </c>
      <c r="C298">
        <v>2022</v>
      </c>
      <c r="D298" t="s">
        <v>7659</v>
      </c>
      <c r="E298" t="s">
        <v>1509</v>
      </c>
      <c r="F298" t="s">
        <v>1510</v>
      </c>
      <c r="G298" t="s">
        <v>43</v>
      </c>
      <c r="H298" t="s">
        <v>43</v>
      </c>
      <c r="I298" t="s">
        <v>45</v>
      </c>
      <c r="J298" t="s">
        <v>43</v>
      </c>
      <c r="K298" t="s">
        <v>7660</v>
      </c>
      <c r="L298" t="s">
        <v>7661</v>
      </c>
      <c r="M298" t="s">
        <v>7662</v>
      </c>
      <c r="N298" t="s">
        <v>7663</v>
      </c>
    </row>
    <row r="299" spans="1:14" x14ac:dyDescent="0.25">
      <c r="A299" t="s">
        <v>16</v>
      </c>
      <c r="B299" t="s">
        <v>7664</v>
      </c>
      <c r="C299">
        <v>2023</v>
      </c>
      <c r="D299" t="s">
        <v>7665</v>
      </c>
      <c r="E299" t="s">
        <v>14</v>
      </c>
      <c r="F299" t="s">
        <v>229</v>
      </c>
      <c r="G299" t="s">
        <v>415</v>
      </c>
      <c r="H299" t="s">
        <v>43</v>
      </c>
      <c r="I299" t="s">
        <v>5</v>
      </c>
      <c r="J299" t="s">
        <v>43</v>
      </c>
      <c r="K299" t="s">
        <v>7666</v>
      </c>
      <c r="L299" t="s">
        <v>7667</v>
      </c>
      <c r="M299" t="s">
        <v>7668</v>
      </c>
      <c r="N299" t="s">
        <v>7669</v>
      </c>
    </row>
    <row r="300" spans="1:14" x14ac:dyDescent="0.25">
      <c r="A300" t="s">
        <v>16</v>
      </c>
      <c r="B300" t="s">
        <v>2509</v>
      </c>
      <c r="C300">
        <v>2025</v>
      </c>
      <c r="D300" t="s">
        <v>2510</v>
      </c>
      <c r="E300" t="s">
        <v>2511</v>
      </c>
      <c r="F300" t="s">
        <v>2512</v>
      </c>
      <c r="G300" t="s">
        <v>230</v>
      </c>
      <c r="H300" t="s">
        <v>43</v>
      </c>
      <c r="I300" t="s">
        <v>6254</v>
      </c>
      <c r="J300" t="s">
        <v>43</v>
      </c>
      <c r="K300" t="s">
        <v>2513</v>
      </c>
      <c r="L300" t="s">
        <v>2514</v>
      </c>
      <c r="M300" t="s">
        <v>2515</v>
      </c>
      <c r="N300" t="s">
        <v>2516</v>
      </c>
    </row>
    <row r="301" spans="1:14" x14ac:dyDescent="0.25">
      <c r="A301" t="s">
        <v>16</v>
      </c>
      <c r="B301" t="s">
        <v>7670</v>
      </c>
      <c r="C301">
        <v>2022</v>
      </c>
      <c r="D301" t="s">
        <v>7671</v>
      </c>
      <c r="E301" t="s">
        <v>1047</v>
      </c>
      <c r="F301" t="s">
        <v>2247</v>
      </c>
      <c r="G301" t="s">
        <v>43</v>
      </c>
      <c r="H301" t="s">
        <v>43</v>
      </c>
      <c r="I301" t="s">
        <v>81</v>
      </c>
      <c r="J301" t="s">
        <v>43</v>
      </c>
      <c r="K301" t="s">
        <v>7672</v>
      </c>
      <c r="L301" t="s">
        <v>7673</v>
      </c>
      <c r="M301" t="s">
        <v>7674</v>
      </c>
      <c r="N301" t="s">
        <v>7675</v>
      </c>
    </row>
    <row r="302" spans="1:14" x14ac:dyDescent="0.25">
      <c r="A302" t="s">
        <v>17</v>
      </c>
      <c r="B302" t="s">
        <v>7676</v>
      </c>
      <c r="C302">
        <v>2019</v>
      </c>
      <c r="D302" t="s">
        <v>7677</v>
      </c>
      <c r="E302" t="s">
        <v>7678</v>
      </c>
      <c r="F302" t="s">
        <v>43</v>
      </c>
      <c r="G302" t="s">
        <v>43</v>
      </c>
      <c r="H302" t="s">
        <v>43</v>
      </c>
      <c r="I302" t="s">
        <v>7679</v>
      </c>
      <c r="J302" t="s">
        <v>43</v>
      </c>
      <c r="K302" t="s">
        <v>7680</v>
      </c>
      <c r="L302" t="s">
        <v>43</v>
      </c>
      <c r="M302" t="s">
        <v>7681</v>
      </c>
      <c r="N302" t="s">
        <v>7682</v>
      </c>
    </row>
    <row r="303" spans="1:14" x14ac:dyDescent="0.25">
      <c r="A303" t="s">
        <v>16</v>
      </c>
      <c r="B303" t="s">
        <v>246</v>
      </c>
      <c r="C303">
        <v>2021</v>
      </c>
      <c r="D303" t="s">
        <v>7683</v>
      </c>
      <c r="E303" t="s">
        <v>248</v>
      </c>
      <c r="F303" t="s">
        <v>1819</v>
      </c>
      <c r="G303" t="s">
        <v>230</v>
      </c>
      <c r="H303" t="s">
        <v>7684</v>
      </c>
      <c r="I303" t="s">
        <v>76</v>
      </c>
      <c r="J303" t="s">
        <v>43</v>
      </c>
      <c r="K303" t="s">
        <v>7685</v>
      </c>
      <c r="L303" t="s">
        <v>7686</v>
      </c>
      <c r="M303" t="s">
        <v>7687</v>
      </c>
      <c r="N303" t="s">
        <v>7688</v>
      </c>
    </row>
    <row r="304" spans="1:14" x14ac:dyDescent="0.25">
      <c r="A304" t="s">
        <v>16</v>
      </c>
      <c r="B304" t="s">
        <v>2552</v>
      </c>
      <c r="C304">
        <v>2023</v>
      </c>
      <c r="D304" t="s">
        <v>2553</v>
      </c>
      <c r="E304" t="s">
        <v>2078</v>
      </c>
      <c r="F304" t="s">
        <v>327</v>
      </c>
      <c r="G304" t="s">
        <v>229</v>
      </c>
      <c r="H304" t="s">
        <v>43</v>
      </c>
      <c r="I304" t="s">
        <v>6095</v>
      </c>
      <c r="J304" t="s">
        <v>43</v>
      </c>
      <c r="K304" t="s">
        <v>2554</v>
      </c>
      <c r="L304" t="s">
        <v>2555</v>
      </c>
      <c r="M304" t="s">
        <v>2556</v>
      </c>
      <c r="N304" t="s">
        <v>2557</v>
      </c>
    </row>
    <row r="305" spans="1:14" x14ac:dyDescent="0.25">
      <c r="A305" t="s">
        <v>16</v>
      </c>
      <c r="B305" t="s">
        <v>2565</v>
      </c>
      <c r="C305">
        <v>2024</v>
      </c>
      <c r="D305" t="s">
        <v>2566</v>
      </c>
      <c r="E305" t="s">
        <v>6868</v>
      </c>
      <c r="F305" t="s">
        <v>2413</v>
      </c>
      <c r="G305" t="s">
        <v>195</v>
      </c>
      <c r="H305" t="s">
        <v>2568</v>
      </c>
      <c r="I305" t="s">
        <v>87</v>
      </c>
      <c r="J305" t="s">
        <v>43</v>
      </c>
      <c r="K305" t="s">
        <v>7689</v>
      </c>
      <c r="L305" t="s">
        <v>2569</v>
      </c>
      <c r="M305" t="s">
        <v>7690</v>
      </c>
      <c r="N305" t="s">
        <v>2571</v>
      </c>
    </row>
    <row r="306" spans="1:14" x14ac:dyDescent="0.25">
      <c r="A306" t="s">
        <v>16</v>
      </c>
      <c r="B306" t="s">
        <v>7691</v>
      </c>
      <c r="C306">
        <v>2021</v>
      </c>
      <c r="D306" t="s">
        <v>7692</v>
      </c>
      <c r="E306" t="s">
        <v>7693</v>
      </c>
      <c r="F306" t="s">
        <v>982</v>
      </c>
      <c r="G306" t="s">
        <v>240</v>
      </c>
      <c r="H306" t="s">
        <v>7694</v>
      </c>
      <c r="I306" t="s">
        <v>87</v>
      </c>
      <c r="J306" t="s">
        <v>43</v>
      </c>
      <c r="K306" t="s">
        <v>7695</v>
      </c>
      <c r="L306" t="s">
        <v>7696</v>
      </c>
      <c r="M306" t="s">
        <v>7697</v>
      </c>
      <c r="N306" t="s">
        <v>7698</v>
      </c>
    </row>
    <row r="307" spans="1:14" x14ac:dyDescent="0.25">
      <c r="A307" t="s">
        <v>16</v>
      </c>
      <c r="B307" t="s">
        <v>7699</v>
      </c>
      <c r="C307">
        <v>2023</v>
      </c>
      <c r="D307" t="s">
        <v>7700</v>
      </c>
      <c r="E307" t="s">
        <v>7701</v>
      </c>
      <c r="F307" t="s">
        <v>1171</v>
      </c>
      <c r="G307" t="s">
        <v>230</v>
      </c>
      <c r="H307" t="s">
        <v>7702</v>
      </c>
      <c r="I307" t="s">
        <v>7703</v>
      </c>
      <c r="J307" t="s">
        <v>43</v>
      </c>
      <c r="K307" t="s">
        <v>7704</v>
      </c>
      <c r="L307" t="s">
        <v>43</v>
      </c>
      <c r="M307" t="s">
        <v>7705</v>
      </c>
      <c r="N307" t="s">
        <v>7706</v>
      </c>
    </row>
    <row r="308" spans="1:14" x14ac:dyDescent="0.25">
      <c r="A308" t="s">
        <v>16</v>
      </c>
      <c r="B308" t="s">
        <v>7707</v>
      </c>
      <c r="C308">
        <v>2019</v>
      </c>
      <c r="D308" t="s">
        <v>7708</v>
      </c>
      <c r="E308" t="s">
        <v>107</v>
      </c>
      <c r="F308" t="s">
        <v>229</v>
      </c>
      <c r="G308" t="s">
        <v>7709</v>
      </c>
      <c r="H308" t="s">
        <v>7710</v>
      </c>
      <c r="I308" t="s">
        <v>85</v>
      </c>
      <c r="J308" t="s">
        <v>43</v>
      </c>
      <c r="K308" t="s">
        <v>7711</v>
      </c>
      <c r="L308" t="s">
        <v>43</v>
      </c>
      <c r="M308" t="s">
        <v>7712</v>
      </c>
      <c r="N308" t="s">
        <v>7713</v>
      </c>
    </row>
    <row r="309" spans="1:14" x14ac:dyDescent="0.25">
      <c r="A309" t="s">
        <v>16</v>
      </c>
      <c r="B309" t="s">
        <v>7714</v>
      </c>
      <c r="C309">
        <v>2018</v>
      </c>
      <c r="D309" t="s">
        <v>7715</v>
      </c>
      <c r="E309" t="s">
        <v>3420</v>
      </c>
      <c r="F309" t="s">
        <v>368</v>
      </c>
      <c r="G309" t="s">
        <v>230</v>
      </c>
      <c r="H309" t="s">
        <v>7716</v>
      </c>
      <c r="I309" t="s">
        <v>5974</v>
      </c>
      <c r="J309" t="s">
        <v>43</v>
      </c>
      <c r="K309" t="s">
        <v>7717</v>
      </c>
      <c r="L309" t="s">
        <v>7718</v>
      </c>
      <c r="M309" t="s">
        <v>7719</v>
      </c>
      <c r="N309" t="s">
        <v>7720</v>
      </c>
    </row>
    <row r="310" spans="1:14" x14ac:dyDescent="0.25">
      <c r="A310" t="s">
        <v>16</v>
      </c>
      <c r="B310" t="s">
        <v>7721</v>
      </c>
      <c r="C310">
        <v>2019</v>
      </c>
      <c r="D310" t="s">
        <v>7722</v>
      </c>
      <c r="E310" t="s">
        <v>74</v>
      </c>
      <c r="F310" t="s">
        <v>615</v>
      </c>
      <c r="G310" t="s">
        <v>43</v>
      </c>
      <c r="H310" t="s">
        <v>7723</v>
      </c>
      <c r="I310" t="s">
        <v>45</v>
      </c>
      <c r="J310" t="s">
        <v>43</v>
      </c>
      <c r="K310" t="s">
        <v>7724</v>
      </c>
      <c r="L310" t="s">
        <v>7725</v>
      </c>
      <c r="M310" t="s">
        <v>7726</v>
      </c>
      <c r="N310" t="s">
        <v>7727</v>
      </c>
    </row>
    <row r="311" spans="1:14" x14ac:dyDescent="0.25">
      <c r="A311" t="s">
        <v>16</v>
      </c>
      <c r="B311" t="s">
        <v>7728</v>
      </c>
      <c r="C311">
        <v>2023</v>
      </c>
      <c r="D311" t="s">
        <v>7729</v>
      </c>
      <c r="E311" t="s">
        <v>7730</v>
      </c>
      <c r="F311" t="s">
        <v>2232</v>
      </c>
      <c r="G311" t="s">
        <v>43</v>
      </c>
      <c r="H311" t="s">
        <v>43</v>
      </c>
      <c r="I311" t="s">
        <v>45</v>
      </c>
      <c r="J311" t="s">
        <v>43</v>
      </c>
      <c r="K311" t="s">
        <v>7731</v>
      </c>
      <c r="L311" t="s">
        <v>7732</v>
      </c>
      <c r="M311" t="s">
        <v>7733</v>
      </c>
      <c r="N311" t="s">
        <v>7734</v>
      </c>
    </row>
    <row r="312" spans="1:14" x14ac:dyDescent="0.25">
      <c r="A312" t="s">
        <v>16</v>
      </c>
      <c r="B312" t="s">
        <v>7735</v>
      </c>
      <c r="C312">
        <v>2023</v>
      </c>
      <c r="D312" t="s">
        <v>7736</v>
      </c>
      <c r="E312" t="s">
        <v>1047</v>
      </c>
      <c r="F312" t="s">
        <v>7737</v>
      </c>
      <c r="G312" t="s">
        <v>43</v>
      </c>
      <c r="H312" t="s">
        <v>43</v>
      </c>
      <c r="I312" t="s">
        <v>81</v>
      </c>
      <c r="J312" t="s">
        <v>43</v>
      </c>
      <c r="K312" t="s">
        <v>7738</v>
      </c>
      <c r="L312" t="s">
        <v>7739</v>
      </c>
      <c r="M312" t="s">
        <v>7740</v>
      </c>
      <c r="N312" t="s">
        <v>7741</v>
      </c>
    </row>
    <row r="313" spans="1:14" x14ac:dyDescent="0.25">
      <c r="A313" t="s">
        <v>16</v>
      </c>
      <c r="B313" t="s">
        <v>2602</v>
      </c>
      <c r="C313">
        <v>2025</v>
      </c>
      <c r="D313" t="s">
        <v>2603</v>
      </c>
      <c r="E313" t="s">
        <v>498</v>
      </c>
      <c r="F313" t="s">
        <v>2604</v>
      </c>
      <c r="G313" t="s">
        <v>43</v>
      </c>
      <c r="H313" t="s">
        <v>43</v>
      </c>
      <c r="I313" t="s">
        <v>47</v>
      </c>
      <c r="J313" t="s">
        <v>43</v>
      </c>
      <c r="K313" t="s">
        <v>2605</v>
      </c>
      <c r="L313" t="s">
        <v>2606</v>
      </c>
      <c r="M313" t="s">
        <v>2607</v>
      </c>
      <c r="N313" t="s">
        <v>2608</v>
      </c>
    </row>
    <row r="314" spans="1:14" x14ac:dyDescent="0.25">
      <c r="A314" t="s">
        <v>16</v>
      </c>
      <c r="B314" t="s">
        <v>7742</v>
      </c>
      <c r="C314">
        <v>2021</v>
      </c>
      <c r="D314" t="s">
        <v>7743</v>
      </c>
      <c r="E314" t="s">
        <v>936</v>
      </c>
      <c r="F314" t="s">
        <v>7744</v>
      </c>
      <c r="G314" t="s">
        <v>43</v>
      </c>
      <c r="H314" t="s">
        <v>43</v>
      </c>
      <c r="I314" t="s">
        <v>6824</v>
      </c>
      <c r="J314" t="s">
        <v>43</v>
      </c>
      <c r="K314" t="s">
        <v>7745</v>
      </c>
      <c r="L314" t="s">
        <v>7746</v>
      </c>
      <c r="M314" t="s">
        <v>7747</v>
      </c>
      <c r="N314" t="s">
        <v>7748</v>
      </c>
    </row>
    <row r="315" spans="1:14" x14ac:dyDescent="0.25">
      <c r="A315" t="s">
        <v>16</v>
      </c>
      <c r="B315" t="s">
        <v>7749</v>
      </c>
      <c r="C315">
        <v>2020</v>
      </c>
      <c r="D315" t="s">
        <v>7750</v>
      </c>
      <c r="E315" t="s">
        <v>1047</v>
      </c>
      <c r="F315" t="s">
        <v>499</v>
      </c>
      <c r="G315" t="s">
        <v>43</v>
      </c>
      <c r="H315" t="s">
        <v>43</v>
      </c>
      <c r="I315" t="s">
        <v>81</v>
      </c>
      <c r="J315" t="s">
        <v>43</v>
      </c>
      <c r="K315" t="s">
        <v>7751</v>
      </c>
      <c r="L315" t="s">
        <v>7752</v>
      </c>
      <c r="M315" t="s">
        <v>7753</v>
      </c>
      <c r="N315" t="s">
        <v>7754</v>
      </c>
    </row>
    <row r="316" spans="1:14" x14ac:dyDescent="0.25">
      <c r="A316" t="s">
        <v>16</v>
      </c>
      <c r="B316" t="s">
        <v>7755</v>
      </c>
      <c r="C316">
        <v>2021</v>
      </c>
      <c r="D316" t="s">
        <v>7756</v>
      </c>
      <c r="E316" t="s">
        <v>2363</v>
      </c>
      <c r="F316" t="s">
        <v>240</v>
      </c>
      <c r="G316" t="s">
        <v>43</v>
      </c>
      <c r="H316" t="s">
        <v>43</v>
      </c>
      <c r="I316" t="s">
        <v>5849</v>
      </c>
      <c r="J316" t="s">
        <v>43</v>
      </c>
      <c r="K316" t="s">
        <v>7757</v>
      </c>
      <c r="L316" t="s">
        <v>7758</v>
      </c>
      <c r="M316" t="s">
        <v>7759</v>
      </c>
      <c r="N316" t="s">
        <v>7760</v>
      </c>
    </row>
    <row r="317" spans="1:14" x14ac:dyDescent="0.25">
      <c r="A317" t="s">
        <v>16</v>
      </c>
      <c r="B317" t="s">
        <v>7761</v>
      </c>
      <c r="C317">
        <v>2021</v>
      </c>
      <c r="D317" t="s">
        <v>7762</v>
      </c>
      <c r="E317" t="s">
        <v>7763</v>
      </c>
      <c r="F317" t="s">
        <v>760</v>
      </c>
      <c r="G317" t="s">
        <v>230</v>
      </c>
      <c r="H317" t="s">
        <v>7764</v>
      </c>
      <c r="I317" t="s">
        <v>7765</v>
      </c>
      <c r="J317" t="s">
        <v>43</v>
      </c>
      <c r="K317" t="s">
        <v>7766</v>
      </c>
      <c r="L317" t="s">
        <v>7767</v>
      </c>
      <c r="M317" t="s">
        <v>7768</v>
      </c>
      <c r="N317" t="s">
        <v>7769</v>
      </c>
    </row>
    <row r="318" spans="1:14" x14ac:dyDescent="0.25">
      <c r="A318" t="s">
        <v>16</v>
      </c>
      <c r="B318" t="s">
        <v>7770</v>
      </c>
      <c r="C318">
        <v>2025</v>
      </c>
      <c r="D318" t="s">
        <v>7771</v>
      </c>
      <c r="E318" t="s">
        <v>58</v>
      </c>
      <c r="F318" t="s">
        <v>952</v>
      </c>
      <c r="G318" t="s">
        <v>43</v>
      </c>
      <c r="H318" t="s">
        <v>43</v>
      </c>
      <c r="I318" t="s">
        <v>45</v>
      </c>
      <c r="J318" t="s">
        <v>43</v>
      </c>
      <c r="K318" t="s">
        <v>7772</v>
      </c>
      <c r="L318" t="s">
        <v>7773</v>
      </c>
      <c r="M318" t="s">
        <v>7774</v>
      </c>
      <c r="N318" t="s">
        <v>7775</v>
      </c>
    </row>
    <row r="319" spans="1:14" x14ac:dyDescent="0.25">
      <c r="A319" t="s">
        <v>16</v>
      </c>
      <c r="B319" t="s">
        <v>7776</v>
      </c>
      <c r="C319">
        <v>2020</v>
      </c>
      <c r="D319" t="s">
        <v>7777</v>
      </c>
      <c r="E319" t="s">
        <v>3014</v>
      </c>
      <c r="F319" t="s">
        <v>465</v>
      </c>
      <c r="G319" t="s">
        <v>1941</v>
      </c>
      <c r="H319" t="s">
        <v>7778</v>
      </c>
      <c r="I319" t="s">
        <v>7779</v>
      </c>
      <c r="J319" t="s">
        <v>43</v>
      </c>
      <c r="K319" t="s">
        <v>7780</v>
      </c>
      <c r="L319" t="s">
        <v>7781</v>
      </c>
      <c r="M319" t="s">
        <v>43</v>
      </c>
      <c r="N319" t="s">
        <v>7782</v>
      </c>
    </row>
    <row r="320" spans="1:14" x14ac:dyDescent="0.25">
      <c r="A320" t="s">
        <v>16</v>
      </c>
      <c r="B320" t="s">
        <v>7783</v>
      </c>
      <c r="C320">
        <v>2024</v>
      </c>
      <c r="D320" t="s">
        <v>7784</v>
      </c>
      <c r="E320" t="s">
        <v>7785</v>
      </c>
      <c r="F320" t="s">
        <v>1203</v>
      </c>
      <c r="G320" t="s">
        <v>43</v>
      </c>
      <c r="H320" t="s">
        <v>43</v>
      </c>
      <c r="I320" t="s">
        <v>47</v>
      </c>
      <c r="J320" t="s">
        <v>43</v>
      </c>
      <c r="K320" t="s">
        <v>7786</v>
      </c>
      <c r="L320" t="s">
        <v>7787</v>
      </c>
      <c r="M320" t="s">
        <v>7788</v>
      </c>
      <c r="N320" t="s">
        <v>7789</v>
      </c>
    </row>
    <row r="321" spans="1:14" x14ac:dyDescent="0.25">
      <c r="A321" t="s">
        <v>16</v>
      </c>
      <c r="B321" t="s">
        <v>2698</v>
      </c>
      <c r="C321">
        <v>2022</v>
      </c>
      <c r="D321" t="s">
        <v>2699</v>
      </c>
      <c r="E321" t="s">
        <v>791</v>
      </c>
      <c r="F321" t="s">
        <v>2700</v>
      </c>
      <c r="G321" t="s">
        <v>43</v>
      </c>
      <c r="H321" t="s">
        <v>43</v>
      </c>
      <c r="I321" t="s">
        <v>45</v>
      </c>
      <c r="J321" t="s">
        <v>43</v>
      </c>
      <c r="K321" t="s">
        <v>2701</v>
      </c>
      <c r="L321" t="s">
        <v>2702</v>
      </c>
      <c r="M321" t="s">
        <v>2703</v>
      </c>
      <c r="N321" t="s">
        <v>2704</v>
      </c>
    </row>
    <row r="322" spans="1:14" x14ac:dyDescent="0.25">
      <c r="A322" t="s">
        <v>16</v>
      </c>
      <c r="B322" t="s">
        <v>7790</v>
      </c>
      <c r="C322">
        <v>2019</v>
      </c>
      <c r="D322" t="s">
        <v>7791</v>
      </c>
      <c r="E322" t="s">
        <v>791</v>
      </c>
      <c r="F322" t="s">
        <v>3188</v>
      </c>
      <c r="G322" t="s">
        <v>43</v>
      </c>
      <c r="H322" t="s">
        <v>71</v>
      </c>
      <c r="I322" t="s">
        <v>45</v>
      </c>
      <c r="J322" t="s">
        <v>43</v>
      </c>
      <c r="K322" t="s">
        <v>7792</v>
      </c>
      <c r="L322" t="s">
        <v>7793</v>
      </c>
      <c r="M322" t="s">
        <v>7794</v>
      </c>
      <c r="N322" t="s">
        <v>7795</v>
      </c>
    </row>
    <row r="323" spans="1:14" x14ac:dyDescent="0.25">
      <c r="A323" t="s">
        <v>16</v>
      </c>
      <c r="B323" t="s">
        <v>2718</v>
      </c>
      <c r="C323">
        <v>2022</v>
      </c>
      <c r="D323" t="s">
        <v>2719</v>
      </c>
      <c r="E323" t="s">
        <v>606</v>
      </c>
      <c r="F323" t="s">
        <v>2497</v>
      </c>
      <c r="G323" t="s">
        <v>43</v>
      </c>
      <c r="H323" t="s">
        <v>43</v>
      </c>
      <c r="I323" t="s">
        <v>47</v>
      </c>
      <c r="J323" t="s">
        <v>43</v>
      </c>
      <c r="K323" t="s">
        <v>2720</v>
      </c>
      <c r="L323" t="s">
        <v>2721</v>
      </c>
      <c r="M323" t="s">
        <v>2722</v>
      </c>
      <c r="N323" t="s">
        <v>2723</v>
      </c>
    </row>
    <row r="324" spans="1:14" x14ac:dyDescent="0.25">
      <c r="A324" t="s">
        <v>16</v>
      </c>
      <c r="B324" t="s">
        <v>7796</v>
      </c>
      <c r="C324">
        <v>2024</v>
      </c>
      <c r="D324" t="s">
        <v>7797</v>
      </c>
      <c r="E324" t="s">
        <v>7798</v>
      </c>
      <c r="F324" t="s">
        <v>726</v>
      </c>
      <c r="G324" t="s">
        <v>415</v>
      </c>
      <c r="H324" t="s">
        <v>7799</v>
      </c>
      <c r="I324" t="s">
        <v>90</v>
      </c>
      <c r="J324" t="s">
        <v>43</v>
      </c>
      <c r="K324" t="s">
        <v>7800</v>
      </c>
      <c r="L324" t="s">
        <v>7801</v>
      </c>
      <c r="M324" t="s">
        <v>7802</v>
      </c>
      <c r="N324" t="s">
        <v>7803</v>
      </c>
    </row>
    <row r="325" spans="1:14" x14ac:dyDescent="0.25">
      <c r="A325" t="s">
        <v>16</v>
      </c>
      <c r="B325" t="s">
        <v>7804</v>
      </c>
      <c r="C325">
        <v>2023</v>
      </c>
      <c r="D325" t="s">
        <v>7805</v>
      </c>
      <c r="E325" t="s">
        <v>1387</v>
      </c>
      <c r="F325" t="s">
        <v>1388</v>
      </c>
      <c r="G325" t="s">
        <v>2048</v>
      </c>
      <c r="H325" t="s">
        <v>7806</v>
      </c>
      <c r="I325" t="s">
        <v>6733</v>
      </c>
      <c r="J325" t="s">
        <v>43</v>
      </c>
      <c r="K325" t="s">
        <v>7807</v>
      </c>
      <c r="L325" t="s">
        <v>7808</v>
      </c>
      <c r="M325" t="s">
        <v>7809</v>
      </c>
      <c r="N325" t="s">
        <v>7810</v>
      </c>
    </row>
    <row r="326" spans="1:14" x14ac:dyDescent="0.25">
      <c r="A326" t="s">
        <v>16</v>
      </c>
      <c r="B326" t="s">
        <v>7811</v>
      </c>
      <c r="C326">
        <v>2024</v>
      </c>
      <c r="D326" t="s">
        <v>7812</v>
      </c>
      <c r="E326" t="s">
        <v>7813</v>
      </c>
      <c r="F326" t="s">
        <v>301</v>
      </c>
      <c r="G326" t="s">
        <v>43</v>
      </c>
      <c r="H326" t="s">
        <v>43</v>
      </c>
      <c r="I326" t="s">
        <v>47</v>
      </c>
      <c r="J326" t="s">
        <v>43</v>
      </c>
      <c r="K326" t="s">
        <v>7814</v>
      </c>
      <c r="L326" t="s">
        <v>7815</v>
      </c>
      <c r="M326" t="s">
        <v>7816</v>
      </c>
      <c r="N326" t="s">
        <v>7817</v>
      </c>
    </row>
    <row r="327" spans="1:14" x14ac:dyDescent="0.25">
      <c r="A327" t="s">
        <v>16</v>
      </c>
      <c r="B327" t="s">
        <v>7818</v>
      </c>
      <c r="C327">
        <v>2024</v>
      </c>
      <c r="D327" t="s">
        <v>7819</v>
      </c>
      <c r="E327" t="s">
        <v>682</v>
      </c>
      <c r="F327" t="s">
        <v>2187</v>
      </c>
      <c r="G327" t="s">
        <v>43</v>
      </c>
      <c r="H327" t="s">
        <v>43</v>
      </c>
      <c r="I327" t="s">
        <v>45</v>
      </c>
      <c r="J327" t="s">
        <v>43</v>
      </c>
      <c r="K327" t="s">
        <v>7820</v>
      </c>
      <c r="L327" t="s">
        <v>7821</v>
      </c>
      <c r="M327" t="s">
        <v>7822</v>
      </c>
      <c r="N327" t="s">
        <v>7823</v>
      </c>
    </row>
    <row r="328" spans="1:14" x14ac:dyDescent="0.25">
      <c r="A328" t="s">
        <v>16</v>
      </c>
      <c r="B328" t="s">
        <v>7824</v>
      </c>
      <c r="C328">
        <v>2020</v>
      </c>
      <c r="D328" t="s">
        <v>7825</v>
      </c>
      <c r="E328" t="s">
        <v>69</v>
      </c>
      <c r="F328" t="s">
        <v>843</v>
      </c>
      <c r="G328" t="s">
        <v>43</v>
      </c>
      <c r="H328" t="s">
        <v>43</v>
      </c>
      <c r="I328" t="s">
        <v>45</v>
      </c>
      <c r="J328" t="s">
        <v>43</v>
      </c>
      <c r="K328" t="s">
        <v>7826</v>
      </c>
      <c r="L328" t="s">
        <v>7827</v>
      </c>
      <c r="M328" t="s">
        <v>7828</v>
      </c>
      <c r="N328" t="s">
        <v>7829</v>
      </c>
    </row>
    <row r="329" spans="1:14" x14ac:dyDescent="0.25">
      <c r="A329" t="s">
        <v>16</v>
      </c>
      <c r="B329" t="s">
        <v>2745</v>
      </c>
      <c r="C329">
        <v>2024</v>
      </c>
      <c r="D329" t="s">
        <v>2746</v>
      </c>
      <c r="E329" t="s">
        <v>582</v>
      </c>
      <c r="F329" t="s">
        <v>1674</v>
      </c>
      <c r="G329" t="s">
        <v>43</v>
      </c>
      <c r="H329" t="s">
        <v>43</v>
      </c>
      <c r="I329" t="s">
        <v>45</v>
      </c>
      <c r="J329" t="s">
        <v>43</v>
      </c>
      <c r="K329" t="s">
        <v>2747</v>
      </c>
      <c r="L329" t="s">
        <v>2748</v>
      </c>
      <c r="M329" t="s">
        <v>2749</v>
      </c>
      <c r="N329" t="s">
        <v>2750</v>
      </c>
    </row>
    <row r="330" spans="1:14" x14ac:dyDescent="0.25">
      <c r="A330" t="s">
        <v>16</v>
      </c>
      <c r="B330" t="s">
        <v>7830</v>
      </c>
      <c r="C330">
        <v>2024</v>
      </c>
      <c r="D330" t="s">
        <v>7831</v>
      </c>
      <c r="E330" t="s">
        <v>5088</v>
      </c>
      <c r="F330" t="s">
        <v>1261</v>
      </c>
      <c r="G330" t="s">
        <v>43</v>
      </c>
      <c r="H330" t="s">
        <v>43</v>
      </c>
      <c r="I330" t="s">
        <v>45</v>
      </c>
      <c r="J330" t="s">
        <v>43</v>
      </c>
      <c r="K330" t="s">
        <v>7832</v>
      </c>
      <c r="L330" t="s">
        <v>7833</v>
      </c>
      <c r="M330" t="s">
        <v>7834</v>
      </c>
      <c r="N330" t="s">
        <v>7835</v>
      </c>
    </row>
    <row r="331" spans="1:14" x14ac:dyDescent="0.25">
      <c r="A331" t="s">
        <v>16</v>
      </c>
      <c r="B331" t="s">
        <v>7836</v>
      </c>
      <c r="C331">
        <v>2024</v>
      </c>
      <c r="D331" t="s">
        <v>7837</v>
      </c>
      <c r="E331" t="s">
        <v>811</v>
      </c>
      <c r="F331" t="s">
        <v>990</v>
      </c>
      <c r="G331" t="s">
        <v>448</v>
      </c>
      <c r="H331" t="s">
        <v>43</v>
      </c>
      <c r="I331" t="s">
        <v>5935</v>
      </c>
      <c r="J331" t="s">
        <v>43</v>
      </c>
      <c r="K331" t="s">
        <v>7838</v>
      </c>
      <c r="L331" t="s">
        <v>7839</v>
      </c>
      <c r="M331" t="s">
        <v>7840</v>
      </c>
      <c r="N331" t="s">
        <v>7841</v>
      </c>
    </row>
    <row r="332" spans="1:14" x14ac:dyDescent="0.25">
      <c r="A332" t="s">
        <v>16</v>
      </c>
      <c r="B332" t="s">
        <v>2769</v>
      </c>
      <c r="C332">
        <v>2021</v>
      </c>
      <c r="D332" t="s">
        <v>2770</v>
      </c>
      <c r="E332" t="s">
        <v>2771</v>
      </c>
      <c r="F332" t="s">
        <v>229</v>
      </c>
      <c r="G332" t="s">
        <v>326</v>
      </c>
      <c r="H332" t="s">
        <v>43</v>
      </c>
      <c r="I332" t="s">
        <v>5</v>
      </c>
      <c r="J332" t="s">
        <v>43</v>
      </c>
      <c r="K332" t="s">
        <v>2772</v>
      </c>
      <c r="L332" t="s">
        <v>2773</v>
      </c>
      <c r="M332" t="s">
        <v>2774</v>
      </c>
      <c r="N332" t="s">
        <v>2775</v>
      </c>
    </row>
    <row r="333" spans="1:14" x14ac:dyDescent="0.25">
      <c r="A333" t="s">
        <v>16</v>
      </c>
      <c r="B333" t="s">
        <v>7842</v>
      </c>
      <c r="C333">
        <v>2022</v>
      </c>
      <c r="D333" t="s">
        <v>7843</v>
      </c>
      <c r="E333" t="s">
        <v>4442</v>
      </c>
      <c r="F333" t="s">
        <v>1615</v>
      </c>
      <c r="G333" t="s">
        <v>43</v>
      </c>
      <c r="H333" t="s">
        <v>43</v>
      </c>
      <c r="I333" t="s">
        <v>7298</v>
      </c>
      <c r="J333" t="s">
        <v>43</v>
      </c>
      <c r="K333" t="s">
        <v>7844</v>
      </c>
      <c r="L333" t="s">
        <v>7845</v>
      </c>
      <c r="M333" t="s">
        <v>7846</v>
      </c>
      <c r="N333" t="s">
        <v>7847</v>
      </c>
    </row>
    <row r="334" spans="1:14" x14ac:dyDescent="0.25">
      <c r="A334" t="s">
        <v>16</v>
      </c>
      <c r="B334" t="s">
        <v>7848</v>
      </c>
      <c r="C334">
        <v>2024</v>
      </c>
      <c r="D334" t="s">
        <v>7849</v>
      </c>
      <c r="E334" t="s">
        <v>1485</v>
      </c>
      <c r="F334" t="s">
        <v>7151</v>
      </c>
      <c r="G334" t="s">
        <v>43</v>
      </c>
      <c r="H334" t="s">
        <v>43</v>
      </c>
      <c r="I334" t="s">
        <v>45</v>
      </c>
      <c r="J334" t="s">
        <v>43</v>
      </c>
      <c r="K334" t="s">
        <v>7850</v>
      </c>
      <c r="L334" t="s">
        <v>7851</v>
      </c>
      <c r="M334" t="s">
        <v>7852</v>
      </c>
      <c r="N334" t="s">
        <v>7853</v>
      </c>
    </row>
    <row r="335" spans="1:14" x14ac:dyDescent="0.25">
      <c r="A335" t="s">
        <v>16</v>
      </c>
      <c r="B335" t="s">
        <v>7854</v>
      </c>
      <c r="C335">
        <v>2023</v>
      </c>
      <c r="D335" t="s">
        <v>7855</v>
      </c>
      <c r="E335" t="s">
        <v>2771</v>
      </c>
      <c r="F335" t="s">
        <v>692</v>
      </c>
      <c r="G335" t="s">
        <v>230</v>
      </c>
      <c r="H335" t="s">
        <v>43</v>
      </c>
      <c r="I335" t="s">
        <v>5</v>
      </c>
      <c r="J335" t="s">
        <v>43</v>
      </c>
      <c r="K335" t="s">
        <v>7856</v>
      </c>
      <c r="L335" t="s">
        <v>7857</v>
      </c>
      <c r="M335" t="s">
        <v>7858</v>
      </c>
      <c r="N335" t="s">
        <v>7859</v>
      </c>
    </row>
    <row r="336" spans="1:14" x14ac:dyDescent="0.25">
      <c r="A336" t="s">
        <v>16</v>
      </c>
      <c r="B336" t="s">
        <v>7860</v>
      </c>
      <c r="C336">
        <v>2021</v>
      </c>
      <c r="D336" t="s">
        <v>7861</v>
      </c>
      <c r="E336" t="s">
        <v>446</v>
      </c>
      <c r="F336" t="s">
        <v>447</v>
      </c>
      <c r="G336" t="s">
        <v>717</v>
      </c>
      <c r="H336" t="s">
        <v>7862</v>
      </c>
      <c r="I336" t="s">
        <v>6733</v>
      </c>
      <c r="J336" t="s">
        <v>43</v>
      </c>
      <c r="K336" t="s">
        <v>7863</v>
      </c>
      <c r="L336" t="s">
        <v>7864</v>
      </c>
      <c r="M336" t="s">
        <v>43</v>
      </c>
      <c r="N336" t="s">
        <v>7865</v>
      </c>
    </row>
    <row r="337" spans="1:14" x14ac:dyDescent="0.25">
      <c r="A337" t="s">
        <v>16</v>
      </c>
      <c r="B337" t="s">
        <v>7866</v>
      </c>
      <c r="C337">
        <v>2023</v>
      </c>
      <c r="D337" t="s">
        <v>7867</v>
      </c>
      <c r="E337" t="s">
        <v>2876</v>
      </c>
      <c r="F337" t="s">
        <v>5199</v>
      </c>
      <c r="G337" t="s">
        <v>240</v>
      </c>
      <c r="H337" t="s">
        <v>43</v>
      </c>
      <c r="I337" t="s">
        <v>48</v>
      </c>
      <c r="J337" t="s">
        <v>43</v>
      </c>
      <c r="K337" t="s">
        <v>7868</v>
      </c>
      <c r="L337" t="s">
        <v>7869</v>
      </c>
      <c r="M337" t="s">
        <v>7870</v>
      </c>
      <c r="N337" t="s">
        <v>7871</v>
      </c>
    </row>
    <row r="338" spans="1:14" x14ac:dyDescent="0.25">
      <c r="A338" t="s">
        <v>16</v>
      </c>
      <c r="B338" t="s">
        <v>7872</v>
      </c>
      <c r="C338">
        <v>2023</v>
      </c>
      <c r="D338" t="s">
        <v>7873</v>
      </c>
      <c r="E338" t="s">
        <v>498</v>
      </c>
      <c r="F338" t="s">
        <v>7874</v>
      </c>
      <c r="G338" t="s">
        <v>43</v>
      </c>
      <c r="H338" t="s">
        <v>43</v>
      </c>
      <c r="I338" t="s">
        <v>47</v>
      </c>
      <c r="J338" t="s">
        <v>43</v>
      </c>
      <c r="K338" t="s">
        <v>7875</v>
      </c>
      <c r="L338" t="s">
        <v>7876</v>
      </c>
      <c r="M338" t="s">
        <v>7877</v>
      </c>
      <c r="N338" t="s">
        <v>7878</v>
      </c>
    </row>
    <row r="339" spans="1:14" x14ac:dyDescent="0.25">
      <c r="A339" t="s">
        <v>16</v>
      </c>
      <c r="B339" t="s">
        <v>2874</v>
      </c>
      <c r="C339">
        <v>2024</v>
      </c>
      <c r="D339" t="s">
        <v>2875</v>
      </c>
      <c r="E339" t="s">
        <v>2876</v>
      </c>
      <c r="F339" t="s">
        <v>2385</v>
      </c>
      <c r="G339" t="s">
        <v>415</v>
      </c>
      <c r="H339" t="s">
        <v>43</v>
      </c>
      <c r="I339" t="s">
        <v>48</v>
      </c>
      <c r="J339" t="s">
        <v>43</v>
      </c>
      <c r="K339" t="s">
        <v>2877</v>
      </c>
      <c r="L339" t="s">
        <v>2878</v>
      </c>
      <c r="M339" t="s">
        <v>2879</v>
      </c>
      <c r="N339" t="s">
        <v>2880</v>
      </c>
    </row>
    <row r="340" spans="1:14" x14ac:dyDescent="0.25">
      <c r="A340" t="s">
        <v>16</v>
      </c>
      <c r="B340" t="s">
        <v>7879</v>
      </c>
      <c r="C340">
        <v>2019</v>
      </c>
      <c r="D340" t="s">
        <v>7880</v>
      </c>
      <c r="E340" t="s">
        <v>7881</v>
      </c>
      <c r="F340" t="s">
        <v>692</v>
      </c>
      <c r="G340" t="s">
        <v>230</v>
      </c>
      <c r="H340" t="s">
        <v>7882</v>
      </c>
      <c r="I340" t="s">
        <v>7883</v>
      </c>
      <c r="J340" t="s">
        <v>43</v>
      </c>
      <c r="K340" t="s">
        <v>7884</v>
      </c>
      <c r="L340" t="s">
        <v>7885</v>
      </c>
      <c r="M340" t="s">
        <v>7886</v>
      </c>
      <c r="N340" t="s">
        <v>7887</v>
      </c>
    </row>
    <row r="341" spans="1:14" x14ac:dyDescent="0.25">
      <c r="A341" t="s">
        <v>16</v>
      </c>
      <c r="B341" t="s">
        <v>2888</v>
      </c>
      <c r="C341">
        <v>2023</v>
      </c>
      <c r="D341" t="s">
        <v>2889</v>
      </c>
      <c r="E341" t="s">
        <v>682</v>
      </c>
      <c r="F341" t="s">
        <v>683</v>
      </c>
      <c r="G341" t="s">
        <v>43</v>
      </c>
      <c r="H341" t="s">
        <v>2890</v>
      </c>
      <c r="I341" t="s">
        <v>45</v>
      </c>
      <c r="J341" t="s">
        <v>43</v>
      </c>
      <c r="K341" t="s">
        <v>2891</v>
      </c>
      <c r="L341" t="s">
        <v>2892</v>
      </c>
      <c r="M341" t="s">
        <v>2893</v>
      </c>
      <c r="N341" t="s">
        <v>2894</v>
      </c>
    </row>
    <row r="342" spans="1:14" x14ac:dyDescent="0.25">
      <c r="A342" t="s">
        <v>16</v>
      </c>
      <c r="B342" t="s">
        <v>7888</v>
      </c>
      <c r="C342">
        <v>2024</v>
      </c>
      <c r="D342" t="s">
        <v>7889</v>
      </c>
      <c r="E342" t="s">
        <v>7785</v>
      </c>
      <c r="F342" t="s">
        <v>7293</v>
      </c>
      <c r="G342" t="s">
        <v>43</v>
      </c>
      <c r="H342" t="s">
        <v>43</v>
      </c>
      <c r="I342" t="s">
        <v>47</v>
      </c>
      <c r="J342" t="s">
        <v>43</v>
      </c>
      <c r="K342" t="s">
        <v>7890</v>
      </c>
      <c r="L342" t="s">
        <v>7891</v>
      </c>
      <c r="M342" t="s">
        <v>7892</v>
      </c>
      <c r="N342" t="s">
        <v>7893</v>
      </c>
    </row>
    <row r="343" spans="1:14" x14ac:dyDescent="0.25">
      <c r="A343" t="s">
        <v>16</v>
      </c>
      <c r="B343" t="s">
        <v>7894</v>
      </c>
      <c r="C343">
        <v>2023</v>
      </c>
      <c r="D343" t="s">
        <v>7895</v>
      </c>
      <c r="E343" t="s">
        <v>248</v>
      </c>
      <c r="F343" t="s">
        <v>249</v>
      </c>
      <c r="G343" t="s">
        <v>1090</v>
      </c>
      <c r="H343" t="s">
        <v>7896</v>
      </c>
      <c r="I343" t="s">
        <v>76</v>
      </c>
      <c r="J343" t="s">
        <v>43</v>
      </c>
      <c r="K343" t="s">
        <v>7897</v>
      </c>
      <c r="L343" t="s">
        <v>7898</v>
      </c>
      <c r="M343" t="s">
        <v>7899</v>
      </c>
      <c r="N343" t="s">
        <v>7900</v>
      </c>
    </row>
    <row r="344" spans="1:14" x14ac:dyDescent="0.25">
      <c r="A344" t="s">
        <v>16</v>
      </c>
      <c r="B344" t="s">
        <v>7901</v>
      </c>
      <c r="C344">
        <v>2021</v>
      </c>
      <c r="D344" t="s">
        <v>7902</v>
      </c>
      <c r="E344" t="s">
        <v>682</v>
      </c>
      <c r="F344" t="s">
        <v>1510</v>
      </c>
      <c r="G344" t="s">
        <v>43</v>
      </c>
      <c r="H344" t="s">
        <v>7903</v>
      </c>
      <c r="I344" t="s">
        <v>45</v>
      </c>
      <c r="J344" t="s">
        <v>43</v>
      </c>
      <c r="K344" t="s">
        <v>7904</v>
      </c>
      <c r="L344" t="s">
        <v>7905</v>
      </c>
      <c r="M344" t="s">
        <v>7906</v>
      </c>
      <c r="N344" t="s">
        <v>7907</v>
      </c>
    </row>
    <row r="345" spans="1:14" x14ac:dyDescent="0.25">
      <c r="A345" t="s">
        <v>17</v>
      </c>
      <c r="B345" t="s">
        <v>7908</v>
      </c>
      <c r="C345">
        <v>2024</v>
      </c>
      <c r="D345" t="s">
        <v>7909</v>
      </c>
      <c r="E345" t="s">
        <v>6532</v>
      </c>
      <c r="F345" t="s">
        <v>7910</v>
      </c>
      <c r="G345" t="s">
        <v>43</v>
      </c>
      <c r="H345" t="s">
        <v>43</v>
      </c>
      <c r="I345" t="s">
        <v>93</v>
      </c>
      <c r="J345" t="s">
        <v>43</v>
      </c>
      <c r="K345" t="s">
        <v>7911</v>
      </c>
      <c r="L345" t="s">
        <v>7912</v>
      </c>
      <c r="M345" t="s">
        <v>43</v>
      </c>
      <c r="N345" t="s">
        <v>7913</v>
      </c>
    </row>
    <row r="346" spans="1:14" x14ac:dyDescent="0.25">
      <c r="A346" t="s">
        <v>16</v>
      </c>
      <c r="B346" t="s">
        <v>7914</v>
      </c>
      <c r="C346">
        <v>2020</v>
      </c>
      <c r="D346" t="s">
        <v>7915</v>
      </c>
      <c r="E346" t="s">
        <v>74</v>
      </c>
      <c r="F346" t="s">
        <v>1255</v>
      </c>
      <c r="G346" t="s">
        <v>43</v>
      </c>
      <c r="H346" t="s">
        <v>43</v>
      </c>
      <c r="I346" t="s">
        <v>45</v>
      </c>
      <c r="J346" t="s">
        <v>43</v>
      </c>
      <c r="K346" t="s">
        <v>7916</v>
      </c>
      <c r="L346" t="s">
        <v>7917</v>
      </c>
      <c r="M346" t="s">
        <v>7918</v>
      </c>
      <c r="N346" t="s">
        <v>7919</v>
      </c>
    </row>
    <row r="347" spans="1:14" x14ac:dyDescent="0.25">
      <c r="A347" t="s">
        <v>16</v>
      </c>
      <c r="B347" t="s">
        <v>7920</v>
      </c>
      <c r="C347">
        <v>2021</v>
      </c>
      <c r="D347" t="s">
        <v>7921</v>
      </c>
      <c r="E347" t="s">
        <v>5981</v>
      </c>
      <c r="F347" t="s">
        <v>692</v>
      </c>
      <c r="G347" t="s">
        <v>448</v>
      </c>
      <c r="H347" t="s">
        <v>7922</v>
      </c>
      <c r="I347" t="s">
        <v>5983</v>
      </c>
      <c r="J347" t="s">
        <v>43</v>
      </c>
      <c r="K347" t="s">
        <v>7923</v>
      </c>
      <c r="L347" t="s">
        <v>7924</v>
      </c>
      <c r="M347" t="s">
        <v>7925</v>
      </c>
      <c r="N347" t="s">
        <v>7926</v>
      </c>
    </row>
    <row r="348" spans="1:14" x14ac:dyDescent="0.25">
      <c r="A348" t="s">
        <v>16</v>
      </c>
      <c r="B348" t="s">
        <v>7927</v>
      </c>
      <c r="C348">
        <v>2023</v>
      </c>
      <c r="D348" t="s">
        <v>7928</v>
      </c>
      <c r="E348" t="s">
        <v>7929</v>
      </c>
      <c r="F348" t="s">
        <v>239</v>
      </c>
      <c r="G348" t="s">
        <v>466</v>
      </c>
      <c r="H348" t="s">
        <v>7930</v>
      </c>
      <c r="I348" t="s">
        <v>6050</v>
      </c>
      <c r="J348" t="s">
        <v>43</v>
      </c>
      <c r="K348" t="s">
        <v>7931</v>
      </c>
      <c r="L348" t="s">
        <v>7932</v>
      </c>
      <c r="M348" t="s">
        <v>7933</v>
      </c>
      <c r="N348" t="s">
        <v>7934</v>
      </c>
    </row>
    <row r="349" spans="1:14" x14ac:dyDescent="0.25">
      <c r="A349" t="s">
        <v>16</v>
      </c>
      <c r="B349" t="s">
        <v>7935</v>
      </c>
      <c r="C349">
        <v>2020</v>
      </c>
      <c r="D349" t="s">
        <v>7936</v>
      </c>
      <c r="E349" t="s">
        <v>7937</v>
      </c>
      <c r="F349" t="s">
        <v>448</v>
      </c>
      <c r="G349" t="s">
        <v>448</v>
      </c>
      <c r="H349" t="s">
        <v>7938</v>
      </c>
      <c r="I349" t="s">
        <v>52</v>
      </c>
      <c r="J349" t="s">
        <v>43</v>
      </c>
      <c r="K349" t="s">
        <v>7939</v>
      </c>
      <c r="L349" t="s">
        <v>7940</v>
      </c>
      <c r="M349" t="s">
        <v>7941</v>
      </c>
      <c r="N349" t="s">
        <v>7942</v>
      </c>
    </row>
    <row r="350" spans="1:14" x14ac:dyDescent="0.25">
      <c r="A350" t="s">
        <v>16</v>
      </c>
      <c r="B350" t="s">
        <v>7943</v>
      </c>
      <c r="C350">
        <v>2022</v>
      </c>
      <c r="D350" t="s">
        <v>7944</v>
      </c>
      <c r="E350" t="s">
        <v>3155</v>
      </c>
      <c r="F350" t="s">
        <v>7945</v>
      </c>
      <c r="G350" t="s">
        <v>43</v>
      </c>
      <c r="H350" t="s">
        <v>43</v>
      </c>
      <c r="I350" t="s">
        <v>45</v>
      </c>
      <c r="J350" t="s">
        <v>43</v>
      </c>
      <c r="K350" t="s">
        <v>7946</v>
      </c>
      <c r="L350" t="s">
        <v>7947</v>
      </c>
      <c r="M350" t="s">
        <v>7948</v>
      </c>
      <c r="N350" t="s">
        <v>7949</v>
      </c>
    </row>
    <row r="351" spans="1:14" x14ac:dyDescent="0.25">
      <c r="A351" t="s">
        <v>16</v>
      </c>
      <c r="B351" t="s">
        <v>7950</v>
      </c>
      <c r="C351">
        <v>2023</v>
      </c>
      <c r="D351" t="s">
        <v>7951</v>
      </c>
      <c r="E351" t="s">
        <v>7091</v>
      </c>
      <c r="F351" t="s">
        <v>1022</v>
      </c>
      <c r="G351" t="s">
        <v>466</v>
      </c>
      <c r="H351" t="s">
        <v>7952</v>
      </c>
      <c r="I351" t="s">
        <v>7093</v>
      </c>
      <c r="J351" t="s">
        <v>43</v>
      </c>
      <c r="K351" t="s">
        <v>7953</v>
      </c>
      <c r="L351" t="s">
        <v>7954</v>
      </c>
      <c r="M351" t="s">
        <v>7955</v>
      </c>
      <c r="N351" t="s">
        <v>7956</v>
      </c>
    </row>
    <row r="352" spans="1:14" x14ac:dyDescent="0.25">
      <c r="A352" t="s">
        <v>16</v>
      </c>
      <c r="B352" t="s">
        <v>2978</v>
      </c>
      <c r="C352">
        <v>2024</v>
      </c>
      <c r="D352" t="s">
        <v>2979</v>
      </c>
      <c r="E352" t="s">
        <v>2980</v>
      </c>
      <c r="F352" t="s">
        <v>43</v>
      </c>
      <c r="G352" t="s">
        <v>43</v>
      </c>
      <c r="H352" t="s">
        <v>43</v>
      </c>
      <c r="I352" t="s">
        <v>7957</v>
      </c>
      <c r="J352" t="s">
        <v>43</v>
      </c>
      <c r="K352" t="s">
        <v>2981</v>
      </c>
      <c r="L352" t="s">
        <v>2982</v>
      </c>
      <c r="M352" t="s">
        <v>2983</v>
      </c>
      <c r="N352" t="s">
        <v>2984</v>
      </c>
    </row>
    <row r="353" spans="1:14" x14ac:dyDescent="0.25">
      <c r="A353" t="s">
        <v>16</v>
      </c>
      <c r="B353" t="s">
        <v>7958</v>
      </c>
      <c r="C353">
        <v>2020</v>
      </c>
      <c r="D353" t="s">
        <v>7959</v>
      </c>
      <c r="E353" t="s">
        <v>791</v>
      </c>
      <c r="F353" t="s">
        <v>2862</v>
      </c>
      <c r="G353" t="s">
        <v>43</v>
      </c>
      <c r="H353" t="s">
        <v>43</v>
      </c>
      <c r="I353" t="s">
        <v>45</v>
      </c>
      <c r="J353" t="s">
        <v>43</v>
      </c>
      <c r="K353" t="s">
        <v>7960</v>
      </c>
      <c r="L353" t="s">
        <v>7961</v>
      </c>
      <c r="M353" t="s">
        <v>7962</v>
      </c>
      <c r="N353" t="s">
        <v>7963</v>
      </c>
    </row>
    <row r="354" spans="1:14" x14ac:dyDescent="0.25">
      <c r="A354" t="s">
        <v>17</v>
      </c>
      <c r="B354" t="s">
        <v>7964</v>
      </c>
      <c r="C354">
        <v>2020</v>
      </c>
      <c r="D354" t="s">
        <v>7965</v>
      </c>
      <c r="E354" t="s">
        <v>100</v>
      </c>
      <c r="F354" t="s">
        <v>7966</v>
      </c>
      <c r="G354" t="s">
        <v>43</v>
      </c>
      <c r="H354" t="s">
        <v>7967</v>
      </c>
      <c r="I354" t="s">
        <v>48</v>
      </c>
      <c r="J354" t="s">
        <v>43</v>
      </c>
      <c r="K354" t="s">
        <v>7968</v>
      </c>
      <c r="L354" t="s">
        <v>7969</v>
      </c>
      <c r="M354" t="s">
        <v>7970</v>
      </c>
      <c r="N354" t="s">
        <v>7971</v>
      </c>
    </row>
    <row r="355" spans="1:14" x14ac:dyDescent="0.25">
      <c r="A355" t="s">
        <v>16</v>
      </c>
      <c r="B355" t="s">
        <v>7972</v>
      </c>
      <c r="C355">
        <v>2018</v>
      </c>
      <c r="D355" t="s">
        <v>7973</v>
      </c>
      <c r="E355" t="s">
        <v>3745</v>
      </c>
      <c r="F355" t="s">
        <v>5919</v>
      </c>
      <c r="G355" t="s">
        <v>692</v>
      </c>
      <c r="H355" t="s">
        <v>7974</v>
      </c>
      <c r="I355" t="s">
        <v>6733</v>
      </c>
      <c r="J355" t="s">
        <v>43</v>
      </c>
      <c r="K355" t="s">
        <v>7975</v>
      </c>
      <c r="L355" t="s">
        <v>7976</v>
      </c>
      <c r="M355" t="s">
        <v>43</v>
      </c>
      <c r="N355" t="s">
        <v>7977</v>
      </c>
    </row>
    <row r="356" spans="1:14" x14ac:dyDescent="0.25">
      <c r="A356" t="s">
        <v>16</v>
      </c>
      <c r="B356" t="s">
        <v>7978</v>
      </c>
      <c r="C356">
        <v>2018</v>
      </c>
      <c r="D356" t="s">
        <v>7979</v>
      </c>
      <c r="E356" t="s">
        <v>58</v>
      </c>
      <c r="F356" t="s">
        <v>4088</v>
      </c>
      <c r="G356" t="s">
        <v>43</v>
      </c>
      <c r="H356" t="s">
        <v>7980</v>
      </c>
      <c r="I356" t="s">
        <v>45</v>
      </c>
      <c r="J356" t="s">
        <v>43</v>
      </c>
      <c r="K356" t="s">
        <v>7981</v>
      </c>
      <c r="L356" t="s">
        <v>7982</v>
      </c>
      <c r="M356" t="s">
        <v>7983</v>
      </c>
      <c r="N356" t="s">
        <v>7984</v>
      </c>
    </row>
    <row r="357" spans="1:14" x14ac:dyDescent="0.25">
      <c r="A357" t="s">
        <v>16</v>
      </c>
      <c r="B357" t="s">
        <v>7985</v>
      </c>
      <c r="C357">
        <v>2019</v>
      </c>
      <c r="D357" t="s">
        <v>7986</v>
      </c>
      <c r="E357" t="s">
        <v>58</v>
      </c>
      <c r="F357" t="s">
        <v>7987</v>
      </c>
      <c r="G357" t="s">
        <v>43</v>
      </c>
      <c r="H357" t="s">
        <v>7988</v>
      </c>
      <c r="I357" t="s">
        <v>45</v>
      </c>
      <c r="J357" t="s">
        <v>43</v>
      </c>
      <c r="K357" t="s">
        <v>7989</v>
      </c>
      <c r="L357" t="s">
        <v>7990</v>
      </c>
      <c r="M357" t="s">
        <v>7991</v>
      </c>
      <c r="N357" t="s">
        <v>7992</v>
      </c>
    </row>
    <row r="358" spans="1:14" x14ac:dyDescent="0.25">
      <c r="A358" t="s">
        <v>16</v>
      </c>
      <c r="B358" t="s">
        <v>7993</v>
      </c>
      <c r="C358">
        <v>2023</v>
      </c>
      <c r="D358" t="s">
        <v>7994</v>
      </c>
      <c r="E358" t="s">
        <v>1029</v>
      </c>
      <c r="F358" t="s">
        <v>384</v>
      </c>
      <c r="G358" t="s">
        <v>43</v>
      </c>
      <c r="H358" t="s">
        <v>7995</v>
      </c>
      <c r="I358" t="s">
        <v>45</v>
      </c>
      <c r="J358" t="s">
        <v>43</v>
      </c>
      <c r="K358" t="s">
        <v>7996</v>
      </c>
      <c r="L358" t="s">
        <v>7997</v>
      </c>
      <c r="M358" t="s">
        <v>7998</v>
      </c>
      <c r="N358" t="s">
        <v>7999</v>
      </c>
    </row>
    <row r="359" spans="1:14" x14ac:dyDescent="0.25">
      <c r="A359" t="s">
        <v>16</v>
      </c>
      <c r="B359" t="s">
        <v>8000</v>
      </c>
      <c r="C359">
        <v>2024</v>
      </c>
      <c r="D359" t="s">
        <v>8001</v>
      </c>
      <c r="E359" t="s">
        <v>3667</v>
      </c>
      <c r="F359" t="s">
        <v>1819</v>
      </c>
      <c r="G359" t="s">
        <v>327</v>
      </c>
      <c r="H359" t="s">
        <v>8002</v>
      </c>
      <c r="I359" t="s">
        <v>84</v>
      </c>
      <c r="J359" t="s">
        <v>43</v>
      </c>
      <c r="K359" t="s">
        <v>8003</v>
      </c>
      <c r="L359" t="s">
        <v>8004</v>
      </c>
      <c r="M359" t="s">
        <v>8005</v>
      </c>
      <c r="N359" t="s">
        <v>8006</v>
      </c>
    </row>
    <row r="360" spans="1:14" x14ac:dyDescent="0.25">
      <c r="A360" t="s">
        <v>16</v>
      </c>
      <c r="B360" t="s">
        <v>8007</v>
      </c>
      <c r="C360">
        <v>2025</v>
      </c>
      <c r="D360" t="s">
        <v>8008</v>
      </c>
      <c r="E360" t="s">
        <v>69</v>
      </c>
      <c r="F360" t="s">
        <v>8009</v>
      </c>
      <c r="G360" t="s">
        <v>43</v>
      </c>
      <c r="H360" t="s">
        <v>43</v>
      </c>
      <c r="I360" t="s">
        <v>45</v>
      </c>
      <c r="J360" t="s">
        <v>43</v>
      </c>
      <c r="K360" t="s">
        <v>8010</v>
      </c>
      <c r="L360" t="s">
        <v>8011</v>
      </c>
      <c r="M360" t="s">
        <v>8012</v>
      </c>
      <c r="N360" t="s">
        <v>8013</v>
      </c>
    </row>
    <row r="361" spans="1:14" x14ac:dyDescent="0.25">
      <c r="A361" t="s">
        <v>16</v>
      </c>
      <c r="B361" t="s">
        <v>8014</v>
      </c>
      <c r="C361">
        <v>2020</v>
      </c>
      <c r="D361" t="s">
        <v>8015</v>
      </c>
      <c r="E361" t="s">
        <v>1316</v>
      </c>
      <c r="F361" t="s">
        <v>2130</v>
      </c>
      <c r="G361" t="s">
        <v>43</v>
      </c>
      <c r="H361" t="s">
        <v>43</v>
      </c>
      <c r="I361" t="s">
        <v>62</v>
      </c>
      <c r="J361" t="s">
        <v>43</v>
      </c>
      <c r="K361" t="s">
        <v>8016</v>
      </c>
      <c r="L361" t="s">
        <v>8017</v>
      </c>
      <c r="M361" t="s">
        <v>8018</v>
      </c>
      <c r="N361" t="s">
        <v>8019</v>
      </c>
    </row>
    <row r="362" spans="1:14" x14ac:dyDescent="0.25">
      <c r="A362" t="s">
        <v>16</v>
      </c>
      <c r="B362" t="s">
        <v>8020</v>
      </c>
      <c r="C362">
        <v>2023</v>
      </c>
      <c r="D362" t="s">
        <v>8021</v>
      </c>
      <c r="E362" t="s">
        <v>834</v>
      </c>
      <c r="F362" t="s">
        <v>8022</v>
      </c>
      <c r="G362" t="s">
        <v>43</v>
      </c>
      <c r="H362" t="s">
        <v>43</v>
      </c>
      <c r="I362" t="s">
        <v>45</v>
      </c>
      <c r="J362" t="s">
        <v>43</v>
      </c>
      <c r="K362" t="s">
        <v>8023</v>
      </c>
      <c r="L362" t="s">
        <v>8024</v>
      </c>
      <c r="M362" t="s">
        <v>8025</v>
      </c>
      <c r="N362" t="s">
        <v>8026</v>
      </c>
    </row>
    <row r="363" spans="1:14" x14ac:dyDescent="0.25">
      <c r="A363" t="s">
        <v>16</v>
      </c>
      <c r="B363" t="s">
        <v>8027</v>
      </c>
      <c r="C363">
        <v>2022</v>
      </c>
      <c r="D363" t="s">
        <v>8028</v>
      </c>
      <c r="E363" t="s">
        <v>69</v>
      </c>
      <c r="F363" t="s">
        <v>2434</v>
      </c>
      <c r="G363" t="s">
        <v>43</v>
      </c>
      <c r="H363" t="s">
        <v>43</v>
      </c>
      <c r="I363" t="s">
        <v>45</v>
      </c>
      <c r="J363" t="s">
        <v>43</v>
      </c>
      <c r="K363" t="s">
        <v>8029</v>
      </c>
      <c r="L363" t="s">
        <v>8030</v>
      </c>
      <c r="M363" t="s">
        <v>8031</v>
      </c>
      <c r="N363" t="s">
        <v>8032</v>
      </c>
    </row>
    <row r="364" spans="1:14" x14ac:dyDescent="0.25">
      <c r="A364" t="s">
        <v>16</v>
      </c>
      <c r="B364" t="s">
        <v>8033</v>
      </c>
      <c r="C364">
        <v>2021</v>
      </c>
      <c r="D364" t="s">
        <v>8034</v>
      </c>
      <c r="E364" t="s">
        <v>58</v>
      </c>
      <c r="F364" t="s">
        <v>4000</v>
      </c>
      <c r="G364" t="s">
        <v>43</v>
      </c>
      <c r="H364" t="s">
        <v>43</v>
      </c>
      <c r="I364" t="s">
        <v>45</v>
      </c>
      <c r="J364" t="s">
        <v>43</v>
      </c>
      <c r="K364" t="s">
        <v>8035</v>
      </c>
      <c r="L364" t="s">
        <v>8036</v>
      </c>
      <c r="M364" t="s">
        <v>8037</v>
      </c>
      <c r="N364" t="s">
        <v>8038</v>
      </c>
    </row>
    <row r="365" spans="1:14" x14ac:dyDescent="0.25">
      <c r="A365" t="s">
        <v>16</v>
      </c>
      <c r="B365" t="s">
        <v>8039</v>
      </c>
      <c r="C365">
        <v>2021</v>
      </c>
      <c r="D365" t="s">
        <v>8040</v>
      </c>
      <c r="E365" t="s">
        <v>1351</v>
      </c>
      <c r="F365" t="s">
        <v>692</v>
      </c>
      <c r="G365" t="s">
        <v>466</v>
      </c>
      <c r="H365" t="s">
        <v>43</v>
      </c>
      <c r="I365" t="s">
        <v>6153</v>
      </c>
      <c r="J365" t="s">
        <v>43</v>
      </c>
      <c r="K365" t="s">
        <v>8041</v>
      </c>
      <c r="L365" t="s">
        <v>8042</v>
      </c>
      <c r="M365" t="s">
        <v>8043</v>
      </c>
      <c r="N365" t="s">
        <v>8044</v>
      </c>
    </row>
    <row r="366" spans="1:14" x14ac:dyDescent="0.25">
      <c r="A366" t="s">
        <v>16</v>
      </c>
      <c r="B366" t="s">
        <v>8045</v>
      </c>
      <c r="C366">
        <v>2023</v>
      </c>
      <c r="D366" t="s">
        <v>8046</v>
      </c>
      <c r="E366" t="s">
        <v>682</v>
      </c>
      <c r="F366" t="s">
        <v>5242</v>
      </c>
      <c r="G366" t="s">
        <v>43</v>
      </c>
      <c r="H366" t="s">
        <v>8047</v>
      </c>
      <c r="I366" t="s">
        <v>45</v>
      </c>
      <c r="J366" t="s">
        <v>43</v>
      </c>
      <c r="K366" t="s">
        <v>8048</v>
      </c>
      <c r="L366" t="s">
        <v>8049</v>
      </c>
      <c r="M366" t="s">
        <v>8050</v>
      </c>
      <c r="N366" t="s">
        <v>8051</v>
      </c>
    </row>
    <row r="367" spans="1:14" x14ac:dyDescent="0.25">
      <c r="A367" t="s">
        <v>16</v>
      </c>
      <c r="B367" t="s">
        <v>8052</v>
      </c>
      <c r="C367">
        <v>2022</v>
      </c>
      <c r="D367" t="s">
        <v>8053</v>
      </c>
      <c r="E367" t="s">
        <v>8054</v>
      </c>
      <c r="F367" t="s">
        <v>448</v>
      </c>
      <c r="G367" t="s">
        <v>415</v>
      </c>
      <c r="H367" t="s">
        <v>8055</v>
      </c>
      <c r="I367" t="s">
        <v>8056</v>
      </c>
      <c r="J367" t="s">
        <v>43</v>
      </c>
      <c r="K367" t="s">
        <v>8057</v>
      </c>
      <c r="L367" t="s">
        <v>8058</v>
      </c>
      <c r="M367" t="s">
        <v>8059</v>
      </c>
      <c r="N367" t="s">
        <v>8060</v>
      </c>
    </row>
    <row r="368" spans="1:14" x14ac:dyDescent="0.25">
      <c r="A368" t="s">
        <v>16</v>
      </c>
      <c r="B368" t="s">
        <v>8061</v>
      </c>
      <c r="C368">
        <v>2024</v>
      </c>
      <c r="D368" t="s">
        <v>3113</v>
      </c>
      <c r="E368" t="s">
        <v>2186</v>
      </c>
      <c r="F368" t="s">
        <v>921</v>
      </c>
      <c r="G368" t="s">
        <v>43</v>
      </c>
      <c r="H368" t="s">
        <v>43</v>
      </c>
      <c r="I368" t="s">
        <v>7298</v>
      </c>
      <c r="J368" t="s">
        <v>43</v>
      </c>
      <c r="K368" t="s">
        <v>8062</v>
      </c>
      <c r="L368" t="s">
        <v>8063</v>
      </c>
      <c r="M368" t="s">
        <v>8064</v>
      </c>
      <c r="N368" t="s">
        <v>3116</v>
      </c>
    </row>
    <row r="369" spans="1:14" x14ac:dyDescent="0.25">
      <c r="A369" t="s">
        <v>16</v>
      </c>
      <c r="B369" t="s">
        <v>8065</v>
      </c>
      <c r="C369">
        <v>2024</v>
      </c>
      <c r="D369" t="s">
        <v>8066</v>
      </c>
      <c r="E369" t="s">
        <v>936</v>
      </c>
      <c r="F369" t="s">
        <v>8067</v>
      </c>
      <c r="G369" t="s">
        <v>43</v>
      </c>
      <c r="H369" t="s">
        <v>43</v>
      </c>
      <c r="I369" t="s">
        <v>6824</v>
      </c>
      <c r="J369" t="s">
        <v>43</v>
      </c>
      <c r="K369" t="s">
        <v>8068</v>
      </c>
      <c r="L369" t="s">
        <v>8069</v>
      </c>
      <c r="M369" t="s">
        <v>8070</v>
      </c>
      <c r="N369" t="s">
        <v>8071</v>
      </c>
    </row>
    <row r="370" spans="1:14" x14ac:dyDescent="0.25">
      <c r="A370" t="s">
        <v>16</v>
      </c>
      <c r="B370" t="s">
        <v>8072</v>
      </c>
      <c r="C370">
        <v>2023</v>
      </c>
      <c r="D370" t="s">
        <v>8073</v>
      </c>
      <c r="E370" t="s">
        <v>8074</v>
      </c>
      <c r="F370" t="s">
        <v>692</v>
      </c>
      <c r="G370" t="s">
        <v>195</v>
      </c>
      <c r="H370" t="s">
        <v>8075</v>
      </c>
      <c r="I370" t="s">
        <v>8076</v>
      </c>
      <c r="J370" t="s">
        <v>43</v>
      </c>
      <c r="K370" t="s">
        <v>8077</v>
      </c>
      <c r="L370" t="s">
        <v>8078</v>
      </c>
      <c r="M370" t="s">
        <v>8079</v>
      </c>
      <c r="N370" t="s">
        <v>8080</v>
      </c>
    </row>
    <row r="371" spans="1:14" x14ac:dyDescent="0.25">
      <c r="A371" t="s">
        <v>16</v>
      </c>
      <c r="B371" t="s">
        <v>8081</v>
      </c>
      <c r="C371">
        <v>2020</v>
      </c>
      <c r="D371" t="s">
        <v>8082</v>
      </c>
      <c r="E371" t="s">
        <v>1478</v>
      </c>
      <c r="F371" t="s">
        <v>2048</v>
      </c>
      <c r="G371" t="s">
        <v>240</v>
      </c>
      <c r="H371" t="s">
        <v>43</v>
      </c>
      <c r="I371" t="s">
        <v>55</v>
      </c>
      <c r="J371" t="s">
        <v>43</v>
      </c>
      <c r="K371" t="s">
        <v>8083</v>
      </c>
      <c r="L371" t="s">
        <v>8084</v>
      </c>
      <c r="M371" t="s">
        <v>8085</v>
      </c>
      <c r="N371" t="s">
        <v>8086</v>
      </c>
    </row>
    <row r="372" spans="1:14" x14ac:dyDescent="0.25">
      <c r="A372" t="s">
        <v>16</v>
      </c>
      <c r="B372" t="s">
        <v>8087</v>
      </c>
      <c r="C372">
        <v>2023</v>
      </c>
      <c r="D372" t="s">
        <v>8088</v>
      </c>
      <c r="E372" t="s">
        <v>13</v>
      </c>
      <c r="F372" t="s">
        <v>3176</v>
      </c>
      <c r="G372" t="s">
        <v>43</v>
      </c>
      <c r="H372" t="s">
        <v>43</v>
      </c>
      <c r="I372" t="s">
        <v>45</v>
      </c>
      <c r="J372" t="s">
        <v>43</v>
      </c>
      <c r="K372" t="s">
        <v>8089</v>
      </c>
      <c r="L372" t="s">
        <v>8090</v>
      </c>
      <c r="M372" t="s">
        <v>8091</v>
      </c>
      <c r="N372" t="s">
        <v>8092</v>
      </c>
    </row>
    <row r="373" spans="1:14" x14ac:dyDescent="0.25">
      <c r="A373" t="s">
        <v>16</v>
      </c>
      <c r="B373" t="s">
        <v>8093</v>
      </c>
      <c r="C373">
        <v>2022</v>
      </c>
      <c r="D373" t="s">
        <v>8094</v>
      </c>
      <c r="E373" t="s">
        <v>11</v>
      </c>
      <c r="F373" t="s">
        <v>760</v>
      </c>
      <c r="G373" t="s">
        <v>693</v>
      </c>
      <c r="H373" t="s">
        <v>43</v>
      </c>
      <c r="I373" t="s">
        <v>5</v>
      </c>
      <c r="J373" t="s">
        <v>43</v>
      </c>
      <c r="K373" t="s">
        <v>8095</v>
      </c>
      <c r="L373" t="s">
        <v>8096</v>
      </c>
      <c r="M373" t="s">
        <v>8097</v>
      </c>
      <c r="N373" t="s">
        <v>8098</v>
      </c>
    </row>
    <row r="374" spans="1:14" x14ac:dyDescent="0.25">
      <c r="A374" t="s">
        <v>16</v>
      </c>
      <c r="B374" t="s">
        <v>8099</v>
      </c>
      <c r="C374">
        <v>2023</v>
      </c>
      <c r="D374" t="s">
        <v>8100</v>
      </c>
      <c r="E374" t="s">
        <v>5953</v>
      </c>
      <c r="F374" t="s">
        <v>432</v>
      </c>
      <c r="G374" t="s">
        <v>43</v>
      </c>
      <c r="H374" t="s">
        <v>43</v>
      </c>
      <c r="I374" t="s">
        <v>47</v>
      </c>
      <c r="J374" t="s">
        <v>43</v>
      </c>
      <c r="K374" t="s">
        <v>8101</v>
      </c>
      <c r="L374" t="s">
        <v>8102</v>
      </c>
      <c r="M374" t="s">
        <v>8103</v>
      </c>
      <c r="N374" t="s">
        <v>8104</v>
      </c>
    </row>
    <row r="375" spans="1:14" x14ac:dyDescent="0.25">
      <c r="A375" t="s">
        <v>16</v>
      </c>
      <c r="B375" t="s">
        <v>8105</v>
      </c>
      <c r="C375">
        <v>2025</v>
      </c>
      <c r="D375" t="s">
        <v>8106</v>
      </c>
      <c r="E375" t="s">
        <v>4994</v>
      </c>
      <c r="F375" t="s">
        <v>344</v>
      </c>
      <c r="G375" t="s">
        <v>43</v>
      </c>
      <c r="H375" t="s">
        <v>8107</v>
      </c>
      <c r="I375" t="s">
        <v>62</v>
      </c>
      <c r="J375" t="s">
        <v>43</v>
      </c>
      <c r="K375" t="s">
        <v>8108</v>
      </c>
      <c r="L375" t="s">
        <v>8109</v>
      </c>
      <c r="M375" t="s">
        <v>8110</v>
      </c>
      <c r="N375" t="s">
        <v>8111</v>
      </c>
    </row>
    <row r="376" spans="1:14" x14ac:dyDescent="0.25">
      <c r="A376" t="s">
        <v>16</v>
      </c>
      <c r="B376" t="s">
        <v>8112</v>
      </c>
      <c r="C376">
        <v>2020</v>
      </c>
      <c r="D376" t="s">
        <v>8113</v>
      </c>
      <c r="E376" t="s">
        <v>791</v>
      </c>
      <c r="F376" t="s">
        <v>1933</v>
      </c>
      <c r="G376" t="s">
        <v>43</v>
      </c>
      <c r="H376" t="s">
        <v>43</v>
      </c>
      <c r="I376" t="s">
        <v>45</v>
      </c>
      <c r="J376" t="s">
        <v>43</v>
      </c>
      <c r="K376" t="s">
        <v>8114</v>
      </c>
      <c r="L376" t="s">
        <v>8115</v>
      </c>
      <c r="M376" t="s">
        <v>8116</v>
      </c>
      <c r="N376" t="s">
        <v>8117</v>
      </c>
    </row>
    <row r="377" spans="1:14" x14ac:dyDescent="0.25">
      <c r="A377" t="s">
        <v>16</v>
      </c>
      <c r="B377" t="s">
        <v>8118</v>
      </c>
      <c r="C377">
        <v>2020</v>
      </c>
      <c r="D377" t="s">
        <v>8119</v>
      </c>
      <c r="E377" t="s">
        <v>2475</v>
      </c>
      <c r="F377" t="s">
        <v>326</v>
      </c>
      <c r="G377" t="s">
        <v>415</v>
      </c>
      <c r="H377" t="s">
        <v>43</v>
      </c>
      <c r="I377" t="s">
        <v>52</v>
      </c>
      <c r="J377" t="s">
        <v>43</v>
      </c>
      <c r="K377" t="s">
        <v>8120</v>
      </c>
      <c r="L377" t="s">
        <v>8121</v>
      </c>
      <c r="M377" t="s">
        <v>8122</v>
      </c>
      <c r="N377" t="s">
        <v>8123</v>
      </c>
    </row>
    <row r="378" spans="1:14" x14ac:dyDescent="0.25">
      <c r="A378" t="s">
        <v>16</v>
      </c>
      <c r="B378" t="s">
        <v>8124</v>
      </c>
      <c r="C378">
        <v>2024</v>
      </c>
      <c r="D378" t="s">
        <v>8125</v>
      </c>
      <c r="E378" t="s">
        <v>811</v>
      </c>
      <c r="F378" t="s">
        <v>990</v>
      </c>
      <c r="G378" t="s">
        <v>448</v>
      </c>
      <c r="H378" t="s">
        <v>43</v>
      </c>
      <c r="I378" t="s">
        <v>5935</v>
      </c>
      <c r="J378" t="s">
        <v>43</v>
      </c>
      <c r="K378" t="s">
        <v>8126</v>
      </c>
      <c r="L378" t="s">
        <v>8127</v>
      </c>
      <c r="M378" t="s">
        <v>8128</v>
      </c>
      <c r="N378" t="s">
        <v>8129</v>
      </c>
    </row>
    <row r="379" spans="1:14" x14ac:dyDescent="0.25">
      <c r="A379" t="s">
        <v>16</v>
      </c>
      <c r="B379" t="s">
        <v>8130</v>
      </c>
      <c r="C379">
        <v>2018</v>
      </c>
      <c r="D379" t="s">
        <v>8131</v>
      </c>
      <c r="E379" t="s">
        <v>582</v>
      </c>
      <c r="F379" t="s">
        <v>1987</v>
      </c>
      <c r="G379" t="s">
        <v>43</v>
      </c>
      <c r="H379" t="s">
        <v>8132</v>
      </c>
      <c r="I379" t="s">
        <v>45</v>
      </c>
      <c r="J379" t="s">
        <v>43</v>
      </c>
      <c r="K379" t="s">
        <v>8133</v>
      </c>
      <c r="L379" t="s">
        <v>8134</v>
      </c>
      <c r="M379" t="s">
        <v>8135</v>
      </c>
      <c r="N379" t="s">
        <v>8136</v>
      </c>
    </row>
    <row r="380" spans="1:14" x14ac:dyDescent="0.25">
      <c r="A380" t="s">
        <v>16</v>
      </c>
      <c r="B380" t="s">
        <v>3186</v>
      </c>
      <c r="C380">
        <v>2024</v>
      </c>
      <c r="D380" t="s">
        <v>3187</v>
      </c>
      <c r="E380" t="s">
        <v>1316</v>
      </c>
      <c r="F380" t="s">
        <v>3188</v>
      </c>
      <c r="G380" t="s">
        <v>43</v>
      </c>
      <c r="H380" t="s">
        <v>43</v>
      </c>
      <c r="I380" t="s">
        <v>62</v>
      </c>
      <c r="J380" t="s">
        <v>43</v>
      </c>
      <c r="K380" t="s">
        <v>3189</v>
      </c>
      <c r="L380" t="s">
        <v>3190</v>
      </c>
      <c r="M380" t="s">
        <v>3191</v>
      </c>
      <c r="N380" t="s">
        <v>3192</v>
      </c>
    </row>
    <row r="381" spans="1:14" x14ac:dyDescent="0.25">
      <c r="A381" t="s">
        <v>16</v>
      </c>
      <c r="B381" t="s">
        <v>8137</v>
      </c>
      <c r="C381">
        <v>2023</v>
      </c>
      <c r="D381" t="s">
        <v>8138</v>
      </c>
      <c r="E381" t="s">
        <v>2186</v>
      </c>
      <c r="F381" t="s">
        <v>8139</v>
      </c>
      <c r="G381" t="s">
        <v>43</v>
      </c>
      <c r="H381" t="s">
        <v>43</v>
      </c>
      <c r="I381" t="s">
        <v>7298</v>
      </c>
      <c r="J381" t="s">
        <v>43</v>
      </c>
      <c r="K381" t="s">
        <v>8140</v>
      </c>
      <c r="L381" t="s">
        <v>8141</v>
      </c>
      <c r="M381" t="s">
        <v>8142</v>
      </c>
      <c r="N381" t="s">
        <v>8143</v>
      </c>
    </row>
    <row r="382" spans="1:14" x14ac:dyDescent="0.25">
      <c r="A382" t="s">
        <v>17</v>
      </c>
      <c r="B382" t="s">
        <v>8144</v>
      </c>
      <c r="C382">
        <v>2019</v>
      </c>
      <c r="D382" t="s">
        <v>8145</v>
      </c>
      <c r="E382" t="s">
        <v>8146</v>
      </c>
      <c r="F382" t="s">
        <v>194</v>
      </c>
      <c r="G382" t="s">
        <v>43</v>
      </c>
      <c r="H382" t="s">
        <v>43</v>
      </c>
      <c r="I382" t="s">
        <v>6153</v>
      </c>
      <c r="J382" t="s">
        <v>43</v>
      </c>
      <c r="K382" t="s">
        <v>8147</v>
      </c>
      <c r="L382" t="s">
        <v>8148</v>
      </c>
      <c r="M382" t="s">
        <v>43</v>
      </c>
      <c r="N382" t="s">
        <v>8149</v>
      </c>
    </row>
    <row r="383" spans="1:14" x14ac:dyDescent="0.25">
      <c r="A383" t="s">
        <v>16</v>
      </c>
      <c r="B383" t="s">
        <v>8150</v>
      </c>
      <c r="C383">
        <v>2020</v>
      </c>
      <c r="D383" t="s">
        <v>8151</v>
      </c>
      <c r="E383" t="s">
        <v>5981</v>
      </c>
      <c r="F383" t="s">
        <v>326</v>
      </c>
      <c r="G383" t="s">
        <v>415</v>
      </c>
      <c r="H383" t="s">
        <v>8152</v>
      </c>
      <c r="I383" t="s">
        <v>5983</v>
      </c>
      <c r="J383" t="s">
        <v>43</v>
      </c>
      <c r="K383" t="s">
        <v>8153</v>
      </c>
      <c r="L383" t="s">
        <v>8154</v>
      </c>
      <c r="M383" t="s">
        <v>8155</v>
      </c>
      <c r="N383" t="s">
        <v>8156</v>
      </c>
    </row>
    <row r="384" spans="1:14" x14ac:dyDescent="0.25">
      <c r="A384" t="s">
        <v>17</v>
      </c>
      <c r="B384" t="s">
        <v>8157</v>
      </c>
      <c r="C384">
        <v>2020</v>
      </c>
      <c r="D384" t="s">
        <v>8158</v>
      </c>
      <c r="E384" t="s">
        <v>8159</v>
      </c>
      <c r="F384" t="s">
        <v>230</v>
      </c>
      <c r="G384" t="s">
        <v>43</v>
      </c>
      <c r="H384" t="s">
        <v>43</v>
      </c>
      <c r="I384" t="s">
        <v>6153</v>
      </c>
      <c r="J384" t="s">
        <v>43</v>
      </c>
      <c r="K384" t="s">
        <v>8160</v>
      </c>
      <c r="L384" t="s">
        <v>8161</v>
      </c>
      <c r="M384" t="s">
        <v>43</v>
      </c>
      <c r="N384" t="s">
        <v>8162</v>
      </c>
    </row>
    <row r="385" spans="1:14" x14ac:dyDescent="0.25">
      <c r="A385" t="s">
        <v>16</v>
      </c>
      <c r="B385" t="s">
        <v>8163</v>
      </c>
      <c r="C385">
        <v>2021</v>
      </c>
      <c r="D385" t="s">
        <v>8164</v>
      </c>
      <c r="E385" t="s">
        <v>811</v>
      </c>
      <c r="F385" t="s">
        <v>1186</v>
      </c>
      <c r="G385" t="s">
        <v>194</v>
      </c>
      <c r="H385" t="s">
        <v>43</v>
      </c>
      <c r="I385" t="s">
        <v>5856</v>
      </c>
      <c r="J385" t="s">
        <v>43</v>
      </c>
      <c r="K385" t="s">
        <v>8165</v>
      </c>
      <c r="L385" t="s">
        <v>8166</v>
      </c>
      <c r="M385" t="s">
        <v>8167</v>
      </c>
      <c r="N385" t="s">
        <v>8168</v>
      </c>
    </row>
    <row r="386" spans="1:14" x14ac:dyDescent="0.25">
      <c r="A386" t="s">
        <v>16</v>
      </c>
      <c r="B386" t="s">
        <v>8169</v>
      </c>
      <c r="C386">
        <v>2020</v>
      </c>
      <c r="D386" t="s">
        <v>8170</v>
      </c>
      <c r="E386" t="s">
        <v>791</v>
      </c>
      <c r="F386" t="s">
        <v>1933</v>
      </c>
      <c r="G386" t="s">
        <v>43</v>
      </c>
      <c r="H386" t="s">
        <v>43</v>
      </c>
      <c r="I386" t="s">
        <v>45</v>
      </c>
      <c r="J386" t="s">
        <v>43</v>
      </c>
      <c r="K386" t="s">
        <v>8171</v>
      </c>
      <c r="L386" t="s">
        <v>8172</v>
      </c>
      <c r="M386" t="s">
        <v>8173</v>
      </c>
      <c r="N386" t="s">
        <v>8174</v>
      </c>
    </row>
    <row r="387" spans="1:14" x14ac:dyDescent="0.25">
      <c r="A387" t="s">
        <v>16</v>
      </c>
      <c r="B387" t="s">
        <v>8175</v>
      </c>
      <c r="C387">
        <v>2019</v>
      </c>
      <c r="D387" t="s">
        <v>8176</v>
      </c>
      <c r="E387" t="s">
        <v>1932</v>
      </c>
      <c r="F387" t="s">
        <v>7354</v>
      </c>
      <c r="G387" t="s">
        <v>230</v>
      </c>
      <c r="H387" t="s">
        <v>8177</v>
      </c>
      <c r="I387" t="s">
        <v>5974</v>
      </c>
      <c r="J387" t="s">
        <v>43</v>
      </c>
      <c r="K387" t="s">
        <v>8178</v>
      </c>
      <c r="L387" t="s">
        <v>8179</v>
      </c>
      <c r="M387" t="s">
        <v>8180</v>
      </c>
      <c r="N387" t="s">
        <v>8181</v>
      </c>
    </row>
    <row r="388" spans="1:14" x14ac:dyDescent="0.25">
      <c r="A388" t="s">
        <v>16</v>
      </c>
      <c r="B388" t="s">
        <v>8182</v>
      </c>
      <c r="C388">
        <v>2018</v>
      </c>
      <c r="D388" t="s">
        <v>8183</v>
      </c>
      <c r="E388" t="s">
        <v>3148</v>
      </c>
      <c r="F388" t="s">
        <v>344</v>
      </c>
      <c r="G388" t="s">
        <v>43</v>
      </c>
      <c r="H388" t="s">
        <v>8184</v>
      </c>
      <c r="I388" t="s">
        <v>47</v>
      </c>
      <c r="J388" t="s">
        <v>43</v>
      </c>
      <c r="K388" t="s">
        <v>8185</v>
      </c>
      <c r="L388" t="s">
        <v>8186</v>
      </c>
      <c r="M388" t="s">
        <v>8187</v>
      </c>
      <c r="N388" t="s">
        <v>8188</v>
      </c>
    </row>
    <row r="389" spans="1:14" x14ac:dyDescent="0.25">
      <c r="A389" t="s">
        <v>16</v>
      </c>
      <c r="B389" t="s">
        <v>8189</v>
      </c>
      <c r="C389">
        <v>2019</v>
      </c>
      <c r="D389" t="s">
        <v>8190</v>
      </c>
      <c r="E389" t="s">
        <v>3148</v>
      </c>
      <c r="F389" t="s">
        <v>8191</v>
      </c>
      <c r="G389" t="s">
        <v>43</v>
      </c>
      <c r="H389" t="s">
        <v>8192</v>
      </c>
      <c r="I389" t="s">
        <v>47</v>
      </c>
      <c r="J389" t="s">
        <v>43</v>
      </c>
      <c r="K389" t="s">
        <v>8193</v>
      </c>
      <c r="L389" t="s">
        <v>8194</v>
      </c>
      <c r="M389" t="s">
        <v>8195</v>
      </c>
      <c r="N389" t="s">
        <v>8196</v>
      </c>
    </row>
    <row r="390" spans="1:14" x14ac:dyDescent="0.25">
      <c r="A390" t="s">
        <v>17</v>
      </c>
      <c r="B390" t="s">
        <v>8197</v>
      </c>
      <c r="C390">
        <v>2021</v>
      </c>
      <c r="D390" t="s">
        <v>8198</v>
      </c>
      <c r="E390" t="s">
        <v>5897</v>
      </c>
      <c r="F390" t="s">
        <v>43</v>
      </c>
      <c r="G390" t="s">
        <v>43</v>
      </c>
      <c r="H390" t="s">
        <v>8199</v>
      </c>
      <c r="I390" t="s">
        <v>48</v>
      </c>
      <c r="J390" t="s">
        <v>43</v>
      </c>
      <c r="K390" t="s">
        <v>8200</v>
      </c>
      <c r="L390" t="s">
        <v>8201</v>
      </c>
      <c r="M390" t="s">
        <v>8202</v>
      </c>
      <c r="N390" t="s">
        <v>8203</v>
      </c>
    </row>
    <row r="391" spans="1:14" x14ac:dyDescent="0.25">
      <c r="A391" t="s">
        <v>16</v>
      </c>
      <c r="B391" t="s">
        <v>8204</v>
      </c>
      <c r="C391">
        <v>2020</v>
      </c>
      <c r="D391" t="s">
        <v>8205</v>
      </c>
      <c r="E391" t="s">
        <v>8206</v>
      </c>
      <c r="F391" t="s">
        <v>414</v>
      </c>
      <c r="G391" t="s">
        <v>43</v>
      </c>
      <c r="H391" t="s">
        <v>43</v>
      </c>
      <c r="I391" t="s">
        <v>45</v>
      </c>
      <c r="J391" t="s">
        <v>43</v>
      </c>
      <c r="K391" t="s">
        <v>8207</v>
      </c>
      <c r="L391" t="s">
        <v>8208</v>
      </c>
      <c r="M391" t="s">
        <v>8209</v>
      </c>
      <c r="N391" t="s">
        <v>8210</v>
      </c>
    </row>
    <row r="392" spans="1:14" x14ac:dyDescent="0.25">
      <c r="A392" t="s">
        <v>16</v>
      </c>
      <c r="B392" t="s">
        <v>8211</v>
      </c>
      <c r="C392">
        <v>2019</v>
      </c>
      <c r="D392" t="s">
        <v>8212</v>
      </c>
      <c r="E392" t="s">
        <v>4588</v>
      </c>
      <c r="F392" t="s">
        <v>8213</v>
      </c>
      <c r="G392" t="s">
        <v>1090</v>
      </c>
      <c r="H392" t="s">
        <v>8214</v>
      </c>
      <c r="I392" t="s">
        <v>5983</v>
      </c>
      <c r="J392" t="s">
        <v>43</v>
      </c>
      <c r="K392" t="s">
        <v>8215</v>
      </c>
      <c r="L392" t="s">
        <v>8216</v>
      </c>
      <c r="M392" t="s">
        <v>8217</v>
      </c>
      <c r="N392" t="s">
        <v>8218</v>
      </c>
    </row>
    <row r="393" spans="1:14" x14ac:dyDescent="0.25">
      <c r="A393" t="s">
        <v>16</v>
      </c>
      <c r="B393" t="s">
        <v>8219</v>
      </c>
      <c r="C393">
        <v>2025</v>
      </c>
      <c r="D393" t="s">
        <v>8220</v>
      </c>
      <c r="E393" t="s">
        <v>335</v>
      </c>
      <c r="F393" t="s">
        <v>6961</v>
      </c>
      <c r="G393" t="s">
        <v>43</v>
      </c>
      <c r="H393" t="s">
        <v>8221</v>
      </c>
      <c r="I393" t="s">
        <v>47</v>
      </c>
      <c r="J393" t="s">
        <v>43</v>
      </c>
      <c r="K393" t="s">
        <v>8222</v>
      </c>
      <c r="L393" t="s">
        <v>8223</v>
      </c>
      <c r="M393" t="s">
        <v>8224</v>
      </c>
      <c r="N393" t="s">
        <v>8225</v>
      </c>
    </row>
    <row r="394" spans="1:14" x14ac:dyDescent="0.25">
      <c r="A394" t="s">
        <v>16</v>
      </c>
      <c r="B394" t="s">
        <v>8226</v>
      </c>
      <c r="C394">
        <v>2019</v>
      </c>
      <c r="D394" t="s">
        <v>8227</v>
      </c>
      <c r="E394" t="s">
        <v>866</v>
      </c>
      <c r="F394" t="s">
        <v>6223</v>
      </c>
      <c r="G394" t="s">
        <v>43</v>
      </c>
      <c r="H394" t="s">
        <v>8228</v>
      </c>
      <c r="I394" t="s">
        <v>47</v>
      </c>
      <c r="J394" t="s">
        <v>43</v>
      </c>
      <c r="K394" t="s">
        <v>8229</v>
      </c>
      <c r="L394" t="s">
        <v>8230</v>
      </c>
      <c r="M394" t="s">
        <v>8231</v>
      </c>
      <c r="N394" t="s">
        <v>8232</v>
      </c>
    </row>
    <row r="395" spans="1:14" x14ac:dyDescent="0.25">
      <c r="A395" t="s">
        <v>16</v>
      </c>
      <c r="B395" t="s">
        <v>8233</v>
      </c>
      <c r="C395">
        <v>2024</v>
      </c>
      <c r="D395" t="s">
        <v>8234</v>
      </c>
      <c r="E395" t="s">
        <v>811</v>
      </c>
      <c r="F395" t="s">
        <v>990</v>
      </c>
      <c r="G395" t="s">
        <v>448</v>
      </c>
      <c r="H395" t="s">
        <v>43</v>
      </c>
      <c r="I395" t="s">
        <v>5935</v>
      </c>
      <c r="J395" t="s">
        <v>43</v>
      </c>
      <c r="K395" t="s">
        <v>8235</v>
      </c>
      <c r="L395" t="s">
        <v>8236</v>
      </c>
      <c r="M395" t="s">
        <v>8237</v>
      </c>
      <c r="N395" t="s">
        <v>8238</v>
      </c>
    </row>
    <row r="396" spans="1:14" x14ac:dyDescent="0.25">
      <c r="A396" t="s">
        <v>16</v>
      </c>
      <c r="B396" t="s">
        <v>8239</v>
      </c>
      <c r="C396">
        <v>2023</v>
      </c>
      <c r="D396" t="s">
        <v>8240</v>
      </c>
      <c r="E396" t="s">
        <v>8241</v>
      </c>
      <c r="F396" t="s">
        <v>3320</v>
      </c>
      <c r="G396" t="s">
        <v>194</v>
      </c>
      <c r="H396" t="s">
        <v>8242</v>
      </c>
      <c r="I396" t="s">
        <v>76</v>
      </c>
      <c r="J396" t="s">
        <v>43</v>
      </c>
      <c r="K396" t="s">
        <v>8243</v>
      </c>
      <c r="L396" t="s">
        <v>8244</v>
      </c>
      <c r="M396" t="s">
        <v>8245</v>
      </c>
      <c r="N396" t="s">
        <v>8246</v>
      </c>
    </row>
    <row r="397" spans="1:14" x14ac:dyDescent="0.25">
      <c r="A397" t="s">
        <v>16</v>
      </c>
      <c r="B397" t="s">
        <v>8247</v>
      </c>
      <c r="C397">
        <v>2020</v>
      </c>
      <c r="D397" t="s">
        <v>8248</v>
      </c>
      <c r="E397" t="s">
        <v>4588</v>
      </c>
      <c r="F397" t="s">
        <v>717</v>
      </c>
      <c r="G397" t="s">
        <v>415</v>
      </c>
      <c r="H397" t="s">
        <v>8249</v>
      </c>
      <c r="I397" t="s">
        <v>5983</v>
      </c>
      <c r="J397" t="s">
        <v>43</v>
      </c>
      <c r="K397" t="s">
        <v>8250</v>
      </c>
      <c r="L397" t="s">
        <v>8251</v>
      </c>
      <c r="M397" t="s">
        <v>8252</v>
      </c>
      <c r="N397" t="s">
        <v>8253</v>
      </c>
    </row>
    <row r="398" spans="1:14" x14ac:dyDescent="0.25">
      <c r="A398" t="s">
        <v>16</v>
      </c>
      <c r="B398" t="s">
        <v>8254</v>
      </c>
      <c r="C398">
        <v>2023</v>
      </c>
      <c r="D398" t="s">
        <v>8255</v>
      </c>
      <c r="E398" t="s">
        <v>8256</v>
      </c>
      <c r="F398" t="s">
        <v>1090</v>
      </c>
      <c r="G398" t="s">
        <v>43</v>
      </c>
      <c r="H398" t="s">
        <v>8257</v>
      </c>
      <c r="I398" t="s">
        <v>8258</v>
      </c>
      <c r="J398" t="s">
        <v>43</v>
      </c>
      <c r="K398" t="s">
        <v>8259</v>
      </c>
      <c r="L398" t="s">
        <v>8260</v>
      </c>
      <c r="M398" t="s">
        <v>8261</v>
      </c>
      <c r="N398" t="s">
        <v>8262</v>
      </c>
    </row>
    <row r="399" spans="1:14" x14ac:dyDescent="0.25">
      <c r="A399" t="s">
        <v>17</v>
      </c>
      <c r="B399" t="s">
        <v>8263</v>
      </c>
      <c r="C399">
        <v>2020</v>
      </c>
      <c r="D399" t="s">
        <v>8264</v>
      </c>
      <c r="E399" t="s">
        <v>8146</v>
      </c>
      <c r="F399" t="s">
        <v>274</v>
      </c>
      <c r="G399" t="s">
        <v>43</v>
      </c>
      <c r="H399" t="s">
        <v>43</v>
      </c>
      <c r="I399" t="s">
        <v>6153</v>
      </c>
      <c r="J399" t="s">
        <v>43</v>
      </c>
      <c r="K399" t="s">
        <v>8265</v>
      </c>
      <c r="L399" t="s">
        <v>8266</v>
      </c>
      <c r="M399" t="s">
        <v>8267</v>
      </c>
      <c r="N399" t="s">
        <v>8268</v>
      </c>
    </row>
    <row r="400" spans="1:14" x14ac:dyDescent="0.25">
      <c r="A400" t="s">
        <v>16</v>
      </c>
      <c r="B400" t="s">
        <v>8269</v>
      </c>
      <c r="C400">
        <v>2018</v>
      </c>
      <c r="D400" t="s">
        <v>8270</v>
      </c>
      <c r="E400" t="s">
        <v>1047</v>
      </c>
      <c r="F400" t="s">
        <v>6075</v>
      </c>
      <c r="G400" t="s">
        <v>43</v>
      </c>
      <c r="H400" t="s">
        <v>8271</v>
      </c>
      <c r="I400" t="s">
        <v>81</v>
      </c>
      <c r="J400" t="s">
        <v>43</v>
      </c>
      <c r="K400" t="s">
        <v>8272</v>
      </c>
      <c r="L400" t="s">
        <v>8273</v>
      </c>
      <c r="M400" t="s">
        <v>8274</v>
      </c>
      <c r="N400" t="s">
        <v>8275</v>
      </c>
    </row>
    <row r="401" spans="1:14" x14ac:dyDescent="0.25">
      <c r="A401" t="s">
        <v>16</v>
      </c>
      <c r="B401" t="s">
        <v>8276</v>
      </c>
      <c r="C401">
        <v>2019</v>
      </c>
      <c r="D401" t="s">
        <v>8277</v>
      </c>
      <c r="E401" t="s">
        <v>3568</v>
      </c>
      <c r="F401" t="s">
        <v>2130</v>
      </c>
      <c r="G401" t="s">
        <v>8278</v>
      </c>
      <c r="H401" t="s">
        <v>8279</v>
      </c>
      <c r="I401" t="s">
        <v>6104</v>
      </c>
      <c r="J401" t="s">
        <v>43</v>
      </c>
      <c r="K401" t="s">
        <v>8280</v>
      </c>
      <c r="L401" t="s">
        <v>8281</v>
      </c>
      <c r="M401" t="s">
        <v>43</v>
      </c>
      <c r="N401" t="s">
        <v>8282</v>
      </c>
    </row>
    <row r="402" spans="1:14" x14ac:dyDescent="0.25">
      <c r="A402" t="s">
        <v>17</v>
      </c>
      <c r="B402" t="s">
        <v>8283</v>
      </c>
      <c r="C402">
        <v>2018</v>
      </c>
      <c r="D402" t="s">
        <v>8284</v>
      </c>
      <c r="E402" t="s">
        <v>1289</v>
      </c>
      <c r="F402" t="s">
        <v>415</v>
      </c>
      <c r="G402" t="s">
        <v>43</v>
      </c>
      <c r="H402" t="s">
        <v>43</v>
      </c>
      <c r="I402" t="s">
        <v>6104</v>
      </c>
      <c r="J402" t="s">
        <v>43</v>
      </c>
      <c r="K402" t="s">
        <v>8285</v>
      </c>
      <c r="L402" t="s">
        <v>8286</v>
      </c>
      <c r="M402" t="s">
        <v>43</v>
      </c>
      <c r="N402" t="s">
        <v>8287</v>
      </c>
    </row>
    <row r="403" spans="1:14" x14ac:dyDescent="0.25">
      <c r="A403" t="s">
        <v>16</v>
      </c>
      <c r="B403" t="s">
        <v>8288</v>
      </c>
      <c r="C403">
        <v>2024</v>
      </c>
      <c r="D403" t="s">
        <v>8289</v>
      </c>
      <c r="E403" t="s">
        <v>423</v>
      </c>
      <c r="F403" t="s">
        <v>1703</v>
      </c>
      <c r="G403" t="s">
        <v>43</v>
      </c>
      <c r="H403" t="s">
        <v>8290</v>
      </c>
      <c r="I403" t="s">
        <v>47</v>
      </c>
      <c r="J403" t="s">
        <v>43</v>
      </c>
      <c r="K403" t="s">
        <v>8291</v>
      </c>
      <c r="L403" t="s">
        <v>8292</v>
      </c>
      <c r="M403" t="s">
        <v>8293</v>
      </c>
      <c r="N403" t="s">
        <v>8294</v>
      </c>
    </row>
    <row r="404" spans="1:14" x14ac:dyDescent="0.25">
      <c r="A404" t="s">
        <v>16</v>
      </c>
      <c r="B404" t="s">
        <v>3317</v>
      </c>
      <c r="C404">
        <v>2023</v>
      </c>
      <c r="D404" t="s">
        <v>3318</v>
      </c>
      <c r="E404" t="s">
        <v>3319</v>
      </c>
      <c r="F404" t="s">
        <v>3320</v>
      </c>
      <c r="G404" t="s">
        <v>448</v>
      </c>
      <c r="H404" t="s">
        <v>3321</v>
      </c>
      <c r="I404" t="s">
        <v>49</v>
      </c>
      <c r="J404" t="s">
        <v>43</v>
      </c>
      <c r="K404" t="s">
        <v>3322</v>
      </c>
      <c r="L404" t="s">
        <v>3323</v>
      </c>
      <c r="M404" t="s">
        <v>3324</v>
      </c>
      <c r="N404" t="s">
        <v>3325</v>
      </c>
    </row>
    <row r="405" spans="1:14" x14ac:dyDescent="0.25">
      <c r="A405" t="s">
        <v>16</v>
      </c>
      <c r="B405" t="s">
        <v>3326</v>
      </c>
      <c r="C405">
        <v>2024</v>
      </c>
      <c r="D405" t="s">
        <v>3327</v>
      </c>
      <c r="E405" t="s">
        <v>3328</v>
      </c>
      <c r="F405" t="s">
        <v>2413</v>
      </c>
      <c r="G405" t="s">
        <v>448</v>
      </c>
      <c r="H405" t="s">
        <v>3329</v>
      </c>
      <c r="I405" t="s">
        <v>87</v>
      </c>
      <c r="J405" t="s">
        <v>43</v>
      </c>
      <c r="K405" t="s">
        <v>3330</v>
      </c>
      <c r="L405" t="s">
        <v>3331</v>
      </c>
      <c r="M405" t="s">
        <v>3332</v>
      </c>
      <c r="N405" t="s">
        <v>3333</v>
      </c>
    </row>
    <row r="406" spans="1:14" x14ac:dyDescent="0.25">
      <c r="A406" t="s">
        <v>16</v>
      </c>
      <c r="B406" t="s">
        <v>8295</v>
      </c>
      <c r="C406">
        <v>2019</v>
      </c>
      <c r="D406" t="s">
        <v>8296</v>
      </c>
      <c r="E406" t="s">
        <v>317</v>
      </c>
      <c r="F406" t="s">
        <v>1486</v>
      </c>
      <c r="G406" t="s">
        <v>194</v>
      </c>
      <c r="H406" t="s">
        <v>8297</v>
      </c>
      <c r="I406" t="s">
        <v>47</v>
      </c>
      <c r="J406" t="s">
        <v>43</v>
      </c>
      <c r="K406" t="s">
        <v>8298</v>
      </c>
      <c r="L406" t="s">
        <v>8299</v>
      </c>
      <c r="M406" t="s">
        <v>8300</v>
      </c>
      <c r="N406" t="s">
        <v>8301</v>
      </c>
    </row>
    <row r="407" spans="1:14" x14ac:dyDescent="0.25">
      <c r="A407" t="s">
        <v>16</v>
      </c>
      <c r="B407" t="s">
        <v>8302</v>
      </c>
      <c r="C407">
        <v>2023</v>
      </c>
      <c r="D407" t="s">
        <v>8303</v>
      </c>
      <c r="E407" t="s">
        <v>3561</v>
      </c>
      <c r="F407" t="s">
        <v>4712</v>
      </c>
      <c r="G407" t="s">
        <v>230</v>
      </c>
      <c r="H407" t="s">
        <v>43</v>
      </c>
      <c r="I407" t="s">
        <v>6153</v>
      </c>
      <c r="J407" t="s">
        <v>43</v>
      </c>
      <c r="K407" t="s">
        <v>8304</v>
      </c>
      <c r="L407" t="s">
        <v>8305</v>
      </c>
      <c r="M407" t="s">
        <v>8306</v>
      </c>
      <c r="N407" t="s">
        <v>8307</v>
      </c>
    </row>
    <row r="408" spans="1:14" x14ac:dyDescent="0.25">
      <c r="A408" t="s">
        <v>17</v>
      </c>
      <c r="B408" t="s">
        <v>8308</v>
      </c>
      <c r="C408">
        <v>2018</v>
      </c>
      <c r="D408" t="s">
        <v>8309</v>
      </c>
      <c r="E408" t="s">
        <v>8146</v>
      </c>
      <c r="F408" t="s">
        <v>194</v>
      </c>
      <c r="G408" t="s">
        <v>43</v>
      </c>
      <c r="H408" t="s">
        <v>43</v>
      </c>
      <c r="I408" t="s">
        <v>6153</v>
      </c>
      <c r="J408" t="s">
        <v>43</v>
      </c>
      <c r="K408" t="s">
        <v>8310</v>
      </c>
      <c r="L408" t="s">
        <v>8311</v>
      </c>
      <c r="M408" t="s">
        <v>43</v>
      </c>
      <c r="N408" t="s">
        <v>8312</v>
      </c>
    </row>
    <row r="409" spans="1:14" x14ac:dyDescent="0.25">
      <c r="A409" t="s">
        <v>16</v>
      </c>
      <c r="B409" t="s">
        <v>8313</v>
      </c>
      <c r="C409">
        <v>2019</v>
      </c>
      <c r="D409" t="s">
        <v>8314</v>
      </c>
      <c r="E409" t="s">
        <v>1316</v>
      </c>
      <c r="F409" t="s">
        <v>8315</v>
      </c>
      <c r="G409" t="s">
        <v>43</v>
      </c>
      <c r="H409" t="s">
        <v>8316</v>
      </c>
      <c r="I409" t="s">
        <v>62</v>
      </c>
      <c r="J409" t="s">
        <v>43</v>
      </c>
      <c r="K409" t="s">
        <v>8317</v>
      </c>
      <c r="L409" t="s">
        <v>8318</v>
      </c>
      <c r="M409" t="s">
        <v>8319</v>
      </c>
      <c r="N409" t="s">
        <v>8320</v>
      </c>
    </row>
    <row r="410" spans="1:14" x14ac:dyDescent="0.25">
      <c r="A410" t="s">
        <v>16</v>
      </c>
      <c r="B410" t="s">
        <v>8321</v>
      </c>
      <c r="C410">
        <v>2018</v>
      </c>
      <c r="D410" t="s">
        <v>8322</v>
      </c>
      <c r="E410" t="s">
        <v>1316</v>
      </c>
      <c r="F410" t="s">
        <v>8323</v>
      </c>
      <c r="G410" t="s">
        <v>43</v>
      </c>
      <c r="H410" t="s">
        <v>8324</v>
      </c>
      <c r="I410" t="s">
        <v>62</v>
      </c>
      <c r="J410" t="s">
        <v>43</v>
      </c>
      <c r="K410" t="s">
        <v>8325</v>
      </c>
      <c r="L410" t="s">
        <v>8326</v>
      </c>
      <c r="M410" t="s">
        <v>8327</v>
      </c>
      <c r="N410" t="s">
        <v>8328</v>
      </c>
    </row>
    <row r="411" spans="1:14" x14ac:dyDescent="0.25">
      <c r="A411" t="s">
        <v>16</v>
      </c>
      <c r="B411" t="s">
        <v>8329</v>
      </c>
      <c r="C411">
        <v>2020</v>
      </c>
      <c r="D411" t="s">
        <v>8330</v>
      </c>
      <c r="E411" t="s">
        <v>1193</v>
      </c>
      <c r="F411" t="s">
        <v>5199</v>
      </c>
      <c r="G411" t="s">
        <v>230</v>
      </c>
      <c r="H411" t="s">
        <v>8331</v>
      </c>
      <c r="I411" t="s">
        <v>55</v>
      </c>
      <c r="J411" t="s">
        <v>43</v>
      </c>
      <c r="K411" t="s">
        <v>8332</v>
      </c>
      <c r="L411" t="s">
        <v>8333</v>
      </c>
      <c r="M411" t="s">
        <v>8334</v>
      </c>
      <c r="N411" t="s">
        <v>8335</v>
      </c>
    </row>
    <row r="412" spans="1:14" x14ac:dyDescent="0.25">
      <c r="A412" t="s">
        <v>16</v>
      </c>
      <c r="B412" t="s">
        <v>3357</v>
      </c>
      <c r="C412">
        <v>2022</v>
      </c>
      <c r="D412" t="s">
        <v>3358</v>
      </c>
      <c r="E412" t="s">
        <v>1425</v>
      </c>
      <c r="F412" t="s">
        <v>1941</v>
      </c>
      <c r="G412" t="s">
        <v>415</v>
      </c>
      <c r="H412" t="s">
        <v>3359</v>
      </c>
      <c r="I412" t="s">
        <v>8336</v>
      </c>
      <c r="J412" t="s">
        <v>43</v>
      </c>
      <c r="K412" t="s">
        <v>3360</v>
      </c>
      <c r="L412" t="s">
        <v>3361</v>
      </c>
      <c r="M412" t="s">
        <v>3362</v>
      </c>
      <c r="N412" t="s">
        <v>3363</v>
      </c>
    </row>
    <row r="413" spans="1:14" x14ac:dyDescent="0.25">
      <c r="A413" t="s">
        <v>16</v>
      </c>
      <c r="B413" t="s">
        <v>8337</v>
      </c>
      <c r="C413">
        <v>2024</v>
      </c>
      <c r="D413" t="s">
        <v>8338</v>
      </c>
      <c r="E413" t="s">
        <v>1932</v>
      </c>
      <c r="F413" t="s">
        <v>1933</v>
      </c>
      <c r="G413" t="s">
        <v>229</v>
      </c>
      <c r="H413" t="s">
        <v>8339</v>
      </c>
      <c r="I413" t="s">
        <v>84</v>
      </c>
      <c r="J413" t="s">
        <v>43</v>
      </c>
      <c r="K413" t="s">
        <v>8340</v>
      </c>
      <c r="L413" t="s">
        <v>8341</v>
      </c>
      <c r="M413" t="s">
        <v>8342</v>
      </c>
      <c r="N413" t="s">
        <v>8343</v>
      </c>
    </row>
    <row r="414" spans="1:14" x14ac:dyDescent="0.25">
      <c r="A414" t="s">
        <v>17</v>
      </c>
      <c r="B414" t="s">
        <v>8344</v>
      </c>
      <c r="C414">
        <v>2022</v>
      </c>
      <c r="D414" t="s">
        <v>3365</v>
      </c>
      <c r="E414" t="s">
        <v>8345</v>
      </c>
      <c r="F414" t="s">
        <v>43</v>
      </c>
      <c r="G414" t="s">
        <v>43</v>
      </c>
      <c r="H414" t="s">
        <v>3367</v>
      </c>
      <c r="I414" t="s">
        <v>46</v>
      </c>
      <c r="J414" t="s">
        <v>43</v>
      </c>
      <c r="K414" t="s">
        <v>8346</v>
      </c>
      <c r="L414" t="s">
        <v>3368</v>
      </c>
      <c r="M414" t="s">
        <v>8347</v>
      </c>
      <c r="N414" t="s">
        <v>8348</v>
      </c>
    </row>
    <row r="415" spans="1:14" x14ac:dyDescent="0.25">
      <c r="A415" t="s">
        <v>16</v>
      </c>
      <c r="B415" t="s">
        <v>3371</v>
      </c>
      <c r="C415">
        <v>2022</v>
      </c>
      <c r="D415" t="s">
        <v>3372</v>
      </c>
      <c r="E415" t="s">
        <v>3373</v>
      </c>
      <c r="F415" t="s">
        <v>2232</v>
      </c>
      <c r="G415" t="s">
        <v>43</v>
      </c>
      <c r="H415" t="s">
        <v>43</v>
      </c>
      <c r="I415" t="s">
        <v>45</v>
      </c>
      <c r="J415" t="s">
        <v>43</v>
      </c>
      <c r="K415" t="s">
        <v>3374</v>
      </c>
      <c r="L415" t="s">
        <v>3375</v>
      </c>
      <c r="M415" t="s">
        <v>3376</v>
      </c>
      <c r="N415" t="s">
        <v>3377</v>
      </c>
    </row>
    <row r="416" spans="1:14" x14ac:dyDescent="0.25">
      <c r="A416" t="s">
        <v>16</v>
      </c>
      <c r="B416" t="s">
        <v>8349</v>
      </c>
      <c r="C416">
        <v>2020</v>
      </c>
      <c r="D416" t="s">
        <v>8350</v>
      </c>
      <c r="E416" t="s">
        <v>69</v>
      </c>
      <c r="F416" t="s">
        <v>4665</v>
      </c>
      <c r="G416" t="s">
        <v>43</v>
      </c>
      <c r="H416" t="s">
        <v>43</v>
      </c>
      <c r="I416" t="s">
        <v>45</v>
      </c>
      <c r="J416" t="s">
        <v>43</v>
      </c>
      <c r="K416" t="s">
        <v>8351</v>
      </c>
      <c r="L416" t="s">
        <v>8352</v>
      </c>
      <c r="M416" t="s">
        <v>8353</v>
      </c>
      <c r="N416" t="s">
        <v>8354</v>
      </c>
    </row>
    <row r="417" spans="1:14" x14ac:dyDescent="0.25">
      <c r="A417" t="s">
        <v>16</v>
      </c>
      <c r="B417" t="s">
        <v>8355</v>
      </c>
      <c r="C417">
        <v>2021</v>
      </c>
      <c r="D417" t="s">
        <v>8356</v>
      </c>
      <c r="E417" t="s">
        <v>317</v>
      </c>
      <c r="F417" t="s">
        <v>1030</v>
      </c>
      <c r="G417" t="s">
        <v>195</v>
      </c>
      <c r="H417" t="s">
        <v>8357</v>
      </c>
      <c r="I417" t="s">
        <v>47</v>
      </c>
      <c r="J417" t="s">
        <v>43</v>
      </c>
      <c r="K417" t="s">
        <v>8358</v>
      </c>
      <c r="L417" t="s">
        <v>8359</v>
      </c>
      <c r="M417" t="s">
        <v>8360</v>
      </c>
      <c r="N417" t="s">
        <v>8361</v>
      </c>
    </row>
    <row r="418" spans="1:14" x14ac:dyDescent="0.25">
      <c r="A418" t="s">
        <v>16</v>
      </c>
      <c r="B418" t="s">
        <v>8362</v>
      </c>
      <c r="C418">
        <v>2021</v>
      </c>
      <c r="D418" t="s">
        <v>8363</v>
      </c>
      <c r="E418" t="s">
        <v>317</v>
      </c>
      <c r="F418" t="s">
        <v>1030</v>
      </c>
      <c r="G418" t="s">
        <v>466</v>
      </c>
      <c r="H418" t="s">
        <v>8364</v>
      </c>
      <c r="I418" t="s">
        <v>47</v>
      </c>
      <c r="J418" t="s">
        <v>43</v>
      </c>
      <c r="K418" t="s">
        <v>8365</v>
      </c>
      <c r="L418" t="s">
        <v>8366</v>
      </c>
      <c r="M418" t="s">
        <v>8367</v>
      </c>
      <c r="N418" t="s">
        <v>8368</v>
      </c>
    </row>
    <row r="419" spans="1:14" x14ac:dyDescent="0.25">
      <c r="A419" t="s">
        <v>16</v>
      </c>
      <c r="B419" t="s">
        <v>8369</v>
      </c>
      <c r="C419">
        <v>2024</v>
      </c>
      <c r="D419" t="s">
        <v>8370</v>
      </c>
      <c r="E419" t="s">
        <v>582</v>
      </c>
      <c r="F419" t="s">
        <v>8371</v>
      </c>
      <c r="G419" t="s">
        <v>43</v>
      </c>
      <c r="H419" t="s">
        <v>43</v>
      </c>
      <c r="I419" t="s">
        <v>45</v>
      </c>
      <c r="J419" t="s">
        <v>43</v>
      </c>
      <c r="K419" t="s">
        <v>8372</v>
      </c>
      <c r="L419" t="s">
        <v>8373</v>
      </c>
      <c r="M419" t="s">
        <v>8374</v>
      </c>
      <c r="N419" t="s">
        <v>8375</v>
      </c>
    </row>
    <row r="420" spans="1:14" x14ac:dyDescent="0.25">
      <c r="A420" t="s">
        <v>16</v>
      </c>
      <c r="B420" t="s">
        <v>8376</v>
      </c>
      <c r="C420">
        <v>2019</v>
      </c>
      <c r="D420" t="s">
        <v>8377</v>
      </c>
      <c r="E420" t="s">
        <v>682</v>
      </c>
      <c r="F420" t="s">
        <v>7293</v>
      </c>
      <c r="G420" t="s">
        <v>43</v>
      </c>
      <c r="H420" t="s">
        <v>8378</v>
      </c>
      <c r="I420" t="s">
        <v>45</v>
      </c>
      <c r="J420" t="s">
        <v>43</v>
      </c>
      <c r="K420" t="s">
        <v>8379</v>
      </c>
      <c r="L420" t="s">
        <v>8380</v>
      </c>
      <c r="M420" t="s">
        <v>8381</v>
      </c>
      <c r="N420" t="s">
        <v>8382</v>
      </c>
    </row>
    <row r="421" spans="1:14" x14ac:dyDescent="0.25">
      <c r="A421" t="s">
        <v>16</v>
      </c>
      <c r="B421" t="s">
        <v>8383</v>
      </c>
      <c r="C421">
        <v>2020</v>
      </c>
      <c r="D421" t="s">
        <v>8384</v>
      </c>
      <c r="E421" t="s">
        <v>8385</v>
      </c>
      <c r="F421" t="s">
        <v>249</v>
      </c>
      <c r="G421" t="s">
        <v>274</v>
      </c>
      <c r="H421" t="s">
        <v>8386</v>
      </c>
      <c r="I421" t="s">
        <v>90</v>
      </c>
      <c r="J421" t="s">
        <v>43</v>
      </c>
      <c r="K421" t="s">
        <v>8387</v>
      </c>
      <c r="L421" t="s">
        <v>8388</v>
      </c>
      <c r="M421" t="s">
        <v>8389</v>
      </c>
      <c r="N421" t="s">
        <v>8390</v>
      </c>
    </row>
    <row r="422" spans="1:14" x14ac:dyDescent="0.25">
      <c r="A422" t="s">
        <v>16</v>
      </c>
      <c r="B422" t="s">
        <v>3433</v>
      </c>
      <c r="C422">
        <v>2023</v>
      </c>
      <c r="D422" t="s">
        <v>3434</v>
      </c>
      <c r="E422" t="s">
        <v>423</v>
      </c>
      <c r="F422" t="s">
        <v>1544</v>
      </c>
      <c r="G422" t="s">
        <v>43</v>
      </c>
      <c r="H422" t="s">
        <v>3435</v>
      </c>
      <c r="I422" t="s">
        <v>47</v>
      </c>
      <c r="J422" t="s">
        <v>43</v>
      </c>
      <c r="K422" t="s">
        <v>3436</v>
      </c>
      <c r="L422" t="s">
        <v>3437</v>
      </c>
      <c r="M422" t="s">
        <v>3438</v>
      </c>
      <c r="N422" t="s">
        <v>3439</v>
      </c>
    </row>
    <row r="423" spans="1:14" x14ac:dyDescent="0.25">
      <c r="A423" t="s">
        <v>16</v>
      </c>
      <c r="B423" t="s">
        <v>8391</v>
      </c>
      <c r="C423">
        <v>2022</v>
      </c>
      <c r="D423" t="s">
        <v>8392</v>
      </c>
      <c r="E423" t="s">
        <v>8393</v>
      </c>
      <c r="F423" t="s">
        <v>292</v>
      </c>
      <c r="G423" t="s">
        <v>326</v>
      </c>
      <c r="H423" t="s">
        <v>8394</v>
      </c>
      <c r="I423" t="s">
        <v>8395</v>
      </c>
      <c r="J423" t="s">
        <v>43</v>
      </c>
      <c r="K423" t="s">
        <v>8396</v>
      </c>
      <c r="L423" t="s">
        <v>8397</v>
      </c>
      <c r="M423" t="s">
        <v>8398</v>
      </c>
      <c r="N423" t="s">
        <v>8399</v>
      </c>
    </row>
    <row r="424" spans="1:14" x14ac:dyDescent="0.25">
      <c r="A424" t="s">
        <v>16</v>
      </c>
      <c r="B424" t="s">
        <v>8400</v>
      </c>
      <c r="C424">
        <v>2018</v>
      </c>
      <c r="D424" t="s">
        <v>8401</v>
      </c>
      <c r="E424" t="s">
        <v>582</v>
      </c>
      <c r="F424" t="s">
        <v>2187</v>
      </c>
      <c r="G424" t="s">
        <v>43</v>
      </c>
      <c r="H424" t="s">
        <v>8402</v>
      </c>
      <c r="I424" t="s">
        <v>45</v>
      </c>
      <c r="J424" t="s">
        <v>43</v>
      </c>
      <c r="K424" t="s">
        <v>8403</v>
      </c>
      <c r="L424" t="s">
        <v>8404</v>
      </c>
      <c r="M424" t="s">
        <v>8405</v>
      </c>
      <c r="N424" t="s">
        <v>8406</v>
      </c>
    </row>
    <row r="425" spans="1:14" x14ac:dyDescent="0.25">
      <c r="A425" t="s">
        <v>16</v>
      </c>
      <c r="B425" t="s">
        <v>3454</v>
      </c>
      <c r="C425">
        <v>2022</v>
      </c>
      <c r="D425" t="s">
        <v>3455</v>
      </c>
      <c r="E425" t="s">
        <v>3456</v>
      </c>
      <c r="F425" t="s">
        <v>1411</v>
      </c>
      <c r="G425" t="s">
        <v>230</v>
      </c>
      <c r="H425" t="s">
        <v>3457</v>
      </c>
      <c r="I425" t="s">
        <v>6525</v>
      </c>
      <c r="J425" t="s">
        <v>43</v>
      </c>
      <c r="K425" t="s">
        <v>3458</v>
      </c>
      <c r="L425" t="s">
        <v>3459</v>
      </c>
      <c r="M425" t="s">
        <v>3460</v>
      </c>
      <c r="N425" t="s">
        <v>3461</v>
      </c>
    </row>
    <row r="426" spans="1:14" x14ac:dyDescent="0.25">
      <c r="A426" t="s">
        <v>16</v>
      </c>
      <c r="B426" t="s">
        <v>3462</v>
      </c>
      <c r="C426">
        <v>2023</v>
      </c>
      <c r="D426" t="s">
        <v>3463</v>
      </c>
      <c r="E426" t="s">
        <v>431</v>
      </c>
      <c r="F426" t="s">
        <v>465</v>
      </c>
      <c r="G426" t="s">
        <v>466</v>
      </c>
      <c r="H426" t="s">
        <v>43</v>
      </c>
      <c r="I426" t="s">
        <v>5</v>
      </c>
      <c r="J426" t="s">
        <v>43</v>
      </c>
      <c r="K426" t="s">
        <v>3464</v>
      </c>
      <c r="L426" t="s">
        <v>3465</v>
      </c>
      <c r="M426" t="s">
        <v>3466</v>
      </c>
      <c r="N426" t="s">
        <v>3467</v>
      </c>
    </row>
    <row r="427" spans="1:14" x14ac:dyDescent="0.25">
      <c r="A427" t="s">
        <v>16</v>
      </c>
      <c r="B427" t="s">
        <v>8407</v>
      </c>
      <c r="C427">
        <v>2019</v>
      </c>
      <c r="D427" t="s">
        <v>8408</v>
      </c>
      <c r="E427" t="s">
        <v>6048</v>
      </c>
      <c r="F427" t="s">
        <v>1941</v>
      </c>
      <c r="G427" t="s">
        <v>194</v>
      </c>
      <c r="H427" t="s">
        <v>8409</v>
      </c>
      <c r="I427" t="s">
        <v>6050</v>
      </c>
      <c r="J427" t="s">
        <v>43</v>
      </c>
      <c r="K427" t="s">
        <v>8410</v>
      </c>
      <c r="L427" t="s">
        <v>8411</v>
      </c>
      <c r="M427" t="s">
        <v>8412</v>
      </c>
      <c r="N427" t="s">
        <v>8413</v>
      </c>
    </row>
    <row r="428" spans="1:14" x14ac:dyDescent="0.25">
      <c r="A428" t="s">
        <v>16</v>
      </c>
      <c r="B428" t="s">
        <v>8414</v>
      </c>
      <c r="C428">
        <v>2019</v>
      </c>
      <c r="D428" t="s">
        <v>8415</v>
      </c>
      <c r="E428" t="s">
        <v>1803</v>
      </c>
      <c r="F428" t="s">
        <v>7077</v>
      </c>
      <c r="G428" t="s">
        <v>194</v>
      </c>
      <c r="H428" t="s">
        <v>43</v>
      </c>
      <c r="I428" t="s">
        <v>6153</v>
      </c>
      <c r="J428" t="s">
        <v>43</v>
      </c>
      <c r="K428" t="s">
        <v>8416</v>
      </c>
      <c r="L428" t="s">
        <v>8417</v>
      </c>
      <c r="M428" t="s">
        <v>8418</v>
      </c>
      <c r="N428" t="s">
        <v>8419</v>
      </c>
    </row>
    <row r="429" spans="1:14" x14ac:dyDescent="0.25">
      <c r="A429" t="s">
        <v>16</v>
      </c>
      <c r="B429" t="s">
        <v>8420</v>
      </c>
      <c r="C429">
        <v>2022</v>
      </c>
      <c r="D429" t="s">
        <v>8421</v>
      </c>
      <c r="E429" t="s">
        <v>1047</v>
      </c>
      <c r="F429" t="s">
        <v>8422</v>
      </c>
      <c r="G429" t="s">
        <v>43</v>
      </c>
      <c r="H429" t="s">
        <v>43</v>
      </c>
      <c r="I429" t="s">
        <v>81</v>
      </c>
      <c r="J429" t="s">
        <v>43</v>
      </c>
      <c r="K429" t="s">
        <v>8423</v>
      </c>
      <c r="L429" t="s">
        <v>8424</v>
      </c>
      <c r="M429" t="s">
        <v>8425</v>
      </c>
      <c r="N429" t="s">
        <v>8426</v>
      </c>
    </row>
    <row r="430" spans="1:14" x14ac:dyDescent="0.25">
      <c r="A430" t="s">
        <v>16</v>
      </c>
      <c r="B430" t="s">
        <v>8427</v>
      </c>
      <c r="C430">
        <v>2024</v>
      </c>
      <c r="D430" t="s">
        <v>8428</v>
      </c>
      <c r="E430" t="s">
        <v>1047</v>
      </c>
      <c r="F430" t="s">
        <v>8429</v>
      </c>
      <c r="G430" t="s">
        <v>43</v>
      </c>
      <c r="H430" t="s">
        <v>43</v>
      </c>
      <c r="I430" t="s">
        <v>81</v>
      </c>
      <c r="J430" t="s">
        <v>43</v>
      </c>
      <c r="K430" t="s">
        <v>8430</v>
      </c>
      <c r="L430" t="s">
        <v>8431</v>
      </c>
      <c r="M430" t="s">
        <v>8432</v>
      </c>
      <c r="N430" t="s">
        <v>8433</v>
      </c>
    </row>
    <row r="431" spans="1:14" x14ac:dyDescent="0.25">
      <c r="A431" t="s">
        <v>16</v>
      </c>
      <c r="B431" t="s">
        <v>8434</v>
      </c>
      <c r="C431">
        <v>2024</v>
      </c>
      <c r="D431" t="s">
        <v>8435</v>
      </c>
      <c r="E431" t="s">
        <v>811</v>
      </c>
      <c r="F431" t="s">
        <v>990</v>
      </c>
      <c r="G431" t="s">
        <v>229</v>
      </c>
      <c r="H431" t="s">
        <v>43</v>
      </c>
      <c r="I431" t="s">
        <v>5935</v>
      </c>
      <c r="J431" t="s">
        <v>43</v>
      </c>
      <c r="K431" t="s">
        <v>8436</v>
      </c>
      <c r="L431" t="s">
        <v>8437</v>
      </c>
      <c r="M431" t="s">
        <v>8438</v>
      </c>
      <c r="N431" t="s">
        <v>8439</v>
      </c>
    </row>
    <row r="432" spans="1:14" x14ac:dyDescent="0.25">
      <c r="A432" t="s">
        <v>16</v>
      </c>
      <c r="B432" t="s">
        <v>8440</v>
      </c>
      <c r="C432">
        <v>2024</v>
      </c>
      <c r="D432" t="s">
        <v>8441</v>
      </c>
      <c r="E432" t="s">
        <v>2939</v>
      </c>
      <c r="F432" t="s">
        <v>1426</v>
      </c>
      <c r="G432" t="s">
        <v>415</v>
      </c>
      <c r="H432" t="s">
        <v>8442</v>
      </c>
      <c r="I432" t="s">
        <v>90</v>
      </c>
      <c r="J432" t="s">
        <v>43</v>
      </c>
      <c r="K432" t="s">
        <v>8443</v>
      </c>
      <c r="L432" t="s">
        <v>8444</v>
      </c>
      <c r="M432" t="s">
        <v>8445</v>
      </c>
      <c r="N432" t="s">
        <v>8446</v>
      </c>
    </row>
    <row r="433" spans="1:14" x14ac:dyDescent="0.25">
      <c r="A433" t="s">
        <v>16</v>
      </c>
      <c r="B433" t="s">
        <v>8447</v>
      </c>
      <c r="C433">
        <v>2024</v>
      </c>
      <c r="D433" t="s">
        <v>8448</v>
      </c>
      <c r="E433" t="s">
        <v>1509</v>
      </c>
      <c r="F433" t="s">
        <v>1524</v>
      </c>
      <c r="G433" t="s">
        <v>43</v>
      </c>
      <c r="H433" t="s">
        <v>43</v>
      </c>
      <c r="I433" t="s">
        <v>45</v>
      </c>
      <c r="J433" t="s">
        <v>43</v>
      </c>
      <c r="K433" t="s">
        <v>8449</v>
      </c>
      <c r="L433" t="s">
        <v>8450</v>
      </c>
      <c r="M433" t="s">
        <v>8451</v>
      </c>
      <c r="N433" t="s">
        <v>8452</v>
      </c>
    </row>
    <row r="434" spans="1:14" x14ac:dyDescent="0.25">
      <c r="A434" t="s">
        <v>16</v>
      </c>
      <c r="B434" t="s">
        <v>8453</v>
      </c>
      <c r="C434">
        <v>2020</v>
      </c>
      <c r="D434" t="s">
        <v>8454</v>
      </c>
      <c r="E434" t="s">
        <v>8455</v>
      </c>
      <c r="F434" t="s">
        <v>2342</v>
      </c>
      <c r="G434" t="s">
        <v>230</v>
      </c>
      <c r="H434" t="s">
        <v>6083</v>
      </c>
      <c r="I434" t="s">
        <v>87</v>
      </c>
      <c r="J434" t="s">
        <v>43</v>
      </c>
      <c r="K434" t="s">
        <v>8456</v>
      </c>
      <c r="L434" t="s">
        <v>8457</v>
      </c>
      <c r="M434" t="s">
        <v>8458</v>
      </c>
      <c r="N434" t="s">
        <v>8459</v>
      </c>
    </row>
    <row r="435" spans="1:14" x14ac:dyDescent="0.25">
      <c r="A435" t="s">
        <v>16</v>
      </c>
      <c r="B435" t="s">
        <v>8460</v>
      </c>
      <c r="C435">
        <v>2023</v>
      </c>
      <c r="D435" t="s">
        <v>8461</v>
      </c>
      <c r="E435" t="s">
        <v>2482</v>
      </c>
      <c r="F435" t="s">
        <v>2385</v>
      </c>
      <c r="G435" t="s">
        <v>230</v>
      </c>
      <c r="H435" t="s">
        <v>8462</v>
      </c>
      <c r="I435" t="s">
        <v>8463</v>
      </c>
      <c r="J435" t="s">
        <v>43</v>
      </c>
      <c r="K435" t="s">
        <v>8464</v>
      </c>
      <c r="L435" t="s">
        <v>8465</v>
      </c>
      <c r="M435" t="s">
        <v>8466</v>
      </c>
      <c r="N435" t="s">
        <v>8467</v>
      </c>
    </row>
    <row r="436" spans="1:14" x14ac:dyDescent="0.25">
      <c r="A436" t="s">
        <v>16</v>
      </c>
      <c r="B436" t="s">
        <v>8468</v>
      </c>
      <c r="C436">
        <v>2019</v>
      </c>
      <c r="D436" t="s">
        <v>8469</v>
      </c>
      <c r="E436" t="s">
        <v>1509</v>
      </c>
      <c r="F436" t="s">
        <v>1404</v>
      </c>
      <c r="G436" t="s">
        <v>43</v>
      </c>
      <c r="H436" t="s">
        <v>43</v>
      </c>
      <c r="I436" t="s">
        <v>45</v>
      </c>
      <c r="J436" t="s">
        <v>43</v>
      </c>
      <c r="K436" t="s">
        <v>8470</v>
      </c>
      <c r="L436" t="s">
        <v>8471</v>
      </c>
      <c r="M436" t="s">
        <v>8472</v>
      </c>
      <c r="N436" t="s">
        <v>8473</v>
      </c>
    </row>
    <row r="437" spans="1:14" x14ac:dyDescent="0.25">
      <c r="A437" t="s">
        <v>16</v>
      </c>
      <c r="B437" t="s">
        <v>8474</v>
      </c>
      <c r="C437">
        <v>2019</v>
      </c>
      <c r="D437" t="s">
        <v>8475</v>
      </c>
      <c r="E437" t="s">
        <v>858</v>
      </c>
      <c r="F437" t="s">
        <v>7077</v>
      </c>
      <c r="G437" t="s">
        <v>212</v>
      </c>
      <c r="H437" t="s">
        <v>43</v>
      </c>
      <c r="I437" t="s">
        <v>6153</v>
      </c>
      <c r="J437" t="s">
        <v>43</v>
      </c>
      <c r="K437" t="s">
        <v>8476</v>
      </c>
      <c r="L437" t="s">
        <v>8477</v>
      </c>
      <c r="M437" t="s">
        <v>8478</v>
      </c>
      <c r="N437" t="s">
        <v>8479</v>
      </c>
    </row>
    <row r="438" spans="1:14" x14ac:dyDescent="0.25">
      <c r="A438" t="s">
        <v>16</v>
      </c>
      <c r="B438" t="s">
        <v>8480</v>
      </c>
      <c r="C438">
        <v>2021</v>
      </c>
      <c r="D438" t="s">
        <v>8481</v>
      </c>
      <c r="E438" t="s">
        <v>6868</v>
      </c>
      <c r="F438" t="s">
        <v>43</v>
      </c>
      <c r="G438" t="s">
        <v>43</v>
      </c>
      <c r="H438" t="s">
        <v>43</v>
      </c>
      <c r="I438" t="s">
        <v>87</v>
      </c>
      <c r="J438" t="s">
        <v>43</v>
      </c>
      <c r="K438" t="s">
        <v>8482</v>
      </c>
      <c r="L438" t="s">
        <v>8483</v>
      </c>
      <c r="M438" t="s">
        <v>8484</v>
      </c>
      <c r="N438" t="s">
        <v>8485</v>
      </c>
    </row>
    <row r="439" spans="1:14" x14ac:dyDescent="0.25">
      <c r="A439" t="s">
        <v>16</v>
      </c>
      <c r="B439" t="s">
        <v>8486</v>
      </c>
      <c r="C439">
        <v>2020</v>
      </c>
      <c r="D439" t="s">
        <v>8487</v>
      </c>
      <c r="E439" t="s">
        <v>8488</v>
      </c>
      <c r="F439" t="s">
        <v>2898</v>
      </c>
      <c r="G439" t="s">
        <v>43</v>
      </c>
      <c r="H439" t="s">
        <v>43</v>
      </c>
      <c r="I439" t="s">
        <v>45</v>
      </c>
      <c r="J439" t="s">
        <v>43</v>
      </c>
      <c r="K439" t="s">
        <v>8489</v>
      </c>
      <c r="L439" t="s">
        <v>8490</v>
      </c>
      <c r="M439" t="s">
        <v>8491</v>
      </c>
      <c r="N439" t="s">
        <v>8492</v>
      </c>
    </row>
    <row r="440" spans="1:14" x14ac:dyDescent="0.25">
      <c r="A440" t="s">
        <v>16</v>
      </c>
      <c r="B440" t="s">
        <v>3559</v>
      </c>
      <c r="C440">
        <v>2022</v>
      </c>
      <c r="D440" t="s">
        <v>3560</v>
      </c>
      <c r="E440" t="s">
        <v>3561</v>
      </c>
      <c r="F440" t="s">
        <v>859</v>
      </c>
      <c r="G440" t="s">
        <v>229</v>
      </c>
      <c r="H440" t="s">
        <v>43</v>
      </c>
      <c r="I440" t="s">
        <v>6153</v>
      </c>
      <c r="J440" t="s">
        <v>43</v>
      </c>
      <c r="K440" t="s">
        <v>3562</v>
      </c>
      <c r="L440" t="s">
        <v>3563</v>
      </c>
      <c r="M440" t="s">
        <v>3564</v>
      </c>
      <c r="N440" t="s">
        <v>3565</v>
      </c>
    </row>
    <row r="441" spans="1:14" x14ac:dyDescent="0.25">
      <c r="A441" t="s">
        <v>16</v>
      </c>
      <c r="B441" t="s">
        <v>8493</v>
      </c>
      <c r="C441">
        <v>2024</v>
      </c>
      <c r="D441" t="s">
        <v>8494</v>
      </c>
      <c r="E441" t="s">
        <v>791</v>
      </c>
      <c r="F441" t="s">
        <v>2355</v>
      </c>
      <c r="G441" t="s">
        <v>43</v>
      </c>
      <c r="H441" t="s">
        <v>43</v>
      </c>
      <c r="I441" t="s">
        <v>45</v>
      </c>
      <c r="J441" t="s">
        <v>43</v>
      </c>
      <c r="K441" t="s">
        <v>8495</v>
      </c>
      <c r="L441" t="s">
        <v>8496</v>
      </c>
      <c r="M441" t="s">
        <v>8497</v>
      </c>
      <c r="N441" t="s">
        <v>8498</v>
      </c>
    </row>
    <row r="442" spans="1:14" x14ac:dyDescent="0.25">
      <c r="A442" t="s">
        <v>16</v>
      </c>
      <c r="B442" t="s">
        <v>8499</v>
      </c>
      <c r="C442">
        <v>2024</v>
      </c>
      <c r="D442" t="s">
        <v>8500</v>
      </c>
      <c r="E442" t="s">
        <v>811</v>
      </c>
      <c r="F442" t="s">
        <v>990</v>
      </c>
      <c r="G442" t="s">
        <v>274</v>
      </c>
      <c r="H442" t="s">
        <v>43</v>
      </c>
      <c r="I442" t="s">
        <v>5935</v>
      </c>
      <c r="J442" t="s">
        <v>43</v>
      </c>
      <c r="K442" t="s">
        <v>8501</v>
      </c>
      <c r="L442" t="s">
        <v>8502</v>
      </c>
      <c r="M442" t="s">
        <v>8503</v>
      </c>
      <c r="N442" t="s">
        <v>8504</v>
      </c>
    </row>
    <row r="443" spans="1:14" x14ac:dyDescent="0.25">
      <c r="A443" t="s">
        <v>16</v>
      </c>
      <c r="B443" t="s">
        <v>8505</v>
      </c>
      <c r="C443">
        <v>2022</v>
      </c>
      <c r="D443" t="s">
        <v>8506</v>
      </c>
      <c r="E443" t="s">
        <v>8507</v>
      </c>
      <c r="F443" t="s">
        <v>859</v>
      </c>
      <c r="G443" t="s">
        <v>229</v>
      </c>
      <c r="H443" t="s">
        <v>43</v>
      </c>
      <c r="I443" t="s">
        <v>6153</v>
      </c>
      <c r="J443" t="s">
        <v>43</v>
      </c>
      <c r="K443" t="s">
        <v>8508</v>
      </c>
      <c r="L443" t="s">
        <v>8509</v>
      </c>
      <c r="M443" t="s">
        <v>8510</v>
      </c>
      <c r="N443" t="s">
        <v>8511</v>
      </c>
    </row>
    <row r="444" spans="1:14" x14ac:dyDescent="0.25">
      <c r="A444" t="s">
        <v>16</v>
      </c>
      <c r="B444" t="s">
        <v>8512</v>
      </c>
      <c r="C444">
        <v>2020</v>
      </c>
      <c r="D444" t="s">
        <v>8513</v>
      </c>
      <c r="E444" t="s">
        <v>1289</v>
      </c>
      <c r="F444" t="s">
        <v>466</v>
      </c>
      <c r="G444" t="s">
        <v>230</v>
      </c>
      <c r="H444" t="s">
        <v>43</v>
      </c>
      <c r="I444" t="s">
        <v>6104</v>
      </c>
      <c r="J444" t="s">
        <v>43</v>
      </c>
      <c r="K444" t="s">
        <v>8514</v>
      </c>
      <c r="L444" t="s">
        <v>8515</v>
      </c>
      <c r="M444" t="s">
        <v>8516</v>
      </c>
      <c r="N444" t="s">
        <v>8517</v>
      </c>
    </row>
    <row r="445" spans="1:14" x14ac:dyDescent="0.25">
      <c r="A445" t="s">
        <v>16</v>
      </c>
      <c r="B445" t="s">
        <v>8518</v>
      </c>
      <c r="C445">
        <v>2019</v>
      </c>
      <c r="D445" t="s">
        <v>8519</v>
      </c>
      <c r="E445" t="s">
        <v>1901</v>
      </c>
      <c r="F445" t="s">
        <v>3753</v>
      </c>
      <c r="G445" t="s">
        <v>43</v>
      </c>
      <c r="H445" t="s">
        <v>8520</v>
      </c>
      <c r="I445" t="s">
        <v>45</v>
      </c>
      <c r="J445" t="s">
        <v>43</v>
      </c>
      <c r="K445" t="s">
        <v>8521</v>
      </c>
      <c r="L445" t="s">
        <v>8522</v>
      </c>
      <c r="M445" t="s">
        <v>8523</v>
      </c>
      <c r="N445" t="s">
        <v>8524</v>
      </c>
    </row>
    <row r="446" spans="1:14" x14ac:dyDescent="0.25">
      <c r="A446" t="s">
        <v>16</v>
      </c>
      <c r="B446" t="s">
        <v>8525</v>
      </c>
      <c r="C446">
        <v>2022</v>
      </c>
      <c r="D446" t="s">
        <v>8526</v>
      </c>
      <c r="E446" t="s">
        <v>317</v>
      </c>
      <c r="F446" t="s">
        <v>1186</v>
      </c>
      <c r="G446" t="s">
        <v>326</v>
      </c>
      <c r="H446" t="s">
        <v>43</v>
      </c>
      <c r="I446" t="s">
        <v>47</v>
      </c>
      <c r="J446" t="s">
        <v>43</v>
      </c>
      <c r="K446" t="s">
        <v>8527</v>
      </c>
      <c r="L446" t="s">
        <v>8528</v>
      </c>
      <c r="M446" t="s">
        <v>8529</v>
      </c>
      <c r="N446" t="s">
        <v>8530</v>
      </c>
    </row>
    <row r="447" spans="1:14" x14ac:dyDescent="0.25">
      <c r="A447" t="s">
        <v>16</v>
      </c>
      <c r="B447" t="s">
        <v>8525</v>
      </c>
      <c r="C447">
        <v>2023</v>
      </c>
      <c r="D447" t="s">
        <v>8531</v>
      </c>
      <c r="E447" t="s">
        <v>3175</v>
      </c>
      <c r="F447" t="s">
        <v>8532</v>
      </c>
      <c r="G447" t="s">
        <v>43</v>
      </c>
      <c r="H447" t="s">
        <v>43</v>
      </c>
      <c r="I447" t="s">
        <v>47</v>
      </c>
      <c r="J447" t="s">
        <v>43</v>
      </c>
      <c r="K447" t="s">
        <v>8533</v>
      </c>
      <c r="L447" t="s">
        <v>8534</v>
      </c>
      <c r="M447" t="s">
        <v>8535</v>
      </c>
      <c r="N447" t="s">
        <v>8536</v>
      </c>
    </row>
    <row r="448" spans="1:14" x14ac:dyDescent="0.25">
      <c r="A448" t="s">
        <v>16</v>
      </c>
      <c r="B448" t="s">
        <v>8525</v>
      </c>
      <c r="C448">
        <v>2024</v>
      </c>
      <c r="D448" t="s">
        <v>8537</v>
      </c>
      <c r="E448" t="s">
        <v>811</v>
      </c>
      <c r="F448" t="s">
        <v>990</v>
      </c>
      <c r="G448" t="s">
        <v>448</v>
      </c>
      <c r="H448" t="s">
        <v>43</v>
      </c>
      <c r="I448" t="s">
        <v>5935</v>
      </c>
      <c r="J448" t="s">
        <v>43</v>
      </c>
      <c r="K448" t="s">
        <v>8538</v>
      </c>
      <c r="L448" t="s">
        <v>8539</v>
      </c>
      <c r="M448" t="s">
        <v>8540</v>
      </c>
      <c r="N448" t="s">
        <v>8541</v>
      </c>
    </row>
    <row r="449" spans="1:14" x14ac:dyDescent="0.25">
      <c r="A449" t="s">
        <v>16</v>
      </c>
      <c r="B449" t="s">
        <v>8542</v>
      </c>
      <c r="C449">
        <v>2023</v>
      </c>
      <c r="D449" t="s">
        <v>8543</v>
      </c>
      <c r="E449" t="s">
        <v>1047</v>
      </c>
      <c r="F449" t="s">
        <v>8544</v>
      </c>
      <c r="G449" t="s">
        <v>43</v>
      </c>
      <c r="H449" t="s">
        <v>43</v>
      </c>
      <c r="I449" t="s">
        <v>81</v>
      </c>
      <c r="J449" t="s">
        <v>43</v>
      </c>
      <c r="K449" t="s">
        <v>8545</v>
      </c>
      <c r="L449" t="s">
        <v>8546</v>
      </c>
      <c r="M449" t="s">
        <v>8547</v>
      </c>
      <c r="N449" t="s">
        <v>8548</v>
      </c>
    </row>
    <row r="450" spans="1:14" x14ac:dyDescent="0.25">
      <c r="A450" t="s">
        <v>16</v>
      </c>
      <c r="B450" t="s">
        <v>8549</v>
      </c>
      <c r="C450">
        <v>2024</v>
      </c>
      <c r="D450" t="s">
        <v>8550</v>
      </c>
      <c r="E450" t="s">
        <v>8551</v>
      </c>
      <c r="F450" t="s">
        <v>1090</v>
      </c>
      <c r="G450" t="s">
        <v>195</v>
      </c>
      <c r="H450" t="s">
        <v>8552</v>
      </c>
      <c r="I450" t="s">
        <v>8553</v>
      </c>
      <c r="J450" t="s">
        <v>43</v>
      </c>
      <c r="K450" t="s">
        <v>8554</v>
      </c>
      <c r="L450" t="s">
        <v>8555</v>
      </c>
      <c r="M450" t="s">
        <v>8556</v>
      </c>
      <c r="N450" t="s">
        <v>8557</v>
      </c>
    </row>
    <row r="451" spans="1:14" x14ac:dyDescent="0.25">
      <c r="A451" t="s">
        <v>16</v>
      </c>
      <c r="B451" t="s">
        <v>8558</v>
      </c>
      <c r="C451">
        <v>2019</v>
      </c>
      <c r="D451" t="s">
        <v>8559</v>
      </c>
      <c r="E451" t="s">
        <v>682</v>
      </c>
      <c r="F451" t="s">
        <v>1089</v>
      </c>
      <c r="G451" t="s">
        <v>43</v>
      </c>
      <c r="H451" t="s">
        <v>8560</v>
      </c>
      <c r="I451" t="s">
        <v>45</v>
      </c>
      <c r="J451" t="s">
        <v>43</v>
      </c>
      <c r="K451" t="s">
        <v>8561</v>
      </c>
      <c r="L451" t="s">
        <v>8562</v>
      </c>
      <c r="M451" t="s">
        <v>8563</v>
      </c>
      <c r="N451" t="s">
        <v>8564</v>
      </c>
    </row>
    <row r="452" spans="1:14" x14ac:dyDescent="0.25">
      <c r="A452" t="s">
        <v>16</v>
      </c>
      <c r="B452" t="s">
        <v>8565</v>
      </c>
      <c r="C452">
        <v>2022</v>
      </c>
      <c r="D452" t="s">
        <v>8566</v>
      </c>
      <c r="E452" t="s">
        <v>2287</v>
      </c>
      <c r="F452" t="s">
        <v>1426</v>
      </c>
      <c r="G452" t="s">
        <v>2202</v>
      </c>
      <c r="H452" t="s">
        <v>3689</v>
      </c>
      <c r="I452" t="s">
        <v>6766</v>
      </c>
      <c r="J452" t="s">
        <v>43</v>
      </c>
      <c r="K452" t="s">
        <v>8567</v>
      </c>
      <c r="L452" t="s">
        <v>8568</v>
      </c>
      <c r="M452" t="s">
        <v>8569</v>
      </c>
      <c r="N452" t="s">
        <v>3692</v>
      </c>
    </row>
    <row r="453" spans="1:14" x14ac:dyDescent="0.25">
      <c r="A453" t="s">
        <v>16</v>
      </c>
      <c r="B453" t="s">
        <v>8570</v>
      </c>
      <c r="C453">
        <v>2020</v>
      </c>
      <c r="D453" t="s">
        <v>8571</v>
      </c>
      <c r="E453" t="s">
        <v>1509</v>
      </c>
      <c r="F453" t="s">
        <v>1317</v>
      </c>
      <c r="G453" t="s">
        <v>43</v>
      </c>
      <c r="H453" t="s">
        <v>43</v>
      </c>
      <c r="I453" t="s">
        <v>45</v>
      </c>
      <c r="J453" t="s">
        <v>43</v>
      </c>
      <c r="K453" t="s">
        <v>8572</v>
      </c>
      <c r="L453" t="s">
        <v>8573</v>
      </c>
      <c r="M453" t="s">
        <v>8574</v>
      </c>
      <c r="N453" t="s">
        <v>8575</v>
      </c>
    </row>
    <row r="454" spans="1:14" x14ac:dyDescent="0.25">
      <c r="A454" t="s">
        <v>16</v>
      </c>
      <c r="B454" t="s">
        <v>3693</v>
      </c>
      <c r="C454">
        <v>2024</v>
      </c>
      <c r="D454" t="s">
        <v>3694</v>
      </c>
      <c r="E454" t="s">
        <v>69</v>
      </c>
      <c r="F454" t="s">
        <v>3695</v>
      </c>
      <c r="G454" t="s">
        <v>43</v>
      </c>
      <c r="H454" t="s">
        <v>43</v>
      </c>
      <c r="I454" t="s">
        <v>45</v>
      </c>
      <c r="J454" t="s">
        <v>43</v>
      </c>
      <c r="K454" t="s">
        <v>3696</v>
      </c>
      <c r="L454" t="s">
        <v>3697</v>
      </c>
      <c r="M454" t="s">
        <v>3698</v>
      </c>
      <c r="N454" t="s">
        <v>3699</v>
      </c>
    </row>
    <row r="455" spans="1:14" x14ac:dyDescent="0.25">
      <c r="A455" t="s">
        <v>16</v>
      </c>
      <c r="B455" t="s">
        <v>8576</v>
      </c>
      <c r="C455">
        <v>2023</v>
      </c>
      <c r="D455" t="s">
        <v>8577</v>
      </c>
      <c r="E455" t="s">
        <v>8578</v>
      </c>
      <c r="F455" t="s">
        <v>432</v>
      </c>
      <c r="G455" t="s">
        <v>448</v>
      </c>
      <c r="H455" t="s">
        <v>8579</v>
      </c>
      <c r="I455" t="s">
        <v>6970</v>
      </c>
      <c r="J455" t="s">
        <v>43</v>
      </c>
      <c r="K455" t="s">
        <v>8580</v>
      </c>
      <c r="L455" t="s">
        <v>8581</v>
      </c>
      <c r="M455" t="s">
        <v>8582</v>
      </c>
      <c r="N455" t="s">
        <v>8583</v>
      </c>
    </row>
    <row r="456" spans="1:14" x14ac:dyDescent="0.25">
      <c r="A456" t="s">
        <v>16</v>
      </c>
      <c r="B456" t="s">
        <v>8584</v>
      </c>
      <c r="C456">
        <v>2021</v>
      </c>
      <c r="D456" t="s">
        <v>8585</v>
      </c>
      <c r="E456" t="s">
        <v>1932</v>
      </c>
      <c r="F456" t="s">
        <v>4712</v>
      </c>
      <c r="G456" t="s">
        <v>212</v>
      </c>
      <c r="H456" t="s">
        <v>8586</v>
      </c>
      <c r="I456" t="s">
        <v>84</v>
      </c>
      <c r="J456" t="s">
        <v>43</v>
      </c>
      <c r="K456" t="s">
        <v>8587</v>
      </c>
      <c r="L456" t="s">
        <v>8588</v>
      </c>
      <c r="M456" t="s">
        <v>8589</v>
      </c>
      <c r="N456" t="s">
        <v>8590</v>
      </c>
    </row>
    <row r="457" spans="1:14" x14ac:dyDescent="0.25">
      <c r="A457" t="s">
        <v>16</v>
      </c>
      <c r="B457" t="s">
        <v>8591</v>
      </c>
      <c r="C457">
        <v>2020</v>
      </c>
      <c r="D457" t="s">
        <v>8592</v>
      </c>
      <c r="E457" t="s">
        <v>6048</v>
      </c>
      <c r="F457" t="s">
        <v>1486</v>
      </c>
      <c r="G457" t="s">
        <v>195</v>
      </c>
      <c r="H457" t="s">
        <v>8593</v>
      </c>
      <c r="I457" t="s">
        <v>6050</v>
      </c>
      <c r="J457" t="s">
        <v>43</v>
      </c>
      <c r="K457" t="s">
        <v>8594</v>
      </c>
      <c r="L457" t="s">
        <v>8595</v>
      </c>
      <c r="M457" t="s">
        <v>8596</v>
      </c>
      <c r="N457" t="s">
        <v>8597</v>
      </c>
    </row>
    <row r="458" spans="1:14" x14ac:dyDescent="0.25">
      <c r="A458" t="s">
        <v>16</v>
      </c>
      <c r="B458" t="s">
        <v>8598</v>
      </c>
      <c r="C458">
        <v>2020</v>
      </c>
      <c r="D458" t="s">
        <v>8599</v>
      </c>
      <c r="E458" t="s">
        <v>6048</v>
      </c>
      <c r="F458" t="s">
        <v>1486</v>
      </c>
      <c r="G458" t="s">
        <v>195</v>
      </c>
      <c r="H458" t="s">
        <v>8600</v>
      </c>
      <c r="I458" t="s">
        <v>6050</v>
      </c>
      <c r="J458" t="s">
        <v>43</v>
      </c>
      <c r="K458" t="s">
        <v>8601</v>
      </c>
      <c r="L458" t="s">
        <v>8602</v>
      </c>
      <c r="M458" t="s">
        <v>8603</v>
      </c>
      <c r="N458" t="s">
        <v>8604</v>
      </c>
    </row>
    <row r="459" spans="1:14" x14ac:dyDescent="0.25">
      <c r="A459" t="s">
        <v>16</v>
      </c>
      <c r="B459" t="s">
        <v>8605</v>
      </c>
      <c r="C459">
        <v>2018</v>
      </c>
      <c r="D459" t="s">
        <v>8606</v>
      </c>
      <c r="E459" t="s">
        <v>2186</v>
      </c>
      <c r="F459" t="s">
        <v>1615</v>
      </c>
      <c r="G459" t="s">
        <v>43</v>
      </c>
      <c r="H459" t="s">
        <v>3265</v>
      </c>
      <c r="I459" t="s">
        <v>7130</v>
      </c>
      <c r="J459" t="s">
        <v>43</v>
      </c>
      <c r="K459" t="s">
        <v>8607</v>
      </c>
      <c r="L459" t="s">
        <v>8608</v>
      </c>
      <c r="M459" t="s">
        <v>8609</v>
      </c>
      <c r="N459" t="s">
        <v>8610</v>
      </c>
    </row>
    <row r="460" spans="1:14" x14ac:dyDescent="0.25">
      <c r="A460" t="s">
        <v>16</v>
      </c>
      <c r="B460" t="s">
        <v>8611</v>
      </c>
      <c r="C460">
        <v>2021</v>
      </c>
      <c r="D460" t="s">
        <v>8612</v>
      </c>
      <c r="E460" t="s">
        <v>3319</v>
      </c>
      <c r="F460" t="s">
        <v>8213</v>
      </c>
      <c r="G460" t="s">
        <v>415</v>
      </c>
      <c r="H460" t="s">
        <v>8613</v>
      </c>
      <c r="I460" t="s">
        <v>49</v>
      </c>
      <c r="J460" t="s">
        <v>43</v>
      </c>
      <c r="K460" t="s">
        <v>8614</v>
      </c>
      <c r="L460" t="s">
        <v>8615</v>
      </c>
      <c r="M460" t="s">
        <v>8616</v>
      </c>
      <c r="N460" t="s">
        <v>8617</v>
      </c>
    </row>
    <row r="461" spans="1:14" x14ac:dyDescent="0.25">
      <c r="A461" t="s">
        <v>17</v>
      </c>
      <c r="B461" t="s">
        <v>8618</v>
      </c>
      <c r="C461">
        <v>2018</v>
      </c>
      <c r="D461" t="s">
        <v>8619</v>
      </c>
      <c r="E461" t="s">
        <v>8620</v>
      </c>
      <c r="F461" t="s">
        <v>43</v>
      </c>
      <c r="G461" t="s">
        <v>43</v>
      </c>
      <c r="H461" t="s">
        <v>8621</v>
      </c>
      <c r="I461" t="s">
        <v>46</v>
      </c>
      <c r="J461" t="s">
        <v>43</v>
      </c>
      <c r="K461" t="s">
        <v>8622</v>
      </c>
      <c r="L461" t="s">
        <v>8623</v>
      </c>
      <c r="M461" t="s">
        <v>8624</v>
      </c>
      <c r="N461" t="s">
        <v>8625</v>
      </c>
    </row>
    <row r="462" spans="1:14" x14ac:dyDescent="0.25">
      <c r="A462" t="s">
        <v>16</v>
      </c>
      <c r="B462" t="s">
        <v>8626</v>
      </c>
      <c r="C462">
        <v>2019</v>
      </c>
      <c r="D462" t="s">
        <v>8627</v>
      </c>
      <c r="E462" t="s">
        <v>8628</v>
      </c>
      <c r="F462" t="s">
        <v>1186</v>
      </c>
      <c r="G462" t="s">
        <v>230</v>
      </c>
      <c r="H462" t="s">
        <v>8629</v>
      </c>
      <c r="I462" t="s">
        <v>8630</v>
      </c>
      <c r="J462" t="s">
        <v>43</v>
      </c>
      <c r="K462" t="s">
        <v>8631</v>
      </c>
      <c r="L462" t="s">
        <v>8632</v>
      </c>
      <c r="M462" t="s">
        <v>8633</v>
      </c>
      <c r="N462" t="s">
        <v>8634</v>
      </c>
    </row>
    <row r="463" spans="1:14" x14ac:dyDescent="0.25">
      <c r="A463" t="s">
        <v>16</v>
      </c>
      <c r="B463" t="s">
        <v>8635</v>
      </c>
      <c r="C463">
        <v>2024</v>
      </c>
      <c r="D463" t="s">
        <v>8636</v>
      </c>
      <c r="E463" t="s">
        <v>1478</v>
      </c>
      <c r="F463" t="s">
        <v>914</v>
      </c>
      <c r="G463" t="s">
        <v>327</v>
      </c>
      <c r="H463" t="s">
        <v>43</v>
      </c>
      <c r="I463" t="s">
        <v>48</v>
      </c>
      <c r="J463" t="s">
        <v>43</v>
      </c>
      <c r="K463" t="s">
        <v>8637</v>
      </c>
      <c r="L463" t="s">
        <v>8638</v>
      </c>
      <c r="M463" t="s">
        <v>8639</v>
      </c>
      <c r="N463" t="s">
        <v>8640</v>
      </c>
    </row>
    <row r="464" spans="1:14" x14ac:dyDescent="0.25">
      <c r="A464" t="s">
        <v>16</v>
      </c>
      <c r="B464" t="s">
        <v>8641</v>
      </c>
      <c r="C464">
        <v>2023</v>
      </c>
      <c r="D464" t="s">
        <v>8642</v>
      </c>
      <c r="E464" t="s">
        <v>6048</v>
      </c>
      <c r="F464" t="s">
        <v>1186</v>
      </c>
      <c r="G464" t="s">
        <v>326</v>
      </c>
      <c r="H464" t="s">
        <v>8643</v>
      </c>
      <c r="I464" t="s">
        <v>6050</v>
      </c>
      <c r="J464" t="s">
        <v>43</v>
      </c>
      <c r="K464" t="s">
        <v>8644</v>
      </c>
      <c r="L464" t="s">
        <v>8645</v>
      </c>
      <c r="M464" t="s">
        <v>8646</v>
      </c>
      <c r="N464" t="s">
        <v>8647</v>
      </c>
    </row>
    <row r="465" spans="1:14" x14ac:dyDescent="0.25">
      <c r="A465" t="s">
        <v>16</v>
      </c>
      <c r="B465" t="s">
        <v>3758</v>
      </c>
      <c r="C465">
        <v>2021</v>
      </c>
      <c r="D465" t="s">
        <v>3759</v>
      </c>
      <c r="E465" t="s">
        <v>3760</v>
      </c>
      <c r="F465" t="s">
        <v>1605</v>
      </c>
      <c r="G465" t="s">
        <v>3761</v>
      </c>
      <c r="H465" t="s">
        <v>43</v>
      </c>
      <c r="I465" t="s">
        <v>86</v>
      </c>
      <c r="J465" t="s">
        <v>43</v>
      </c>
      <c r="K465" t="s">
        <v>3762</v>
      </c>
      <c r="L465" t="s">
        <v>3763</v>
      </c>
      <c r="M465" t="s">
        <v>3764</v>
      </c>
      <c r="N465" t="s">
        <v>3765</v>
      </c>
    </row>
    <row r="466" spans="1:14" x14ac:dyDescent="0.25">
      <c r="A466" t="s">
        <v>16</v>
      </c>
      <c r="B466" t="s">
        <v>3782</v>
      </c>
      <c r="C466">
        <v>2024</v>
      </c>
      <c r="D466" t="s">
        <v>3783</v>
      </c>
      <c r="E466" t="s">
        <v>606</v>
      </c>
      <c r="F466" t="s">
        <v>3784</v>
      </c>
      <c r="G466" t="s">
        <v>43</v>
      </c>
      <c r="H466" t="s">
        <v>43</v>
      </c>
      <c r="I466" t="s">
        <v>47</v>
      </c>
      <c r="J466" t="s">
        <v>43</v>
      </c>
      <c r="K466" t="s">
        <v>3785</v>
      </c>
      <c r="L466" t="s">
        <v>3786</v>
      </c>
      <c r="M466" t="s">
        <v>3787</v>
      </c>
      <c r="N466" t="s">
        <v>3788</v>
      </c>
    </row>
    <row r="467" spans="1:14" x14ac:dyDescent="0.25">
      <c r="A467" t="s">
        <v>16</v>
      </c>
      <c r="B467" t="s">
        <v>3830</v>
      </c>
      <c r="C467">
        <v>2023</v>
      </c>
      <c r="D467" t="s">
        <v>3831</v>
      </c>
      <c r="E467" t="s">
        <v>3832</v>
      </c>
      <c r="F467" t="s">
        <v>3833</v>
      </c>
      <c r="G467" t="s">
        <v>43</v>
      </c>
      <c r="H467" t="s">
        <v>3834</v>
      </c>
      <c r="I467" t="s">
        <v>7489</v>
      </c>
      <c r="J467" t="s">
        <v>43</v>
      </c>
      <c r="K467" t="s">
        <v>8648</v>
      </c>
      <c r="L467" t="s">
        <v>3835</v>
      </c>
      <c r="M467" t="s">
        <v>8649</v>
      </c>
      <c r="N467" t="s">
        <v>8650</v>
      </c>
    </row>
    <row r="468" spans="1:14" x14ac:dyDescent="0.25">
      <c r="A468" t="s">
        <v>16</v>
      </c>
      <c r="B468" t="s">
        <v>8651</v>
      </c>
      <c r="C468">
        <v>2020</v>
      </c>
      <c r="D468" t="s">
        <v>8652</v>
      </c>
      <c r="E468" t="s">
        <v>5926</v>
      </c>
      <c r="F468" t="s">
        <v>3093</v>
      </c>
      <c r="G468" t="s">
        <v>466</v>
      </c>
      <c r="H468" t="s">
        <v>8653</v>
      </c>
      <c r="I468" t="s">
        <v>8654</v>
      </c>
      <c r="J468" t="s">
        <v>43</v>
      </c>
      <c r="K468" t="s">
        <v>8655</v>
      </c>
      <c r="L468" t="s">
        <v>8656</v>
      </c>
      <c r="M468" t="s">
        <v>8657</v>
      </c>
      <c r="N468" t="s">
        <v>8658</v>
      </c>
    </row>
    <row r="469" spans="1:14" x14ac:dyDescent="0.25">
      <c r="A469" t="s">
        <v>16</v>
      </c>
      <c r="B469" t="s">
        <v>8659</v>
      </c>
      <c r="C469">
        <v>2020</v>
      </c>
      <c r="D469" t="s">
        <v>8660</v>
      </c>
      <c r="E469" t="s">
        <v>936</v>
      </c>
      <c r="F469" t="s">
        <v>8661</v>
      </c>
      <c r="G469" t="s">
        <v>43</v>
      </c>
      <c r="H469" t="s">
        <v>43</v>
      </c>
      <c r="I469" t="s">
        <v>6824</v>
      </c>
      <c r="J469" t="s">
        <v>43</v>
      </c>
      <c r="K469" t="s">
        <v>8662</v>
      </c>
      <c r="L469" t="s">
        <v>8663</v>
      </c>
      <c r="M469" t="s">
        <v>8664</v>
      </c>
      <c r="N469" t="s">
        <v>8665</v>
      </c>
    </row>
    <row r="470" spans="1:14" x14ac:dyDescent="0.25">
      <c r="A470" t="s">
        <v>16</v>
      </c>
      <c r="B470" t="s">
        <v>8666</v>
      </c>
      <c r="C470">
        <v>2022</v>
      </c>
      <c r="D470" t="s">
        <v>8667</v>
      </c>
      <c r="E470" t="s">
        <v>8668</v>
      </c>
      <c r="F470" t="s">
        <v>760</v>
      </c>
      <c r="G470" t="s">
        <v>230</v>
      </c>
      <c r="H470" t="s">
        <v>769</v>
      </c>
      <c r="I470" t="s">
        <v>8669</v>
      </c>
      <c r="J470" t="s">
        <v>43</v>
      </c>
      <c r="K470" t="s">
        <v>8670</v>
      </c>
      <c r="L470" t="s">
        <v>8671</v>
      </c>
      <c r="M470" t="s">
        <v>8672</v>
      </c>
      <c r="N470" t="s">
        <v>8673</v>
      </c>
    </row>
    <row r="471" spans="1:14" x14ac:dyDescent="0.25">
      <c r="A471" t="s">
        <v>16</v>
      </c>
      <c r="B471" t="s">
        <v>8674</v>
      </c>
      <c r="C471">
        <v>2018</v>
      </c>
      <c r="D471" t="s">
        <v>8675</v>
      </c>
      <c r="E471" t="s">
        <v>928</v>
      </c>
      <c r="F471" t="s">
        <v>1933</v>
      </c>
      <c r="G471" t="s">
        <v>43</v>
      </c>
      <c r="H471" t="s">
        <v>8676</v>
      </c>
      <c r="I471" t="s">
        <v>45</v>
      </c>
      <c r="J471" t="s">
        <v>43</v>
      </c>
      <c r="K471" t="s">
        <v>8677</v>
      </c>
      <c r="L471" t="s">
        <v>8678</v>
      </c>
      <c r="M471" t="s">
        <v>8679</v>
      </c>
      <c r="N471" t="s">
        <v>8680</v>
      </c>
    </row>
    <row r="472" spans="1:14" x14ac:dyDescent="0.25">
      <c r="A472" t="s">
        <v>16</v>
      </c>
      <c r="B472" t="s">
        <v>8681</v>
      </c>
      <c r="C472">
        <v>2024</v>
      </c>
      <c r="D472" t="s">
        <v>8682</v>
      </c>
      <c r="E472" t="s">
        <v>3561</v>
      </c>
      <c r="F472" t="s">
        <v>475</v>
      </c>
      <c r="G472" t="s">
        <v>274</v>
      </c>
      <c r="H472" t="s">
        <v>43</v>
      </c>
      <c r="I472" t="s">
        <v>6153</v>
      </c>
      <c r="J472" t="s">
        <v>43</v>
      </c>
      <c r="K472" t="s">
        <v>8683</v>
      </c>
      <c r="L472" t="s">
        <v>8684</v>
      </c>
      <c r="M472" t="s">
        <v>8685</v>
      </c>
      <c r="N472" t="s">
        <v>8686</v>
      </c>
    </row>
    <row r="473" spans="1:14" x14ac:dyDescent="0.25">
      <c r="A473" t="s">
        <v>16</v>
      </c>
      <c r="B473" t="s">
        <v>8687</v>
      </c>
      <c r="C473">
        <v>2020</v>
      </c>
      <c r="D473" t="s">
        <v>8688</v>
      </c>
      <c r="E473" t="s">
        <v>4450</v>
      </c>
      <c r="F473" t="s">
        <v>273</v>
      </c>
      <c r="G473" t="s">
        <v>195</v>
      </c>
      <c r="H473" t="s">
        <v>8689</v>
      </c>
      <c r="I473" t="s">
        <v>76</v>
      </c>
      <c r="J473" t="s">
        <v>43</v>
      </c>
      <c r="K473" t="s">
        <v>8690</v>
      </c>
      <c r="L473" t="s">
        <v>8691</v>
      </c>
      <c r="M473" t="s">
        <v>8692</v>
      </c>
      <c r="N473" t="s">
        <v>8693</v>
      </c>
    </row>
    <row r="474" spans="1:14" x14ac:dyDescent="0.25">
      <c r="A474" t="s">
        <v>16</v>
      </c>
      <c r="B474" t="s">
        <v>8694</v>
      </c>
      <c r="C474">
        <v>2021</v>
      </c>
      <c r="D474" t="s">
        <v>8695</v>
      </c>
      <c r="E474" t="s">
        <v>8696</v>
      </c>
      <c r="F474" t="s">
        <v>483</v>
      </c>
      <c r="G474" t="s">
        <v>415</v>
      </c>
      <c r="H474" t="s">
        <v>8697</v>
      </c>
      <c r="I474" t="s">
        <v>87</v>
      </c>
      <c r="J474" t="s">
        <v>43</v>
      </c>
      <c r="K474" t="s">
        <v>8698</v>
      </c>
      <c r="L474" t="s">
        <v>8699</v>
      </c>
      <c r="M474" t="s">
        <v>8700</v>
      </c>
      <c r="N474" t="s">
        <v>8701</v>
      </c>
    </row>
    <row r="475" spans="1:14" x14ac:dyDescent="0.25">
      <c r="A475" t="s">
        <v>16</v>
      </c>
      <c r="B475" t="s">
        <v>8702</v>
      </c>
      <c r="C475">
        <v>2020</v>
      </c>
      <c r="D475" t="s">
        <v>8703</v>
      </c>
      <c r="E475" t="s">
        <v>94</v>
      </c>
      <c r="F475" t="s">
        <v>327</v>
      </c>
      <c r="G475" t="s">
        <v>43</v>
      </c>
      <c r="H475" t="s">
        <v>8704</v>
      </c>
      <c r="I475" t="s">
        <v>46</v>
      </c>
      <c r="J475" t="s">
        <v>43</v>
      </c>
      <c r="K475" t="s">
        <v>8705</v>
      </c>
      <c r="L475" t="s">
        <v>8706</v>
      </c>
      <c r="M475" t="s">
        <v>8707</v>
      </c>
      <c r="N475" t="s">
        <v>8708</v>
      </c>
    </row>
    <row r="476" spans="1:14" x14ac:dyDescent="0.25">
      <c r="A476" t="s">
        <v>16</v>
      </c>
      <c r="B476" t="s">
        <v>8709</v>
      </c>
      <c r="C476">
        <v>2023</v>
      </c>
      <c r="D476" t="s">
        <v>8710</v>
      </c>
      <c r="E476" t="s">
        <v>8711</v>
      </c>
      <c r="F476" t="s">
        <v>6737</v>
      </c>
      <c r="G476" t="s">
        <v>195</v>
      </c>
      <c r="H476" t="s">
        <v>8712</v>
      </c>
      <c r="I476" t="s">
        <v>8713</v>
      </c>
      <c r="J476" t="s">
        <v>43</v>
      </c>
      <c r="K476" t="s">
        <v>8714</v>
      </c>
      <c r="L476" t="s">
        <v>8715</v>
      </c>
      <c r="M476" t="s">
        <v>8716</v>
      </c>
      <c r="N476" t="s">
        <v>8717</v>
      </c>
    </row>
    <row r="477" spans="1:14" x14ac:dyDescent="0.25">
      <c r="A477" t="s">
        <v>16</v>
      </c>
      <c r="B477" t="s">
        <v>8718</v>
      </c>
      <c r="C477">
        <v>2023</v>
      </c>
      <c r="D477" t="s">
        <v>8719</v>
      </c>
      <c r="E477" t="s">
        <v>1254</v>
      </c>
      <c r="F477" t="s">
        <v>1255</v>
      </c>
      <c r="G477" t="s">
        <v>43</v>
      </c>
      <c r="H477" t="s">
        <v>43</v>
      </c>
      <c r="I477" t="s">
        <v>45</v>
      </c>
      <c r="J477" t="s">
        <v>43</v>
      </c>
      <c r="K477" t="s">
        <v>8720</v>
      </c>
      <c r="L477" t="s">
        <v>8721</v>
      </c>
      <c r="M477" t="s">
        <v>8722</v>
      </c>
      <c r="N477" t="s">
        <v>8723</v>
      </c>
    </row>
    <row r="478" spans="1:14" x14ac:dyDescent="0.25">
      <c r="A478" t="s">
        <v>16</v>
      </c>
      <c r="B478" t="s">
        <v>8724</v>
      </c>
      <c r="C478">
        <v>2018</v>
      </c>
      <c r="D478" t="s">
        <v>8725</v>
      </c>
      <c r="E478" t="s">
        <v>4588</v>
      </c>
      <c r="F478" t="s">
        <v>944</v>
      </c>
      <c r="G478" t="s">
        <v>327</v>
      </c>
      <c r="H478" t="s">
        <v>8726</v>
      </c>
      <c r="I478" t="s">
        <v>5983</v>
      </c>
      <c r="J478" t="s">
        <v>43</v>
      </c>
      <c r="K478" t="s">
        <v>8727</v>
      </c>
      <c r="L478" t="s">
        <v>8728</v>
      </c>
      <c r="M478" t="s">
        <v>8729</v>
      </c>
      <c r="N478" t="s">
        <v>8730</v>
      </c>
    </row>
    <row r="479" spans="1:14" x14ac:dyDescent="0.25">
      <c r="A479" t="s">
        <v>16</v>
      </c>
      <c r="B479" t="s">
        <v>8731</v>
      </c>
      <c r="C479">
        <v>2021</v>
      </c>
      <c r="D479" t="s">
        <v>8732</v>
      </c>
      <c r="E479" t="s">
        <v>1932</v>
      </c>
      <c r="F479" t="s">
        <v>475</v>
      </c>
      <c r="G479" t="s">
        <v>195</v>
      </c>
      <c r="H479" t="s">
        <v>8733</v>
      </c>
      <c r="I479" t="s">
        <v>84</v>
      </c>
      <c r="J479" t="s">
        <v>43</v>
      </c>
      <c r="K479" t="s">
        <v>8734</v>
      </c>
      <c r="L479" t="s">
        <v>8735</v>
      </c>
      <c r="M479" t="s">
        <v>8736</v>
      </c>
      <c r="N479" t="s">
        <v>8737</v>
      </c>
    </row>
    <row r="480" spans="1:14" x14ac:dyDescent="0.25">
      <c r="A480" t="s">
        <v>16</v>
      </c>
      <c r="B480" t="s">
        <v>8738</v>
      </c>
      <c r="C480">
        <v>2023</v>
      </c>
      <c r="D480" t="s">
        <v>8739</v>
      </c>
      <c r="E480" t="s">
        <v>8740</v>
      </c>
      <c r="F480" t="s">
        <v>292</v>
      </c>
      <c r="G480" t="s">
        <v>195</v>
      </c>
      <c r="H480" t="s">
        <v>8741</v>
      </c>
      <c r="I480" t="s">
        <v>89</v>
      </c>
      <c r="J480" t="s">
        <v>43</v>
      </c>
      <c r="K480" t="s">
        <v>8742</v>
      </c>
      <c r="L480" t="s">
        <v>8743</v>
      </c>
      <c r="M480" t="s">
        <v>8744</v>
      </c>
      <c r="N480" t="s">
        <v>8745</v>
      </c>
    </row>
    <row r="481" spans="1:14" x14ac:dyDescent="0.25">
      <c r="A481" t="s">
        <v>16</v>
      </c>
      <c r="B481" t="s">
        <v>8746</v>
      </c>
      <c r="C481">
        <v>2024</v>
      </c>
      <c r="D481" t="s">
        <v>8747</v>
      </c>
      <c r="E481" t="s">
        <v>866</v>
      </c>
      <c r="F481" t="s">
        <v>8748</v>
      </c>
      <c r="G481" t="s">
        <v>43</v>
      </c>
      <c r="H481" t="s">
        <v>43</v>
      </c>
      <c r="I481" t="s">
        <v>47</v>
      </c>
      <c r="J481" t="s">
        <v>43</v>
      </c>
      <c r="K481" t="s">
        <v>8749</v>
      </c>
      <c r="L481" t="s">
        <v>8750</v>
      </c>
      <c r="M481" t="s">
        <v>8751</v>
      </c>
      <c r="N481" t="s">
        <v>8752</v>
      </c>
    </row>
    <row r="482" spans="1:14" x14ac:dyDescent="0.25">
      <c r="A482" t="s">
        <v>16</v>
      </c>
      <c r="B482" t="s">
        <v>8753</v>
      </c>
      <c r="C482">
        <v>2022</v>
      </c>
      <c r="D482" t="s">
        <v>8754</v>
      </c>
      <c r="E482" t="s">
        <v>11</v>
      </c>
      <c r="F482" t="s">
        <v>760</v>
      </c>
      <c r="G482" t="s">
        <v>483</v>
      </c>
      <c r="H482" t="s">
        <v>43</v>
      </c>
      <c r="I482" t="s">
        <v>5</v>
      </c>
      <c r="J482" t="s">
        <v>43</v>
      </c>
      <c r="K482" t="s">
        <v>8755</v>
      </c>
      <c r="L482" t="s">
        <v>8756</v>
      </c>
      <c r="M482" t="s">
        <v>8757</v>
      </c>
      <c r="N482" t="s">
        <v>8758</v>
      </c>
    </row>
    <row r="483" spans="1:14" x14ac:dyDescent="0.25">
      <c r="A483" t="s">
        <v>16</v>
      </c>
      <c r="B483" t="s">
        <v>8759</v>
      </c>
      <c r="C483">
        <v>2024</v>
      </c>
      <c r="D483" t="s">
        <v>8760</v>
      </c>
      <c r="E483" t="s">
        <v>8761</v>
      </c>
      <c r="F483" t="s">
        <v>5199</v>
      </c>
      <c r="G483" t="s">
        <v>415</v>
      </c>
      <c r="H483" t="s">
        <v>8762</v>
      </c>
      <c r="I483" t="s">
        <v>90</v>
      </c>
      <c r="J483" t="s">
        <v>43</v>
      </c>
      <c r="K483" t="s">
        <v>8763</v>
      </c>
      <c r="L483" t="s">
        <v>8764</v>
      </c>
      <c r="M483" t="s">
        <v>8765</v>
      </c>
      <c r="N483" t="s">
        <v>8766</v>
      </c>
    </row>
    <row r="484" spans="1:14" x14ac:dyDescent="0.25">
      <c r="A484" t="s">
        <v>16</v>
      </c>
      <c r="B484" t="s">
        <v>8767</v>
      </c>
      <c r="C484">
        <v>2025</v>
      </c>
      <c r="D484" t="s">
        <v>8768</v>
      </c>
      <c r="E484" t="s">
        <v>3148</v>
      </c>
      <c r="F484" t="s">
        <v>8769</v>
      </c>
      <c r="G484" t="s">
        <v>43</v>
      </c>
      <c r="H484" t="s">
        <v>43</v>
      </c>
      <c r="I484" t="s">
        <v>47</v>
      </c>
      <c r="J484" t="s">
        <v>43</v>
      </c>
      <c r="K484" t="s">
        <v>8770</v>
      </c>
      <c r="L484" t="s">
        <v>8771</v>
      </c>
      <c r="M484" t="s">
        <v>8772</v>
      </c>
      <c r="N484" t="s">
        <v>8773</v>
      </c>
    </row>
    <row r="485" spans="1:14" x14ac:dyDescent="0.25">
      <c r="A485" t="s">
        <v>16</v>
      </c>
      <c r="B485" t="s">
        <v>8774</v>
      </c>
      <c r="C485">
        <v>2020</v>
      </c>
      <c r="D485" t="s">
        <v>8775</v>
      </c>
      <c r="E485" t="s">
        <v>1932</v>
      </c>
      <c r="F485" t="s">
        <v>4793</v>
      </c>
      <c r="G485" t="s">
        <v>415</v>
      </c>
      <c r="H485" t="s">
        <v>8776</v>
      </c>
      <c r="I485" t="s">
        <v>5974</v>
      </c>
      <c r="J485" t="s">
        <v>43</v>
      </c>
      <c r="K485" t="s">
        <v>8777</v>
      </c>
      <c r="L485" t="s">
        <v>8778</v>
      </c>
      <c r="M485" t="s">
        <v>8779</v>
      </c>
      <c r="N485" t="s">
        <v>8780</v>
      </c>
    </row>
    <row r="486" spans="1:14" x14ac:dyDescent="0.25">
      <c r="A486" t="s">
        <v>16</v>
      </c>
      <c r="B486" t="s">
        <v>8781</v>
      </c>
      <c r="C486">
        <v>2021</v>
      </c>
      <c r="D486" t="s">
        <v>8782</v>
      </c>
      <c r="E486" t="s">
        <v>1932</v>
      </c>
      <c r="F486" t="s">
        <v>1804</v>
      </c>
      <c r="G486" t="s">
        <v>230</v>
      </c>
      <c r="H486" t="s">
        <v>8783</v>
      </c>
      <c r="I486" t="s">
        <v>84</v>
      </c>
      <c r="J486" t="s">
        <v>43</v>
      </c>
      <c r="K486" t="s">
        <v>8784</v>
      </c>
      <c r="L486" t="s">
        <v>8785</v>
      </c>
      <c r="M486" t="s">
        <v>8786</v>
      </c>
      <c r="N486" t="s">
        <v>8787</v>
      </c>
    </row>
    <row r="487" spans="1:14" x14ac:dyDescent="0.25">
      <c r="A487" t="s">
        <v>16</v>
      </c>
      <c r="B487" t="s">
        <v>8788</v>
      </c>
      <c r="C487">
        <v>2021</v>
      </c>
      <c r="D487" t="s">
        <v>8789</v>
      </c>
      <c r="E487" t="s">
        <v>4158</v>
      </c>
      <c r="F487" t="s">
        <v>1426</v>
      </c>
      <c r="G487" t="s">
        <v>229</v>
      </c>
      <c r="H487" t="s">
        <v>8790</v>
      </c>
      <c r="I487" t="s">
        <v>8791</v>
      </c>
      <c r="J487" t="s">
        <v>43</v>
      </c>
      <c r="K487" t="s">
        <v>8792</v>
      </c>
      <c r="L487" t="s">
        <v>8793</v>
      </c>
      <c r="M487" t="s">
        <v>8794</v>
      </c>
      <c r="N487" t="s">
        <v>8795</v>
      </c>
    </row>
    <row r="488" spans="1:14" x14ac:dyDescent="0.25">
      <c r="A488" t="s">
        <v>16</v>
      </c>
      <c r="B488" t="s">
        <v>8796</v>
      </c>
      <c r="C488">
        <v>2024</v>
      </c>
      <c r="D488" t="s">
        <v>8797</v>
      </c>
      <c r="E488" t="s">
        <v>8798</v>
      </c>
      <c r="F488" t="s">
        <v>336</v>
      </c>
      <c r="G488" t="s">
        <v>229</v>
      </c>
      <c r="H488" t="s">
        <v>8799</v>
      </c>
      <c r="I488" t="s">
        <v>48</v>
      </c>
      <c r="J488" t="s">
        <v>43</v>
      </c>
      <c r="K488" t="s">
        <v>8800</v>
      </c>
      <c r="L488" t="s">
        <v>8801</v>
      </c>
      <c r="M488" t="s">
        <v>8802</v>
      </c>
      <c r="N488" t="s">
        <v>8803</v>
      </c>
    </row>
    <row r="489" spans="1:14" x14ac:dyDescent="0.25">
      <c r="A489" t="s">
        <v>16</v>
      </c>
      <c r="B489" t="s">
        <v>8804</v>
      </c>
      <c r="C489">
        <v>2021</v>
      </c>
      <c r="D489" t="s">
        <v>8805</v>
      </c>
      <c r="E489" t="s">
        <v>1932</v>
      </c>
      <c r="F489" t="s">
        <v>1804</v>
      </c>
      <c r="G489" t="s">
        <v>230</v>
      </c>
      <c r="H489" t="s">
        <v>8806</v>
      </c>
      <c r="I489" t="s">
        <v>84</v>
      </c>
      <c r="J489" t="s">
        <v>43</v>
      </c>
      <c r="K489" t="s">
        <v>8807</v>
      </c>
      <c r="L489" t="s">
        <v>8808</v>
      </c>
      <c r="M489" t="s">
        <v>8809</v>
      </c>
      <c r="N489" t="s">
        <v>8810</v>
      </c>
    </row>
    <row r="490" spans="1:14" x14ac:dyDescent="0.25">
      <c r="A490" t="s">
        <v>16</v>
      </c>
      <c r="B490" t="s">
        <v>8811</v>
      </c>
      <c r="C490">
        <v>2018</v>
      </c>
      <c r="D490" t="s">
        <v>8812</v>
      </c>
      <c r="E490" t="s">
        <v>858</v>
      </c>
      <c r="F490" t="s">
        <v>4793</v>
      </c>
      <c r="G490" t="s">
        <v>448</v>
      </c>
      <c r="H490" t="s">
        <v>43</v>
      </c>
      <c r="I490" t="s">
        <v>6153</v>
      </c>
      <c r="J490" t="s">
        <v>43</v>
      </c>
      <c r="K490" t="s">
        <v>8813</v>
      </c>
      <c r="L490" t="s">
        <v>8814</v>
      </c>
      <c r="M490" t="s">
        <v>8815</v>
      </c>
      <c r="N490" t="s">
        <v>8816</v>
      </c>
    </row>
    <row r="491" spans="1:14" x14ac:dyDescent="0.25">
      <c r="A491" t="s">
        <v>16</v>
      </c>
      <c r="B491" t="s">
        <v>8811</v>
      </c>
      <c r="C491">
        <v>2018</v>
      </c>
      <c r="D491" t="s">
        <v>8817</v>
      </c>
      <c r="E491" t="s">
        <v>8818</v>
      </c>
      <c r="F491" t="s">
        <v>1819</v>
      </c>
      <c r="G491" t="s">
        <v>415</v>
      </c>
      <c r="H491" t="s">
        <v>8819</v>
      </c>
      <c r="I491" t="s">
        <v>5983</v>
      </c>
      <c r="J491" t="s">
        <v>43</v>
      </c>
      <c r="K491" t="s">
        <v>8820</v>
      </c>
      <c r="L491" t="s">
        <v>8821</v>
      </c>
      <c r="M491" t="s">
        <v>8822</v>
      </c>
      <c r="N491" t="s">
        <v>8823</v>
      </c>
    </row>
    <row r="492" spans="1:14" x14ac:dyDescent="0.25">
      <c r="A492" t="s">
        <v>16</v>
      </c>
      <c r="B492" t="s">
        <v>8811</v>
      </c>
      <c r="C492">
        <v>2019</v>
      </c>
      <c r="D492" t="s">
        <v>8824</v>
      </c>
      <c r="E492" t="s">
        <v>928</v>
      </c>
      <c r="F492" t="s">
        <v>5242</v>
      </c>
      <c r="G492" t="s">
        <v>43</v>
      </c>
      <c r="H492" t="s">
        <v>8825</v>
      </c>
      <c r="I492" t="s">
        <v>45</v>
      </c>
      <c r="J492" t="s">
        <v>43</v>
      </c>
      <c r="K492" t="s">
        <v>8826</v>
      </c>
      <c r="L492" t="s">
        <v>8827</v>
      </c>
      <c r="M492" t="s">
        <v>8828</v>
      </c>
      <c r="N492" t="s">
        <v>8829</v>
      </c>
    </row>
    <row r="493" spans="1:14" x14ac:dyDescent="0.25">
      <c r="A493" t="s">
        <v>16</v>
      </c>
      <c r="B493" t="s">
        <v>8830</v>
      </c>
      <c r="C493">
        <v>2019</v>
      </c>
      <c r="D493" t="s">
        <v>8831</v>
      </c>
      <c r="E493" t="s">
        <v>8832</v>
      </c>
      <c r="F493" t="s">
        <v>491</v>
      </c>
      <c r="G493" t="s">
        <v>326</v>
      </c>
      <c r="H493" t="s">
        <v>8833</v>
      </c>
      <c r="I493" t="s">
        <v>77</v>
      </c>
      <c r="J493" t="s">
        <v>43</v>
      </c>
      <c r="K493" t="s">
        <v>8834</v>
      </c>
      <c r="L493" t="s">
        <v>8835</v>
      </c>
      <c r="M493" t="s">
        <v>8836</v>
      </c>
      <c r="N493" t="s">
        <v>8837</v>
      </c>
    </row>
    <row r="494" spans="1:14" x14ac:dyDescent="0.25">
      <c r="A494" t="s">
        <v>16</v>
      </c>
      <c r="B494" t="s">
        <v>8811</v>
      </c>
      <c r="C494">
        <v>2019</v>
      </c>
      <c r="D494" t="s">
        <v>8838</v>
      </c>
      <c r="E494" t="s">
        <v>791</v>
      </c>
      <c r="F494" t="s">
        <v>859</v>
      </c>
      <c r="G494" t="s">
        <v>43</v>
      </c>
      <c r="H494" t="s">
        <v>43</v>
      </c>
      <c r="I494" t="s">
        <v>45</v>
      </c>
      <c r="J494" t="s">
        <v>43</v>
      </c>
      <c r="K494" t="s">
        <v>8839</v>
      </c>
      <c r="L494" t="s">
        <v>8840</v>
      </c>
      <c r="M494" t="s">
        <v>8841</v>
      </c>
      <c r="N494" t="s">
        <v>8842</v>
      </c>
    </row>
    <row r="495" spans="1:14" x14ac:dyDescent="0.25">
      <c r="A495" t="s">
        <v>16</v>
      </c>
      <c r="B495" t="s">
        <v>8811</v>
      </c>
      <c r="C495">
        <v>2019</v>
      </c>
      <c r="D495" t="s">
        <v>8843</v>
      </c>
      <c r="E495" t="s">
        <v>928</v>
      </c>
      <c r="F495" t="s">
        <v>998</v>
      </c>
      <c r="G495" t="s">
        <v>43</v>
      </c>
      <c r="H495" t="s">
        <v>8844</v>
      </c>
      <c r="I495" t="s">
        <v>45</v>
      </c>
      <c r="J495" t="s">
        <v>43</v>
      </c>
      <c r="K495" t="s">
        <v>8845</v>
      </c>
      <c r="L495" t="s">
        <v>8846</v>
      </c>
      <c r="M495" t="s">
        <v>8847</v>
      </c>
      <c r="N495" t="s">
        <v>8848</v>
      </c>
    </row>
    <row r="496" spans="1:14" x14ac:dyDescent="0.25">
      <c r="A496" t="s">
        <v>16</v>
      </c>
      <c r="B496" t="s">
        <v>8811</v>
      </c>
      <c r="C496">
        <v>2019</v>
      </c>
      <c r="D496" t="s">
        <v>8849</v>
      </c>
      <c r="E496" t="s">
        <v>791</v>
      </c>
      <c r="F496" t="s">
        <v>4596</v>
      </c>
      <c r="G496" t="s">
        <v>43</v>
      </c>
      <c r="H496" t="s">
        <v>8850</v>
      </c>
      <c r="I496" t="s">
        <v>45</v>
      </c>
      <c r="J496" t="s">
        <v>43</v>
      </c>
      <c r="K496" t="s">
        <v>8851</v>
      </c>
      <c r="L496" t="s">
        <v>8852</v>
      </c>
      <c r="M496" t="s">
        <v>8853</v>
      </c>
      <c r="N496" t="s">
        <v>8854</v>
      </c>
    </row>
    <row r="497" spans="1:14" x14ac:dyDescent="0.25">
      <c r="A497" t="s">
        <v>16</v>
      </c>
      <c r="B497" t="s">
        <v>8811</v>
      </c>
      <c r="C497">
        <v>2020</v>
      </c>
      <c r="D497" t="s">
        <v>8855</v>
      </c>
      <c r="E497" t="s">
        <v>1509</v>
      </c>
      <c r="F497" t="s">
        <v>4443</v>
      </c>
      <c r="G497" t="s">
        <v>43</v>
      </c>
      <c r="H497" t="s">
        <v>43</v>
      </c>
      <c r="I497" t="s">
        <v>45</v>
      </c>
      <c r="J497" t="s">
        <v>43</v>
      </c>
      <c r="K497" t="s">
        <v>8856</v>
      </c>
      <c r="L497" t="s">
        <v>8857</v>
      </c>
      <c r="M497" t="s">
        <v>8858</v>
      </c>
      <c r="N497" t="s">
        <v>8859</v>
      </c>
    </row>
    <row r="498" spans="1:14" x14ac:dyDescent="0.25">
      <c r="A498" t="s">
        <v>16</v>
      </c>
      <c r="B498" t="s">
        <v>8830</v>
      </c>
      <c r="C498">
        <v>2020</v>
      </c>
      <c r="D498" t="s">
        <v>8860</v>
      </c>
      <c r="E498" t="s">
        <v>1932</v>
      </c>
      <c r="F498" t="s">
        <v>7077</v>
      </c>
      <c r="G498" t="s">
        <v>466</v>
      </c>
      <c r="H498" t="s">
        <v>8861</v>
      </c>
      <c r="I498" t="s">
        <v>5974</v>
      </c>
      <c r="J498" t="s">
        <v>43</v>
      </c>
      <c r="K498" t="s">
        <v>8862</v>
      </c>
      <c r="L498" t="s">
        <v>8863</v>
      </c>
      <c r="M498" t="s">
        <v>8864</v>
      </c>
      <c r="N498" t="s">
        <v>8865</v>
      </c>
    </row>
    <row r="499" spans="1:14" x14ac:dyDescent="0.25">
      <c r="A499" t="s">
        <v>16</v>
      </c>
      <c r="B499" t="s">
        <v>8811</v>
      </c>
      <c r="C499">
        <v>2020</v>
      </c>
      <c r="D499" t="s">
        <v>8866</v>
      </c>
      <c r="E499" t="s">
        <v>928</v>
      </c>
      <c r="F499" t="s">
        <v>5290</v>
      </c>
      <c r="G499" t="s">
        <v>43</v>
      </c>
      <c r="H499" t="s">
        <v>43</v>
      </c>
      <c r="I499" t="s">
        <v>45</v>
      </c>
      <c r="J499" t="s">
        <v>43</v>
      </c>
      <c r="K499" t="s">
        <v>8867</v>
      </c>
      <c r="L499" t="s">
        <v>8868</v>
      </c>
      <c r="M499" t="s">
        <v>8869</v>
      </c>
      <c r="N499" t="s">
        <v>8870</v>
      </c>
    </row>
    <row r="500" spans="1:14" x14ac:dyDescent="0.25">
      <c r="A500" t="s">
        <v>16</v>
      </c>
      <c r="B500" t="s">
        <v>8811</v>
      </c>
      <c r="C500">
        <v>2020</v>
      </c>
      <c r="D500" t="s">
        <v>8871</v>
      </c>
      <c r="E500" t="s">
        <v>1509</v>
      </c>
      <c r="F500" t="s">
        <v>1689</v>
      </c>
      <c r="G500" t="s">
        <v>43</v>
      </c>
      <c r="H500" t="s">
        <v>43</v>
      </c>
      <c r="I500" t="s">
        <v>45</v>
      </c>
      <c r="J500" t="s">
        <v>43</v>
      </c>
      <c r="K500" t="s">
        <v>8872</v>
      </c>
      <c r="L500" t="s">
        <v>8873</v>
      </c>
      <c r="M500" t="s">
        <v>8874</v>
      </c>
      <c r="N500" t="s">
        <v>8875</v>
      </c>
    </row>
    <row r="501" spans="1:14" x14ac:dyDescent="0.25">
      <c r="A501" t="s">
        <v>16</v>
      </c>
      <c r="B501" t="s">
        <v>8811</v>
      </c>
      <c r="C501">
        <v>2021</v>
      </c>
      <c r="D501" t="s">
        <v>8876</v>
      </c>
      <c r="E501" t="s">
        <v>1932</v>
      </c>
      <c r="F501" t="s">
        <v>1804</v>
      </c>
      <c r="G501" t="s">
        <v>230</v>
      </c>
      <c r="H501" t="s">
        <v>8877</v>
      </c>
      <c r="I501" t="s">
        <v>84</v>
      </c>
      <c r="J501" t="s">
        <v>43</v>
      </c>
      <c r="K501" t="s">
        <v>8878</v>
      </c>
      <c r="L501" t="s">
        <v>8879</v>
      </c>
      <c r="M501" t="s">
        <v>8880</v>
      </c>
      <c r="N501" t="s">
        <v>8881</v>
      </c>
    </row>
    <row r="502" spans="1:14" x14ac:dyDescent="0.25">
      <c r="A502" t="s">
        <v>16</v>
      </c>
      <c r="B502" t="s">
        <v>8830</v>
      </c>
      <c r="C502">
        <v>2022</v>
      </c>
      <c r="D502" t="s">
        <v>8882</v>
      </c>
      <c r="E502" t="s">
        <v>4537</v>
      </c>
      <c r="F502" t="s">
        <v>8883</v>
      </c>
      <c r="G502" t="s">
        <v>43</v>
      </c>
      <c r="H502" t="s">
        <v>43</v>
      </c>
      <c r="I502" t="s">
        <v>47</v>
      </c>
      <c r="J502" t="s">
        <v>43</v>
      </c>
      <c r="K502" t="s">
        <v>8884</v>
      </c>
      <c r="L502" t="s">
        <v>8885</v>
      </c>
      <c r="M502" t="s">
        <v>8886</v>
      </c>
      <c r="N502" t="s">
        <v>8887</v>
      </c>
    </row>
    <row r="503" spans="1:14" x14ac:dyDescent="0.25">
      <c r="A503" t="s">
        <v>16</v>
      </c>
      <c r="B503" t="s">
        <v>8811</v>
      </c>
      <c r="C503">
        <v>2023</v>
      </c>
      <c r="D503" t="s">
        <v>8888</v>
      </c>
      <c r="E503" t="s">
        <v>682</v>
      </c>
      <c r="F503" t="s">
        <v>1933</v>
      </c>
      <c r="G503" t="s">
        <v>43</v>
      </c>
      <c r="H503" t="s">
        <v>8889</v>
      </c>
      <c r="I503" t="s">
        <v>45</v>
      </c>
      <c r="J503" t="s">
        <v>43</v>
      </c>
      <c r="K503" t="s">
        <v>8890</v>
      </c>
      <c r="L503" t="s">
        <v>8891</v>
      </c>
      <c r="M503" t="s">
        <v>8892</v>
      </c>
      <c r="N503" t="s">
        <v>8893</v>
      </c>
    </row>
    <row r="504" spans="1:14" x14ac:dyDescent="0.25">
      <c r="A504" t="s">
        <v>16</v>
      </c>
      <c r="B504" t="s">
        <v>8811</v>
      </c>
      <c r="C504">
        <v>2023</v>
      </c>
      <c r="D504" t="s">
        <v>8894</v>
      </c>
      <c r="E504" t="s">
        <v>4537</v>
      </c>
      <c r="F504" t="s">
        <v>7328</v>
      </c>
      <c r="G504" t="s">
        <v>43</v>
      </c>
      <c r="H504" t="s">
        <v>43</v>
      </c>
      <c r="I504" t="s">
        <v>47</v>
      </c>
      <c r="J504" t="s">
        <v>43</v>
      </c>
      <c r="K504" t="s">
        <v>8895</v>
      </c>
      <c r="L504" t="s">
        <v>8896</v>
      </c>
      <c r="M504" t="s">
        <v>8897</v>
      </c>
      <c r="N504" t="s">
        <v>8898</v>
      </c>
    </row>
    <row r="505" spans="1:14" x14ac:dyDescent="0.25">
      <c r="A505" t="s">
        <v>16</v>
      </c>
      <c r="B505" t="s">
        <v>8830</v>
      </c>
      <c r="C505">
        <v>2024</v>
      </c>
      <c r="D505" t="s">
        <v>8899</v>
      </c>
      <c r="E505" t="s">
        <v>2217</v>
      </c>
      <c r="F505" t="s">
        <v>384</v>
      </c>
      <c r="G505" t="s">
        <v>43</v>
      </c>
      <c r="H505" t="s">
        <v>43</v>
      </c>
      <c r="I505" t="s">
        <v>45</v>
      </c>
      <c r="J505" t="s">
        <v>43</v>
      </c>
      <c r="K505" t="s">
        <v>8900</v>
      </c>
      <c r="L505" t="s">
        <v>8901</v>
      </c>
      <c r="M505" t="s">
        <v>8902</v>
      </c>
      <c r="N505" t="s">
        <v>8903</v>
      </c>
    </row>
    <row r="506" spans="1:14" x14ac:dyDescent="0.25">
      <c r="A506" t="s">
        <v>16</v>
      </c>
      <c r="B506" t="s">
        <v>8811</v>
      </c>
      <c r="C506">
        <v>2024</v>
      </c>
      <c r="D506" t="s">
        <v>8904</v>
      </c>
      <c r="E506" t="s">
        <v>8905</v>
      </c>
      <c r="F506" t="s">
        <v>1275</v>
      </c>
      <c r="G506" t="s">
        <v>326</v>
      </c>
      <c r="H506" t="s">
        <v>8906</v>
      </c>
      <c r="I506" t="s">
        <v>5983</v>
      </c>
      <c r="J506" t="s">
        <v>43</v>
      </c>
      <c r="K506" t="s">
        <v>8907</v>
      </c>
      <c r="L506" t="s">
        <v>8908</v>
      </c>
      <c r="M506" t="s">
        <v>8909</v>
      </c>
      <c r="N506" t="s">
        <v>8910</v>
      </c>
    </row>
    <row r="507" spans="1:14" x14ac:dyDescent="0.25">
      <c r="A507" t="s">
        <v>16</v>
      </c>
      <c r="B507" t="s">
        <v>8830</v>
      </c>
      <c r="C507">
        <v>2024</v>
      </c>
      <c r="D507" t="s">
        <v>8911</v>
      </c>
      <c r="E507" t="s">
        <v>811</v>
      </c>
      <c r="F507" t="s">
        <v>990</v>
      </c>
      <c r="G507" t="s">
        <v>195</v>
      </c>
      <c r="H507" t="s">
        <v>43</v>
      </c>
      <c r="I507" t="s">
        <v>5856</v>
      </c>
      <c r="J507" t="s">
        <v>43</v>
      </c>
      <c r="K507" t="s">
        <v>8912</v>
      </c>
      <c r="L507" t="s">
        <v>8913</v>
      </c>
      <c r="M507" t="s">
        <v>8914</v>
      </c>
      <c r="N507" t="s">
        <v>8915</v>
      </c>
    </row>
    <row r="508" spans="1:14" x14ac:dyDescent="0.25">
      <c r="A508" t="s">
        <v>16</v>
      </c>
      <c r="B508" t="s">
        <v>8830</v>
      </c>
      <c r="C508">
        <v>2024</v>
      </c>
      <c r="D508" t="s">
        <v>8916</v>
      </c>
      <c r="E508" t="s">
        <v>2217</v>
      </c>
      <c r="F508" t="s">
        <v>1949</v>
      </c>
      <c r="G508" t="s">
        <v>43</v>
      </c>
      <c r="H508" t="s">
        <v>43</v>
      </c>
      <c r="I508" t="s">
        <v>45</v>
      </c>
      <c r="J508" t="s">
        <v>43</v>
      </c>
      <c r="K508" t="s">
        <v>8917</v>
      </c>
      <c r="L508" t="s">
        <v>8918</v>
      </c>
      <c r="M508" t="s">
        <v>8919</v>
      </c>
      <c r="N508" t="s">
        <v>8920</v>
      </c>
    </row>
    <row r="509" spans="1:14" x14ac:dyDescent="0.25">
      <c r="A509" t="s">
        <v>16</v>
      </c>
      <c r="B509" t="s">
        <v>8830</v>
      </c>
      <c r="C509">
        <v>2024</v>
      </c>
      <c r="D509" t="s">
        <v>8921</v>
      </c>
      <c r="E509" t="s">
        <v>6048</v>
      </c>
      <c r="F509" t="s">
        <v>43</v>
      </c>
      <c r="G509" t="s">
        <v>43</v>
      </c>
      <c r="H509" t="s">
        <v>43</v>
      </c>
      <c r="I509" t="s">
        <v>6050</v>
      </c>
      <c r="J509" t="s">
        <v>43</v>
      </c>
      <c r="K509" t="s">
        <v>8922</v>
      </c>
      <c r="L509" t="s">
        <v>8923</v>
      </c>
      <c r="M509" t="s">
        <v>8924</v>
      </c>
      <c r="N509" t="s">
        <v>8925</v>
      </c>
    </row>
    <row r="510" spans="1:14" x14ac:dyDescent="0.25">
      <c r="A510" t="s">
        <v>16</v>
      </c>
      <c r="B510" t="s">
        <v>8926</v>
      </c>
      <c r="C510">
        <v>2020</v>
      </c>
      <c r="D510" t="s">
        <v>8927</v>
      </c>
      <c r="E510" t="s">
        <v>1932</v>
      </c>
      <c r="F510" t="s">
        <v>7077</v>
      </c>
      <c r="G510" t="s">
        <v>195</v>
      </c>
      <c r="H510" t="s">
        <v>8928</v>
      </c>
      <c r="I510" t="s">
        <v>5974</v>
      </c>
      <c r="J510" t="s">
        <v>43</v>
      </c>
      <c r="K510" t="s">
        <v>8929</v>
      </c>
      <c r="L510" t="s">
        <v>8930</v>
      </c>
      <c r="M510" t="s">
        <v>8931</v>
      </c>
      <c r="N510" t="s">
        <v>8932</v>
      </c>
    </row>
    <row r="511" spans="1:14" x14ac:dyDescent="0.25">
      <c r="A511" t="s">
        <v>16</v>
      </c>
      <c r="B511" t="s">
        <v>8926</v>
      </c>
      <c r="C511">
        <v>2022</v>
      </c>
      <c r="D511" t="s">
        <v>8933</v>
      </c>
      <c r="E511" t="s">
        <v>97</v>
      </c>
      <c r="F511" t="s">
        <v>384</v>
      </c>
      <c r="G511" t="s">
        <v>43</v>
      </c>
      <c r="H511" t="s">
        <v>43</v>
      </c>
      <c r="I511" t="s">
        <v>45</v>
      </c>
      <c r="J511" t="s">
        <v>43</v>
      </c>
      <c r="K511" t="s">
        <v>8934</v>
      </c>
      <c r="L511" t="s">
        <v>8935</v>
      </c>
      <c r="M511" t="s">
        <v>8936</v>
      </c>
      <c r="N511" t="s">
        <v>8937</v>
      </c>
    </row>
    <row r="512" spans="1:14" x14ac:dyDescent="0.25">
      <c r="A512" t="s">
        <v>16</v>
      </c>
      <c r="B512" t="s">
        <v>8938</v>
      </c>
      <c r="C512">
        <v>2022</v>
      </c>
      <c r="D512" t="s">
        <v>8939</v>
      </c>
      <c r="E512" t="s">
        <v>682</v>
      </c>
      <c r="F512" t="s">
        <v>4793</v>
      </c>
      <c r="G512" t="s">
        <v>43</v>
      </c>
      <c r="H512" t="s">
        <v>8940</v>
      </c>
      <c r="I512" t="s">
        <v>45</v>
      </c>
      <c r="J512" t="s">
        <v>43</v>
      </c>
      <c r="K512" t="s">
        <v>8941</v>
      </c>
      <c r="L512" t="s">
        <v>8942</v>
      </c>
      <c r="M512" t="s">
        <v>8943</v>
      </c>
      <c r="N512" t="s">
        <v>8944</v>
      </c>
    </row>
    <row r="513" spans="1:14" x14ac:dyDescent="0.25">
      <c r="A513" t="s">
        <v>16</v>
      </c>
      <c r="B513" t="s">
        <v>8945</v>
      </c>
      <c r="C513">
        <v>2019</v>
      </c>
      <c r="D513" t="s">
        <v>8946</v>
      </c>
      <c r="E513" t="s">
        <v>1932</v>
      </c>
      <c r="F513" t="s">
        <v>7354</v>
      </c>
      <c r="G513" t="s">
        <v>230</v>
      </c>
      <c r="H513" t="s">
        <v>8947</v>
      </c>
      <c r="I513" t="s">
        <v>5974</v>
      </c>
      <c r="J513" t="s">
        <v>43</v>
      </c>
      <c r="K513" t="s">
        <v>8948</v>
      </c>
      <c r="L513" t="s">
        <v>8949</v>
      </c>
      <c r="M513" t="s">
        <v>8950</v>
      </c>
      <c r="N513" t="s">
        <v>8951</v>
      </c>
    </row>
    <row r="514" spans="1:14" x14ac:dyDescent="0.25">
      <c r="A514" t="s">
        <v>16</v>
      </c>
      <c r="B514" t="s">
        <v>8952</v>
      </c>
      <c r="C514">
        <v>2020</v>
      </c>
      <c r="D514" t="s">
        <v>8953</v>
      </c>
      <c r="E514" t="s">
        <v>1932</v>
      </c>
      <c r="F514" t="s">
        <v>4476</v>
      </c>
      <c r="G514" t="s">
        <v>230</v>
      </c>
      <c r="H514" t="s">
        <v>8954</v>
      </c>
      <c r="I514" t="s">
        <v>5974</v>
      </c>
      <c r="J514" t="s">
        <v>43</v>
      </c>
      <c r="K514" t="s">
        <v>8955</v>
      </c>
      <c r="L514" t="s">
        <v>8956</v>
      </c>
      <c r="M514" t="s">
        <v>8957</v>
      </c>
      <c r="N514" t="s">
        <v>8958</v>
      </c>
    </row>
    <row r="515" spans="1:14" x14ac:dyDescent="0.25">
      <c r="A515" t="s">
        <v>17</v>
      </c>
      <c r="B515" t="s">
        <v>8959</v>
      </c>
      <c r="C515">
        <v>2020</v>
      </c>
      <c r="D515" t="s">
        <v>8960</v>
      </c>
      <c r="E515" t="s">
        <v>4773</v>
      </c>
      <c r="F515" t="s">
        <v>43</v>
      </c>
      <c r="G515" t="s">
        <v>43</v>
      </c>
      <c r="H515" t="s">
        <v>43</v>
      </c>
      <c r="I515" t="s">
        <v>76</v>
      </c>
      <c r="J515" t="s">
        <v>43</v>
      </c>
      <c r="K515" t="s">
        <v>8961</v>
      </c>
      <c r="L515" t="s">
        <v>8962</v>
      </c>
      <c r="M515" t="s">
        <v>8963</v>
      </c>
      <c r="N515" t="s">
        <v>8964</v>
      </c>
    </row>
    <row r="516" spans="1:14" x14ac:dyDescent="0.25">
      <c r="A516" t="s">
        <v>16</v>
      </c>
      <c r="B516" t="s">
        <v>8965</v>
      </c>
      <c r="C516">
        <v>2019</v>
      </c>
      <c r="D516" t="s">
        <v>8966</v>
      </c>
      <c r="E516" t="s">
        <v>11</v>
      </c>
      <c r="F516" t="s">
        <v>326</v>
      </c>
      <c r="G516" t="s">
        <v>448</v>
      </c>
      <c r="H516" t="s">
        <v>43</v>
      </c>
      <c r="I516" t="s">
        <v>52</v>
      </c>
      <c r="J516" t="s">
        <v>43</v>
      </c>
      <c r="K516" t="s">
        <v>8967</v>
      </c>
      <c r="L516" t="s">
        <v>8968</v>
      </c>
      <c r="M516" t="s">
        <v>8969</v>
      </c>
      <c r="N516" t="s">
        <v>8970</v>
      </c>
    </row>
    <row r="517" spans="1:14" x14ac:dyDescent="0.25">
      <c r="A517" t="s">
        <v>16</v>
      </c>
      <c r="B517" t="s">
        <v>8971</v>
      </c>
      <c r="C517">
        <v>2018</v>
      </c>
      <c r="D517" t="s">
        <v>8972</v>
      </c>
      <c r="E517" t="s">
        <v>811</v>
      </c>
      <c r="F517" t="s">
        <v>1486</v>
      </c>
      <c r="G517" t="s">
        <v>195</v>
      </c>
      <c r="H517" t="s">
        <v>43</v>
      </c>
      <c r="I517" t="s">
        <v>5856</v>
      </c>
      <c r="J517" t="s">
        <v>43</v>
      </c>
      <c r="K517" t="s">
        <v>8973</v>
      </c>
      <c r="L517" t="s">
        <v>8974</v>
      </c>
      <c r="M517" t="s">
        <v>8975</v>
      </c>
      <c r="N517" t="s">
        <v>8976</v>
      </c>
    </row>
    <row r="518" spans="1:14" x14ac:dyDescent="0.25">
      <c r="A518" t="s">
        <v>16</v>
      </c>
      <c r="B518" t="s">
        <v>8977</v>
      </c>
      <c r="C518">
        <v>2020</v>
      </c>
      <c r="D518" t="s">
        <v>8978</v>
      </c>
      <c r="E518" t="s">
        <v>8979</v>
      </c>
      <c r="F518" t="s">
        <v>274</v>
      </c>
      <c r="G518" t="s">
        <v>448</v>
      </c>
      <c r="H518" t="s">
        <v>8980</v>
      </c>
      <c r="I518" t="s">
        <v>48</v>
      </c>
      <c r="J518" t="s">
        <v>43</v>
      </c>
      <c r="K518" t="s">
        <v>8981</v>
      </c>
      <c r="L518" t="s">
        <v>8982</v>
      </c>
      <c r="M518" t="s">
        <v>8983</v>
      </c>
      <c r="N518" t="s">
        <v>8984</v>
      </c>
    </row>
    <row r="519" spans="1:14" x14ac:dyDescent="0.25">
      <c r="A519" t="s">
        <v>16</v>
      </c>
      <c r="B519" t="s">
        <v>8985</v>
      </c>
      <c r="C519">
        <v>2020</v>
      </c>
      <c r="D519" t="s">
        <v>8986</v>
      </c>
      <c r="E519" t="s">
        <v>582</v>
      </c>
      <c r="F519" t="s">
        <v>6744</v>
      </c>
      <c r="G519" t="s">
        <v>43</v>
      </c>
      <c r="H519" t="s">
        <v>43</v>
      </c>
      <c r="I519" t="s">
        <v>45</v>
      </c>
      <c r="J519" t="s">
        <v>43</v>
      </c>
      <c r="K519" t="s">
        <v>8987</v>
      </c>
      <c r="L519" t="s">
        <v>8988</v>
      </c>
      <c r="M519" t="s">
        <v>8989</v>
      </c>
      <c r="N519" t="s">
        <v>8990</v>
      </c>
    </row>
    <row r="520" spans="1:14" x14ac:dyDescent="0.25">
      <c r="A520" t="s">
        <v>16</v>
      </c>
      <c r="B520" t="s">
        <v>8991</v>
      </c>
      <c r="C520">
        <v>2024</v>
      </c>
      <c r="D520" t="s">
        <v>8992</v>
      </c>
      <c r="E520" t="s">
        <v>8993</v>
      </c>
      <c r="F520" t="s">
        <v>185</v>
      </c>
      <c r="G520" t="s">
        <v>292</v>
      </c>
      <c r="H520" t="s">
        <v>43</v>
      </c>
      <c r="I520" t="s">
        <v>86</v>
      </c>
      <c r="J520" t="s">
        <v>43</v>
      </c>
      <c r="K520" t="s">
        <v>8994</v>
      </c>
      <c r="L520" t="s">
        <v>8995</v>
      </c>
      <c r="M520" t="s">
        <v>8996</v>
      </c>
      <c r="N520" t="s">
        <v>8997</v>
      </c>
    </row>
    <row r="521" spans="1:14" x14ac:dyDescent="0.25">
      <c r="A521" t="s">
        <v>16</v>
      </c>
      <c r="B521" t="s">
        <v>8998</v>
      </c>
      <c r="C521">
        <v>2022</v>
      </c>
      <c r="D521" t="s">
        <v>8999</v>
      </c>
      <c r="E521" t="s">
        <v>1932</v>
      </c>
      <c r="F521" t="s">
        <v>1099</v>
      </c>
      <c r="G521" t="s">
        <v>195</v>
      </c>
      <c r="H521" t="s">
        <v>9000</v>
      </c>
      <c r="I521" t="s">
        <v>84</v>
      </c>
      <c r="J521" t="s">
        <v>43</v>
      </c>
      <c r="K521" t="s">
        <v>9001</v>
      </c>
      <c r="L521" t="s">
        <v>9002</v>
      </c>
      <c r="M521" t="s">
        <v>9003</v>
      </c>
      <c r="N521" t="s">
        <v>9004</v>
      </c>
    </row>
    <row r="522" spans="1:14" x14ac:dyDescent="0.25">
      <c r="A522" t="s">
        <v>16</v>
      </c>
      <c r="B522" t="s">
        <v>9005</v>
      </c>
      <c r="C522">
        <v>2019</v>
      </c>
      <c r="D522" t="s">
        <v>9006</v>
      </c>
      <c r="E522" t="s">
        <v>9007</v>
      </c>
      <c r="F522" t="s">
        <v>5656</v>
      </c>
      <c r="G522" t="s">
        <v>212</v>
      </c>
      <c r="H522" t="s">
        <v>9008</v>
      </c>
      <c r="I522" t="s">
        <v>7093</v>
      </c>
      <c r="J522" t="s">
        <v>43</v>
      </c>
      <c r="K522" t="s">
        <v>9009</v>
      </c>
      <c r="L522" t="s">
        <v>9010</v>
      </c>
      <c r="M522" t="s">
        <v>9011</v>
      </c>
      <c r="N522" t="s">
        <v>9012</v>
      </c>
    </row>
    <row r="523" spans="1:14" x14ac:dyDescent="0.25">
      <c r="A523" t="s">
        <v>16</v>
      </c>
      <c r="B523" t="s">
        <v>4014</v>
      </c>
      <c r="C523">
        <v>2021</v>
      </c>
      <c r="D523" t="s">
        <v>4015</v>
      </c>
      <c r="E523" t="s">
        <v>4016</v>
      </c>
      <c r="F523" t="s">
        <v>1486</v>
      </c>
      <c r="G523" t="s">
        <v>448</v>
      </c>
      <c r="H523" t="s">
        <v>43</v>
      </c>
      <c r="I523" t="s">
        <v>50</v>
      </c>
      <c r="J523" t="s">
        <v>43</v>
      </c>
      <c r="K523" t="s">
        <v>4017</v>
      </c>
      <c r="L523" t="s">
        <v>4018</v>
      </c>
      <c r="M523" t="s">
        <v>4019</v>
      </c>
      <c r="N523" t="s">
        <v>4020</v>
      </c>
    </row>
    <row r="524" spans="1:14" x14ac:dyDescent="0.25">
      <c r="A524" t="s">
        <v>16</v>
      </c>
      <c r="B524" t="s">
        <v>9013</v>
      </c>
      <c r="C524">
        <v>2022</v>
      </c>
      <c r="D524" t="s">
        <v>9014</v>
      </c>
      <c r="E524" t="s">
        <v>1932</v>
      </c>
      <c r="F524" t="s">
        <v>1099</v>
      </c>
      <c r="G524" t="s">
        <v>466</v>
      </c>
      <c r="H524" t="s">
        <v>9015</v>
      </c>
      <c r="I524" t="s">
        <v>84</v>
      </c>
      <c r="J524" t="s">
        <v>43</v>
      </c>
      <c r="K524" t="s">
        <v>9016</v>
      </c>
      <c r="L524" t="s">
        <v>9017</v>
      </c>
      <c r="M524" t="s">
        <v>9018</v>
      </c>
      <c r="N524" t="s">
        <v>9019</v>
      </c>
    </row>
    <row r="525" spans="1:14" x14ac:dyDescent="0.25">
      <c r="A525" t="s">
        <v>16</v>
      </c>
      <c r="B525" t="s">
        <v>9020</v>
      </c>
      <c r="C525">
        <v>2024</v>
      </c>
      <c r="D525" t="s">
        <v>3959</v>
      </c>
      <c r="E525" t="s">
        <v>2217</v>
      </c>
      <c r="F525" t="s">
        <v>674</v>
      </c>
      <c r="G525" t="s">
        <v>43</v>
      </c>
      <c r="H525" t="s">
        <v>43</v>
      </c>
      <c r="I525" t="s">
        <v>45</v>
      </c>
      <c r="J525" t="s">
        <v>43</v>
      </c>
      <c r="K525" t="s">
        <v>9021</v>
      </c>
      <c r="L525" t="s">
        <v>9022</v>
      </c>
      <c r="M525" t="s">
        <v>9023</v>
      </c>
      <c r="N525" t="s">
        <v>9024</v>
      </c>
    </row>
    <row r="526" spans="1:14" x14ac:dyDescent="0.25">
      <c r="A526" t="s">
        <v>16</v>
      </c>
      <c r="B526" t="s">
        <v>4053</v>
      </c>
      <c r="C526">
        <v>2021</v>
      </c>
      <c r="D526" t="s">
        <v>4054</v>
      </c>
      <c r="E526" t="s">
        <v>88</v>
      </c>
      <c r="F526" t="s">
        <v>4055</v>
      </c>
      <c r="G526" t="s">
        <v>43</v>
      </c>
      <c r="H526" t="s">
        <v>4056</v>
      </c>
      <c r="I526" t="s">
        <v>45</v>
      </c>
      <c r="J526" t="s">
        <v>43</v>
      </c>
      <c r="K526" t="s">
        <v>4057</v>
      </c>
      <c r="L526" t="s">
        <v>4058</v>
      </c>
      <c r="M526" t="s">
        <v>4059</v>
      </c>
      <c r="N526" t="s">
        <v>4060</v>
      </c>
    </row>
    <row r="527" spans="1:14" x14ac:dyDescent="0.25">
      <c r="A527" t="s">
        <v>16</v>
      </c>
      <c r="B527" t="s">
        <v>9025</v>
      </c>
      <c r="C527">
        <v>2018</v>
      </c>
      <c r="D527" t="s">
        <v>9026</v>
      </c>
      <c r="E527" t="s">
        <v>3148</v>
      </c>
      <c r="F527" t="s">
        <v>6216</v>
      </c>
      <c r="G527" t="s">
        <v>43</v>
      </c>
      <c r="H527" t="s">
        <v>9027</v>
      </c>
      <c r="I527" t="s">
        <v>47</v>
      </c>
      <c r="J527" t="s">
        <v>43</v>
      </c>
      <c r="K527" t="s">
        <v>9028</v>
      </c>
      <c r="L527" t="s">
        <v>9029</v>
      </c>
      <c r="M527" t="s">
        <v>9030</v>
      </c>
      <c r="N527" t="s">
        <v>9031</v>
      </c>
    </row>
    <row r="528" spans="1:14" x14ac:dyDescent="0.25">
      <c r="A528" t="s">
        <v>16</v>
      </c>
      <c r="B528" t="s">
        <v>9032</v>
      </c>
      <c r="C528">
        <v>2021</v>
      </c>
      <c r="D528" t="s">
        <v>9033</v>
      </c>
      <c r="E528" t="s">
        <v>2186</v>
      </c>
      <c r="F528" t="s">
        <v>5076</v>
      </c>
      <c r="G528" t="s">
        <v>43</v>
      </c>
      <c r="H528" t="s">
        <v>43</v>
      </c>
      <c r="I528" t="s">
        <v>7298</v>
      </c>
      <c r="J528" t="s">
        <v>43</v>
      </c>
      <c r="K528" t="s">
        <v>9034</v>
      </c>
      <c r="L528" t="s">
        <v>9035</v>
      </c>
      <c r="M528" t="s">
        <v>9036</v>
      </c>
      <c r="N528" t="s">
        <v>9037</v>
      </c>
    </row>
    <row r="529" spans="1:14" x14ac:dyDescent="0.25">
      <c r="A529" t="s">
        <v>16</v>
      </c>
      <c r="B529" t="s">
        <v>9038</v>
      </c>
      <c r="C529">
        <v>2024</v>
      </c>
      <c r="D529" t="s">
        <v>9039</v>
      </c>
      <c r="E529" t="s">
        <v>3029</v>
      </c>
      <c r="F529" t="s">
        <v>1171</v>
      </c>
      <c r="G529" t="s">
        <v>43</v>
      </c>
      <c r="H529" t="s">
        <v>56</v>
      </c>
      <c r="I529" t="s">
        <v>9040</v>
      </c>
      <c r="J529" t="s">
        <v>43</v>
      </c>
      <c r="K529" t="s">
        <v>9041</v>
      </c>
      <c r="L529" t="s">
        <v>9042</v>
      </c>
      <c r="M529" t="s">
        <v>9043</v>
      </c>
      <c r="N529" t="s">
        <v>9044</v>
      </c>
    </row>
    <row r="530" spans="1:14" x14ac:dyDescent="0.25">
      <c r="A530" t="s">
        <v>16</v>
      </c>
      <c r="B530" t="s">
        <v>4079</v>
      </c>
      <c r="C530">
        <v>2023</v>
      </c>
      <c r="D530" t="s">
        <v>4080</v>
      </c>
      <c r="E530" t="s">
        <v>423</v>
      </c>
      <c r="F530" t="s">
        <v>667</v>
      </c>
      <c r="G530" t="s">
        <v>43</v>
      </c>
      <c r="H530" t="s">
        <v>4081</v>
      </c>
      <c r="I530" t="s">
        <v>47</v>
      </c>
      <c r="J530" t="s">
        <v>43</v>
      </c>
      <c r="K530" t="s">
        <v>9045</v>
      </c>
      <c r="L530" t="s">
        <v>4082</v>
      </c>
      <c r="M530" t="s">
        <v>9046</v>
      </c>
      <c r="N530" t="s">
        <v>9047</v>
      </c>
    </row>
    <row r="531" spans="1:14" x14ac:dyDescent="0.25">
      <c r="A531" t="s">
        <v>17</v>
      </c>
      <c r="B531" t="s">
        <v>9048</v>
      </c>
      <c r="C531">
        <v>2024</v>
      </c>
      <c r="D531" t="s">
        <v>9049</v>
      </c>
      <c r="E531" t="s">
        <v>9050</v>
      </c>
      <c r="F531" t="s">
        <v>240</v>
      </c>
      <c r="G531" t="s">
        <v>43</v>
      </c>
      <c r="H531" t="s">
        <v>43</v>
      </c>
      <c r="I531" t="s">
        <v>6153</v>
      </c>
      <c r="J531" t="s">
        <v>43</v>
      </c>
      <c r="K531" t="s">
        <v>9051</v>
      </c>
      <c r="L531" t="s">
        <v>9052</v>
      </c>
      <c r="M531" t="s">
        <v>9053</v>
      </c>
      <c r="N531" t="s">
        <v>9054</v>
      </c>
    </row>
    <row r="532" spans="1:14" x14ac:dyDescent="0.25">
      <c r="A532" t="s">
        <v>16</v>
      </c>
      <c r="B532" t="s">
        <v>9055</v>
      </c>
      <c r="C532">
        <v>2019</v>
      </c>
      <c r="D532" t="s">
        <v>9056</v>
      </c>
      <c r="E532" t="s">
        <v>6151</v>
      </c>
      <c r="F532" t="s">
        <v>7077</v>
      </c>
      <c r="G532" t="s">
        <v>466</v>
      </c>
      <c r="H532" t="s">
        <v>9057</v>
      </c>
      <c r="I532" t="s">
        <v>6153</v>
      </c>
      <c r="J532" t="s">
        <v>43</v>
      </c>
      <c r="K532" t="s">
        <v>9058</v>
      </c>
      <c r="L532" t="s">
        <v>9059</v>
      </c>
      <c r="M532" t="s">
        <v>43</v>
      </c>
      <c r="N532" t="s">
        <v>9060</v>
      </c>
    </row>
    <row r="533" spans="1:14" x14ac:dyDescent="0.25">
      <c r="A533" t="s">
        <v>16</v>
      </c>
      <c r="B533" t="s">
        <v>9061</v>
      </c>
      <c r="C533">
        <v>2022</v>
      </c>
      <c r="D533" t="s">
        <v>9062</v>
      </c>
      <c r="E533" t="s">
        <v>811</v>
      </c>
      <c r="F533" t="s">
        <v>318</v>
      </c>
      <c r="G533" t="s">
        <v>229</v>
      </c>
      <c r="H533" t="s">
        <v>43</v>
      </c>
      <c r="I533" t="s">
        <v>5856</v>
      </c>
      <c r="J533" t="s">
        <v>43</v>
      </c>
      <c r="K533" t="s">
        <v>9063</v>
      </c>
      <c r="L533" t="s">
        <v>9064</v>
      </c>
      <c r="M533" t="s">
        <v>9065</v>
      </c>
      <c r="N533" t="s">
        <v>9066</v>
      </c>
    </row>
    <row r="534" spans="1:14" x14ac:dyDescent="0.25">
      <c r="A534" t="s">
        <v>16</v>
      </c>
      <c r="B534" t="s">
        <v>9067</v>
      </c>
      <c r="C534">
        <v>2022</v>
      </c>
      <c r="D534" t="s">
        <v>9068</v>
      </c>
      <c r="E534" t="s">
        <v>811</v>
      </c>
      <c r="F534" t="s">
        <v>318</v>
      </c>
      <c r="G534" t="s">
        <v>274</v>
      </c>
      <c r="H534" t="s">
        <v>43</v>
      </c>
      <c r="I534" t="s">
        <v>5856</v>
      </c>
      <c r="J534" t="s">
        <v>43</v>
      </c>
      <c r="K534" t="s">
        <v>9069</v>
      </c>
      <c r="L534" t="s">
        <v>9070</v>
      </c>
      <c r="M534" t="s">
        <v>9071</v>
      </c>
      <c r="N534" t="s">
        <v>9072</v>
      </c>
    </row>
    <row r="535" spans="1:14" x14ac:dyDescent="0.25">
      <c r="A535" t="s">
        <v>16</v>
      </c>
      <c r="B535" t="s">
        <v>4132</v>
      </c>
      <c r="C535">
        <v>2024</v>
      </c>
      <c r="D535" t="s">
        <v>4133</v>
      </c>
      <c r="E535" t="s">
        <v>791</v>
      </c>
      <c r="F535" t="s">
        <v>3043</v>
      </c>
      <c r="G535" t="s">
        <v>43</v>
      </c>
      <c r="H535" t="s">
        <v>43</v>
      </c>
      <c r="I535" t="s">
        <v>45</v>
      </c>
      <c r="J535" t="s">
        <v>43</v>
      </c>
      <c r="K535" t="s">
        <v>4134</v>
      </c>
      <c r="L535" t="s">
        <v>4135</v>
      </c>
      <c r="M535" t="s">
        <v>4136</v>
      </c>
      <c r="N535" t="s">
        <v>4137</v>
      </c>
    </row>
    <row r="536" spans="1:14" x14ac:dyDescent="0.25">
      <c r="A536" t="s">
        <v>16</v>
      </c>
      <c r="B536" t="s">
        <v>9073</v>
      </c>
      <c r="C536">
        <v>2021</v>
      </c>
      <c r="D536" t="s">
        <v>9074</v>
      </c>
      <c r="E536" t="s">
        <v>791</v>
      </c>
      <c r="F536" t="s">
        <v>4822</v>
      </c>
      <c r="G536" t="s">
        <v>43</v>
      </c>
      <c r="H536" t="s">
        <v>43</v>
      </c>
      <c r="I536" t="s">
        <v>45</v>
      </c>
      <c r="J536" t="s">
        <v>43</v>
      </c>
      <c r="K536" t="s">
        <v>9075</v>
      </c>
      <c r="L536" t="s">
        <v>9076</v>
      </c>
      <c r="M536" t="s">
        <v>9077</v>
      </c>
      <c r="N536" t="s">
        <v>9078</v>
      </c>
    </row>
    <row r="537" spans="1:14" x14ac:dyDescent="0.25">
      <c r="A537" t="s">
        <v>16</v>
      </c>
      <c r="B537" t="s">
        <v>9079</v>
      </c>
      <c r="C537">
        <v>2021</v>
      </c>
      <c r="D537" t="s">
        <v>9080</v>
      </c>
      <c r="E537" t="s">
        <v>9081</v>
      </c>
      <c r="F537" t="s">
        <v>1941</v>
      </c>
      <c r="G537" t="s">
        <v>448</v>
      </c>
      <c r="H537" t="s">
        <v>9082</v>
      </c>
      <c r="I537" t="s">
        <v>83</v>
      </c>
      <c r="J537" t="s">
        <v>43</v>
      </c>
      <c r="K537" t="s">
        <v>9083</v>
      </c>
      <c r="L537" t="s">
        <v>9084</v>
      </c>
      <c r="M537" t="s">
        <v>9085</v>
      </c>
      <c r="N537" t="s">
        <v>9086</v>
      </c>
    </row>
    <row r="538" spans="1:14" x14ac:dyDescent="0.25">
      <c r="A538" t="s">
        <v>16</v>
      </c>
      <c r="B538" t="s">
        <v>4156</v>
      </c>
      <c r="C538">
        <v>2024</v>
      </c>
      <c r="D538" t="s">
        <v>4157</v>
      </c>
      <c r="E538" t="s">
        <v>4158</v>
      </c>
      <c r="F538" t="s">
        <v>1171</v>
      </c>
      <c r="G538" t="s">
        <v>195</v>
      </c>
      <c r="H538" t="s">
        <v>4159</v>
      </c>
      <c r="I538" t="s">
        <v>8791</v>
      </c>
      <c r="J538" t="s">
        <v>43</v>
      </c>
      <c r="K538" t="s">
        <v>4160</v>
      </c>
      <c r="L538" t="s">
        <v>4161</v>
      </c>
      <c r="M538" t="s">
        <v>4162</v>
      </c>
      <c r="N538" t="s">
        <v>4163</v>
      </c>
    </row>
    <row r="539" spans="1:14" x14ac:dyDescent="0.25">
      <c r="A539" t="s">
        <v>16</v>
      </c>
      <c r="B539" t="s">
        <v>4164</v>
      </c>
      <c r="C539">
        <v>2023</v>
      </c>
      <c r="D539" t="s">
        <v>4165</v>
      </c>
      <c r="E539" t="s">
        <v>4166</v>
      </c>
      <c r="F539" t="s">
        <v>4167</v>
      </c>
      <c r="G539" t="s">
        <v>327</v>
      </c>
      <c r="H539" t="s">
        <v>4168</v>
      </c>
      <c r="I539" t="s">
        <v>90</v>
      </c>
      <c r="J539" t="s">
        <v>43</v>
      </c>
      <c r="K539" t="s">
        <v>9087</v>
      </c>
      <c r="L539" t="s">
        <v>4169</v>
      </c>
      <c r="M539" t="s">
        <v>9088</v>
      </c>
      <c r="N539" t="s">
        <v>9089</v>
      </c>
    </row>
    <row r="540" spans="1:14" x14ac:dyDescent="0.25">
      <c r="A540" t="s">
        <v>16</v>
      </c>
      <c r="B540" t="s">
        <v>9090</v>
      </c>
      <c r="C540">
        <v>2024</v>
      </c>
      <c r="D540" t="s">
        <v>9091</v>
      </c>
      <c r="E540" t="s">
        <v>811</v>
      </c>
      <c r="F540" t="s">
        <v>990</v>
      </c>
      <c r="G540" t="s">
        <v>326</v>
      </c>
      <c r="H540" t="s">
        <v>43</v>
      </c>
      <c r="I540" t="s">
        <v>5935</v>
      </c>
      <c r="J540" t="s">
        <v>43</v>
      </c>
      <c r="K540" t="s">
        <v>9092</v>
      </c>
      <c r="L540" t="s">
        <v>9093</v>
      </c>
      <c r="M540" t="s">
        <v>9094</v>
      </c>
      <c r="N540" t="s">
        <v>9095</v>
      </c>
    </row>
    <row r="541" spans="1:14" x14ac:dyDescent="0.25">
      <c r="A541" t="s">
        <v>16</v>
      </c>
      <c r="B541" t="s">
        <v>4172</v>
      </c>
      <c r="C541">
        <v>2023</v>
      </c>
      <c r="D541" t="s">
        <v>4173</v>
      </c>
      <c r="E541" t="s">
        <v>582</v>
      </c>
      <c r="F541" t="s">
        <v>1759</v>
      </c>
      <c r="G541" t="s">
        <v>43</v>
      </c>
      <c r="H541" t="s">
        <v>43</v>
      </c>
      <c r="I541" t="s">
        <v>45</v>
      </c>
      <c r="J541" t="s">
        <v>43</v>
      </c>
      <c r="K541" t="s">
        <v>4174</v>
      </c>
      <c r="L541" t="s">
        <v>4175</v>
      </c>
      <c r="M541" t="s">
        <v>4176</v>
      </c>
      <c r="N541" t="s">
        <v>4177</v>
      </c>
    </row>
    <row r="542" spans="1:14" x14ac:dyDescent="0.25">
      <c r="A542" t="s">
        <v>16</v>
      </c>
      <c r="B542" t="s">
        <v>9096</v>
      </c>
      <c r="C542">
        <v>2018</v>
      </c>
      <c r="D542" t="s">
        <v>9097</v>
      </c>
      <c r="E542" t="s">
        <v>3568</v>
      </c>
      <c r="F542" t="s">
        <v>5326</v>
      </c>
      <c r="G542" t="s">
        <v>9098</v>
      </c>
      <c r="H542" t="s">
        <v>9099</v>
      </c>
      <c r="I542" t="s">
        <v>6104</v>
      </c>
      <c r="J542" t="s">
        <v>43</v>
      </c>
      <c r="K542" t="s">
        <v>9100</v>
      </c>
      <c r="L542" t="s">
        <v>9101</v>
      </c>
      <c r="M542" t="s">
        <v>43</v>
      </c>
      <c r="N542" t="s">
        <v>9102</v>
      </c>
    </row>
    <row r="543" spans="1:14" x14ac:dyDescent="0.25">
      <c r="A543" t="s">
        <v>16</v>
      </c>
      <c r="B543" t="s">
        <v>9103</v>
      </c>
      <c r="C543">
        <v>2024</v>
      </c>
      <c r="D543" t="s">
        <v>9104</v>
      </c>
      <c r="E543" t="s">
        <v>4869</v>
      </c>
      <c r="F543" t="s">
        <v>2413</v>
      </c>
      <c r="G543" t="s">
        <v>195</v>
      </c>
      <c r="H543" t="s">
        <v>9105</v>
      </c>
      <c r="I543" t="s">
        <v>87</v>
      </c>
      <c r="J543" t="s">
        <v>43</v>
      </c>
      <c r="K543" t="s">
        <v>9106</v>
      </c>
      <c r="L543" t="s">
        <v>9107</v>
      </c>
      <c r="M543" t="s">
        <v>9108</v>
      </c>
      <c r="N543" t="s">
        <v>9109</v>
      </c>
    </row>
    <row r="544" spans="1:14" x14ac:dyDescent="0.25">
      <c r="A544" t="s">
        <v>16</v>
      </c>
      <c r="B544" t="s">
        <v>4207</v>
      </c>
      <c r="C544">
        <v>2024</v>
      </c>
      <c r="D544" t="s">
        <v>4208</v>
      </c>
      <c r="E544" t="s">
        <v>4209</v>
      </c>
      <c r="F544" t="s">
        <v>693</v>
      </c>
      <c r="G544" t="s">
        <v>327</v>
      </c>
      <c r="H544" t="s">
        <v>4210</v>
      </c>
      <c r="I544" t="s">
        <v>9110</v>
      </c>
      <c r="J544" t="s">
        <v>43</v>
      </c>
      <c r="K544" t="s">
        <v>4211</v>
      </c>
      <c r="L544" t="s">
        <v>4212</v>
      </c>
      <c r="M544" t="s">
        <v>4213</v>
      </c>
      <c r="N544" t="s">
        <v>4214</v>
      </c>
    </row>
    <row r="545" spans="1:14" x14ac:dyDescent="0.25">
      <c r="A545" t="s">
        <v>16</v>
      </c>
      <c r="B545" t="s">
        <v>9111</v>
      </c>
      <c r="C545">
        <v>2018</v>
      </c>
      <c r="D545" t="s">
        <v>9112</v>
      </c>
      <c r="E545" t="s">
        <v>11</v>
      </c>
      <c r="F545" t="s">
        <v>229</v>
      </c>
      <c r="G545" t="s">
        <v>194</v>
      </c>
      <c r="H545" t="s">
        <v>43</v>
      </c>
      <c r="I545" t="s">
        <v>52</v>
      </c>
      <c r="J545" t="s">
        <v>43</v>
      </c>
      <c r="K545" t="s">
        <v>9113</v>
      </c>
      <c r="L545" t="s">
        <v>9114</v>
      </c>
      <c r="M545" t="s">
        <v>9115</v>
      </c>
      <c r="N545" t="s">
        <v>9116</v>
      </c>
    </row>
    <row r="546" spans="1:14" x14ac:dyDescent="0.25">
      <c r="A546" t="s">
        <v>16</v>
      </c>
      <c r="B546" t="s">
        <v>9117</v>
      </c>
      <c r="C546">
        <v>2020</v>
      </c>
      <c r="D546" t="s">
        <v>9118</v>
      </c>
      <c r="E546" t="s">
        <v>9119</v>
      </c>
      <c r="F546" t="s">
        <v>1404</v>
      </c>
      <c r="G546" t="s">
        <v>43</v>
      </c>
      <c r="H546" t="s">
        <v>43</v>
      </c>
      <c r="I546" t="s">
        <v>45</v>
      </c>
      <c r="J546" t="s">
        <v>43</v>
      </c>
      <c r="K546" t="s">
        <v>9120</v>
      </c>
      <c r="L546" t="s">
        <v>9121</v>
      </c>
      <c r="M546" t="s">
        <v>9122</v>
      </c>
      <c r="N546" t="s">
        <v>9123</v>
      </c>
    </row>
    <row r="547" spans="1:14" x14ac:dyDescent="0.25">
      <c r="A547" t="s">
        <v>16</v>
      </c>
      <c r="B547" t="s">
        <v>9124</v>
      </c>
      <c r="C547">
        <v>2021</v>
      </c>
      <c r="D547" t="s">
        <v>9125</v>
      </c>
      <c r="E547" t="s">
        <v>866</v>
      </c>
      <c r="F547" t="s">
        <v>1458</v>
      </c>
      <c r="G547" t="s">
        <v>43</v>
      </c>
      <c r="H547" t="s">
        <v>9126</v>
      </c>
      <c r="I547" t="s">
        <v>47</v>
      </c>
      <c r="J547" t="s">
        <v>43</v>
      </c>
      <c r="K547" t="s">
        <v>9127</v>
      </c>
      <c r="L547" t="s">
        <v>9128</v>
      </c>
      <c r="M547" t="s">
        <v>9129</v>
      </c>
      <c r="N547" t="s">
        <v>9130</v>
      </c>
    </row>
    <row r="548" spans="1:14" x14ac:dyDescent="0.25">
      <c r="A548" t="s">
        <v>16</v>
      </c>
      <c r="B548" t="s">
        <v>9131</v>
      </c>
      <c r="C548">
        <v>2023</v>
      </c>
      <c r="D548" t="s">
        <v>9132</v>
      </c>
      <c r="E548" t="s">
        <v>1723</v>
      </c>
      <c r="F548" t="s">
        <v>9133</v>
      </c>
      <c r="G548" t="s">
        <v>43</v>
      </c>
      <c r="H548" t="s">
        <v>43</v>
      </c>
      <c r="I548" t="s">
        <v>45</v>
      </c>
      <c r="J548" t="s">
        <v>43</v>
      </c>
      <c r="K548" t="s">
        <v>9134</v>
      </c>
      <c r="L548" t="s">
        <v>9135</v>
      </c>
      <c r="M548" t="s">
        <v>9136</v>
      </c>
      <c r="N548" t="s">
        <v>9137</v>
      </c>
    </row>
    <row r="549" spans="1:14" x14ac:dyDescent="0.25">
      <c r="A549" t="s">
        <v>16</v>
      </c>
      <c r="B549" t="s">
        <v>4269</v>
      </c>
      <c r="C549">
        <v>2024</v>
      </c>
      <c r="D549" t="s">
        <v>4270</v>
      </c>
      <c r="E549" t="s">
        <v>82</v>
      </c>
      <c r="F549" t="s">
        <v>4271</v>
      </c>
      <c r="G549" t="s">
        <v>43</v>
      </c>
      <c r="H549" t="s">
        <v>43</v>
      </c>
      <c r="I549" t="s">
        <v>45</v>
      </c>
      <c r="J549" t="s">
        <v>43</v>
      </c>
      <c r="K549" t="s">
        <v>4272</v>
      </c>
      <c r="L549" t="s">
        <v>4273</v>
      </c>
      <c r="M549" t="s">
        <v>4274</v>
      </c>
      <c r="N549" t="s">
        <v>4275</v>
      </c>
    </row>
    <row r="550" spans="1:14" x14ac:dyDescent="0.25">
      <c r="A550" t="s">
        <v>16</v>
      </c>
      <c r="B550" t="s">
        <v>4311</v>
      </c>
      <c r="C550">
        <v>2023</v>
      </c>
      <c r="D550" t="s">
        <v>4312</v>
      </c>
      <c r="E550" t="s">
        <v>791</v>
      </c>
      <c r="F550" t="s">
        <v>4313</v>
      </c>
      <c r="G550" t="s">
        <v>43</v>
      </c>
      <c r="H550" t="s">
        <v>43</v>
      </c>
      <c r="I550" t="s">
        <v>45</v>
      </c>
      <c r="J550" t="s">
        <v>43</v>
      </c>
      <c r="K550" t="s">
        <v>4314</v>
      </c>
      <c r="L550" t="s">
        <v>4315</v>
      </c>
      <c r="M550" t="s">
        <v>4316</v>
      </c>
      <c r="N550" t="s">
        <v>4317</v>
      </c>
    </row>
    <row r="551" spans="1:14" x14ac:dyDescent="0.25">
      <c r="A551" t="s">
        <v>16</v>
      </c>
      <c r="B551" t="s">
        <v>9138</v>
      </c>
      <c r="C551">
        <v>2019</v>
      </c>
      <c r="D551" t="s">
        <v>9139</v>
      </c>
      <c r="E551" t="s">
        <v>5926</v>
      </c>
      <c r="F551" t="s">
        <v>447</v>
      </c>
      <c r="G551" t="s">
        <v>212</v>
      </c>
      <c r="H551" t="s">
        <v>9140</v>
      </c>
      <c r="I551" t="s">
        <v>5928</v>
      </c>
      <c r="J551" t="s">
        <v>43</v>
      </c>
      <c r="K551" t="s">
        <v>9141</v>
      </c>
      <c r="L551" t="s">
        <v>9142</v>
      </c>
      <c r="M551" t="s">
        <v>9143</v>
      </c>
      <c r="N551" t="s">
        <v>9144</v>
      </c>
    </row>
    <row r="552" spans="1:14" x14ac:dyDescent="0.25">
      <c r="A552" t="s">
        <v>16</v>
      </c>
      <c r="B552" t="s">
        <v>4324</v>
      </c>
      <c r="C552">
        <v>2023</v>
      </c>
      <c r="D552" t="s">
        <v>4325</v>
      </c>
      <c r="E552" t="s">
        <v>811</v>
      </c>
      <c r="F552" t="s">
        <v>1372</v>
      </c>
      <c r="G552" t="s">
        <v>195</v>
      </c>
      <c r="H552" t="s">
        <v>43</v>
      </c>
      <c r="I552" t="s">
        <v>5856</v>
      </c>
      <c r="J552" t="s">
        <v>43</v>
      </c>
      <c r="K552" t="s">
        <v>4326</v>
      </c>
      <c r="L552" t="s">
        <v>4327</v>
      </c>
      <c r="M552" t="s">
        <v>4328</v>
      </c>
      <c r="N552" t="s">
        <v>4329</v>
      </c>
    </row>
    <row r="553" spans="1:14" x14ac:dyDescent="0.25">
      <c r="A553" t="s">
        <v>16</v>
      </c>
      <c r="B553" t="s">
        <v>9145</v>
      </c>
      <c r="C553">
        <v>2022</v>
      </c>
      <c r="D553" t="s">
        <v>9146</v>
      </c>
      <c r="E553" t="s">
        <v>498</v>
      </c>
      <c r="F553" t="s">
        <v>6448</v>
      </c>
      <c r="G553" t="s">
        <v>43</v>
      </c>
      <c r="H553" t="s">
        <v>43</v>
      </c>
      <c r="I553" t="s">
        <v>47</v>
      </c>
      <c r="J553" t="s">
        <v>43</v>
      </c>
      <c r="K553" t="s">
        <v>9147</v>
      </c>
      <c r="L553" t="s">
        <v>9148</v>
      </c>
      <c r="M553" t="s">
        <v>9149</v>
      </c>
      <c r="N553" t="s">
        <v>9150</v>
      </c>
    </row>
    <row r="554" spans="1:14" x14ac:dyDescent="0.25">
      <c r="A554" t="s">
        <v>16</v>
      </c>
      <c r="B554" t="s">
        <v>9151</v>
      </c>
      <c r="C554">
        <v>2024</v>
      </c>
      <c r="D554" t="s">
        <v>9152</v>
      </c>
      <c r="E554" t="s">
        <v>866</v>
      </c>
      <c r="F554" t="s">
        <v>2247</v>
      </c>
      <c r="G554" t="s">
        <v>43</v>
      </c>
      <c r="H554" t="s">
        <v>43</v>
      </c>
      <c r="I554" t="s">
        <v>47</v>
      </c>
      <c r="J554" t="s">
        <v>43</v>
      </c>
      <c r="K554" t="s">
        <v>9153</v>
      </c>
      <c r="L554" t="s">
        <v>9154</v>
      </c>
      <c r="M554" t="s">
        <v>9155</v>
      </c>
      <c r="N554" t="s">
        <v>9156</v>
      </c>
    </row>
    <row r="555" spans="1:14" x14ac:dyDescent="0.25">
      <c r="A555" t="s">
        <v>16</v>
      </c>
      <c r="B555" t="s">
        <v>9157</v>
      </c>
      <c r="C555">
        <v>2024</v>
      </c>
      <c r="D555" t="s">
        <v>9158</v>
      </c>
      <c r="E555" t="s">
        <v>6891</v>
      </c>
      <c r="F555" t="s">
        <v>163</v>
      </c>
      <c r="G555" t="s">
        <v>448</v>
      </c>
      <c r="H555" t="s">
        <v>9159</v>
      </c>
      <c r="I555" t="s">
        <v>48</v>
      </c>
      <c r="J555" t="s">
        <v>43</v>
      </c>
      <c r="K555" t="s">
        <v>9160</v>
      </c>
      <c r="L555" t="s">
        <v>9161</v>
      </c>
      <c r="M555" t="s">
        <v>9162</v>
      </c>
      <c r="N555" t="s">
        <v>9163</v>
      </c>
    </row>
    <row r="556" spans="1:14" x14ac:dyDescent="0.25">
      <c r="A556" t="s">
        <v>17</v>
      </c>
      <c r="B556" t="s">
        <v>9164</v>
      </c>
      <c r="C556">
        <v>2023</v>
      </c>
      <c r="D556" t="s">
        <v>9165</v>
      </c>
      <c r="E556" t="s">
        <v>111</v>
      </c>
      <c r="F556" t="s">
        <v>43</v>
      </c>
      <c r="G556" t="s">
        <v>43</v>
      </c>
      <c r="H556" t="s">
        <v>9166</v>
      </c>
      <c r="I556" t="s">
        <v>48</v>
      </c>
      <c r="J556" t="s">
        <v>43</v>
      </c>
      <c r="K556" t="s">
        <v>9167</v>
      </c>
      <c r="L556" t="s">
        <v>9168</v>
      </c>
      <c r="M556" t="s">
        <v>9169</v>
      </c>
      <c r="N556" t="s">
        <v>9170</v>
      </c>
    </row>
    <row r="557" spans="1:14" x14ac:dyDescent="0.25">
      <c r="A557" t="s">
        <v>16</v>
      </c>
      <c r="B557" t="s">
        <v>9171</v>
      </c>
      <c r="C557">
        <v>2019</v>
      </c>
      <c r="D557" t="s">
        <v>9172</v>
      </c>
      <c r="E557" t="s">
        <v>791</v>
      </c>
      <c r="F557" t="s">
        <v>1615</v>
      </c>
      <c r="G557" t="s">
        <v>43</v>
      </c>
      <c r="H557" t="s">
        <v>9173</v>
      </c>
      <c r="I557" t="s">
        <v>45</v>
      </c>
      <c r="J557" t="s">
        <v>43</v>
      </c>
      <c r="K557" t="s">
        <v>9174</v>
      </c>
      <c r="L557" t="s">
        <v>9175</v>
      </c>
      <c r="M557" t="s">
        <v>9176</v>
      </c>
      <c r="N557" t="s">
        <v>9177</v>
      </c>
    </row>
    <row r="558" spans="1:14" x14ac:dyDescent="0.25">
      <c r="A558" t="s">
        <v>16</v>
      </c>
      <c r="B558" t="s">
        <v>9178</v>
      </c>
      <c r="C558">
        <v>2025</v>
      </c>
      <c r="D558" t="s">
        <v>9179</v>
      </c>
      <c r="E558" t="s">
        <v>1047</v>
      </c>
      <c r="F558" t="s">
        <v>9180</v>
      </c>
      <c r="G558" t="s">
        <v>43</v>
      </c>
      <c r="H558" t="s">
        <v>43</v>
      </c>
      <c r="I558" t="s">
        <v>81</v>
      </c>
      <c r="J558" t="s">
        <v>43</v>
      </c>
      <c r="K558" t="s">
        <v>9181</v>
      </c>
      <c r="L558" t="s">
        <v>9182</v>
      </c>
      <c r="M558" t="s">
        <v>9183</v>
      </c>
      <c r="N558" t="s">
        <v>9184</v>
      </c>
    </row>
    <row r="559" spans="1:14" x14ac:dyDescent="0.25">
      <c r="A559" t="s">
        <v>16</v>
      </c>
      <c r="B559" t="s">
        <v>9185</v>
      </c>
      <c r="C559">
        <v>2019</v>
      </c>
      <c r="D559" t="s">
        <v>9186</v>
      </c>
      <c r="E559" t="s">
        <v>1316</v>
      </c>
      <c r="F559" t="s">
        <v>888</v>
      </c>
      <c r="G559" t="s">
        <v>43</v>
      </c>
      <c r="H559" t="s">
        <v>9187</v>
      </c>
      <c r="I559" t="s">
        <v>62</v>
      </c>
      <c r="J559" t="s">
        <v>43</v>
      </c>
      <c r="K559" t="s">
        <v>9188</v>
      </c>
      <c r="L559" t="s">
        <v>9189</v>
      </c>
      <c r="M559" t="s">
        <v>9190</v>
      </c>
      <c r="N559" t="s">
        <v>9191</v>
      </c>
    </row>
    <row r="560" spans="1:14" x14ac:dyDescent="0.25">
      <c r="A560" t="s">
        <v>17</v>
      </c>
      <c r="B560" t="s">
        <v>9192</v>
      </c>
      <c r="C560">
        <v>2023</v>
      </c>
      <c r="D560" t="s">
        <v>9193</v>
      </c>
      <c r="E560" t="s">
        <v>9194</v>
      </c>
      <c r="F560" t="s">
        <v>43</v>
      </c>
      <c r="G560" t="s">
        <v>43</v>
      </c>
      <c r="H560" t="s">
        <v>9195</v>
      </c>
      <c r="I560" t="s">
        <v>46</v>
      </c>
      <c r="J560" t="s">
        <v>43</v>
      </c>
      <c r="K560" t="s">
        <v>9196</v>
      </c>
      <c r="L560" t="s">
        <v>9197</v>
      </c>
      <c r="M560" t="s">
        <v>9198</v>
      </c>
      <c r="N560" t="s">
        <v>9199</v>
      </c>
    </row>
    <row r="561" spans="1:14" x14ac:dyDescent="0.25">
      <c r="A561" t="s">
        <v>16</v>
      </c>
      <c r="B561" t="s">
        <v>9200</v>
      </c>
      <c r="C561">
        <v>2023</v>
      </c>
      <c r="D561" t="s">
        <v>9201</v>
      </c>
      <c r="E561" t="s">
        <v>9202</v>
      </c>
      <c r="F561" t="s">
        <v>1076</v>
      </c>
      <c r="G561" t="s">
        <v>448</v>
      </c>
      <c r="H561" t="s">
        <v>78</v>
      </c>
      <c r="I561" t="s">
        <v>90</v>
      </c>
      <c r="J561" t="s">
        <v>43</v>
      </c>
      <c r="K561" t="s">
        <v>9203</v>
      </c>
      <c r="L561" t="s">
        <v>9204</v>
      </c>
      <c r="M561" t="s">
        <v>9205</v>
      </c>
      <c r="N561" t="s">
        <v>9206</v>
      </c>
    </row>
    <row r="562" spans="1:14" x14ac:dyDescent="0.25">
      <c r="A562" t="s">
        <v>16</v>
      </c>
      <c r="B562" t="s">
        <v>9207</v>
      </c>
      <c r="C562">
        <v>2021</v>
      </c>
      <c r="D562" t="s">
        <v>9208</v>
      </c>
      <c r="E562" t="s">
        <v>112</v>
      </c>
      <c r="F562" t="s">
        <v>683</v>
      </c>
      <c r="G562" t="s">
        <v>43</v>
      </c>
      <c r="H562" t="s">
        <v>43</v>
      </c>
      <c r="I562" t="s">
        <v>45</v>
      </c>
      <c r="J562" t="s">
        <v>43</v>
      </c>
      <c r="K562" t="s">
        <v>9209</v>
      </c>
      <c r="L562" t="s">
        <v>9210</v>
      </c>
      <c r="M562" t="s">
        <v>9211</v>
      </c>
      <c r="N562" t="s">
        <v>9212</v>
      </c>
    </row>
    <row r="563" spans="1:14" x14ac:dyDescent="0.25">
      <c r="A563" t="s">
        <v>16</v>
      </c>
      <c r="B563" t="s">
        <v>9213</v>
      </c>
      <c r="C563">
        <v>2019</v>
      </c>
      <c r="D563" t="s">
        <v>9214</v>
      </c>
      <c r="E563" t="s">
        <v>7084</v>
      </c>
      <c r="F563" t="s">
        <v>888</v>
      </c>
      <c r="G563" t="s">
        <v>229</v>
      </c>
      <c r="H563" t="s">
        <v>43</v>
      </c>
      <c r="I563" t="s">
        <v>9215</v>
      </c>
      <c r="J563" t="s">
        <v>43</v>
      </c>
      <c r="K563" t="s">
        <v>9216</v>
      </c>
      <c r="L563" t="s">
        <v>9217</v>
      </c>
      <c r="M563" t="s">
        <v>9218</v>
      </c>
      <c r="N563" t="s">
        <v>9219</v>
      </c>
    </row>
    <row r="564" spans="1:14" x14ac:dyDescent="0.25">
      <c r="A564" t="s">
        <v>16</v>
      </c>
      <c r="B564" t="s">
        <v>4448</v>
      </c>
      <c r="C564">
        <v>2023</v>
      </c>
      <c r="D564" t="s">
        <v>9220</v>
      </c>
      <c r="E564" t="s">
        <v>4450</v>
      </c>
      <c r="F564" t="s">
        <v>310</v>
      </c>
      <c r="G564" t="s">
        <v>448</v>
      </c>
      <c r="H564" t="s">
        <v>4451</v>
      </c>
      <c r="I564" t="s">
        <v>76</v>
      </c>
      <c r="J564" t="s">
        <v>43</v>
      </c>
      <c r="K564" t="s">
        <v>9221</v>
      </c>
      <c r="L564" t="s">
        <v>4452</v>
      </c>
      <c r="M564" t="s">
        <v>9222</v>
      </c>
      <c r="N564" t="s">
        <v>4454</v>
      </c>
    </row>
    <row r="565" spans="1:14" x14ac:dyDescent="0.25">
      <c r="A565" t="s">
        <v>16</v>
      </c>
      <c r="B565" t="s">
        <v>9223</v>
      </c>
      <c r="C565">
        <v>2021</v>
      </c>
      <c r="D565" t="s">
        <v>9224</v>
      </c>
      <c r="E565" t="s">
        <v>1509</v>
      </c>
      <c r="F565" t="s">
        <v>708</v>
      </c>
      <c r="G565" t="s">
        <v>43</v>
      </c>
      <c r="H565" t="s">
        <v>43</v>
      </c>
      <c r="I565" t="s">
        <v>45</v>
      </c>
      <c r="J565" t="s">
        <v>43</v>
      </c>
      <c r="K565" t="s">
        <v>9225</v>
      </c>
      <c r="L565" t="s">
        <v>9226</v>
      </c>
      <c r="M565" t="s">
        <v>9227</v>
      </c>
      <c r="N565" t="s">
        <v>9228</v>
      </c>
    </row>
    <row r="566" spans="1:14" x14ac:dyDescent="0.25">
      <c r="A566" t="s">
        <v>16</v>
      </c>
      <c r="B566" t="s">
        <v>9229</v>
      </c>
      <c r="C566">
        <v>2018</v>
      </c>
      <c r="D566" t="s">
        <v>9230</v>
      </c>
      <c r="E566" t="s">
        <v>1723</v>
      </c>
      <c r="F566" t="s">
        <v>2130</v>
      </c>
      <c r="G566" t="s">
        <v>43</v>
      </c>
      <c r="H566" t="s">
        <v>9231</v>
      </c>
      <c r="I566" t="s">
        <v>45</v>
      </c>
      <c r="J566" t="s">
        <v>43</v>
      </c>
      <c r="K566" t="s">
        <v>9232</v>
      </c>
      <c r="L566" t="s">
        <v>9233</v>
      </c>
      <c r="M566" t="s">
        <v>9234</v>
      </c>
      <c r="N566" t="s">
        <v>9235</v>
      </c>
    </row>
    <row r="567" spans="1:14" x14ac:dyDescent="0.25">
      <c r="A567" t="s">
        <v>16</v>
      </c>
      <c r="B567" t="s">
        <v>4474</v>
      </c>
      <c r="C567">
        <v>2022</v>
      </c>
      <c r="D567" t="s">
        <v>4475</v>
      </c>
      <c r="E567" t="s">
        <v>1509</v>
      </c>
      <c r="F567" t="s">
        <v>4476</v>
      </c>
      <c r="G567" t="s">
        <v>43</v>
      </c>
      <c r="H567" t="s">
        <v>43</v>
      </c>
      <c r="I567" t="s">
        <v>45</v>
      </c>
      <c r="J567" t="s">
        <v>43</v>
      </c>
      <c r="K567" t="s">
        <v>4477</v>
      </c>
      <c r="L567" t="s">
        <v>4478</v>
      </c>
      <c r="M567" t="s">
        <v>4479</v>
      </c>
      <c r="N567" t="s">
        <v>4480</v>
      </c>
    </row>
    <row r="568" spans="1:14" x14ac:dyDescent="0.25">
      <c r="A568" t="s">
        <v>16</v>
      </c>
      <c r="B568" t="s">
        <v>9236</v>
      </c>
      <c r="C568">
        <v>2018</v>
      </c>
      <c r="D568" t="s">
        <v>9237</v>
      </c>
      <c r="E568" t="s">
        <v>1047</v>
      </c>
      <c r="F568" t="s">
        <v>9238</v>
      </c>
      <c r="G568" t="s">
        <v>43</v>
      </c>
      <c r="H568" t="s">
        <v>9239</v>
      </c>
      <c r="I568" t="s">
        <v>81</v>
      </c>
      <c r="J568" t="s">
        <v>43</v>
      </c>
      <c r="K568" t="s">
        <v>9240</v>
      </c>
      <c r="L568" t="s">
        <v>9241</v>
      </c>
      <c r="M568" t="s">
        <v>9242</v>
      </c>
      <c r="N568" t="s">
        <v>9243</v>
      </c>
    </row>
    <row r="569" spans="1:14" x14ac:dyDescent="0.25">
      <c r="A569" t="s">
        <v>16</v>
      </c>
      <c r="B569" t="s">
        <v>9244</v>
      </c>
      <c r="C569">
        <v>2024</v>
      </c>
      <c r="D569" t="s">
        <v>9245</v>
      </c>
      <c r="E569" t="s">
        <v>811</v>
      </c>
      <c r="F569" t="s">
        <v>990</v>
      </c>
      <c r="G569" t="s">
        <v>274</v>
      </c>
      <c r="H569" t="s">
        <v>43</v>
      </c>
      <c r="I569" t="s">
        <v>5935</v>
      </c>
      <c r="J569" t="s">
        <v>43</v>
      </c>
      <c r="K569" t="s">
        <v>9246</v>
      </c>
      <c r="L569" t="s">
        <v>9247</v>
      </c>
      <c r="M569" t="s">
        <v>9248</v>
      </c>
      <c r="N569" t="s">
        <v>9249</v>
      </c>
    </row>
    <row r="570" spans="1:14" x14ac:dyDescent="0.25">
      <c r="A570" t="s">
        <v>16</v>
      </c>
      <c r="B570" t="s">
        <v>9250</v>
      </c>
      <c r="C570">
        <v>2023</v>
      </c>
      <c r="D570" t="s">
        <v>9251</v>
      </c>
      <c r="E570" t="s">
        <v>4450</v>
      </c>
      <c r="F570" t="s">
        <v>310</v>
      </c>
      <c r="G570" t="s">
        <v>195</v>
      </c>
      <c r="H570" t="s">
        <v>9252</v>
      </c>
      <c r="I570" t="s">
        <v>76</v>
      </c>
      <c r="J570" t="s">
        <v>43</v>
      </c>
      <c r="K570" t="s">
        <v>9253</v>
      </c>
      <c r="L570" t="s">
        <v>9254</v>
      </c>
      <c r="M570" t="s">
        <v>9255</v>
      </c>
      <c r="N570" t="s">
        <v>9256</v>
      </c>
    </row>
    <row r="571" spans="1:14" x14ac:dyDescent="0.25">
      <c r="A571" t="s">
        <v>16</v>
      </c>
      <c r="B571" t="s">
        <v>9257</v>
      </c>
      <c r="C571">
        <v>2018</v>
      </c>
      <c r="D571" t="s">
        <v>9258</v>
      </c>
      <c r="E571" t="s">
        <v>9202</v>
      </c>
      <c r="F571" t="s">
        <v>9259</v>
      </c>
      <c r="G571" t="s">
        <v>212</v>
      </c>
      <c r="H571" t="s">
        <v>9260</v>
      </c>
      <c r="I571" t="s">
        <v>90</v>
      </c>
      <c r="J571" t="s">
        <v>43</v>
      </c>
      <c r="K571" t="s">
        <v>9261</v>
      </c>
      <c r="L571" t="s">
        <v>9262</v>
      </c>
      <c r="M571" t="s">
        <v>9263</v>
      </c>
      <c r="N571" t="s">
        <v>9264</v>
      </c>
    </row>
    <row r="572" spans="1:14" x14ac:dyDescent="0.25">
      <c r="A572" t="s">
        <v>16</v>
      </c>
      <c r="B572" t="s">
        <v>9265</v>
      </c>
      <c r="C572">
        <v>2024</v>
      </c>
      <c r="D572" t="s">
        <v>9266</v>
      </c>
      <c r="E572" t="s">
        <v>9267</v>
      </c>
      <c r="F572" t="s">
        <v>1426</v>
      </c>
      <c r="G572" t="s">
        <v>195</v>
      </c>
      <c r="H572" t="s">
        <v>9268</v>
      </c>
      <c r="I572" t="s">
        <v>8395</v>
      </c>
      <c r="J572" t="s">
        <v>43</v>
      </c>
      <c r="K572" t="s">
        <v>9269</v>
      </c>
      <c r="L572" t="s">
        <v>9270</v>
      </c>
      <c r="M572" t="s">
        <v>9271</v>
      </c>
      <c r="N572" t="s">
        <v>9272</v>
      </c>
    </row>
    <row r="573" spans="1:14" x14ac:dyDescent="0.25">
      <c r="A573" t="s">
        <v>16</v>
      </c>
      <c r="B573" t="s">
        <v>9273</v>
      </c>
      <c r="C573">
        <v>2023</v>
      </c>
      <c r="D573" t="s">
        <v>9274</v>
      </c>
      <c r="E573" t="s">
        <v>8711</v>
      </c>
      <c r="F573" t="s">
        <v>5190</v>
      </c>
      <c r="G573" t="s">
        <v>230</v>
      </c>
      <c r="H573" t="s">
        <v>9275</v>
      </c>
      <c r="I573" t="s">
        <v>8713</v>
      </c>
      <c r="J573" t="s">
        <v>43</v>
      </c>
      <c r="K573" t="s">
        <v>9276</v>
      </c>
      <c r="L573" t="s">
        <v>9277</v>
      </c>
      <c r="M573" t="s">
        <v>9278</v>
      </c>
      <c r="N573" t="s">
        <v>9279</v>
      </c>
    </row>
    <row r="574" spans="1:14" x14ac:dyDescent="0.25">
      <c r="A574" t="s">
        <v>16</v>
      </c>
      <c r="B574" t="s">
        <v>4500</v>
      </c>
      <c r="C574">
        <v>2021</v>
      </c>
      <c r="D574" t="s">
        <v>4501</v>
      </c>
      <c r="E574" t="s">
        <v>1781</v>
      </c>
      <c r="F574" t="s">
        <v>432</v>
      </c>
      <c r="G574" t="s">
        <v>448</v>
      </c>
      <c r="H574" t="s">
        <v>4502</v>
      </c>
      <c r="I574" t="s">
        <v>51</v>
      </c>
      <c r="J574" t="s">
        <v>43</v>
      </c>
      <c r="K574" t="s">
        <v>4503</v>
      </c>
      <c r="L574" t="s">
        <v>4504</v>
      </c>
      <c r="M574" t="s">
        <v>4505</v>
      </c>
      <c r="N574" t="s">
        <v>4506</v>
      </c>
    </row>
    <row r="575" spans="1:14" x14ac:dyDescent="0.25">
      <c r="A575" t="s">
        <v>16</v>
      </c>
      <c r="B575" t="s">
        <v>9280</v>
      </c>
      <c r="C575">
        <v>2020</v>
      </c>
      <c r="D575" t="s">
        <v>9281</v>
      </c>
      <c r="E575" t="s">
        <v>1932</v>
      </c>
      <c r="F575" t="s">
        <v>1099</v>
      </c>
      <c r="G575" t="s">
        <v>195</v>
      </c>
      <c r="H575" t="s">
        <v>9282</v>
      </c>
      <c r="I575" t="s">
        <v>84</v>
      </c>
      <c r="J575" t="s">
        <v>43</v>
      </c>
      <c r="K575" t="s">
        <v>9283</v>
      </c>
      <c r="L575" t="s">
        <v>9284</v>
      </c>
      <c r="M575" t="s">
        <v>9285</v>
      </c>
      <c r="N575" t="s">
        <v>9286</v>
      </c>
    </row>
    <row r="576" spans="1:14" x14ac:dyDescent="0.25">
      <c r="A576" t="s">
        <v>16</v>
      </c>
      <c r="B576" t="s">
        <v>9287</v>
      </c>
      <c r="C576">
        <v>2024</v>
      </c>
      <c r="D576" t="s">
        <v>9288</v>
      </c>
      <c r="E576" t="s">
        <v>1517</v>
      </c>
      <c r="F576" t="s">
        <v>1120</v>
      </c>
      <c r="G576" t="s">
        <v>43</v>
      </c>
      <c r="H576" t="s">
        <v>43</v>
      </c>
      <c r="I576" t="s">
        <v>47</v>
      </c>
      <c r="J576" t="s">
        <v>43</v>
      </c>
      <c r="K576" t="s">
        <v>9289</v>
      </c>
      <c r="L576" t="s">
        <v>9290</v>
      </c>
      <c r="M576" t="s">
        <v>9291</v>
      </c>
      <c r="N576" t="s">
        <v>9292</v>
      </c>
    </row>
    <row r="577" spans="1:14" x14ac:dyDescent="0.25">
      <c r="A577" t="s">
        <v>16</v>
      </c>
      <c r="B577" t="s">
        <v>4514</v>
      </c>
      <c r="C577">
        <v>2022</v>
      </c>
      <c r="D577" t="s">
        <v>4515</v>
      </c>
      <c r="E577" t="s">
        <v>866</v>
      </c>
      <c r="F577" t="s">
        <v>4516</v>
      </c>
      <c r="G577" t="s">
        <v>43</v>
      </c>
      <c r="H577" t="s">
        <v>43</v>
      </c>
      <c r="I577" t="s">
        <v>47</v>
      </c>
      <c r="J577" t="s">
        <v>43</v>
      </c>
      <c r="K577" t="s">
        <v>4517</v>
      </c>
      <c r="L577" t="s">
        <v>4518</v>
      </c>
      <c r="M577" t="s">
        <v>4519</v>
      </c>
      <c r="N577" t="s">
        <v>4520</v>
      </c>
    </row>
    <row r="578" spans="1:14" x14ac:dyDescent="0.25">
      <c r="A578" t="s">
        <v>16</v>
      </c>
      <c r="B578" t="s">
        <v>9293</v>
      </c>
      <c r="C578">
        <v>2018</v>
      </c>
      <c r="D578" t="s">
        <v>9294</v>
      </c>
      <c r="E578" t="s">
        <v>9295</v>
      </c>
      <c r="F578" t="s">
        <v>2048</v>
      </c>
      <c r="G578" t="s">
        <v>415</v>
      </c>
      <c r="H578" t="s">
        <v>9296</v>
      </c>
      <c r="I578" t="s">
        <v>9297</v>
      </c>
      <c r="J578" t="s">
        <v>43</v>
      </c>
      <c r="K578" t="s">
        <v>9298</v>
      </c>
      <c r="L578" t="s">
        <v>9299</v>
      </c>
      <c r="M578" t="s">
        <v>9300</v>
      </c>
      <c r="N578" t="s">
        <v>9301</v>
      </c>
    </row>
    <row r="579" spans="1:14" x14ac:dyDescent="0.25">
      <c r="A579" t="s">
        <v>16</v>
      </c>
      <c r="B579" t="s">
        <v>9302</v>
      </c>
      <c r="C579">
        <v>2024</v>
      </c>
      <c r="D579" t="s">
        <v>9303</v>
      </c>
      <c r="E579" t="s">
        <v>9304</v>
      </c>
      <c r="F579" t="s">
        <v>1275</v>
      </c>
      <c r="G579" t="s">
        <v>448</v>
      </c>
      <c r="H579" t="s">
        <v>9305</v>
      </c>
      <c r="I579" t="s">
        <v>90</v>
      </c>
      <c r="J579" t="s">
        <v>43</v>
      </c>
      <c r="K579" t="s">
        <v>9306</v>
      </c>
      <c r="L579" t="s">
        <v>9307</v>
      </c>
      <c r="M579" t="s">
        <v>9308</v>
      </c>
      <c r="N579" t="s">
        <v>9309</v>
      </c>
    </row>
    <row r="580" spans="1:14" x14ac:dyDescent="0.25">
      <c r="A580" t="s">
        <v>16</v>
      </c>
      <c r="B580" t="s">
        <v>9310</v>
      </c>
      <c r="C580">
        <v>2020</v>
      </c>
      <c r="D580" t="s">
        <v>9311</v>
      </c>
      <c r="E580" t="s">
        <v>9312</v>
      </c>
      <c r="F580" t="s">
        <v>318</v>
      </c>
      <c r="G580" t="s">
        <v>240</v>
      </c>
      <c r="H580" t="s">
        <v>9313</v>
      </c>
      <c r="I580" t="s">
        <v>90</v>
      </c>
      <c r="J580" t="s">
        <v>43</v>
      </c>
      <c r="K580" t="s">
        <v>9314</v>
      </c>
      <c r="L580" t="s">
        <v>9315</v>
      </c>
      <c r="M580" t="s">
        <v>9316</v>
      </c>
      <c r="N580" t="s">
        <v>9317</v>
      </c>
    </row>
    <row r="581" spans="1:14" x14ac:dyDescent="0.25">
      <c r="A581" t="s">
        <v>16</v>
      </c>
      <c r="B581" t="s">
        <v>9318</v>
      </c>
      <c r="C581">
        <v>2021</v>
      </c>
      <c r="D581" t="s">
        <v>9319</v>
      </c>
      <c r="E581" t="s">
        <v>1478</v>
      </c>
      <c r="F581" t="s">
        <v>1411</v>
      </c>
      <c r="G581" t="s">
        <v>326</v>
      </c>
      <c r="H581" t="s">
        <v>43</v>
      </c>
      <c r="I581" t="s">
        <v>48</v>
      </c>
      <c r="J581" t="s">
        <v>43</v>
      </c>
      <c r="K581" t="s">
        <v>9320</v>
      </c>
      <c r="L581" t="s">
        <v>9321</v>
      </c>
      <c r="M581" t="s">
        <v>9322</v>
      </c>
      <c r="N581" t="s">
        <v>9323</v>
      </c>
    </row>
    <row r="582" spans="1:14" x14ac:dyDescent="0.25">
      <c r="A582" t="s">
        <v>16</v>
      </c>
      <c r="B582" t="s">
        <v>9324</v>
      </c>
      <c r="C582">
        <v>2020</v>
      </c>
      <c r="D582" t="s">
        <v>9325</v>
      </c>
      <c r="E582" t="s">
        <v>9326</v>
      </c>
      <c r="F582" t="s">
        <v>258</v>
      </c>
      <c r="G582" t="s">
        <v>230</v>
      </c>
      <c r="H582" t="s">
        <v>9327</v>
      </c>
      <c r="I582" t="s">
        <v>90</v>
      </c>
      <c r="J582" t="s">
        <v>43</v>
      </c>
      <c r="K582" t="s">
        <v>9328</v>
      </c>
      <c r="L582" t="s">
        <v>9329</v>
      </c>
      <c r="M582" t="s">
        <v>9330</v>
      </c>
      <c r="N582" t="s">
        <v>9331</v>
      </c>
    </row>
    <row r="583" spans="1:14" x14ac:dyDescent="0.25">
      <c r="A583" t="s">
        <v>16</v>
      </c>
      <c r="B583" t="s">
        <v>9332</v>
      </c>
      <c r="C583">
        <v>2024</v>
      </c>
      <c r="D583" t="s">
        <v>9333</v>
      </c>
      <c r="E583" t="s">
        <v>1047</v>
      </c>
      <c r="F583" t="s">
        <v>9334</v>
      </c>
      <c r="G583" t="s">
        <v>43</v>
      </c>
      <c r="H583" t="s">
        <v>43</v>
      </c>
      <c r="I583" t="s">
        <v>81</v>
      </c>
      <c r="J583" t="s">
        <v>43</v>
      </c>
      <c r="K583" t="s">
        <v>9335</v>
      </c>
      <c r="L583" t="s">
        <v>9336</v>
      </c>
      <c r="M583" t="s">
        <v>9337</v>
      </c>
      <c r="N583" t="s">
        <v>9338</v>
      </c>
    </row>
    <row r="584" spans="1:14" x14ac:dyDescent="0.25">
      <c r="A584" t="s">
        <v>17</v>
      </c>
      <c r="B584" t="s">
        <v>9339</v>
      </c>
      <c r="C584">
        <v>2022</v>
      </c>
      <c r="D584" t="s">
        <v>9340</v>
      </c>
      <c r="E584" t="s">
        <v>102</v>
      </c>
      <c r="F584" t="s">
        <v>9341</v>
      </c>
      <c r="G584" t="s">
        <v>43</v>
      </c>
      <c r="H584" t="s">
        <v>9342</v>
      </c>
      <c r="I584" t="s">
        <v>48</v>
      </c>
      <c r="J584" t="s">
        <v>43</v>
      </c>
      <c r="K584" t="s">
        <v>9343</v>
      </c>
      <c r="L584" t="s">
        <v>9344</v>
      </c>
      <c r="M584" t="s">
        <v>9345</v>
      </c>
      <c r="N584" t="s">
        <v>9346</v>
      </c>
    </row>
    <row r="585" spans="1:14" x14ac:dyDescent="0.25">
      <c r="A585" t="s">
        <v>16</v>
      </c>
      <c r="B585" t="s">
        <v>9347</v>
      </c>
      <c r="C585">
        <v>2022</v>
      </c>
      <c r="D585" t="s">
        <v>9348</v>
      </c>
      <c r="E585" t="s">
        <v>9349</v>
      </c>
      <c r="F585" t="s">
        <v>292</v>
      </c>
      <c r="G585" t="s">
        <v>230</v>
      </c>
      <c r="H585" t="s">
        <v>9350</v>
      </c>
      <c r="I585" t="s">
        <v>55</v>
      </c>
      <c r="J585" t="s">
        <v>43</v>
      </c>
      <c r="K585" t="s">
        <v>9351</v>
      </c>
      <c r="L585" t="s">
        <v>9352</v>
      </c>
      <c r="M585" t="s">
        <v>9353</v>
      </c>
      <c r="N585" t="s">
        <v>9354</v>
      </c>
    </row>
    <row r="586" spans="1:14" x14ac:dyDescent="0.25">
      <c r="A586" t="s">
        <v>16</v>
      </c>
      <c r="B586" t="s">
        <v>9355</v>
      </c>
      <c r="C586">
        <v>2018</v>
      </c>
      <c r="D586" t="s">
        <v>9356</v>
      </c>
      <c r="E586" t="s">
        <v>9357</v>
      </c>
      <c r="F586" t="s">
        <v>888</v>
      </c>
      <c r="G586" t="s">
        <v>466</v>
      </c>
      <c r="H586" t="s">
        <v>9358</v>
      </c>
      <c r="I586" t="s">
        <v>9359</v>
      </c>
      <c r="J586" t="s">
        <v>43</v>
      </c>
      <c r="K586" t="s">
        <v>9360</v>
      </c>
      <c r="L586" t="s">
        <v>9361</v>
      </c>
      <c r="M586" t="s">
        <v>9362</v>
      </c>
      <c r="N586" t="s">
        <v>9363</v>
      </c>
    </row>
    <row r="587" spans="1:14" x14ac:dyDescent="0.25">
      <c r="A587" t="s">
        <v>16</v>
      </c>
      <c r="B587" t="s">
        <v>9364</v>
      </c>
      <c r="C587">
        <v>2024</v>
      </c>
      <c r="D587" t="s">
        <v>9365</v>
      </c>
      <c r="E587" t="s">
        <v>4956</v>
      </c>
      <c r="F587" t="s">
        <v>399</v>
      </c>
      <c r="G587" t="s">
        <v>212</v>
      </c>
      <c r="H587" t="s">
        <v>9366</v>
      </c>
      <c r="I587" t="s">
        <v>90</v>
      </c>
      <c r="J587" t="s">
        <v>43</v>
      </c>
      <c r="K587" t="s">
        <v>9367</v>
      </c>
      <c r="L587" t="s">
        <v>9368</v>
      </c>
      <c r="M587" t="s">
        <v>9369</v>
      </c>
      <c r="N587" t="s">
        <v>9370</v>
      </c>
    </row>
    <row r="588" spans="1:14" x14ac:dyDescent="0.25">
      <c r="A588" t="s">
        <v>16</v>
      </c>
      <c r="B588" t="s">
        <v>9371</v>
      </c>
      <c r="C588">
        <v>2020</v>
      </c>
      <c r="D588" t="s">
        <v>9372</v>
      </c>
      <c r="E588" t="s">
        <v>9373</v>
      </c>
      <c r="F588" t="s">
        <v>258</v>
      </c>
      <c r="G588" t="s">
        <v>292</v>
      </c>
      <c r="H588" t="s">
        <v>43</v>
      </c>
      <c r="I588" t="s">
        <v>86</v>
      </c>
      <c r="J588" t="s">
        <v>43</v>
      </c>
      <c r="K588" t="s">
        <v>9374</v>
      </c>
      <c r="L588" t="s">
        <v>9375</v>
      </c>
      <c r="M588" t="s">
        <v>9376</v>
      </c>
      <c r="N588" t="s">
        <v>9377</v>
      </c>
    </row>
    <row r="589" spans="1:14" x14ac:dyDescent="0.25">
      <c r="A589" t="s">
        <v>16</v>
      </c>
      <c r="B589" t="s">
        <v>9378</v>
      </c>
      <c r="C589">
        <v>2021</v>
      </c>
      <c r="D589" t="s">
        <v>9379</v>
      </c>
      <c r="E589" t="s">
        <v>2078</v>
      </c>
      <c r="F589" t="s">
        <v>212</v>
      </c>
      <c r="G589" t="s">
        <v>415</v>
      </c>
      <c r="H589" t="s">
        <v>43</v>
      </c>
      <c r="I589" t="s">
        <v>52</v>
      </c>
      <c r="J589" t="s">
        <v>43</v>
      </c>
      <c r="K589" t="s">
        <v>9380</v>
      </c>
      <c r="L589" t="s">
        <v>9381</v>
      </c>
      <c r="M589" t="s">
        <v>9382</v>
      </c>
      <c r="N589" t="s">
        <v>9383</v>
      </c>
    </row>
    <row r="590" spans="1:14" x14ac:dyDescent="0.25">
      <c r="A590" t="s">
        <v>17</v>
      </c>
      <c r="B590" t="s">
        <v>9384</v>
      </c>
      <c r="C590">
        <v>2019</v>
      </c>
      <c r="D590" t="s">
        <v>9385</v>
      </c>
      <c r="E590" t="s">
        <v>9386</v>
      </c>
      <c r="F590" t="s">
        <v>43</v>
      </c>
      <c r="G590" t="s">
        <v>43</v>
      </c>
      <c r="H590" t="s">
        <v>9387</v>
      </c>
      <c r="I590" t="s">
        <v>9388</v>
      </c>
      <c r="J590" t="s">
        <v>43</v>
      </c>
      <c r="K590" t="s">
        <v>9389</v>
      </c>
      <c r="L590" t="s">
        <v>43</v>
      </c>
      <c r="M590" t="s">
        <v>9390</v>
      </c>
      <c r="N590" t="s">
        <v>9391</v>
      </c>
    </row>
    <row r="591" spans="1:14" x14ac:dyDescent="0.25">
      <c r="A591" t="s">
        <v>17</v>
      </c>
      <c r="B591" t="s">
        <v>9384</v>
      </c>
      <c r="C591">
        <v>2019</v>
      </c>
      <c r="D591" t="s">
        <v>9392</v>
      </c>
      <c r="E591" t="s">
        <v>9386</v>
      </c>
      <c r="F591" t="s">
        <v>43</v>
      </c>
      <c r="G591" t="s">
        <v>43</v>
      </c>
      <c r="H591" t="s">
        <v>9393</v>
      </c>
      <c r="I591" t="s">
        <v>9388</v>
      </c>
      <c r="J591" t="s">
        <v>43</v>
      </c>
      <c r="K591" t="s">
        <v>9394</v>
      </c>
      <c r="L591" t="s">
        <v>43</v>
      </c>
      <c r="M591" t="s">
        <v>9395</v>
      </c>
      <c r="N591" t="s">
        <v>9396</v>
      </c>
    </row>
    <row r="592" spans="1:14" x14ac:dyDescent="0.25">
      <c r="A592" t="s">
        <v>16</v>
      </c>
      <c r="B592" t="s">
        <v>9384</v>
      </c>
      <c r="C592">
        <v>2020</v>
      </c>
      <c r="D592" t="s">
        <v>9385</v>
      </c>
      <c r="E592" t="s">
        <v>3155</v>
      </c>
      <c r="F592" t="s">
        <v>9397</v>
      </c>
      <c r="G592" t="s">
        <v>43</v>
      </c>
      <c r="H592" t="s">
        <v>43</v>
      </c>
      <c r="I592" t="s">
        <v>45</v>
      </c>
      <c r="J592" t="s">
        <v>43</v>
      </c>
      <c r="K592" t="s">
        <v>9398</v>
      </c>
      <c r="L592" t="s">
        <v>9399</v>
      </c>
      <c r="M592" t="s">
        <v>9400</v>
      </c>
      <c r="N592" t="s">
        <v>9401</v>
      </c>
    </row>
    <row r="593" spans="1:14" x14ac:dyDescent="0.25">
      <c r="A593" t="s">
        <v>16</v>
      </c>
      <c r="B593" t="s">
        <v>9402</v>
      </c>
      <c r="C593">
        <v>2019</v>
      </c>
      <c r="D593" t="s">
        <v>9403</v>
      </c>
      <c r="E593" t="s">
        <v>1932</v>
      </c>
      <c r="F593" t="s">
        <v>4476</v>
      </c>
      <c r="G593" t="s">
        <v>230</v>
      </c>
      <c r="H593" t="s">
        <v>9404</v>
      </c>
      <c r="I593" t="s">
        <v>5974</v>
      </c>
      <c r="J593" t="s">
        <v>43</v>
      </c>
      <c r="K593" t="s">
        <v>9405</v>
      </c>
      <c r="L593" t="s">
        <v>9406</v>
      </c>
      <c r="M593" t="s">
        <v>9407</v>
      </c>
      <c r="N593" t="s">
        <v>9408</v>
      </c>
    </row>
    <row r="594" spans="1:14" x14ac:dyDescent="0.25">
      <c r="A594" t="s">
        <v>16</v>
      </c>
      <c r="B594" t="s">
        <v>9409</v>
      </c>
      <c r="C594">
        <v>2020</v>
      </c>
      <c r="D594" t="s">
        <v>9410</v>
      </c>
      <c r="E594" t="s">
        <v>1047</v>
      </c>
      <c r="F594" t="s">
        <v>8769</v>
      </c>
      <c r="G594" t="s">
        <v>43</v>
      </c>
      <c r="H594" t="s">
        <v>43</v>
      </c>
      <c r="I594" t="s">
        <v>81</v>
      </c>
      <c r="J594" t="s">
        <v>43</v>
      </c>
      <c r="K594" t="s">
        <v>9411</v>
      </c>
      <c r="L594" t="s">
        <v>9412</v>
      </c>
      <c r="M594" t="s">
        <v>9413</v>
      </c>
      <c r="N594" t="s">
        <v>9414</v>
      </c>
    </row>
    <row r="595" spans="1:14" x14ac:dyDescent="0.25">
      <c r="A595" t="s">
        <v>16</v>
      </c>
      <c r="B595" t="s">
        <v>9415</v>
      </c>
      <c r="C595">
        <v>2020</v>
      </c>
      <c r="D595" t="s">
        <v>9416</v>
      </c>
      <c r="E595" t="s">
        <v>11</v>
      </c>
      <c r="F595" t="s">
        <v>692</v>
      </c>
      <c r="G595" t="s">
        <v>240</v>
      </c>
      <c r="H595" t="s">
        <v>43</v>
      </c>
      <c r="I595" t="s">
        <v>52</v>
      </c>
      <c r="J595" t="s">
        <v>43</v>
      </c>
      <c r="K595" t="s">
        <v>9417</v>
      </c>
      <c r="L595" t="s">
        <v>9418</v>
      </c>
      <c r="M595" t="s">
        <v>9419</v>
      </c>
      <c r="N595" t="s">
        <v>9420</v>
      </c>
    </row>
    <row r="596" spans="1:14" x14ac:dyDescent="0.25">
      <c r="A596" t="s">
        <v>16</v>
      </c>
      <c r="B596" t="s">
        <v>9421</v>
      </c>
      <c r="C596">
        <v>2024</v>
      </c>
      <c r="D596" t="s">
        <v>9422</v>
      </c>
      <c r="E596" t="s">
        <v>498</v>
      </c>
      <c r="F596" t="s">
        <v>5126</v>
      </c>
      <c r="G596" t="s">
        <v>43</v>
      </c>
      <c r="H596" t="s">
        <v>43</v>
      </c>
      <c r="I596" t="s">
        <v>47</v>
      </c>
      <c r="J596" t="s">
        <v>43</v>
      </c>
      <c r="K596" t="s">
        <v>9423</v>
      </c>
      <c r="L596" t="s">
        <v>9424</v>
      </c>
      <c r="M596" t="s">
        <v>9425</v>
      </c>
      <c r="N596" t="s">
        <v>9426</v>
      </c>
    </row>
    <row r="597" spans="1:14" x14ac:dyDescent="0.25">
      <c r="A597" t="s">
        <v>16</v>
      </c>
      <c r="B597" t="s">
        <v>9427</v>
      </c>
      <c r="C597">
        <v>2022</v>
      </c>
      <c r="D597" t="s">
        <v>9428</v>
      </c>
      <c r="E597" t="s">
        <v>1932</v>
      </c>
      <c r="F597" t="s">
        <v>1099</v>
      </c>
      <c r="G597" t="s">
        <v>483</v>
      </c>
      <c r="H597" t="s">
        <v>9429</v>
      </c>
      <c r="I597" t="s">
        <v>84</v>
      </c>
      <c r="J597" t="s">
        <v>43</v>
      </c>
      <c r="K597" t="s">
        <v>9430</v>
      </c>
      <c r="L597" t="s">
        <v>9431</v>
      </c>
      <c r="M597" t="s">
        <v>9432</v>
      </c>
      <c r="N597" t="s">
        <v>9433</v>
      </c>
    </row>
    <row r="598" spans="1:14" x14ac:dyDescent="0.25">
      <c r="A598" t="s">
        <v>16</v>
      </c>
      <c r="B598" t="s">
        <v>9427</v>
      </c>
      <c r="C598">
        <v>2022</v>
      </c>
      <c r="D598" t="s">
        <v>9434</v>
      </c>
      <c r="E598" t="s">
        <v>5029</v>
      </c>
      <c r="F598" t="s">
        <v>1544</v>
      </c>
      <c r="G598" t="s">
        <v>43</v>
      </c>
      <c r="H598" t="s">
        <v>9435</v>
      </c>
      <c r="I598" t="s">
        <v>47</v>
      </c>
      <c r="J598" t="s">
        <v>43</v>
      </c>
      <c r="K598" t="s">
        <v>9436</v>
      </c>
      <c r="L598" t="s">
        <v>9437</v>
      </c>
      <c r="M598" t="s">
        <v>9438</v>
      </c>
      <c r="N598" t="s">
        <v>9439</v>
      </c>
    </row>
    <row r="599" spans="1:14" x14ac:dyDescent="0.25">
      <c r="A599" t="s">
        <v>16</v>
      </c>
      <c r="B599" t="s">
        <v>9440</v>
      </c>
      <c r="C599">
        <v>2023</v>
      </c>
      <c r="D599" t="s">
        <v>9441</v>
      </c>
      <c r="E599" t="s">
        <v>811</v>
      </c>
      <c r="F599" t="s">
        <v>1372</v>
      </c>
      <c r="G599" t="s">
        <v>326</v>
      </c>
      <c r="H599" t="s">
        <v>43</v>
      </c>
      <c r="I599" t="s">
        <v>5856</v>
      </c>
      <c r="J599" t="s">
        <v>43</v>
      </c>
      <c r="K599" t="s">
        <v>9442</v>
      </c>
      <c r="L599" t="s">
        <v>9443</v>
      </c>
      <c r="M599" t="s">
        <v>9444</v>
      </c>
      <c r="N599" t="s">
        <v>9445</v>
      </c>
    </row>
    <row r="600" spans="1:14" x14ac:dyDescent="0.25">
      <c r="A600" t="s">
        <v>16</v>
      </c>
      <c r="B600" t="s">
        <v>9446</v>
      </c>
      <c r="C600">
        <v>2021</v>
      </c>
      <c r="D600" t="s">
        <v>9447</v>
      </c>
      <c r="E600" t="s">
        <v>9448</v>
      </c>
      <c r="F600" t="s">
        <v>2854</v>
      </c>
      <c r="G600" t="s">
        <v>43</v>
      </c>
      <c r="H600" t="s">
        <v>43</v>
      </c>
      <c r="I600" t="s">
        <v>47</v>
      </c>
      <c r="J600" t="s">
        <v>43</v>
      </c>
      <c r="K600" t="s">
        <v>9449</v>
      </c>
      <c r="L600" t="s">
        <v>9450</v>
      </c>
      <c r="M600" t="s">
        <v>9451</v>
      </c>
      <c r="N600" t="s">
        <v>9452</v>
      </c>
    </row>
    <row r="601" spans="1:14" x14ac:dyDescent="0.25">
      <c r="A601" t="s">
        <v>16</v>
      </c>
      <c r="B601" t="s">
        <v>4586</v>
      </c>
      <c r="C601">
        <v>2022</v>
      </c>
      <c r="D601" t="s">
        <v>4587</v>
      </c>
      <c r="E601" t="s">
        <v>4588</v>
      </c>
      <c r="F601" t="s">
        <v>3737</v>
      </c>
      <c r="G601" t="s">
        <v>327</v>
      </c>
      <c r="H601" t="s">
        <v>4589</v>
      </c>
      <c r="I601" t="s">
        <v>5983</v>
      </c>
      <c r="J601" t="s">
        <v>43</v>
      </c>
      <c r="K601" t="s">
        <v>4590</v>
      </c>
      <c r="L601" t="s">
        <v>9453</v>
      </c>
      <c r="M601" t="s">
        <v>4591</v>
      </c>
      <c r="N601" t="s">
        <v>4592</v>
      </c>
    </row>
    <row r="602" spans="1:14" x14ac:dyDescent="0.25">
      <c r="A602" t="s">
        <v>16</v>
      </c>
      <c r="B602" t="s">
        <v>9454</v>
      </c>
      <c r="C602">
        <v>2022</v>
      </c>
      <c r="D602" t="s">
        <v>9455</v>
      </c>
      <c r="E602" t="s">
        <v>6383</v>
      </c>
      <c r="F602" t="s">
        <v>3854</v>
      </c>
      <c r="G602" t="s">
        <v>43</v>
      </c>
      <c r="H602" t="s">
        <v>43</v>
      </c>
      <c r="I602" t="s">
        <v>45</v>
      </c>
      <c r="J602" t="s">
        <v>43</v>
      </c>
      <c r="K602" t="s">
        <v>9456</v>
      </c>
      <c r="L602" t="s">
        <v>9457</v>
      </c>
      <c r="M602" t="s">
        <v>9458</v>
      </c>
      <c r="N602" t="s">
        <v>9459</v>
      </c>
    </row>
    <row r="603" spans="1:14" x14ac:dyDescent="0.25">
      <c r="A603" t="s">
        <v>16</v>
      </c>
      <c r="B603" t="s">
        <v>9460</v>
      </c>
      <c r="C603">
        <v>2025</v>
      </c>
      <c r="D603" t="s">
        <v>9461</v>
      </c>
      <c r="E603" t="s">
        <v>11</v>
      </c>
      <c r="F603" t="s">
        <v>1090</v>
      </c>
      <c r="G603" t="s">
        <v>195</v>
      </c>
      <c r="H603" t="s">
        <v>43</v>
      </c>
      <c r="I603" t="s">
        <v>6095</v>
      </c>
      <c r="J603" t="s">
        <v>43</v>
      </c>
      <c r="K603" t="s">
        <v>9462</v>
      </c>
      <c r="L603" t="s">
        <v>9463</v>
      </c>
      <c r="M603" t="s">
        <v>9464</v>
      </c>
      <c r="N603" t="s">
        <v>9465</v>
      </c>
    </row>
    <row r="604" spans="1:14" x14ac:dyDescent="0.25">
      <c r="A604" t="s">
        <v>16</v>
      </c>
      <c r="B604" t="s">
        <v>9466</v>
      </c>
      <c r="C604">
        <v>2023</v>
      </c>
      <c r="D604" t="s">
        <v>9467</v>
      </c>
      <c r="E604" t="s">
        <v>4869</v>
      </c>
      <c r="F604" t="s">
        <v>1789</v>
      </c>
      <c r="G604" t="s">
        <v>229</v>
      </c>
      <c r="H604" t="s">
        <v>9468</v>
      </c>
      <c r="I604" t="s">
        <v>87</v>
      </c>
      <c r="J604" t="s">
        <v>43</v>
      </c>
      <c r="K604" t="s">
        <v>9469</v>
      </c>
      <c r="L604" t="s">
        <v>9470</v>
      </c>
      <c r="M604" t="s">
        <v>9471</v>
      </c>
      <c r="N604" t="s">
        <v>9472</v>
      </c>
    </row>
    <row r="605" spans="1:14" x14ac:dyDescent="0.25">
      <c r="A605" t="s">
        <v>16</v>
      </c>
      <c r="B605" t="s">
        <v>9473</v>
      </c>
      <c r="C605">
        <v>2020</v>
      </c>
      <c r="D605" t="s">
        <v>9474</v>
      </c>
      <c r="E605" t="s">
        <v>3568</v>
      </c>
      <c r="F605" t="s">
        <v>392</v>
      </c>
      <c r="G605" t="s">
        <v>8278</v>
      </c>
      <c r="H605" t="s">
        <v>9475</v>
      </c>
      <c r="I605" t="s">
        <v>6104</v>
      </c>
      <c r="J605" t="s">
        <v>43</v>
      </c>
      <c r="K605" t="s">
        <v>9476</v>
      </c>
      <c r="L605" t="s">
        <v>9477</v>
      </c>
      <c r="M605" t="s">
        <v>43</v>
      </c>
      <c r="N605" t="s">
        <v>9478</v>
      </c>
    </row>
    <row r="606" spans="1:14" x14ac:dyDescent="0.25">
      <c r="A606" t="s">
        <v>16</v>
      </c>
      <c r="B606" t="s">
        <v>9479</v>
      </c>
      <c r="C606">
        <v>2020</v>
      </c>
      <c r="D606" t="s">
        <v>9480</v>
      </c>
      <c r="E606" t="s">
        <v>4869</v>
      </c>
      <c r="F606" t="s">
        <v>2342</v>
      </c>
      <c r="G606" t="s">
        <v>274</v>
      </c>
      <c r="H606" t="s">
        <v>9481</v>
      </c>
      <c r="I606" t="s">
        <v>87</v>
      </c>
      <c r="J606" t="s">
        <v>43</v>
      </c>
      <c r="K606" t="s">
        <v>9482</v>
      </c>
      <c r="L606" t="s">
        <v>9483</v>
      </c>
      <c r="M606" t="s">
        <v>9484</v>
      </c>
      <c r="N606" t="s">
        <v>9485</v>
      </c>
    </row>
    <row r="607" spans="1:14" x14ac:dyDescent="0.25">
      <c r="A607" t="s">
        <v>16</v>
      </c>
      <c r="B607" t="s">
        <v>9486</v>
      </c>
      <c r="C607">
        <v>2022</v>
      </c>
      <c r="D607" t="s">
        <v>9487</v>
      </c>
      <c r="E607" t="s">
        <v>69</v>
      </c>
      <c r="F607" t="s">
        <v>1465</v>
      </c>
      <c r="G607" t="s">
        <v>43</v>
      </c>
      <c r="H607" t="s">
        <v>43</v>
      </c>
      <c r="I607" t="s">
        <v>45</v>
      </c>
      <c r="J607" t="s">
        <v>43</v>
      </c>
      <c r="K607" t="s">
        <v>9488</v>
      </c>
      <c r="L607" t="s">
        <v>9489</v>
      </c>
      <c r="M607" t="s">
        <v>9490</v>
      </c>
      <c r="N607" t="s">
        <v>9491</v>
      </c>
    </row>
    <row r="608" spans="1:14" x14ac:dyDescent="0.25">
      <c r="A608" t="s">
        <v>16</v>
      </c>
      <c r="B608" t="s">
        <v>9492</v>
      </c>
      <c r="C608">
        <v>2023</v>
      </c>
      <c r="D608" t="s">
        <v>9493</v>
      </c>
      <c r="E608" t="s">
        <v>9494</v>
      </c>
      <c r="F608" t="s">
        <v>1819</v>
      </c>
      <c r="G608" t="s">
        <v>448</v>
      </c>
      <c r="H608" t="s">
        <v>9495</v>
      </c>
      <c r="I608" t="s">
        <v>90</v>
      </c>
      <c r="J608" t="s">
        <v>43</v>
      </c>
      <c r="K608" t="s">
        <v>9496</v>
      </c>
      <c r="L608" t="s">
        <v>9497</v>
      </c>
      <c r="M608" t="s">
        <v>9498</v>
      </c>
      <c r="N608" t="s">
        <v>9499</v>
      </c>
    </row>
    <row r="609" spans="1:14" x14ac:dyDescent="0.25">
      <c r="A609" t="s">
        <v>16</v>
      </c>
      <c r="B609" t="s">
        <v>9500</v>
      </c>
      <c r="C609">
        <v>2018</v>
      </c>
      <c r="D609" t="s">
        <v>9501</v>
      </c>
      <c r="E609" t="s">
        <v>1509</v>
      </c>
      <c r="F609" t="s">
        <v>310</v>
      </c>
      <c r="G609" t="s">
        <v>43</v>
      </c>
      <c r="H609" t="s">
        <v>9502</v>
      </c>
      <c r="I609" t="s">
        <v>45</v>
      </c>
      <c r="J609" t="s">
        <v>43</v>
      </c>
      <c r="K609" t="s">
        <v>9503</v>
      </c>
      <c r="L609" t="s">
        <v>9504</v>
      </c>
      <c r="M609" t="s">
        <v>9505</v>
      </c>
      <c r="N609" t="s">
        <v>9506</v>
      </c>
    </row>
    <row r="610" spans="1:14" x14ac:dyDescent="0.25">
      <c r="A610" t="s">
        <v>16</v>
      </c>
      <c r="B610" t="s">
        <v>9507</v>
      </c>
      <c r="C610">
        <v>2024</v>
      </c>
      <c r="D610" t="s">
        <v>9508</v>
      </c>
      <c r="E610" t="s">
        <v>866</v>
      </c>
      <c r="F610" t="s">
        <v>9509</v>
      </c>
      <c r="G610" t="s">
        <v>43</v>
      </c>
      <c r="H610" t="s">
        <v>43</v>
      </c>
      <c r="I610" t="s">
        <v>47</v>
      </c>
      <c r="J610" t="s">
        <v>43</v>
      </c>
      <c r="K610" t="s">
        <v>9510</v>
      </c>
      <c r="L610" t="s">
        <v>9511</v>
      </c>
      <c r="M610" t="s">
        <v>9512</v>
      </c>
      <c r="N610" t="s">
        <v>9513</v>
      </c>
    </row>
    <row r="611" spans="1:14" x14ac:dyDescent="0.25">
      <c r="A611" t="s">
        <v>16</v>
      </c>
      <c r="B611" t="s">
        <v>9514</v>
      </c>
      <c r="C611">
        <v>2022</v>
      </c>
      <c r="D611" t="s">
        <v>9515</v>
      </c>
      <c r="E611" t="s">
        <v>1047</v>
      </c>
      <c r="F611" t="s">
        <v>9516</v>
      </c>
      <c r="G611" t="s">
        <v>43</v>
      </c>
      <c r="H611" t="s">
        <v>43</v>
      </c>
      <c r="I611" t="s">
        <v>81</v>
      </c>
      <c r="J611" t="s">
        <v>43</v>
      </c>
      <c r="K611" t="s">
        <v>9517</v>
      </c>
      <c r="L611" t="s">
        <v>9518</v>
      </c>
      <c r="M611" t="s">
        <v>9519</v>
      </c>
      <c r="N611" t="s">
        <v>9520</v>
      </c>
    </row>
    <row r="612" spans="1:14" x14ac:dyDescent="0.25">
      <c r="A612" t="s">
        <v>16</v>
      </c>
      <c r="B612" t="s">
        <v>4717</v>
      </c>
      <c r="C612">
        <v>2024</v>
      </c>
      <c r="D612" t="s">
        <v>4718</v>
      </c>
      <c r="E612" t="s">
        <v>811</v>
      </c>
      <c r="F612" t="s">
        <v>990</v>
      </c>
      <c r="G612" t="s">
        <v>240</v>
      </c>
      <c r="H612" t="s">
        <v>43</v>
      </c>
      <c r="I612" t="s">
        <v>5935</v>
      </c>
      <c r="J612" t="s">
        <v>43</v>
      </c>
      <c r="K612" t="s">
        <v>4719</v>
      </c>
      <c r="L612" t="s">
        <v>4720</v>
      </c>
      <c r="M612" t="s">
        <v>4721</v>
      </c>
      <c r="N612" t="s">
        <v>4722</v>
      </c>
    </row>
    <row r="613" spans="1:14" x14ac:dyDescent="0.25">
      <c r="A613" t="s">
        <v>16</v>
      </c>
      <c r="B613" t="s">
        <v>9521</v>
      </c>
      <c r="C613">
        <v>2019</v>
      </c>
      <c r="D613" t="s">
        <v>9522</v>
      </c>
      <c r="E613" t="s">
        <v>582</v>
      </c>
      <c r="F613" t="s">
        <v>6131</v>
      </c>
      <c r="G613" t="s">
        <v>43</v>
      </c>
      <c r="H613" t="s">
        <v>9523</v>
      </c>
      <c r="I613" t="s">
        <v>45</v>
      </c>
      <c r="J613" t="s">
        <v>43</v>
      </c>
      <c r="K613" t="s">
        <v>9524</v>
      </c>
      <c r="L613" t="s">
        <v>9525</v>
      </c>
      <c r="M613" t="s">
        <v>9526</v>
      </c>
      <c r="N613" t="s">
        <v>9527</v>
      </c>
    </row>
    <row r="614" spans="1:14" x14ac:dyDescent="0.25">
      <c r="A614" t="s">
        <v>16</v>
      </c>
      <c r="B614" t="s">
        <v>9528</v>
      </c>
      <c r="C614">
        <v>2023</v>
      </c>
      <c r="D614" t="s">
        <v>9529</v>
      </c>
      <c r="E614" t="s">
        <v>74</v>
      </c>
      <c r="F614" t="s">
        <v>4862</v>
      </c>
      <c r="G614" t="s">
        <v>43</v>
      </c>
      <c r="H614" t="s">
        <v>43</v>
      </c>
      <c r="I614" t="s">
        <v>45</v>
      </c>
      <c r="J614" t="s">
        <v>43</v>
      </c>
      <c r="K614" t="s">
        <v>9530</v>
      </c>
      <c r="L614" t="s">
        <v>9531</v>
      </c>
      <c r="M614" t="s">
        <v>9532</v>
      </c>
      <c r="N614" t="s">
        <v>9533</v>
      </c>
    </row>
    <row r="615" spans="1:14" x14ac:dyDescent="0.25">
      <c r="A615" t="s">
        <v>16</v>
      </c>
      <c r="B615" t="s">
        <v>9534</v>
      </c>
      <c r="C615">
        <v>2021</v>
      </c>
      <c r="D615" t="s">
        <v>9535</v>
      </c>
      <c r="E615" t="s">
        <v>1766</v>
      </c>
      <c r="F615" t="s">
        <v>368</v>
      </c>
      <c r="G615" t="s">
        <v>258</v>
      </c>
      <c r="H615" t="s">
        <v>9536</v>
      </c>
      <c r="I615" t="s">
        <v>76</v>
      </c>
      <c r="J615" t="s">
        <v>43</v>
      </c>
      <c r="K615" t="s">
        <v>9537</v>
      </c>
      <c r="L615" t="s">
        <v>9538</v>
      </c>
      <c r="M615" t="s">
        <v>9539</v>
      </c>
      <c r="N615" t="s">
        <v>9540</v>
      </c>
    </row>
    <row r="616" spans="1:14" x14ac:dyDescent="0.25">
      <c r="A616" t="s">
        <v>16</v>
      </c>
      <c r="B616" t="s">
        <v>4730</v>
      </c>
      <c r="C616">
        <v>2022</v>
      </c>
      <c r="D616" t="s">
        <v>4731</v>
      </c>
      <c r="E616" t="s">
        <v>11</v>
      </c>
      <c r="F616" t="s">
        <v>760</v>
      </c>
      <c r="G616" t="s">
        <v>483</v>
      </c>
      <c r="H616" t="s">
        <v>43</v>
      </c>
      <c r="I616" t="s">
        <v>5</v>
      </c>
      <c r="J616" t="s">
        <v>43</v>
      </c>
      <c r="K616" t="s">
        <v>4732</v>
      </c>
      <c r="L616" t="s">
        <v>4733</v>
      </c>
      <c r="M616" t="s">
        <v>4734</v>
      </c>
      <c r="N616" t="s">
        <v>4735</v>
      </c>
    </row>
    <row r="617" spans="1:14" x14ac:dyDescent="0.25">
      <c r="A617" t="s">
        <v>16</v>
      </c>
      <c r="B617" t="s">
        <v>9541</v>
      </c>
      <c r="C617">
        <v>2019</v>
      </c>
      <c r="D617" t="s">
        <v>9542</v>
      </c>
      <c r="E617" t="s">
        <v>1254</v>
      </c>
      <c r="F617" t="s">
        <v>3393</v>
      </c>
      <c r="G617" t="s">
        <v>43</v>
      </c>
      <c r="H617" t="s">
        <v>9543</v>
      </c>
      <c r="I617" t="s">
        <v>45</v>
      </c>
      <c r="J617" t="s">
        <v>43</v>
      </c>
      <c r="K617" t="s">
        <v>9544</v>
      </c>
      <c r="L617" t="s">
        <v>9545</v>
      </c>
      <c r="M617" t="s">
        <v>9546</v>
      </c>
      <c r="N617" t="s">
        <v>9547</v>
      </c>
    </row>
    <row r="618" spans="1:14" x14ac:dyDescent="0.25">
      <c r="A618" t="s">
        <v>16</v>
      </c>
      <c r="B618" t="s">
        <v>9548</v>
      </c>
      <c r="C618">
        <v>2023</v>
      </c>
      <c r="D618" t="s">
        <v>9549</v>
      </c>
      <c r="E618" t="s">
        <v>74</v>
      </c>
      <c r="F618" t="s">
        <v>9550</v>
      </c>
      <c r="G618" t="s">
        <v>43</v>
      </c>
      <c r="H618" t="s">
        <v>43</v>
      </c>
      <c r="I618" t="s">
        <v>45</v>
      </c>
      <c r="J618" t="s">
        <v>43</v>
      </c>
      <c r="K618" t="s">
        <v>9551</v>
      </c>
      <c r="L618" t="s">
        <v>9552</v>
      </c>
      <c r="M618" t="s">
        <v>9553</v>
      </c>
      <c r="N618" t="s">
        <v>9554</v>
      </c>
    </row>
    <row r="619" spans="1:14" x14ac:dyDescent="0.25">
      <c r="A619" t="s">
        <v>16</v>
      </c>
      <c r="B619" t="s">
        <v>9555</v>
      </c>
      <c r="C619">
        <v>2021</v>
      </c>
      <c r="D619" t="s">
        <v>9556</v>
      </c>
      <c r="E619" t="s">
        <v>866</v>
      </c>
      <c r="F619" t="s">
        <v>4745</v>
      </c>
      <c r="G619" t="s">
        <v>43</v>
      </c>
      <c r="H619" t="s">
        <v>9557</v>
      </c>
      <c r="I619" t="s">
        <v>47</v>
      </c>
      <c r="J619" t="s">
        <v>43</v>
      </c>
      <c r="K619" t="s">
        <v>9558</v>
      </c>
      <c r="L619" t="s">
        <v>9559</v>
      </c>
      <c r="M619" t="s">
        <v>9560</v>
      </c>
      <c r="N619" t="s">
        <v>9561</v>
      </c>
    </row>
    <row r="620" spans="1:14" x14ac:dyDescent="0.25">
      <c r="A620" t="s">
        <v>16</v>
      </c>
      <c r="B620" t="s">
        <v>9562</v>
      </c>
      <c r="C620">
        <v>2023</v>
      </c>
      <c r="D620" t="s">
        <v>9563</v>
      </c>
      <c r="E620" t="s">
        <v>58</v>
      </c>
      <c r="F620" t="s">
        <v>3861</v>
      </c>
      <c r="G620" t="s">
        <v>43</v>
      </c>
      <c r="H620" t="s">
        <v>43</v>
      </c>
      <c r="I620" t="s">
        <v>45</v>
      </c>
      <c r="J620" t="s">
        <v>43</v>
      </c>
      <c r="K620" t="s">
        <v>9564</v>
      </c>
      <c r="L620" t="s">
        <v>9565</v>
      </c>
      <c r="M620" t="s">
        <v>9566</v>
      </c>
      <c r="N620" t="s">
        <v>9567</v>
      </c>
    </row>
    <row r="621" spans="1:14" x14ac:dyDescent="0.25">
      <c r="A621" t="s">
        <v>16</v>
      </c>
      <c r="B621" t="s">
        <v>9568</v>
      </c>
      <c r="C621">
        <v>2023</v>
      </c>
      <c r="D621" t="s">
        <v>9569</v>
      </c>
      <c r="E621" t="s">
        <v>4537</v>
      </c>
      <c r="F621" t="s">
        <v>9570</v>
      </c>
      <c r="G621" t="s">
        <v>43</v>
      </c>
      <c r="H621" t="s">
        <v>43</v>
      </c>
      <c r="I621" t="s">
        <v>47</v>
      </c>
      <c r="J621" t="s">
        <v>43</v>
      </c>
      <c r="K621" t="s">
        <v>9571</v>
      </c>
      <c r="L621" t="s">
        <v>9572</v>
      </c>
      <c r="M621" t="s">
        <v>9573</v>
      </c>
      <c r="N621" t="s">
        <v>9574</v>
      </c>
    </row>
    <row r="622" spans="1:14" x14ac:dyDescent="0.25">
      <c r="A622" t="s">
        <v>16</v>
      </c>
      <c r="B622" t="s">
        <v>9575</v>
      </c>
      <c r="C622">
        <v>2023</v>
      </c>
      <c r="D622" t="s">
        <v>9576</v>
      </c>
      <c r="E622" t="s">
        <v>811</v>
      </c>
      <c r="F622" t="s">
        <v>1372</v>
      </c>
      <c r="G622" t="s">
        <v>274</v>
      </c>
      <c r="H622" t="s">
        <v>43</v>
      </c>
      <c r="I622" t="s">
        <v>5856</v>
      </c>
      <c r="J622" t="s">
        <v>43</v>
      </c>
      <c r="K622" t="s">
        <v>9577</v>
      </c>
      <c r="L622" t="s">
        <v>9578</v>
      </c>
      <c r="M622" t="s">
        <v>43</v>
      </c>
      <c r="N622" t="s">
        <v>9579</v>
      </c>
    </row>
    <row r="623" spans="1:14" x14ac:dyDescent="0.25">
      <c r="A623" t="s">
        <v>16</v>
      </c>
      <c r="B623" t="s">
        <v>4799</v>
      </c>
      <c r="C623">
        <v>2025</v>
      </c>
      <c r="D623" t="s">
        <v>4800</v>
      </c>
      <c r="E623" t="s">
        <v>69</v>
      </c>
      <c r="F623" t="s">
        <v>4801</v>
      </c>
      <c r="G623" t="s">
        <v>43</v>
      </c>
      <c r="H623" t="s">
        <v>43</v>
      </c>
      <c r="I623" t="s">
        <v>45</v>
      </c>
      <c r="J623" t="s">
        <v>43</v>
      </c>
      <c r="K623" t="s">
        <v>4802</v>
      </c>
      <c r="L623" t="s">
        <v>4803</v>
      </c>
      <c r="M623" t="s">
        <v>4804</v>
      </c>
      <c r="N623" t="s">
        <v>4805</v>
      </c>
    </row>
    <row r="624" spans="1:14" x14ac:dyDescent="0.25">
      <c r="A624" t="s">
        <v>16</v>
      </c>
      <c r="B624" t="s">
        <v>9580</v>
      </c>
      <c r="C624">
        <v>2020</v>
      </c>
      <c r="D624" t="s">
        <v>9581</v>
      </c>
      <c r="E624" t="s">
        <v>3428</v>
      </c>
      <c r="F624" t="s">
        <v>1171</v>
      </c>
      <c r="G624" t="s">
        <v>274</v>
      </c>
      <c r="H624" t="s">
        <v>9582</v>
      </c>
      <c r="I624" t="s">
        <v>87</v>
      </c>
      <c r="J624" t="s">
        <v>43</v>
      </c>
      <c r="K624" t="s">
        <v>9583</v>
      </c>
      <c r="L624" t="s">
        <v>9584</v>
      </c>
      <c r="M624" t="s">
        <v>9585</v>
      </c>
      <c r="N624" t="s">
        <v>9586</v>
      </c>
    </row>
    <row r="625" spans="1:14" x14ac:dyDescent="0.25">
      <c r="A625" t="s">
        <v>16</v>
      </c>
      <c r="B625" t="s">
        <v>9587</v>
      </c>
      <c r="C625">
        <v>2019</v>
      </c>
      <c r="D625" t="s">
        <v>9588</v>
      </c>
      <c r="E625" t="s">
        <v>3428</v>
      </c>
      <c r="F625" t="s">
        <v>1486</v>
      </c>
      <c r="G625" t="s">
        <v>692</v>
      </c>
      <c r="H625" t="s">
        <v>9589</v>
      </c>
      <c r="I625" t="s">
        <v>87</v>
      </c>
      <c r="J625" t="s">
        <v>43</v>
      </c>
      <c r="K625" t="s">
        <v>9590</v>
      </c>
      <c r="L625" t="s">
        <v>9591</v>
      </c>
      <c r="M625" t="s">
        <v>9592</v>
      </c>
      <c r="N625" t="s">
        <v>9593</v>
      </c>
    </row>
    <row r="626" spans="1:14" x14ac:dyDescent="0.25">
      <c r="A626" t="s">
        <v>16</v>
      </c>
      <c r="B626" t="s">
        <v>9594</v>
      </c>
      <c r="C626">
        <v>2023</v>
      </c>
      <c r="D626" t="s">
        <v>9595</v>
      </c>
      <c r="E626" t="s">
        <v>7253</v>
      </c>
      <c r="F626" t="s">
        <v>447</v>
      </c>
      <c r="G626" t="s">
        <v>230</v>
      </c>
      <c r="H626" t="s">
        <v>9596</v>
      </c>
      <c r="I626" t="s">
        <v>48</v>
      </c>
      <c r="J626" t="s">
        <v>43</v>
      </c>
      <c r="K626" t="s">
        <v>9597</v>
      </c>
      <c r="L626" t="s">
        <v>9598</v>
      </c>
      <c r="M626" t="s">
        <v>9599</v>
      </c>
      <c r="N626" t="s">
        <v>9600</v>
      </c>
    </row>
    <row r="627" spans="1:14" x14ac:dyDescent="0.25">
      <c r="A627" t="s">
        <v>16</v>
      </c>
      <c r="B627" t="s">
        <v>9601</v>
      </c>
      <c r="C627">
        <v>2020</v>
      </c>
      <c r="D627" t="s">
        <v>9602</v>
      </c>
      <c r="E627" t="s">
        <v>866</v>
      </c>
      <c r="F627" t="s">
        <v>9603</v>
      </c>
      <c r="G627" t="s">
        <v>43</v>
      </c>
      <c r="H627" t="s">
        <v>9604</v>
      </c>
      <c r="I627" t="s">
        <v>47</v>
      </c>
      <c r="J627" t="s">
        <v>43</v>
      </c>
      <c r="K627" t="s">
        <v>9605</v>
      </c>
      <c r="L627" t="s">
        <v>9606</v>
      </c>
      <c r="M627" t="s">
        <v>9607</v>
      </c>
      <c r="N627" t="s">
        <v>9608</v>
      </c>
    </row>
    <row r="628" spans="1:14" x14ac:dyDescent="0.25">
      <c r="A628" t="s">
        <v>16</v>
      </c>
      <c r="B628" t="s">
        <v>9609</v>
      </c>
      <c r="C628">
        <v>2022</v>
      </c>
      <c r="D628" t="s">
        <v>9610</v>
      </c>
      <c r="E628" t="s">
        <v>11</v>
      </c>
      <c r="F628" t="s">
        <v>760</v>
      </c>
      <c r="G628" t="s">
        <v>414</v>
      </c>
      <c r="H628" t="s">
        <v>43</v>
      </c>
      <c r="I628" t="s">
        <v>5</v>
      </c>
      <c r="J628" t="s">
        <v>43</v>
      </c>
      <c r="K628" t="s">
        <v>9611</v>
      </c>
      <c r="L628" t="s">
        <v>9612</v>
      </c>
      <c r="M628" t="s">
        <v>9613</v>
      </c>
      <c r="N628" t="s">
        <v>9614</v>
      </c>
    </row>
    <row r="629" spans="1:14" x14ac:dyDescent="0.25">
      <c r="A629" t="s">
        <v>16</v>
      </c>
      <c r="B629" t="s">
        <v>9615</v>
      </c>
      <c r="C629">
        <v>2020</v>
      </c>
      <c r="D629" t="s">
        <v>9616</v>
      </c>
      <c r="E629" t="s">
        <v>9617</v>
      </c>
      <c r="F629" t="s">
        <v>229</v>
      </c>
      <c r="G629" t="s">
        <v>229</v>
      </c>
      <c r="H629" t="s">
        <v>43</v>
      </c>
      <c r="I629" t="s">
        <v>52</v>
      </c>
      <c r="J629" t="s">
        <v>43</v>
      </c>
      <c r="K629" t="s">
        <v>9618</v>
      </c>
      <c r="L629" t="s">
        <v>9619</v>
      </c>
      <c r="M629" t="s">
        <v>9620</v>
      </c>
      <c r="N629" t="s">
        <v>9621</v>
      </c>
    </row>
    <row r="630" spans="1:14" x14ac:dyDescent="0.25">
      <c r="A630" t="s">
        <v>16</v>
      </c>
      <c r="B630" t="s">
        <v>9622</v>
      </c>
      <c r="C630">
        <v>2024</v>
      </c>
      <c r="D630" t="s">
        <v>9623</v>
      </c>
      <c r="E630" t="s">
        <v>1387</v>
      </c>
      <c r="F630" t="s">
        <v>424</v>
      </c>
      <c r="G630" t="s">
        <v>2048</v>
      </c>
      <c r="H630" t="s">
        <v>9624</v>
      </c>
      <c r="I630" t="s">
        <v>6733</v>
      </c>
      <c r="J630" t="s">
        <v>43</v>
      </c>
      <c r="K630" t="s">
        <v>9625</v>
      </c>
      <c r="L630" t="s">
        <v>9626</v>
      </c>
      <c r="M630" t="s">
        <v>9627</v>
      </c>
      <c r="N630" t="s">
        <v>9628</v>
      </c>
    </row>
    <row r="631" spans="1:14" x14ac:dyDescent="0.25">
      <c r="A631" t="s">
        <v>16</v>
      </c>
      <c r="B631" t="s">
        <v>4874</v>
      </c>
      <c r="C631">
        <v>2022</v>
      </c>
      <c r="D631" t="s">
        <v>9629</v>
      </c>
      <c r="E631" t="s">
        <v>811</v>
      </c>
      <c r="F631" t="s">
        <v>318</v>
      </c>
      <c r="G631" t="s">
        <v>274</v>
      </c>
      <c r="H631" t="s">
        <v>43</v>
      </c>
      <c r="I631" t="s">
        <v>5856</v>
      </c>
      <c r="J631" t="s">
        <v>43</v>
      </c>
      <c r="K631" t="s">
        <v>9630</v>
      </c>
      <c r="L631" t="s">
        <v>9631</v>
      </c>
      <c r="M631" t="s">
        <v>9632</v>
      </c>
      <c r="N631" t="s">
        <v>9633</v>
      </c>
    </row>
    <row r="632" spans="1:14" x14ac:dyDescent="0.25">
      <c r="A632" t="s">
        <v>16</v>
      </c>
      <c r="B632" t="s">
        <v>4874</v>
      </c>
      <c r="C632">
        <v>2024</v>
      </c>
      <c r="D632" t="s">
        <v>4875</v>
      </c>
      <c r="E632" t="s">
        <v>69</v>
      </c>
      <c r="F632" t="s">
        <v>2906</v>
      </c>
      <c r="G632" t="s">
        <v>43</v>
      </c>
      <c r="H632" t="s">
        <v>43</v>
      </c>
      <c r="I632" t="s">
        <v>45</v>
      </c>
      <c r="J632" t="s">
        <v>43</v>
      </c>
      <c r="K632" t="s">
        <v>4876</v>
      </c>
      <c r="L632" t="s">
        <v>4877</v>
      </c>
      <c r="M632" t="s">
        <v>4878</v>
      </c>
      <c r="N632" t="s">
        <v>4879</v>
      </c>
    </row>
    <row r="633" spans="1:14" x14ac:dyDescent="0.25">
      <c r="A633" t="s">
        <v>16</v>
      </c>
      <c r="B633" t="s">
        <v>9634</v>
      </c>
      <c r="C633">
        <v>2019</v>
      </c>
      <c r="D633" t="s">
        <v>9635</v>
      </c>
      <c r="E633" t="s">
        <v>682</v>
      </c>
      <c r="F633" t="s">
        <v>1404</v>
      </c>
      <c r="G633" t="s">
        <v>43</v>
      </c>
      <c r="H633" t="s">
        <v>9636</v>
      </c>
      <c r="I633" t="s">
        <v>45</v>
      </c>
      <c r="J633" t="s">
        <v>43</v>
      </c>
      <c r="K633" t="s">
        <v>9637</v>
      </c>
      <c r="L633" t="s">
        <v>9638</v>
      </c>
      <c r="M633" t="s">
        <v>9639</v>
      </c>
      <c r="N633" t="s">
        <v>9640</v>
      </c>
    </row>
    <row r="634" spans="1:14" x14ac:dyDescent="0.25">
      <c r="A634" t="s">
        <v>16</v>
      </c>
      <c r="B634" t="s">
        <v>9641</v>
      </c>
      <c r="C634">
        <v>2023</v>
      </c>
      <c r="D634" t="s">
        <v>9642</v>
      </c>
      <c r="E634" t="s">
        <v>1766</v>
      </c>
      <c r="F634" t="s">
        <v>1493</v>
      </c>
      <c r="G634" t="s">
        <v>327</v>
      </c>
      <c r="H634" t="s">
        <v>4900</v>
      </c>
      <c r="I634" t="s">
        <v>76</v>
      </c>
      <c r="J634" t="s">
        <v>43</v>
      </c>
      <c r="K634" t="s">
        <v>9643</v>
      </c>
      <c r="L634" t="s">
        <v>4901</v>
      </c>
      <c r="M634" t="s">
        <v>9644</v>
      </c>
      <c r="N634" t="s">
        <v>4903</v>
      </c>
    </row>
    <row r="635" spans="1:14" x14ac:dyDescent="0.25">
      <c r="A635" t="s">
        <v>16</v>
      </c>
      <c r="B635" t="s">
        <v>9645</v>
      </c>
      <c r="C635">
        <v>2019</v>
      </c>
      <c r="D635" t="s">
        <v>9646</v>
      </c>
      <c r="E635" t="s">
        <v>582</v>
      </c>
      <c r="F635" t="s">
        <v>3833</v>
      </c>
      <c r="G635" t="s">
        <v>43</v>
      </c>
      <c r="H635" t="s">
        <v>43</v>
      </c>
      <c r="I635" t="s">
        <v>45</v>
      </c>
      <c r="J635" t="s">
        <v>43</v>
      </c>
      <c r="K635" t="s">
        <v>9647</v>
      </c>
      <c r="L635" t="s">
        <v>9648</v>
      </c>
      <c r="M635" t="s">
        <v>9649</v>
      </c>
      <c r="N635" t="s">
        <v>9650</v>
      </c>
    </row>
    <row r="636" spans="1:14" x14ac:dyDescent="0.25">
      <c r="A636" t="s">
        <v>16</v>
      </c>
      <c r="B636" t="s">
        <v>9651</v>
      </c>
      <c r="C636">
        <v>2020</v>
      </c>
      <c r="D636" t="s">
        <v>9652</v>
      </c>
      <c r="E636" t="s">
        <v>9653</v>
      </c>
      <c r="F636" t="s">
        <v>327</v>
      </c>
      <c r="G636" t="s">
        <v>465</v>
      </c>
      <c r="H636" t="s">
        <v>9654</v>
      </c>
      <c r="I636" t="s">
        <v>6733</v>
      </c>
      <c r="J636" t="s">
        <v>43</v>
      </c>
      <c r="K636" t="s">
        <v>9655</v>
      </c>
      <c r="L636" t="s">
        <v>9656</v>
      </c>
      <c r="M636" t="s">
        <v>9657</v>
      </c>
      <c r="N636" t="s">
        <v>9658</v>
      </c>
    </row>
    <row r="637" spans="1:14" x14ac:dyDescent="0.25">
      <c r="A637" t="s">
        <v>16</v>
      </c>
      <c r="B637" t="s">
        <v>9659</v>
      </c>
      <c r="C637">
        <v>2024</v>
      </c>
      <c r="D637" t="s">
        <v>9660</v>
      </c>
      <c r="E637" t="s">
        <v>9661</v>
      </c>
      <c r="F637" t="s">
        <v>448</v>
      </c>
      <c r="G637" t="s">
        <v>415</v>
      </c>
      <c r="H637" t="s">
        <v>9662</v>
      </c>
      <c r="I637" t="s">
        <v>49</v>
      </c>
      <c r="J637" t="s">
        <v>43</v>
      </c>
      <c r="K637" t="s">
        <v>9663</v>
      </c>
      <c r="L637" t="s">
        <v>9664</v>
      </c>
      <c r="M637" t="s">
        <v>9665</v>
      </c>
      <c r="N637" t="s">
        <v>9666</v>
      </c>
    </row>
    <row r="638" spans="1:14" x14ac:dyDescent="0.25">
      <c r="A638" t="s">
        <v>16</v>
      </c>
      <c r="B638" t="s">
        <v>9667</v>
      </c>
      <c r="C638">
        <v>2022</v>
      </c>
      <c r="D638" t="s">
        <v>9668</v>
      </c>
      <c r="E638" t="s">
        <v>9669</v>
      </c>
      <c r="F638" t="s">
        <v>185</v>
      </c>
      <c r="G638" t="s">
        <v>448</v>
      </c>
      <c r="H638" t="s">
        <v>9670</v>
      </c>
      <c r="I638" t="s">
        <v>9671</v>
      </c>
      <c r="J638" t="s">
        <v>43</v>
      </c>
      <c r="K638" t="s">
        <v>9672</v>
      </c>
      <c r="L638" t="s">
        <v>9673</v>
      </c>
      <c r="M638" t="s">
        <v>9674</v>
      </c>
      <c r="N638" t="s">
        <v>9675</v>
      </c>
    </row>
    <row r="639" spans="1:14" x14ac:dyDescent="0.25">
      <c r="A639" t="s">
        <v>16</v>
      </c>
      <c r="B639" t="s">
        <v>4943</v>
      </c>
      <c r="C639">
        <v>2023</v>
      </c>
      <c r="D639" t="s">
        <v>4944</v>
      </c>
      <c r="E639" t="s">
        <v>1098</v>
      </c>
      <c r="F639" t="s">
        <v>3188</v>
      </c>
      <c r="G639" t="s">
        <v>43</v>
      </c>
      <c r="H639" t="s">
        <v>43</v>
      </c>
      <c r="I639" t="s">
        <v>45</v>
      </c>
      <c r="J639" t="s">
        <v>43</v>
      </c>
      <c r="K639" t="s">
        <v>9676</v>
      </c>
      <c r="L639" t="s">
        <v>4945</v>
      </c>
      <c r="M639" t="s">
        <v>9677</v>
      </c>
      <c r="N639" t="s">
        <v>9678</v>
      </c>
    </row>
    <row r="640" spans="1:14" x14ac:dyDescent="0.25">
      <c r="A640" t="s">
        <v>16</v>
      </c>
      <c r="B640" t="s">
        <v>4948</v>
      </c>
      <c r="C640">
        <v>2023</v>
      </c>
      <c r="D640" t="s">
        <v>4949</v>
      </c>
      <c r="E640" t="s">
        <v>3373</v>
      </c>
      <c r="F640" t="s">
        <v>1255</v>
      </c>
      <c r="G640" t="s">
        <v>43</v>
      </c>
      <c r="H640" t="s">
        <v>43</v>
      </c>
      <c r="I640" t="s">
        <v>45</v>
      </c>
      <c r="J640" t="s">
        <v>43</v>
      </c>
      <c r="K640" t="s">
        <v>4950</v>
      </c>
      <c r="L640" t="s">
        <v>4951</v>
      </c>
      <c r="M640" t="s">
        <v>4952</v>
      </c>
      <c r="N640" t="s">
        <v>4953</v>
      </c>
    </row>
    <row r="641" spans="1:14" x14ac:dyDescent="0.25">
      <c r="A641" t="s">
        <v>16</v>
      </c>
      <c r="B641" t="s">
        <v>4954</v>
      </c>
      <c r="C641">
        <v>2022</v>
      </c>
      <c r="D641" t="s">
        <v>4955</v>
      </c>
      <c r="E641" t="s">
        <v>4956</v>
      </c>
      <c r="F641" t="s">
        <v>2063</v>
      </c>
      <c r="G641" t="s">
        <v>326</v>
      </c>
      <c r="H641" t="s">
        <v>4957</v>
      </c>
      <c r="I641" t="s">
        <v>90</v>
      </c>
      <c r="J641" t="s">
        <v>43</v>
      </c>
      <c r="K641" t="s">
        <v>4958</v>
      </c>
      <c r="L641" t="s">
        <v>4959</v>
      </c>
      <c r="M641" t="s">
        <v>4960</v>
      </c>
      <c r="N641" t="s">
        <v>4961</v>
      </c>
    </row>
    <row r="642" spans="1:14" x14ac:dyDescent="0.25">
      <c r="A642" t="s">
        <v>16</v>
      </c>
      <c r="B642" t="s">
        <v>9679</v>
      </c>
      <c r="C642">
        <v>2021</v>
      </c>
      <c r="D642" t="s">
        <v>9680</v>
      </c>
      <c r="E642" t="s">
        <v>3797</v>
      </c>
      <c r="F642" t="s">
        <v>447</v>
      </c>
      <c r="G642" t="s">
        <v>229</v>
      </c>
      <c r="H642" t="s">
        <v>9681</v>
      </c>
      <c r="I642" t="s">
        <v>77</v>
      </c>
      <c r="J642" t="s">
        <v>43</v>
      </c>
      <c r="K642" t="s">
        <v>9682</v>
      </c>
      <c r="L642" t="s">
        <v>9683</v>
      </c>
      <c r="M642" t="s">
        <v>9684</v>
      </c>
      <c r="N642" t="s">
        <v>9685</v>
      </c>
    </row>
    <row r="643" spans="1:14" x14ac:dyDescent="0.25">
      <c r="A643" t="s">
        <v>16</v>
      </c>
      <c r="B643" t="s">
        <v>9686</v>
      </c>
      <c r="C643">
        <v>2023</v>
      </c>
      <c r="D643" t="s">
        <v>9687</v>
      </c>
      <c r="E643" t="s">
        <v>9688</v>
      </c>
      <c r="F643" t="s">
        <v>3093</v>
      </c>
      <c r="G643" t="s">
        <v>230</v>
      </c>
      <c r="H643" t="s">
        <v>9689</v>
      </c>
      <c r="I643" t="s">
        <v>77</v>
      </c>
      <c r="J643" t="s">
        <v>43</v>
      </c>
      <c r="K643" t="s">
        <v>9690</v>
      </c>
      <c r="L643" t="s">
        <v>9691</v>
      </c>
      <c r="M643" t="s">
        <v>9692</v>
      </c>
      <c r="N643" t="s">
        <v>9693</v>
      </c>
    </row>
    <row r="644" spans="1:14" x14ac:dyDescent="0.25">
      <c r="A644" t="s">
        <v>16</v>
      </c>
      <c r="B644" t="s">
        <v>9694</v>
      </c>
      <c r="C644">
        <v>2023</v>
      </c>
      <c r="D644" t="s">
        <v>9695</v>
      </c>
      <c r="E644" t="s">
        <v>3155</v>
      </c>
      <c r="F644" t="s">
        <v>9696</v>
      </c>
      <c r="G644" t="s">
        <v>43</v>
      </c>
      <c r="H644" t="s">
        <v>43</v>
      </c>
      <c r="I644" t="s">
        <v>45</v>
      </c>
      <c r="J644" t="s">
        <v>43</v>
      </c>
      <c r="K644" t="s">
        <v>9697</v>
      </c>
      <c r="L644" t="s">
        <v>9698</v>
      </c>
      <c r="M644" t="s">
        <v>9699</v>
      </c>
      <c r="N644" t="s">
        <v>9700</v>
      </c>
    </row>
    <row r="645" spans="1:14" x14ac:dyDescent="0.25">
      <c r="A645" t="s">
        <v>16</v>
      </c>
      <c r="B645" t="s">
        <v>9701</v>
      </c>
      <c r="C645">
        <v>2022</v>
      </c>
      <c r="D645" t="s">
        <v>9702</v>
      </c>
      <c r="E645" t="s">
        <v>682</v>
      </c>
      <c r="F645" t="s">
        <v>4793</v>
      </c>
      <c r="G645" t="s">
        <v>43</v>
      </c>
      <c r="H645" t="s">
        <v>9703</v>
      </c>
      <c r="I645" t="s">
        <v>45</v>
      </c>
      <c r="J645" t="s">
        <v>43</v>
      </c>
      <c r="K645" t="s">
        <v>9704</v>
      </c>
      <c r="L645" t="s">
        <v>9705</v>
      </c>
      <c r="M645" t="s">
        <v>9706</v>
      </c>
      <c r="N645" t="s">
        <v>9707</v>
      </c>
    </row>
    <row r="646" spans="1:14" x14ac:dyDescent="0.25">
      <c r="A646" t="s">
        <v>16</v>
      </c>
      <c r="B646" t="s">
        <v>9708</v>
      </c>
      <c r="C646">
        <v>2023</v>
      </c>
      <c r="D646" t="s">
        <v>9709</v>
      </c>
      <c r="E646" t="s">
        <v>69</v>
      </c>
      <c r="F646" t="s">
        <v>3854</v>
      </c>
      <c r="G646" t="s">
        <v>43</v>
      </c>
      <c r="H646" t="s">
        <v>43</v>
      </c>
      <c r="I646" t="s">
        <v>45</v>
      </c>
      <c r="J646" t="s">
        <v>43</v>
      </c>
      <c r="K646" t="s">
        <v>9710</v>
      </c>
      <c r="L646" t="s">
        <v>9711</v>
      </c>
      <c r="M646" t="s">
        <v>9712</v>
      </c>
      <c r="N646" t="s">
        <v>9713</v>
      </c>
    </row>
    <row r="647" spans="1:14" x14ac:dyDescent="0.25">
      <c r="A647" t="s">
        <v>16</v>
      </c>
      <c r="B647" t="s">
        <v>9714</v>
      </c>
      <c r="C647">
        <v>2024</v>
      </c>
      <c r="D647" t="s">
        <v>9715</v>
      </c>
      <c r="E647" t="s">
        <v>66</v>
      </c>
      <c r="F647" t="s">
        <v>326</v>
      </c>
      <c r="G647" t="s">
        <v>448</v>
      </c>
      <c r="H647" t="s">
        <v>43</v>
      </c>
      <c r="I647" t="s">
        <v>6095</v>
      </c>
      <c r="J647" t="s">
        <v>43</v>
      </c>
      <c r="K647" t="s">
        <v>9716</v>
      </c>
      <c r="L647" t="s">
        <v>9717</v>
      </c>
      <c r="M647" t="s">
        <v>9718</v>
      </c>
      <c r="N647" t="s">
        <v>9719</v>
      </c>
    </row>
    <row r="648" spans="1:14" x14ac:dyDescent="0.25">
      <c r="A648" t="s">
        <v>16</v>
      </c>
      <c r="B648" t="s">
        <v>9720</v>
      </c>
      <c r="C648">
        <v>2024</v>
      </c>
      <c r="D648" t="s">
        <v>9721</v>
      </c>
      <c r="E648" t="s">
        <v>9722</v>
      </c>
      <c r="F648" t="s">
        <v>229</v>
      </c>
      <c r="G648" t="s">
        <v>195</v>
      </c>
      <c r="H648" t="s">
        <v>43</v>
      </c>
      <c r="I648" t="s">
        <v>93</v>
      </c>
      <c r="J648" t="s">
        <v>43</v>
      </c>
      <c r="K648" t="s">
        <v>9723</v>
      </c>
      <c r="L648" t="s">
        <v>9724</v>
      </c>
      <c r="M648" t="s">
        <v>9725</v>
      </c>
      <c r="N648" t="s">
        <v>9726</v>
      </c>
    </row>
    <row r="649" spans="1:14" x14ac:dyDescent="0.25">
      <c r="A649" t="s">
        <v>16</v>
      </c>
      <c r="B649" t="s">
        <v>9727</v>
      </c>
      <c r="C649">
        <v>2024</v>
      </c>
      <c r="D649" t="s">
        <v>9728</v>
      </c>
      <c r="E649" t="s">
        <v>423</v>
      </c>
      <c r="F649" t="s">
        <v>2130</v>
      </c>
      <c r="G649" t="s">
        <v>43</v>
      </c>
      <c r="H649" t="s">
        <v>9729</v>
      </c>
      <c r="I649" t="s">
        <v>47</v>
      </c>
      <c r="J649" t="s">
        <v>43</v>
      </c>
      <c r="K649" t="s">
        <v>9730</v>
      </c>
      <c r="L649" t="s">
        <v>9731</v>
      </c>
      <c r="M649" t="s">
        <v>9732</v>
      </c>
      <c r="N649" t="s">
        <v>9733</v>
      </c>
    </row>
    <row r="650" spans="1:14" x14ac:dyDescent="0.25">
      <c r="A650" t="s">
        <v>16</v>
      </c>
      <c r="B650" t="s">
        <v>5086</v>
      </c>
      <c r="C650">
        <v>2025</v>
      </c>
      <c r="D650" t="s">
        <v>5087</v>
      </c>
      <c r="E650" t="s">
        <v>5088</v>
      </c>
      <c r="F650" t="s">
        <v>1255</v>
      </c>
      <c r="G650" t="s">
        <v>43</v>
      </c>
      <c r="H650" t="s">
        <v>43</v>
      </c>
      <c r="I650" t="s">
        <v>45</v>
      </c>
      <c r="J650" t="s">
        <v>43</v>
      </c>
      <c r="K650" t="s">
        <v>9734</v>
      </c>
      <c r="L650" t="s">
        <v>5089</v>
      </c>
      <c r="M650" t="s">
        <v>9735</v>
      </c>
      <c r="N650" t="s">
        <v>9736</v>
      </c>
    </row>
    <row r="651" spans="1:14" x14ac:dyDescent="0.25">
      <c r="A651" t="s">
        <v>16</v>
      </c>
      <c r="B651" t="s">
        <v>5092</v>
      </c>
      <c r="C651">
        <v>2023</v>
      </c>
      <c r="D651" t="s">
        <v>5093</v>
      </c>
      <c r="E651" t="s">
        <v>2186</v>
      </c>
      <c r="F651" t="s">
        <v>3833</v>
      </c>
      <c r="G651" t="s">
        <v>43</v>
      </c>
      <c r="H651" t="s">
        <v>43</v>
      </c>
      <c r="I651" t="s">
        <v>7298</v>
      </c>
      <c r="J651" t="s">
        <v>43</v>
      </c>
      <c r="K651" t="s">
        <v>5094</v>
      </c>
      <c r="L651" t="s">
        <v>5095</v>
      </c>
      <c r="M651" t="s">
        <v>5096</v>
      </c>
      <c r="N651" t="s">
        <v>5097</v>
      </c>
    </row>
    <row r="652" spans="1:14" x14ac:dyDescent="0.25">
      <c r="A652" t="s">
        <v>16</v>
      </c>
      <c r="B652" t="s">
        <v>9737</v>
      </c>
      <c r="C652">
        <v>2023</v>
      </c>
      <c r="D652" t="s">
        <v>9738</v>
      </c>
      <c r="E652" t="s">
        <v>1047</v>
      </c>
      <c r="F652" t="s">
        <v>5340</v>
      </c>
      <c r="G652" t="s">
        <v>43</v>
      </c>
      <c r="H652" t="s">
        <v>43</v>
      </c>
      <c r="I652" t="s">
        <v>81</v>
      </c>
      <c r="J652" t="s">
        <v>43</v>
      </c>
      <c r="K652" t="s">
        <v>9739</v>
      </c>
      <c r="L652" t="s">
        <v>9740</v>
      </c>
      <c r="M652" t="s">
        <v>9741</v>
      </c>
      <c r="N652" t="s">
        <v>9742</v>
      </c>
    </row>
    <row r="653" spans="1:14" x14ac:dyDescent="0.25">
      <c r="A653" t="s">
        <v>16</v>
      </c>
      <c r="B653" t="s">
        <v>9743</v>
      </c>
      <c r="C653">
        <v>2020</v>
      </c>
      <c r="D653" t="s">
        <v>9744</v>
      </c>
      <c r="E653" t="s">
        <v>928</v>
      </c>
      <c r="F653" t="s">
        <v>1724</v>
      </c>
      <c r="G653" t="s">
        <v>43</v>
      </c>
      <c r="H653" t="s">
        <v>43</v>
      </c>
      <c r="I653" t="s">
        <v>45</v>
      </c>
      <c r="J653" t="s">
        <v>43</v>
      </c>
      <c r="K653" t="s">
        <v>9745</v>
      </c>
      <c r="L653" t="s">
        <v>9746</v>
      </c>
      <c r="M653" t="s">
        <v>9747</v>
      </c>
      <c r="N653" t="s">
        <v>9748</v>
      </c>
    </row>
    <row r="654" spans="1:14" x14ac:dyDescent="0.25">
      <c r="A654" t="s">
        <v>16</v>
      </c>
      <c r="B654" t="s">
        <v>9749</v>
      </c>
      <c r="C654">
        <v>2020</v>
      </c>
      <c r="D654" t="s">
        <v>9750</v>
      </c>
      <c r="E654" t="s">
        <v>9751</v>
      </c>
      <c r="F654" t="s">
        <v>466</v>
      </c>
      <c r="G654" t="s">
        <v>43</v>
      </c>
      <c r="H654" t="s">
        <v>43</v>
      </c>
      <c r="I654" t="s">
        <v>45</v>
      </c>
      <c r="J654" t="s">
        <v>43</v>
      </c>
      <c r="K654" t="s">
        <v>9752</v>
      </c>
      <c r="L654" t="s">
        <v>9753</v>
      </c>
      <c r="M654" t="s">
        <v>9754</v>
      </c>
      <c r="N654" t="s">
        <v>9755</v>
      </c>
    </row>
    <row r="655" spans="1:14" x14ac:dyDescent="0.25">
      <c r="A655" t="s">
        <v>16</v>
      </c>
      <c r="B655" t="s">
        <v>9756</v>
      </c>
      <c r="C655">
        <v>2022</v>
      </c>
      <c r="D655" t="s">
        <v>9757</v>
      </c>
      <c r="E655" t="s">
        <v>1047</v>
      </c>
      <c r="F655" t="s">
        <v>9758</v>
      </c>
      <c r="G655" t="s">
        <v>43</v>
      </c>
      <c r="H655" t="s">
        <v>43</v>
      </c>
      <c r="I655" t="s">
        <v>81</v>
      </c>
      <c r="J655" t="s">
        <v>43</v>
      </c>
      <c r="K655" t="s">
        <v>9759</v>
      </c>
      <c r="L655" t="s">
        <v>9760</v>
      </c>
      <c r="M655" t="s">
        <v>9761</v>
      </c>
      <c r="N655" t="s">
        <v>9762</v>
      </c>
    </row>
    <row r="656" spans="1:14" x14ac:dyDescent="0.25">
      <c r="A656" t="s">
        <v>16</v>
      </c>
      <c r="B656" t="s">
        <v>9763</v>
      </c>
      <c r="C656">
        <v>2020</v>
      </c>
      <c r="D656" t="s">
        <v>9764</v>
      </c>
      <c r="E656" t="s">
        <v>9765</v>
      </c>
      <c r="F656" t="s">
        <v>424</v>
      </c>
      <c r="G656" t="s">
        <v>240</v>
      </c>
      <c r="H656" t="s">
        <v>9766</v>
      </c>
      <c r="I656" t="s">
        <v>77</v>
      </c>
      <c r="J656" t="s">
        <v>43</v>
      </c>
      <c r="K656" t="s">
        <v>9767</v>
      </c>
      <c r="L656" t="s">
        <v>9768</v>
      </c>
      <c r="M656" t="s">
        <v>9769</v>
      </c>
      <c r="N656" t="s">
        <v>9770</v>
      </c>
    </row>
    <row r="657" spans="1:14" x14ac:dyDescent="0.25">
      <c r="A657" t="s">
        <v>16</v>
      </c>
      <c r="B657" t="s">
        <v>9771</v>
      </c>
      <c r="C657">
        <v>2024</v>
      </c>
      <c r="D657" t="s">
        <v>9772</v>
      </c>
      <c r="E657" t="s">
        <v>63</v>
      </c>
      <c r="F657" t="s">
        <v>292</v>
      </c>
      <c r="G657" t="s">
        <v>240</v>
      </c>
      <c r="H657" t="s">
        <v>43</v>
      </c>
      <c r="I657" t="s">
        <v>6095</v>
      </c>
      <c r="J657" t="s">
        <v>43</v>
      </c>
      <c r="K657" t="s">
        <v>9773</v>
      </c>
      <c r="L657" t="s">
        <v>9774</v>
      </c>
      <c r="M657" t="s">
        <v>9775</v>
      </c>
      <c r="N657" t="s">
        <v>9776</v>
      </c>
    </row>
    <row r="658" spans="1:14" x14ac:dyDescent="0.25">
      <c r="A658" t="s">
        <v>16</v>
      </c>
      <c r="B658" t="s">
        <v>9777</v>
      </c>
      <c r="C658">
        <v>2021</v>
      </c>
      <c r="D658" t="s">
        <v>9778</v>
      </c>
      <c r="E658" t="s">
        <v>9779</v>
      </c>
      <c r="F658" t="s">
        <v>1090</v>
      </c>
      <c r="G658" t="s">
        <v>195</v>
      </c>
      <c r="H658" t="s">
        <v>9780</v>
      </c>
      <c r="I658" t="s">
        <v>9781</v>
      </c>
      <c r="J658" t="s">
        <v>43</v>
      </c>
      <c r="K658" t="s">
        <v>9782</v>
      </c>
      <c r="L658" t="s">
        <v>9783</v>
      </c>
      <c r="M658" t="s">
        <v>9784</v>
      </c>
      <c r="N658" t="s">
        <v>9785</v>
      </c>
    </row>
    <row r="659" spans="1:14" x14ac:dyDescent="0.25">
      <c r="A659" t="s">
        <v>17</v>
      </c>
      <c r="B659" t="s">
        <v>9786</v>
      </c>
      <c r="C659">
        <v>2018</v>
      </c>
      <c r="D659" t="s">
        <v>9787</v>
      </c>
      <c r="E659" t="s">
        <v>8159</v>
      </c>
      <c r="F659" t="s">
        <v>195</v>
      </c>
      <c r="G659" t="s">
        <v>43</v>
      </c>
      <c r="H659" t="s">
        <v>43</v>
      </c>
      <c r="I659" t="s">
        <v>6153</v>
      </c>
      <c r="J659" t="s">
        <v>43</v>
      </c>
      <c r="K659" t="s">
        <v>9788</v>
      </c>
      <c r="L659" t="s">
        <v>9789</v>
      </c>
      <c r="M659" t="s">
        <v>43</v>
      </c>
      <c r="N659" t="s">
        <v>9790</v>
      </c>
    </row>
    <row r="660" spans="1:14" x14ac:dyDescent="0.25">
      <c r="A660" t="s">
        <v>17</v>
      </c>
      <c r="B660" t="s">
        <v>9786</v>
      </c>
      <c r="C660">
        <v>2019</v>
      </c>
      <c r="D660" t="s">
        <v>9791</v>
      </c>
      <c r="E660" t="s">
        <v>8146</v>
      </c>
      <c r="F660" t="s">
        <v>327</v>
      </c>
      <c r="G660" t="s">
        <v>43</v>
      </c>
      <c r="H660" t="s">
        <v>43</v>
      </c>
      <c r="I660" t="s">
        <v>6153</v>
      </c>
      <c r="J660" t="s">
        <v>43</v>
      </c>
      <c r="K660" t="s">
        <v>9792</v>
      </c>
      <c r="L660" t="s">
        <v>9793</v>
      </c>
      <c r="M660" t="s">
        <v>43</v>
      </c>
      <c r="N660" t="s">
        <v>9794</v>
      </c>
    </row>
    <row r="661" spans="1:14" x14ac:dyDescent="0.25">
      <c r="A661" t="s">
        <v>16</v>
      </c>
      <c r="B661" t="s">
        <v>9795</v>
      </c>
      <c r="C661">
        <v>2020</v>
      </c>
      <c r="D661" t="s">
        <v>9796</v>
      </c>
      <c r="E661" t="s">
        <v>858</v>
      </c>
      <c r="F661" t="s">
        <v>3421</v>
      </c>
      <c r="G661" t="s">
        <v>274</v>
      </c>
      <c r="H661" t="s">
        <v>43</v>
      </c>
      <c r="I661" t="s">
        <v>6153</v>
      </c>
      <c r="J661" t="s">
        <v>43</v>
      </c>
      <c r="K661" t="s">
        <v>9797</v>
      </c>
      <c r="L661" t="s">
        <v>9798</v>
      </c>
      <c r="M661" t="s">
        <v>9799</v>
      </c>
      <c r="N661" t="s">
        <v>9800</v>
      </c>
    </row>
    <row r="662" spans="1:14" x14ac:dyDescent="0.25">
      <c r="A662" t="s">
        <v>16</v>
      </c>
      <c r="B662" t="s">
        <v>9801</v>
      </c>
      <c r="C662">
        <v>2023</v>
      </c>
      <c r="D662" t="s">
        <v>9802</v>
      </c>
      <c r="E662" t="s">
        <v>6245</v>
      </c>
      <c r="F662" t="s">
        <v>249</v>
      </c>
      <c r="G662" t="s">
        <v>195</v>
      </c>
      <c r="H662" t="s">
        <v>827</v>
      </c>
      <c r="I662" t="s">
        <v>48</v>
      </c>
      <c r="J662" t="s">
        <v>43</v>
      </c>
      <c r="K662" t="s">
        <v>9803</v>
      </c>
      <c r="L662" t="s">
        <v>9804</v>
      </c>
      <c r="M662" t="s">
        <v>9805</v>
      </c>
      <c r="N662" t="s">
        <v>9806</v>
      </c>
    </row>
    <row r="663" spans="1:14" x14ac:dyDescent="0.25">
      <c r="A663" t="s">
        <v>16</v>
      </c>
      <c r="B663" t="s">
        <v>9807</v>
      </c>
      <c r="C663">
        <v>2021</v>
      </c>
      <c r="D663" t="s">
        <v>9808</v>
      </c>
      <c r="E663" t="s">
        <v>4442</v>
      </c>
      <c r="F663" t="s">
        <v>1039</v>
      </c>
      <c r="G663" t="s">
        <v>43</v>
      </c>
      <c r="H663" t="s">
        <v>43</v>
      </c>
      <c r="I663" t="s">
        <v>7298</v>
      </c>
      <c r="J663" t="s">
        <v>43</v>
      </c>
      <c r="K663" t="s">
        <v>9809</v>
      </c>
      <c r="L663" t="s">
        <v>9810</v>
      </c>
      <c r="M663" t="s">
        <v>9811</v>
      </c>
      <c r="N663" t="s">
        <v>9812</v>
      </c>
    </row>
    <row r="664" spans="1:14" x14ac:dyDescent="0.25">
      <c r="A664" t="s">
        <v>16</v>
      </c>
      <c r="B664" t="s">
        <v>9813</v>
      </c>
      <c r="C664">
        <v>2020</v>
      </c>
      <c r="D664" t="s">
        <v>9814</v>
      </c>
      <c r="E664" t="s">
        <v>1047</v>
      </c>
      <c r="F664" t="s">
        <v>9696</v>
      </c>
      <c r="G664" t="s">
        <v>43</v>
      </c>
      <c r="H664" t="s">
        <v>43</v>
      </c>
      <c r="I664" t="s">
        <v>81</v>
      </c>
      <c r="J664" t="s">
        <v>43</v>
      </c>
      <c r="K664" t="s">
        <v>9815</v>
      </c>
      <c r="L664" t="s">
        <v>9816</v>
      </c>
      <c r="M664" t="s">
        <v>9817</v>
      </c>
      <c r="N664" t="s">
        <v>9818</v>
      </c>
    </row>
    <row r="665" spans="1:14" x14ac:dyDescent="0.25">
      <c r="A665" t="s">
        <v>16</v>
      </c>
      <c r="B665" t="s">
        <v>9819</v>
      </c>
      <c r="C665">
        <v>2025</v>
      </c>
      <c r="D665" t="s">
        <v>9820</v>
      </c>
      <c r="E665" t="s">
        <v>811</v>
      </c>
      <c r="F665" t="s">
        <v>447</v>
      </c>
      <c r="G665" t="s">
        <v>230</v>
      </c>
      <c r="H665" t="s">
        <v>43</v>
      </c>
      <c r="I665" t="s">
        <v>5935</v>
      </c>
      <c r="J665" t="s">
        <v>43</v>
      </c>
      <c r="K665" t="s">
        <v>9821</v>
      </c>
      <c r="L665" t="s">
        <v>9822</v>
      </c>
      <c r="M665" t="s">
        <v>43</v>
      </c>
      <c r="N665" t="s">
        <v>9823</v>
      </c>
    </row>
    <row r="666" spans="1:14" x14ac:dyDescent="0.25">
      <c r="A666" t="s">
        <v>16</v>
      </c>
      <c r="B666" t="s">
        <v>5223</v>
      </c>
      <c r="C666">
        <v>2023</v>
      </c>
      <c r="D666" t="s">
        <v>5224</v>
      </c>
      <c r="E666" t="s">
        <v>5225</v>
      </c>
      <c r="F666" t="s">
        <v>760</v>
      </c>
      <c r="G666" t="s">
        <v>195</v>
      </c>
      <c r="H666" t="s">
        <v>5230</v>
      </c>
      <c r="I666" t="s">
        <v>7529</v>
      </c>
      <c r="J666" t="s">
        <v>43</v>
      </c>
      <c r="K666" t="s">
        <v>5231</v>
      </c>
      <c r="L666" t="s">
        <v>5232</v>
      </c>
      <c r="M666" t="s">
        <v>5228</v>
      </c>
      <c r="N666" t="s">
        <v>5229</v>
      </c>
    </row>
    <row r="667" spans="1:14" x14ac:dyDescent="0.25">
      <c r="A667" t="s">
        <v>16</v>
      </c>
      <c r="B667" t="s">
        <v>9824</v>
      </c>
      <c r="C667">
        <v>2019</v>
      </c>
      <c r="D667" t="s">
        <v>9825</v>
      </c>
      <c r="E667" t="s">
        <v>791</v>
      </c>
      <c r="F667" t="s">
        <v>4596</v>
      </c>
      <c r="G667" t="s">
        <v>43</v>
      </c>
      <c r="H667" t="s">
        <v>9826</v>
      </c>
      <c r="I667" t="s">
        <v>45</v>
      </c>
      <c r="J667" t="s">
        <v>43</v>
      </c>
      <c r="K667" t="s">
        <v>9827</v>
      </c>
      <c r="L667" t="s">
        <v>9828</v>
      </c>
      <c r="M667" t="s">
        <v>9829</v>
      </c>
      <c r="N667" t="s">
        <v>9830</v>
      </c>
    </row>
    <row r="668" spans="1:14" x14ac:dyDescent="0.25">
      <c r="A668" t="s">
        <v>16</v>
      </c>
      <c r="B668" t="s">
        <v>5247</v>
      </c>
      <c r="C668">
        <v>2023</v>
      </c>
      <c r="D668" t="s">
        <v>5248</v>
      </c>
      <c r="E668" t="s">
        <v>1047</v>
      </c>
      <c r="F668" t="s">
        <v>3922</v>
      </c>
      <c r="G668" t="s">
        <v>43</v>
      </c>
      <c r="H668" t="s">
        <v>43</v>
      </c>
      <c r="I668" t="s">
        <v>81</v>
      </c>
      <c r="J668" t="s">
        <v>43</v>
      </c>
      <c r="K668" t="s">
        <v>5249</v>
      </c>
      <c r="L668" t="s">
        <v>5250</v>
      </c>
      <c r="M668" t="s">
        <v>5251</v>
      </c>
      <c r="N668" t="s">
        <v>5252</v>
      </c>
    </row>
    <row r="669" spans="1:14" x14ac:dyDescent="0.25">
      <c r="A669" t="s">
        <v>17</v>
      </c>
      <c r="B669" t="s">
        <v>9831</v>
      </c>
      <c r="C669">
        <v>2018</v>
      </c>
      <c r="D669" t="s">
        <v>9832</v>
      </c>
      <c r="E669" t="s">
        <v>9833</v>
      </c>
      <c r="F669" t="s">
        <v>9834</v>
      </c>
      <c r="G669" t="s">
        <v>43</v>
      </c>
      <c r="H669" t="s">
        <v>43</v>
      </c>
      <c r="I669" t="s">
        <v>6153</v>
      </c>
      <c r="J669" t="s">
        <v>43</v>
      </c>
      <c r="K669" t="s">
        <v>9835</v>
      </c>
      <c r="L669" t="s">
        <v>9836</v>
      </c>
      <c r="M669" t="s">
        <v>43</v>
      </c>
      <c r="N669" t="s">
        <v>9837</v>
      </c>
    </row>
    <row r="670" spans="1:14" x14ac:dyDescent="0.25">
      <c r="A670" t="s">
        <v>16</v>
      </c>
      <c r="B670" t="s">
        <v>9838</v>
      </c>
      <c r="C670">
        <v>2024</v>
      </c>
      <c r="D670" t="s">
        <v>9839</v>
      </c>
      <c r="E670" t="s">
        <v>9840</v>
      </c>
      <c r="F670" t="s">
        <v>583</v>
      </c>
      <c r="G670" t="s">
        <v>230</v>
      </c>
      <c r="H670" t="s">
        <v>9841</v>
      </c>
      <c r="I670" t="s">
        <v>87</v>
      </c>
      <c r="J670" t="s">
        <v>43</v>
      </c>
      <c r="K670" t="s">
        <v>9842</v>
      </c>
      <c r="L670" t="s">
        <v>9843</v>
      </c>
      <c r="M670" t="s">
        <v>9844</v>
      </c>
      <c r="N670" t="s">
        <v>9845</v>
      </c>
    </row>
    <row r="671" spans="1:14" x14ac:dyDescent="0.25">
      <c r="A671" t="s">
        <v>16</v>
      </c>
      <c r="B671" t="s">
        <v>9846</v>
      </c>
      <c r="C671">
        <v>2025</v>
      </c>
      <c r="D671" t="s">
        <v>9847</v>
      </c>
      <c r="E671" t="s">
        <v>1478</v>
      </c>
      <c r="F671" t="s">
        <v>249</v>
      </c>
      <c r="G671" t="s">
        <v>195</v>
      </c>
      <c r="H671" t="s">
        <v>43</v>
      </c>
      <c r="I671" t="s">
        <v>48</v>
      </c>
      <c r="J671" t="s">
        <v>43</v>
      </c>
      <c r="K671" t="s">
        <v>9848</v>
      </c>
      <c r="L671" t="s">
        <v>9849</v>
      </c>
      <c r="M671" t="s">
        <v>9850</v>
      </c>
      <c r="N671" t="s">
        <v>9851</v>
      </c>
    </row>
    <row r="672" spans="1:14" x14ac:dyDescent="0.25">
      <c r="A672" t="s">
        <v>16</v>
      </c>
      <c r="B672" t="s">
        <v>9852</v>
      </c>
      <c r="C672">
        <v>2024</v>
      </c>
      <c r="D672" t="s">
        <v>9853</v>
      </c>
      <c r="E672" t="s">
        <v>3092</v>
      </c>
      <c r="F672" t="s">
        <v>185</v>
      </c>
      <c r="G672" t="s">
        <v>466</v>
      </c>
      <c r="H672" t="s">
        <v>9854</v>
      </c>
      <c r="I672" t="s">
        <v>6733</v>
      </c>
      <c r="J672" t="s">
        <v>43</v>
      </c>
      <c r="K672" t="s">
        <v>9855</v>
      </c>
      <c r="L672" t="s">
        <v>9856</v>
      </c>
      <c r="M672" t="s">
        <v>9857</v>
      </c>
      <c r="N672" t="s">
        <v>9858</v>
      </c>
    </row>
    <row r="673" spans="1:14" x14ac:dyDescent="0.25">
      <c r="A673" t="s">
        <v>16</v>
      </c>
      <c r="B673" t="s">
        <v>9859</v>
      </c>
      <c r="C673">
        <v>2022</v>
      </c>
      <c r="D673" t="s">
        <v>9860</v>
      </c>
      <c r="E673" t="s">
        <v>498</v>
      </c>
      <c r="F673" t="s">
        <v>1458</v>
      </c>
      <c r="G673" t="s">
        <v>43</v>
      </c>
      <c r="H673" t="s">
        <v>43</v>
      </c>
      <c r="I673" t="s">
        <v>47</v>
      </c>
      <c r="J673" t="s">
        <v>43</v>
      </c>
      <c r="K673" t="s">
        <v>9861</v>
      </c>
      <c r="L673" t="s">
        <v>9862</v>
      </c>
      <c r="M673" t="s">
        <v>9863</v>
      </c>
      <c r="N673" t="s">
        <v>9864</v>
      </c>
    </row>
    <row r="674" spans="1:14" x14ac:dyDescent="0.25">
      <c r="A674" t="s">
        <v>16</v>
      </c>
      <c r="B674" t="s">
        <v>9865</v>
      </c>
      <c r="C674">
        <v>2023</v>
      </c>
      <c r="D674" t="s">
        <v>9866</v>
      </c>
      <c r="E674" t="s">
        <v>1418</v>
      </c>
      <c r="F674" t="s">
        <v>692</v>
      </c>
      <c r="G674" t="s">
        <v>212</v>
      </c>
      <c r="H674" t="s">
        <v>43</v>
      </c>
      <c r="I674" t="s">
        <v>5</v>
      </c>
      <c r="J674" t="s">
        <v>43</v>
      </c>
      <c r="K674" t="s">
        <v>9867</v>
      </c>
      <c r="L674" t="s">
        <v>9868</v>
      </c>
      <c r="M674" t="s">
        <v>9869</v>
      </c>
      <c r="N674" t="s">
        <v>9870</v>
      </c>
    </row>
    <row r="675" spans="1:14" x14ac:dyDescent="0.25">
      <c r="A675" t="s">
        <v>16</v>
      </c>
      <c r="B675" t="s">
        <v>5319</v>
      </c>
      <c r="C675">
        <v>2024</v>
      </c>
      <c r="D675" t="s">
        <v>9871</v>
      </c>
      <c r="E675" t="s">
        <v>335</v>
      </c>
      <c r="F675" t="s">
        <v>888</v>
      </c>
      <c r="G675" t="s">
        <v>43</v>
      </c>
      <c r="H675" t="s">
        <v>9872</v>
      </c>
      <c r="I675" t="s">
        <v>47</v>
      </c>
      <c r="J675" t="s">
        <v>43</v>
      </c>
      <c r="K675" t="s">
        <v>9873</v>
      </c>
      <c r="L675" t="s">
        <v>9874</v>
      </c>
      <c r="M675" t="s">
        <v>9875</v>
      </c>
      <c r="N675" t="s">
        <v>9876</v>
      </c>
    </row>
    <row r="676" spans="1:14" x14ac:dyDescent="0.25">
      <c r="A676" t="s">
        <v>16</v>
      </c>
      <c r="B676" t="s">
        <v>9877</v>
      </c>
      <c r="C676">
        <v>2018</v>
      </c>
      <c r="D676" t="s">
        <v>9878</v>
      </c>
      <c r="E676" t="s">
        <v>6048</v>
      </c>
      <c r="F676" t="s">
        <v>1426</v>
      </c>
      <c r="G676" t="s">
        <v>240</v>
      </c>
      <c r="H676" t="s">
        <v>9879</v>
      </c>
      <c r="I676" t="s">
        <v>6050</v>
      </c>
      <c r="J676" t="s">
        <v>43</v>
      </c>
      <c r="K676" t="s">
        <v>9880</v>
      </c>
      <c r="L676" t="s">
        <v>9881</v>
      </c>
      <c r="M676" t="s">
        <v>9882</v>
      </c>
      <c r="N676" t="s">
        <v>9883</v>
      </c>
    </row>
    <row r="677" spans="1:14" x14ac:dyDescent="0.25">
      <c r="A677" t="s">
        <v>17</v>
      </c>
      <c r="B677" t="s">
        <v>9884</v>
      </c>
      <c r="C677">
        <v>2019</v>
      </c>
      <c r="D677" t="s">
        <v>9885</v>
      </c>
      <c r="E677" t="s">
        <v>9886</v>
      </c>
      <c r="F677" t="s">
        <v>9887</v>
      </c>
      <c r="G677" t="s">
        <v>43</v>
      </c>
      <c r="H677" t="s">
        <v>9888</v>
      </c>
      <c r="I677" t="s">
        <v>6254</v>
      </c>
      <c r="J677" t="s">
        <v>43</v>
      </c>
      <c r="K677" t="s">
        <v>9889</v>
      </c>
      <c r="L677" t="s">
        <v>9890</v>
      </c>
      <c r="M677" t="s">
        <v>43</v>
      </c>
      <c r="N677" t="s">
        <v>9891</v>
      </c>
    </row>
    <row r="678" spans="1:14" x14ac:dyDescent="0.25">
      <c r="A678" t="s">
        <v>16</v>
      </c>
      <c r="B678" t="s">
        <v>9892</v>
      </c>
      <c r="C678">
        <v>2022</v>
      </c>
      <c r="D678" t="s">
        <v>9893</v>
      </c>
      <c r="E678" t="s">
        <v>3373</v>
      </c>
      <c r="F678" t="s">
        <v>4088</v>
      </c>
      <c r="G678" t="s">
        <v>43</v>
      </c>
      <c r="H678" t="s">
        <v>43</v>
      </c>
      <c r="I678" t="s">
        <v>45</v>
      </c>
      <c r="J678" t="s">
        <v>43</v>
      </c>
      <c r="K678" t="s">
        <v>9894</v>
      </c>
      <c r="L678" t="s">
        <v>9895</v>
      </c>
      <c r="M678" t="s">
        <v>9896</v>
      </c>
      <c r="N678" t="s">
        <v>9897</v>
      </c>
    </row>
    <row r="679" spans="1:14" x14ac:dyDescent="0.25">
      <c r="A679" t="s">
        <v>16</v>
      </c>
      <c r="B679" t="s">
        <v>9898</v>
      </c>
      <c r="C679">
        <v>2023</v>
      </c>
      <c r="D679" t="s">
        <v>9899</v>
      </c>
      <c r="E679" t="s">
        <v>1254</v>
      </c>
      <c r="F679" t="s">
        <v>2700</v>
      </c>
      <c r="G679" t="s">
        <v>43</v>
      </c>
      <c r="H679" t="s">
        <v>43</v>
      </c>
      <c r="I679" t="s">
        <v>45</v>
      </c>
      <c r="J679" t="s">
        <v>43</v>
      </c>
      <c r="K679" t="s">
        <v>9900</v>
      </c>
      <c r="L679" t="s">
        <v>9901</v>
      </c>
      <c r="M679" t="s">
        <v>9902</v>
      </c>
      <c r="N679" t="s">
        <v>9903</v>
      </c>
    </row>
    <row r="680" spans="1:14" x14ac:dyDescent="0.25">
      <c r="A680" t="s">
        <v>16</v>
      </c>
      <c r="B680" t="s">
        <v>9904</v>
      </c>
      <c r="C680">
        <v>2023</v>
      </c>
      <c r="D680" t="s">
        <v>9905</v>
      </c>
      <c r="E680" t="s">
        <v>248</v>
      </c>
      <c r="F680" t="s">
        <v>249</v>
      </c>
      <c r="G680" t="s">
        <v>466</v>
      </c>
      <c r="H680" t="s">
        <v>9906</v>
      </c>
      <c r="I680" t="s">
        <v>76</v>
      </c>
      <c r="J680" t="s">
        <v>43</v>
      </c>
      <c r="K680" t="s">
        <v>9907</v>
      </c>
      <c r="L680" t="s">
        <v>9908</v>
      </c>
      <c r="M680" t="s">
        <v>9909</v>
      </c>
      <c r="N680" t="s">
        <v>9910</v>
      </c>
    </row>
    <row r="681" spans="1:14" x14ac:dyDescent="0.25">
      <c r="A681" t="s">
        <v>16</v>
      </c>
      <c r="B681" t="s">
        <v>9911</v>
      </c>
      <c r="C681">
        <v>2020</v>
      </c>
      <c r="D681" t="s">
        <v>9912</v>
      </c>
      <c r="E681" t="s">
        <v>6283</v>
      </c>
      <c r="F681" t="s">
        <v>5119</v>
      </c>
      <c r="G681" t="s">
        <v>43</v>
      </c>
      <c r="H681" t="s">
        <v>9913</v>
      </c>
      <c r="I681" t="s">
        <v>47</v>
      </c>
      <c r="J681" t="s">
        <v>43</v>
      </c>
      <c r="K681" t="s">
        <v>9914</v>
      </c>
      <c r="L681" t="s">
        <v>9915</v>
      </c>
      <c r="M681" t="s">
        <v>9916</v>
      </c>
      <c r="N681" t="s">
        <v>9917</v>
      </c>
    </row>
    <row r="682" spans="1:14" x14ac:dyDescent="0.25">
      <c r="A682" t="s">
        <v>16</v>
      </c>
      <c r="B682" t="s">
        <v>9918</v>
      </c>
      <c r="C682">
        <v>2024</v>
      </c>
      <c r="D682" t="s">
        <v>9919</v>
      </c>
      <c r="E682" t="s">
        <v>2143</v>
      </c>
      <c r="F682" t="s">
        <v>5919</v>
      </c>
      <c r="G682" t="s">
        <v>466</v>
      </c>
      <c r="H682" t="s">
        <v>9920</v>
      </c>
      <c r="I682" t="s">
        <v>55</v>
      </c>
      <c r="J682" t="s">
        <v>43</v>
      </c>
      <c r="K682" t="s">
        <v>9921</v>
      </c>
      <c r="L682" t="s">
        <v>9922</v>
      </c>
      <c r="M682" t="s">
        <v>9923</v>
      </c>
      <c r="N682" t="s">
        <v>9924</v>
      </c>
    </row>
    <row r="683" spans="1:14" x14ac:dyDescent="0.25">
      <c r="A683" t="s">
        <v>16</v>
      </c>
      <c r="B683" t="s">
        <v>9925</v>
      </c>
      <c r="C683">
        <v>2023</v>
      </c>
      <c r="D683" t="s">
        <v>9926</v>
      </c>
      <c r="E683" t="s">
        <v>811</v>
      </c>
      <c r="F683" t="s">
        <v>1372</v>
      </c>
      <c r="G683" t="s">
        <v>466</v>
      </c>
      <c r="H683" t="s">
        <v>43</v>
      </c>
      <c r="I683" t="s">
        <v>5856</v>
      </c>
      <c r="J683" t="s">
        <v>43</v>
      </c>
      <c r="K683" t="s">
        <v>9927</v>
      </c>
      <c r="L683" t="s">
        <v>9928</v>
      </c>
      <c r="M683" t="s">
        <v>9929</v>
      </c>
      <c r="N683" t="s">
        <v>9930</v>
      </c>
    </row>
    <row r="684" spans="1:14" x14ac:dyDescent="0.25">
      <c r="A684" t="s">
        <v>16</v>
      </c>
      <c r="B684" t="s">
        <v>9931</v>
      </c>
      <c r="C684">
        <v>2018</v>
      </c>
      <c r="D684" t="s">
        <v>9932</v>
      </c>
      <c r="E684" t="s">
        <v>1688</v>
      </c>
      <c r="F684" t="s">
        <v>7178</v>
      </c>
      <c r="G684" t="s">
        <v>448</v>
      </c>
      <c r="H684" t="s">
        <v>9933</v>
      </c>
      <c r="I684" t="s">
        <v>5974</v>
      </c>
      <c r="J684" t="s">
        <v>43</v>
      </c>
      <c r="K684" t="s">
        <v>9934</v>
      </c>
      <c r="L684" t="s">
        <v>9935</v>
      </c>
      <c r="M684" t="s">
        <v>9936</v>
      </c>
      <c r="N684" t="s">
        <v>9937</v>
      </c>
    </row>
    <row r="685" spans="1:14" x14ac:dyDescent="0.25">
      <c r="A685" t="s">
        <v>16</v>
      </c>
      <c r="B685" t="s">
        <v>9938</v>
      </c>
      <c r="C685">
        <v>2024</v>
      </c>
      <c r="D685" t="s">
        <v>9939</v>
      </c>
      <c r="E685" t="s">
        <v>359</v>
      </c>
      <c r="F685" t="s">
        <v>9940</v>
      </c>
      <c r="G685" t="s">
        <v>43</v>
      </c>
      <c r="H685" t="s">
        <v>43</v>
      </c>
      <c r="I685" t="s">
        <v>47</v>
      </c>
      <c r="J685" t="s">
        <v>43</v>
      </c>
      <c r="K685" t="s">
        <v>9941</v>
      </c>
      <c r="L685" t="s">
        <v>9942</v>
      </c>
      <c r="M685" t="s">
        <v>9943</v>
      </c>
      <c r="N685" t="s">
        <v>9944</v>
      </c>
    </row>
    <row r="686" spans="1:14" x14ac:dyDescent="0.25">
      <c r="A686" t="s">
        <v>16</v>
      </c>
      <c r="B686" t="s">
        <v>9945</v>
      </c>
      <c r="C686">
        <v>2022</v>
      </c>
      <c r="D686" t="s">
        <v>9946</v>
      </c>
      <c r="E686" t="s">
        <v>811</v>
      </c>
      <c r="F686" t="s">
        <v>318</v>
      </c>
      <c r="G686" t="s">
        <v>229</v>
      </c>
      <c r="H686" t="s">
        <v>43</v>
      </c>
      <c r="I686" t="s">
        <v>5856</v>
      </c>
      <c r="J686" t="s">
        <v>43</v>
      </c>
      <c r="K686" t="s">
        <v>9947</v>
      </c>
      <c r="L686" t="s">
        <v>9948</v>
      </c>
      <c r="M686" t="s">
        <v>9949</v>
      </c>
      <c r="N686" t="s">
        <v>9950</v>
      </c>
    </row>
    <row r="687" spans="1:14" x14ac:dyDescent="0.25">
      <c r="A687" t="s">
        <v>16</v>
      </c>
      <c r="B687" t="s">
        <v>9951</v>
      </c>
      <c r="C687">
        <v>2021</v>
      </c>
      <c r="D687" t="s">
        <v>9952</v>
      </c>
      <c r="E687" t="s">
        <v>63</v>
      </c>
      <c r="F687" t="s">
        <v>229</v>
      </c>
      <c r="G687" t="s">
        <v>327</v>
      </c>
      <c r="H687" t="s">
        <v>43</v>
      </c>
      <c r="I687" t="s">
        <v>52</v>
      </c>
      <c r="J687" t="s">
        <v>43</v>
      </c>
      <c r="K687" t="s">
        <v>9953</v>
      </c>
      <c r="L687" t="s">
        <v>9954</v>
      </c>
      <c r="M687" t="s">
        <v>9955</v>
      </c>
      <c r="N687" t="s">
        <v>9956</v>
      </c>
    </row>
    <row r="688" spans="1:14" x14ac:dyDescent="0.25">
      <c r="A688" t="s">
        <v>16</v>
      </c>
      <c r="B688" t="s">
        <v>9957</v>
      </c>
      <c r="C688">
        <v>2024</v>
      </c>
      <c r="D688" t="s">
        <v>9958</v>
      </c>
      <c r="E688" t="s">
        <v>3175</v>
      </c>
      <c r="F688" t="s">
        <v>9959</v>
      </c>
      <c r="G688" t="s">
        <v>43</v>
      </c>
      <c r="H688" t="s">
        <v>43</v>
      </c>
      <c r="I688" t="s">
        <v>47</v>
      </c>
      <c r="J688" t="s">
        <v>43</v>
      </c>
      <c r="K688" t="s">
        <v>9960</v>
      </c>
      <c r="L688" t="s">
        <v>9961</v>
      </c>
      <c r="M688" t="s">
        <v>9962</v>
      </c>
      <c r="N688" t="s">
        <v>9963</v>
      </c>
    </row>
    <row r="689" spans="1:14" x14ac:dyDescent="0.25">
      <c r="A689" t="s">
        <v>17</v>
      </c>
      <c r="B689" t="s">
        <v>9964</v>
      </c>
      <c r="C689">
        <v>2022</v>
      </c>
      <c r="D689" t="s">
        <v>9965</v>
      </c>
      <c r="E689" t="s">
        <v>9966</v>
      </c>
      <c r="F689" t="s">
        <v>167</v>
      </c>
      <c r="G689" t="s">
        <v>43</v>
      </c>
      <c r="H689" t="s">
        <v>9967</v>
      </c>
      <c r="I689" t="s">
        <v>64</v>
      </c>
      <c r="J689" t="s">
        <v>43</v>
      </c>
      <c r="K689" t="s">
        <v>9968</v>
      </c>
      <c r="L689" t="s">
        <v>9969</v>
      </c>
      <c r="M689" t="s">
        <v>9970</v>
      </c>
      <c r="N689" t="s">
        <v>9971</v>
      </c>
    </row>
    <row r="690" spans="1:14" x14ac:dyDescent="0.25">
      <c r="A690" t="s">
        <v>16</v>
      </c>
      <c r="B690" t="s">
        <v>5575</v>
      </c>
      <c r="C690">
        <v>2023</v>
      </c>
      <c r="D690" t="s">
        <v>5576</v>
      </c>
      <c r="E690" t="s">
        <v>811</v>
      </c>
      <c r="F690" t="s">
        <v>1372</v>
      </c>
      <c r="G690" t="s">
        <v>448</v>
      </c>
      <c r="H690" t="s">
        <v>43</v>
      </c>
      <c r="I690" t="s">
        <v>5856</v>
      </c>
      <c r="J690" t="s">
        <v>43</v>
      </c>
      <c r="K690" t="s">
        <v>5577</v>
      </c>
      <c r="L690" t="s">
        <v>5578</v>
      </c>
      <c r="M690" t="s">
        <v>5579</v>
      </c>
      <c r="N690" t="s">
        <v>5580</v>
      </c>
    </row>
    <row r="691" spans="1:14" x14ac:dyDescent="0.25">
      <c r="A691" t="s">
        <v>16</v>
      </c>
      <c r="B691" t="s">
        <v>9972</v>
      </c>
      <c r="C691">
        <v>2020</v>
      </c>
      <c r="D691" t="s">
        <v>9973</v>
      </c>
      <c r="E691" t="s">
        <v>3175</v>
      </c>
      <c r="F691" t="s">
        <v>563</v>
      </c>
      <c r="G691" t="s">
        <v>43</v>
      </c>
      <c r="H691" t="s">
        <v>43</v>
      </c>
      <c r="I691" t="s">
        <v>47</v>
      </c>
      <c r="J691" t="s">
        <v>43</v>
      </c>
      <c r="K691" t="s">
        <v>9974</v>
      </c>
      <c r="L691" t="s">
        <v>9975</v>
      </c>
      <c r="M691" t="s">
        <v>9976</v>
      </c>
      <c r="N691" t="s">
        <v>9977</v>
      </c>
    </row>
    <row r="692" spans="1:14" x14ac:dyDescent="0.25">
      <c r="A692" t="s">
        <v>16</v>
      </c>
      <c r="B692" t="s">
        <v>5627</v>
      </c>
      <c r="C692">
        <v>2024</v>
      </c>
      <c r="D692" t="s">
        <v>5628</v>
      </c>
      <c r="E692" t="s">
        <v>74</v>
      </c>
      <c r="F692" t="s">
        <v>1590</v>
      </c>
      <c r="G692" t="s">
        <v>43</v>
      </c>
      <c r="H692" t="s">
        <v>43</v>
      </c>
      <c r="I692" t="s">
        <v>45</v>
      </c>
      <c r="J692" t="s">
        <v>43</v>
      </c>
      <c r="K692" t="s">
        <v>9978</v>
      </c>
      <c r="L692" t="s">
        <v>5629</v>
      </c>
      <c r="M692" t="s">
        <v>9979</v>
      </c>
      <c r="N692" t="s">
        <v>9980</v>
      </c>
    </row>
    <row r="693" spans="1:14" x14ac:dyDescent="0.25">
      <c r="A693" t="s">
        <v>16</v>
      </c>
      <c r="B693" t="s">
        <v>9981</v>
      </c>
      <c r="C693">
        <v>2018</v>
      </c>
      <c r="D693" t="s">
        <v>9982</v>
      </c>
      <c r="E693" t="s">
        <v>791</v>
      </c>
      <c r="F693" t="s">
        <v>5551</v>
      </c>
      <c r="G693" t="s">
        <v>43</v>
      </c>
      <c r="H693" t="s">
        <v>9983</v>
      </c>
      <c r="I693" t="s">
        <v>45</v>
      </c>
      <c r="J693" t="s">
        <v>43</v>
      </c>
      <c r="K693" t="s">
        <v>9984</v>
      </c>
      <c r="L693" t="s">
        <v>9985</v>
      </c>
      <c r="M693" t="s">
        <v>9986</v>
      </c>
      <c r="N693" t="s">
        <v>9987</v>
      </c>
    </row>
    <row r="694" spans="1:14" x14ac:dyDescent="0.25">
      <c r="A694" t="s">
        <v>16</v>
      </c>
      <c r="B694" t="s">
        <v>5661</v>
      </c>
      <c r="C694">
        <v>2021</v>
      </c>
      <c r="D694" t="s">
        <v>5662</v>
      </c>
      <c r="E694" t="s">
        <v>842</v>
      </c>
      <c r="F694" t="s">
        <v>5663</v>
      </c>
      <c r="G694" t="s">
        <v>43</v>
      </c>
      <c r="H694" t="s">
        <v>43</v>
      </c>
      <c r="I694" t="s">
        <v>47</v>
      </c>
      <c r="J694" t="s">
        <v>43</v>
      </c>
      <c r="K694" t="s">
        <v>9988</v>
      </c>
      <c r="L694" t="s">
        <v>5664</v>
      </c>
      <c r="M694" t="s">
        <v>9989</v>
      </c>
      <c r="N694" t="s">
        <v>5666</v>
      </c>
    </row>
    <row r="695" spans="1:14" x14ac:dyDescent="0.25">
      <c r="A695" t="s">
        <v>16</v>
      </c>
      <c r="B695" t="s">
        <v>9990</v>
      </c>
      <c r="C695">
        <v>2025</v>
      </c>
      <c r="D695" t="s">
        <v>9991</v>
      </c>
      <c r="E695" t="s">
        <v>7554</v>
      </c>
      <c r="F695" t="s">
        <v>1089</v>
      </c>
      <c r="G695" t="s">
        <v>43</v>
      </c>
      <c r="H695" t="s">
        <v>43</v>
      </c>
      <c r="I695" t="s">
        <v>45</v>
      </c>
      <c r="J695" t="s">
        <v>43</v>
      </c>
      <c r="K695" t="s">
        <v>9992</v>
      </c>
      <c r="L695" t="s">
        <v>9993</v>
      </c>
      <c r="M695" t="s">
        <v>9994</v>
      </c>
      <c r="N695" t="s">
        <v>9995</v>
      </c>
    </row>
    <row r="696" spans="1:14" x14ac:dyDescent="0.25">
      <c r="A696" t="s">
        <v>16</v>
      </c>
      <c r="B696" t="s">
        <v>9996</v>
      </c>
      <c r="C696">
        <v>2023</v>
      </c>
      <c r="D696" t="s">
        <v>9997</v>
      </c>
      <c r="E696" t="s">
        <v>811</v>
      </c>
      <c r="F696" t="s">
        <v>1372</v>
      </c>
      <c r="G696" t="s">
        <v>230</v>
      </c>
      <c r="H696" t="s">
        <v>43</v>
      </c>
      <c r="I696" t="s">
        <v>5856</v>
      </c>
      <c r="J696" t="s">
        <v>43</v>
      </c>
      <c r="K696" t="s">
        <v>9998</v>
      </c>
      <c r="L696" t="s">
        <v>9999</v>
      </c>
      <c r="M696" t="s">
        <v>10000</v>
      </c>
      <c r="N696" t="s">
        <v>10001</v>
      </c>
    </row>
    <row r="697" spans="1:14" x14ac:dyDescent="0.25">
      <c r="A697" t="s">
        <v>16</v>
      </c>
      <c r="B697" t="s">
        <v>10002</v>
      </c>
      <c r="C697">
        <v>2024</v>
      </c>
      <c r="D697" t="s">
        <v>10003</v>
      </c>
      <c r="E697" t="s">
        <v>1509</v>
      </c>
      <c r="F697" t="s">
        <v>1524</v>
      </c>
      <c r="G697" t="s">
        <v>43</v>
      </c>
      <c r="H697" t="s">
        <v>43</v>
      </c>
      <c r="I697" t="s">
        <v>45</v>
      </c>
      <c r="J697" t="s">
        <v>43</v>
      </c>
      <c r="K697" t="s">
        <v>10004</v>
      </c>
      <c r="L697" t="s">
        <v>10005</v>
      </c>
      <c r="M697" t="s">
        <v>10006</v>
      </c>
      <c r="N697" t="s">
        <v>10007</v>
      </c>
    </row>
    <row r="698" spans="1:14" x14ac:dyDescent="0.25">
      <c r="A698" t="s">
        <v>16</v>
      </c>
      <c r="B698" t="s">
        <v>10008</v>
      </c>
      <c r="C698">
        <v>2025</v>
      </c>
      <c r="D698" t="s">
        <v>10009</v>
      </c>
      <c r="E698" t="s">
        <v>66</v>
      </c>
      <c r="F698" t="s">
        <v>692</v>
      </c>
      <c r="G698" t="s">
        <v>195</v>
      </c>
      <c r="H698" t="s">
        <v>43</v>
      </c>
      <c r="I698" t="s">
        <v>6095</v>
      </c>
      <c r="J698" t="s">
        <v>43</v>
      </c>
      <c r="K698" t="s">
        <v>10010</v>
      </c>
      <c r="L698" t="s">
        <v>10011</v>
      </c>
      <c r="M698" t="s">
        <v>10012</v>
      </c>
      <c r="N698" t="s">
        <v>10013</v>
      </c>
    </row>
    <row r="699" spans="1:14" x14ac:dyDescent="0.25">
      <c r="A699" t="s">
        <v>16</v>
      </c>
      <c r="B699" t="s">
        <v>10014</v>
      </c>
      <c r="C699">
        <v>2018</v>
      </c>
      <c r="D699" t="s">
        <v>10015</v>
      </c>
      <c r="E699" t="s">
        <v>582</v>
      </c>
      <c r="F699" t="s">
        <v>5841</v>
      </c>
      <c r="G699" t="s">
        <v>43</v>
      </c>
      <c r="H699" t="s">
        <v>10016</v>
      </c>
      <c r="I699" t="s">
        <v>45</v>
      </c>
      <c r="J699" t="s">
        <v>43</v>
      </c>
      <c r="K699" t="s">
        <v>10017</v>
      </c>
      <c r="L699" t="s">
        <v>10018</v>
      </c>
      <c r="M699" t="s">
        <v>10019</v>
      </c>
      <c r="N699" t="s">
        <v>10020</v>
      </c>
    </row>
    <row r="700" spans="1:14" x14ac:dyDescent="0.25">
      <c r="A700" t="s">
        <v>16</v>
      </c>
      <c r="B700" t="s">
        <v>10021</v>
      </c>
      <c r="C700">
        <v>2024</v>
      </c>
      <c r="D700" t="s">
        <v>10022</v>
      </c>
      <c r="E700" t="s">
        <v>7798</v>
      </c>
      <c r="F700" t="s">
        <v>726</v>
      </c>
      <c r="G700" t="s">
        <v>240</v>
      </c>
      <c r="H700" t="s">
        <v>10023</v>
      </c>
      <c r="I700" t="s">
        <v>90</v>
      </c>
      <c r="J700" t="s">
        <v>43</v>
      </c>
      <c r="K700" t="s">
        <v>10024</v>
      </c>
      <c r="L700" t="s">
        <v>10025</v>
      </c>
      <c r="M700" t="s">
        <v>10026</v>
      </c>
      <c r="N700" t="s">
        <v>10027</v>
      </c>
    </row>
    <row r="701" spans="1:14" x14ac:dyDescent="0.25">
      <c r="A701" t="s">
        <v>16</v>
      </c>
      <c r="B701" t="s">
        <v>5711</v>
      </c>
      <c r="C701">
        <v>2025</v>
      </c>
      <c r="D701" t="s">
        <v>5718</v>
      </c>
      <c r="E701" t="s">
        <v>3568</v>
      </c>
      <c r="F701" t="s">
        <v>5719</v>
      </c>
      <c r="G701" t="s">
        <v>3422</v>
      </c>
      <c r="H701" t="s">
        <v>5720</v>
      </c>
      <c r="I701" t="s">
        <v>6104</v>
      </c>
      <c r="J701" t="s">
        <v>43</v>
      </c>
      <c r="K701" t="s">
        <v>5721</v>
      </c>
      <c r="L701" t="s">
        <v>5722</v>
      </c>
      <c r="M701" t="s">
        <v>43</v>
      </c>
      <c r="N701" t="s">
        <v>5724</v>
      </c>
    </row>
    <row r="702" spans="1:14" x14ac:dyDescent="0.25">
      <c r="A702" t="s">
        <v>16</v>
      </c>
      <c r="B702" t="s">
        <v>5735</v>
      </c>
      <c r="C702">
        <v>2025</v>
      </c>
      <c r="D702" t="s">
        <v>5736</v>
      </c>
      <c r="E702" t="s">
        <v>1047</v>
      </c>
      <c r="F702" t="s">
        <v>4538</v>
      </c>
      <c r="G702" t="s">
        <v>43</v>
      </c>
      <c r="H702" t="s">
        <v>43</v>
      </c>
      <c r="I702" t="s">
        <v>81</v>
      </c>
      <c r="J702" t="s">
        <v>43</v>
      </c>
      <c r="K702" t="s">
        <v>5737</v>
      </c>
      <c r="L702" t="s">
        <v>5738</v>
      </c>
      <c r="M702" t="s">
        <v>5739</v>
      </c>
      <c r="N702" t="s">
        <v>5740</v>
      </c>
    </row>
    <row r="703" spans="1:14" x14ac:dyDescent="0.25">
      <c r="A703" t="s">
        <v>16</v>
      </c>
      <c r="B703" t="s">
        <v>10028</v>
      </c>
      <c r="C703">
        <v>2024</v>
      </c>
      <c r="D703" t="s">
        <v>10029</v>
      </c>
      <c r="E703" t="s">
        <v>606</v>
      </c>
      <c r="F703" t="s">
        <v>8544</v>
      </c>
      <c r="G703" t="s">
        <v>43</v>
      </c>
      <c r="H703" t="s">
        <v>43</v>
      </c>
      <c r="I703" t="s">
        <v>47</v>
      </c>
      <c r="J703" t="s">
        <v>43</v>
      </c>
      <c r="K703" t="s">
        <v>10030</v>
      </c>
      <c r="L703" t="s">
        <v>10031</v>
      </c>
      <c r="M703" t="s">
        <v>10032</v>
      </c>
      <c r="N703" t="s">
        <v>10033</v>
      </c>
    </row>
    <row r="704" spans="1:14" x14ac:dyDescent="0.25">
      <c r="A704" t="s">
        <v>16</v>
      </c>
      <c r="B704" t="s">
        <v>10034</v>
      </c>
      <c r="C704">
        <v>2024</v>
      </c>
      <c r="D704" t="s">
        <v>10035</v>
      </c>
      <c r="E704" t="s">
        <v>4509</v>
      </c>
      <c r="F704" t="s">
        <v>465</v>
      </c>
      <c r="G704" t="s">
        <v>432</v>
      </c>
      <c r="H704" t="s">
        <v>43</v>
      </c>
      <c r="I704" t="s">
        <v>6095</v>
      </c>
      <c r="J704" t="s">
        <v>43</v>
      </c>
      <c r="K704" t="s">
        <v>10036</v>
      </c>
      <c r="L704" t="s">
        <v>10037</v>
      </c>
      <c r="M704" t="s">
        <v>10038</v>
      </c>
      <c r="N704" t="s">
        <v>10039</v>
      </c>
    </row>
    <row r="705" spans="1:14" x14ac:dyDescent="0.25">
      <c r="A705" t="s">
        <v>16</v>
      </c>
      <c r="B705" t="s">
        <v>10040</v>
      </c>
      <c r="C705">
        <v>2024</v>
      </c>
      <c r="D705" t="s">
        <v>10041</v>
      </c>
      <c r="E705" t="s">
        <v>614</v>
      </c>
      <c r="F705" t="s">
        <v>526</v>
      </c>
      <c r="G705" t="s">
        <v>43</v>
      </c>
      <c r="H705" t="s">
        <v>10042</v>
      </c>
      <c r="I705" t="s">
        <v>45</v>
      </c>
      <c r="J705" t="s">
        <v>43</v>
      </c>
      <c r="K705" t="s">
        <v>10043</v>
      </c>
      <c r="L705" t="s">
        <v>10044</v>
      </c>
      <c r="M705" t="s">
        <v>10045</v>
      </c>
      <c r="N705" t="s">
        <v>10046</v>
      </c>
    </row>
    <row r="706" spans="1:14" x14ac:dyDescent="0.25">
      <c r="A706" t="s">
        <v>16</v>
      </c>
      <c r="B706" t="s">
        <v>5781</v>
      </c>
      <c r="C706">
        <v>2024</v>
      </c>
      <c r="D706" t="s">
        <v>5782</v>
      </c>
      <c r="E706" t="s">
        <v>3900</v>
      </c>
      <c r="F706" t="s">
        <v>292</v>
      </c>
      <c r="G706" t="s">
        <v>274</v>
      </c>
      <c r="H706" t="s">
        <v>43</v>
      </c>
      <c r="I706" t="s">
        <v>6095</v>
      </c>
      <c r="J706" t="s">
        <v>43</v>
      </c>
      <c r="K706" t="s">
        <v>5783</v>
      </c>
      <c r="L706" t="s">
        <v>5784</v>
      </c>
      <c r="M706" t="s">
        <v>5785</v>
      </c>
      <c r="N706" t="s">
        <v>5786</v>
      </c>
    </row>
    <row r="707" spans="1:14" x14ac:dyDescent="0.25">
      <c r="A707" t="s">
        <v>16</v>
      </c>
      <c r="B707" t="s">
        <v>10047</v>
      </c>
      <c r="C707">
        <v>2023</v>
      </c>
      <c r="D707" t="s">
        <v>10048</v>
      </c>
      <c r="E707" t="s">
        <v>66</v>
      </c>
      <c r="F707" t="s">
        <v>229</v>
      </c>
      <c r="G707" t="s">
        <v>415</v>
      </c>
      <c r="H707" t="s">
        <v>43</v>
      </c>
      <c r="I707" t="s">
        <v>6095</v>
      </c>
      <c r="J707" t="s">
        <v>43</v>
      </c>
      <c r="K707" t="s">
        <v>10049</v>
      </c>
      <c r="L707" t="s">
        <v>10050</v>
      </c>
      <c r="M707" t="s">
        <v>10051</v>
      </c>
      <c r="N707" t="s">
        <v>10052</v>
      </c>
    </row>
    <row r="708" spans="1:14" x14ac:dyDescent="0.25">
      <c r="A708" t="s">
        <v>16</v>
      </c>
      <c r="B708" t="s">
        <v>10053</v>
      </c>
      <c r="C708">
        <v>2024</v>
      </c>
      <c r="D708" t="s">
        <v>10054</v>
      </c>
      <c r="E708" t="s">
        <v>66</v>
      </c>
      <c r="F708" t="s">
        <v>326</v>
      </c>
      <c r="G708" t="s">
        <v>194</v>
      </c>
      <c r="H708" t="s">
        <v>43</v>
      </c>
      <c r="I708" t="s">
        <v>6095</v>
      </c>
      <c r="J708" t="s">
        <v>43</v>
      </c>
      <c r="K708" t="s">
        <v>10055</v>
      </c>
      <c r="L708" t="s">
        <v>10056</v>
      </c>
      <c r="M708" t="s">
        <v>10057</v>
      </c>
      <c r="N708" t="s">
        <v>10058</v>
      </c>
    </row>
    <row r="709" spans="1:14" x14ac:dyDescent="0.25">
      <c r="A709" t="s">
        <v>16</v>
      </c>
      <c r="B709" t="s">
        <v>5820</v>
      </c>
      <c r="C709">
        <v>2019</v>
      </c>
      <c r="D709" t="s">
        <v>10059</v>
      </c>
      <c r="E709" t="s">
        <v>5822</v>
      </c>
      <c r="F709" t="s">
        <v>1186</v>
      </c>
      <c r="G709" t="s">
        <v>212</v>
      </c>
      <c r="H709" t="s">
        <v>10060</v>
      </c>
      <c r="I709" t="s">
        <v>48</v>
      </c>
      <c r="J709" t="s">
        <v>43</v>
      </c>
      <c r="K709" t="s">
        <v>10061</v>
      </c>
      <c r="L709" t="s">
        <v>10062</v>
      </c>
      <c r="M709" t="s">
        <v>10063</v>
      </c>
      <c r="N709" t="s">
        <v>10064</v>
      </c>
    </row>
    <row r="710" spans="1:14" x14ac:dyDescent="0.25">
      <c r="A710" t="s">
        <v>16</v>
      </c>
      <c r="B710" t="s">
        <v>5827</v>
      </c>
      <c r="C710">
        <v>2023</v>
      </c>
      <c r="D710" t="s">
        <v>5828</v>
      </c>
      <c r="E710" t="s">
        <v>69</v>
      </c>
      <c r="F710" t="s">
        <v>3854</v>
      </c>
      <c r="G710" t="s">
        <v>43</v>
      </c>
      <c r="H710" t="s">
        <v>43</v>
      </c>
      <c r="I710" t="s">
        <v>45</v>
      </c>
      <c r="J710" t="s">
        <v>43</v>
      </c>
      <c r="K710" t="s">
        <v>5829</v>
      </c>
      <c r="L710" t="s">
        <v>5830</v>
      </c>
      <c r="M710" t="s">
        <v>5831</v>
      </c>
      <c r="N710" t="s">
        <v>5832</v>
      </c>
    </row>
    <row r="711" spans="1:14" x14ac:dyDescent="0.25">
      <c r="A711" t="s">
        <v>16</v>
      </c>
      <c r="B711" t="s">
        <v>10065</v>
      </c>
      <c r="C711">
        <v>2022</v>
      </c>
      <c r="D711" t="s">
        <v>10066</v>
      </c>
      <c r="E711" t="s">
        <v>5361</v>
      </c>
      <c r="F711" t="s">
        <v>273</v>
      </c>
      <c r="G711" t="s">
        <v>43</v>
      </c>
      <c r="H711" t="s">
        <v>54</v>
      </c>
      <c r="I711" t="s">
        <v>45</v>
      </c>
      <c r="J711" t="s">
        <v>43</v>
      </c>
      <c r="K711" t="s">
        <v>10067</v>
      </c>
      <c r="L711" t="s">
        <v>10068</v>
      </c>
      <c r="M711" t="s">
        <v>10069</v>
      </c>
      <c r="N711" t="s">
        <v>10070</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D68A9-1FAE-46E3-B4C2-3C7C0B35FAF1}">
  <dimension ref="A1:N793"/>
  <sheetViews>
    <sheetView workbookViewId="0">
      <selection activeCell="A2" sqref="A2"/>
    </sheetView>
  </sheetViews>
  <sheetFormatPr defaultRowHeight="15" x14ac:dyDescent="0.25"/>
  <cols>
    <col min="1" max="1" width="15.7109375" bestFit="1" customWidth="1"/>
    <col min="2" max="2" width="80.7109375" bestFit="1" customWidth="1"/>
    <col min="3" max="3" width="10.5703125" bestFit="1" customWidth="1"/>
    <col min="4" max="5" width="80.7109375" bestFit="1" customWidth="1"/>
    <col min="6" max="7" width="10.5703125" bestFit="1" customWidth="1"/>
    <col min="8" max="8" width="11.85546875" bestFit="1" customWidth="1"/>
    <col min="9" max="9" width="10.5703125" bestFit="1" customWidth="1"/>
    <col min="10" max="10" width="11.5703125" bestFit="1" customWidth="1"/>
    <col min="11" max="11" width="43.42578125" bestFit="1" customWidth="1"/>
    <col min="12" max="12" width="50.5703125" bestFit="1" customWidth="1"/>
    <col min="13" max="14" width="80.7109375" bestFit="1" customWidth="1"/>
  </cols>
  <sheetData>
    <row r="1" spans="1:14" x14ac:dyDescent="0.25">
      <c r="A1" t="s">
        <v>123</v>
      </c>
      <c r="B1" t="s">
        <v>124</v>
      </c>
      <c r="C1" t="s">
        <v>125</v>
      </c>
      <c r="D1" t="s">
        <v>126</v>
      </c>
      <c r="E1" t="s">
        <v>127</v>
      </c>
      <c r="F1" t="s">
        <v>128</v>
      </c>
      <c r="G1" t="s">
        <v>129</v>
      </c>
      <c r="H1" t="s">
        <v>130</v>
      </c>
      <c r="I1" t="s">
        <v>131</v>
      </c>
      <c r="J1" t="s">
        <v>132</v>
      </c>
      <c r="K1" t="s">
        <v>133</v>
      </c>
      <c r="L1" t="s">
        <v>134</v>
      </c>
      <c r="M1" t="s">
        <v>135</v>
      </c>
      <c r="N1" t="s">
        <v>136</v>
      </c>
    </row>
    <row r="2" spans="1:14" x14ac:dyDescent="0.25">
      <c r="A2" t="s">
        <v>16</v>
      </c>
      <c r="B2" t="s">
        <v>307</v>
      </c>
      <c r="C2">
        <v>2021</v>
      </c>
      <c r="D2" t="s">
        <v>308</v>
      </c>
      <c r="E2" t="s">
        <v>309</v>
      </c>
      <c r="F2" t="s">
        <v>310</v>
      </c>
      <c r="G2" t="s">
        <v>43</v>
      </c>
      <c r="H2" t="s">
        <v>43</v>
      </c>
      <c r="I2" t="s">
        <v>43</v>
      </c>
      <c r="J2" t="s">
        <v>43</v>
      </c>
      <c r="K2" t="s">
        <v>311</v>
      </c>
      <c r="L2" t="s">
        <v>312</v>
      </c>
      <c r="M2" t="s">
        <v>313</v>
      </c>
      <c r="N2" t="s">
        <v>314</v>
      </c>
    </row>
    <row r="3" spans="1:14" x14ac:dyDescent="0.25">
      <c r="A3" t="s">
        <v>16</v>
      </c>
      <c r="B3" t="s">
        <v>315</v>
      </c>
      <c r="C3">
        <v>2023</v>
      </c>
      <c r="D3" t="s">
        <v>316</v>
      </c>
      <c r="E3" t="s">
        <v>317</v>
      </c>
      <c r="F3" t="s">
        <v>318</v>
      </c>
      <c r="G3" t="s">
        <v>240</v>
      </c>
      <c r="H3" t="s">
        <v>43</v>
      </c>
      <c r="I3" t="s">
        <v>43</v>
      </c>
      <c r="J3" t="s">
        <v>43</v>
      </c>
      <c r="K3" t="s">
        <v>319</v>
      </c>
      <c r="L3" t="s">
        <v>320</v>
      </c>
      <c r="M3" t="s">
        <v>321</v>
      </c>
      <c r="N3" t="s">
        <v>322</v>
      </c>
    </row>
    <row r="4" spans="1:14" x14ac:dyDescent="0.25">
      <c r="A4" t="s">
        <v>16</v>
      </c>
      <c r="B4" t="s">
        <v>323</v>
      </c>
      <c r="C4">
        <v>2022</v>
      </c>
      <c r="D4" t="s">
        <v>324</v>
      </c>
      <c r="E4" t="s">
        <v>325</v>
      </c>
      <c r="F4" t="s">
        <v>326</v>
      </c>
      <c r="G4" t="s">
        <v>327</v>
      </c>
      <c r="H4" t="s">
        <v>328</v>
      </c>
      <c r="I4" t="s">
        <v>43</v>
      </c>
      <c r="J4" t="s">
        <v>43</v>
      </c>
      <c r="K4" t="s">
        <v>329</v>
      </c>
      <c r="L4" t="s">
        <v>330</v>
      </c>
      <c r="M4" t="s">
        <v>331</v>
      </c>
      <c r="N4" t="s">
        <v>332</v>
      </c>
    </row>
    <row r="5" spans="1:14" x14ac:dyDescent="0.25">
      <c r="A5" t="s">
        <v>16</v>
      </c>
      <c r="B5" t="s">
        <v>333</v>
      </c>
      <c r="C5">
        <v>2024</v>
      </c>
      <c r="D5" t="s">
        <v>334</v>
      </c>
      <c r="E5" t="s">
        <v>335</v>
      </c>
      <c r="F5" t="s">
        <v>336</v>
      </c>
      <c r="G5" t="s">
        <v>43</v>
      </c>
      <c r="H5" t="s">
        <v>337</v>
      </c>
      <c r="I5" t="s">
        <v>43</v>
      </c>
      <c r="J5" t="s">
        <v>43</v>
      </c>
      <c r="K5" t="s">
        <v>338</v>
      </c>
      <c r="L5" t="s">
        <v>339</v>
      </c>
      <c r="M5" t="s">
        <v>340</v>
      </c>
      <c r="N5" t="s">
        <v>341</v>
      </c>
    </row>
    <row r="6" spans="1:14" x14ac:dyDescent="0.25">
      <c r="A6" t="s">
        <v>16</v>
      </c>
      <c r="B6" t="s">
        <v>342</v>
      </c>
      <c r="C6">
        <v>2022</v>
      </c>
      <c r="D6" t="s">
        <v>343</v>
      </c>
      <c r="E6" t="s">
        <v>69</v>
      </c>
      <c r="F6" t="s">
        <v>344</v>
      </c>
      <c r="G6" t="s">
        <v>43</v>
      </c>
      <c r="H6" t="s">
        <v>43</v>
      </c>
      <c r="I6" t="s">
        <v>43</v>
      </c>
      <c r="J6" t="s">
        <v>43</v>
      </c>
      <c r="K6" t="s">
        <v>345</v>
      </c>
      <c r="L6" t="s">
        <v>346</v>
      </c>
      <c r="M6" t="s">
        <v>347</v>
      </c>
      <c r="N6" t="s">
        <v>348</v>
      </c>
    </row>
    <row r="7" spans="1:14" x14ac:dyDescent="0.25">
      <c r="A7" t="s">
        <v>16</v>
      </c>
      <c r="B7" t="s">
        <v>349</v>
      </c>
      <c r="C7">
        <v>2022</v>
      </c>
      <c r="D7" t="s">
        <v>350</v>
      </c>
      <c r="E7" t="s">
        <v>351</v>
      </c>
      <c r="F7" t="s">
        <v>249</v>
      </c>
      <c r="G7" t="s">
        <v>194</v>
      </c>
      <c r="H7" t="s">
        <v>352</v>
      </c>
      <c r="I7" t="s">
        <v>43</v>
      </c>
      <c r="J7" t="s">
        <v>43</v>
      </c>
      <c r="K7" t="s">
        <v>353</v>
      </c>
      <c r="L7" t="s">
        <v>354</v>
      </c>
      <c r="M7" t="s">
        <v>355</v>
      </c>
      <c r="N7" t="s">
        <v>356</v>
      </c>
    </row>
    <row r="8" spans="1:14" x14ac:dyDescent="0.25">
      <c r="A8" t="s">
        <v>16</v>
      </c>
      <c r="B8" t="s">
        <v>357</v>
      </c>
      <c r="C8">
        <v>2024</v>
      </c>
      <c r="D8" t="s">
        <v>358</v>
      </c>
      <c r="E8" t="s">
        <v>359</v>
      </c>
      <c r="F8" t="s">
        <v>360</v>
      </c>
      <c r="G8" t="s">
        <v>43</v>
      </c>
      <c r="H8" t="s">
        <v>43</v>
      </c>
      <c r="I8" t="s">
        <v>43</v>
      </c>
      <c r="J8" t="s">
        <v>43</v>
      </c>
      <c r="K8" t="s">
        <v>361</v>
      </c>
      <c r="L8" t="s">
        <v>362</v>
      </c>
      <c r="M8" t="s">
        <v>363</v>
      </c>
      <c r="N8" t="s">
        <v>364</v>
      </c>
    </row>
    <row r="9" spans="1:14" x14ac:dyDescent="0.25">
      <c r="A9" t="s">
        <v>16</v>
      </c>
      <c r="B9" t="s">
        <v>365</v>
      </c>
      <c r="C9">
        <v>2024</v>
      </c>
      <c r="D9" t="s">
        <v>366</v>
      </c>
      <c r="E9" t="s">
        <v>367</v>
      </c>
      <c r="F9" t="s">
        <v>368</v>
      </c>
      <c r="G9" t="s">
        <v>369</v>
      </c>
      <c r="H9" t="s">
        <v>43</v>
      </c>
      <c r="I9" t="s">
        <v>43</v>
      </c>
      <c r="J9" t="s">
        <v>43</v>
      </c>
      <c r="K9" t="s">
        <v>370</v>
      </c>
      <c r="L9" t="s">
        <v>371</v>
      </c>
      <c r="M9" t="s">
        <v>372</v>
      </c>
      <c r="N9" t="s">
        <v>373</v>
      </c>
    </row>
    <row r="10" spans="1:14" x14ac:dyDescent="0.25">
      <c r="A10" t="s">
        <v>16</v>
      </c>
      <c r="B10" t="s">
        <v>374</v>
      </c>
      <c r="C10">
        <v>2024</v>
      </c>
      <c r="D10" t="s">
        <v>375</v>
      </c>
      <c r="E10" t="s">
        <v>376</v>
      </c>
      <c r="F10" t="s">
        <v>377</v>
      </c>
      <c r="G10" t="s">
        <v>43</v>
      </c>
      <c r="H10" t="s">
        <v>43</v>
      </c>
      <c r="I10" t="s">
        <v>43</v>
      </c>
      <c r="J10" t="s">
        <v>43</v>
      </c>
      <c r="K10" t="s">
        <v>378</v>
      </c>
      <c r="L10" t="s">
        <v>379</v>
      </c>
      <c r="M10" t="s">
        <v>380</v>
      </c>
      <c r="N10" t="s">
        <v>381</v>
      </c>
    </row>
    <row r="11" spans="1:14" x14ac:dyDescent="0.25">
      <c r="A11" t="s">
        <v>16</v>
      </c>
      <c r="B11" t="s">
        <v>382</v>
      </c>
      <c r="C11">
        <v>2022</v>
      </c>
      <c r="D11" t="s">
        <v>383</v>
      </c>
      <c r="E11" t="s">
        <v>97</v>
      </c>
      <c r="F11" t="s">
        <v>384</v>
      </c>
      <c r="G11" t="s">
        <v>43</v>
      </c>
      <c r="H11" t="s">
        <v>43</v>
      </c>
      <c r="I11" t="s">
        <v>43</v>
      </c>
      <c r="J11" t="s">
        <v>43</v>
      </c>
      <c r="K11" t="s">
        <v>385</v>
      </c>
      <c r="L11" t="s">
        <v>386</v>
      </c>
      <c r="M11" t="s">
        <v>387</v>
      </c>
      <c r="N11" t="s">
        <v>388</v>
      </c>
    </row>
    <row r="12" spans="1:14" x14ac:dyDescent="0.25">
      <c r="A12" t="s">
        <v>16</v>
      </c>
      <c r="B12" t="s">
        <v>389</v>
      </c>
      <c r="C12">
        <v>2023</v>
      </c>
      <c r="D12" t="s">
        <v>390</v>
      </c>
      <c r="E12" t="s">
        <v>391</v>
      </c>
      <c r="F12" t="s">
        <v>392</v>
      </c>
      <c r="G12" t="s">
        <v>43</v>
      </c>
      <c r="H12" t="s">
        <v>393</v>
      </c>
      <c r="I12" t="s">
        <v>43</v>
      </c>
      <c r="J12" t="s">
        <v>43</v>
      </c>
      <c r="K12" t="s">
        <v>43</v>
      </c>
      <c r="L12" t="s">
        <v>394</v>
      </c>
      <c r="M12" t="s">
        <v>395</v>
      </c>
      <c r="N12" t="s">
        <v>396</v>
      </c>
    </row>
    <row r="13" spans="1:14" x14ac:dyDescent="0.25">
      <c r="A13" t="s">
        <v>16</v>
      </c>
      <c r="B13" t="s">
        <v>397</v>
      </c>
      <c r="C13">
        <v>2021</v>
      </c>
      <c r="D13" t="s">
        <v>398</v>
      </c>
      <c r="E13" t="s">
        <v>309</v>
      </c>
      <c r="F13" t="s">
        <v>399</v>
      </c>
      <c r="G13" t="s">
        <v>43</v>
      </c>
      <c r="H13" t="s">
        <v>43</v>
      </c>
      <c r="I13" t="s">
        <v>43</v>
      </c>
      <c r="J13" t="s">
        <v>43</v>
      </c>
      <c r="K13" t="s">
        <v>400</v>
      </c>
      <c r="L13" t="s">
        <v>401</v>
      </c>
      <c r="M13" t="s">
        <v>402</v>
      </c>
      <c r="N13" t="s">
        <v>403</v>
      </c>
    </row>
    <row r="14" spans="1:14" x14ac:dyDescent="0.25">
      <c r="A14" t="s">
        <v>16</v>
      </c>
      <c r="B14" t="s">
        <v>404</v>
      </c>
      <c r="C14">
        <v>2021</v>
      </c>
      <c r="D14" t="s">
        <v>405</v>
      </c>
      <c r="E14" t="s">
        <v>11</v>
      </c>
      <c r="F14" t="s">
        <v>292</v>
      </c>
      <c r="G14" t="s">
        <v>406</v>
      </c>
      <c r="H14" t="s">
        <v>43</v>
      </c>
      <c r="I14" t="s">
        <v>43</v>
      </c>
      <c r="J14" t="s">
        <v>43</v>
      </c>
      <c r="K14" t="s">
        <v>407</v>
      </c>
      <c r="L14" t="s">
        <v>408</v>
      </c>
      <c r="M14" t="s">
        <v>409</v>
      </c>
      <c r="N14" t="s">
        <v>410</v>
      </c>
    </row>
    <row r="15" spans="1:14" x14ac:dyDescent="0.25">
      <c r="A15" t="s">
        <v>16</v>
      </c>
      <c r="B15" t="s">
        <v>411</v>
      </c>
      <c r="C15">
        <v>2022</v>
      </c>
      <c r="D15" t="s">
        <v>412</v>
      </c>
      <c r="E15" t="s">
        <v>413</v>
      </c>
      <c r="F15" t="s">
        <v>414</v>
      </c>
      <c r="G15" t="s">
        <v>415</v>
      </c>
      <c r="H15" t="s">
        <v>416</v>
      </c>
      <c r="I15" t="s">
        <v>43</v>
      </c>
      <c r="J15" t="s">
        <v>43</v>
      </c>
      <c r="K15" t="s">
        <v>417</v>
      </c>
      <c r="L15" t="s">
        <v>418</v>
      </c>
      <c r="M15" t="s">
        <v>419</v>
      </c>
      <c r="N15" t="s">
        <v>420</v>
      </c>
    </row>
    <row r="16" spans="1:14" x14ac:dyDescent="0.25">
      <c r="A16" t="s">
        <v>16</v>
      </c>
      <c r="B16" t="s">
        <v>421</v>
      </c>
      <c r="C16">
        <v>2023</v>
      </c>
      <c r="D16" t="s">
        <v>422</v>
      </c>
      <c r="E16" t="s">
        <v>423</v>
      </c>
      <c r="F16" t="s">
        <v>424</v>
      </c>
      <c r="G16" t="s">
        <v>43</v>
      </c>
      <c r="H16" t="s">
        <v>425</v>
      </c>
      <c r="I16" t="s">
        <v>43</v>
      </c>
      <c r="J16" t="s">
        <v>43</v>
      </c>
      <c r="K16" t="s">
        <v>43</v>
      </c>
      <c r="L16" t="s">
        <v>426</v>
      </c>
      <c r="M16" t="s">
        <v>427</v>
      </c>
      <c r="N16" t="s">
        <v>428</v>
      </c>
    </row>
    <row r="17" spans="1:14" x14ac:dyDescent="0.25">
      <c r="A17" t="s">
        <v>16</v>
      </c>
      <c r="B17" t="s">
        <v>429</v>
      </c>
      <c r="C17">
        <v>2024</v>
      </c>
      <c r="D17" t="s">
        <v>430</v>
      </c>
      <c r="E17" t="s">
        <v>431</v>
      </c>
      <c r="F17" t="s">
        <v>432</v>
      </c>
      <c r="G17" t="s">
        <v>230</v>
      </c>
      <c r="H17" t="s">
        <v>43</v>
      </c>
      <c r="I17" t="s">
        <v>43</v>
      </c>
      <c r="J17" t="s">
        <v>43</v>
      </c>
      <c r="K17" t="s">
        <v>433</v>
      </c>
      <c r="L17" t="s">
        <v>434</v>
      </c>
      <c r="M17" t="s">
        <v>435</v>
      </c>
      <c r="N17" t="s">
        <v>436</v>
      </c>
    </row>
    <row r="18" spans="1:14" x14ac:dyDescent="0.25">
      <c r="A18" t="s">
        <v>16</v>
      </c>
      <c r="B18" t="s">
        <v>437</v>
      </c>
      <c r="C18">
        <v>2024</v>
      </c>
      <c r="D18" t="s">
        <v>438</v>
      </c>
      <c r="E18" t="s">
        <v>439</v>
      </c>
      <c r="F18" t="s">
        <v>43</v>
      </c>
      <c r="G18" t="s">
        <v>43</v>
      </c>
      <c r="H18" t="s">
        <v>43</v>
      </c>
      <c r="I18" t="s">
        <v>43</v>
      </c>
      <c r="J18" t="s">
        <v>43</v>
      </c>
      <c r="K18" t="s">
        <v>440</v>
      </c>
      <c r="L18" t="s">
        <v>441</v>
      </c>
      <c r="M18" t="s">
        <v>442</v>
      </c>
      <c r="N18" t="s">
        <v>443</v>
      </c>
    </row>
    <row r="19" spans="1:14" x14ac:dyDescent="0.25">
      <c r="A19" t="s">
        <v>16</v>
      </c>
      <c r="B19" t="s">
        <v>444</v>
      </c>
      <c r="C19">
        <v>2021</v>
      </c>
      <c r="D19" t="s">
        <v>445</v>
      </c>
      <c r="E19" t="s">
        <v>446</v>
      </c>
      <c r="F19" t="s">
        <v>447</v>
      </c>
      <c r="G19" t="s">
        <v>448</v>
      </c>
      <c r="H19" t="s">
        <v>449</v>
      </c>
      <c r="I19" t="s">
        <v>43</v>
      </c>
      <c r="J19" t="s">
        <v>43</v>
      </c>
      <c r="K19" t="s">
        <v>450</v>
      </c>
      <c r="L19" t="s">
        <v>451</v>
      </c>
      <c r="M19" t="s">
        <v>452</v>
      </c>
      <c r="N19" t="s">
        <v>453</v>
      </c>
    </row>
    <row r="20" spans="1:14" x14ac:dyDescent="0.25">
      <c r="A20" t="s">
        <v>16</v>
      </c>
      <c r="B20" t="s">
        <v>454</v>
      </c>
      <c r="C20">
        <v>2022</v>
      </c>
      <c r="D20" t="s">
        <v>455</v>
      </c>
      <c r="E20" t="s">
        <v>456</v>
      </c>
      <c r="F20" t="s">
        <v>457</v>
      </c>
      <c r="G20" t="s">
        <v>43</v>
      </c>
      <c r="H20" t="s">
        <v>43</v>
      </c>
      <c r="I20" t="s">
        <v>43</v>
      </c>
      <c r="J20" t="s">
        <v>43</v>
      </c>
      <c r="K20" t="s">
        <v>458</v>
      </c>
      <c r="L20" t="s">
        <v>459</v>
      </c>
      <c r="M20" t="s">
        <v>460</v>
      </c>
      <c r="N20" t="s">
        <v>461</v>
      </c>
    </row>
    <row r="21" spans="1:14" x14ac:dyDescent="0.25">
      <c r="A21" t="s">
        <v>16</v>
      </c>
      <c r="B21" t="s">
        <v>462</v>
      </c>
      <c r="C21">
        <v>2023</v>
      </c>
      <c r="D21" t="s">
        <v>463</v>
      </c>
      <c r="E21" t="s">
        <v>464</v>
      </c>
      <c r="F21" t="s">
        <v>465</v>
      </c>
      <c r="G21" t="s">
        <v>466</v>
      </c>
      <c r="H21" t="s">
        <v>467</v>
      </c>
      <c r="I21" t="s">
        <v>43</v>
      </c>
      <c r="J21" t="s">
        <v>43</v>
      </c>
      <c r="K21" t="s">
        <v>468</v>
      </c>
      <c r="L21" t="s">
        <v>469</v>
      </c>
      <c r="M21" t="s">
        <v>470</v>
      </c>
      <c r="N21" t="s">
        <v>471</v>
      </c>
    </row>
    <row r="22" spans="1:14" x14ac:dyDescent="0.25">
      <c r="A22" t="s">
        <v>16</v>
      </c>
      <c r="B22" t="s">
        <v>472</v>
      </c>
      <c r="C22">
        <v>2024</v>
      </c>
      <c r="D22" t="s">
        <v>473</v>
      </c>
      <c r="E22" t="s">
        <v>474</v>
      </c>
      <c r="F22" t="s">
        <v>475</v>
      </c>
      <c r="G22" t="s">
        <v>466</v>
      </c>
      <c r="H22" t="s">
        <v>43</v>
      </c>
      <c r="I22" t="s">
        <v>43</v>
      </c>
      <c r="J22" t="s">
        <v>43</v>
      </c>
      <c r="K22" t="s">
        <v>476</v>
      </c>
      <c r="L22" t="s">
        <v>477</v>
      </c>
      <c r="M22" t="s">
        <v>478</v>
      </c>
      <c r="N22" t="s">
        <v>479</v>
      </c>
    </row>
    <row r="23" spans="1:14" x14ac:dyDescent="0.25">
      <c r="A23" t="s">
        <v>16</v>
      </c>
      <c r="B23" t="s">
        <v>480</v>
      </c>
      <c r="C23">
        <v>2022</v>
      </c>
      <c r="D23" t="s">
        <v>481</v>
      </c>
      <c r="E23" t="s">
        <v>482</v>
      </c>
      <c r="F23" t="s">
        <v>483</v>
      </c>
      <c r="G23" t="s">
        <v>195</v>
      </c>
      <c r="H23" t="s">
        <v>43</v>
      </c>
      <c r="I23" t="s">
        <v>43</v>
      </c>
      <c r="J23" t="s">
        <v>43</v>
      </c>
      <c r="K23" t="s">
        <v>484</v>
      </c>
      <c r="L23" t="s">
        <v>485</v>
      </c>
      <c r="M23" t="s">
        <v>486</v>
      </c>
      <c r="N23" t="s">
        <v>487</v>
      </c>
    </row>
    <row r="24" spans="1:14" x14ac:dyDescent="0.25">
      <c r="A24" t="s">
        <v>16</v>
      </c>
      <c r="B24" t="s">
        <v>488</v>
      </c>
      <c r="C24">
        <v>2021</v>
      </c>
      <c r="D24" t="s">
        <v>489</v>
      </c>
      <c r="E24" t="s">
        <v>490</v>
      </c>
      <c r="F24" t="s">
        <v>491</v>
      </c>
      <c r="G24" t="s">
        <v>195</v>
      </c>
      <c r="H24" t="s">
        <v>43</v>
      </c>
      <c r="I24" t="s">
        <v>43</v>
      </c>
      <c r="J24" t="s">
        <v>43</v>
      </c>
      <c r="K24" t="s">
        <v>492</v>
      </c>
      <c r="L24" t="s">
        <v>493</v>
      </c>
      <c r="M24" t="s">
        <v>494</v>
      </c>
      <c r="N24" t="s">
        <v>495</v>
      </c>
    </row>
    <row r="25" spans="1:14" x14ac:dyDescent="0.25">
      <c r="A25" t="s">
        <v>16</v>
      </c>
      <c r="B25" t="s">
        <v>496</v>
      </c>
      <c r="C25">
        <v>2023</v>
      </c>
      <c r="D25" t="s">
        <v>497</v>
      </c>
      <c r="E25" t="s">
        <v>498</v>
      </c>
      <c r="F25" t="s">
        <v>499</v>
      </c>
      <c r="G25" t="s">
        <v>43</v>
      </c>
      <c r="H25" t="s">
        <v>43</v>
      </c>
      <c r="I25" t="s">
        <v>43</v>
      </c>
      <c r="J25" t="s">
        <v>43</v>
      </c>
      <c r="K25" t="s">
        <v>500</v>
      </c>
      <c r="L25" t="s">
        <v>501</v>
      </c>
      <c r="M25" t="s">
        <v>502</v>
      </c>
      <c r="N25" t="s">
        <v>503</v>
      </c>
    </row>
    <row r="26" spans="1:14" x14ac:dyDescent="0.25">
      <c r="A26" t="s">
        <v>65</v>
      </c>
      <c r="B26" t="s">
        <v>504</v>
      </c>
      <c r="C26">
        <v>2023</v>
      </c>
      <c r="D26" t="s">
        <v>505</v>
      </c>
      <c r="E26" t="s">
        <v>506</v>
      </c>
      <c r="F26" t="s">
        <v>43</v>
      </c>
      <c r="G26" t="s">
        <v>43</v>
      </c>
      <c r="H26" t="s">
        <v>43</v>
      </c>
      <c r="I26" t="s">
        <v>43</v>
      </c>
      <c r="J26" t="s">
        <v>43</v>
      </c>
      <c r="K26" t="s">
        <v>43</v>
      </c>
      <c r="L26" t="s">
        <v>43</v>
      </c>
      <c r="M26" t="s">
        <v>507</v>
      </c>
      <c r="N26" t="s">
        <v>508</v>
      </c>
    </row>
    <row r="27" spans="1:14" x14ac:dyDescent="0.25">
      <c r="A27" t="s">
        <v>16</v>
      </c>
      <c r="B27" t="s">
        <v>509</v>
      </c>
      <c r="C27">
        <v>2024</v>
      </c>
      <c r="D27" t="s">
        <v>510</v>
      </c>
      <c r="E27" t="s">
        <v>511</v>
      </c>
      <c r="F27" t="s">
        <v>475</v>
      </c>
      <c r="G27" t="s">
        <v>466</v>
      </c>
      <c r="H27" t="s">
        <v>43</v>
      </c>
      <c r="I27" t="s">
        <v>43</v>
      </c>
      <c r="J27" t="s">
        <v>43</v>
      </c>
      <c r="K27" t="s">
        <v>512</v>
      </c>
      <c r="L27" t="s">
        <v>513</v>
      </c>
      <c r="M27" t="s">
        <v>514</v>
      </c>
      <c r="N27" t="s">
        <v>515</v>
      </c>
    </row>
    <row r="28" spans="1:14" x14ac:dyDescent="0.25">
      <c r="A28" t="s">
        <v>16</v>
      </c>
      <c r="B28" t="s">
        <v>516</v>
      </c>
      <c r="C28">
        <v>2024</v>
      </c>
      <c r="D28" t="s">
        <v>517</v>
      </c>
      <c r="E28" t="s">
        <v>518</v>
      </c>
      <c r="F28" t="s">
        <v>43</v>
      </c>
      <c r="G28" t="s">
        <v>43</v>
      </c>
      <c r="H28" t="s">
        <v>43</v>
      </c>
      <c r="I28" t="s">
        <v>43</v>
      </c>
      <c r="J28" t="s">
        <v>43</v>
      </c>
      <c r="K28" t="s">
        <v>519</v>
      </c>
      <c r="L28" t="s">
        <v>520</v>
      </c>
      <c r="M28" t="s">
        <v>521</v>
      </c>
      <c r="N28" t="s">
        <v>522</v>
      </c>
    </row>
    <row r="29" spans="1:14" x14ac:dyDescent="0.25">
      <c r="A29" t="s">
        <v>16</v>
      </c>
      <c r="B29" t="s">
        <v>523</v>
      </c>
      <c r="C29">
        <v>2023</v>
      </c>
      <c r="D29" t="s">
        <v>524</v>
      </c>
      <c r="E29" t="s">
        <v>525</v>
      </c>
      <c r="F29" t="s">
        <v>526</v>
      </c>
      <c r="G29" t="s">
        <v>43</v>
      </c>
      <c r="H29" t="s">
        <v>527</v>
      </c>
      <c r="I29" t="s">
        <v>43</v>
      </c>
      <c r="J29" t="s">
        <v>43</v>
      </c>
      <c r="K29" t="s">
        <v>528</v>
      </c>
      <c r="L29" t="s">
        <v>529</v>
      </c>
      <c r="M29" t="s">
        <v>530</v>
      </c>
      <c r="N29" t="s">
        <v>531</v>
      </c>
    </row>
    <row r="30" spans="1:14" x14ac:dyDescent="0.25">
      <c r="A30" t="s">
        <v>16</v>
      </c>
      <c r="B30" t="s">
        <v>532</v>
      </c>
      <c r="C30">
        <v>2024</v>
      </c>
      <c r="D30" t="s">
        <v>533</v>
      </c>
      <c r="E30" t="s">
        <v>534</v>
      </c>
      <c r="F30" t="s">
        <v>43</v>
      </c>
      <c r="G30" t="s">
        <v>43</v>
      </c>
      <c r="H30" t="s">
        <v>43</v>
      </c>
      <c r="I30" t="s">
        <v>43</v>
      </c>
      <c r="J30" t="s">
        <v>43</v>
      </c>
      <c r="K30" t="s">
        <v>535</v>
      </c>
      <c r="L30" t="s">
        <v>536</v>
      </c>
      <c r="M30" t="s">
        <v>537</v>
      </c>
      <c r="N30" t="s">
        <v>538</v>
      </c>
    </row>
    <row r="31" spans="1:14" x14ac:dyDescent="0.25">
      <c r="A31" t="s">
        <v>16</v>
      </c>
      <c r="B31" t="s">
        <v>539</v>
      </c>
      <c r="C31">
        <v>2023</v>
      </c>
      <c r="D31" t="s">
        <v>540</v>
      </c>
      <c r="E31" t="s">
        <v>541</v>
      </c>
      <c r="F31" t="s">
        <v>326</v>
      </c>
      <c r="G31" t="s">
        <v>195</v>
      </c>
      <c r="H31" t="s">
        <v>542</v>
      </c>
      <c r="I31" t="s">
        <v>43</v>
      </c>
      <c r="J31" t="s">
        <v>43</v>
      </c>
      <c r="K31" t="s">
        <v>43</v>
      </c>
      <c r="L31" t="s">
        <v>543</v>
      </c>
      <c r="M31" t="s">
        <v>544</v>
      </c>
      <c r="N31" t="s">
        <v>545</v>
      </c>
    </row>
    <row r="32" spans="1:14" x14ac:dyDescent="0.25">
      <c r="A32" t="s">
        <v>16</v>
      </c>
      <c r="B32" t="s">
        <v>546</v>
      </c>
      <c r="C32">
        <v>2023</v>
      </c>
      <c r="D32" t="s">
        <v>547</v>
      </c>
      <c r="E32" t="s">
        <v>548</v>
      </c>
      <c r="F32" t="s">
        <v>549</v>
      </c>
      <c r="G32" t="s">
        <v>43</v>
      </c>
      <c r="H32" t="s">
        <v>550</v>
      </c>
      <c r="I32" t="s">
        <v>43</v>
      </c>
      <c r="J32" t="s">
        <v>43</v>
      </c>
      <c r="K32" t="s">
        <v>551</v>
      </c>
      <c r="L32" t="s">
        <v>552</v>
      </c>
      <c r="M32" t="s">
        <v>553</v>
      </c>
      <c r="N32" t="s">
        <v>554</v>
      </c>
    </row>
    <row r="33" spans="1:14" x14ac:dyDescent="0.25">
      <c r="A33" t="s">
        <v>16</v>
      </c>
      <c r="B33" t="s">
        <v>555</v>
      </c>
      <c r="C33">
        <v>2023</v>
      </c>
      <c r="D33" t="s">
        <v>556</v>
      </c>
      <c r="E33" t="s">
        <v>98</v>
      </c>
      <c r="F33" t="s">
        <v>43</v>
      </c>
      <c r="G33" t="s">
        <v>43</v>
      </c>
      <c r="H33" t="s">
        <v>43</v>
      </c>
      <c r="I33" t="s">
        <v>43</v>
      </c>
      <c r="J33" t="s">
        <v>43</v>
      </c>
      <c r="K33" t="s">
        <v>557</v>
      </c>
      <c r="L33" t="s">
        <v>558</v>
      </c>
      <c r="M33" t="s">
        <v>559</v>
      </c>
      <c r="N33" t="s">
        <v>560</v>
      </c>
    </row>
    <row r="34" spans="1:14" x14ac:dyDescent="0.25">
      <c r="A34" t="s">
        <v>16</v>
      </c>
      <c r="B34" t="s">
        <v>561</v>
      </c>
      <c r="C34">
        <v>2024</v>
      </c>
      <c r="D34" t="s">
        <v>562</v>
      </c>
      <c r="E34" t="s">
        <v>74</v>
      </c>
      <c r="F34" t="s">
        <v>563</v>
      </c>
      <c r="G34" t="s">
        <v>43</v>
      </c>
      <c r="H34" t="s">
        <v>43</v>
      </c>
      <c r="I34" t="s">
        <v>43</v>
      </c>
      <c r="J34" t="s">
        <v>43</v>
      </c>
      <c r="K34" t="s">
        <v>564</v>
      </c>
      <c r="L34" t="s">
        <v>565</v>
      </c>
      <c r="M34" t="s">
        <v>566</v>
      </c>
      <c r="N34" t="s">
        <v>567</v>
      </c>
    </row>
    <row r="35" spans="1:14" x14ac:dyDescent="0.25">
      <c r="A35" t="s">
        <v>65</v>
      </c>
      <c r="B35" t="s">
        <v>568</v>
      </c>
      <c r="C35">
        <v>2021</v>
      </c>
      <c r="D35" t="s">
        <v>569</v>
      </c>
      <c r="E35" t="s">
        <v>570</v>
      </c>
      <c r="F35" t="s">
        <v>43</v>
      </c>
      <c r="G35" t="s">
        <v>43</v>
      </c>
      <c r="H35" t="s">
        <v>43</v>
      </c>
      <c r="I35" t="s">
        <v>43</v>
      </c>
      <c r="J35" t="s">
        <v>43</v>
      </c>
      <c r="K35" t="s">
        <v>43</v>
      </c>
      <c r="L35" t="s">
        <v>571</v>
      </c>
      <c r="M35" t="s">
        <v>572</v>
      </c>
      <c r="N35" t="s">
        <v>573</v>
      </c>
    </row>
    <row r="36" spans="1:14" x14ac:dyDescent="0.25">
      <c r="A36" t="s">
        <v>16</v>
      </c>
      <c r="B36" t="s">
        <v>574</v>
      </c>
      <c r="C36">
        <v>2021</v>
      </c>
      <c r="D36" t="s">
        <v>575</v>
      </c>
      <c r="E36" t="s">
        <v>63</v>
      </c>
      <c r="F36" t="s">
        <v>229</v>
      </c>
      <c r="G36" t="s">
        <v>483</v>
      </c>
      <c r="H36" t="s">
        <v>43</v>
      </c>
      <c r="I36" t="s">
        <v>43</v>
      </c>
      <c r="J36" t="s">
        <v>43</v>
      </c>
      <c r="K36" t="s">
        <v>576</v>
      </c>
      <c r="L36" t="s">
        <v>577</v>
      </c>
      <c r="M36" t="s">
        <v>578</v>
      </c>
      <c r="N36" t="s">
        <v>579</v>
      </c>
    </row>
    <row r="37" spans="1:14" x14ac:dyDescent="0.25">
      <c r="A37" t="s">
        <v>16</v>
      </c>
      <c r="B37" t="s">
        <v>580</v>
      </c>
      <c r="C37">
        <v>2022</v>
      </c>
      <c r="D37" t="s">
        <v>581</v>
      </c>
      <c r="E37" t="s">
        <v>582</v>
      </c>
      <c r="F37" t="s">
        <v>583</v>
      </c>
      <c r="G37" t="s">
        <v>43</v>
      </c>
      <c r="H37" t="s">
        <v>43</v>
      </c>
      <c r="I37" t="s">
        <v>43</v>
      </c>
      <c r="J37" t="s">
        <v>43</v>
      </c>
      <c r="K37" t="s">
        <v>584</v>
      </c>
      <c r="L37" t="s">
        <v>585</v>
      </c>
      <c r="M37" t="s">
        <v>586</v>
      </c>
      <c r="N37" t="s">
        <v>587</v>
      </c>
    </row>
    <row r="38" spans="1:14" x14ac:dyDescent="0.25">
      <c r="A38" t="s">
        <v>16</v>
      </c>
      <c r="B38" t="s">
        <v>588</v>
      </c>
      <c r="C38">
        <v>2023</v>
      </c>
      <c r="D38" t="s">
        <v>589</v>
      </c>
      <c r="E38" t="s">
        <v>590</v>
      </c>
      <c r="F38" t="s">
        <v>591</v>
      </c>
      <c r="G38" t="s">
        <v>43</v>
      </c>
      <c r="H38" t="s">
        <v>43</v>
      </c>
      <c r="I38" t="s">
        <v>43</v>
      </c>
      <c r="J38" t="s">
        <v>43</v>
      </c>
      <c r="K38" t="s">
        <v>592</v>
      </c>
      <c r="L38" t="s">
        <v>593</v>
      </c>
      <c r="M38" t="s">
        <v>594</v>
      </c>
      <c r="N38" t="s">
        <v>595</v>
      </c>
    </row>
    <row r="39" spans="1:14" x14ac:dyDescent="0.25">
      <c r="A39" t="s">
        <v>16</v>
      </c>
      <c r="B39" t="s">
        <v>596</v>
      </c>
      <c r="C39">
        <v>2023</v>
      </c>
      <c r="D39" t="s">
        <v>597</v>
      </c>
      <c r="E39" t="s">
        <v>598</v>
      </c>
      <c r="F39" t="s">
        <v>229</v>
      </c>
      <c r="G39" t="s">
        <v>43</v>
      </c>
      <c r="H39" t="s">
        <v>599</v>
      </c>
      <c r="I39" t="s">
        <v>43</v>
      </c>
      <c r="J39" t="s">
        <v>43</v>
      </c>
      <c r="K39" t="s">
        <v>600</v>
      </c>
      <c r="L39" t="s">
        <v>601</v>
      </c>
      <c r="M39" t="s">
        <v>602</v>
      </c>
      <c r="N39" t="s">
        <v>603</v>
      </c>
    </row>
    <row r="40" spans="1:14" x14ac:dyDescent="0.25">
      <c r="A40" t="s">
        <v>16</v>
      </c>
      <c r="B40" t="s">
        <v>604</v>
      </c>
      <c r="C40">
        <v>2025</v>
      </c>
      <c r="D40" t="s">
        <v>605</v>
      </c>
      <c r="E40" t="s">
        <v>606</v>
      </c>
      <c r="F40" t="s">
        <v>607</v>
      </c>
      <c r="G40" t="s">
        <v>43</v>
      </c>
      <c r="H40" t="s">
        <v>43</v>
      </c>
      <c r="I40" t="s">
        <v>43</v>
      </c>
      <c r="J40" t="s">
        <v>43</v>
      </c>
      <c r="K40" t="s">
        <v>608</v>
      </c>
      <c r="L40" t="s">
        <v>609</v>
      </c>
      <c r="M40" t="s">
        <v>610</v>
      </c>
      <c r="N40" t="s">
        <v>611</v>
      </c>
    </row>
    <row r="41" spans="1:14" x14ac:dyDescent="0.25">
      <c r="A41" t="s">
        <v>16</v>
      </c>
      <c r="B41" t="s">
        <v>612</v>
      </c>
      <c r="C41">
        <v>2023</v>
      </c>
      <c r="D41" t="s">
        <v>613</v>
      </c>
      <c r="E41" t="s">
        <v>614</v>
      </c>
      <c r="F41" t="s">
        <v>615</v>
      </c>
      <c r="G41" t="s">
        <v>43</v>
      </c>
      <c r="H41" t="s">
        <v>616</v>
      </c>
      <c r="I41" t="s">
        <v>43</v>
      </c>
      <c r="J41" t="s">
        <v>43</v>
      </c>
      <c r="K41" t="s">
        <v>617</v>
      </c>
      <c r="L41" t="s">
        <v>618</v>
      </c>
      <c r="M41" t="s">
        <v>619</v>
      </c>
      <c r="N41" t="s">
        <v>620</v>
      </c>
    </row>
    <row r="42" spans="1:14" x14ac:dyDescent="0.25">
      <c r="A42" t="s">
        <v>16</v>
      </c>
      <c r="B42" t="s">
        <v>621</v>
      </c>
      <c r="C42">
        <v>2023</v>
      </c>
      <c r="D42" t="s">
        <v>622</v>
      </c>
      <c r="E42" t="s">
        <v>103</v>
      </c>
      <c r="F42" t="s">
        <v>623</v>
      </c>
      <c r="G42" t="s">
        <v>43</v>
      </c>
      <c r="H42" t="s">
        <v>43</v>
      </c>
      <c r="I42" t="s">
        <v>43</v>
      </c>
      <c r="J42" t="s">
        <v>43</v>
      </c>
      <c r="K42" t="s">
        <v>624</v>
      </c>
      <c r="L42" t="s">
        <v>625</v>
      </c>
      <c r="M42" t="s">
        <v>626</v>
      </c>
      <c r="N42" t="s">
        <v>627</v>
      </c>
    </row>
    <row r="43" spans="1:14" x14ac:dyDescent="0.25">
      <c r="A43" t="s">
        <v>16</v>
      </c>
      <c r="B43" t="s">
        <v>628</v>
      </c>
      <c r="C43">
        <v>2024</v>
      </c>
      <c r="D43" t="s">
        <v>629</v>
      </c>
      <c r="E43" t="s">
        <v>630</v>
      </c>
      <c r="F43" t="s">
        <v>631</v>
      </c>
      <c r="G43" t="s">
        <v>43</v>
      </c>
      <c r="H43" t="s">
        <v>632</v>
      </c>
      <c r="I43" t="s">
        <v>43</v>
      </c>
      <c r="J43" t="s">
        <v>43</v>
      </c>
      <c r="K43" t="s">
        <v>633</v>
      </c>
      <c r="L43" t="s">
        <v>634</v>
      </c>
      <c r="M43" t="s">
        <v>635</v>
      </c>
      <c r="N43" t="s">
        <v>636</v>
      </c>
    </row>
    <row r="44" spans="1:14" x14ac:dyDescent="0.25">
      <c r="A44" t="s">
        <v>16</v>
      </c>
      <c r="B44" t="s">
        <v>637</v>
      </c>
      <c r="C44">
        <v>2023</v>
      </c>
      <c r="D44" t="s">
        <v>638</v>
      </c>
      <c r="E44" t="s">
        <v>639</v>
      </c>
      <c r="F44" t="s">
        <v>448</v>
      </c>
      <c r="G44" t="s">
        <v>415</v>
      </c>
      <c r="H44" t="s">
        <v>640</v>
      </c>
      <c r="I44" t="s">
        <v>43</v>
      </c>
      <c r="J44" t="s">
        <v>43</v>
      </c>
      <c r="K44" t="s">
        <v>641</v>
      </c>
      <c r="L44" t="s">
        <v>642</v>
      </c>
      <c r="M44" t="s">
        <v>643</v>
      </c>
      <c r="N44" t="s">
        <v>644</v>
      </c>
    </row>
    <row r="45" spans="1:14" x14ac:dyDescent="0.25">
      <c r="A45" t="s">
        <v>16</v>
      </c>
      <c r="B45" t="s">
        <v>645</v>
      </c>
      <c r="C45">
        <v>2021</v>
      </c>
      <c r="D45" t="s">
        <v>646</v>
      </c>
      <c r="E45" t="s">
        <v>105</v>
      </c>
      <c r="F45" t="s">
        <v>153</v>
      </c>
      <c r="G45" t="s">
        <v>43</v>
      </c>
      <c r="H45" t="s">
        <v>43</v>
      </c>
      <c r="I45" t="s">
        <v>43</v>
      </c>
      <c r="J45" t="s">
        <v>43</v>
      </c>
      <c r="K45" t="s">
        <v>647</v>
      </c>
      <c r="L45" t="s">
        <v>648</v>
      </c>
      <c r="M45" t="s">
        <v>649</v>
      </c>
      <c r="N45" t="s">
        <v>650</v>
      </c>
    </row>
    <row r="46" spans="1:14" x14ac:dyDescent="0.25">
      <c r="A46" t="s">
        <v>16</v>
      </c>
      <c r="B46" t="s">
        <v>651</v>
      </c>
      <c r="C46">
        <v>2023</v>
      </c>
      <c r="D46" t="s">
        <v>652</v>
      </c>
      <c r="E46" t="s">
        <v>109</v>
      </c>
      <c r="F46" t="s">
        <v>229</v>
      </c>
      <c r="G46" t="s">
        <v>448</v>
      </c>
      <c r="H46" t="s">
        <v>43</v>
      </c>
      <c r="I46" t="s">
        <v>43</v>
      </c>
      <c r="J46" t="s">
        <v>43</v>
      </c>
      <c r="K46" t="s">
        <v>653</v>
      </c>
      <c r="L46" t="s">
        <v>654</v>
      </c>
      <c r="M46" t="s">
        <v>655</v>
      </c>
      <c r="N46" t="s">
        <v>656</v>
      </c>
    </row>
    <row r="47" spans="1:14" x14ac:dyDescent="0.25">
      <c r="A47" t="s">
        <v>16</v>
      </c>
      <c r="B47" t="s">
        <v>657</v>
      </c>
      <c r="C47">
        <v>2023</v>
      </c>
      <c r="D47" t="s">
        <v>658</v>
      </c>
      <c r="E47" t="s">
        <v>69</v>
      </c>
      <c r="F47" t="s">
        <v>659</v>
      </c>
      <c r="G47" t="s">
        <v>43</v>
      </c>
      <c r="H47" t="s">
        <v>43</v>
      </c>
      <c r="I47" t="s">
        <v>43</v>
      </c>
      <c r="J47" t="s">
        <v>43</v>
      </c>
      <c r="K47" t="s">
        <v>660</v>
      </c>
      <c r="L47" t="s">
        <v>661</v>
      </c>
      <c r="M47" t="s">
        <v>662</v>
      </c>
      <c r="N47" t="s">
        <v>663</v>
      </c>
    </row>
    <row r="48" spans="1:14" x14ac:dyDescent="0.25">
      <c r="A48" t="s">
        <v>16</v>
      </c>
      <c r="B48" t="s">
        <v>664</v>
      </c>
      <c r="C48">
        <v>2024</v>
      </c>
      <c r="D48" t="s">
        <v>665</v>
      </c>
      <c r="E48" t="s">
        <v>666</v>
      </c>
      <c r="F48" t="s">
        <v>667</v>
      </c>
      <c r="G48" t="s">
        <v>415</v>
      </c>
      <c r="H48" t="s">
        <v>43</v>
      </c>
      <c r="I48" t="s">
        <v>43</v>
      </c>
      <c r="J48" t="s">
        <v>43</v>
      </c>
      <c r="K48" t="s">
        <v>668</v>
      </c>
      <c r="L48" t="s">
        <v>669</v>
      </c>
      <c r="M48" t="s">
        <v>670</v>
      </c>
      <c r="N48" t="s">
        <v>671</v>
      </c>
    </row>
    <row r="49" spans="1:14" x14ac:dyDescent="0.25">
      <c r="A49" t="s">
        <v>16</v>
      </c>
      <c r="B49" t="s">
        <v>672</v>
      </c>
      <c r="C49">
        <v>2021</v>
      </c>
      <c r="D49" t="s">
        <v>673</v>
      </c>
      <c r="E49" t="s">
        <v>335</v>
      </c>
      <c r="F49" t="s">
        <v>674</v>
      </c>
      <c r="G49" t="s">
        <v>43</v>
      </c>
      <c r="H49" t="s">
        <v>675</v>
      </c>
      <c r="I49" t="s">
        <v>43</v>
      </c>
      <c r="J49" t="s">
        <v>43</v>
      </c>
      <c r="K49" t="s">
        <v>676</v>
      </c>
      <c r="L49" t="s">
        <v>677</v>
      </c>
      <c r="M49" t="s">
        <v>678</v>
      </c>
      <c r="N49" t="s">
        <v>679</v>
      </c>
    </row>
    <row r="50" spans="1:14" x14ac:dyDescent="0.25">
      <c r="A50" t="s">
        <v>16</v>
      </c>
      <c r="B50" t="s">
        <v>680</v>
      </c>
      <c r="C50">
        <v>2023</v>
      </c>
      <c r="D50" t="s">
        <v>681</v>
      </c>
      <c r="E50" t="s">
        <v>682</v>
      </c>
      <c r="F50" t="s">
        <v>683</v>
      </c>
      <c r="G50" t="s">
        <v>43</v>
      </c>
      <c r="H50" t="s">
        <v>684</v>
      </c>
      <c r="I50" t="s">
        <v>43</v>
      </c>
      <c r="J50" t="s">
        <v>43</v>
      </c>
      <c r="K50" t="s">
        <v>685</v>
      </c>
      <c r="L50" t="s">
        <v>686</v>
      </c>
      <c r="M50" t="s">
        <v>687</v>
      </c>
      <c r="N50" t="s">
        <v>688</v>
      </c>
    </row>
    <row r="51" spans="1:14" x14ac:dyDescent="0.25">
      <c r="A51" t="s">
        <v>16</v>
      </c>
      <c r="B51" t="s">
        <v>689</v>
      </c>
      <c r="C51">
        <v>2021</v>
      </c>
      <c r="D51" t="s">
        <v>690</v>
      </c>
      <c r="E51" t="s">
        <v>691</v>
      </c>
      <c r="F51" t="s">
        <v>692</v>
      </c>
      <c r="G51" t="s">
        <v>693</v>
      </c>
      <c r="H51" t="s">
        <v>43</v>
      </c>
      <c r="I51" t="s">
        <v>43</v>
      </c>
      <c r="J51" t="s">
        <v>43</v>
      </c>
      <c r="K51" t="s">
        <v>694</v>
      </c>
      <c r="L51" t="s">
        <v>695</v>
      </c>
      <c r="M51" t="s">
        <v>696</v>
      </c>
      <c r="N51" t="s">
        <v>697</v>
      </c>
    </row>
    <row r="52" spans="1:14" x14ac:dyDescent="0.25">
      <c r="A52" t="s">
        <v>16</v>
      </c>
      <c r="B52" t="s">
        <v>698</v>
      </c>
      <c r="C52">
        <v>2021</v>
      </c>
      <c r="D52" t="s">
        <v>699</v>
      </c>
      <c r="E52" t="s">
        <v>700</v>
      </c>
      <c r="F52" t="s">
        <v>229</v>
      </c>
      <c r="G52" t="s">
        <v>194</v>
      </c>
      <c r="H52" t="s">
        <v>43</v>
      </c>
      <c r="I52" t="s">
        <v>43</v>
      </c>
      <c r="J52" t="s">
        <v>43</v>
      </c>
      <c r="K52" t="s">
        <v>701</v>
      </c>
      <c r="L52" t="s">
        <v>702</v>
      </c>
      <c r="M52" t="s">
        <v>703</v>
      </c>
      <c r="N52" t="s">
        <v>704</v>
      </c>
    </row>
    <row r="53" spans="1:14" x14ac:dyDescent="0.25">
      <c r="A53" t="s">
        <v>16</v>
      </c>
      <c r="B53" t="s">
        <v>705</v>
      </c>
      <c r="C53">
        <v>2023</v>
      </c>
      <c r="D53" t="s">
        <v>706</v>
      </c>
      <c r="E53" t="s">
        <v>707</v>
      </c>
      <c r="F53" t="s">
        <v>708</v>
      </c>
      <c r="G53" t="s">
        <v>448</v>
      </c>
      <c r="H53" t="s">
        <v>709</v>
      </c>
      <c r="I53" t="s">
        <v>43</v>
      </c>
      <c r="J53" t="s">
        <v>43</v>
      </c>
      <c r="K53" t="s">
        <v>710</v>
      </c>
      <c r="L53" t="s">
        <v>711</v>
      </c>
      <c r="M53" t="s">
        <v>712</v>
      </c>
      <c r="N53" t="s">
        <v>713</v>
      </c>
    </row>
    <row r="54" spans="1:14" x14ac:dyDescent="0.25">
      <c r="A54" t="s">
        <v>16</v>
      </c>
      <c r="B54" t="s">
        <v>714</v>
      </c>
      <c r="C54">
        <v>2023</v>
      </c>
      <c r="D54" t="s">
        <v>715</v>
      </c>
      <c r="E54" t="s">
        <v>716</v>
      </c>
      <c r="F54" t="s">
        <v>717</v>
      </c>
      <c r="G54" t="s">
        <v>212</v>
      </c>
      <c r="H54" t="s">
        <v>718</v>
      </c>
      <c r="I54" t="s">
        <v>43</v>
      </c>
      <c r="J54" t="s">
        <v>43</v>
      </c>
      <c r="K54" t="s">
        <v>719</v>
      </c>
      <c r="L54" t="s">
        <v>720</v>
      </c>
      <c r="M54" t="s">
        <v>721</v>
      </c>
      <c r="N54" t="s">
        <v>722</v>
      </c>
    </row>
    <row r="55" spans="1:14" x14ac:dyDescent="0.25">
      <c r="A55" t="s">
        <v>16</v>
      </c>
      <c r="B55" t="s">
        <v>723</v>
      </c>
      <c r="C55">
        <v>2023</v>
      </c>
      <c r="D55" t="s">
        <v>724</v>
      </c>
      <c r="E55" t="s">
        <v>725</v>
      </c>
      <c r="F55" t="s">
        <v>726</v>
      </c>
      <c r="G55" t="s">
        <v>415</v>
      </c>
      <c r="H55" t="s">
        <v>727</v>
      </c>
      <c r="I55" t="s">
        <v>43</v>
      </c>
      <c r="J55" t="s">
        <v>43</v>
      </c>
      <c r="K55" t="s">
        <v>728</v>
      </c>
      <c r="L55" t="s">
        <v>729</v>
      </c>
      <c r="M55" t="s">
        <v>730</v>
      </c>
      <c r="N55" t="s">
        <v>731</v>
      </c>
    </row>
    <row r="56" spans="1:14" x14ac:dyDescent="0.25">
      <c r="A56" t="s">
        <v>16</v>
      </c>
      <c r="B56" t="s">
        <v>732</v>
      </c>
      <c r="C56">
        <v>2024</v>
      </c>
      <c r="D56" t="s">
        <v>733</v>
      </c>
      <c r="E56" t="s">
        <v>734</v>
      </c>
      <c r="F56" t="s">
        <v>735</v>
      </c>
      <c r="G56" t="s">
        <v>43</v>
      </c>
      <c r="H56" t="s">
        <v>736</v>
      </c>
      <c r="I56" t="s">
        <v>43</v>
      </c>
      <c r="J56" t="s">
        <v>43</v>
      </c>
      <c r="K56" t="s">
        <v>737</v>
      </c>
      <c r="L56" t="s">
        <v>738</v>
      </c>
      <c r="M56" t="s">
        <v>739</v>
      </c>
      <c r="N56" t="s">
        <v>740</v>
      </c>
    </row>
    <row r="57" spans="1:14" x14ac:dyDescent="0.25">
      <c r="A57" t="s">
        <v>16</v>
      </c>
      <c r="B57" t="s">
        <v>741</v>
      </c>
      <c r="C57">
        <v>2024</v>
      </c>
      <c r="D57" t="s">
        <v>742</v>
      </c>
      <c r="E57" t="s">
        <v>743</v>
      </c>
      <c r="F57" t="s">
        <v>744</v>
      </c>
      <c r="G57" t="s">
        <v>195</v>
      </c>
      <c r="H57" t="s">
        <v>43</v>
      </c>
      <c r="I57" t="s">
        <v>43</v>
      </c>
      <c r="J57" t="s">
        <v>43</v>
      </c>
      <c r="K57" t="s">
        <v>745</v>
      </c>
      <c r="L57" t="s">
        <v>746</v>
      </c>
      <c r="M57" t="s">
        <v>747</v>
      </c>
      <c r="N57" t="s">
        <v>748</v>
      </c>
    </row>
    <row r="58" spans="1:14" x14ac:dyDescent="0.25">
      <c r="A58" t="s">
        <v>16</v>
      </c>
      <c r="B58" t="s">
        <v>749</v>
      </c>
      <c r="C58">
        <v>2024</v>
      </c>
      <c r="D58" t="s">
        <v>750</v>
      </c>
      <c r="E58" t="s">
        <v>751</v>
      </c>
      <c r="F58" t="s">
        <v>163</v>
      </c>
      <c r="G58" t="s">
        <v>327</v>
      </c>
      <c r="H58" t="s">
        <v>752</v>
      </c>
      <c r="I58" t="s">
        <v>43</v>
      </c>
      <c r="J58" t="s">
        <v>43</v>
      </c>
      <c r="K58" t="s">
        <v>753</v>
      </c>
      <c r="L58" t="s">
        <v>754</v>
      </c>
      <c r="M58" t="s">
        <v>755</v>
      </c>
      <c r="N58" t="s">
        <v>756</v>
      </c>
    </row>
    <row r="59" spans="1:14" x14ac:dyDescent="0.25">
      <c r="A59" t="s">
        <v>16</v>
      </c>
      <c r="B59" t="s">
        <v>757</v>
      </c>
      <c r="C59">
        <v>2025</v>
      </c>
      <c r="D59" t="s">
        <v>758</v>
      </c>
      <c r="E59" t="s">
        <v>759</v>
      </c>
      <c r="F59" t="s">
        <v>760</v>
      </c>
      <c r="G59" t="s">
        <v>195</v>
      </c>
      <c r="H59" t="s">
        <v>761</v>
      </c>
      <c r="I59" t="s">
        <v>43</v>
      </c>
      <c r="J59" t="s">
        <v>43</v>
      </c>
      <c r="K59" t="s">
        <v>762</v>
      </c>
      <c r="L59" t="s">
        <v>763</v>
      </c>
      <c r="M59" t="s">
        <v>764</v>
      </c>
      <c r="N59" t="s">
        <v>765</v>
      </c>
    </row>
    <row r="60" spans="1:14" x14ac:dyDescent="0.25">
      <c r="A60" t="s">
        <v>16</v>
      </c>
      <c r="B60" t="s">
        <v>766</v>
      </c>
      <c r="C60">
        <v>2022</v>
      </c>
      <c r="D60" t="s">
        <v>767</v>
      </c>
      <c r="E60" t="s">
        <v>768</v>
      </c>
      <c r="F60" t="s">
        <v>693</v>
      </c>
      <c r="G60" t="s">
        <v>230</v>
      </c>
      <c r="H60" t="s">
        <v>769</v>
      </c>
      <c r="I60" t="s">
        <v>43</v>
      </c>
      <c r="J60" t="s">
        <v>43</v>
      </c>
      <c r="K60" t="s">
        <v>770</v>
      </c>
      <c r="L60" t="s">
        <v>43</v>
      </c>
      <c r="M60" t="s">
        <v>771</v>
      </c>
      <c r="N60" t="s">
        <v>772</v>
      </c>
    </row>
    <row r="61" spans="1:14" x14ac:dyDescent="0.25">
      <c r="A61" t="s">
        <v>16</v>
      </c>
      <c r="B61" t="s">
        <v>773</v>
      </c>
      <c r="C61">
        <v>2022</v>
      </c>
      <c r="D61" t="s">
        <v>774</v>
      </c>
      <c r="E61" t="s">
        <v>775</v>
      </c>
      <c r="F61" t="s">
        <v>377</v>
      </c>
      <c r="G61" t="s">
        <v>43</v>
      </c>
      <c r="H61" t="s">
        <v>776</v>
      </c>
      <c r="I61" t="s">
        <v>43</v>
      </c>
      <c r="J61" t="s">
        <v>43</v>
      </c>
      <c r="K61" t="s">
        <v>777</v>
      </c>
      <c r="L61" t="s">
        <v>778</v>
      </c>
      <c r="M61" t="s">
        <v>779</v>
      </c>
      <c r="N61" t="s">
        <v>780</v>
      </c>
    </row>
    <row r="62" spans="1:14" x14ac:dyDescent="0.25">
      <c r="A62" t="s">
        <v>16</v>
      </c>
      <c r="B62" t="s">
        <v>781</v>
      </c>
      <c r="C62">
        <v>2023</v>
      </c>
      <c r="D62" t="s">
        <v>782</v>
      </c>
      <c r="E62" t="s">
        <v>783</v>
      </c>
      <c r="F62" t="s">
        <v>414</v>
      </c>
      <c r="G62" t="s">
        <v>230</v>
      </c>
      <c r="H62" t="s">
        <v>784</v>
      </c>
      <c r="I62" t="s">
        <v>43</v>
      </c>
      <c r="J62" t="s">
        <v>43</v>
      </c>
      <c r="K62" t="s">
        <v>785</v>
      </c>
      <c r="L62" t="s">
        <v>786</v>
      </c>
      <c r="M62" t="s">
        <v>787</v>
      </c>
      <c r="N62" t="s">
        <v>788</v>
      </c>
    </row>
    <row r="63" spans="1:14" x14ac:dyDescent="0.25">
      <c r="A63" t="s">
        <v>16</v>
      </c>
      <c r="B63" t="s">
        <v>789</v>
      </c>
      <c r="C63">
        <v>2025</v>
      </c>
      <c r="D63" t="s">
        <v>790</v>
      </c>
      <c r="E63" t="s">
        <v>791</v>
      </c>
      <c r="F63" t="s">
        <v>792</v>
      </c>
      <c r="G63" t="s">
        <v>43</v>
      </c>
      <c r="H63" t="s">
        <v>43</v>
      </c>
      <c r="I63" t="s">
        <v>43</v>
      </c>
      <c r="J63" t="s">
        <v>43</v>
      </c>
      <c r="K63" t="s">
        <v>793</v>
      </c>
      <c r="L63" t="s">
        <v>794</v>
      </c>
      <c r="M63" t="s">
        <v>795</v>
      </c>
      <c r="N63" t="s">
        <v>796</v>
      </c>
    </row>
    <row r="64" spans="1:14" x14ac:dyDescent="0.25">
      <c r="A64" t="s">
        <v>65</v>
      </c>
      <c r="B64" t="s">
        <v>797</v>
      </c>
      <c r="C64">
        <v>2023</v>
      </c>
      <c r="D64" t="s">
        <v>798</v>
      </c>
      <c r="E64" t="s">
        <v>799</v>
      </c>
      <c r="F64" t="s">
        <v>43</v>
      </c>
      <c r="G64" t="s">
        <v>43</v>
      </c>
      <c r="H64" t="s">
        <v>43</v>
      </c>
      <c r="I64" t="s">
        <v>43</v>
      </c>
      <c r="J64" t="s">
        <v>43</v>
      </c>
      <c r="K64" t="s">
        <v>43</v>
      </c>
      <c r="L64" t="s">
        <v>43</v>
      </c>
      <c r="M64" t="s">
        <v>800</v>
      </c>
      <c r="N64" t="s">
        <v>801</v>
      </c>
    </row>
    <row r="65" spans="1:14" x14ac:dyDescent="0.25">
      <c r="A65" t="s">
        <v>16</v>
      </c>
      <c r="B65" t="s">
        <v>802</v>
      </c>
      <c r="C65">
        <v>2021</v>
      </c>
      <c r="D65" t="s">
        <v>803</v>
      </c>
      <c r="E65" t="s">
        <v>804</v>
      </c>
      <c r="F65" t="s">
        <v>432</v>
      </c>
      <c r="G65" t="s">
        <v>448</v>
      </c>
      <c r="H65" t="s">
        <v>805</v>
      </c>
      <c r="I65" t="s">
        <v>43</v>
      </c>
      <c r="J65" t="s">
        <v>43</v>
      </c>
      <c r="K65" t="s">
        <v>43</v>
      </c>
      <c r="L65" t="s">
        <v>806</v>
      </c>
      <c r="M65" t="s">
        <v>807</v>
      </c>
      <c r="N65" t="s">
        <v>808</v>
      </c>
    </row>
    <row r="66" spans="1:14" x14ac:dyDescent="0.25">
      <c r="A66" t="s">
        <v>16</v>
      </c>
      <c r="B66" t="s">
        <v>809</v>
      </c>
      <c r="C66">
        <v>2022</v>
      </c>
      <c r="D66" t="s">
        <v>810</v>
      </c>
      <c r="E66" t="s">
        <v>811</v>
      </c>
      <c r="F66" t="s">
        <v>318</v>
      </c>
      <c r="G66" t="s">
        <v>466</v>
      </c>
      <c r="H66" t="s">
        <v>43</v>
      </c>
      <c r="I66" t="s">
        <v>43</v>
      </c>
      <c r="J66" t="s">
        <v>43</v>
      </c>
      <c r="K66" t="s">
        <v>812</v>
      </c>
      <c r="L66" t="s">
        <v>813</v>
      </c>
      <c r="M66" t="s">
        <v>814</v>
      </c>
      <c r="N66" t="s">
        <v>815</v>
      </c>
    </row>
    <row r="67" spans="1:14" x14ac:dyDescent="0.25">
      <c r="A67" t="s">
        <v>16</v>
      </c>
      <c r="B67" t="s">
        <v>816</v>
      </c>
      <c r="C67">
        <v>2021</v>
      </c>
      <c r="D67" t="s">
        <v>817</v>
      </c>
      <c r="E67" t="s">
        <v>818</v>
      </c>
      <c r="F67" t="s">
        <v>212</v>
      </c>
      <c r="G67" t="s">
        <v>717</v>
      </c>
      <c r="H67" t="s">
        <v>819</v>
      </c>
      <c r="I67" t="s">
        <v>43</v>
      </c>
      <c r="J67" t="s">
        <v>43</v>
      </c>
      <c r="K67" t="s">
        <v>820</v>
      </c>
      <c r="L67" t="s">
        <v>821</v>
      </c>
      <c r="M67" t="s">
        <v>822</v>
      </c>
      <c r="N67" t="s">
        <v>823</v>
      </c>
    </row>
    <row r="68" spans="1:14" x14ac:dyDescent="0.25">
      <c r="A68" t="s">
        <v>16</v>
      </c>
      <c r="B68" t="s">
        <v>824</v>
      </c>
      <c r="C68">
        <v>2021</v>
      </c>
      <c r="D68" t="s">
        <v>825</v>
      </c>
      <c r="E68" t="s">
        <v>826</v>
      </c>
      <c r="F68" t="s">
        <v>717</v>
      </c>
      <c r="G68" t="s">
        <v>43</v>
      </c>
      <c r="H68" t="s">
        <v>827</v>
      </c>
      <c r="I68" t="s">
        <v>43</v>
      </c>
      <c r="J68" t="s">
        <v>43</v>
      </c>
      <c r="K68" t="s">
        <v>828</v>
      </c>
      <c r="L68" t="s">
        <v>829</v>
      </c>
      <c r="M68" t="s">
        <v>830</v>
      </c>
      <c r="N68" t="s">
        <v>831</v>
      </c>
    </row>
    <row r="69" spans="1:14" x14ac:dyDescent="0.25">
      <c r="A69" t="s">
        <v>16</v>
      </c>
      <c r="B69" t="s">
        <v>832</v>
      </c>
      <c r="C69">
        <v>2021</v>
      </c>
      <c r="D69" t="s">
        <v>833</v>
      </c>
      <c r="E69" t="s">
        <v>834</v>
      </c>
      <c r="F69" t="s">
        <v>835</v>
      </c>
      <c r="G69" t="s">
        <v>43</v>
      </c>
      <c r="H69" t="s">
        <v>836</v>
      </c>
      <c r="I69" t="s">
        <v>43</v>
      </c>
      <c r="J69" t="s">
        <v>43</v>
      </c>
      <c r="K69" t="s">
        <v>43</v>
      </c>
      <c r="L69" t="s">
        <v>837</v>
      </c>
      <c r="M69" t="s">
        <v>838</v>
      </c>
      <c r="N69" t="s">
        <v>839</v>
      </c>
    </row>
    <row r="70" spans="1:14" x14ac:dyDescent="0.25">
      <c r="A70" t="s">
        <v>16</v>
      </c>
      <c r="B70" t="s">
        <v>840</v>
      </c>
      <c r="C70">
        <v>2022</v>
      </c>
      <c r="D70" t="s">
        <v>841</v>
      </c>
      <c r="E70" t="s">
        <v>842</v>
      </c>
      <c r="F70" t="s">
        <v>843</v>
      </c>
      <c r="G70" t="s">
        <v>43</v>
      </c>
      <c r="H70" t="s">
        <v>43</v>
      </c>
      <c r="I70" t="s">
        <v>43</v>
      </c>
      <c r="J70" t="s">
        <v>43</v>
      </c>
      <c r="K70" t="s">
        <v>844</v>
      </c>
      <c r="L70" t="s">
        <v>845</v>
      </c>
      <c r="M70" t="s">
        <v>846</v>
      </c>
      <c r="N70" t="s">
        <v>847</v>
      </c>
    </row>
    <row r="71" spans="1:14" x14ac:dyDescent="0.25">
      <c r="A71" t="s">
        <v>16</v>
      </c>
      <c r="B71" t="s">
        <v>848</v>
      </c>
      <c r="C71">
        <v>2023</v>
      </c>
      <c r="D71" t="s">
        <v>849</v>
      </c>
      <c r="E71" t="s">
        <v>850</v>
      </c>
      <c r="F71" t="s">
        <v>415</v>
      </c>
      <c r="G71" t="s">
        <v>448</v>
      </c>
      <c r="H71" t="s">
        <v>851</v>
      </c>
      <c r="I71" t="s">
        <v>43</v>
      </c>
      <c r="J71" t="s">
        <v>43</v>
      </c>
      <c r="K71" t="s">
        <v>852</v>
      </c>
      <c r="L71" t="s">
        <v>853</v>
      </c>
      <c r="M71" t="s">
        <v>854</v>
      </c>
      <c r="N71" t="s">
        <v>855</v>
      </c>
    </row>
    <row r="72" spans="1:14" x14ac:dyDescent="0.25">
      <c r="A72" t="s">
        <v>16</v>
      </c>
      <c r="B72" t="s">
        <v>856</v>
      </c>
      <c r="C72">
        <v>2022</v>
      </c>
      <c r="D72" t="s">
        <v>857</v>
      </c>
      <c r="E72" t="s">
        <v>858</v>
      </c>
      <c r="F72" t="s">
        <v>859</v>
      </c>
      <c r="G72" t="s">
        <v>327</v>
      </c>
      <c r="H72" t="s">
        <v>43</v>
      </c>
      <c r="I72" t="s">
        <v>43</v>
      </c>
      <c r="J72" t="s">
        <v>43</v>
      </c>
      <c r="K72" t="s">
        <v>860</v>
      </c>
      <c r="L72" t="s">
        <v>861</v>
      </c>
      <c r="M72" t="s">
        <v>862</v>
      </c>
      <c r="N72" t="s">
        <v>863</v>
      </c>
    </row>
    <row r="73" spans="1:14" x14ac:dyDescent="0.25">
      <c r="A73" t="s">
        <v>16</v>
      </c>
      <c r="B73" t="s">
        <v>864</v>
      </c>
      <c r="C73">
        <v>2023</v>
      </c>
      <c r="D73" t="s">
        <v>865</v>
      </c>
      <c r="E73" t="s">
        <v>866</v>
      </c>
      <c r="F73" t="s">
        <v>867</v>
      </c>
      <c r="G73" t="s">
        <v>43</v>
      </c>
      <c r="H73" t="s">
        <v>43</v>
      </c>
      <c r="I73" t="s">
        <v>43</v>
      </c>
      <c r="J73" t="s">
        <v>43</v>
      </c>
      <c r="K73" t="s">
        <v>868</v>
      </c>
      <c r="L73" t="s">
        <v>869</v>
      </c>
      <c r="M73" t="s">
        <v>870</v>
      </c>
      <c r="N73" t="s">
        <v>871</v>
      </c>
    </row>
    <row r="74" spans="1:14" x14ac:dyDescent="0.25">
      <c r="A74" t="s">
        <v>16</v>
      </c>
      <c r="B74" t="s">
        <v>872</v>
      </c>
      <c r="C74">
        <v>2024</v>
      </c>
      <c r="D74" t="s">
        <v>873</v>
      </c>
      <c r="E74" t="s">
        <v>874</v>
      </c>
      <c r="F74" t="s">
        <v>43</v>
      </c>
      <c r="G74" t="s">
        <v>43</v>
      </c>
      <c r="H74" t="s">
        <v>43</v>
      </c>
      <c r="I74" t="s">
        <v>43</v>
      </c>
      <c r="J74" t="s">
        <v>43</v>
      </c>
      <c r="K74" t="s">
        <v>875</v>
      </c>
      <c r="L74" t="s">
        <v>876</v>
      </c>
      <c r="M74" t="s">
        <v>877</v>
      </c>
      <c r="N74" t="s">
        <v>878</v>
      </c>
    </row>
    <row r="75" spans="1:14" x14ac:dyDescent="0.25">
      <c r="A75" t="s">
        <v>16</v>
      </c>
      <c r="B75" t="s">
        <v>879</v>
      </c>
      <c r="C75">
        <v>2021</v>
      </c>
      <c r="D75" t="s">
        <v>880</v>
      </c>
      <c r="E75" t="s">
        <v>791</v>
      </c>
      <c r="F75" t="s">
        <v>881</v>
      </c>
      <c r="G75" t="s">
        <v>43</v>
      </c>
      <c r="H75" t="s">
        <v>43</v>
      </c>
      <c r="I75" t="s">
        <v>43</v>
      </c>
      <c r="J75" t="s">
        <v>43</v>
      </c>
      <c r="K75" t="s">
        <v>882</v>
      </c>
      <c r="L75" t="s">
        <v>883</v>
      </c>
      <c r="M75" t="s">
        <v>884</v>
      </c>
      <c r="N75" t="s">
        <v>885</v>
      </c>
    </row>
    <row r="76" spans="1:14" x14ac:dyDescent="0.25">
      <c r="A76" t="s">
        <v>16</v>
      </c>
      <c r="B76" t="s">
        <v>886</v>
      </c>
      <c r="C76">
        <v>2024</v>
      </c>
      <c r="D76" t="s">
        <v>887</v>
      </c>
      <c r="E76" t="s">
        <v>335</v>
      </c>
      <c r="F76" t="s">
        <v>888</v>
      </c>
      <c r="G76" t="s">
        <v>43</v>
      </c>
      <c r="H76" t="s">
        <v>889</v>
      </c>
      <c r="I76" t="s">
        <v>43</v>
      </c>
      <c r="J76" t="s">
        <v>43</v>
      </c>
      <c r="K76" t="s">
        <v>890</v>
      </c>
      <c r="L76" t="s">
        <v>891</v>
      </c>
      <c r="M76" t="s">
        <v>892</v>
      </c>
      <c r="N76" t="s">
        <v>893</v>
      </c>
    </row>
    <row r="77" spans="1:14" x14ac:dyDescent="0.25">
      <c r="A77" t="s">
        <v>16</v>
      </c>
      <c r="B77" t="s">
        <v>894</v>
      </c>
      <c r="C77">
        <v>2022</v>
      </c>
      <c r="D77" t="s">
        <v>895</v>
      </c>
      <c r="E77" t="s">
        <v>896</v>
      </c>
      <c r="F77" t="s">
        <v>897</v>
      </c>
      <c r="G77" t="s">
        <v>448</v>
      </c>
      <c r="H77" t="s">
        <v>898</v>
      </c>
      <c r="I77" t="s">
        <v>43</v>
      </c>
      <c r="J77" t="s">
        <v>43</v>
      </c>
      <c r="K77" t="s">
        <v>899</v>
      </c>
      <c r="L77" t="s">
        <v>900</v>
      </c>
      <c r="M77" t="s">
        <v>901</v>
      </c>
      <c r="N77" t="s">
        <v>902</v>
      </c>
    </row>
    <row r="78" spans="1:14" x14ac:dyDescent="0.25">
      <c r="A78" t="s">
        <v>16</v>
      </c>
      <c r="B78" t="s">
        <v>903</v>
      </c>
      <c r="C78">
        <v>2022</v>
      </c>
      <c r="D78" t="s">
        <v>904</v>
      </c>
      <c r="E78" t="s">
        <v>905</v>
      </c>
      <c r="F78" t="s">
        <v>326</v>
      </c>
      <c r="G78" t="s">
        <v>195</v>
      </c>
      <c r="H78" t="s">
        <v>906</v>
      </c>
      <c r="I78" t="s">
        <v>43</v>
      </c>
      <c r="J78" t="s">
        <v>43</v>
      </c>
      <c r="K78" t="s">
        <v>907</v>
      </c>
      <c r="L78" t="s">
        <v>908</v>
      </c>
      <c r="M78" t="s">
        <v>909</v>
      </c>
      <c r="N78" t="s">
        <v>910</v>
      </c>
    </row>
    <row r="79" spans="1:14" x14ac:dyDescent="0.25">
      <c r="A79" t="s">
        <v>16</v>
      </c>
      <c r="B79" t="s">
        <v>911</v>
      </c>
      <c r="C79">
        <v>2024</v>
      </c>
      <c r="D79" t="s">
        <v>912</v>
      </c>
      <c r="E79" t="s">
        <v>913</v>
      </c>
      <c r="F79" t="s">
        <v>914</v>
      </c>
      <c r="G79" t="s">
        <v>43</v>
      </c>
      <c r="H79" t="s">
        <v>43</v>
      </c>
      <c r="I79" t="s">
        <v>43</v>
      </c>
      <c r="J79" t="s">
        <v>43</v>
      </c>
      <c r="K79" t="s">
        <v>915</v>
      </c>
      <c r="L79" t="s">
        <v>916</v>
      </c>
      <c r="M79" t="s">
        <v>917</v>
      </c>
      <c r="N79" t="s">
        <v>918</v>
      </c>
    </row>
    <row r="80" spans="1:14" x14ac:dyDescent="0.25">
      <c r="A80" t="s">
        <v>16</v>
      </c>
      <c r="B80" t="s">
        <v>919</v>
      </c>
      <c r="C80">
        <v>2024</v>
      </c>
      <c r="D80" t="s">
        <v>920</v>
      </c>
      <c r="E80" t="s">
        <v>456</v>
      </c>
      <c r="F80" t="s">
        <v>921</v>
      </c>
      <c r="G80" t="s">
        <v>43</v>
      </c>
      <c r="H80" t="s">
        <v>43</v>
      </c>
      <c r="I80" t="s">
        <v>43</v>
      </c>
      <c r="J80" t="s">
        <v>43</v>
      </c>
      <c r="K80" t="s">
        <v>922</v>
      </c>
      <c r="L80" t="s">
        <v>923</v>
      </c>
      <c r="M80" t="s">
        <v>924</v>
      </c>
      <c r="N80" t="s">
        <v>925</v>
      </c>
    </row>
    <row r="81" spans="1:14" x14ac:dyDescent="0.25">
      <c r="A81" t="s">
        <v>16</v>
      </c>
      <c r="B81" t="s">
        <v>926</v>
      </c>
      <c r="C81">
        <v>2024</v>
      </c>
      <c r="D81" t="s">
        <v>927</v>
      </c>
      <c r="E81" t="s">
        <v>928</v>
      </c>
      <c r="F81" t="s">
        <v>929</v>
      </c>
      <c r="G81" t="s">
        <v>43</v>
      </c>
      <c r="H81" t="s">
        <v>43</v>
      </c>
      <c r="I81" t="s">
        <v>43</v>
      </c>
      <c r="J81" t="s">
        <v>43</v>
      </c>
      <c r="K81" t="s">
        <v>930</v>
      </c>
      <c r="L81" t="s">
        <v>931</v>
      </c>
      <c r="M81" t="s">
        <v>932</v>
      </c>
      <c r="N81" t="s">
        <v>933</v>
      </c>
    </row>
    <row r="82" spans="1:14" x14ac:dyDescent="0.25">
      <c r="A82" t="s">
        <v>16</v>
      </c>
      <c r="B82" t="s">
        <v>934</v>
      </c>
      <c r="C82">
        <v>2022</v>
      </c>
      <c r="D82" t="s">
        <v>935</v>
      </c>
      <c r="E82" t="s">
        <v>936</v>
      </c>
      <c r="F82" t="s">
        <v>937</v>
      </c>
      <c r="G82" t="s">
        <v>43</v>
      </c>
      <c r="H82" t="s">
        <v>43</v>
      </c>
      <c r="I82" t="s">
        <v>43</v>
      </c>
      <c r="J82" t="s">
        <v>43</v>
      </c>
      <c r="K82" t="s">
        <v>938</v>
      </c>
      <c r="L82" t="s">
        <v>939</v>
      </c>
      <c r="M82" t="s">
        <v>940</v>
      </c>
      <c r="N82" t="s">
        <v>941</v>
      </c>
    </row>
    <row r="83" spans="1:14" x14ac:dyDescent="0.25">
      <c r="A83" t="s">
        <v>16</v>
      </c>
      <c r="B83" t="s">
        <v>942</v>
      </c>
      <c r="C83">
        <v>2022</v>
      </c>
      <c r="D83" t="s">
        <v>943</v>
      </c>
      <c r="E83" t="s">
        <v>818</v>
      </c>
      <c r="F83" t="s">
        <v>194</v>
      </c>
      <c r="G83" t="s">
        <v>944</v>
      </c>
      <c r="H83" t="s">
        <v>945</v>
      </c>
      <c r="I83" t="s">
        <v>43</v>
      </c>
      <c r="J83" t="s">
        <v>43</v>
      </c>
      <c r="K83" t="s">
        <v>946</v>
      </c>
      <c r="L83" t="s">
        <v>947</v>
      </c>
      <c r="M83" t="s">
        <v>948</v>
      </c>
      <c r="N83" t="s">
        <v>949</v>
      </c>
    </row>
    <row r="84" spans="1:14" x14ac:dyDescent="0.25">
      <c r="A84" t="s">
        <v>16</v>
      </c>
      <c r="B84" t="s">
        <v>950</v>
      </c>
      <c r="C84">
        <v>2024</v>
      </c>
      <c r="D84" t="s">
        <v>951</v>
      </c>
      <c r="E84" t="s">
        <v>69</v>
      </c>
      <c r="F84" t="s">
        <v>952</v>
      </c>
      <c r="G84" t="s">
        <v>43</v>
      </c>
      <c r="H84" t="s">
        <v>43</v>
      </c>
      <c r="I84" t="s">
        <v>43</v>
      </c>
      <c r="J84" t="s">
        <v>43</v>
      </c>
      <c r="K84" t="s">
        <v>953</v>
      </c>
      <c r="L84" t="s">
        <v>954</v>
      </c>
      <c r="M84" t="s">
        <v>955</v>
      </c>
      <c r="N84" t="s">
        <v>956</v>
      </c>
    </row>
    <row r="85" spans="1:14" x14ac:dyDescent="0.25">
      <c r="A85" t="s">
        <v>16</v>
      </c>
      <c r="B85" t="s">
        <v>957</v>
      </c>
      <c r="C85">
        <v>2021</v>
      </c>
      <c r="D85" t="s">
        <v>958</v>
      </c>
      <c r="E85" t="s">
        <v>959</v>
      </c>
      <c r="F85" t="s">
        <v>240</v>
      </c>
      <c r="G85" t="s">
        <v>43</v>
      </c>
      <c r="H85" t="s">
        <v>43</v>
      </c>
      <c r="I85" t="s">
        <v>43</v>
      </c>
      <c r="J85" t="s">
        <v>43</v>
      </c>
      <c r="K85" t="s">
        <v>960</v>
      </c>
      <c r="L85" t="s">
        <v>961</v>
      </c>
      <c r="M85" t="s">
        <v>962</v>
      </c>
      <c r="N85" t="s">
        <v>963</v>
      </c>
    </row>
    <row r="86" spans="1:14" x14ac:dyDescent="0.25">
      <c r="A86" t="s">
        <v>16</v>
      </c>
      <c r="B86" t="s">
        <v>964</v>
      </c>
      <c r="C86">
        <v>2023</v>
      </c>
      <c r="D86" t="s">
        <v>965</v>
      </c>
      <c r="E86" t="s">
        <v>103</v>
      </c>
      <c r="F86" t="s">
        <v>966</v>
      </c>
      <c r="G86" t="s">
        <v>43</v>
      </c>
      <c r="H86" t="s">
        <v>43</v>
      </c>
      <c r="I86" t="s">
        <v>43</v>
      </c>
      <c r="J86" t="s">
        <v>43</v>
      </c>
      <c r="K86" t="s">
        <v>967</v>
      </c>
      <c r="L86" t="s">
        <v>968</v>
      </c>
      <c r="M86" t="s">
        <v>969</v>
      </c>
      <c r="N86" t="s">
        <v>970</v>
      </c>
    </row>
    <row r="87" spans="1:14" x14ac:dyDescent="0.25">
      <c r="A87" t="s">
        <v>16</v>
      </c>
      <c r="B87" t="s">
        <v>971</v>
      </c>
      <c r="C87">
        <v>2023</v>
      </c>
      <c r="D87" t="s">
        <v>972</v>
      </c>
      <c r="E87" t="s">
        <v>973</v>
      </c>
      <c r="F87" t="s">
        <v>974</v>
      </c>
      <c r="G87" t="s">
        <v>43</v>
      </c>
      <c r="H87" t="s">
        <v>43</v>
      </c>
      <c r="I87" t="s">
        <v>43</v>
      </c>
      <c r="J87" t="s">
        <v>43</v>
      </c>
      <c r="K87" t="s">
        <v>975</v>
      </c>
      <c r="L87" t="s">
        <v>976</v>
      </c>
      <c r="M87" t="s">
        <v>977</v>
      </c>
      <c r="N87" t="s">
        <v>978</v>
      </c>
    </row>
    <row r="88" spans="1:14" x14ac:dyDescent="0.25">
      <c r="A88" t="s">
        <v>16</v>
      </c>
      <c r="B88" t="s">
        <v>979</v>
      </c>
      <c r="C88">
        <v>2023</v>
      </c>
      <c r="D88" t="s">
        <v>980</v>
      </c>
      <c r="E88" t="s">
        <v>981</v>
      </c>
      <c r="F88" t="s">
        <v>982</v>
      </c>
      <c r="G88" t="s">
        <v>415</v>
      </c>
      <c r="H88" t="s">
        <v>983</v>
      </c>
      <c r="I88" t="s">
        <v>43</v>
      </c>
      <c r="J88" t="s">
        <v>43</v>
      </c>
      <c r="K88" t="s">
        <v>984</v>
      </c>
      <c r="L88" t="s">
        <v>985</v>
      </c>
      <c r="M88" t="s">
        <v>986</v>
      </c>
      <c r="N88" t="s">
        <v>987</v>
      </c>
    </row>
    <row r="89" spans="1:14" x14ac:dyDescent="0.25">
      <c r="A89" t="s">
        <v>16</v>
      </c>
      <c r="B89" t="s">
        <v>988</v>
      </c>
      <c r="C89">
        <v>2024</v>
      </c>
      <c r="D89" t="s">
        <v>989</v>
      </c>
      <c r="E89" t="s">
        <v>811</v>
      </c>
      <c r="F89" t="s">
        <v>990</v>
      </c>
      <c r="G89" t="s">
        <v>229</v>
      </c>
      <c r="H89" t="s">
        <v>43</v>
      </c>
      <c r="I89" t="s">
        <v>43</v>
      </c>
      <c r="J89" t="s">
        <v>43</v>
      </c>
      <c r="K89" t="s">
        <v>991</v>
      </c>
      <c r="L89" t="s">
        <v>992</v>
      </c>
      <c r="M89" t="s">
        <v>993</v>
      </c>
      <c r="N89" t="s">
        <v>994</v>
      </c>
    </row>
    <row r="90" spans="1:14" x14ac:dyDescent="0.25">
      <c r="A90" t="s">
        <v>16</v>
      </c>
      <c r="B90" t="s">
        <v>995</v>
      </c>
      <c r="C90">
        <v>2023</v>
      </c>
      <c r="D90" t="s">
        <v>996</v>
      </c>
      <c r="E90" t="s">
        <v>997</v>
      </c>
      <c r="F90" t="s">
        <v>998</v>
      </c>
      <c r="G90" t="s">
        <v>43</v>
      </c>
      <c r="H90" t="s">
        <v>999</v>
      </c>
      <c r="I90" t="s">
        <v>43</v>
      </c>
      <c r="J90" t="s">
        <v>43</v>
      </c>
      <c r="K90" t="s">
        <v>1000</v>
      </c>
      <c r="L90" t="s">
        <v>1001</v>
      </c>
      <c r="M90" t="s">
        <v>1002</v>
      </c>
      <c r="N90" t="s">
        <v>1003</v>
      </c>
    </row>
    <row r="91" spans="1:14" x14ac:dyDescent="0.25">
      <c r="A91" t="s">
        <v>16</v>
      </c>
      <c r="B91" t="s">
        <v>1004</v>
      </c>
      <c r="C91">
        <v>2024</v>
      </c>
      <c r="D91" t="s">
        <v>1005</v>
      </c>
      <c r="E91" t="s">
        <v>866</v>
      </c>
      <c r="F91" t="s">
        <v>1006</v>
      </c>
      <c r="G91" t="s">
        <v>43</v>
      </c>
      <c r="H91" t="s">
        <v>43</v>
      </c>
      <c r="I91" t="s">
        <v>43</v>
      </c>
      <c r="J91" t="s">
        <v>43</v>
      </c>
      <c r="K91" t="s">
        <v>1007</v>
      </c>
      <c r="L91" t="s">
        <v>1008</v>
      </c>
      <c r="M91" t="s">
        <v>1009</v>
      </c>
      <c r="N91" t="s">
        <v>1010</v>
      </c>
    </row>
    <row r="92" spans="1:14" x14ac:dyDescent="0.25">
      <c r="A92" t="s">
        <v>16</v>
      </c>
      <c r="B92" t="s">
        <v>1011</v>
      </c>
      <c r="C92">
        <v>2025</v>
      </c>
      <c r="D92" t="s">
        <v>1012</v>
      </c>
      <c r="E92" t="s">
        <v>1013</v>
      </c>
      <c r="F92" t="s">
        <v>1014</v>
      </c>
      <c r="G92" t="s">
        <v>43</v>
      </c>
      <c r="H92" t="s">
        <v>43</v>
      </c>
      <c r="I92" t="s">
        <v>43</v>
      </c>
      <c r="J92" t="s">
        <v>43</v>
      </c>
      <c r="K92" t="s">
        <v>1015</v>
      </c>
      <c r="L92" t="s">
        <v>1016</v>
      </c>
      <c r="M92" t="s">
        <v>1017</v>
      </c>
      <c r="N92" t="s">
        <v>1018</v>
      </c>
    </row>
    <row r="93" spans="1:14" x14ac:dyDescent="0.25">
      <c r="A93" t="s">
        <v>16</v>
      </c>
      <c r="B93" t="s">
        <v>1019</v>
      </c>
      <c r="C93">
        <v>2024</v>
      </c>
      <c r="D93" t="s">
        <v>1020</v>
      </c>
      <c r="E93" t="s">
        <v>1021</v>
      </c>
      <c r="F93" t="s">
        <v>1022</v>
      </c>
      <c r="G93" t="s">
        <v>194</v>
      </c>
      <c r="H93" t="s">
        <v>43</v>
      </c>
      <c r="I93" t="s">
        <v>43</v>
      </c>
      <c r="J93" t="s">
        <v>43</v>
      </c>
      <c r="K93" t="s">
        <v>1023</v>
      </c>
      <c r="L93" t="s">
        <v>1024</v>
      </c>
      <c r="M93" t="s">
        <v>1025</v>
      </c>
      <c r="N93" t="s">
        <v>1026</v>
      </c>
    </row>
    <row r="94" spans="1:14" x14ac:dyDescent="0.25">
      <c r="A94" t="s">
        <v>16</v>
      </c>
      <c r="B94" t="s">
        <v>1027</v>
      </c>
      <c r="C94">
        <v>2021</v>
      </c>
      <c r="D94" t="s">
        <v>1028</v>
      </c>
      <c r="E94" t="s">
        <v>1029</v>
      </c>
      <c r="F94" t="s">
        <v>1030</v>
      </c>
      <c r="G94" t="s">
        <v>43</v>
      </c>
      <c r="H94" t="s">
        <v>1031</v>
      </c>
      <c r="I94" t="s">
        <v>43</v>
      </c>
      <c r="J94" t="s">
        <v>43</v>
      </c>
      <c r="K94" t="s">
        <v>1032</v>
      </c>
      <c r="L94" t="s">
        <v>1033</v>
      </c>
      <c r="M94" t="s">
        <v>1034</v>
      </c>
      <c r="N94" t="s">
        <v>1035</v>
      </c>
    </row>
    <row r="95" spans="1:14" x14ac:dyDescent="0.25">
      <c r="A95" t="s">
        <v>16</v>
      </c>
      <c r="B95" t="s">
        <v>1036</v>
      </c>
      <c r="C95">
        <v>2023</v>
      </c>
      <c r="D95" t="s">
        <v>1037</v>
      </c>
      <c r="E95" t="s">
        <v>1038</v>
      </c>
      <c r="F95" t="s">
        <v>1039</v>
      </c>
      <c r="G95" t="s">
        <v>43</v>
      </c>
      <c r="H95" t="s">
        <v>1040</v>
      </c>
      <c r="I95" t="s">
        <v>43</v>
      </c>
      <c r="J95" t="s">
        <v>43</v>
      </c>
      <c r="K95" t="s">
        <v>1041</v>
      </c>
      <c r="L95" t="s">
        <v>1042</v>
      </c>
      <c r="M95" t="s">
        <v>1043</v>
      </c>
      <c r="N95" t="s">
        <v>1044</v>
      </c>
    </row>
    <row r="96" spans="1:14" x14ac:dyDescent="0.25">
      <c r="A96" t="s">
        <v>16</v>
      </c>
      <c r="B96" t="s">
        <v>1045</v>
      </c>
      <c r="C96">
        <v>2022</v>
      </c>
      <c r="D96" t="s">
        <v>1046</v>
      </c>
      <c r="E96" t="s">
        <v>1047</v>
      </c>
      <c r="F96" t="s">
        <v>1048</v>
      </c>
      <c r="G96" t="s">
        <v>43</v>
      </c>
      <c r="H96" t="s">
        <v>43</v>
      </c>
      <c r="I96" t="s">
        <v>43</v>
      </c>
      <c r="J96" t="s">
        <v>43</v>
      </c>
      <c r="K96" t="s">
        <v>1049</v>
      </c>
      <c r="L96" t="s">
        <v>1050</v>
      </c>
      <c r="M96" t="s">
        <v>1051</v>
      </c>
      <c r="N96" t="s">
        <v>1052</v>
      </c>
    </row>
    <row r="97" spans="1:14" x14ac:dyDescent="0.25">
      <c r="A97" t="s">
        <v>16</v>
      </c>
      <c r="B97" t="s">
        <v>1053</v>
      </c>
      <c r="C97">
        <v>2023</v>
      </c>
      <c r="D97" t="s">
        <v>1054</v>
      </c>
      <c r="E97" t="s">
        <v>1055</v>
      </c>
      <c r="F97" t="s">
        <v>760</v>
      </c>
      <c r="G97" t="s">
        <v>448</v>
      </c>
      <c r="H97" t="s">
        <v>43</v>
      </c>
      <c r="I97" t="s">
        <v>43</v>
      </c>
      <c r="J97" t="s">
        <v>43</v>
      </c>
      <c r="K97" t="s">
        <v>1056</v>
      </c>
      <c r="L97" t="s">
        <v>1057</v>
      </c>
      <c r="M97" t="s">
        <v>1058</v>
      </c>
      <c r="N97" t="s">
        <v>1059</v>
      </c>
    </row>
    <row r="98" spans="1:14" x14ac:dyDescent="0.25">
      <c r="A98" t="s">
        <v>16</v>
      </c>
      <c r="B98" t="s">
        <v>1060</v>
      </c>
      <c r="C98">
        <v>2024</v>
      </c>
      <c r="D98" t="s">
        <v>1061</v>
      </c>
      <c r="E98" t="s">
        <v>498</v>
      </c>
      <c r="F98" t="s">
        <v>1062</v>
      </c>
      <c r="G98" t="s">
        <v>43</v>
      </c>
      <c r="H98" t="s">
        <v>43</v>
      </c>
      <c r="I98" t="s">
        <v>43</v>
      </c>
      <c r="J98" t="s">
        <v>43</v>
      </c>
      <c r="K98" t="s">
        <v>43</v>
      </c>
      <c r="L98" t="s">
        <v>1063</v>
      </c>
      <c r="M98" t="s">
        <v>1064</v>
      </c>
      <c r="N98" t="s">
        <v>1065</v>
      </c>
    </row>
    <row r="99" spans="1:14" x14ac:dyDescent="0.25">
      <c r="A99" t="s">
        <v>16</v>
      </c>
      <c r="B99" t="s">
        <v>1066</v>
      </c>
      <c r="C99">
        <v>2024</v>
      </c>
      <c r="D99" t="s">
        <v>1067</v>
      </c>
      <c r="E99" t="s">
        <v>936</v>
      </c>
      <c r="F99" t="s">
        <v>1068</v>
      </c>
      <c r="G99" t="s">
        <v>43</v>
      </c>
      <c r="H99" t="s">
        <v>43</v>
      </c>
      <c r="I99" t="s">
        <v>43</v>
      </c>
      <c r="J99" t="s">
        <v>43</v>
      </c>
      <c r="K99" t="s">
        <v>1069</v>
      </c>
      <c r="L99" t="s">
        <v>1070</v>
      </c>
      <c r="M99" t="s">
        <v>1071</v>
      </c>
      <c r="N99" t="s">
        <v>1072</v>
      </c>
    </row>
    <row r="100" spans="1:14" x14ac:dyDescent="0.25">
      <c r="A100" t="s">
        <v>16</v>
      </c>
      <c r="B100" t="s">
        <v>1073</v>
      </c>
      <c r="C100">
        <v>2021</v>
      </c>
      <c r="D100" t="s">
        <v>1074</v>
      </c>
      <c r="E100" t="s">
        <v>1075</v>
      </c>
      <c r="F100" t="s">
        <v>1076</v>
      </c>
      <c r="G100" t="s">
        <v>43</v>
      </c>
      <c r="H100" t="s">
        <v>1077</v>
      </c>
      <c r="I100" t="s">
        <v>43</v>
      </c>
      <c r="J100" t="s">
        <v>43</v>
      </c>
      <c r="K100" t="s">
        <v>1078</v>
      </c>
      <c r="L100" t="s">
        <v>43</v>
      </c>
      <c r="M100" t="s">
        <v>1079</v>
      </c>
      <c r="N100" t="s">
        <v>1080</v>
      </c>
    </row>
    <row r="101" spans="1:14" x14ac:dyDescent="0.25">
      <c r="A101" t="s">
        <v>16</v>
      </c>
      <c r="B101" t="s">
        <v>1073</v>
      </c>
      <c r="C101">
        <v>2022</v>
      </c>
      <c r="D101" t="s">
        <v>1081</v>
      </c>
      <c r="E101" t="s">
        <v>1075</v>
      </c>
      <c r="F101" t="s">
        <v>399</v>
      </c>
      <c r="G101" t="s">
        <v>43</v>
      </c>
      <c r="H101" t="s">
        <v>1082</v>
      </c>
      <c r="I101" t="s">
        <v>43</v>
      </c>
      <c r="J101" t="s">
        <v>43</v>
      </c>
      <c r="K101" t="s">
        <v>1083</v>
      </c>
      <c r="L101" t="s">
        <v>43</v>
      </c>
      <c r="M101" t="s">
        <v>1084</v>
      </c>
      <c r="N101" t="s">
        <v>1085</v>
      </c>
    </row>
    <row r="102" spans="1:14" x14ac:dyDescent="0.25">
      <c r="A102" t="s">
        <v>16</v>
      </c>
      <c r="B102" t="s">
        <v>1086</v>
      </c>
      <c r="C102">
        <v>2023</v>
      </c>
      <c r="D102" t="s">
        <v>1087</v>
      </c>
      <c r="E102" t="s">
        <v>1088</v>
      </c>
      <c r="F102" t="s">
        <v>1089</v>
      </c>
      <c r="G102" t="s">
        <v>1090</v>
      </c>
      <c r="H102" t="s">
        <v>1091</v>
      </c>
      <c r="I102" t="s">
        <v>43</v>
      </c>
      <c r="J102" t="s">
        <v>43</v>
      </c>
      <c r="K102" t="s">
        <v>1092</v>
      </c>
      <c r="L102" t="s">
        <v>1093</v>
      </c>
      <c r="M102" t="s">
        <v>1094</v>
      </c>
      <c r="N102" t="s">
        <v>1095</v>
      </c>
    </row>
    <row r="103" spans="1:14" x14ac:dyDescent="0.25">
      <c r="A103" t="s">
        <v>16</v>
      </c>
      <c r="B103" t="s">
        <v>1096</v>
      </c>
      <c r="C103">
        <v>2024</v>
      </c>
      <c r="D103" t="s">
        <v>1097</v>
      </c>
      <c r="E103" t="s">
        <v>1098</v>
      </c>
      <c r="F103" t="s">
        <v>1099</v>
      </c>
      <c r="G103" t="s">
        <v>43</v>
      </c>
      <c r="H103" t="s">
        <v>43</v>
      </c>
      <c r="I103" t="s">
        <v>43</v>
      </c>
      <c r="J103" t="s">
        <v>43</v>
      </c>
      <c r="K103" t="s">
        <v>1100</v>
      </c>
      <c r="L103" t="s">
        <v>1101</v>
      </c>
      <c r="M103" t="s">
        <v>1102</v>
      </c>
      <c r="N103" t="s">
        <v>1103</v>
      </c>
    </row>
    <row r="104" spans="1:14" x14ac:dyDescent="0.25">
      <c r="A104" t="s">
        <v>16</v>
      </c>
      <c r="B104" t="s">
        <v>1104</v>
      </c>
      <c r="C104">
        <v>2022</v>
      </c>
      <c r="D104" t="s">
        <v>1105</v>
      </c>
      <c r="E104" t="s">
        <v>791</v>
      </c>
      <c r="F104" t="s">
        <v>1106</v>
      </c>
      <c r="G104" t="s">
        <v>43</v>
      </c>
      <c r="H104" t="s">
        <v>43</v>
      </c>
      <c r="I104" t="s">
        <v>43</v>
      </c>
      <c r="J104" t="s">
        <v>43</v>
      </c>
      <c r="K104" t="s">
        <v>1107</v>
      </c>
      <c r="L104" t="s">
        <v>1108</v>
      </c>
      <c r="M104" t="s">
        <v>1109</v>
      </c>
      <c r="N104" t="s">
        <v>1110</v>
      </c>
    </row>
    <row r="105" spans="1:14" x14ac:dyDescent="0.25">
      <c r="A105" t="s">
        <v>16</v>
      </c>
      <c r="B105" t="s">
        <v>1111</v>
      </c>
      <c r="C105">
        <v>2021</v>
      </c>
      <c r="D105" t="s">
        <v>1112</v>
      </c>
      <c r="E105" t="s">
        <v>1113</v>
      </c>
      <c r="F105" t="s">
        <v>153</v>
      </c>
      <c r="G105" t="s">
        <v>43</v>
      </c>
      <c r="H105" t="s">
        <v>43</v>
      </c>
      <c r="I105" t="s">
        <v>43</v>
      </c>
      <c r="J105" t="s">
        <v>43</v>
      </c>
      <c r="K105" t="s">
        <v>1114</v>
      </c>
      <c r="L105" t="s">
        <v>1115</v>
      </c>
      <c r="M105" t="s">
        <v>43</v>
      </c>
      <c r="N105" t="s">
        <v>1116</v>
      </c>
    </row>
    <row r="106" spans="1:14" x14ac:dyDescent="0.25">
      <c r="A106" t="s">
        <v>16</v>
      </c>
      <c r="B106" t="s">
        <v>1117</v>
      </c>
      <c r="C106">
        <v>2022</v>
      </c>
      <c r="D106" t="s">
        <v>1118</v>
      </c>
      <c r="E106" t="s">
        <v>1119</v>
      </c>
      <c r="F106" t="s">
        <v>1120</v>
      </c>
      <c r="G106" t="s">
        <v>692</v>
      </c>
      <c r="H106" t="s">
        <v>1121</v>
      </c>
      <c r="I106" t="s">
        <v>43</v>
      </c>
      <c r="J106" t="s">
        <v>43</v>
      </c>
      <c r="K106" t="s">
        <v>43</v>
      </c>
      <c r="L106" t="s">
        <v>1122</v>
      </c>
      <c r="M106" t="s">
        <v>1123</v>
      </c>
      <c r="N106" t="s">
        <v>1124</v>
      </c>
    </row>
    <row r="107" spans="1:14" x14ac:dyDescent="0.25">
      <c r="A107" t="s">
        <v>16</v>
      </c>
      <c r="B107" t="s">
        <v>1125</v>
      </c>
      <c r="C107">
        <v>2022</v>
      </c>
      <c r="D107" t="s">
        <v>1126</v>
      </c>
      <c r="E107" t="s">
        <v>1119</v>
      </c>
      <c r="F107" t="s">
        <v>1120</v>
      </c>
      <c r="G107" t="s">
        <v>692</v>
      </c>
      <c r="H107" t="s">
        <v>1127</v>
      </c>
      <c r="I107" t="s">
        <v>43</v>
      </c>
      <c r="J107" t="s">
        <v>43</v>
      </c>
      <c r="K107" t="s">
        <v>43</v>
      </c>
      <c r="L107" t="s">
        <v>1128</v>
      </c>
      <c r="M107" t="s">
        <v>1129</v>
      </c>
      <c r="N107" t="s">
        <v>1130</v>
      </c>
    </row>
    <row r="108" spans="1:14" x14ac:dyDescent="0.25">
      <c r="A108" t="s">
        <v>16</v>
      </c>
      <c r="B108" t="s">
        <v>1131</v>
      </c>
      <c r="C108">
        <v>2021</v>
      </c>
      <c r="D108" t="s">
        <v>1132</v>
      </c>
      <c r="E108" t="s">
        <v>464</v>
      </c>
      <c r="F108" t="s">
        <v>292</v>
      </c>
      <c r="G108" t="s">
        <v>230</v>
      </c>
      <c r="H108" t="s">
        <v>1133</v>
      </c>
      <c r="I108" t="s">
        <v>43</v>
      </c>
      <c r="J108" t="s">
        <v>43</v>
      </c>
      <c r="K108" t="s">
        <v>1134</v>
      </c>
      <c r="L108" t="s">
        <v>1135</v>
      </c>
      <c r="M108" t="s">
        <v>1136</v>
      </c>
      <c r="N108" t="s">
        <v>1137</v>
      </c>
    </row>
    <row r="109" spans="1:14" x14ac:dyDescent="0.25">
      <c r="A109" t="s">
        <v>16</v>
      </c>
      <c r="B109" t="s">
        <v>1138</v>
      </c>
      <c r="C109">
        <v>2022</v>
      </c>
      <c r="D109" t="s">
        <v>1139</v>
      </c>
      <c r="E109" t="s">
        <v>1140</v>
      </c>
      <c r="F109" t="s">
        <v>327</v>
      </c>
      <c r="G109" t="s">
        <v>466</v>
      </c>
      <c r="H109" t="s">
        <v>43</v>
      </c>
      <c r="I109" t="s">
        <v>43</v>
      </c>
      <c r="J109" t="s">
        <v>43</v>
      </c>
      <c r="K109" t="s">
        <v>1141</v>
      </c>
      <c r="L109" t="s">
        <v>1142</v>
      </c>
      <c r="M109" t="s">
        <v>1143</v>
      </c>
      <c r="N109" t="s">
        <v>1144</v>
      </c>
    </row>
    <row r="110" spans="1:14" x14ac:dyDescent="0.25">
      <c r="A110" t="s">
        <v>16</v>
      </c>
      <c r="B110" t="s">
        <v>1145</v>
      </c>
      <c r="C110">
        <v>2024</v>
      </c>
      <c r="D110" t="s">
        <v>1146</v>
      </c>
      <c r="E110" t="s">
        <v>1147</v>
      </c>
      <c r="F110" t="s">
        <v>1148</v>
      </c>
      <c r="G110" t="s">
        <v>230</v>
      </c>
      <c r="H110" t="s">
        <v>1149</v>
      </c>
      <c r="I110" t="s">
        <v>43</v>
      </c>
      <c r="J110" t="s">
        <v>43</v>
      </c>
      <c r="K110" t="s">
        <v>43</v>
      </c>
      <c r="L110" t="s">
        <v>1150</v>
      </c>
      <c r="M110" t="s">
        <v>1151</v>
      </c>
      <c r="N110" t="s">
        <v>1152</v>
      </c>
    </row>
    <row r="111" spans="1:14" x14ac:dyDescent="0.25">
      <c r="A111" t="s">
        <v>16</v>
      </c>
      <c r="B111" t="s">
        <v>1153</v>
      </c>
      <c r="C111">
        <v>2024</v>
      </c>
      <c r="D111" t="s">
        <v>1154</v>
      </c>
      <c r="E111" t="s">
        <v>866</v>
      </c>
      <c r="F111" t="s">
        <v>1155</v>
      </c>
      <c r="G111" t="s">
        <v>43</v>
      </c>
      <c r="H111" t="s">
        <v>43</v>
      </c>
      <c r="I111" t="s">
        <v>43</v>
      </c>
      <c r="J111" t="s">
        <v>43</v>
      </c>
      <c r="K111" t="s">
        <v>43</v>
      </c>
      <c r="L111" t="s">
        <v>1156</v>
      </c>
      <c r="M111" t="s">
        <v>1157</v>
      </c>
      <c r="N111" t="s">
        <v>1158</v>
      </c>
    </row>
    <row r="112" spans="1:14" x14ac:dyDescent="0.25">
      <c r="A112" t="s">
        <v>16</v>
      </c>
      <c r="B112" t="s">
        <v>1159</v>
      </c>
      <c r="C112">
        <v>2022</v>
      </c>
      <c r="D112" t="s">
        <v>1160</v>
      </c>
      <c r="E112" t="s">
        <v>1161</v>
      </c>
      <c r="F112" t="s">
        <v>1162</v>
      </c>
      <c r="G112" t="s">
        <v>43</v>
      </c>
      <c r="H112" t="s">
        <v>1163</v>
      </c>
      <c r="I112" t="s">
        <v>43</v>
      </c>
      <c r="J112" t="s">
        <v>43</v>
      </c>
      <c r="K112" t="s">
        <v>1164</v>
      </c>
      <c r="L112" t="s">
        <v>1165</v>
      </c>
      <c r="M112" t="s">
        <v>1166</v>
      </c>
      <c r="N112" t="s">
        <v>1167</v>
      </c>
    </row>
    <row r="113" spans="1:14" x14ac:dyDescent="0.25">
      <c r="A113" t="s">
        <v>16</v>
      </c>
      <c r="B113" t="s">
        <v>1168</v>
      </c>
      <c r="C113">
        <v>2023</v>
      </c>
      <c r="D113" t="s">
        <v>1169</v>
      </c>
      <c r="E113" t="s">
        <v>1170</v>
      </c>
      <c r="F113" t="s">
        <v>1171</v>
      </c>
      <c r="G113" t="s">
        <v>415</v>
      </c>
      <c r="H113" t="s">
        <v>59</v>
      </c>
      <c r="I113" t="s">
        <v>43</v>
      </c>
      <c r="J113" t="s">
        <v>43</v>
      </c>
      <c r="K113" t="s">
        <v>1172</v>
      </c>
      <c r="L113" t="s">
        <v>1173</v>
      </c>
      <c r="M113" t="s">
        <v>1174</v>
      </c>
      <c r="N113" t="s">
        <v>1175</v>
      </c>
    </row>
    <row r="114" spans="1:14" x14ac:dyDescent="0.25">
      <c r="A114" t="s">
        <v>16</v>
      </c>
      <c r="B114" t="s">
        <v>1176</v>
      </c>
      <c r="C114">
        <v>2023</v>
      </c>
      <c r="D114" t="s">
        <v>1177</v>
      </c>
      <c r="E114" t="s">
        <v>759</v>
      </c>
      <c r="F114" t="s">
        <v>692</v>
      </c>
      <c r="G114" t="s">
        <v>195</v>
      </c>
      <c r="H114" t="s">
        <v>1178</v>
      </c>
      <c r="I114" t="s">
        <v>43</v>
      </c>
      <c r="J114" t="s">
        <v>43</v>
      </c>
      <c r="K114" t="s">
        <v>1179</v>
      </c>
      <c r="L114" t="s">
        <v>1180</v>
      </c>
      <c r="M114" t="s">
        <v>1181</v>
      </c>
      <c r="N114" t="s">
        <v>1182</v>
      </c>
    </row>
    <row r="115" spans="1:14" x14ac:dyDescent="0.25">
      <c r="A115" t="s">
        <v>16</v>
      </c>
      <c r="B115" t="s">
        <v>1183</v>
      </c>
      <c r="C115">
        <v>2021</v>
      </c>
      <c r="D115" t="s">
        <v>1184</v>
      </c>
      <c r="E115" t="s">
        <v>1185</v>
      </c>
      <c r="F115" t="s">
        <v>1186</v>
      </c>
      <c r="G115" t="s">
        <v>240</v>
      </c>
      <c r="H115" t="s">
        <v>43</v>
      </c>
      <c r="I115" t="s">
        <v>43</v>
      </c>
      <c r="J115" t="s">
        <v>43</v>
      </c>
      <c r="K115" t="s">
        <v>1187</v>
      </c>
      <c r="L115" t="s">
        <v>1188</v>
      </c>
      <c r="M115" t="s">
        <v>1189</v>
      </c>
      <c r="N115" t="s">
        <v>1190</v>
      </c>
    </row>
    <row r="116" spans="1:14" x14ac:dyDescent="0.25">
      <c r="A116" t="s">
        <v>16</v>
      </c>
      <c r="B116" t="s">
        <v>1191</v>
      </c>
      <c r="C116">
        <v>2023</v>
      </c>
      <c r="D116" t="s">
        <v>1192</v>
      </c>
      <c r="E116" t="s">
        <v>1193</v>
      </c>
      <c r="F116" t="s">
        <v>1194</v>
      </c>
      <c r="G116" t="s">
        <v>448</v>
      </c>
      <c r="H116" t="s">
        <v>1195</v>
      </c>
      <c r="I116" t="s">
        <v>43</v>
      </c>
      <c r="J116" t="s">
        <v>43</v>
      </c>
      <c r="K116" t="s">
        <v>1196</v>
      </c>
      <c r="L116" t="s">
        <v>1197</v>
      </c>
      <c r="M116" t="s">
        <v>1198</v>
      </c>
      <c r="N116" t="s">
        <v>1199</v>
      </c>
    </row>
    <row r="117" spans="1:14" x14ac:dyDescent="0.25">
      <c r="A117" t="s">
        <v>16</v>
      </c>
      <c r="B117" t="s">
        <v>1200</v>
      </c>
      <c r="C117">
        <v>2024</v>
      </c>
      <c r="D117" t="s">
        <v>1201</v>
      </c>
      <c r="E117" t="s">
        <v>1202</v>
      </c>
      <c r="F117" t="s">
        <v>1203</v>
      </c>
      <c r="G117" t="s">
        <v>230</v>
      </c>
      <c r="H117" t="s">
        <v>43</v>
      </c>
      <c r="I117" t="s">
        <v>43</v>
      </c>
      <c r="J117" t="s">
        <v>43</v>
      </c>
      <c r="K117" t="s">
        <v>43</v>
      </c>
      <c r="L117" t="s">
        <v>1204</v>
      </c>
      <c r="M117" t="s">
        <v>1205</v>
      </c>
      <c r="N117" t="s">
        <v>1206</v>
      </c>
    </row>
    <row r="118" spans="1:14" x14ac:dyDescent="0.25">
      <c r="A118" t="s">
        <v>16</v>
      </c>
      <c r="B118" t="s">
        <v>1207</v>
      </c>
      <c r="C118">
        <v>2021</v>
      </c>
      <c r="D118" t="s">
        <v>1208</v>
      </c>
      <c r="E118" t="s">
        <v>1209</v>
      </c>
      <c r="F118" t="s">
        <v>326</v>
      </c>
      <c r="G118" t="s">
        <v>43</v>
      </c>
      <c r="H118" t="s">
        <v>1210</v>
      </c>
      <c r="I118" t="s">
        <v>43</v>
      </c>
      <c r="J118" t="s">
        <v>43</v>
      </c>
      <c r="K118" t="s">
        <v>1211</v>
      </c>
      <c r="L118" t="s">
        <v>1212</v>
      </c>
      <c r="M118" t="s">
        <v>1213</v>
      </c>
      <c r="N118" t="s">
        <v>1214</v>
      </c>
    </row>
    <row r="119" spans="1:14" x14ac:dyDescent="0.25">
      <c r="A119" t="s">
        <v>16</v>
      </c>
      <c r="B119" t="s">
        <v>1215</v>
      </c>
      <c r="C119">
        <v>2021</v>
      </c>
      <c r="D119" t="s">
        <v>1216</v>
      </c>
      <c r="E119" t="s">
        <v>69</v>
      </c>
      <c r="F119" t="s">
        <v>1217</v>
      </c>
      <c r="G119" t="s">
        <v>43</v>
      </c>
      <c r="H119" t="s">
        <v>43</v>
      </c>
      <c r="I119" t="s">
        <v>43</v>
      </c>
      <c r="J119" t="s">
        <v>43</v>
      </c>
      <c r="K119" t="s">
        <v>1218</v>
      </c>
      <c r="L119" t="s">
        <v>1219</v>
      </c>
      <c r="M119" t="s">
        <v>1220</v>
      </c>
      <c r="N119" t="s">
        <v>1221</v>
      </c>
    </row>
    <row r="120" spans="1:14" x14ac:dyDescent="0.25">
      <c r="A120" t="s">
        <v>16</v>
      </c>
      <c r="B120" t="s">
        <v>1222</v>
      </c>
      <c r="C120">
        <v>2024</v>
      </c>
      <c r="D120" t="s">
        <v>1223</v>
      </c>
      <c r="E120" t="s">
        <v>69</v>
      </c>
      <c r="F120" t="s">
        <v>1224</v>
      </c>
      <c r="G120" t="s">
        <v>43</v>
      </c>
      <c r="H120" t="s">
        <v>43</v>
      </c>
      <c r="I120" t="s">
        <v>43</v>
      </c>
      <c r="J120" t="s">
        <v>43</v>
      </c>
      <c r="K120" t="s">
        <v>1225</v>
      </c>
      <c r="L120" t="s">
        <v>1226</v>
      </c>
      <c r="M120" t="s">
        <v>1227</v>
      </c>
      <c r="N120" t="s">
        <v>1228</v>
      </c>
    </row>
    <row r="121" spans="1:14" x14ac:dyDescent="0.25">
      <c r="A121" t="s">
        <v>16</v>
      </c>
      <c r="B121" t="s">
        <v>1229</v>
      </c>
      <c r="C121">
        <v>2023</v>
      </c>
      <c r="D121" t="s">
        <v>1230</v>
      </c>
      <c r="E121" t="s">
        <v>734</v>
      </c>
      <c r="F121" t="s">
        <v>1231</v>
      </c>
      <c r="G121" t="s">
        <v>43</v>
      </c>
      <c r="H121" t="s">
        <v>1232</v>
      </c>
      <c r="I121" t="s">
        <v>43</v>
      </c>
      <c r="J121" t="s">
        <v>43</v>
      </c>
      <c r="K121" t="s">
        <v>1233</v>
      </c>
      <c r="L121" t="s">
        <v>1234</v>
      </c>
      <c r="M121" t="s">
        <v>1235</v>
      </c>
      <c r="N121" t="s">
        <v>1236</v>
      </c>
    </row>
    <row r="122" spans="1:14" x14ac:dyDescent="0.25">
      <c r="A122" t="s">
        <v>16</v>
      </c>
      <c r="B122" t="s">
        <v>1237</v>
      </c>
      <c r="C122">
        <v>2021</v>
      </c>
      <c r="D122" t="s">
        <v>1238</v>
      </c>
      <c r="E122" t="s">
        <v>1239</v>
      </c>
      <c r="F122" t="s">
        <v>990</v>
      </c>
      <c r="G122" t="s">
        <v>230</v>
      </c>
      <c r="H122" t="s">
        <v>1240</v>
      </c>
      <c r="I122" t="s">
        <v>43</v>
      </c>
      <c r="J122" t="s">
        <v>43</v>
      </c>
      <c r="K122" t="s">
        <v>1241</v>
      </c>
      <c r="L122" t="s">
        <v>1242</v>
      </c>
      <c r="M122" t="s">
        <v>1243</v>
      </c>
      <c r="N122" t="s">
        <v>1244</v>
      </c>
    </row>
    <row r="123" spans="1:14" x14ac:dyDescent="0.25">
      <c r="A123" t="s">
        <v>16</v>
      </c>
      <c r="B123" t="s">
        <v>1245</v>
      </c>
      <c r="C123">
        <v>2022</v>
      </c>
      <c r="D123" t="s">
        <v>1246</v>
      </c>
      <c r="E123" t="s">
        <v>1247</v>
      </c>
      <c r="F123" t="s">
        <v>326</v>
      </c>
      <c r="G123" t="s">
        <v>240</v>
      </c>
      <c r="H123" t="s">
        <v>43</v>
      </c>
      <c r="I123" t="s">
        <v>43</v>
      </c>
      <c r="J123" t="s">
        <v>43</v>
      </c>
      <c r="K123" t="s">
        <v>1248</v>
      </c>
      <c r="L123" t="s">
        <v>1249</v>
      </c>
      <c r="M123" t="s">
        <v>1250</v>
      </c>
      <c r="N123" t="s">
        <v>1251</v>
      </c>
    </row>
    <row r="124" spans="1:14" x14ac:dyDescent="0.25">
      <c r="A124" t="s">
        <v>16</v>
      </c>
      <c r="B124" t="s">
        <v>1252</v>
      </c>
      <c r="C124">
        <v>2023</v>
      </c>
      <c r="D124" t="s">
        <v>1253</v>
      </c>
      <c r="E124" t="s">
        <v>1254</v>
      </c>
      <c r="F124" t="s">
        <v>1255</v>
      </c>
      <c r="G124" t="s">
        <v>43</v>
      </c>
      <c r="H124" t="s">
        <v>43</v>
      </c>
      <c r="I124" t="s">
        <v>43</v>
      </c>
      <c r="J124" t="s">
        <v>43</v>
      </c>
      <c r="K124" t="s">
        <v>43</v>
      </c>
      <c r="L124" t="s">
        <v>1256</v>
      </c>
      <c r="M124" t="s">
        <v>1257</v>
      </c>
      <c r="N124" t="s">
        <v>1258</v>
      </c>
    </row>
    <row r="125" spans="1:14" x14ac:dyDescent="0.25">
      <c r="A125" t="s">
        <v>16</v>
      </c>
      <c r="B125" t="s">
        <v>1259</v>
      </c>
      <c r="C125">
        <v>2022</v>
      </c>
      <c r="D125" t="s">
        <v>1260</v>
      </c>
      <c r="E125" t="s">
        <v>1254</v>
      </c>
      <c r="F125" t="s">
        <v>1261</v>
      </c>
      <c r="G125" t="s">
        <v>43</v>
      </c>
      <c r="H125" t="s">
        <v>43</v>
      </c>
      <c r="I125" t="s">
        <v>43</v>
      </c>
      <c r="J125" t="s">
        <v>43</v>
      </c>
      <c r="K125" t="s">
        <v>1262</v>
      </c>
      <c r="L125" t="s">
        <v>1263</v>
      </c>
      <c r="M125" t="s">
        <v>1264</v>
      </c>
      <c r="N125" t="s">
        <v>1265</v>
      </c>
    </row>
    <row r="126" spans="1:14" x14ac:dyDescent="0.25">
      <c r="A126" t="s">
        <v>65</v>
      </c>
      <c r="B126" t="s">
        <v>1266</v>
      </c>
      <c r="C126">
        <v>2024</v>
      </c>
      <c r="D126" t="s">
        <v>1267</v>
      </c>
      <c r="E126" t="s">
        <v>1268</v>
      </c>
      <c r="F126" t="s">
        <v>1269</v>
      </c>
      <c r="G126" t="s">
        <v>43</v>
      </c>
      <c r="H126" t="s">
        <v>43</v>
      </c>
      <c r="I126" t="s">
        <v>43</v>
      </c>
      <c r="J126" t="s">
        <v>43</v>
      </c>
      <c r="K126" t="s">
        <v>43</v>
      </c>
      <c r="L126" t="s">
        <v>1270</v>
      </c>
      <c r="M126" t="s">
        <v>43</v>
      </c>
      <c r="N126" t="s">
        <v>1271</v>
      </c>
    </row>
    <row r="127" spans="1:14" x14ac:dyDescent="0.25">
      <c r="A127" t="s">
        <v>16</v>
      </c>
      <c r="B127" t="s">
        <v>1272</v>
      </c>
      <c r="C127">
        <v>2021</v>
      </c>
      <c r="D127" t="s">
        <v>1273</v>
      </c>
      <c r="E127" t="s">
        <v>1274</v>
      </c>
      <c r="F127" t="s">
        <v>1275</v>
      </c>
      <c r="G127" t="s">
        <v>43</v>
      </c>
      <c r="H127" t="s">
        <v>43</v>
      </c>
      <c r="I127" t="s">
        <v>43</v>
      </c>
      <c r="J127" t="s">
        <v>43</v>
      </c>
      <c r="K127" t="s">
        <v>1276</v>
      </c>
      <c r="L127" t="s">
        <v>1277</v>
      </c>
      <c r="M127" t="s">
        <v>1278</v>
      </c>
      <c r="N127" t="s">
        <v>1279</v>
      </c>
    </row>
    <row r="128" spans="1:14" x14ac:dyDescent="0.25">
      <c r="A128" t="s">
        <v>16</v>
      </c>
      <c r="B128" t="s">
        <v>1272</v>
      </c>
      <c r="C128">
        <v>2024</v>
      </c>
      <c r="D128" t="s">
        <v>1280</v>
      </c>
      <c r="E128" t="s">
        <v>1281</v>
      </c>
      <c r="F128" t="s">
        <v>692</v>
      </c>
      <c r="G128" t="s">
        <v>448</v>
      </c>
      <c r="H128" t="s">
        <v>1282</v>
      </c>
      <c r="I128" t="s">
        <v>43</v>
      </c>
      <c r="J128" t="s">
        <v>43</v>
      </c>
      <c r="K128" t="s">
        <v>1283</v>
      </c>
      <c r="L128" t="s">
        <v>1284</v>
      </c>
      <c r="M128" t="s">
        <v>1285</v>
      </c>
      <c r="N128" t="s">
        <v>1286</v>
      </c>
    </row>
    <row r="129" spans="1:14" x14ac:dyDescent="0.25">
      <c r="A129" t="s">
        <v>16</v>
      </c>
      <c r="B129" t="s">
        <v>1287</v>
      </c>
      <c r="C129">
        <v>2021</v>
      </c>
      <c r="D129" t="s">
        <v>1288</v>
      </c>
      <c r="E129" t="s">
        <v>1289</v>
      </c>
      <c r="F129" t="s">
        <v>212</v>
      </c>
      <c r="G129" t="s">
        <v>212</v>
      </c>
      <c r="H129" t="s">
        <v>43</v>
      </c>
      <c r="I129" t="s">
        <v>43</v>
      </c>
      <c r="J129" t="s">
        <v>43</v>
      </c>
      <c r="K129" t="s">
        <v>43</v>
      </c>
      <c r="L129" t="s">
        <v>1290</v>
      </c>
      <c r="M129" t="s">
        <v>1291</v>
      </c>
      <c r="N129" t="s">
        <v>1292</v>
      </c>
    </row>
    <row r="130" spans="1:14" x14ac:dyDescent="0.25">
      <c r="A130" t="s">
        <v>16</v>
      </c>
      <c r="B130" t="s">
        <v>1293</v>
      </c>
      <c r="C130">
        <v>2022</v>
      </c>
      <c r="D130" t="s">
        <v>1294</v>
      </c>
      <c r="E130" t="s">
        <v>1295</v>
      </c>
      <c r="F130" t="s">
        <v>326</v>
      </c>
      <c r="G130" t="s">
        <v>326</v>
      </c>
      <c r="H130" t="s">
        <v>43</v>
      </c>
      <c r="I130" t="s">
        <v>43</v>
      </c>
      <c r="J130" t="s">
        <v>43</v>
      </c>
      <c r="K130" t="s">
        <v>1296</v>
      </c>
      <c r="L130" t="s">
        <v>1297</v>
      </c>
      <c r="M130" t="s">
        <v>1298</v>
      </c>
      <c r="N130" t="s">
        <v>1299</v>
      </c>
    </row>
    <row r="131" spans="1:14" x14ac:dyDescent="0.25">
      <c r="A131" t="s">
        <v>16</v>
      </c>
      <c r="B131" t="s">
        <v>1300</v>
      </c>
      <c r="C131">
        <v>2021</v>
      </c>
      <c r="D131" t="s">
        <v>1301</v>
      </c>
      <c r="E131" t="s">
        <v>82</v>
      </c>
      <c r="F131" t="s">
        <v>1302</v>
      </c>
      <c r="G131" t="s">
        <v>43</v>
      </c>
      <c r="H131" t="s">
        <v>43</v>
      </c>
      <c r="I131" t="s">
        <v>43</v>
      </c>
      <c r="J131" t="s">
        <v>43</v>
      </c>
      <c r="K131" t="s">
        <v>1303</v>
      </c>
      <c r="L131" t="s">
        <v>1304</v>
      </c>
      <c r="M131" t="s">
        <v>1305</v>
      </c>
      <c r="N131" t="s">
        <v>1306</v>
      </c>
    </row>
    <row r="132" spans="1:14" x14ac:dyDescent="0.25">
      <c r="A132" t="s">
        <v>16</v>
      </c>
      <c r="B132" t="s">
        <v>1307</v>
      </c>
      <c r="C132">
        <v>2024</v>
      </c>
      <c r="D132" t="s">
        <v>1308</v>
      </c>
      <c r="E132" t="s">
        <v>866</v>
      </c>
      <c r="F132" t="s">
        <v>1309</v>
      </c>
      <c r="G132" t="s">
        <v>43</v>
      </c>
      <c r="H132" t="s">
        <v>43</v>
      </c>
      <c r="I132" t="s">
        <v>43</v>
      </c>
      <c r="J132" t="s">
        <v>43</v>
      </c>
      <c r="K132" t="s">
        <v>1310</v>
      </c>
      <c r="L132" t="s">
        <v>1311</v>
      </c>
      <c r="M132" t="s">
        <v>1312</v>
      </c>
      <c r="N132" t="s">
        <v>1313</v>
      </c>
    </row>
    <row r="133" spans="1:14" x14ac:dyDescent="0.25">
      <c r="A133" t="s">
        <v>16</v>
      </c>
      <c r="B133" t="s">
        <v>1314</v>
      </c>
      <c r="C133">
        <v>2023</v>
      </c>
      <c r="D133" t="s">
        <v>1315</v>
      </c>
      <c r="E133" t="s">
        <v>1316</v>
      </c>
      <c r="F133" t="s">
        <v>1317</v>
      </c>
      <c r="G133" t="s">
        <v>43</v>
      </c>
      <c r="H133" t="s">
        <v>43</v>
      </c>
      <c r="I133" t="s">
        <v>43</v>
      </c>
      <c r="J133" t="s">
        <v>43</v>
      </c>
      <c r="K133" t="s">
        <v>1318</v>
      </c>
      <c r="L133" t="s">
        <v>1319</v>
      </c>
      <c r="M133" t="s">
        <v>1320</v>
      </c>
      <c r="N133" t="s">
        <v>1321</v>
      </c>
    </row>
    <row r="134" spans="1:14" x14ac:dyDescent="0.25">
      <c r="A134" t="s">
        <v>16</v>
      </c>
      <c r="B134" t="s">
        <v>1322</v>
      </c>
      <c r="C134">
        <v>2022</v>
      </c>
      <c r="D134" t="s">
        <v>1323</v>
      </c>
      <c r="E134" t="s">
        <v>1324</v>
      </c>
      <c r="F134" t="s">
        <v>1325</v>
      </c>
      <c r="G134" t="s">
        <v>43</v>
      </c>
      <c r="H134" t="s">
        <v>43</v>
      </c>
      <c r="I134" t="s">
        <v>43</v>
      </c>
      <c r="J134" t="s">
        <v>43</v>
      </c>
      <c r="K134" t="s">
        <v>1326</v>
      </c>
      <c r="L134" t="s">
        <v>1327</v>
      </c>
      <c r="M134" t="s">
        <v>1328</v>
      </c>
      <c r="N134" t="s">
        <v>1329</v>
      </c>
    </row>
    <row r="135" spans="1:14" x14ac:dyDescent="0.25">
      <c r="A135" t="s">
        <v>16</v>
      </c>
      <c r="B135" t="s">
        <v>1330</v>
      </c>
      <c r="C135">
        <v>2022</v>
      </c>
      <c r="D135" t="s">
        <v>1331</v>
      </c>
      <c r="E135" t="s">
        <v>1254</v>
      </c>
      <c r="F135" t="s">
        <v>881</v>
      </c>
      <c r="G135" t="s">
        <v>43</v>
      </c>
      <c r="H135" t="s">
        <v>43</v>
      </c>
      <c r="I135" t="s">
        <v>43</v>
      </c>
      <c r="J135" t="s">
        <v>43</v>
      </c>
      <c r="K135" t="s">
        <v>43</v>
      </c>
      <c r="L135" t="s">
        <v>1332</v>
      </c>
      <c r="M135" t="s">
        <v>1333</v>
      </c>
      <c r="N135" t="s">
        <v>1334</v>
      </c>
    </row>
    <row r="136" spans="1:14" x14ac:dyDescent="0.25">
      <c r="A136" t="s">
        <v>16</v>
      </c>
      <c r="B136" t="s">
        <v>1335</v>
      </c>
      <c r="C136">
        <v>2021</v>
      </c>
      <c r="D136" t="s">
        <v>1336</v>
      </c>
      <c r="E136" t="s">
        <v>1337</v>
      </c>
      <c r="F136" t="s">
        <v>240</v>
      </c>
      <c r="G136" t="s">
        <v>43</v>
      </c>
      <c r="H136" t="s">
        <v>43</v>
      </c>
      <c r="I136" t="s">
        <v>43</v>
      </c>
      <c r="J136" t="s">
        <v>43</v>
      </c>
      <c r="K136" t="s">
        <v>1338</v>
      </c>
      <c r="L136" t="s">
        <v>1339</v>
      </c>
      <c r="M136" t="s">
        <v>1340</v>
      </c>
      <c r="N136" t="s">
        <v>1341</v>
      </c>
    </row>
    <row r="137" spans="1:14" x14ac:dyDescent="0.25">
      <c r="A137" t="s">
        <v>16</v>
      </c>
      <c r="B137" t="s">
        <v>1342</v>
      </c>
      <c r="C137">
        <v>2023</v>
      </c>
      <c r="D137" t="s">
        <v>1343</v>
      </c>
      <c r="E137" t="s">
        <v>376</v>
      </c>
      <c r="F137" t="s">
        <v>1344</v>
      </c>
      <c r="G137" t="s">
        <v>43</v>
      </c>
      <c r="H137" t="s">
        <v>43</v>
      </c>
      <c r="I137" t="s">
        <v>43</v>
      </c>
      <c r="J137" t="s">
        <v>43</v>
      </c>
      <c r="K137" t="s">
        <v>1345</v>
      </c>
      <c r="L137" t="s">
        <v>1346</v>
      </c>
      <c r="M137" t="s">
        <v>1347</v>
      </c>
      <c r="N137" t="s">
        <v>1348</v>
      </c>
    </row>
    <row r="138" spans="1:14" x14ac:dyDescent="0.25">
      <c r="A138" t="s">
        <v>16</v>
      </c>
      <c r="B138" t="s">
        <v>1349</v>
      </c>
      <c r="C138">
        <v>2023</v>
      </c>
      <c r="D138" t="s">
        <v>1350</v>
      </c>
      <c r="E138" t="s">
        <v>1351</v>
      </c>
      <c r="F138" t="s">
        <v>760</v>
      </c>
      <c r="G138" t="s">
        <v>195</v>
      </c>
      <c r="H138" t="s">
        <v>43</v>
      </c>
      <c r="I138" t="s">
        <v>43</v>
      </c>
      <c r="J138" t="s">
        <v>43</v>
      </c>
      <c r="K138" t="s">
        <v>1352</v>
      </c>
      <c r="L138" t="s">
        <v>1353</v>
      </c>
      <c r="M138" t="s">
        <v>1354</v>
      </c>
      <c r="N138" t="s">
        <v>1355</v>
      </c>
    </row>
    <row r="139" spans="1:14" x14ac:dyDescent="0.25">
      <c r="A139" t="s">
        <v>16</v>
      </c>
      <c r="B139" t="s">
        <v>1356</v>
      </c>
      <c r="C139">
        <v>2025</v>
      </c>
      <c r="D139" t="s">
        <v>1357</v>
      </c>
      <c r="E139" t="s">
        <v>1358</v>
      </c>
      <c r="F139" t="s">
        <v>43</v>
      </c>
      <c r="G139" t="s">
        <v>43</v>
      </c>
      <c r="H139" t="s">
        <v>43</v>
      </c>
      <c r="I139" t="s">
        <v>43</v>
      </c>
      <c r="J139" t="s">
        <v>43</v>
      </c>
      <c r="K139" t="s">
        <v>1359</v>
      </c>
      <c r="L139" t="s">
        <v>1360</v>
      </c>
      <c r="M139" t="s">
        <v>43</v>
      </c>
      <c r="N139" t="s">
        <v>1361</v>
      </c>
    </row>
    <row r="140" spans="1:14" x14ac:dyDescent="0.25">
      <c r="A140" t="s">
        <v>16</v>
      </c>
      <c r="B140" t="s">
        <v>1362</v>
      </c>
      <c r="C140">
        <v>2024</v>
      </c>
      <c r="D140" t="s">
        <v>1363</v>
      </c>
      <c r="E140" t="s">
        <v>446</v>
      </c>
      <c r="F140" t="s">
        <v>163</v>
      </c>
      <c r="G140" t="s">
        <v>327</v>
      </c>
      <c r="H140" t="s">
        <v>1364</v>
      </c>
      <c r="I140" t="s">
        <v>43</v>
      </c>
      <c r="J140" t="s">
        <v>43</v>
      </c>
      <c r="K140" t="s">
        <v>1365</v>
      </c>
      <c r="L140" t="s">
        <v>1366</v>
      </c>
      <c r="M140" t="s">
        <v>1367</v>
      </c>
      <c r="N140" t="s">
        <v>1368</v>
      </c>
    </row>
    <row r="141" spans="1:14" x14ac:dyDescent="0.25">
      <c r="A141" t="s">
        <v>16</v>
      </c>
      <c r="B141" t="s">
        <v>1369</v>
      </c>
      <c r="C141">
        <v>2022</v>
      </c>
      <c r="D141" t="s">
        <v>1370</v>
      </c>
      <c r="E141" t="s">
        <v>1371</v>
      </c>
      <c r="F141" t="s">
        <v>1372</v>
      </c>
      <c r="G141" t="s">
        <v>229</v>
      </c>
      <c r="H141" t="s">
        <v>1373</v>
      </c>
      <c r="I141" t="s">
        <v>43</v>
      </c>
      <c r="J141" t="s">
        <v>43</v>
      </c>
      <c r="K141" t="s">
        <v>1374</v>
      </c>
      <c r="L141" t="s">
        <v>1375</v>
      </c>
      <c r="M141" t="s">
        <v>1376</v>
      </c>
      <c r="N141" t="s">
        <v>1377</v>
      </c>
    </row>
    <row r="142" spans="1:14" x14ac:dyDescent="0.25">
      <c r="A142" t="s">
        <v>16</v>
      </c>
      <c r="B142" t="s">
        <v>1378</v>
      </c>
      <c r="C142">
        <v>2022</v>
      </c>
      <c r="D142" t="s">
        <v>1379</v>
      </c>
      <c r="E142" t="s">
        <v>928</v>
      </c>
      <c r="F142" t="s">
        <v>1380</v>
      </c>
      <c r="G142" t="s">
        <v>43</v>
      </c>
      <c r="H142" t="s">
        <v>43</v>
      </c>
      <c r="I142" t="s">
        <v>43</v>
      </c>
      <c r="J142" t="s">
        <v>43</v>
      </c>
      <c r="K142" t="s">
        <v>1381</v>
      </c>
      <c r="L142" t="s">
        <v>1382</v>
      </c>
      <c r="M142" t="s">
        <v>1383</v>
      </c>
      <c r="N142" t="s">
        <v>1384</v>
      </c>
    </row>
    <row r="143" spans="1:14" x14ac:dyDescent="0.25">
      <c r="A143" t="s">
        <v>16</v>
      </c>
      <c r="B143" t="s">
        <v>1385</v>
      </c>
      <c r="C143">
        <v>2023</v>
      </c>
      <c r="D143" t="s">
        <v>1386</v>
      </c>
      <c r="E143" t="s">
        <v>1387</v>
      </c>
      <c r="F143" t="s">
        <v>1388</v>
      </c>
      <c r="G143" t="s">
        <v>1389</v>
      </c>
      <c r="H143" t="s">
        <v>1390</v>
      </c>
      <c r="I143" t="s">
        <v>43</v>
      </c>
      <c r="J143" t="s">
        <v>43</v>
      </c>
      <c r="K143" t="s">
        <v>1391</v>
      </c>
      <c r="L143" t="s">
        <v>1392</v>
      </c>
      <c r="M143" t="s">
        <v>1393</v>
      </c>
      <c r="N143" t="s">
        <v>1394</v>
      </c>
    </row>
    <row r="144" spans="1:14" x14ac:dyDescent="0.25">
      <c r="A144" t="s">
        <v>16</v>
      </c>
      <c r="B144" t="s">
        <v>1395</v>
      </c>
      <c r="C144">
        <v>2024</v>
      </c>
      <c r="D144" t="s">
        <v>1396</v>
      </c>
      <c r="E144" t="s">
        <v>359</v>
      </c>
      <c r="F144" t="s">
        <v>360</v>
      </c>
      <c r="G144" t="s">
        <v>43</v>
      </c>
      <c r="H144" t="s">
        <v>43</v>
      </c>
      <c r="I144" t="s">
        <v>43</v>
      </c>
      <c r="J144" t="s">
        <v>43</v>
      </c>
      <c r="K144" t="s">
        <v>1397</v>
      </c>
      <c r="L144" t="s">
        <v>1398</v>
      </c>
      <c r="M144" t="s">
        <v>1399</v>
      </c>
      <c r="N144" t="s">
        <v>1400</v>
      </c>
    </row>
    <row r="145" spans="1:14" x14ac:dyDescent="0.25">
      <c r="A145" t="s">
        <v>16</v>
      </c>
      <c r="B145" t="s">
        <v>1401</v>
      </c>
      <c r="C145">
        <v>2023</v>
      </c>
      <c r="D145" t="s">
        <v>1402</v>
      </c>
      <c r="E145" t="s">
        <v>1403</v>
      </c>
      <c r="F145" t="s">
        <v>1404</v>
      </c>
      <c r="G145" t="s">
        <v>195</v>
      </c>
      <c r="H145" t="s">
        <v>43</v>
      </c>
      <c r="I145" t="s">
        <v>43</v>
      </c>
      <c r="J145" t="s">
        <v>43</v>
      </c>
      <c r="K145" t="s">
        <v>43</v>
      </c>
      <c r="L145" t="s">
        <v>1405</v>
      </c>
      <c r="M145" t="s">
        <v>1406</v>
      </c>
      <c r="N145" t="s">
        <v>1407</v>
      </c>
    </row>
    <row r="146" spans="1:14" x14ac:dyDescent="0.25">
      <c r="A146" t="s">
        <v>16</v>
      </c>
      <c r="B146" t="s">
        <v>1408</v>
      </c>
      <c r="C146">
        <v>2023</v>
      </c>
      <c r="D146" t="s">
        <v>1409</v>
      </c>
      <c r="E146" t="s">
        <v>1410</v>
      </c>
      <c r="F146" t="s">
        <v>1411</v>
      </c>
      <c r="G146" t="s">
        <v>230</v>
      </c>
      <c r="H146" t="s">
        <v>1412</v>
      </c>
      <c r="I146" t="s">
        <v>43</v>
      </c>
      <c r="J146" t="s">
        <v>43</v>
      </c>
      <c r="K146" t="s">
        <v>43</v>
      </c>
      <c r="L146" t="s">
        <v>1413</v>
      </c>
      <c r="M146" t="s">
        <v>1414</v>
      </c>
      <c r="N146" t="s">
        <v>1415</v>
      </c>
    </row>
    <row r="147" spans="1:14" x14ac:dyDescent="0.25">
      <c r="A147" t="s">
        <v>16</v>
      </c>
      <c r="B147" t="s">
        <v>1416</v>
      </c>
      <c r="C147">
        <v>2023</v>
      </c>
      <c r="D147" t="s">
        <v>1417</v>
      </c>
      <c r="E147" t="s">
        <v>1418</v>
      </c>
      <c r="F147" t="s">
        <v>692</v>
      </c>
      <c r="G147" t="s">
        <v>326</v>
      </c>
      <c r="H147" t="s">
        <v>43</v>
      </c>
      <c r="I147" t="s">
        <v>43</v>
      </c>
      <c r="J147" t="s">
        <v>43</v>
      </c>
      <c r="K147" t="s">
        <v>1419</v>
      </c>
      <c r="L147" t="s">
        <v>1420</v>
      </c>
      <c r="M147" t="s">
        <v>1421</v>
      </c>
      <c r="N147" t="s">
        <v>1422</v>
      </c>
    </row>
    <row r="148" spans="1:14" x14ac:dyDescent="0.25">
      <c r="A148" t="s">
        <v>16</v>
      </c>
      <c r="B148" t="s">
        <v>1423</v>
      </c>
      <c r="C148">
        <v>2021</v>
      </c>
      <c r="D148" t="s">
        <v>1424</v>
      </c>
      <c r="E148" t="s">
        <v>1425</v>
      </c>
      <c r="F148" t="s">
        <v>1426</v>
      </c>
      <c r="G148" t="s">
        <v>230</v>
      </c>
      <c r="H148" t="s">
        <v>1427</v>
      </c>
      <c r="I148" t="s">
        <v>43</v>
      </c>
      <c r="J148" t="s">
        <v>43</v>
      </c>
      <c r="K148" t="s">
        <v>1428</v>
      </c>
      <c r="L148" t="s">
        <v>1429</v>
      </c>
      <c r="M148" t="s">
        <v>1430</v>
      </c>
      <c r="N148" t="s">
        <v>1431</v>
      </c>
    </row>
    <row r="149" spans="1:14" x14ac:dyDescent="0.25">
      <c r="A149" t="s">
        <v>16</v>
      </c>
      <c r="B149" t="s">
        <v>1432</v>
      </c>
      <c r="C149">
        <v>2022</v>
      </c>
      <c r="D149" t="s">
        <v>1433</v>
      </c>
      <c r="E149" t="s">
        <v>866</v>
      </c>
      <c r="F149" t="s">
        <v>1434</v>
      </c>
      <c r="G149" t="s">
        <v>43</v>
      </c>
      <c r="H149" t="s">
        <v>43</v>
      </c>
      <c r="I149" t="s">
        <v>43</v>
      </c>
      <c r="J149" t="s">
        <v>43</v>
      </c>
      <c r="K149" t="s">
        <v>1435</v>
      </c>
      <c r="L149" t="s">
        <v>1436</v>
      </c>
      <c r="M149" t="s">
        <v>1437</v>
      </c>
      <c r="N149" t="s">
        <v>1438</v>
      </c>
    </row>
    <row r="150" spans="1:14" x14ac:dyDescent="0.25">
      <c r="A150" t="s">
        <v>16</v>
      </c>
      <c r="B150" t="s">
        <v>1439</v>
      </c>
      <c r="C150">
        <v>2023</v>
      </c>
      <c r="D150" t="s">
        <v>1440</v>
      </c>
      <c r="E150" t="s">
        <v>1441</v>
      </c>
      <c r="F150" t="s">
        <v>1442</v>
      </c>
      <c r="G150" t="s">
        <v>212</v>
      </c>
      <c r="H150" t="s">
        <v>1443</v>
      </c>
      <c r="I150" t="s">
        <v>43</v>
      </c>
      <c r="J150" t="s">
        <v>43</v>
      </c>
      <c r="K150" t="s">
        <v>1444</v>
      </c>
      <c r="L150" t="s">
        <v>1445</v>
      </c>
      <c r="M150" t="s">
        <v>1446</v>
      </c>
      <c r="N150" t="s">
        <v>1447</v>
      </c>
    </row>
    <row r="151" spans="1:14" x14ac:dyDescent="0.25">
      <c r="A151" t="s">
        <v>16</v>
      </c>
      <c r="B151" t="s">
        <v>1448</v>
      </c>
      <c r="C151">
        <v>2023</v>
      </c>
      <c r="D151" t="s">
        <v>1449</v>
      </c>
      <c r="E151" t="s">
        <v>1450</v>
      </c>
      <c r="F151" t="s">
        <v>1451</v>
      </c>
      <c r="G151" t="s">
        <v>43</v>
      </c>
      <c r="H151" t="s">
        <v>43</v>
      </c>
      <c r="I151" t="s">
        <v>43</v>
      </c>
      <c r="J151" t="s">
        <v>43</v>
      </c>
      <c r="K151" t="s">
        <v>1452</v>
      </c>
      <c r="L151" t="s">
        <v>1453</v>
      </c>
      <c r="M151" t="s">
        <v>1454</v>
      </c>
      <c r="N151" t="s">
        <v>1455</v>
      </c>
    </row>
    <row r="152" spans="1:14" x14ac:dyDescent="0.25">
      <c r="A152" t="s">
        <v>16</v>
      </c>
      <c r="B152" t="s">
        <v>1456</v>
      </c>
      <c r="C152">
        <v>2025</v>
      </c>
      <c r="D152" t="s">
        <v>1457</v>
      </c>
      <c r="E152" t="s">
        <v>1450</v>
      </c>
      <c r="F152" t="s">
        <v>1458</v>
      </c>
      <c r="G152" t="s">
        <v>43</v>
      </c>
      <c r="H152" t="s">
        <v>43</v>
      </c>
      <c r="I152" t="s">
        <v>43</v>
      </c>
      <c r="J152" t="s">
        <v>43</v>
      </c>
      <c r="K152" t="s">
        <v>1459</v>
      </c>
      <c r="L152" t="s">
        <v>1460</v>
      </c>
      <c r="M152" t="s">
        <v>1461</v>
      </c>
      <c r="N152" t="s">
        <v>1462</v>
      </c>
    </row>
    <row r="153" spans="1:14" x14ac:dyDescent="0.25">
      <c r="A153" t="s">
        <v>16</v>
      </c>
      <c r="B153" t="s">
        <v>1463</v>
      </c>
      <c r="C153">
        <v>2022</v>
      </c>
      <c r="D153" t="s">
        <v>1464</v>
      </c>
      <c r="E153" t="s">
        <v>69</v>
      </c>
      <c r="F153" t="s">
        <v>1465</v>
      </c>
      <c r="G153" t="s">
        <v>43</v>
      </c>
      <c r="H153" t="s">
        <v>43</v>
      </c>
      <c r="I153" t="s">
        <v>43</v>
      </c>
      <c r="J153" t="s">
        <v>43</v>
      </c>
      <c r="K153" t="s">
        <v>1466</v>
      </c>
      <c r="L153" t="s">
        <v>1467</v>
      </c>
      <c r="M153" t="s">
        <v>1468</v>
      </c>
      <c r="N153" t="s">
        <v>1469</v>
      </c>
    </row>
    <row r="154" spans="1:14" x14ac:dyDescent="0.25">
      <c r="A154" t="s">
        <v>16</v>
      </c>
      <c r="B154" t="s">
        <v>1470</v>
      </c>
      <c r="C154">
        <v>2024</v>
      </c>
      <c r="D154" t="s">
        <v>1471</v>
      </c>
      <c r="E154" t="s">
        <v>1247</v>
      </c>
      <c r="F154" t="s">
        <v>292</v>
      </c>
      <c r="G154" t="s">
        <v>229</v>
      </c>
      <c r="H154" t="s">
        <v>43</v>
      </c>
      <c r="I154" t="s">
        <v>43</v>
      </c>
      <c r="J154" t="s">
        <v>43</v>
      </c>
      <c r="K154" t="s">
        <v>1472</v>
      </c>
      <c r="L154" t="s">
        <v>1473</v>
      </c>
      <c r="M154" t="s">
        <v>1474</v>
      </c>
      <c r="N154" t="s">
        <v>1475</v>
      </c>
    </row>
    <row r="155" spans="1:14" x14ac:dyDescent="0.25">
      <c r="A155" t="s">
        <v>16</v>
      </c>
      <c r="B155" t="s">
        <v>1476</v>
      </c>
      <c r="C155">
        <v>2021</v>
      </c>
      <c r="D155" t="s">
        <v>1477</v>
      </c>
      <c r="E155" t="s">
        <v>1478</v>
      </c>
      <c r="F155" t="s">
        <v>1411</v>
      </c>
      <c r="G155" t="s">
        <v>212</v>
      </c>
      <c r="H155" t="s">
        <v>43</v>
      </c>
      <c r="I155" t="s">
        <v>43</v>
      </c>
      <c r="J155" t="s">
        <v>43</v>
      </c>
      <c r="K155" t="s">
        <v>1479</v>
      </c>
      <c r="L155" t="s">
        <v>1480</v>
      </c>
      <c r="M155" t="s">
        <v>1481</v>
      </c>
      <c r="N155" t="s">
        <v>1482</v>
      </c>
    </row>
    <row r="156" spans="1:14" x14ac:dyDescent="0.25">
      <c r="A156" t="s">
        <v>16</v>
      </c>
      <c r="B156" t="s">
        <v>1483</v>
      </c>
      <c r="C156">
        <v>2022</v>
      </c>
      <c r="D156" t="s">
        <v>1484</v>
      </c>
      <c r="E156" t="s">
        <v>1485</v>
      </c>
      <c r="F156" t="s">
        <v>1486</v>
      </c>
      <c r="G156" t="s">
        <v>43</v>
      </c>
      <c r="H156" t="s">
        <v>43</v>
      </c>
      <c r="I156" t="s">
        <v>43</v>
      </c>
      <c r="J156" t="s">
        <v>43</v>
      </c>
      <c r="K156" t="s">
        <v>1487</v>
      </c>
      <c r="L156" t="s">
        <v>1488</v>
      </c>
      <c r="M156" t="s">
        <v>1489</v>
      </c>
      <c r="N156" t="s">
        <v>1490</v>
      </c>
    </row>
    <row r="157" spans="1:14" x14ac:dyDescent="0.25">
      <c r="A157" t="s">
        <v>16</v>
      </c>
      <c r="B157" t="s">
        <v>1491</v>
      </c>
      <c r="C157">
        <v>2023</v>
      </c>
      <c r="D157" t="s">
        <v>1492</v>
      </c>
      <c r="E157" t="s">
        <v>1038</v>
      </c>
      <c r="F157" t="s">
        <v>1493</v>
      </c>
      <c r="G157" t="s">
        <v>43</v>
      </c>
      <c r="H157" t="s">
        <v>1494</v>
      </c>
      <c r="I157" t="s">
        <v>43</v>
      </c>
      <c r="J157" t="s">
        <v>43</v>
      </c>
      <c r="K157" t="s">
        <v>1495</v>
      </c>
      <c r="L157" t="s">
        <v>1496</v>
      </c>
      <c r="M157" t="s">
        <v>1497</v>
      </c>
      <c r="N157" t="s">
        <v>1498</v>
      </c>
    </row>
    <row r="158" spans="1:14" x14ac:dyDescent="0.25">
      <c r="A158" t="s">
        <v>16</v>
      </c>
      <c r="B158" t="s">
        <v>1499</v>
      </c>
      <c r="C158">
        <v>2024</v>
      </c>
      <c r="D158" t="s">
        <v>1500</v>
      </c>
      <c r="E158" t="s">
        <v>335</v>
      </c>
      <c r="F158" t="s">
        <v>1501</v>
      </c>
      <c r="G158" t="s">
        <v>43</v>
      </c>
      <c r="H158" t="s">
        <v>1502</v>
      </c>
      <c r="I158" t="s">
        <v>43</v>
      </c>
      <c r="J158" t="s">
        <v>43</v>
      </c>
      <c r="K158" t="s">
        <v>1503</v>
      </c>
      <c r="L158" t="s">
        <v>1504</v>
      </c>
      <c r="M158" t="s">
        <v>1505</v>
      </c>
      <c r="N158" t="s">
        <v>1506</v>
      </c>
    </row>
    <row r="159" spans="1:14" x14ac:dyDescent="0.25">
      <c r="A159" t="s">
        <v>16</v>
      </c>
      <c r="B159" t="s">
        <v>1507</v>
      </c>
      <c r="C159">
        <v>2022</v>
      </c>
      <c r="D159" t="s">
        <v>1508</v>
      </c>
      <c r="E159" t="s">
        <v>1509</v>
      </c>
      <c r="F159" t="s">
        <v>1510</v>
      </c>
      <c r="G159" t="s">
        <v>43</v>
      </c>
      <c r="H159" t="s">
        <v>43</v>
      </c>
      <c r="I159" t="s">
        <v>43</v>
      </c>
      <c r="J159" t="s">
        <v>43</v>
      </c>
      <c r="K159" t="s">
        <v>1511</v>
      </c>
      <c r="L159" t="s">
        <v>1512</v>
      </c>
      <c r="M159" t="s">
        <v>1513</v>
      </c>
      <c r="N159" t="s">
        <v>1514</v>
      </c>
    </row>
    <row r="160" spans="1:14" x14ac:dyDescent="0.25">
      <c r="A160" t="s">
        <v>16</v>
      </c>
      <c r="B160" t="s">
        <v>1515</v>
      </c>
      <c r="C160">
        <v>2024</v>
      </c>
      <c r="D160" t="s">
        <v>1516</v>
      </c>
      <c r="E160" t="s">
        <v>1517</v>
      </c>
      <c r="F160" t="s">
        <v>1120</v>
      </c>
      <c r="G160" t="s">
        <v>43</v>
      </c>
      <c r="H160" t="s">
        <v>43</v>
      </c>
      <c r="I160" t="s">
        <v>43</v>
      </c>
      <c r="J160" t="s">
        <v>43</v>
      </c>
      <c r="K160" t="s">
        <v>43</v>
      </c>
      <c r="L160" t="s">
        <v>1518</v>
      </c>
      <c r="M160" t="s">
        <v>1519</v>
      </c>
      <c r="N160" t="s">
        <v>1520</v>
      </c>
    </row>
    <row r="161" spans="1:14" x14ac:dyDescent="0.25">
      <c r="A161" t="s">
        <v>16</v>
      </c>
      <c r="B161" t="s">
        <v>1521</v>
      </c>
      <c r="C161">
        <v>2025</v>
      </c>
      <c r="D161" t="s">
        <v>1522</v>
      </c>
      <c r="E161" t="s">
        <v>1523</v>
      </c>
      <c r="F161" t="s">
        <v>1524</v>
      </c>
      <c r="G161" t="s">
        <v>43</v>
      </c>
      <c r="H161" t="s">
        <v>43</v>
      </c>
      <c r="I161" t="s">
        <v>43</v>
      </c>
      <c r="J161" t="s">
        <v>43</v>
      </c>
      <c r="K161" t="s">
        <v>43</v>
      </c>
      <c r="L161" t="s">
        <v>1525</v>
      </c>
      <c r="M161" t="s">
        <v>1526</v>
      </c>
      <c r="N161" t="s">
        <v>1527</v>
      </c>
    </row>
    <row r="162" spans="1:14" x14ac:dyDescent="0.25">
      <c r="A162" t="s">
        <v>16</v>
      </c>
      <c r="B162" t="s">
        <v>1528</v>
      </c>
      <c r="C162">
        <v>2024</v>
      </c>
      <c r="D162" t="s">
        <v>1529</v>
      </c>
      <c r="E162" t="s">
        <v>69</v>
      </c>
      <c r="F162" t="s">
        <v>1530</v>
      </c>
      <c r="G162" t="s">
        <v>43</v>
      </c>
      <c r="H162" t="s">
        <v>43</v>
      </c>
      <c r="I162" t="s">
        <v>43</v>
      </c>
      <c r="J162" t="s">
        <v>43</v>
      </c>
      <c r="K162" t="s">
        <v>1531</v>
      </c>
      <c r="L162" t="s">
        <v>1532</v>
      </c>
      <c r="M162" t="s">
        <v>1533</v>
      </c>
      <c r="N162" t="s">
        <v>1534</v>
      </c>
    </row>
    <row r="163" spans="1:14" x14ac:dyDescent="0.25">
      <c r="A163" t="s">
        <v>16</v>
      </c>
      <c r="B163" t="s">
        <v>1535</v>
      </c>
      <c r="C163">
        <v>2021</v>
      </c>
      <c r="D163" t="s">
        <v>1536</v>
      </c>
      <c r="E163" t="s">
        <v>1537</v>
      </c>
      <c r="F163" t="s">
        <v>483</v>
      </c>
      <c r="G163" t="s">
        <v>195</v>
      </c>
      <c r="H163" t="s">
        <v>43</v>
      </c>
      <c r="I163" t="s">
        <v>43</v>
      </c>
      <c r="J163" t="s">
        <v>43</v>
      </c>
      <c r="K163" t="s">
        <v>1538</v>
      </c>
      <c r="L163" t="s">
        <v>1539</v>
      </c>
      <c r="M163" t="s">
        <v>1540</v>
      </c>
      <c r="N163" t="s">
        <v>1541</v>
      </c>
    </row>
    <row r="164" spans="1:14" x14ac:dyDescent="0.25">
      <c r="A164" t="s">
        <v>16</v>
      </c>
      <c r="B164" t="s">
        <v>1535</v>
      </c>
      <c r="C164">
        <v>2024</v>
      </c>
      <c r="D164" t="s">
        <v>1542</v>
      </c>
      <c r="E164" t="s">
        <v>1543</v>
      </c>
      <c r="F164" t="s">
        <v>1544</v>
      </c>
      <c r="G164" t="s">
        <v>43</v>
      </c>
      <c r="H164" t="s">
        <v>43</v>
      </c>
      <c r="I164" t="s">
        <v>43</v>
      </c>
      <c r="J164" t="s">
        <v>43</v>
      </c>
      <c r="K164" t="s">
        <v>1545</v>
      </c>
      <c r="L164" t="s">
        <v>1546</v>
      </c>
      <c r="M164" t="s">
        <v>1547</v>
      </c>
      <c r="N164" t="s">
        <v>1548</v>
      </c>
    </row>
    <row r="165" spans="1:14" x14ac:dyDescent="0.25">
      <c r="A165" t="s">
        <v>16</v>
      </c>
      <c r="B165" t="s">
        <v>1549</v>
      </c>
      <c r="C165">
        <v>2023</v>
      </c>
      <c r="D165" t="s">
        <v>1550</v>
      </c>
      <c r="E165" t="s">
        <v>866</v>
      </c>
      <c r="F165" t="s">
        <v>1551</v>
      </c>
      <c r="G165" t="s">
        <v>43</v>
      </c>
      <c r="H165" t="s">
        <v>43</v>
      </c>
      <c r="I165" t="s">
        <v>43</v>
      </c>
      <c r="J165" t="s">
        <v>43</v>
      </c>
      <c r="K165" t="s">
        <v>1552</v>
      </c>
      <c r="L165" t="s">
        <v>1553</v>
      </c>
      <c r="M165" t="s">
        <v>1554</v>
      </c>
      <c r="N165" t="s">
        <v>1555</v>
      </c>
    </row>
    <row r="166" spans="1:14" x14ac:dyDescent="0.25">
      <c r="A166" t="s">
        <v>16</v>
      </c>
      <c r="B166" t="s">
        <v>1556</v>
      </c>
      <c r="C166">
        <v>2024</v>
      </c>
      <c r="D166" t="s">
        <v>1557</v>
      </c>
      <c r="E166" t="s">
        <v>1558</v>
      </c>
      <c r="F166" t="s">
        <v>1559</v>
      </c>
      <c r="G166" t="s">
        <v>195</v>
      </c>
      <c r="H166" t="s">
        <v>1560</v>
      </c>
      <c r="I166" t="s">
        <v>43</v>
      </c>
      <c r="J166" t="s">
        <v>43</v>
      </c>
      <c r="K166" t="s">
        <v>1561</v>
      </c>
      <c r="L166" t="s">
        <v>1562</v>
      </c>
      <c r="M166" t="s">
        <v>1563</v>
      </c>
      <c r="N166" t="s">
        <v>1564</v>
      </c>
    </row>
    <row r="167" spans="1:14" x14ac:dyDescent="0.25">
      <c r="A167" t="s">
        <v>16</v>
      </c>
      <c r="B167" t="s">
        <v>1565</v>
      </c>
      <c r="C167">
        <v>2021</v>
      </c>
      <c r="D167" t="s">
        <v>1566</v>
      </c>
      <c r="E167" t="s">
        <v>1485</v>
      </c>
      <c r="F167" t="s">
        <v>1426</v>
      </c>
      <c r="G167" t="s">
        <v>43</v>
      </c>
      <c r="H167" t="s">
        <v>43</v>
      </c>
      <c r="I167" t="s">
        <v>43</v>
      </c>
      <c r="J167" t="s">
        <v>43</v>
      </c>
      <c r="K167" t="s">
        <v>1567</v>
      </c>
      <c r="L167" t="s">
        <v>1568</v>
      </c>
      <c r="M167" t="s">
        <v>1569</v>
      </c>
      <c r="N167" t="s">
        <v>1570</v>
      </c>
    </row>
    <row r="168" spans="1:14" x14ac:dyDescent="0.25">
      <c r="A168" t="s">
        <v>16</v>
      </c>
      <c r="B168" t="s">
        <v>1571</v>
      </c>
      <c r="C168">
        <v>2021</v>
      </c>
      <c r="D168" t="s">
        <v>1572</v>
      </c>
      <c r="E168" t="s">
        <v>1573</v>
      </c>
      <c r="F168" t="s">
        <v>491</v>
      </c>
      <c r="G168" t="s">
        <v>230</v>
      </c>
      <c r="H168" t="s">
        <v>1574</v>
      </c>
      <c r="I168" t="s">
        <v>43</v>
      </c>
      <c r="J168" t="s">
        <v>43</v>
      </c>
      <c r="K168" t="s">
        <v>1575</v>
      </c>
      <c r="L168" t="s">
        <v>1576</v>
      </c>
      <c r="M168" t="s">
        <v>1577</v>
      </c>
      <c r="N168" t="s">
        <v>1578</v>
      </c>
    </row>
    <row r="169" spans="1:14" x14ac:dyDescent="0.25">
      <c r="A169" t="s">
        <v>16</v>
      </c>
      <c r="B169" t="s">
        <v>1579</v>
      </c>
      <c r="C169">
        <v>2022</v>
      </c>
      <c r="D169" t="s">
        <v>1580</v>
      </c>
      <c r="E169" t="s">
        <v>1581</v>
      </c>
      <c r="F169" t="s">
        <v>1030</v>
      </c>
      <c r="G169" t="s">
        <v>466</v>
      </c>
      <c r="H169" t="s">
        <v>1582</v>
      </c>
      <c r="I169" t="s">
        <v>43</v>
      </c>
      <c r="J169" t="s">
        <v>43</v>
      </c>
      <c r="K169" t="s">
        <v>1583</v>
      </c>
      <c r="L169" t="s">
        <v>1584</v>
      </c>
      <c r="M169" t="s">
        <v>1585</v>
      </c>
      <c r="N169" t="s">
        <v>1586</v>
      </c>
    </row>
    <row r="170" spans="1:14" x14ac:dyDescent="0.25">
      <c r="A170" t="s">
        <v>16</v>
      </c>
      <c r="B170" t="s">
        <v>1587</v>
      </c>
      <c r="C170">
        <v>2023</v>
      </c>
      <c r="D170" t="s">
        <v>1588</v>
      </c>
      <c r="E170" t="s">
        <v>1589</v>
      </c>
      <c r="F170" t="s">
        <v>1590</v>
      </c>
      <c r="G170" t="s">
        <v>43</v>
      </c>
      <c r="H170" t="s">
        <v>43</v>
      </c>
      <c r="I170" t="s">
        <v>43</v>
      </c>
      <c r="J170" t="s">
        <v>43</v>
      </c>
      <c r="K170" t="s">
        <v>1591</v>
      </c>
      <c r="L170" t="s">
        <v>1592</v>
      </c>
      <c r="M170" t="s">
        <v>1593</v>
      </c>
      <c r="N170" t="s">
        <v>1594</v>
      </c>
    </row>
    <row r="171" spans="1:14" x14ac:dyDescent="0.25">
      <c r="A171" t="s">
        <v>16</v>
      </c>
      <c r="B171" t="s">
        <v>1595</v>
      </c>
      <c r="C171">
        <v>2021</v>
      </c>
      <c r="D171" t="s">
        <v>1596</v>
      </c>
      <c r="E171" t="s">
        <v>1597</v>
      </c>
      <c r="F171" t="s">
        <v>465</v>
      </c>
      <c r="G171" t="s">
        <v>43</v>
      </c>
      <c r="H171" t="s">
        <v>43</v>
      </c>
      <c r="I171" t="s">
        <v>43</v>
      </c>
      <c r="J171" t="s">
        <v>43</v>
      </c>
      <c r="K171" t="s">
        <v>1598</v>
      </c>
      <c r="L171" t="s">
        <v>1599</v>
      </c>
      <c r="M171" t="s">
        <v>1600</v>
      </c>
      <c r="N171" t="s">
        <v>1601</v>
      </c>
    </row>
    <row r="172" spans="1:14" x14ac:dyDescent="0.25">
      <c r="A172" t="s">
        <v>16</v>
      </c>
      <c r="B172" t="s">
        <v>1602</v>
      </c>
      <c r="C172">
        <v>2024</v>
      </c>
      <c r="D172" t="s">
        <v>1603</v>
      </c>
      <c r="E172" t="s">
        <v>1604</v>
      </c>
      <c r="F172" t="s">
        <v>1605</v>
      </c>
      <c r="G172" t="s">
        <v>1606</v>
      </c>
      <c r="H172" t="s">
        <v>1607</v>
      </c>
      <c r="I172" t="s">
        <v>43</v>
      </c>
      <c r="J172" t="s">
        <v>43</v>
      </c>
      <c r="K172" t="s">
        <v>1608</v>
      </c>
      <c r="L172" t="s">
        <v>1609</v>
      </c>
      <c r="M172" t="s">
        <v>1610</v>
      </c>
      <c r="N172" t="s">
        <v>1611</v>
      </c>
    </row>
    <row r="173" spans="1:14" x14ac:dyDescent="0.25">
      <c r="A173" t="s">
        <v>16</v>
      </c>
      <c r="B173" t="s">
        <v>1612</v>
      </c>
      <c r="C173">
        <v>2024</v>
      </c>
      <c r="D173" t="s">
        <v>1613</v>
      </c>
      <c r="E173" t="s">
        <v>1614</v>
      </c>
      <c r="F173" t="s">
        <v>1615</v>
      </c>
      <c r="G173" t="s">
        <v>693</v>
      </c>
      <c r="H173" t="s">
        <v>1616</v>
      </c>
      <c r="I173" t="s">
        <v>43</v>
      </c>
      <c r="J173" t="s">
        <v>43</v>
      </c>
      <c r="K173" t="s">
        <v>1617</v>
      </c>
      <c r="L173" t="s">
        <v>1618</v>
      </c>
      <c r="M173" t="s">
        <v>1619</v>
      </c>
      <c r="N173" t="s">
        <v>1620</v>
      </c>
    </row>
    <row r="174" spans="1:14" x14ac:dyDescent="0.25">
      <c r="A174" t="s">
        <v>16</v>
      </c>
      <c r="B174" t="s">
        <v>1621</v>
      </c>
      <c r="C174">
        <v>2022</v>
      </c>
      <c r="D174" t="s">
        <v>1622</v>
      </c>
      <c r="E174" t="s">
        <v>1623</v>
      </c>
      <c r="F174" t="s">
        <v>1624</v>
      </c>
      <c r="G174" t="s">
        <v>415</v>
      </c>
      <c r="H174" t="s">
        <v>43</v>
      </c>
      <c r="I174" t="s">
        <v>43</v>
      </c>
      <c r="J174" t="s">
        <v>43</v>
      </c>
      <c r="K174" t="s">
        <v>1625</v>
      </c>
      <c r="L174" t="s">
        <v>1626</v>
      </c>
      <c r="M174" t="s">
        <v>1627</v>
      </c>
      <c r="N174" t="s">
        <v>1628</v>
      </c>
    </row>
    <row r="175" spans="1:14" x14ac:dyDescent="0.25">
      <c r="A175" t="s">
        <v>16</v>
      </c>
      <c r="B175" t="s">
        <v>1629</v>
      </c>
      <c r="C175">
        <v>2025</v>
      </c>
      <c r="D175" t="s">
        <v>1630</v>
      </c>
      <c r="E175" t="s">
        <v>928</v>
      </c>
      <c r="F175" t="s">
        <v>1631</v>
      </c>
      <c r="G175" t="s">
        <v>43</v>
      </c>
      <c r="H175" t="s">
        <v>43</v>
      </c>
      <c r="I175" t="s">
        <v>43</v>
      </c>
      <c r="J175" t="s">
        <v>43</v>
      </c>
      <c r="K175" t="s">
        <v>1632</v>
      </c>
      <c r="L175" t="s">
        <v>1633</v>
      </c>
      <c r="M175" t="s">
        <v>1634</v>
      </c>
      <c r="N175" t="s">
        <v>1635</v>
      </c>
    </row>
    <row r="176" spans="1:14" x14ac:dyDescent="0.25">
      <c r="A176" t="s">
        <v>16</v>
      </c>
      <c r="B176" t="s">
        <v>1636</v>
      </c>
      <c r="C176">
        <v>2022</v>
      </c>
      <c r="D176" t="s">
        <v>1637</v>
      </c>
      <c r="E176" t="s">
        <v>1638</v>
      </c>
      <c r="F176" t="s">
        <v>693</v>
      </c>
      <c r="G176" t="s">
        <v>194</v>
      </c>
      <c r="H176" t="s">
        <v>1639</v>
      </c>
      <c r="I176" t="s">
        <v>43</v>
      </c>
      <c r="J176" t="s">
        <v>43</v>
      </c>
      <c r="K176" t="s">
        <v>1640</v>
      </c>
      <c r="L176" t="s">
        <v>1641</v>
      </c>
      <c r="M176" t="s">
        <v>1642</v>
      </c>
      <c r="N176" t="s">
        <v>1643</v>
      </c>
    </row>
    <row r="177" spans="1:14" x14ac:dyDescent="0.25">
      <c r="A177" t="s">
        <v>16</v>
      </c>
      <c r="B177" t="s">
        <v>1644</v>
      </c>
      <c r="C177">
        <v>2023</v>
      </c>
      <c r="D177" t="s">
        <v>1645</v>
      </c>
      <c r="E177" t="s">
        <v>69</v>
      </c>
      <c r="F177" t="s">
        <v>1646</v>
      </c>
      <c r="G177" t="s">
        <v>43</v>
      </c>
      <c r="H177" t="s">
        <v>43</v>
      </c>
      <c r="I177" t="s">
        <v>43</v>
      </c>
      <c r="J177" t="s">
        <v>43</v>
      </c>
      <c r="K177" t="s">
        <v>1647</v>
      </c>
      <c r="L177" t="s">
        <v>1648</v>
      </c>
      <c r="M177" t="s">
        <v>1649</v>
      </c>
      <c r="N177" t="s">
        <v>1650</v>
      </c>
    </row>
    <row r="178" spans="1:14" x14ac:dyDescent="0.25">
      <c r="A178" t="s">
        <v>16</v>
      </c>
      <c r="B178" t="s">
        <v>1651</v>
      </c>
      <c r="C178">
        <v>2023</v>
      </c>
      <c r="D178" t="s">
        <v>1652</v>
      </c>
      <c r="E178" t="s">
        <v>1638</v>
      </c>
      <c r="F178" t="s">
        <v>258</v>
      </c>
      <c r="G178" t="s">
        <v>466</v>
      </c>
      <c r="H178" t="s">
        <v>1653</v>
      </c>
      <c r="I178" t="s">
        <v>43</v>
      </c>
      <c r="J178" t="s">
        <v>43</v>
      </c>
      <c r="K178" t="s">
        <v>1654</v>
      </c>
      <c r="L178" t="s">
        <v>1655</v>
      </c>
      <c r="M178" t="s">
        <v>1656</v>
      </c>
      <c r="N178" t="s">
        <v>1657</v>
      </c>
    </row>
    <row r="179" spans="1:14" x14ac:dyDescent="0.25">
      <c r="A179" t="s">
        <v>65</v>
      </c>
      <c r="B179" t="s">
        <v>1658</v>
      </c>
      <c r="C179">
        <v>2022</v>
      </c>
      <c r="D179" t="s">
        <v>1659</v>
      </c>
      <c r="E179" t="s">
        <v>1660</v>
      </c>
      <c r="F179" t="s">
        <v>1661</v>
      </c>
      <c r="G179" t="s">
        <v>43</v>
      </c>
      <c r="H179" t="s">
        <v>1662</v>
      </c>
      <c r="I179" t="s">
        <v>43</v>
      </c>
      <c r="J179" t="s">
        <v>43</v>
      </c>
      <c r="K179" t="s">
        <v>43</v>
      </c>
      <c r="L179" t="s">
        <v>43</v>
      </c>
      <c r="M179" t="s">
        <v>1663</v>
      </c>
      <c r="N179" t="s">
        <v>1664</v>
      </c>
    </row>
    <row r="180" spans="1:14" x14ac:dyDescent="0.25">
      <c r="A180" t="s">
        <v>16</v>
      </c>
      <c r="B180" t="s">
        <v>1665</v>
      </c>
      <c r="C180">
        <v>2024</v>
      </c>
      <c r="D180" t="s">
        <v>1666</v>
      </c>
      <c r="E180" t="s">
        <v>1047</v>
      </c>
      <c r="F180" t="s">
        <v>1667</v>
      </c>
      <c r="G180" t="s">
        <v>43</v>
      </c>
      <c r="H180" t="s">
        <v>43</v>
      </c>
      <c r="I180" t="s">
        <v>43</v>
      </c>
      <c r="J180" t="s">
        <v>43</v>
      </c>
      <c r="K180" t="s">
        <v>1668</v>
      </c>
      <c r="L180" t="s">
        <v>1669</v>
      </c>
      <c r="M180" t="s">
        <v>1670</v>
      </c>
      <c r="N180" t="s">
        <v>1671</v>
      </c>
    </row>
    <row r="181" spans="1:14" x14ac:dyDescent="0.25">
      <c r="A181" t="s">
        <v>16</v>
      </c>
      <c r="B181" t="s">
        <v>1672</v>
      </c>
      <c r="C181">
        <v>2023</v>
      </c>
      <c r="D181" t="s">
        <v>1673</v>
      </c>
      <c r="E181" t="s">
        <v>834</v>
      </c>
      <c r="F181" t="s">
        <v>1674</v>
      </c>
      <c r="G181" t="s">
        <v>43</v>
      </c>
      <c r="H181" t="s">
        <v>43</v>
      </c>
      <c r="I181" t="s">
        <v>43</v>
      </c>
      <c r="J181" t="s">
        <v>43</v>
      </c>
      <c r="K181" t="s">
        <v>1675</v>
      </c>
      <c r="L181" t="s">
        <v>1676</v>
      </c>
      <c r="M181" t="s">
        <v>1677</v>
      </c>
      <c r="N181" t="s">
        <v>1678</v>
      </c>
    </row>
    <row r="182" spans="1:14" x14ac:dyDescent="0.25">
      <c r="A182" t="s">
        <v>16</v>
      </c>
      <c r="B182" t="s">
        <v>1679</v>
      </c>
      <c r="C182">
        <v>2023</v>
      </c>
      <c r="D182" t="s">
        <v>1680</v>
      </c>
      <c r="E182" t="s">
        <v>69</v>
      </c>
      <c r="F182" t="s">
        <v>1681</v>
      </c>
      <c r="G182" t="s">
        <v>43</v>
      </c>
      <c r="H182" t="s">
        <v>43</v>
      </c>
      <c r="I182" t="s">
        <v>43</v>
      </c>
      <c r="J182" t="s">
        <v>43</v>
      </c>
      <c r="K182" t="s">
        <v>1682</v>
      </c>
      <c r="L182" t="s">
        <v>1683</v>
      </c>
      <c r="M182" t="s">
        <v>1684</v>
      </c>
      <c r="N182" t="s">
        <v>1685</v>
      </c>
    </row>
    <row r="183" spans="1:14" x14ac:dyDescent="0.25">
      <c r="A183" t="s">
        <v>16</v>
      </c>
      <c r="B183" t="s">
        <v>1686</v>
      </c>
      <c r="C183">
        <v>2024</v>
      </c>
      <c r="D183" t="s">
        <v>1687</v>
      </c>
      <c r="E183" t="s">
        <v>1688</v>
      </c>
      <c r="F183" t="s">
        <v>1689</v>
      </c>
      <c r="G183" t="s">
        <v>466</v>
      </c>
      <c r="H183" t="s">
        <v>1690</v>
      </c>
      <c r="I183" t="s">
        <v>43</v>
      </c>
      <c r="J183" t="s">
        <v>43</v>
      </c>
      <c r="K183" t="s">
        <v>43</v>
      </c>
      <c r="L183" t="s">
        <v>1691</v>
      </c>
      <c r="M183" t="s">
        <v>1692</v>
      </c>
      <c r="N183" t="s">
        <v>1693</v>
      </c>
    </row>
    <row r="184" spans="1:14" x14ac:dyDescent="0.25">
      <c r="A184" t="s">
        <v>16</v>
      </c>
      <c r="B184" t="s">
        <v>1694</v>
      </c>
      <c r="C184">
        <v>2024</v>
      </c>
      <c r="D184" t="s">
        <v>1695</v>
      </c>
      <c r="E184" t="s">
        <v>1696</v>
      </c>
      <c r="F184" t="s">
        <v>326</v>
      </c>
      <c r="G184" t="s">
        <v>448</v>
      </c>
      <c r="H184" t="s">
        <v>43</v>
      </c>
      <c r="I184" t="s">
        <v>43</v>
      </c>
      <c r="J184" t="s">
        <v>43</v>
      </c>
      <c r="K184" t="s">
        <v>1697</v>
      </c>
      <c r="L184" t="s">
        <v>1698</v>
      </c>
      <c r="M184" t="s">
        <v>1699</v>
      </c>
      <c r="N184" t="s">
        <v>1700</v>
      </c>
    </row>
    <row r="185" spans="1:14" x14ac:dyDescent="0.25">
      <c r="A185" t="s">
        <v>16</v>
      </c>
      <c r="B185" t="s">
        <v>1701</v>
      </c>
      <c r="C185">
        <v>2022</v>
      </c>
      <c r="D185" t="s">
        <v>1702</v>
      </c>
      <c r="E185" t="s">
        <v>1403</v>
      </c>
      <c r="F185" t="s">
        <v>1703</v>
      </c>
      <c r="G185" t="s">
        <v>483</v>
      </c>
      <c r="H185" t="s">
        <v>43</v>
      </c>
      <c r="I185" t="s">
        <v>43</v>
      </c>
      <c r="J185" t="s">
        <v>43</v>
      </c>
      <c r="K185" t="s">
        <v>1704</v>
      </c>
      <c r="L185" t="s">
        <v>1705</v>
      </c>
      <c r="M185" t="s">
        <v>1706</v>
      </c>
      <c r="N185" t="s">
        <v>1707</v>
      </c>
    </row>
    <row r="186" spans="1:14" x14ac:dyDescent="0.25">
      <c r="A186" t="s">
        <v>16</v>
      </c>
      <c r="B186" t="s">
        <v>1708</v>
      </c>
      <c r="C186">
        <v>2022</v>
      </c>
      <c r="D186" t="s">
        <v>1709</v>
      </c>
      <c r="E186" t="s">
        <v>936</v>
      </c>
      <c r="F186" t="s">
        <v>1710</v>
      </c>
      <c r="G186" t="s">
        <v>43</v>
      </c>
      <c r="H186" t="s">
        <v>43</v>
      </c>
      <c r="I186" t="s">
        <v>43</v>
      </c>
      <c r="J186" t="s">
        <v>43</v>
      </c>
      <c r="K186" t="s">
        <v>43</v>
      </c>
      <c r="L186" t="s">
        <v>1711</v>
      </c>
      <c r="M186" t="s">
        <v>1712</v>
      </c>
      <c r="N186" t="s">
        <v>1713</v>
      </c>
    </row>
    <row r="187" spans="1:14" x14ac:dyDescent="0.25">
      <c r="A187" t="s">
        <v>65</v>
      </c>
      <c r="B187" t="s">
        <v>1714</v>
      </c>
      <c r="C187">
        <v>2024</v>
      </c>
      <c r="D187" t="s">
        <v>1715</v>
      </c>
      <c r="E187" t="s">
        <v>1716</v>
      </c>
      <c r="F187" t="s">
        <v>43</v>
      </c>
      <c r="G187" t="s">
        <v>43</v>
      </c>
      <c r="H187" t="s">
        <v>1717</v>
      </c>
      <c r="I187" t="s">
        <v>43</v>
      </c>
      <c r="J187" t="s">
        <v>43</v>
      </c>
      <c r="K187" t="s">
        <v>43</v>
      </c>
      <c r="L187" t="s">
        <v>1718</v>
      </c>
      <c r="M187" t="s">
        <v>1719</v>
      </c>
      <c r="N187" t="s">
        <v>1720</v>
      </c>
    </row>
    <row r="188" spans="1:14" x14ac:dyDescent="0.25">
      <c r="A188" t="s">
        <v>16</v>
      </c>
      <c r="B188" t="s">
        <v>1721</v>
      </c>
      <c r="C188">
        <v>2024</v>
      </c>
      <c r="D188" t="s">
        <v>1722</v>
      </c>
      <c r="E188" t="s">
        <v>1723</v>
      </c>
      <c r="F188" t="s">
        <v>1724</v>
      </c>
      <c r="G188" t="s">
        <v>43</v>
      </c>
      <c r="H188" t="s">
        <v>43</v>
      </c>
      <c r="I188" t="s">
        <v>43</v>
      </c>
      <c r="J188" t="s">
        <v>43</v>
      </c>
      <c r="K188" t="s">
        <v>1725</v>
      </c>
      <c r="L188" t="s">
        <v>1726</v>
      </c>
      <c r="M188" t="s">
        <v>1727</v>
      </c>
      <c r="N188" t="s">
        <v>1728</v>
      </c>
    </row>
    <row r="189" spans="1:14" x14ac:dyDescent="0.25">
      <c r="A189" t="s">
        <v>16</v>
      </c>
      <c r="B189" t="s">
        <v>1729</v>
      </c>
      <c r="C189">
        <v>2021</v>
      </c>
      <c r="D189" t="s">
        <v>1730</v>
      </c>
      <c r="E189" t="s">
        <v>1731</v>
      </c>
      <c r="F189" t="s">
        <v>483</v>
      </c>
      <c r="G189" t="s">
        <v>448</v>
      </c>
      <c r="H189" t="s">
        <v>1732</v>
      </c>
      <c r="I189" t="s">
        <v>43</v>
      </c>
      <c r="J189" t="s">
        <v>43</v>
      </c>
      <c r="K189" t="s">
        <v>43</v>
      </c>
      <c r="L189" t="s">
        <v>1733</v>
      </c>
      <c r="M189" t="s">
        <v>1734</v>
      </c>
      <c r="N189" t="s">
        <v>1735</v>
      </c>
    </row>
    <row r="190" spans="1:14" x14ac:dyDescent="0.25">
      <c r="A190" t="s">
        <v>16</v>
      </c>
      <c r="B190" t="s">
        <v>1736</v>
      </c>
      <c r="C190">
        <v>2022</v>
      </c>
      <c r="D190" t="s">
        <v>1737</v>
      </c>
      <c r="E190" t="s">
        <v>1738</v>
      </c>
      <c r="F190" t="s">
        <v>326</v>
      </c>
      <c r="G190" t="s">
        <v>194</v>
      </c>
      <c r="H190" t="s">
        <v>43</v>
      </c>
      <c r="I190" t="s">
        <v>43</v>
      </c>
      <c r="J190" t="s">
        <v>43</v>
      </c>
      <c r="K190" t="s">
        <v>1739</v>
      </c>
      <c r="L190" t="s">
        <v>1740</v>
      </c>
      <c r="M190" t="s">
        <v>43</v>
      </c>
      <c r="N190" t="s">
        <v>1741</v>
      </c>
    </row>
    <row r="191" spans="1:14" x14ac:dyDescent="0.25">
      <c r="A191" t="s">
        <v>16</v>
      </c>
      <c r="B191" t="s">
        <v>1742</v>
      </c>
      <c r="C191">
        <v>2024</v>
      </c>
      <c r="D191" t="s">
        <v>1743</v>
      </c>
      <c r="E191" t="s">
        <v>69</v>
      </c>
      <c r="F191" t="s">
        <v>1744</v>
      </c>
      <c r="G191" t="s">
        <v>43</v>
      </c>
      <c r="H191" t="s">
        <v>43</v>
      </c>
      <c r="I191" t="s">
        <v>43</v>
      </c>
      <c r="J191" t="s">
        <v>43</v>
      </c>
      <c r="K191" t="s">
        <v>1745</v>
      </c>
      <c r="L191" t="s">
        <v>1746</v>
      </c>
      <c r="M191" t="s">
        <v>1747</v>
      </c>
      <c r="N191" t="s">
        <v>1748</v>
      </c>
    </row>
    <row r="192" spans="1:14" x14ac:dyDescent="0.25">
      <c r="A192" t="s">
        <v>16</v>
      </c>
      <c r="B192" t="s">
        <v>1749</v>
      </c>
      <c r="C192">
        <v>2023</v>
      </c>
      <c r="D192" t="s">
        <v>1750</v>
      </c>
      <c r="E192" t="s">
        <v>58</v>
      </c>
      <c r="F192" t="s">
        <v>1751</v>
      </c>
      <c r="G192" t="s">
        <v>43</v>
      </c>
      <c r="H192" t="s">
        <v>43</v>
      </c>
      <c r="I192" t="s">
        <v>43</v>
      </c>
      <c r="J192" t="s">
        <v>43</v>
      </c>
      <c r="K192" t="s">
        <v>1752</v>
      </c>
      <c r="L192" t="s">
        <v>1753</v>
      </c>
      <c r="M192" t="s">
        <v>1754</v>
      </c>
      <c r="N192" t="s">
        <v>1755</v>
      </c>
    </row>
    <row r="193" spans="1:14" x14ac:dyDescent="0.25">
      <c r="A193" t="s">
        <v>16</v>
      </c>
      <c r="B193" t="s">
        <v>1756</v>
      </c>
      <c r="C193">
        <v>2023</v>
      </c>
      <c r="D193" t="s">
        <v>1757</v>
      </c>
      <c r="E193" t="s">
        <v>1758</v>
      </c>
      <c r="F193" t="s">
        <v>1759</v>
      </c>
      <c r="G193" t="s">
        <v>43</v>
      </c>
      <c r="H193" t="s">
        <v>43</v>
      </c>
      <c r="I193" t="s">
        <v>43</v>
      </c>
      <c r="J193" t="s">
        <v>43</v>
      </c>
      <c r="K193" t="s">
        <v>1760</v>
      </c>
      <c r="L193" t="s">
        <v>1761</v>
      </c>
      <c r="M193" t="s">
        <v>1762</v>
      </c>
      <c r="N193" t="s">
        <v>1763</v>
      </c>
    </row>
    <row r="194" spans="1:14" x14ac:dyDescent="0.25">
      <c r="A194" t="s">
        <v>16</v>
      </c>
      <c r="B194" t="s">
        <v>1764</v>
      </c>
      <c r="C194">
        <v>2022</v>
      </c>
      <c r="D194" t="s">
        <v>1765</v>
      </c>
      <c r="E194" t="s">
        <v>1766</v>
      </c>
      <c r="F194" t="s">
        <v>1767</v>
      </c>
      <c r="G194" t="s">
        <v>406</v>
      </c>
      <c r="H194" t="s">
        <v>1768</v>
      </c>
      <c r="I194" t="s">
        <v>43</v>
      </c>
      <c r="J194" t="s">
        <v>43</v>
      </c>
      <c r="K194" t="s">
        <v>1769</v>
      </c>
      <c r="L194" t="s">
        <v>1770</v>
      </c>
      <c r="M194" t="s">
        <v>1771</v>
      </c>
      <c r="N194" t="s">
        <v>1772</v>
      </c>
    </row>
    <row r="195" spans="1:14" x14ac:dyDescent="0.25">
      <c r="A195" t="s">
        <v>16</v>
      </c>
      <c r="B195" t="s">
        <v>1773</v>
      </c>
      <c r="C195">
        <v>2024</v>
      </c>
      <c r="D195" t="s">
        <v>1774</v>
      </c>
      <c r="E195" t="s">
        <v>317</v>
      </c>
      <c r="F195" t="s">
        <v>1372</v>
      </c>
      <c r="G195" t="s">
        <v>415</v>
      </c>
      <c r="H195" t="s">
        <v>43</v>
      </c>
      <c r="I195" t="s">
        <v>43</v>
      </c>
      <c r="J195" t="s">
        <v>43</v>
      </c>
      <c r="K195" t="s">
        <v>1775</v>
      </c>
      <c r="L195" t="s">
        <v>1776</v>
      </c>
      <c r="M195" t="s">
        <v>1777</v>
      </c>
      <c r="N195" t="s">
        <v>1778</v>
      </c>
    </row>
    <row r="196" spans="1:14" x14ac:dyDescent="0.25">
      <c r="A196" t="s">
        <v>16</v>
      </c>
      <c r="B196" t="s">
        <v>1779</v>
      </c>
      <c r="C196">
        <v>2021</v>
      </c>
      <c r="D196" t="s">
        <v>1780</v>
      </c>
      <c r="E196" t="s">
        <v>1781</v>
      </c>
      <c r="F196" t="s">
        <v>432</v>
      </c>
      <c r="G196" t="s">
        <v>230</v>
      </c>
      <c r="H196" t="s">
        <v>1782</v>
      </c>
      <c r="I196" t="s">
        <v>43</v>
      </c>
      <c r="J196" t="s">
        <v>43</v>
      </c>
      <c r="K196" t="s">
        <v>1783</v>
      </c>
      <c r="L196" t="s">
        <v>1784</v>
      </c>
      <c r="M196" t="s">
        <v>1785</v>
      </c>
      <c r="N196" t="s">
        <v>1786</v>
      </c>
    </row>
    <row r="197" spans="1:14" x14ac:dyDescent="0.25">
      <c r="A197" t="s">
        <v>16</v>
      </c>
      <c r="B197" t="s">
        <v>1787</v>
      </c>
      <c r="C197">
        <v>2024</v>
      </c>
      <c r="D197" t="s">
        <v>1788</v>
      </c>
      <c r="E197" t="s">
        <v>88</v>
      </c>
      <c r="F197" t="s">
        <v>1789</v>
      </c>
      <c r="G197" t="s">
        <v>43</v>
      </c>
      <c r="H197" t="s">
        <v>43</v>
      </c>
      <c r="I197" t="s">
        <v>43</v>
      </c>
      <c r="J197" t="s">
        <v>43</v>
      </c>
      <c r="K197" t="s">
        <v>1790</v>
      </c>
      <c r="L197" t="s">
        <v>1791</v>
      </c>
      <c r="M197" t="s">
        <v>1792</v>
      </c>
      <c r="N197" t="s">
        <v>1793</v>
      </c>
    </row>
    <row r="198" spans="1:14" x14ac:dyDescent="0.25">
      <c r="A198" t="s">
        <v>16</v>
      </c>
      <c r="B198" t="s">
        <v>1794</v>
      </c>
      <c r="C198">
        <v>2023</v>
      </c>
      <c r="D198" t="s">
        <v>1795</v>
      </c>
      <c r="E198" t="s">
        <v>69</v>
      </c>
      <c r="F198" t="s">
        <v>1796</v>
      </c>
      <c r="G198" t="s">
        <v>43</v>
      </c>
      <c r="H198" t="s">
        <v>43</v>
      </c>
      <c r="I198" t="s">
        <v>43</v>
      </c>
      <c r="J198" t="s">
        <v>43</v>
      </c>
      <c r="K198" t="s">
        <v>1797</v>
      </c>
      <c r="L198" t="s">
        <v>1798</v>
      </c>
      <c r="M198" t="s">
        <v>1799</v>
      </c>
      <c r="N198" t="s">
        <v>1800</v>
      </c>
    </row>
    <row r="199" spans="1:14" x14ac:dyDescent="0.25">
      <c r="A199" t="s">
        <v>16</v>
      </c>
      <c r="B199" t="s">
        <v>1801</v>
      </c>
      <c r="C199">
        <v>2021</v>
      </c>
      <c r="D199" t="s">
        <v>1802</v>
      </c>
      <c r="E199" t="s">
        <v>1803</v>
      </c>
      <c r="F199" t="s">
        <v>1804</v>
      </c>
      <c r="G199" t="s">
        <v>415</v>
      </c>
      <c r="H199" t="s">
        <v>43</v>
      </c>
      <c r="I199" t="s">
        <v>43</v>
      </c>
      <c r="J199" t="s">
        <v>43</v>
      </c>
      <c r="K199" t="s">
        <v>1805</v>
      </c>
      <c r="L199" t="s">
        <v>1806</v>
      </c>
      <c r="M199" t="s">
        <v>1807</v>
      </c>
      <c r="N199" t="s">
        <v>1808</v>
      </c>
    </row>
    <row r="200" spans="1:14" x14ac:dyDescent="0.25">
      <c r="A200" t="s">
        <v>16</v>
      </c>
      <c r="B200" t="s">
        <v>1809</v>
      </c>
      <c r="C200">
        <v>2021</v>
      </c>
      <c r="D200" t="s">
        <v>1810</v>
      </c>
      <c r="E200" t="s">
        <v>866</v>
      </c>
      <c r="F200" t="s">
        <v>1811</v>
      </c>
      <c r="G200" t="s">
        <v>43</v>
      </c>
      <c r="H200" t="s">
        <v>1812</v>
      </c>
      <c r="I200" t="s">
        <v>43</v>
      </c>
      <c r="J200" t="s">
        <v>43</v>
      </c>
      <c r="K200" t="s">
        <v>1813</v>
      </c>
      <c r="L200" t="s">
        <v>1814</v>
      </c>
      <c r="M200" t="s">
        <v>1815</v>
      </c>
      <c r="N200" t="s">
        <v>1816</v>
      </c>
    </row>
    <row r="201" spans="1:14" x14ac:dyDescent="0.25">
      <c r="A201" t="s">
        <v>16</v>
      </c>
      <c r="B201" t="s">
        <v>1817</v>
      </c>
      <c r="C201">
        <v>2023</v>
      </c>
      <c r="D201" t="s">
        <v>1818</v>
      </c>
      <c r="E201" t="s">
        <v>1478</v>
      </c>
      <c r="F201" t="s">
        <v>1819</v>
      </c>
      <c r="G201" t="s">
        <v>466</v>
      </c>
      <c r="H201" t="s">
        <v>43</v>
      </c>
      <c r="I201" t="s">
        <v>43</v>
      </c>
      <c r="J201" t="s">
        <v>43</v>
      </c>
      <c r="K201" t="s">
        <v>1820</v>
      </c>
      <c r="L201" t="s">
        <v>1821</v>
      </c>
      <c r="M201" t="s">
        <v>1822</v>
      </c>
      <c r="N201" t="s">
        <v>1823</v>
      </c>
    </row>
    <row r="202" spans="1:14" x14ac:dyDescent="0.25">
      <c r="A202" t="s">
        <v>16</v>
      </c>
      <c r="B202" t="s">
        <v>1824</v>
      </c>
      <c r="C202">
        <v>2022</v>
      </c>
      <c r="D202" t="s">
        <v>1825</v>
      </c>
      <c r="E202" t="s">
        <v>1826</v>
      </c>
      <c r="F202" t="s">
        <v>1827</v>
      </c>
      <c r="G202" t="s">
        <v>466</v>
      </c>
      <c r="H202" t="s">
        <v>43</v>
      </c>
      <c r="I202" t="s">
        <v>43</v>
      </c>
      <c r="J202" t="s">
        <v>43</v>
      </c>
      <c r="K202" t="s">
        <v>43</v>
      </c>
      <c r="L202" t="s">
        <v>1828</v>
      </c>
      <c r="M202" t="s">
        <v>1829</v>
      </c>
      <c r="N202" t="s">
        <v>1830</v>
      </c>
    </row>
    <row r="203" spans="1:14" x14ac:dyDescent="0.25">
      <c r="A203" t="s">
        <v>16</v>
      </c>
      <c r="B203" t="s">
        <v>1831</v>
      </c>
      <c r="C203">
        <v>2022</v>
      </c>
      <c r="D203" t="s">
        <v>1832</v>
      </c>
      <c r="E203" t="s">
        <v>11</v>
      </c>
      <c r="F203" t="s">
        <v>760</v>
      </c>
      <c r="G203" t="s">
        <v>414</v>
      </c>
      <c r="H203" t="s">
        <v>43</v>
      </c>
      <c r="I203" t="s">
        <v>43</v>
      </c>
      <c r="J203" t="s">
        <v>43</v>
      </c>
      <c r="K203" t="s">
        <v>1833</v>
      </c>
      <c r="L203" t="s">
        <v>1834</v>
      </c>
      <c r="M203" t="s">
        <v>1835</v>
      </c>
      <c r="N203" t="s">
        <v>1836</v>
      </c>
    </row>
    <row r="204" spans="1:14" x14ac:dyDescent="0.25">
      <c r="A204" t="s">
        <v>16</v>
      </c>
      <c r="B204" t="s">
        <v>1837</v>
      </c>
      <c r="C204">
        <v>2023</v>
      </c>
      <c r="D204" t="s">
        <v>1838</v>
      </c>
      <c r="E204" t="s">
        <v>866</v>
      </c>
      <c r="F204" t="s">
        <v>1839</v>
      </c>
      <c r="G204" t="s">
        <v>43</v>
      </c>
      <c r="H204" t="s">
        <v>43</v>
      </c>
      <c r="I204" t="s">
        <v>43</v>
      </c>
      <c r="J204" t="s">
        <v>43</v>
      </c>
      <c r="K204" t="s">
        <v>1840</v>
      </c>
      <c r="L204" t="s">
        <v>1841</v>
      </c>
      <c r="M204" t="s">
        <v>1842</v>
      </c>
      <c r="N204" t="s">
        <v>1843</v>
      </c>
    </row>
    <row r="205" spans="1:14" x14ac:dyDescent="0.25">
      <c r="A205" t="s">
        <v>16</v>
      </c>
      <c r="B205" t="s">
        <v>1844</v>
      </c>
      <c r="C205">
        <v>2021</v>
      </c>
      <c r="D205" t="s">
        <v>1845</v>
      </c>
      <c r="E205" t="s">
        <v>95</v>
      </c>
      <c r="F205" t="s">
        <v>153</v>
      </c>
      <c r="G205" t="s">
        <v>43</v>
      </c>
      <c r="H205" t="s">
        <v>43</v>
      </c>
      <c r="I205" t="s">
        <v>43</v>
      </c>
      <c r="J205" t="s">
        <v>43</v>
      </c>
      <c r="K205" t="s">
        <v>1846</v>
      </c>
      <c r="L205" t="s">
        <v>1847</v>
      </c>
      <c r="M205" t="s">
        <v>1848</v>
      </c>
      <c r="N205" t="s">
        <v>1849</v>
      </c>
    </row>
    <row r="206" spans="1:14" x14ac:dyDescent="0.25">
      <c r="A206" t="s">
        <v>16</v>
      </c>
      <c r="B206" t="s">
        <v>1850</v>
      </c>
      <c r="C206">
        <v>2021</v>
      </c>
      <c r="D206" t="s">
        <v>1851</v>
      </c>
      <c r="E206" t="s">
        <v>1852</v>
      </c>
      <c r="F206" t="s">
        <v>914</v>
      </c>
      <c r="G206" t="s">
        <v>1624</v>
      </c>
      <c r="H206" t="s">
        <v>1853</v>
      </c>
      <c r="I206" t="s">
        <v>43</v>
      </c>
      <c r="J206" t="s">
        <v>43</v>
      </c>
      <c r="K206" t="s">
        <v>1854</v>
      </c>
      <c r="L206" t="s">
        <v>1855</v>
      </c>
      <c r="M206" t="s">
        <v>1856</v>
      </c>
      <c r="N206" t="s">
        <v>1857</v>
      </c>
    </row>
    <row r="207" spans="1:14" x14ac:dyDescent="0.25">
      <c r="A207" t="s">
        <v>16</v>
      </c>
      <c r="B207" t="s">
        <v>1850</v>
      </c>
      <c r="C207">
        <v>2022</v>
      </c>
      <c r="D207" t="s">
        <v>1858</v>
      </c>
      <c r="E207" t="s">
        <v>1852</v>
      </c>
      <c r="F207" t="s">
        <v>249</v>
      </c>
      <c r="G207" t="s">
        <v>424</v>
      </c>
      <c r="H207" t="s">
        <v>1859</v>
      </c>
      <c r="I207" t="s">
        <v>43</v>
      </c>
      <c r="J207" t="s">
        <v>43</v>
      </c>
      <c r="K207" t="s">
        <v>43</v>
      </c>
      <c r="L207" t="s">
        <v>1860</v>
      </c>
      <c r="M207" t="s">
        <v>1861</v>
      </c>
      <c r="N207" t="s">
        <v>1862</v>
      </c>
    </row>
    <row r="208" spans="1:14" x14ac:dyDescent="0.25">
      <c r="A208" t="s">
        <v>16</v>
      </c>
      <c r="B208" t="s">
        <v>1863</v>
      </c>
      <c r="C208">
        <v>2024</v>
      </c>
      <c r="D208" t="s">
        <v>1864</v>
      </c>
      <c r="E208" t="s">
        <v>446</v>
      </c>
      <c r="F208" t="s">
        <v>163</v>
      </c>
      <c r="G208" t="s">
        <v>1186</v>
      </c>
      <c r="H208" t="s">
        <v>1865</v>
      </c>
      <c r="I208" t="s">
        <v>43</v>
      </c>
      <c r="J208" t="s">
        <v>43</v>
      </c>
      <c r="K208" t="s">
        <v>1866</v>
      </c>
      <c r="L208" t="s">
        <v>1867</v>
      </c>
      <c r="M208" t="s">
        <v>1868</v>
      </c>
      <c r="N208" t="s">
        <v>1869</v>
      </c>
    </row>
    <row r="209" spans="1:14" x14ac:dyDescent="0.25">
      <c r="A209" t="s">
        <v>16</v>
      </c>
      <c r="B209" t="s">
        <v>1870</v>
      </c>
      <c r="C209">
        <v>2024</v>
      </c>
      <c r="D209" t="s">
        <v>1871</v>
      </c>
      <c r="E209" t="s">
        <v>1872</v>
      </c>
      <c r="F209" t="s">
        <v>1873</v>
      </c>
      <c r="G209" t="s">
        <v>43</v>
      </c>
      <c r="H209" t="s">
        <v>1874</v>
      </c>
      <c r="I209" t="s">
        <v>43</v>
      </c>
      <c r="J209" t="s">
        <v>43</v>
      </c>
      <c r="K209" t="s">
        <v>1875</v>
      </c>
      <c r="L209" t="s">
        <v>1876</v>
      </c>
      <c r="M209" t="s">
        <v>1877</v>
      </c>
      <c r="N209" t="s">
        <v>1878</v>
      </c>
    </row>
    <row r="210" spans="1:14" x14ac:dyDescent="0.25">
      <c r="A210" t="s">
        <v>16</v>
      </c>
      <c r="B210" t="s">
        <v>1879</v>
      </c>
      <c r="C210">
        <v>2025</v>
      </c>
      <c r="D210" t="s">
        <v>1880</v>
      </c>
      <c r="E210" t="s">
        <v>82</v>
      </c>
      <c r="F210" t="s">
        <v>1881</v>
      </c>
      <c r="G210" t="s">
        <v>43</v>
      </c>
      <c r="H210" t="s">
        <v>43</v>
      </c>
      <c r="I210" t="s">
        <v>43</v>
      </c>
      <c r="J210" t="s">
        <v>43</v>
      </c>
      <c r="K210" t="s">
        <v>43</v>
      </c>
      <c r="L210" t="s">
        <v>1882</v>
      </c>
      <c r="M210" t="s">
        <v>1883</v>
      </c>
      <c r="N210" t="s">
        <v>1884</v>
      </c>
    </row>
    <row r="211" spans="1:14" x14ac:dyDescent="0.25">
      <c r="A211" t="s">
        <v>16</v>
      </c>
      <c r="B211" t="s">
        <v>1885</v>
      </c>
      <c r="C211">
        <v>2024</v>
      </c>
      <c r="D211" t="s">
        <v>1886</v>
      </c>
      <c r="E211" t="s">
        <v>682</v>
      </c>
      <c r="F211" t="s">
        <v>1873</v>
      </c>
      <c r="G211" t="s">
        <v>43</v>
      </c>
      <c r="H211" t="s">
        <v>43</v>
      </c>
      <c r="I211" t="s">
        <v>43</v>
      </c>
      <c r="J211" t="s">
        <v>43</v>
      </c>
      <c r="K211" t="s">
        <v>1887</v>
      </c>
      <c r="L211" t="s">
        <v>1888</v>
      </c>
      <c r="M211" t="s">
        <v>1889</v>
      </c>
      <c r="N211" t="s">
        <v>1890</v>
      </c>
    </row>
    <row r="212" spans="1:14" x14ac:dyDescent="0.25">
      <c r="A212" t="s">
        <v>16</v>
      </c>
      <c r="B212" t="s">
        <v>1891</v>
      </c>
      <c r="C212">
        <v>2023</v>
      </c>
      <c r="D212" t="s">
        <v>1892</v>
      </c>
      <c r="E212" t="s">
        <v>1893</v>
      </c>
      <c r="F212" t="s">
        <v>326</v>
      </c>
      <c r="G212" t="s">
        <v>415</v>
      </c>
      <c r="H212" t="s">
        <v>1894</v>
      </c>
      <c r="I212" t="s">
        <v>43</v>
      </c>
      <c r="J212" t="s">
        <v>43</v>
      </c>
      <c r="K212" t="s">
        <v>1895</v>
      </c>
      <c r="L212" t="s">
        <v>1896</v>
      </c>
      <c r="M212" t="s">
        <v>1897</v>
      </c>
      <c r="N212" t="s">
        <v>1898</v>
      </c>
    </row>
    <row r="213" spans="1:14" x14ac:dyDescent="0.25">
      <c r="A213" t="s">
        <v>16</v>
      </c>
      <c r="B213" t="s">
        <v>1899</v>
      </c>
      <c r="C213">
        <v>2021</v>
      </c>
      <c r="D213" t="s">
        <v>1900</v>
      </c>
      <c r="E213" t="s">
        <v>1901</v>
      </c>
      <c r="F213" t="s">
        <v>1902</v>
      </c>
      <c r="G213" t="s">
        <v>43</v>
      </c>
      <c r="H213" t="s">
        <v>43</v>
      </c>
      <c r="I213" t="s">
        <v>43</v>
      </c>
      <c r="J213" t="s">
        <v>43</v>
      </c>
      <c r="K213" t="s">
        <v>1903</v>
      </c>
      <c r="L213" t="s">
        <v>1904</v>
      </c>
      <c r="M213" t="s">
        <v>1905</v>
      </c>
      <c r="N213" t="s">
        <v>1906</v>
      </c>
    </row>
    <row r="214" spans="1:14" x14ac:dyDescent="0.25">
      <c r="A214" t="s">
        <v>16</v>
      </c>
      <c r="B214" t="s">
        <v>1907</v>
      </c>
      <c r="C214">
        <v>2023</v>
      </c>
      <c r="D214" t="s">
        <v>1908</v>
      </c>
      <c r="E214" t="s">
        <v>1909</v>
      </c>
      <c r="F214" t="s">
        <v>1605</v>
      </c>
      <c r="G214" t="s">
        <v>43</v>
      </c>
      <c r="H214" t="s">
        <v>1910</v>
      </c>
      <c r="I214" t="s">
        <v>43</v>
      </c>
      <c r="J214" t="s">
        <v>43</v>
      </c>
      <c r="K214" t="s">
        <v>1911</v>
      </c>
      <c r="L214" t="s">
        <v>1912</v>
      </c>
      <c r="M214" t="s">
        <v>1913</v>
      </c>
      <c r="N214" t="s">
        <v>1914</v>
      </c>
    </row>
    <row r="215" spans="1:14" x14ac:dyDescent="0.25">
      <c r="A215" t="s">
        <v>16</v>
      </c>
      <c r="B215" t="s">
        <v>1915</v>
      </c>
      <c r="C215">
        <v>2023</v>
      </c>
      <c r="D215" t="s">
        <v>1916</v>
      </c>
      <c r="E215" t="s">
        <v>1917</v>
      </c>
      <c r="F215" t="s">
        <v>1918</v>
      </c>
      <c r="G215" t="s">
        <v>230</v>
      </c>
      <c r="H215" t="s">
        <v>1919</v>
      </c>
      <c r="I215" t="s">
        <v>43</v>
      </c>
      <c r="J215" t="s">
        <v>43</v>
      </c>
      <c r="K215" t="s">
        <v>1920</v>
      </c>
      <c r="L215" t="s">
        <v>1921</v>
      </c>
      <c r="M215" t="s">
        <v>1922</v>
      </c>
      <c r="N215" t="s">
        <v>1923</v>
      </c>
    </row>
    <row r="216" spans="1:14" x14ac:dyDescent="0.25">
      <c r="A216" t="s">
        <v>16</v>
      </c>
      <c r="B216" t="s">
        <v>1924</v>
      </c>
      <c r="C216">
        <v>2024</v>
      </c>
      <c r="D216" t="s">
        <v>1925</v>
      </c>
      <c r="E216" t="s">
        <v>1926</v>
      </c>
      <c r="F216" t="s">
        <v>326</v>
      </c>
      <c r="G216" t="s">
        <v>415</v>
      </c>
      <c r="H216" t="s">
        <v>43</v>
      </c>
      <c r="I216" t="s">
        <v>43</v>
      </c>
      <c r="J216" t="s">
        <v>43</v>
      </c>
      <c r="K216" t="s">
        <v>43</v>
      </c>
      <c r="L216" t="s">
        <v>1927</v>
      </c>
      <c r="M216" t="s">
        <v>1928</v>
      </c>
      <c r="N216" t="s">
        <v>1929</v>
      </c>
    </row>
    <row r="217" spans="1:14" x14ac:dyDescent="0.25">
      <c r="A217" t="s">
        <v>16</v>
      </c>
      <c r="B217" t="s">
        <v>1930</v>
      </c>
      <c r="C217">
        <v>2024</v>
      </c>
      <c r="D217" t="s">
        <v>1931</v>
      </c>
      <c r="E217" t="s">
        <v>1932</v>
      </c>
      <c r="F217" t="s">
        <v>1933</v>
      </c>
      <c r="G217" t="s">
        <v>432</v>
      </c>
      <c r="H217" t="s">
        <v>1934</v>
      </c>
      <c r="I217" t="s">
        <v>43</v>
      </c>
      <c r="J217" t="s">
        <v>43</v>
      </c>
      <c r="K217" t="s">
        <v>43</v>
      </c>
      <c r="L217" t="s">
        <v>1935</v>
      </c>
      <c r="M217" t="s">
        <v>1936</v>
      </c>
      <c r="N217" t="s">
        <v>1937</v>
      </c>
    </row>
    <row r="218" spans="1:14" x14ac:dyDescent="0.25">
      <c r="A218" t="s">
        <v>16</v>
      </c>
      <c r="B218" t="s">
        <v>1938</v>
      </c>
      <c r="C218">
        <v>2021</v>
      </c>
      <c r="D218" t="s">
        <v>1939</v>
      </c>
      <c r="E218" t="s">
        <v>1940</v>
      </c>
      <c r="F218" t="s">
        <v>1941</v>
      </c>
      <c r="G218" t="s">
        <v>1942</v>
      </c>
      <c r="H218" t="s">
        <v>43</v>
      </c>
      <c r="I218" t="s">
        <v>43</v>
      </c>
      <c r="J218" t="s">
        <v>43</v>
      </c>
      <c r="K218" t="s">
        <v>1943</v>
      </c>
      <c r="L218" t="s">
        <v>1944</v>
      </c>
      <c r="M218" t="s">
        <v>1945</v>
      </c>
      <c r="N218" t="s">
        <v>1946</v>
      </c>
    </row>
    <row r="219" spans="1:14" x14ac:dyDescent="0.25">
      <c r="A219" t="s">
        <v>16</v>
      </c>
      <c r="B219" t="s">
        <v>1947</v>
      </c>
      <c r="C219">
        <v>2024</v>
      </c>
      <c r="D219" t="s">
        <v>1948</v>
      </c>
      <c r="E219" t="s">
        <v>248</v>
      </c>
      <c r="F219" t="s">
        <v>1949</v>
      </c>
      <c r="G219" t="s">
        <v>194</v>
      </c>
      <c r="H219" t="s">
        <v>1950</v>
      </c>
      <c r="I219" t="s">
        <v>43</v>
      </c>
      <c r="J219" t="s">
        <v>43</v>
      </c>
      <c r="K219" t="s">
        <v>1951</v>
      </c>
      <c r="L219" t="s">
        <v>1952</v>
      </c>
      <c r="M219" t="s">
        <v>1953</v>
      </c>
      <c r="N219" t="s">
        <v>1954</v>
      </c>
    </row>
    <row r="220" spans="1:14" x14ac:dyDescent="0.25">
      <c r="A220" t="s">
        <v>16</v>
      </c>
      <c r="B220" t="s">
        <v>1955</v>
      </c>
      <c r="C220">
        <v>2022</v>
      </c>
      <c r="D220" t="s">
        <v>1956</v>
      </c>
      <c r="E220" t="s">
        <v>811</v>
      </c>
      <c r="F220" t="s">
        <v>318</v>
      </c>
      <c r="G220" t="s">
        <v>240</v>
      </c>
      <c r="H220" t="s">
        <v>43</v>
      </c>
      <c r="I220" t="s">
        <v>43</v>
      </c>
      <c r="J220" t="s">
        <v>43</v>
      </c>
      <c r="K220" t="s">
        <v>1957</v>
      </c>
      <c r="L220" t="s">
        <v>1958</v>
      </c>
      <c r="M220" t="s">
        <v>1959</v>
      </c>
      <c r="N220" t="s">
        <v>1960</v>
      </c>
    </row>
    <row r="221" spans="1:14" x14ac:dyDescent="0.25">
      <c r="A221" t="s">
        <v>16</v>
      </c>
      <c r="B221" t="s">
        <v>1961</v>
      </c>
      <c r="C221">
        <v>2022</v>
      </c>
      <c r="D221" t="s">
        <v>1962</v>
      </c>
      <c r="E221" t="s">
        <v>1872</v>
      </c>
      <c r="F221" t="s">
        <v>1963</v>
      </c>
      <c r="G221" t="s">
        <v>43</v>
      </c>
      <c r="H221" t="s">
        <v>91</v>
      </c>
      <c r="I221" t="s">
        <v>43</v>
      </c>
      <c r="J221" t="s">
        <v>43</v>
      </c>
      <c r="K221" t="s">
        <v>1964</v>
      </c>
      <c r="L221" t="s">
        <v>1965</v>
      </c>
      <c r="M221" t="s">
        <v>1966</v>
      </c>
      <c r="N221" t="s">
        <v>1967</v>
      </c>
    </row>
    <row r="222" spans="1:14" x14ac:dyDescent="0.25">
      <c r="A222" t="s">
        <v>16</v>
      </c>
      <c r="B222" t="s">
        <v>1968</v>
      </c>
      <c r="C222">
        <v>2024</v>
      </c>
      <c r="D222" t="s">
        <v>1969</v>
      </c>
      <c r="E222" t="s">
        <v>1970</v>
      </c>
      <c r="F222" t="s">
        <v>1971</v>
      </c>
      <c r="G222" t="s">
        <v>43</v>
      </c>
      <c r="H222" t="s">
        <v>43</v>
      </c>
      <c r="I222" t="s">
        <v>43</v>
      </c>
      <c r="J222" t="s">
        <v>43</v>
      </c>
      <c r="K222" t="s">
        <v>1972</v>
      </c>
      <c r="L222" t="s">
        <v>1973</v>
      </c>
      <c r="M222" t="s">
        <v>1974</v>
      </c>
      <c r="N222" t="s">
        <v>1975</v>
      </c>
    </row>
    <row r="223" spans="1:14" x14ac:dyDescent="0.25">
      <c r="A223" t="s">
        <v>65</v>
      </c>
      <c r="B223" t="s">
        <v>1976</v>
      </c>
      <c r="C223">
        <v>2024</v>
      </c>
      <c r="D223" t="s">
        <v>1977</v>
      </c>
      <c r="E223" t="s">
        <v>1978</v>
      </c>
      <c r="F223" t="s">
        <v>1979</v>
      </c>
      <c r="G223" t="s">
        <v>43</v>
      </c>
      <c r="H223" t="s">
        <v>1980</v>
      </c>
      <c r="I223" t="s">
        <v>43</v>
      </c>
      <c r="J223" t="s">
        <v>43</v>
      </c>
      <c r="K223" t="s">
        <v>43</v>
      </c>
      <c r="L223" t="s">
        <v>1981</v>
      </c>
      <c r="M223" t="s">
        <v>1982</v>
      </c>
      <c r="N223" t="s">
        <v>1983</v>
      </c>
    </row>
    <row r="224" spans="1:14" x14ac:dyDescent="0.25">
      <c r="A224" t="s">
        <v>16</v>
      </c>
      <c r="B224" t="s">
        <v>1984</v>
      </c>
      <c r="C224">
        <v>2023</v>
      </c>
      <c r="D224" t="s">
        <v>1985</v>
      </c>
      <c r="E224" t="s">
        <v>1986</v>
      </c>
      <c r="F224" t="s">
        <v>1987</v>
      </c>
      <c r="G224" t="s">
        <v>43</v>
      </c>
      <c r="H224" t="s">
        <v>43</v>
      </c>
      <c r="I224" t="s">
        <v>43</v>
      </c>
      <c r="J224" t="s">
        <v>43</v>
      </c>
      <c r="K224" t="s">
        <v>1988</v>
      </c>
      <c r="L224" t="s">
        <v>1989</v>
      </c>
      <c r="M224" t="s">
        <v>1990</v>
      </c>
      <c r="N224" t="s">
        <v>1991</v>
      </c>
    </row>
    <row r="225" spans="1:14" x14ac:dyDescent="0.25">
      <c r="A225" t="s">
        <v>16</v>
      </c>
      <c r="B225" t="s">
        <v>1992</v>
      </c>
      <c r="C225">
        <v>2021</v>
      </c>
      <c r="D225" t="s">
        <v>1993</v>
      </c>
      <c r="E225" t="s">
        <v>1994</v>
      </c>
      <c r="F225" t="s">
        <v>1442</v>
      </c>
      <c r="G225" t="s">
        <v>194</v>
      </c>
      <c r="H225" t="s">
        <v>43</v>
      </c>
      <c r="I225" t="s">
        <v>43</v>
      </c>
      <c r="J225" t="s">
        <v>43</v>
      </c>
      <c r="K225" t="s">
        <v>1995</v>
      </c>
      <c r="L225" t="s">
        <v>1996</v>
      </c>
      <c r="M225" t="s">
        <v>1997</v>
      </c>
      <c r="N225" t="s">
        <v>1998</v>
      </c>
    </row>
    <row r="226" spans="1:14" x14ac:dyDescent="0.25">
      <c r="A226" t="s">
        <v>16</v>
      </c>
      <c r="B226" t="s">
        <v>1999</v>
      </c>
      <c r="C226">
        <v>2024</v>
      </c>
      <c r="D226" t="s">
        <v>2000</v>
      </c>
      <c r="E226" t="s">
        <v>2001</v>
      </c>
      <c r="F226" t="s">
        <v>2002</v>
      </c>
      <c r="G226" t="s">
        <v>466</v>
      </c>
      <c r="H226" t="s">
        <v>2003</v>
      </c>
      <c r="I226" t="s">
        <v>43</v>
      </c>
      <c r="J226" t="s">
        <v>43</v>
      </c>
      <c r="K226" t="s">
        <v>2004</v>
      </c>
      <c r="L226" t="s">
        <v>2005</v>
      </c>
      <c r="M226" t="s">
        <v>2006</v>
      </c>
      <c r="N226" t="s">
        <v>2007</v>
      </c>
    </row>
    <row r="227" spans="1:14" x14ac:dyDescent="0.25">
      <c r="A227" t="s">
        <v>16</v>
      </c>
      <c r="B227" t="s">
        <v>2008</v>
      </c>
      <c r="C227">
        <v>2021</v>
      </c>
      <c r="D227" t="s">
        <v>2009</v>
      </c>
      <c r="E227" t="s">
        <v>1047</v>
      </c>
      <c r="F227" t="s">
        <v>2010</v>
      </c>
      <c r="G227" t="s">
        <v>43</v>
      </c>
      <c r="H227" t="s">
        <v>43</v>
      </c>
      <c r="I227" t="s">
        <v>43</v>
      </c>
      <c r="J227" t="s">
        <v>43</v>
      </c>
      <c r="K227" t="s">
        <v>2011</v>
      </c>
      <c r="L227" t="s">
        <v>2012</v>
      </c>
      <c r="M227" t="s">
        <v>2013</v>
      </c>
      <c r="N227" t="s">
        <v>2014</v>
      </c>
    </row>
    <row r="228" spans="1:14" x14ac:dyDescent="0.25">
      <c r="A228" t="s">
        <v>16</v>
      </c>
      <c r="B228" t="s">
        <v>2015</v>
      </c>
      <c r="C228">
        <v>2024</v>
      </c>
      <c r="D228" t="s">
        <v>2016</v>
      </c>
      <c r="E228" t="s">
        <v>1047</v>
      </c>
      <c r="F228" t="s">
        <v>1667</v>
      </c>
      <c r="G228" t="s">
        <v>43</v>
      </c>
      <c r="H228" t="s">
        <v>43</v>
      </c>
      <c r="I228" t="s">
        <v>43</v>
      </c>
      <c r="J228" t="s">
        <v>43</v>
      </c>
      <c r="K228" t="s">
        <v>2017</v>
      </c>
      <c r="L228" t="s">
        <v>2018</v>
      </c>
      <c r="M228" t="s">
        <v>2019</v>
      </c>
      <c r="N228" t="s">
        <v>2020</v>
      </c>
    </row>
    <row r="229" spans="1:14" x14ac:dyDescent="0.25">
      <c r="A229" t="s">
        <v>65</v>
      </c>
      <c r="B229" t="s">
        <v>2021</v>
      </c>
      <c r="C229">
        <v>2021</v>
      </c>
      <c r="D229" t="s">
        <v>2022</v>
      </c>
      <c r="E229" t="s">
        <v>2023</v>
      </c>
      <c r="F229" t="s">
        <v>43</v>
      </c>
      <c r="G229" t="s">
        <v>43</v>
      </c>
      <c r="H229" t="s">
        <v>43</v>
      </c>
      <c r="I229" t="s">
        <v>43</v>
      </c>
      <c r="J229" t="s">
        <v>43</v>
      </c>
      <c r="K229" t="s">
        <v>43</v>
      </c>
      <c r="L229" t="s">
        <v>43</v>
      </c>
      <c r="M229" t="s">
        <v>2024</v>
      </c>
      <c r="N229" t="s">
        <v>2025</v>
      </c>
    </row>
    <row r="230" spans="1:14" x14ac:dyDescent="0.25">
      <c r="A230" t="s">
        <v>16</v>
      </c>
      <c r="B230" t="s">
        <v>2026</v>
      </c>
      <c r="C230">
        <v>2022</v>
      </c>
      <c r="D230" t="s">
        <v>2027</v>
      </c>
      <c r="E230" t="s">
        <v>317</v>
      </c>
      <c r="F230" t="s">
        <v>1186</v>
      </c>
      <c r="G230" t="s">
        <v>230</v>
      </c>
      <c r="H230" t="s">
        <v>43</v>
      </c>
      <c r="I230" t="s">
        <v>43</v>
      </c>
      <c r="J230" t="s">
        <v>43</v>
      </c>
      <c r="K230" t="s">
        <v>2028</v>
      </c>
      <c r="L230" t="s">
        <v>2029</v>
      </c>
      <c r="M230" t="s">
        <v>2030</v>
      </c>
      <c r="N230" t="s">
        <v>2031</v>
      </c>
    </row>
    <row r="231" spans="1:14" x14ac:dyDescent="0.25">
      <c r="A231" t="s">
        <v>16</v>
      </c>
      <c r="B231" t="s">
        <v>2032</v>
      </c>
      <c r="C231">
        <v>2022</v>
      </c>
      <c r="D231" t="s">
        <v>2033</v>
      </c>
      <c r="E231" t="s">
        <v>2034</v>
      </c>
      <c r="F231" t="s">
        <v>240</v>
      </c>
      <c r="G231" t="s">
        <v>43</v>
      </c>
      <c r="H231" t="s">
        <v>2035</v>
      </c>
      <c r="I231" t="s">
        <v>43</v>
      </c>
      <c r="J231" t="s">
        <v>43</v>
      </c>
      <c r="K231" t="s">
        <v>43</v>
      </c>
      <c r="L231" t="s">
        <v>2036</v>
      </c>
      <c r="M231" t="s">
        <v>2037</v>
      </c>
      <c r="N231" t="s">
        <v>2038</v>
      </c>
    </row>
    <row r="232" spans="1:14" x14ac:dyDescent="0.25">
      <c r="A232" t="s">
        <v>16</v>
      </c>
      <c r="B232" t="s">
        <v>2039</v>
      </c>
      <c r="C232">
        <v>2021</v>
      </c>
      <c r="D232" t="s">
        <v>2040</v>
      </c>
      <c r="E232" t="s">
        <v>928</v>
      </c>
      <c r="F232" t="s">
        <v>623</v>
      </c>
      <c r="G232" t="s">
        <v>43</v>
      </c>
      <c r="H232" t="s">
        <v>43</v>
      </c>
      <c r="I232" t="s">
        <v>43</v>
      </c>
      <c r="J232" t="s">
        <v>43</v>
      </c>
      <c r="K232" t="s">
        <v>2041</v>
      </c>
      <c r="L232" t="s">
        <v>2042</v>
      </c>
      <c r="M232" t="s">
        <v>2043</v>
      </c>
      <c r="N232" t="s">
        <v>2044</v>
      </c>
    </row>
    <row r="233" spans="1:14" x14ac:dyDescent="0.25">
      <c r="A233" t="s">
        <v>16</v>
      </c>
      <c r="B233" t="s">
        <v>2045</v>
      </c>
      <c r="C233">
        <v>2024</v>
      </c>
      <c r="D233" t="s">
        <v>2046</v>
      </c>
      <c r="E233" t="s">
        <v>2047</v>
      </c>
      <c r="F233" t="s">
        <v>990</v>
      </c>
      <c r="G233" t="s">
        <v>2048</v>
      </c>
      <c r="H233" t="s">
        <v>43</v>
      </c>
      <c r="I233" t="s">
        <v>43</v>
      </c>
      <c r="J233" t="s">
        <v>43</v>
      </c>
      <c r="K233" t="s">
        <v>2049</v>
      </c>
      <c r="L233" t="s">
        <v>2050</v>
      </c>
      <c r="M233" t="s">
        <v>2051</v>
      </c>
      <c r="N233" t="s">
        <v>2052</v>
      </c>
    </row>
    <row r="234" spans="1:14" x14ac:dyDescent="0.25">
      <c r="A234" t="s">
        <v>16</v>
      </c>
      <c r="B234" t="s">
        <v>2053</v>
      </c>
      <c r="C234">
        <v>2021</v>
      </c>
      <c r="D234" t="s">
        <v>2054</v>
      </c>
      <c r="E234" t="s">
        <v>1209</v>
      </c>
      <c r="F234" t="s">
        <v>326</v>
      </c>
      <c r="G234" t="s">
        <v>43</v>
      </c>
      <c r="H234" t="s">
        <v>2055</v>
      </c>
      <c r="I234" t="s">
        <v>43</v>
      </c>
      <c r="J234" t="s">
        <v>43</v>
      </c>
      <c r="K234" t="s">
        <v>2056</v>
      </c>
      <c r="L234" t="s">
        <v>2057</v>
      </c>
      <c r="M234" t="s">
        <v>2058</v>
      </c>
      <c r="N234" t="s">
        <v>2059</v>
      </c>
    </row>
    <row r="235" spans="1:14" x14ac:dyDescent="0.25">
      <c r="A235" t="s">
        <v>16</v>
      </c>
      <c r="B235" t="s">
        <v>2060</v>
      </c>
      <c r="C235">
        <v>2023</v>
      </c>
      <c r="D235" t="s">
        <v>2061</v>
      </c>
      <c r="E235" t="s">
        <v>2062</v>
      </c>
      <c r="F235" t="s">
        <v>2063</v>
      </c>
      <c r="G235" t="s">
        <v>240</v>
      </c>
      <c r="H235" t="s">
        <v>43</v>
      </c>
      <c r="I235" t="s">
        <v>43</v>
      </c>
      <c r="J235" t="s">
        <v>43</v>
      </c>
      <c r="K235" t="s">
        <v>2064</v>
      </c>
      <c r="L235" t="s">
        <v>2065</v>
      </c>
      <c r="M235" t="s">
        <v>2066</v>
      </c>
      <c r="N235" t="s">
        <v>2067</v>
      </c>
    </row>
    <row r="236" spans="1:14" x14ac:dyDescent="0.25">
      <c r="A236" t="s">
        <v>16</v>
      </c>
      <c r="B236" t="s">
        <v>2068</v>
      </c>
      <c r="C236">
        <v>2024</v>
      </c>
      <c r="D236" t="s">
        <v>2069</v>
      </c>
      <c r="E236" t="s">
        <v>1573</v>
      </c>
      <c r="F236" t="s">
        <v>1426</v>
      </c>
      <c r="G236" t="s">
        <v>2070</v>
      </c>
      <c r="H236" t="s">
        <v>2071</v>
      </c>
      <c r="I236" t="s">
        <v>43</v>
      </c>
      <c r="J236" t="s">
        <v>43</v>
      </c>
      <c r="K236" t="s">
        <v>2072</v>
      </c>
      <c r="L236" t="s">
        <v>2073</v>
      </c>
      <c r="M236" t="s">
        <v>2074</v>
      </c>
      <c r="N236" t="s">
        <v>2075</v>
      </c>
    </row>
    <row r="237" spans="1:14" x14ac:dyDescent="0.25">
      <c r="A237" t="s">
        <v>16</v>
      </c>
      <c r="B237" t="s">
        <v>2076</v>
      </c>
      <c r="C237">
        <v>2021</v>
      </c>
      <c r="D237" t="s">
        <v>2077</v>
      </c>
      <c r="E237" t="s">
        <v>2078</v>
      </c>
      <c r="F237" t="s">
        <v>212</v>
      </c>
      <c r="G237" t="s">
        <v>415</v>
      </c>
      <c r="H237" t="s">
        <v>43</v>
      </c>
      <c r="I237" t="s">
        <v>43</v>
      </c>
      <c r="J237" t="s">
        <v>43</v>
      </c>
      <c r="K237" t="s">
        <v>2079</v>
      </c>
      <c r="L237" t="s">
        <v>2080</v>
      </c>
      <c r="M237" t="s">
        <v>2081</v>
      </c>
      <c r="N237" t="s">
        <v>2082</v>
      </c>
    </row>
    <row r="238" spans="1:14" x14ac:dyDescent="0.25">
      <c r="A238" t="s">
        <v>16</v>
      </c>
      <c r="B238" t="s">
        <v>2083</v>
      </c>
      <c r="C238">
        <v>2022</v>
      </c>
      <c r="D238" t="s">
        <v>2084</v>
      </c>
      <c r="E238" t="s">
        <v>2085</v>
      </c>
      <c r="F238" t="s">
        <v>292</v>
      </c>
      <c r="G238" t="s">
        <v>327</v>
      </c>
      <c r="H238" t="s">
        <v>43</v>
      </c>
      <c r="I238" t="s">
        <v>43</v>
      </c>
      <c r="J238" t="s">
        <v>43</v>
      </c>
      <c r="K238" t="s">
        <v>2086</v>
      </c>
      <c r="L238" t="s">
        <v>2087</v>
      </c>
      <c r="M238" t="s">
        <v>2088</v>
      </c>
      <c r="N238" t="s">
        <v>2089</v>
      </c>
    </row>
    <row r="239" spans="1:14" x14ac:dyDescent="0.25">
      <c r="A239" t="s">
        <v>16</v>
      </c>
      <c r="B239" t="s">
        <v>2090</v>
      </c>
      <c r="C239">
        <v>2024</v>
      </c>
      <c r="D239" t="s">
        <v>2091</v>
      </c>
      <c r="E239" t="s">
        <v>1926</v>
      </c>
      <c r="F239" t="s">
        <v>326</v>
      </c>
      <c r="G239" t="s">
        <v>466</v>
      </c>
      <c r="H239" t="s">
        <v>43</v>
      </c>
      <c r="I239" t="s">
        <v>43</v>
      </c>
      <c r="J239" t="s">
        <v>43</v>
      </c>
      <c r="K239" t="s">
        <v>2092</v>
      </c>
      <c r="L239" t="s">
        <v>2093</v>
      </c>
      <c r="M239" t="s">
        <v>2094</v>
      </c>
      <c r="N239" t="s">
        <v>2095</v>
      </c>
    </row>
    <row r="240" spans="1:14" x14ac:dyDescent="0.25">
      <c r="A240" t="s">
        <v>16</v>
      </c>
      <c r="B240" t="s">
        <v>2096</v>
      </c>
      <c r="C240">
        <v>2023</v>
      </c>
      <c r="D240" t="s">
        <v>2097</v>
      </c>
      <c r="E240" t="s">
        <v>376</v>
      </c>
      <c r="F240" t="s">
        <v>526</v>
      </c>
      <c r="G240" t="s">
        <v>43</v>
      </c>
      <c r="H240" t="s">
        <v>43</v>
      </c>
      <c r="I240" t="s">
        <v>43</v>
      </c>
      <c r="J240" t="s">
        <v>43</v>
      </c>
      <c r="K240" t="s">
        <v>2098</v>
      </c>
      <c r="L240" t="s">
        <v>2099</v>
      </c>
      <c r="M240" t="s">
        <v>2100</v>
      </c>
      <c r="N240" t="s">
        <v>2101</v>
      </c>
    </row>
    <row r="241" spans="1:14" x14ac:dyDescent="0.25">
      <c r="A241" t="s">
        <v>16</v>
      </c>
      <c r="B241" t="s">
        <v>2102</v>
      </c>
      <c r="C241">
        <v>2022</v>
      </c>
      <c r="D241" t="s">
        <v>2103</v>
      </c>
      <c r="E241" t="s">
        <v>1247</v>
      </c>
      <c r="F241" t="s">
        <v>326</v>
      </c>
      <c r="G241" t="s">
        <v>230</v>
      </c>
      <c r="H241" t="s">
        <v>43</v>
      </c>
      <c r="I241" t="s">
        <v>43</v>
      </c>
      <c r="J241" t="s">
        <v>43</v>
      </c>
      <c r="K241" t="s">
        <v>2104</v>
      </c>
      <c r="L241" t="s">
        <v>2105</v>
      </c>
      <c r="M241" t="s">
        <v>2106</v>
      </c>
      <c r="N241" t="s">
        <v>2107</v>
      </c>
    </row>
    <row r="242" spans="1:14" x14ac:dyDescent="0.25">
      <c r="A242" t="s">
        <v>16</v>
      </c>
      <c r="B242" t="s">
        <v>2108</v>
      </c>
      <c r="C242">
        <v>2021</v>
      </c>
      <c r="D242" t="s">
        <v>2109</v>
      </c>
      <c r="E242" t="s">
        <v>498</v>
      </c>
      <c r="F242" t="s">
        <v>2110</v>
      </c>
      <c r="G242" t="s">
        <v>43</v>
      </c>
      <c r="H242" t="s">
        <v>43</v>
      </c>
      <c r="I242" t="s">
        <v>43</v>
      </c>
      <c r="J242" t="s">
        <v>43</v>
      </c>
      <c r="K242" t="s">
        <v>2111</v>
      </c>
      <c r="L242" t="s">
        <v>2112</v>
      </c>
      <c r="M242" t="s">
        <v>2113</v>
      </c>
      <c r="N242" t="s">
        <v>2114</v>
      </c>
    </row>
    <row r="243" spans="1:14" x14ac:dyDescent="0.25">
      <c r="A243" t="s">
        <v>16</v>
      </c>
      <c r="B243" t="s">
        <v>2115</v>
      </c>
      <c r="C243">
        <v>2024</v>
      </c>
      <c r="D243" t="s">
        <v>2116</v>
      </c>
      <c r="E243" t="s">
        <v>928</v>
      </c>
      <c r="F243" t="s">
        <v>1674</v>
      </c>
      <c r="G243" t="s">
        <v>43</v>
      </c>
      <c r="H243" t="s">
        <v>43</v>
      </c>
      <c r="I243" t="s">
        <v>43</v>
      </c>
      <c r="J243" t="s">
        <v>43</v>
      </c>
      <c r="K243" t="s">
        <v>2117</v>
      </c>
      <c r="L243" t="s">
        <v>2118</v>
      </c>
      <c r="M243" t="s">
        <v>2119</v>
      </c>
      <c r="N243" t="s">
        <v>2120</v>
      </c>
    </row>
    <row r="244" spans="1:14" x14ac:dyDescent="0.25">
      <c r="A244" t="s">
        <v>16</v>
      </c>
      <c r="B244" t="s">
        <v>2121</v>
      </c>
      <c r="C244">
        <v>2021</v>
      </c>
      <c r="D244" t="s">
        <v>2122</v>
      </c>
      <c r="E244" t="s">
        <v>66</v>
      </c>
      <c r="F244" t="s">
        <v>240</v>
      </c>
      <c r="G244" t="s">
        <v>194</v>
      </c>
      <c r="H244" t="s">
        <v>43</v>
      </c>
      <c r="I244" t="s">
        <v>43</v>
      </c>
      <c r="J244" t="s">
        <v>43</v>
      </c>
      <c r="K244" t="s">
        <v>2123</v>
      </c>
      <c r="L244" t="s">
        <v>2124</v>
      </c>
      <c r="M244" t="s">
        <v>2125</v>
      </c>
      <c r="N244" t="s">
        <v>2126</v>
      </c>
    </row>
    <row r="245" spans="1:14" x14ac:dyDescent="0.25">
      <c r="A245" t="s">
        <v>16</v>
      </c>
      <c r="B245" t="s">
        <v>2127</v>
      </c>
      <c r="C245">
        <v>2024</v>
      </c>
      <c r="D245" t="s">
        <v>2128</v>
      </c>
      <c r="E245" t="s">
        <v>2129</v>
      </c>
      <c r="F245" t="s">
        <v>2130</v>
      </c>
      <c r="G245" t="s">
        <v>212</v>
      </c>
      <c r="H245" t="s">
        <v>43</v>
      </c>
      <c r="I245" t="s">
        <v>43</v>
      </c>
      <c r="J245" t="s">
        <v>43</v>
      </c>
      <c r="K245" t="s">
        <v>2131</v>
      </c>
      <c r="L245" t="s">
        <v>2132</v>
      </c>
      <c r="M245" t="s">
        <v>2133</v>
      </c>
      <c r="N245" t="s">
        <v>2134</v>
      </c>
    </row>
    <row r="246" spans="1:14" x14ac:dyDescent="0.25">
      <c r="A246" t="s">
        <v>16</v>
      </c>
      <c r="B246" t="s">
        <v>2135</v>
      </c>
      <c r="C246">
        <v>2023</v>
      </c>
      <c r="D246" t="s">
        <v>2136</v>
      </c>
      <c r="E246" t="s">
        <v>1021</v>
      </c>
      <c r="F246" t="s">
        <v>2002</v>
      </c>
      <c r="G246" t="s">
        <v>212</v>
      </c>
      <c r="H246" t="s">
        <v>43</v>
      </c>
      <c r="I246" t="s">
        <v>43</v>
      </c>
      <c r="J246" t="s">
        <v>43</v>
      </c>
      <c r="K246" t="s">
        <v>2137</v>
      </c>
      <c r="L246" t="s">
        <v>2138</v>
      </c>
      <c r="M246" t="s">
        <v>2139</v>
      </c>
      <c r="N246" t="s">
        <v>2140</v>
      </c>
    </row>
    <row r="247" spans="1:14" x14ac:dyDescent="0.25">
      <c r="A247" t="s">
        <v>16</v>
      </c>
      <c r="B247" t="s">
        <v>2141</v>
      </c>
      <c r="C247">
        <v>2022</v>
      </c>
      <c r="D247" t="s">
        <v>2142</v>
      </c>
      <c r="E247" t="s">
        <v>2143</v>
      </c>
      <c r="F247" t="s">
        <v>2144</v>
      </c>
      <c r="G247" t="s">
        <v>274</v>
      </c>
      <c r="H247" t="s">
        <v>2145</v>
      </c>
      <c r="I247" t="s">
        <v>43</v>
      </c>
      <c r="J247" t="s">
        <v>43</v>
      </c>
      <c r="K247" t="s">
        <v>43</v>
      </c>
      <c r="L247" t="s">
        <v>2146</v>
      </c>
      <c r="M247" t="s">
        <v>2147</v>
      </c>
      <c r="N247" t="s">
        <v>2148</v>
      </c>
    </row>
    <row r="248" spans="1:14" x14ac:dyDescent="0.25">
      <c r="A248" t="s">
        <v>16</v>
      </c>
      <c r="B248" t="s">
        <v>2149</v>
      </c>
      <c r="C248">
        <v>2022</v>
      </c>
      <c r="D248" t="s">
        <v>2150</v>
      </c>
      <c r="E248" t="s">
        <v>2151</v>
      </c>
      <c r="F248" t="s">
        <v>1317</v>
      </c>
      <c r="G248" t="s">
        <v>43</v>
      </c>
      <c r="H248" t="s">
        <v>43</v>
      </c>
      <c r="I248" t="s">
        <v>43</v>
      </c>
      <c r="J248" t="s">
        <v>43</v>
      </c>
      <c r="K248" t="s">
        <v>2152</v>
      </c>
      <c r="L248" t="s">
        <v>2153</v>
      </c>
      <c r="M248" t="s">
        <v>2154</v>
      </c>
      <c r="N248" t="s">
        <v>2155</v>
      </c>
    </row>
    <row r="249" spans="1:14" x14ac:dyDescent="0.25">
      <c r="A249" t="s">
        <v>16</v>
      </c>
      <c r="B249" t="s">
        <v>2156</v>
      </c>
      <c r="C249">
        <v>2021</v>
      </c>
      <c r="D249" t="s">
        <v>2157</v>
      </c>
      <c r="E249" t="s">
        <v>2158</v>
      </c>
      <c r="F249" t="s">
        <v>708</v>
      </c>
      <c r="G249" t="s">
        <v>195</v>
      </c>
      <c r="H249" t="s">
        <v>43</v>
      </c>
      <c r="I249" t="s">
        <v>43</v>
      </c>
      <c r="J249" t="s">
        <v>43</v>
      </c>
      <c r="K249" t="s">
        <v>2159</v>
      </c>
      <c r="L249" t="s">
        <v>2160</v>
      </c>
      <c r="M249" t="s">
        <v>2161</v>
      </c>
      <c r="N249" t="s">
        <v>2162</v>
      </c>
    </row>
    <row r="250" spans="1:14" x14ac:dyDescent="0.25">
      <c r="A250" t="s">
        <v>16</v>
      </c>
      <c r="B250" t="s">
        <v>2163</v>
      </c>
      <c r="C250">
        <v>2024</v>
      </c>
      <c r="D250" t="s">
        <v>2164</v>
      </c>
      <c r="E250" t="s">
        <v>590</v>
      </c>
      <c r="F250" t="s">
        <v>2165</v>
      </c>
      <c r="G250" t="s">
        <v>43</v>
      </c>
      <c r="H250" t="s">
        <v>43</v>
      </c>
      <c r="I250" t="s">
        <v>43</v>
      </c>
      <c r="J250" t="s">
        <v>43</v>
      </c>
      <c r="K250" t="s">
        <v>43</v>
      </c>
      <c r="L250" t="s">
        <v>2166</v>
      </c>
      <c r="M250" t="s">
        <v>2167</v>
      </c>
      <c r="N250" t="s">
        <v>2168</v>
      </c>
    </row>
    <row r="251" spans="1:14" x14ac:dyDescent="0.25">
      <c r="A251" t="s">
        <v>16</v>
      </c>
      <c r="B251" t="s">
        <v>2169</v>
      </c>
      <c r="C251">
        <v>2025</v>
      </c>
      <c r="D251" t="s">
        <v>2170</v>
      </c>
      <c r="E251" t="s">
        <v>74</v>
      </c>
      <c r="F251" t="s">
        <v>2171</v>
      </c>
      <c r="G251" t="s">
        <v>43</v>
      </c>
      <c r="H251" t="s">
        <v>43</v>
      </c>
      <c r="I251" t="s">
        <v>43</v>
      </c>
      <c r="J251" t="s">
        <v>43</v>
      </c>
      <c r="K251" t="s">
        <v>2172</v>
      </c>
      <c r="L251" t="s">
        <v>2173</v>
      </c>
      <c r="M251" t="s">
        <v>2174</v>
      </c>
      <c r="N251" t="s">
        <v>2175</v>
      </c>
    </row>
    <row r="252" spans="1:14" x14ac:dyDescent="0.25">
      <c r="A252" t="s">
        <v>16</v>
      </c>
      <c r="B252" t="s">
        <v>2176</v>
      </c>
      <c r="C252">
        <v>2023</v>
      </c>
      <c r="D252" t="s">
        <v>2177</v>
      </c>
      <c r="E252" t="s">
        <v>2178</v>
      </c>
      <c r="F252" t="s">
        <v>318</v>
      </c>
      <c r="G252" t="s">
        <v>230</v>
      </c>
      <c r="H252" t="s">
        <v>2179</v>
      </c>
      <c r="I252" t="s">
        <v>43</v>
      </c>
      <c r="J252" t="s">
        <v>43</v>
      </c>
      <c r="K252" t="s">
        <v>2180</v>
      </c>
      <c r="L252" t="s">
        <v>2181</v>
      </c>
      <c r="M252" t="s">
        <v>2182</v>
      </c>
      <c r="N252" t="s">
        <v>2183</v>
      </c>
    </row>
    <row r="253" spans="1:14" x14ac:dyDescent="0.25">
      <c r="A253" t="s">
        <v>16</v>
      </c>
      <c r="B253" t="s">
        <v>2184</v>
      </c>
      <c r="C253">
        <v>2021</v>
      </c>
      <c r="D253" t="s">
        <v>2185</v>
      </c>
      <c r="E253" t="s">
        <v>2186</v>
      </c>
      <c r="F253" t="s">
        <v>2187</v>
      </c>
      <c r="G253" t="s">
        <v>43</v>
      </c>
      <c r="H253" t="s">
        <v>43</v>
      </c>
      <c r="I253" t="s">
        <v>43</v>
      </c>
      <c r="J253" t="s">
        <v>43</v>
      </c>
      <c r="K253" t="s">
        <v>2188</v>
      </c>
      <c r="L253" t="s">
        <v>2189</v>
      </c>
      <c r="M253" t="s">
        <v>2190</v>
      </c>
      <c r="N253" t="s">
        <v>2191</v>
      </c>
    </row>
    <row r="254" spans="1:14" x14ac:dyDescent="0.25">
      <c r="A254" t="s">
        <v>16</v>
      </c>
      <c r="B254" t="s">
        <v>2192</v>
      </c>
      <c r="C254">
        <v>2022</v>
      </c>
      <c r="D254" t="s">
        <v>2193</v>
      </c>
      <c r="E254" t="s">
        <v>866</v>
      </c>
      <c r="F254" t="s">
        <v>2194</v>
      </c>
      <c r="G254" t="s">
        <v>43</v>
      </c>
      <c r="H254" t="s">
        <v>43</v>
      </c>
      <c r="I254" t="s">
        <v>43</v>
      </c>
      <c r="J254" t="s">
        <v>43</v>
      </c>
      <c r="K254" t="s">
        <v>2195</v>
      </c>
      <c r="L254" t="s">
        <v>2196</v>
      </c>
      <c r="M254" t="s">
        <v>2197</v>
      </c>
      <c r="N254" t="s">
        <v>2198</v>
      </c>
    </row>
    <row r="255" spans="1:14" x14ac:dyDescent="0.25">
      <c r="A255" t="s">
        <v>16</v>
      </c>
      <c r="B255" t="s">
        <v>2199</v>
      </c>
      <c r="C255">
        <v>2021</v>
      </c>
      <c r="D255" t="s">
        <v>2200</v>
      </c>
      <c r="E255" t="s">
        <v>2201</v>
      </c>
      <c r="F255" t="s">
        <v>2048</v>
      </c>
      <c r="G255" t="s">
        <v>2202</v>
      </c>
      <c r="H255" t="s">
        <v>2203</v>
      </c>
      <c r="I255" t="s">
        <v>43</v>
      </c>
      <c r="J255" t="s">
        <v>43</v>
      </c>
      <c r="K255" t="s">
        <v>2204</v>
      </c>
      <c r="L255" t="s">
        <v>2205</v>
      </c>
      <c r="M255" t="s">
        <v>2206</v>
      </c>
      <c r="N255" t="s">
        <v>2207</v>
      </c>
    </row>
    <row r="256" spans="1:14" x14ac:dyDescent="0.25">
      <c r="A256" t="s">
        <v>16</v>
      </c>
      <c r="B256" t="s">
        <v>2208</v>
      </c>
      <c r="C256">
        <v>2024</v>
      </c>
      <c r="D256" t="s">
        <v>2209</v>
      </c>
      <c r="E256" t="s">
        <v>2210</v>
      </c>
      <c r="F256" t="s">
        <v>43</v>
      </c>
      <c r="G256" t="s">
        <v>43</v>
      </c>
      <c r="H256" t="s">
        <v>43</v>
      </c>
      <c r="I256" t="s">
        <v>43</v>
      </c>
      <c r="J256" t="s">
        <v>43</v>
      </c>
      <c r="K256" t="s">
        <v>2211</v>
      </c>
      <c r="L256" t="s">
        <v>2212</v>
      </c>
      <c r="M256" t="s">
        <v>2213</v>
      </c>
      <c r="N256" t="s">
        <v>2214</v>
      </c>
    </row>
    <row r="257" spans="1:14" x14ac:dyDescent="0.25">
      <c r="A257" t="s">
        <v>16</v>
      </c>
      <c r="B257" t="s">
        <v>2215</v>
      </c>
      <c r="C257">
        <v>2023</v>
      </c>
      <c r="D257" t="s">
        <v>2216</v>
      </c>
      <c r="E257" t="s">
        <v>2217</v>
      </c>
      <c r="F257" t="s">
        <v>1819</v>
      </c>
      <c r="G257" t="s">
        <v>43</v>
      </c>
      <c r="H257" t="s">
        <v>43</v>
      </c>
      <c r="I257" t="s">
        <v>43</v>
      </c>
      <c r="J257" t="s">
        <v>43</v>
      </c>
      <c r="K257" t="s">
        <v>2218</v>
      </c>
      <c r="L257" t="s">
        <v>2219</v>
      </c>
      <c r="M257" t="s">
        <v>2220</v>
      </c>
      <c r="N257" t="s">
        <v>2221</v>
      </c>
    </row>
    <row r="258" spans="1:14" x14ac:dyDescent="0.25">
      <c r="A258" t="s">
        <v>16</v>
      </c>
      <c r="B258" t="s">
        <v>2222</v>
      </c>
      <c r="C258">
        <v>2024</v>
      </c>
      <c r="D258" t="s">
        <v>2223</v>
      </c>
      <c r="E258" t="s">
        <v>2224</v>
      </c>
      <c r="F258" t="s">
        <v>448</v>
      </c>
      <c r="G258" t="s">
        <v>415</v>
      </c>
      <c r="H258" t="s">
        <v>2225</v>
      </c>
      <c r="I258" t="s">
        <v>43</v>
      </c>
      <c r="J258" t="s">
        <v>43</v>
      </c>
      <c r="K258" t="s">
        <v>2226</v>
      </c>
      <c r="L258" t="s">
        <v>2227</v>
      </c>
      <c r="M258" t="s">
        <v>2228</v>
      </c>
      <c r="N258" t="s">
        <v>2229</v>
      </c>
    </row>
    <row r="259" spans="1:14" x14ac:dyDescent="0.25">
      <c r="A259" t="s">
        <v>16</v>
      </c>
      <c r="B259" t="s">
        <v>2230</v>
      </c>
      <c r="C259">
        <v>2024</v>
      </c>
      <c r="D259" t="s">
        <v>2231</v>
      </c>
      <c r="E259" t="s">
        <v>376</v>
      </c>
      <c r="F259" t="s">
        <v>2232</v>
      </c>
      <c r="G259" t="s">
        <v>43</v>
      </c>
      <c r="H259" t="s">
        <v>43</v>
      </c>
      <c r="I259" t="s">
        <v>43</v>
      </c>
      <c r="J259" t="s">
        <v>43</v>
      </c>
      <c r="K259" t="s">
        <v>2233</v>
      </c>
      <c r="L259" t="s">
        <v>2234</v>
      </c>
      <c r="M259" t="s">
        <v>2235</v>
      </c>
      <c r="N259" t="s">
        <v>2236</v>
      </c>
    </row>
    <row r="260" spans="1:14" x14ac:dyDescent="0.25">
      <c r="A260" t="s">
        <v>16</v>
      </c>
      <c r="B260" t="s">
        <v>2237</v>
      </c>
      <c r="C260">
        <v>2022</v>
      </c>
      <c r="D260" t="s">
        <v>2238</v>
      </c>
      <c r="E260" t="s">
        <v>2239</v>
      </c>
      <c r="F260" t="s">
        <v>318</v>
      </c>
      <c r="G260" t="s">
        <v>230</v>
      </c>
      <c r="H260" t="s">
        <v>2240</v>
      </c>
      <c r="I260" t="s">
        <v>43</v>
      </c>
      <c r="J260" t="s">
        <v>43</v>
      </c>
      <c r="K260" t="s">
        <v>2241</v>
      </c>
      <c r="L260" t="s">
        <v>2242</v>
      </c>
      <c r="M260" t="s">
        <v>2243</v>
      </c>
      <c r="N260" t="s">
        <v>2244</v>
      </c>
    </row>
    <row r="261" spans="1:14" x14ac:dyDescent="0.25">
      <c r="A261" t="s">
        <v>16</v>
      </c>
      <c r="B261" t="s">
        <v>2245</v>
      </c>
      <c r="C261">
        <v>2024</v>
      </c>
      <c r="D261" t="s">
        <v>2246</v>
      </c>
      <c r="E261" t="s">
        <v>866</v>
      </c>
      <c r="F261" t="s">
        <v>2247</v>
      </c>
      <c r="G261" t="s">
        <v>43</v>
      </c>
      <c r="H261" t="s">
        <v>43</v>
      </c>
      <c r="I261" t="s">
        <v>43</v>
      </c>
      <c r="J261" t="s">
        <v>43</v>
      </c>
      <c r="K261" t="s">
        <v>2248</v>
      </c>
      <c r="L261" t="s">
        <v>2249</v>
      </c>
      <c r="M261" t="s">
        <v>2250</v>
      </c>
      <c r="N261" t="s">
        <v>2251</v>
      </c>
    </row>
    <row r="262" spans="1:14" x14ac:dyDescent="0.25">
      <c r="A262" t="s">
        <v>16</v>
      </c>
      <c r="B262" t="s">
        <v>2252</v>
      </c>
      <c r="C262">
        <v>2023</v>
      </c>
      <c r="D262" t="s">
        <v>2253</v>
      </c>
      <c r="E262" t="s">
        <v>2254</v>
      </c>
      <c r="F262" t="s">
        <v>1827</v>
      </c>
      <c r="G262" t="s">
        <v>43</v>
      </c>
      <c r="H262" t="s">
        <v>43</v>
      </c>
      <c r="I262" t="s">
        <v>43</v>
      </c>
      <c r="J262" t="s">
        <v>43</v>
      </c>
      <c r="K262" t="s">
        <v>43</v>
      </c>
      <c r="L262" t="s">
        <v>2255</v>
      </c>
      <c r="M262" t="s">
        <v>2256</v>
      </c>
      <c r="N262" t="s">
        <v>2257</v>
      </c>
    </row>
    <row r="263" spans="1:14" x14ac:dyDescent="0.25">
      <c r="A263" t="s">
        <v>16</v>
      </c>
      <c r="B263" t="s">
        <v>2258</v>
      </c>
      <c r="C263">
        <v>2022</v>
      </c>
      <c r="D263" t="s">
        <v>2259</v>
      </c>
      <c r="E263" t="s">
        <v>866</v>
      </c>
      <c r="F263" t="s">
        <v>2194</v>
      </c>
      <c r="G263" t="s">
        <v>43</v>
      </c>
      <c r="H263" t="s">
        <v>43</v>
      </c>
      <c r="I263" t="s">
        <v>43</v>
      </c>
      <c r="J263" t="s">
        <v>43</v>
      </c>
      <c r="K263" t="s">
        <v>2260</v>
      </c>
      <c r="L263" t="s">
        <v>2261</v>
      </c>
      <c r="M263" t="s">
        <v>2262</v>
      </c>
      <c r="N263" t="s">
        <v>2263</v>
      </c>
    </row>
    <row r="264" spans="1:14" x14ac:dyDescent="0.25">
      <c r="A264" t="s">
        <v>65</v>
      </c>
      <c r="B264" t="s">
        <v>2264</v>
      </c>
      <c r="C264">
        <v>2023</v>
      </c>
      <c r="D264" t="s">
        <v>2265</v>
      </c>
      <c r="E264" t="s">
        <v>2266</v>
      </c>
      <c r="F264" t="s">
        <v>43</v>
      </c>
      <c r="G264" t="s">
        <v>43</v>
      </c>
      <c r="H264" t="s">
        <v>2267</v>
      </c>
      <c r="I264" t="s">
        <v>43</v>
      </c>
      <c r="J264" t="s">
        <v>43</v>
      </c>
      <c r="K264" t="s">
        <v>43</v>
      </c>
      <c r="L264" t="s">
        <v>2268</v>
      </c>
      <c r="M264" t="s">
        <v>2269</v>
      </c>
      <c r="N264" t="s">
        <v>2270</v>
      </c>
    </row>
    <row r="265" spans="1:14" x14ac:dyDescent="0.25">
      <c r="A265" t="s">
        <v>16</v>
      </c>
      <c r="B265" t="s">
        <v>2271</v>
      </c>
      <c r="C265">
        <v>2021</v>
      </c>
      <c r="D265" t="s">
        <v>2272</v>
      </c>
      <c r="E265" t="s">
        <v>2273</v>
      </c>
      <c r="F265" t="s">
        <v>415</v>
      </c>
      <c r="G265" t="s">
        <v>195</v>
      </c>
      <c r="H265" t="s">
        <v>2274</v>
      </c>
      <c r="I265" t="s">
        <v>43</v>
      </c>
      <c r="J265" t="s">
        <v>43</v>
      </c>
      <c r="K265" t="s">
        <v>2275</v>
      </c>
      <c r="L265" t="s">
        <v>2276</v>
      </c>
      <c r="M265" t="s">
        <v>2277</v>
      </c>
      <c r="N265" t="s">
        <v>2278</v>
      </c>
    </row>
    <row r="266" spans="1:14" x14ac:dyDescent="0.25">
      <c r="A266" t="s">
        <v>16</v>
      </c>
      <c r="B266" t="s">
        <v>2279</v>
      </c>
      <c r="C266">
        <v>2021</v>
      </c>
      <c r="D266" t="s">
        <v>2280</v>
      </c>
      <c r="E266" t="s">
        <v>58</v>
      </c>
      <c r="F266" t="s">
        <v>1217</v>
      </c>
      <c r="G266" t="s">
        <v>43</v>
      </c>
      <c r="H266" t="s">
        <v>43</v>
      </c>
      <c r="I266" t="s">
        <v>43</v>
      </c>
      <c r="J266" t="s">
        <v>43</v>
      </c>
      <c r="K266" t="s">
        <v>2281</v>
      </c>
      <c r="L266" t="s">
        <v>2282</v>
      </c>
      <c r="M266" t="s">
        <v>2283</v>
      </c>
      <c r="N266" t="s">
        <v>2284</v>
      </c>
    </row>
    <row r="267" spans="1:14" x14ac:dyDescent="0.25">
      <c r="A267" t="s">
        <v>16</v>
      </c>
      <c r="B267" t="s">
        <v>2285</v>
      </c>
      <c r="C267">
        <v>2022</v>
      </c>
      <c r="D267" t="s">
        <v>2286</v>
      </c>
      <c r="E267" t="s">
        <v>2287</v>
      </c>
      <c r="F267" t="s">
        <v>1941</v>
      </c>
      <c r="G267" t="s">
        <v>2288</v>
      </c>
      <c r="H267" t="s">
        <v>2289</v>
      </c>
      <c r="I267" t="s">
        <v>43</v>
      </c>
      <c r="J267" t="s">
        <v>43</v>
      </c>
      <c r="K267" t="s">
        <v>43</v>
      </c>
      <c r="L267" t="s">
        <v>2290</v>
      </c>
      <c r="M267" t="s">
        <v>2291</v>
      </c>
      <c r="N267" t="s">
        <v>2292</v>
      </c>
    </row>
    <row r="268" spans="1:14" x14ac:dyDescent="0.25">
      <c r="A268" t="s">
        <v>16</v>
      </c>
      <c r="B268" t="s">
        <v>2293</v>
      </c>
      <c r="C268">
        <v>2023</v>
      </c>
      <c r="D268" t="s">
        <v>2294</v>
      </c>
      <c r="E268" t="s">
        <v>2295</v>
      </c>
      <c r="F268" t="s">
        <v>888</v>
      </c>
      <c r="G268" t="s">
        <v>43</v>
      </c>
      <c r="H268" t="s">
        <v>43</v>
      </c>
      <c r="I268" t="s">
        <v>43</v>
      </c>
      <c r="J268" t="s">
        <v>43</v>
      </c>
      <c r="K268" t="s">
        <v>2296</v>
      </c>
      <c r="L268" t="s">
        <v>2297</v>
      </c>
      <c r="M268" t="s">
        <v>2298</v>
      </c>
      <c r="N268" t="s">
        <v>2299</v>
      </c>
    </row>
    <row r="269" spans="1:14" x14ac:dyDescent="0.25">
      <c r="A269" t="s">
        <v>16</v>
      </c>
      <c r="B269" t="s">
        <v>2300</v>
      </c>
      <c r="C269">
        <v>2025</v>
      </c>
      <c r="D269" t="s">
        <v>2301</v>
      </c>
      <c r="E269" t="s">
        <v>1029</v>
      </c>
      <c r="F269" t="s">
        <v>1194</v>
      </c>
      <c r="G269" t="s">
        <v>43</v>
      </c>
      <c r="H269" t="s">
        <v>43</v>
      </c>
      <c r="I269" t="s">
        <v>43</v>
      </c>
      <c r="J269" t="s">
        <v>43</v>
      </c>
      <c r="K269" t="s">
        <v>2302</v>
      </c>
      <c r="L269" t="s">
        <v>2303</v>
      </c>
      <c r="M269" t="s">
        <v>2304</v>
      </c>
      <c r="N269" t="s">
        <v>2305</v>
      </c>
    </row>
    <row r="270" spans="1:14" x14ac:dyDescent="0.25">
      <c r="A270" t="s">
        <v>16</v>
      </c>
      <c r="B270" t="s">
        <v>2306</v>
      </c>
      <c r="C270">
        <v>2022</v>
      </c>
      <c r="D270" t="s">
        <v>2307</v>
      </c>
      <c r="E270" t="s">
        <v>1047</v>
      </c>
      <c r="F270" t="s">
        <v>2308</v>
      </c>
      <c r="G270" t="s">
        <v>43</v>
      </c>
      <c r="H270" t="s">
        <v>43</v>
      </c>
      <c r="I270" t="s">
        <v>43</v>
      </c>
      <c r="J270" t="s">
        <v>43</v>
      </c>
      <c r="K270" t="s">
        <v>2309</v>
      </c>
      <c r="L270" t="s">
        <v>2310</v>
      </c>
      <c r="M270" t="s">
        <v>2311</v>
      </c>
      <c r="N270" t="s">
        <v>2312</v>
      </c>
    </row>
    <row r="271" spans="1:14" x14ac:dyDescent="0.25">
      <c r="A271" t="s">
        <v>16</v>
      </c>
      <c r="B271" t="s">
        <v>2313</v>
      </c>
      <c r="C271">
        <v>2024</v>
      </c>
      <c r="D271" t="s">
        <v>2314</v>
      </c>
      <c r="E271" t="s">
        <v>811</v>
      </c>
      <c r="F271" t="s">
        <v>990</v>
      </c>
      <c r="G271" t="s">
        <v>326</v>
      </c>
      <c r="H271" t="s">
        <v>43</v>
      </c>
      <c r="I271" t="s">
        <v>43</v>
      </c>
      <c r="J271" t="s">
        <v>43</v>
      </c>
      <c r="K271" t="s">
        <v>2315</v>
      </c>
      <c r="L271" t="s">
        <v>2316</v>
      </c>
      <c r="M271" t="s">
        <v>2317</v>
      </c>
      <c r="N271" t="s">
        <v>2318</v>
      </c>
    </row>
    <row r="272" spans="1:14" x14ac:dyDescent="0.25">
      <c r="A272" t="s">
        <v>16</v>
      </c>
      <c r="B272" t="s">
        <v>2319</v>
      </c>
      <c r="C272">
        <v>2021</v>
      </c>
      <c r="D272" t="s">
        <v>2320</v>
      </c>
      <c r="E272" t="s">
        <v>2321</v>
      </c>
      <c r="F272" t="s">
        <v>1559</v>
      </c>
      <c r="G272" t="s">
        <v>43</v>
      </c>
      <c r="H272" t="s">
        <v>43</v>
      </c>
      <c r="I272" t="s">
        <v>43</v>
      </c>
      <c r="J272" t="s">
        <v>43</v>
      </c>
      <c r="K272" t="s">
        <v>2322</v>
      </c>
      <c r="L272" t="s">
        <v>2323</v>
      </c>
      <c r="M272" t="s">
        <v>2324</v>
      </c>
      <c r="N272" t="s">
        <v>2325</v>
      </c>
    </row>
    <row r="273" spans="1:14" x14ac:dyDescent="0.25">
      <c r="A273" t="s">
        <v>16</v>
      </c>
      <c r="B273" t="s">
        <v>2326</v>
      </c>
      <c r="C273">
        <v>2024</v>
      </c>
      <c r="D273" t="s">
        <v>2327</v>
      </c>
      <c r="E273" t="s">
        <v>1047</v>
      </c>
      <c r="F273" t="s">
        <v>2328</v>
      </c>
      <c r="G273" t="s">
        <v>43</v>
      </c>
      <c r="H273" t="s">
        <v>43</v>
      </c>
      <c r="I273" t="s">
        <v>43</v>
      </c>
      <c r="J273" t="s">
        <v>43</v>
      </c>
      <c r="K273" t="s">
        <v>2329</v>
      </c>
      <c r="L273" t="s">
        <v>2330</v>
      </c>
      <c r="M273" t="s">
        <v>2331</v>
      </c>
      <c r="N273" t="s">
        <v>2332</v>
      </c>
    </row>
    <row r="274" spans="1:14" x14ac:dyDescent="0.25">
      <c r="A274" t="s">
        <v>16</v>
      </c>
      <c r="B274" t="s">
        <v>2333</v>
      </c>
      <c r="C274">
        <v>2023</v>
      </c>
      <c r="D274" t="s">
        <v>2334</v>
      </c>
      <c r="E274" t="s">
        <v>582</v>
      </c>
      <c r="F274" t="s">
        <v>1759</v>
      </c>
      <c r="G274" t="s">
        <v>43</v>
      </c>
      <c r="H274" t="s">
        <v>43</v>
      </c>
      <c r="I274" t="s">
        <v>43</v>
      </c>
      <c r="J274" t="s">
        <v>43</v>
      </c>
      <c r="K274" t="s">
        <v>2335</v>
      </c>
      <c r="L274" t="s">
        <v>2336</v>
      </c>
      <c r="M274" t="s">
        <v>2337</v>
      </c>
      <c r="N274" t="s">
        <v>2338</v>
      </c>
    </row>
    <row r="275" spans="1:14" x14ac:dyDescent="0.25">
      <c r="A275" t="s">
        <v>16</v>
      </c>
      <c r="B275" t="s">
        <v>2339</v>
      </c>
      <c r="C275">
        <v>2022</v>
      </c>
      <c r="D275" t="s">
        <v>2340</v>
      </c>
      <c r="E275" t="s">
        <v>2341</v>
      </c>
      <c r="F275" t="s">
        <v>2342</v>
      </c>
      <c r="G275" t="s">
        <v>212</v>
      </c>
      <c r="H275" t="s">
        <v>2343</v>
      </c>
      <c r="I275" t="s">
        <v>43</v>
      </c>
      <c r="J275" t="s">
        <v>43</v>
      </c>
      <c r="K275" t="s">
        <v>43</v>
      </c>
      <c r="L275" t="s">
        <v>2344</v>
      </c>
      <c r="M275" t="s">
        <v>2345</v>
      </c>
      <c r="N275" t="s">
        <v>2346</v>
      </c>
    </row>
    <row r="276" spans="1:14" x14ac:dyDescent="0.25">
      <c r="A276" t="s">
        <v>16</v>
      </c>
      <c r="B276" t="s">
        <v>2347</v>
      </c>
      <c r="C276">
        <v>2023</v>
      </c>
      <c r="D276" t="s">
        <v>2348</v>
      </c>
      <c r="E276" t="s">
        <v>959</v>
      </c>
      <c r="F276" t="s">
        <v>274</v>
      </c>
      <c r="G276" t="s">
        <v>43</v>
      </c>
      <c r="H276" t="s">
        <v>43</v>
      </c>
      <c r="I276" t="s">
        <v>43</v>
      </c>
      <c r="J276" t="s">
        <v>43</v>
      </c>
      <c r="K276" t="s">
        <v>2349</v>
      </c>
      <c r="L276" t="s">
        <v>2350</v>
      </c>
      <c r="M276" t="s">
        <v>2351</v>
      </c>
      <c r="N276" t="s">
        <v>2352</v>
      </c>
    </row>
    <row r="277" spans="1:14" x14ac:dyDescent="0.25">
      <c r="A277" t="s">
        <v>16</v>
      </c>
      <c r="B277" t="s">
        <v>2353</v>
      </c>
      <c r="C277">
        <v>2021</v>
      </c>
      <c r="D277" t="s">
        <v>2354</v>
      </c>
      <c r="E277" t="s">
        <v>1758</v>
      </c>
      <c r="F277" t="s">
        <v>2355</v>
      </c>
      <c r="G277" t="s">
        <v>43</v>
      </c>
      <c r="H277" t="s">
        <v>2356</v>
      </c>
      <c r="I277" t="s">
        <v>43</v>
      </c>
      <c r="J277" t="s">
        <v>43</v>
      </c>
      <c r="K277" t="s">
        <v>2357</v>
      </c>
      <c r="L277" t="s">
        <v>2358</v>
      </c>
      <c r="M277" t="s">
        <v>2359</v>
      </c>
      <c r="N277" t="s">
        <v>2360</v>
      </c>
    </row>
    <row r="278" spans="1:14" x14ac:dyDescent="0.25">
      <c r="A278" t="s">
        <v>16</v>
      </c>
      <c r="B278" t="s">
        <v>2361</v>
      </c>
      <c r="C278">
        <v>2021</v>
      </c>
      <c r="D278" t="s">
        <v>2362</v>
      </c>
      <c r="E278" t="s">
        <v>2363</v>
      </c>
      <c r="F278" t="s">
        <v>240</v>
      </c>
      <c r="G278" t="s">
        <v>43</v>
      </c>
      <c r="H278" t="s">
        <v>43</v>
      </c>
      <c r="I278" t="s">
        <v>43</v>
      </c>
      <c r="J278" t="s">
        <v>43</v>
      </c>
      <c r="K278" t="s">
        <v>43</v>
      </c>
      <c r="L278" t="s">
        <v>2364</v>
      </c>
      <c r="M278" t="s">
        <v>2365</v>
      </c>
      <c r="N278" t="s">
        <v>2366</v>
      </c>
    </row>
    <row r="279" spans="1:14" x14ac:dyDescent="0.25">
      <c r="A279" t="s">
        <v>16</v>
      </c>
      <c r="B279" t="s">
        <v>2367</v>
      </c>
      <c r="C279">
        <v>2025</v>
      </c>
      <c r="D279" t="s">
        <v>2368</v>
      </c>
      <c r="E279" t="s">
        <v>1047</v>
      </c>
      <c r="F279" t="s">
        <v>2369</v>
      </c>
      <c r="G279" t="s">
        <v>43</v>
      </c>
      <c r="H279" t="s">
        <v>43</v>
      </c>
      <c r="I279" t="s">
        <v>43</v>
      </c>
      <c r="J279" t="s">
        <v>43</v>
      </c>
      <c r="K279" t="s">
        <v>43</v>
      </c>
      <c r="L279" t="s">
        <v>2370</v>
      </c>
      <c r="M279" t="s">
        <v>2371</v>
      </c>
      <c r="N279" t="s">
        <v>2372</v>
      </c>
    </row>
    <row r="280" spans="1:14" x14ac:dyDescent="0.25">
      <c r="A280" t="s">
        <v>16</v>
      </c>
      <c r="B280" t="s">
        <v>2373</v>
      </c>
      <c r="C280">
        <v>2022</v>
      </c>
      <c r="D280" t="s">
        <v>2374</v>
      </c>
      <c r="E280" t="s">
        <v>2375</v>
      </c>
      <c r="F280" t="s">
        <v>384</v>
      </c>
      <c r="G280" t="s">
        <v>2376</v>
      </c>
      <c r="H280" t="s">
        <v>2377</v>
      </c>
      <c r="I280" t="s">
        <v>43</v>
      </c>
      <c r="J280" t="s">
        <v>43</v>
      </c>
      <c r="K280" t="s">
        <v>2378</v>
      </c>
      <c r="L280" t="s">
        <v>2379</v>
      </c>
      <c r="M280" t="s">
        <v>2380</v>
      </c>
      <c r="N280" t="s">
        <v>2381</v>
      </c>
    </row>
    <row r="281" spans="1:14" x14ac:dyDescent="0.25">
      <c r="A281" t="s">
        <v>16</v>
      </c>
      <c r="B281" t="s">
        <v>2382</v>
      </c>
      <c r="C281">
        <v>2022</v>
      </c>
      <c r="D281" t="s">
        <v>2383</v>
      </c>
      <c r="E281" t="s">
        <v>2384</v>
      </c>
      <c r="F281" t="s">
        <v>2385</v>
      </c>
      <c r="G281" t="s">
        <v>43</v>
      </c>
      <c r="H281" t="s">
        <v>43</v>
      </c>
      <c r="I281" t="s">
        <v>43</v>
      </c>
      <c r="J281" t="s">
        <v>43</v>
      </c>
      <c r="K281" t="s">
        <v>2386</v>
      </c>
      <c r="L281" t="s">
        <v>2387</v>
      </c>
      <c r="M281" t="s">
        <v>2388</v>
      </c>
      <c r="N281" t="s">
        <v>2389</v>
      </c>
    </row>
    <row r="282" spans="1:14" x14ac:dyDescent="0.25">
      <c r="A282" t="s">
        <v>16</v>
      </c>
      <c r="B282" t="s">
        <v>2390</v>
      </c>
      <c r="C282">
        <v>2024</v>
      </c>
      <c r="D282" t="s">
        <v>2391</v>
      </c>
      <c r="E282" t="s">
        <v>1289</v>
      </c>
      <c r="F282" t="s">
        <v>240</v>
      </c>
      <c r="G282" t="s">
        <v>194</v>
      </c>
      <c r="H282" t="s">
        <v>43</v>
      </c>
      <c r="I282" t="s">
        <v>43</v>
      </c>
      <c r="J282" t="s">
        <v>43</v>
      </c>
      <c r="K282" t="s">
        <v>2392</v>
      </c>
      <c r="L282" t="s">
        <v>2393</v>
      </c>
      <c r="M282" t="s">
        <v>2394</v>
      </c>
      <c r="N282" t="s">
        <v>2395</v>
      </c>
    </row>
    <row r="283" spans="1:14" x14ac:dyDescent="0.25">
      <c r="A283" t="s">
        <v>16</v>
      </c>
      <c r="B283" t="s">
        <v>2396</v>
      </c>
      <c r="C283">
        <v>2023</v>
      </c>
      <c r="D283" t="s">
        <v>2397</v>
      </c>
      <c r="E283" t="s">
        <v>2398</v>
      </c>
      <c r="F283" t="s">
        <v>384</v>
      </c>
      <c r="G283" t="s">
        <v>326</v>
      </c>
      <c r="H283" t="s">
        <v>2399</v>
      </c>
      <c r="I283" t="s">
        <v>43</v>
      </c>
      <c r="J283" t="s">
        <v>43</v>
      </c>
      <c r="K283" t="s">
        <v>2400</v>
      </c>
      <c r="L283" t="s">
        <v>2401</v>
      </c>
      <c r="M283" t="s">
        <v>2402</v>
      </c>
      <c r="N283" t="s">
        <v>2403</v>
      </c>
    </row>
    <row r="284" spans="1:14" x14ac:dyDescent="0.25">
      <c r="A284" t="s">
        <v>16</v>
      </c>
      <c r="B284" t="s">
        <v>2404</v>
      </c>
      <c r="C284">
        <v>2021</v>
      </c>
      <c r="D284" t="s">
        <v>2405</v>
      </c>
      <c r="E284" t="s">
        <v>113</v>
      </c>
      <c r="F284" t="s">
        <v>1022</v>
      </c>
      <c r="G284" t="s">
        <v>274</v>
      </c>
      <c r="H284" t="s">
        <v>43</v>
      </c>
      <c r="I284" t="s">
        <v>43</v>
      </c>
      <c r="J284" t="s">
        <v>43</v>
      </c>
      <c r="K284" t="s">
        <v>2406</v>
      </c>
      <c r="L284" t="s">
        <v>2407</v>
      </c>
      <c r="M284" t="s">
        <v>2408</v>
      </c>
      <c r="N284" t="s">
        <v>2409</v>
      </c>
    </row>
    <row r="285" spans="1:14" x14ac:dyDescent="0.25">
      <c r="A285" t="s">
        <v>16</v>
      </c>
      <c r="B285" t="s">
        <v>2410</v>
      </c>
      <c r="C285">
        <v>2023</v>
      </c>
      <c r="D285" t="s">
        <v>2411</v>
      </c>
      <c r="E285" t="s">
        <v>2412</v>
      </c>
      <c r="F285" t="s">
        <v>2413</v>
      </c>
      <c r="G285" t="s">
        <v>229</v>
      </c>
      <c r="H285" t="s">
        <v>2414</v>
      </c>
      <c r="I285" t="s">
        <v>43</v>
      </c>
      <c r="J285" t="s">
        <v>43</v>
      </c>
      <c r="K285" t="s">
        <v>43</v>
      </c>
      <c r="L285" t="s">
        <v>2415</v>
      </c>
      <c r="M285" t="s">
        <v>2416</v>
      </c>
      <c r="N285" t="s">
        <v>2417</v>
      </c>
    </row>
    <row r="286" spans="1:14" x14ac:dyDescent="0.25">
      <c r="A286" t="s">
        <v>16</v>
      </c>
      <c r="B286" t="s">
        <v>2418</v>
      </c>
      <c r="C286">
        <v>2024</v>
      </c>
      <c r="D286" t="s">
        <v>2419</v>
      </c>
      <c r="E286" t="s">
        <v>2420</v>
      </c>
      <c r="F286" t="s">
        <v>2421</v>
      </c>
      <c r="G286" t="s">
        <v>406</v>
      </c>
      <c r="H286" t="s">
        <v>43</v>
      </c>
      <c r="I286" t="s">
        <v>43</v>
      </c>
      <c r="J286" t="s">
        <v>43</v>
      </c>
      <c r="K286" t="s">
        <v>2422</v>
      </c>
      <c r="L286" t="s">
        <v>2423</v>
      </c>
      <c r="M286" t="s">
        <v>2424</v>
      </c>
      <c r="N286" t="s">
        <v>2425</v>
      </c>
    </row>
    <row r="287" spans="1:14" x14ac:dyDescent="0.25">
      <c r="A287" t="s">
        <v>16</v>
      </c>
      <c r="B287" t="s">
        <v>2426</v>
      </c>
      <c r="C287">
        <v>2021</v>
      </c>
      <c r="D287" t="s">
        <v>2427</v>
      </c>
      <c r="E287" t="s">
        <v>1013</v>
      </c>
      <c r="F287" t="s">
        <v>1606</v>
      </c>
      <c r="G287" t="s">
        <v>43</v>
      </c>
      <c r="H287" t="s">
        <v>43</v>
      </c>
      <c r="I287" t="s">
        <v>43</v>
      </c>
      <c r="J287" t="s">
        <v>43</v>
      </c>
      <c r="K287" t="s">
        <v>2428</v>
      </c>
      <c r="L287" t="s">
        <v>2429</v>
      </c>
      <c r="M287" t="s">
        <v>2430</v>
      </c>
      <c r="N287" t="s">
        <v>2431</v>
      </c>
    </row>
    <row r="288" spans="1:14" x14ac:dyDescent="0.25">
      <c r="A288" t="s">
        <v>16</v>
      </c>
      <c r="B288" t="s">
        <v>2432</v>
      </c>
      <c r="C288">
        <v>2022</v>
      </c>
      <c r="D288" t="s">
        <v>2433</v>
      </c>
      <c r="E288" t="s">
        <v>582</v>
      </c>
      <c r="F288" t="s">
        <v>2434</v>
      </c>
      <c r="G288" t="s">
        <v>43</v>
      </c>
      <c r="H288" t="s">
        <v>43</v>
      </c>
      <c r="I288" t="s">
        <v>43</v>
      </c>
      <c r="J288" t="s">
        <v>43</v>
      </c>
      <c r="K288" t="s">
        <v>2435</v>
      </c>
      <c r="L288" t="s">
        <v>2436</v>
      </c>
      <c r="M288" t="s">
        <v>2437</v>
      </c>
      <c r="N288" t="s">
        <v>2438</v>
      </c>
    </row>
    <row r="289" spans="1:14" x14ac:dyDescent="0.25">
      <c r="A289" t="s">
        <v>16</v>
      </c>
      <c r="B289" t="s">
        <v>2439</v>
      </c>
      <c r="C289">
        <v>2021</v>
      </c>
      <c r="D289" t="s">
        <v>2440</v>
      </c>
      <c r="E289" t="s">
        <v>590</v>
      </c>
      <c r="F289" t="s">
        <v>1631</v>
      </c>
      <c r="G289" t="s">
        <v>43</v>
      </c>
      <c r="H289" t="s">
        <v>43</v>
      </c>
      <c r="I289" t="s">
        <v>43</v>
      </c>
      <c r="J289" t="s">
        <v>43</v>
      </c>
      <c r="K289" t="s">
        <v>2441</v>
      </c>
      <c r="L289" t="s">
        <v>2442</v>
      </c>
      <c r="M289" t="s">
        <v>2443</v>
      </c>
      <c r="N289" t="s">
        <v>2444</v>
      </c>
    </row>
    <row r="290" spans="1:14" x14ac:dyDescent="0.25">
      <c r="A290" t="s">
        <v>16</v>
      </c>
      <c r="B290" t="s">
        <v>2445</v>
      </c>
      <c r="C290">
        <v>2022</v>
      </c>
      <c r="D290" t="s">
        <v>2446</v>
      </c>
      <c r="E290" t="s">
        <v>498</v>
      </c>
      <c r="F290" t="s">
        <v>2447</v>
      </c>
      <c r="G290" t="s">
        <v>43</v>
      </c>
      <c r="H290" t="s">
        <v>43</v>
      </c>
      <c r="I290" t="s">
        <v>43</v>
      </c>
      <c r="J290" t="s">
        <v>43</v>
      </c>
      <c r="K290" t="s">
        <v>43</v>
      </c>
      <c r="L290" t="s">
        <v>2448</v>
      </c>
      <c r="M290" t="s">
        <v>2449</v>
      </c>
      <c r="N290" t="s">
        <v>2450</v>
      </c>
    </row>
    <row r="291" spans="1:14" x14ac:dyDescent="0.25">
      <c r="A291" t="s">
        <v>16</v>
      </c>
      <c r="B291" t="s">
        <v>2451</v>
      </c>
      <c r="C291">
        <v>2024</v>
      </c>
      <c r="D291" t="s">
        <v>2452</v>
      </c>
      <c r="E291" t="s">
        <v>2453</v>
      </c>
      <c r="F291" t="s">
        <v>2454</v>
      </c>
      <c r="G291" t="s">
        <v>466</v>
      </c>
      <c r="H291" t="s">
        <v>43</v>
      </c>
      <c r="I291" t="s">
        <v>43</v>
      </c>
      <c r="J291" t="s">
        <v>43</v>
      </c>
      <c r="K291" t="s">
        <v>2455</v>
      </c>
      <c r="L291" t="s">
        <v>2456</v>
      </c>
      <c r="M291" t="s">
        <v>2457</v>
      </c>
      <c r="N291" t="s">
        <v>2458</v>
      </c>
    </row>
    <row r="292" spans="1:14" x14ac:dyDescent="0.25">
      <c r="A292" t="s">
        <v>16</v>
      </c>
      <c r="B292" t="s">
        <v>2459</v>
      </c>
      <c r="C292">
        <v>2021</v>
      </c>
      <c r="D292" t="s">
        <v>2460</v>
      </c>
      <c r="E292" t="s">
        <v>759</v>
      </c>
      <c r="F292" t="s">
        <v>229</v>
      </c>
      <c r="G292" t="s">
        <v>195</v>
      </c>
      <c r="H292" t="s">
        <v>2461</v>
      </c>
      <c r="I292" t="s">
        <v>43</v>
      </c>
      <c r="J292" t="s">
        <v>43</v>
      </c>
      <c r="K292" t="s">
        <v>2462</v>
      </c>
      <c r="L292" t="s">
        <v>2463</v>
      </c>
      <c r="M292" t="s">
        <v>2464</v>
      </c>
      <c r="N292" t="s">
        <v>2465</v>
      </c>
    </row>
    <row r="293" spans="1:14" x14ac:dyDescent="0.25">
      <c r="A293" t="s">
        <v>16</v>
      </c>
      <c r="B293" t="s">
        <v>2466</v>
      </c>
      <c r="C293">
        <v>2021</v>
      </c>
      <c r="D293" t="s">
        <v>2467</v>
      </c>
      <c r="E293" t="s">
        <v>759</v>
      </c>
      <c r="F293" t="s">
        <v>229</v>
      </c>
      <c r="G293" t="s">
        <v>195</v>
      </c>
      <c r="H293" t="s">
        <v>2468</v>
      </c>
      <c r="I293" t="s">
        <v>43</v>
      </c>
      <c r="J293" t="s">
        <v>43</v>
      </c>
      <c r="K293" t="s">
        <v>2469</v>
      </c>
      <c r="L293" t="s">
        <v>2470</v>
      </c>
      <c r="M293" t="s">
        <v>2471</v>
      </c>
      <c r="N293" t="s">
        <v>2472</v>
      </c>
    </row>
    <row r="294" spans="1:14" x14ac:dyDescent="0.25">
      <c r="A294" t="s">
        <v>16</v>
      </c>
      <c r="B294" t="s">
        <v>2473</v>
      </c>
      <c r="C294">
        <v>2021</v>
      </c>
      <c r="D294" t="s">
        <v>2474</v>
      </c>
      <c r="E294" t="s">
        <v>2475</v>
      </c>
      <c r="F294" t="s">
        <v>692</v>
      </c>
      <c r="G294" t="s">
        <v>194</v>
      </c>
      <c r="H294" t="s">
        <v>43</v>
      </c>
      <c r="I294" t="s">
        <v>43</v>
      </c>
      <c r="J294" t="s">
        <v>43</v>
      </c>
      <c r="K294" t="s">
        <v>2476</v>
      </c>
      <c r="L294" t="s">
        <v>2477</v>
      </c>
      <c r="M294" t="s">
        <v>2478</v>
      </c>
      <c r="N294" t="s">
        <v>2479</v>
      </c>
    </row>
    <row r="295" spans="1:14" x14ac:dyDescent="0.25">
      <c r="A295" t="s">
        <v>16</v>
      </c>
      <c r="B295" t="s">
        <v>2480</v>
      </c>
      <c r="C295">
        <v>2024</v>
      </c>
      <c r="D295" t="s">
        <v>2481</v>
      </c>
      <c r="E295" t="s">
        <v>2482</v>
      </c>
      <c r="F295" t="s">
        <v>2483</v>
      </c>
      <c r="G295" t="s">
        <v>195</v>
      </c>
      <c r="H295" t="s">
        <v>2484</v>
      </c>
      <c r="I295" t="s">
        <v>43</v>
      </c>
      <c r="J295" t="s">
        <v>43</v>
      </c>
      <c r="K295" t="s">
        <v>2485</v>
      </c>
      <c r="L295" t="s">
        <v>2486</v>
      </c>
      <c r="M295" t="s">
        <v>2487</v>
      </c>
      <c r="N295" t="s">
        <v>2488</v>
      </c>
    </row>
    <row r="296" spans="1:14" x14ac:dyDescent="0.25">
      <c r="A296" t="s">
        <v>16</v>
      </c>
      <c r="B296" t="s">
        <v>2489</v>
      </c>
      <c r="C296">
        <v>2022</v>
      </c>
      <c r="D296" t="s">
        <v>2490</v>
      </c>
      <c r="E296" t="s">
        <v>97</v>
      </c>
      <c r="F296" t="s">
        <v>944</v>
      </c>
      <c r="G296" t="s">
        <v>43</v>
      </c>
      <c r="H296" t="s">
        <v>43</v>
      </c>
      <c r="I296" t="s">
        <v>43</v>
      </c>
      <c r="J296" t="s">
        <v>43</v>
      </c>
      <c r="K296" t="s">
        <v>2491</v>
      </c>
      <c r="L296" t="s">
        <v>2492</v>
      </c>
      <c r="M296" t="s">
        <v>2493</v>
      </c>
      <c r="N296" t="s">
        <v>2494</v>
      </c>
    </row>
    <row r="297" spans="1:14" x14ac:dyDescent="0.25">
      <c r="A297" t="s">
        <v>16</v>
      </c>
      <c r="B297" t="s">
        <v>2495</v>
      </c>
      <c r="C297">
        <v>2025</v>
      </c>
      <c r="D297" t="s">
        <v>2496</v>
      </c>
      <c r="E297" t="s">
        <v>498</v>
      </c>
      <c r="F297" t="s">
        <v>2497</v>
      </c>
      <c r="G297" t="s">
        <v>43</v>
      </c>
      <c r="H297" t="s">
        <v>43</v>
      </c>
      <c r="I297" t="s">
        <v>43</v>
      </c>
      <c r="J297" t="s">
        <v>43</v>
      </c>
      <c r="K297" t="s">
        <v>43</v>
      </c>
      <c r="L297" t="s">
        <v>2498</v>
      </c>
      <c r="M297" t="s">
        <v>2499</v>
      </c>
      <c r="N297" t="s">
        <v>2500</v>
      </c>
    </row>
    <row r="298" spans="1:14" x14ac:dyDescent="0.25">
      <c r="A298" t="s">
        <v>16</v>
      </c>
      <c r="B298" t="s">
        <v>2501</v>
      </c>
      <c r="C298">
        <v>2021</v>
      </c>
      <c r="D298" t="s">
        <v>2502</v>
      </c>
      <c r="E298" t="s">
        <v>2503</v>
      </c>
      <c r="F298" t="s">
        <v>414</v>
      </c>
      <c r="G298" t="s">
        <v>195</v>
      </c>
      <c r="H298" t="s">
        <v>2504</v>
      </c>
      <c r="I298" t="s">
        <v>43</v>
      </c>
      <c r="J298" t="s">
        <v>43</v>
      </c>
      <c r="K298" t="s">
        <v>2505</v>
      </c>
      <c r="L298" t="s">
        <v>2506</v>
      </c>
      <c r="M298" t="s">
        <v>2507</v>
      </c>
      <c r="N298" t="s">
        <v>2508</v>
      </c>
    </row>
    <row r="299" spans="1:14" x14ac:dyDescent="0.25">
      <c r="A299" t="s">
        <v>16</v>
      </c>
      <c r="B299" t="s">
        <v>2509</v>
      </c>
      <c r="C299">
        <v>2025</v>
      </c>
      <c r="D299" t="s">
        <v>2510</v>
      </c>
      <c r="E299" t="s">
        <v>2511</v>
      </c>
      <c r="F299" t="s">
        <v>2512</v>
      </c>
      <c r="G299" t="s">
        <v>230</v>
      </c>
      <c r="H299" t="s">
        <v>43</v>
      </c>
      <c r="I299" t="s">
        <v>43</v>
      </c>
      <c r="J299" t="s">
        <v>43</v>
      </c>
      <c r="K299" t="s">
        <v>2513</v>
      </c>
      <c r="L299" t="s">
        <v>2514</v>
      </c>
      <c r="M299" t="s">
        <v>2515</v>
      </c>
      <c r="N299" t="s">
        <v>2516</v>
      </c>
    </row>
    <row r="300" spans="1:14" x14ac:dyDescent="0.25">
      <c r="A300" t="s">
        <v>16</v>
      </c>
      <c r="B300" t="s">
        <v>2517</v>
      </c>
      <c r="C300">
        <v>2022</v>
      </c>
      <c r="D300" t="s">
        <v>2518</v>
      </c>
      <c r="E300" t="s">
        <v>2519</v>
      </c>
      <c r="F300" t="s">
        <v>2520</v>
      </c>
      <c r="G300" t="s">
        <v>43</v>
      </c>
      <c r="H300" t="s">
        <v>43</v>
      </c>
      <c r="I300" t="s">
        <v>43</v>
      </c>
      <c r="J300" t="s">
        <v>43</v>
      </c>
      <c r="K300" t="s">
        <v>43</v>
      </c>
      <c r="L300" t="s">
        <v>2521</v>
      </c>
      <c r="M300" t="s">
        <v>2522</v>
      </c>
      <c r="N300" t="s">
        <v>2523</v>
      </c>
    </row>
    <row r="301" spans="1:14" x14ac:dyDescent="0.25">
      <c r="A301" t="s">
        <v>16</v>
      </c>
      <c r="B301" t="s">
        <v>2524</v>
      </c>
      <c r="C301">
        <v>2021</v>
      </c>
      <c r="D301" t="s">
        <v>2525</v>
      </c>
      <c r="E301" t="s">
        <v>2526</v>
      </c>
      <c r="F301" t="s">
        <v>229</v>
      </c>
      <c r="G301" t="s">
        <v>195</v>
      </c>
      <c r="H301" t="s">
        <v>2527</v>
      </c>
      <c r="I301" t="s">
        <v>43</v>
      </c>
      <c r="J301" t="s">
        <v>43</v>
      </c>
      <c r="K301" t="s">
        <v>2528</v>
      </c>
      <c r="L301" t="s">
        <v>2529</v>
      </c>
      <c r="M301" t="s">
        <v>2530</v>
      </c>
      <c r="N301" t="s">
        <v>2531</v>
      </c>
    </row>
    <row r="302" spans="1:14" x14ac:dyDescent="0.25">
      <c r="A302" t="s">
        <v>16</v>
      </c>
      <c r="B302" t="s">
        <v>2532</v>
      </c>
      <c r="C302">
        <v>2024</v>
      </c>
      <c r="D302" t="s">
        <v>2533</v>
      </c>
      <c r="E302" t="s">
        <v>2534</v>
      </c>
      <c r="F302" t="s">
        <v>2421</v>
      </c>
      <c r="G302" t="s">
        <v>195</v>
      </c>
      <c r="H302" t="s">
        <v>43</v>
      </c>
      <c r="I302" t="s">
        <v>43</v>
      </c>
      <c r="J302" t="s">
        <v>43</v>
      </c>
      <c r="K302" t="s">
        <v>2535</v>
      </c>
      <c r="L302" t="s">
        <v>2536</v>
      </c>
      <c r="M302" t="s">
        <v>2537</v>
      </c>
      <c r="N302" t="s">
        <v>2538</v>
      </c>
    </row>
    <row r="303" spans="1:14" x14ac:dyDescent="0.25">
      <c r="A303" t="s">
        <v>16</v>
      </c>
      <c r="B303" t="s">
        <v>2539</v>
      </c>
      <c r="C303">
        <v>2022</v>
      </c>
      <c r="D303" t="s">
        <v>2540</v>
      </c>
      <c r="E303" t="s">
        <v>2541</v>
      </c>
      <c r="F303" t="s">
        <v>1819</v>
      </c>
      <c r="G303" t="s">
        <v>230</v>
      </c>
      <c r="H303" t="s">
        <v>292</v>
      </c>
      <c r="I303" t="s">
        <v>43</v>
      </c>
      <c r="J303" t="s">
        <v>43</v>
      </c>
      <c r="K303" t="s">
        <v>2542</v>
      </c>
      <c r="L303" t="s">
        <v>2543</v>
      </c>
      <c r="M303" t="s">
        <v>2544</v>
      </c>
      <c r="N303" t="s">
        <v>2545</v>
      </c>
    </row>
    <row r="304" spans="1:14" x14ac:dyDescent="0.25">
      <c r="A304" t="s">
        <v>16</v>
      </c>
      <c r="B304" t="s">
        <v>2546</v>
      </c>
      <c r="C304">
        <v>2022</v>
      </c>
      <c r="D304" t="s">
        <v>2547</v>
      </c>
      <c r="E304" t="s">
        <v>431</v>
      </c>
      <c r="F304" t="s">
        <v>760</v>
      </c>
      <c r="G304" t="s">
        <v>327</v>
      </c>
      <c r="H304" t="s">
        <v>43</v>
      </c>
      <c r="I304" t="s">
        <v>43</v>
      </c>
      <c r="J304" t="s">
        <v>43</v>
      </c>
      <c r="K304" t="s">
        <v>2548</v>
      </c>
      <c r="L304" t="s">
        <v>2549</v>
      </c>
      <c r="M304" t="s">
        <v>2550</v>
      </c>
      <c r="N304" t="s">
        <v>2551</v>
      </c>
    </row>
    <row r="305" spans="1:14" x14ac:dyDescent="0.25">
      <c r="A305" t="s">
        <v>16</v>
      </c>
      <c r="B305" t="s">
        <v>2552</v>
      </c>
      <c r="C305">
        <v>2023</v>
      </c>
      <c r="D305" t="s">
        <v>2553</v>
      </c>
      <c r="E305" t="s">
        <v>2078</v>
      </c>
      <c r="F305" t="s">
        <v>327</v>
      </c>
      <c r="G305" t="s">
        <v>229</v>
      </c>
      <c r="H305" t="s">
        <v>43</v>
      </c>
      <c r="I305" t="s">
        <v>43</v>
      </c>
      <c r="J305" t="s">
        <v>43</v>
      </c>
      <c r="K305" t="s">
        <v>2554</v>
      </c>
      <c r="L305" t="s">
        <v>2555</v>
      </c>
      <c r="M305" t="s">
        <v>2556</v>
      </c>
      <c r="N305" t="s">
        <v>2557</v>
      </c>
    </row>
    <row r="306" spans="1:14" x14ac:dyDescent="0.25">
      <c r="A306" t="s">
        <v>16</v>
      </c>
      <c r="B306" t="s">
        <v>2558</v>
      </c>
      <c r="C306">
        <v>2021</v>
      </c>
      <c r="D306" t="s">
        <v>2559</v>
      </c>
      <c r="E306" t="s">
        <v>2560</v>
      </c>
      <c r="F306" t="s">
        <v>448</v>
      </c>
      <c r="G306" t="s">
        <v>415</v>
      </c>
      <c r="H306" t="s">
        <v>43</v>
      </c>
      <c r="I306" t="s">
        <v>43</v>
      </c>
      <c r="J306" t="s">
        <v>43</v>
      </c>
      <c r="K306" t="s">
        <v>2561</v>
      </c>
      <c r="L306" t="s">
        <v>2562</v>
      </c>
      <c r="M306" t="s">
        <v>2563</v>
      </c>
      <c r="N306" t="s">
        <v>2564</v>
      </c>
    </row>
    <row r="307" spans="1:14" x14ac:dyDescent="0.25">
      <c r="A307" t="s">
        <v>16</v>
      </c>
      <c r="B307" t="s">
        <v>2565</v>
      </c>
      <c r="C307">
        <v>2022</v>
      </c>
      <c r="D307" t="s">
        <v>2566</v>
      </c>
      <c r="E307" t="s">
        <v>2567</v>
      </c>
      <c r="F307" t="s">
        <v>2413</v>
      </c>
      <c r="G307" t="s">
        <v>195</v>
      </c>
      <c r="H307" t="s">
        <v>2568</v>
      </c>
      <c r="I307" t="s">
        <v>43</v>
      </c>
      <c r="J307" t="s">
        <v>43</v>
      </c>
      <c r="K307" t="s">
        <v>43</v>
      </c>
      <c r="L307" t="s">
        <v>2569</v>
      </c>
      <c r="M307" t="s">
        <v>2570</v>
      </c>
      <c r="N307" t="s">
        <v>2571</v>
      </c>
    </row>
    <row r="308" spans="1:14" x14ac:dyDescent="0.25">
      <c r="A308" t="s">
        <v>16</v>
      </c>
      <c r="B308" t="s">
        <v>2572</v>
      </c>
      <c r="C308">
        <v>2024</v>
      </c>
      <c r="D308" t="s">
        <v>2573</v>
      </c>
      <c r="E308" t="s">
        <v>2574</v>
      </c>
      <c r="F308" t="s">
        <v>326</v>
      </c>
      <c r="G308" t="s">
        <v>448</v>
      </c>
      <c r="H308" t="s">
        <v>2575</v>
      </c>
      <c r="I308" t="s">
        <v>43</v>
      </c>
      <c r="J308" t="s">
        <v>43</v>
      </c>
      <c r="K308" t="s">
        <v>2576</v>
      </c>
      <c r="L308" t="s">
        <v>2577</v>
      </c>
      <c r="M308" t="s">
        <v>2578</v>
      </c>
      <c r="N308" t="s">
        <v>2579</v>
      </c>
    </row>
    <row r="309" spans="1:14" x14ac:dyDescent="0.25">
      <c r="A309" t="s">
        <v>65</v>
      </c>
      <c r="B309" t="s">
        <v>2580</v>
      </c>
      <c r="C309">
        <v>2023</v>
      </c>
      <c r="D309" t="s">
        <v>2581</v>
      </c>
      <c r="E309" t="s">
        <v>2582</v>
      </c>
      <c r="F309" t="s">
        <v>43</v>
      </c>
      <c r="G309" t="s">
        <v>43</v>
      </c>
      <c r="H309" t="s">
        <v>43</v>
      </c>
      <c r="I309" t="s">
        <v>43</v>
      </c>
      <c r="J309" t="s">
        <v>43</v>
      </c>
      <c r="K309" t="s">
        <v>43</v>
      </c>
      <c r="L309" t="s">
        <v>43</v>
      </c>
      <c r="M309" t="s">
        <v>2583</v>
      </c>
      <c r="N309" t="s">
        <v>2584</v>
      </c>
    </row>
    <row r="310" spans="1:14" x14ac:dyDescent="0.25">
      <c r="A310" t="s">
        <v>16</v>
      </c>
      <c r="B310" t="s">
        <v>2585</v>
      </c>
      <c r="C310">
        <v>2022</v>
      </c>
      <c r="D310" t="s">
        <v>2586</v>
      </c>
      <c r="E310" t="s">
        <v>2587</v>
      </c>
      <c r="F310" t="s">
        <v>2588</v>
      </c>
      <c r="G310" t="s">
        <v>43</v>
      </c>
      <c r="H310" t="s">
        <v>2589</v>
      </c>
      <c r="I310" t="s">
        <v>43</v>
      </c>
      <c r="J310" t="s">
        <v>43</v>
      </c>
      <c r="K310" t="s">
        <v>2590</v>
      </c>
      <c r="L310" t="s">
        <v>2591</v>
      </c>
      <c r="M310" t="s">
        <v>2592</v>
      </c>
      <c r="N310" t="s">
        <v>2593</v>
      </c>
    </row>
    <row r="311" spans="1:14" x14ac:dyDescent="0.25">
      <c r="A311" t="s">
        <v>16</v>
      </c>
      <c r="B311" t="s">
        <v>2594</v>
      </c>
      <c r="C311">
        <v>2022</v>
      </c>
      <c r="D311" t="s">
        <v>2595</v>
      </c>
      <c r="E311" t="s">
        <v>2596</v>
      </c>
      <c r="F311" t="s">
        <v>384</v>
      </c>
      <c r="G311" t="s">
        <v>43</v>
      </c>
      <c r="H311" t="s">
        <v>2597</v>
      </c>
      <c r="I311" t="s">
        <v>43</v>
      </c>
      <c r="J311" t="s">
        <v>43</v>
      </c>
      <c r="K311" t="s">
        <v>2598</v>
      </c>
      <c r="L311" t="s">
        <v>2599</v>
      </c>
      <c r="M311" t="s">
        <v>2600</v>
      </c>
      <c r="N311" t="s">
        <v>2601</v>
      </c>
    </row>
    <row r="312" spans="1:14" x14ac:dyDescent="0.25">
      <c r="A312" t="s">
        <v>16</v>
      </c>
      <c r="B312" t="s">
        <v>2602</v>
      </c>
      <c r="C312">
        <v>2025</v>
      </c>
      <c r="D312" t="s">
        <v>2603</v>
      </c>
      <c r="E312" t="s">
        <v>498</v>
      </c>
      <c r="F312" t="s">
        <v>2604</v>
      </c>
      <c r="G312" t="s">
        <v>43</v>
      </c>
      <c r="H312" t="s">
        <v>43</v>
      </c>
      <c r="I312" t="s">
        <v>43</v>
      </c>
      <c r="J312" t="s">
        <v>43</v>
      </c>
      <c r="K312" t="s">
        <v>2605</v>
      </c>
      <c r="L312" t="s">
        <v>2606</v>
      </c>
      <c r="M312" t="s">
        <v>2607</v>
      </c>
      <c r="N312" t="s">
        <v>2608</v>
      </c>
    </row>
    <row r="313" spans="1:14" x14ac:dyDescent="0.25">
      <c r="A313" t="s">
        <v>16</v>
      </c>
      <c r="B313" t="s">
        <v>2609</v>
      </c>
      <c r="C313">
        <v>2021</v>
      </c>
      <c r="D313" t="s">
        <v>2610</v>
      </c>
      <c r="E313" t="s">
        <v>811</v>
      </c>
      <c r="F313" t="s">
        <v>1186</v>
      </c>
      <c r="G313" t="s">
        <v>327</v>
      </c>
      <c r="H313" t="s">
        <v>43</v>
      </c>
      <c r="I313" t="s">
        <v>43</v>
      </c>
      <c r="J313" t="s">
        <v>43</v>
      </c>
      <c r="K313" t="s">
        <v>2611</v>
      </c>
      <c r="L313" t="s">
        <v>2612</v>
      </c>
      <c r="M313" t="s">
        <v>2613</v>
      </c>
      <c r="N313" t="s">
        <v>2614</v>
      </c>
    </row>
    <row r="314" spans="1:14" x14ac:dyDescent="0.25">
      <c r="A314" t="s">
        <v>16</v>
      </c>
      <c r="B314" t="s">
        <v>2615</v>
      </c>
      <c r="C314">
        <v>2023</v>
      </c>
      <c r="D314" t="s">
        <v>2616</v>
      </c>
      <c r="E314" t="s">
        <v>109</v>
      </c>
      <c r="F314" t="s">
        <v>229</v>
      </c>
      <c r="G314" t="s">
        <v>240</v>
      </c>
      <c r="H314" t="s">
        <v>43</v>
      </c>
      <c r="I314" t="s">
        <v>43</v>
      </c>
      <c r="J314" t="s">
        <v>43</v>
      </c>
      <c r="K314" t="s">
        <v>2617</v>
      </c>
      <c r="L314" t="s">
        <v>2618</v>
      </c>
      <c r="M314" t="s">
        <v>2619</v>
      </c>
      <c r="N314" t="s">
        <v>2620</v>
      </c>
    </row>
    <row r="315" spans="1:14" x14ac:dyDescent="0.25">
      <c r="A315" t="s">
        <v>16</v>
      </c>
      <c r="B315" t="s">
        <v>2621</v>
      </c>
      <c r="C315">
        <v>2023</v>
      </c>
      <c r="D315" t="s">
        <v>2622</v>
      </c>
      <c r="E315" t="s">
        <v>2623</v>
      </c>
      <c r="F315" t="s">
        <v>760</v>
      </c>
      <c r="G315" t="s">
        <v>448</v>
      </c>
      <c r="H315" t="s">
        <v>2624</v>
      </c>
      <c r="I315" t="s">
        <v>43</v>
      </c>
      <c r="J315" t="s">
        <v>43</v>
      </c>
      <c r="K315" t="s">
        <v>2625</v>
      </c>
      <c r="L315" t="s">
        <v>2626</v>
      </c>
      <c r="M315" t="s">
        <v>2627</v>
      </c>
      <c r="N315" t="s">
        <v>2628</v>
      </c>
    </row>
    <row r="316" spans="1:14" x14ac:dyDescent="0.25">
      <c r="A316" t="s">
        <v>16</v>
      </c>
      <c r="B316" t="s">
        <v>2629</v>
      </c>
      <c r="C316">
        <v>2021</v>
      </c>
      <c r="D316" t="s">
        <v>2630</v>
      </c>
      <c r="E316" t="s">
        <v>2631</v>
      </c>
      <c r="F316" t="s">
        <v>897</v>
      </c>
      <c r="G316" t="s">
        <v>212</v>
      </c>
      <c r="H316" t="s">
        <v>2632</v>
      </c>
      <c r="I316" t="s">
        <v>43</v>
      </c>
      <c r="J316" t="s">
        <v>43</v>
      </c>
      <c r="K316" t="s">
        <v>2633</v>
      </c>
      <c r="L316" t="s">
        <v>2634</v>
      </c>
      <c r="M316" t="s">
        <v>2635</v>
      </c>
      <c r="N316" t="s">
        <v>2636</v>
      </c>
    </row>
    <row r="317" spans="1:14" x14ac:dyDescent="0.25">
      <c r="A317" t="s">
        <v>16</v>
      </c>
      <c r="B317" t="s">
        <v>2637</v>
      </c>
      <c r="C317">
        <v>2024</v>
      </c>
      <c r="D317" t="s">
        <v>2638</v>
      </c>
      <c r="E317" t="s">
        <v>866</v>
      </c>
      <c r="F317" t="s">
        <v>2639</v>
      </c>
      <c r="G317" t="s">
        <v>43</v>
      </c>
      <c r="H317" t="s">
        <v>43</v>
      </c>
      <c r="I317" t="s">
        <v>43</v>
      </c>
      <c r="J317" t="s">
        <v>43</v>
      </c>
      <c r="K317" t="s">
        <v>2640</v>
      </c>
      <c r="L317" t="s">
        <v>2641</v>
      </c>
      <c r="M317" t="s">
        <v>2642</v>
      </c>
      <c r="N317" t="s">
        <v>2643</v>
      </c>
    </row>
    <row r="318" spans="1:14" x14ac:dyDescent="0.25">
      <c r="A318" t="s">
        <v>16</v>
      </c>
      <c r="B318" t="s">
        <v>2644</v>
      </c>
      <c r="C318">
        <v>2024</v>
      </c>
      <c r="D318" t="s">
        <v>2645</v>
      </c>
      <c r="E318" t="s">
        <v>2646</v>
      </c>
      <c r="F318" t="s">
        <v>693</v>
      </c>
      <c r="G318" t="s">
        <v>229</v>
      </c>
      <c r="H318" t="s">
        <v>2647</v>
      </c>
      <c r="I318" t="s">
        <v>43</v>
      </c>
      <c r="J318" t="s">
        <v>43</v>
      </c>
      <c r="K318" t="s">
        <v>2648</v>
      </c>
      <c r="L318" t="s">
        <v>2649</v>
      </c>
      <c r="M318" t="s">
        <v>2650</v>
      </c>
      <c r="N318" t="s">
        <v>2651</v>
      </c>
    </row>
    <row r="319" spans="1:14" x14ac:dyDescent="0.25">
      <c r="A319" t="s">
        <v>16</v>
      </c>
      <c r="B319" t="s">
        <v>2652</v>
      </c>
      <c r="C319">
        <v>2023</v>
      </c>
      <c r="D319" t="s">
        <v>2653</v>
      </c>
      <c r="E319" t="s">
        <v>63</v>
      </c>
      <c r="F319" t="s">
        <v>692</v>
      </c>
      <c r="G319" t="s">
        <v>483</v>
      </c>
      <c r="H319" t="s">
        <v>43</v>
      </c>
      <c r="I319" t="s">
        <v>43</v>
      </c>
      <c r="J319" t="s">
        <v>43</v>
      </c>
      <c r="K319" t="s">
        <v>2654</v>
      </c>
      <c r="L319" t="s">
        <v>2655</v>
      </c>
      <c r="M319" t="s">
        <v>2656</v>
      </c>
      <c r="N319" t="s">
        <v>2657</v>
      </c>
    </row>
    <row r="320" spans="1:14" x14ac:dyDescent="0.25">
      <c r="A320" t="s">
        <v>16</v>
      </c>
      <c r="B320" t="s">
        <v>2652</v>
      </c>
      <c r="C320">
        <v>2023</v>
      </c>
      <c r="D320" t="s">
        <v>2658</v>
      </c>
      <c r="E320" t="s">
        <v>63</v>
      </c>
      <c r="F320" t="s">
        <v>692</v>
      </c>
      <c r="G320" t="s">
        <v>258</v>
      </c>
      <c r="H320" t="s">
        <v>43</v>
      </c>
      <c r="I320" t="s">
        <v>43</v>
      </c>
      <c r="J320" t="s">
        <v>43</v>
      </c>
      <c r="K320" t="s">
        <v>2659</v>
      </c>
      <c r="L320" t="s">
        <v>2660</v>
      </c>
      <c r="M320" t="s">
        <v>2661</v>
      </c>
      <c r="N320" t="s">
        <v>2662</v>
      </c>
    </row>
    <row r="321" spans="1:14" x14ac:dyDescent="0.25">
      <c r="A321" t="s">
        <v>16</v>
      </c>
      <c r="B321" t="s">
        <v>2663</v>
      </c>
      <c r="C321">
        <v>2024</v>
      </c>
      <c r="D321" t="s">
        <v>2664</v>
      </c>
      <c r="E321" t="s">
        <v>1970</v>
      </c>
      <c r="F321" t="s">
        <v>2665</v>
      </c>
      <c r="G321" t="s">
        <v>43</v>
      </c>
      <c r="H321" t="s">
        <v>43</v>
      </c>
      <c r="I321" t="s">
        <v>43</v>
      </c>
      <c r="J321" t="s">
        <v>43</v>
      </c>
      <c r="K321" t="s">
        <v>2666</v>
      </c>
      <c r="L321" t="s">
        <v>2667</v>
      </c>
      <c r="M321" t="s">
        <v>2668</v>
      </c>
      <c r="N321" t="s">
        <v>2669</v>
      </c>
    </row>
    <row r="322" spans="1:14" x14ac:dyDescent="0.25">
      <c r="A322" t="s">
        <v>16</v>
      </c>
      <c r="B322" t="s">
        <v>2670</v>
      </c>
      <c r="C322">
        <v>2024</v>
      </c>
      <c r="D322" t="s">
        <v>2671</v>
      </c>
      <c r="E322" t="s">
        <v>2672</v>
      </c>
      <c r="F322" t="s">
        <v>1486</v>
      </c>
      <c r="G322" t="s">
        <v>327</v>
      </c>
      <c r="H322" t="s">
        <v>2673</v>
      </c>
      <c r="I322" t="s">
        <v>43</v>
      </c>
      <c r="J322" t="s">
        <v>43</v>
      </c>
      <c r="K322" t="s">
        <v>2674</v>
      </c>
      <c r="L322" t="s">
        <v>2675</v>
      </c>
      <c r="M322" t="s">
        <v>2676</v>
      </c>
      <c r="N322" t="s">
        <v>2677</v>
      </c>
    </row>
    <row r="323" spans="1:14" x14ac:dyDescent="0.25">
      <c r="A323" t="s">
        <v>65</v>
      </c>
      <c r="B323" t="s">
        <v>2678</v>
      </c>
      <c r="C323">
        <v>2024</v>
      </c>
      <c r="D323" t="s">
        <v>2679</v>
      </c>
      <c r="E323" t="s">
        <v>2680</v>
      </c>
      <c r="F323" t="s">
        <v>2681</v>
      </c>
      <c r="G323" t="s">
        <v>43</v>
      </c>
      <c r="H323" t="s">
        <v>2682</v>
      </c>
      <c r="I323" t="s">
        <v>43</v>
      </c>
      <c r="J323" t="s">
        <v>43</v>
      </c>
      <c r="K323" t="s">
        <v>43</v>
      </c>
      <c r="L323" t="s">
        <v>2683</v>
      </c>
      <c r="M323" t="s">
        <v>2684</v>
      </c>
      <c r="N323" t="s">
        <v>2685</v>
      </c>
    </row>
    <row r="324" spans="1:14" x14ac:dyDescent="0.25">
      <c r="A324" t="s">
        <v>16</v>
      </c>
      <c r="B324" t="s">
        <v>2686</v>
      </c>
      <c r="C324">
        <v>2024</v>
      </c>
      <c r="D324" t="s">
        <v>2687</v>
      </c>
      <c r="E324" t="s">
        <v>811</v>
      </c>
      <c r="F324" t="s">
        <v>990</v>
      </c>
      <c r="G324" t="s">
        <v>415</v>
      </c>
      <c r="H324" t="s">
        <v>43</v>
      </c>
      <c r="I324" t="s">
        <v>43</v>
      </c>
      <c r="J324" t="s">
        <v>43</v>
      </c>
      <c r="K324" t="s">
        <v>2688</v>
      </c>
      <c r="L324" t="s">
        <v>2689</v>
      </c>
      <c r="M324" t="s">
        <v>2690</v>
      </c>
      <c r="N324" t="s">
        <v>2691</v>
      </c>
    </row>
    <row r="325" spans="1:14" x14ac:dyDescent="0.25">
      <c r="A325" t="s">
        <v>16</v>
      </c>
      <c r="B325" t="s">
        <v>2692</v>
      </c>
      <c r="C325">
        <v>2022</v>
      </c>
      <c r="D325" t="s">
        <v>2693</v>
      </c>
      <c r="E325" t="s">
        <v>11</v>
      </c>
      <c r="F325" t="s">
        <v>760</v>
      </c>
      <c r="G325" t="s">
        <v>406</v>
      </c>
      <c r="H325" t="s">
        <v>43</v>
      </c>
      <c r="I325" t="s">
        <v>43</v>
      </c>
      <c r="J325" t="s">
        <v>43</v>
      </c>
      <c r="K325" t="s">
        <v>2694</v>
      </c>
      <c r="L325" t="s">
        <v>2695</v>
      </c>
      <c r="M325" t="s">
        <v>2696</v>
      </c>
      <c r="N325" t="s">
        <v>2697</v>
      </c>
    </row>
    <row r="326" spans="1:14" x14ac:dyDescent="0.25">
      <c r="A326" t="s">
        <v>16</v>
      </c>
      <c r="B326" t="s">
        <v>2698</v>
      </c>
      <c r="C326">
        <v>2022</v>
      </c>
      <c r="D326" t="s">
        <v>2699</v>
      </c>
      <c r="E326" t="s">
        <v>791</v>
      </c>
      <c r="F326" t="s">
        <v>2700</v>
      </c>
      <c r="G326" t="s">
        <v>43</v>
      </c>
      <c r="H326" t="s">
        <v>43</v>
      </c>
      <c r="I326" t="s">
        <v>43</v>
      </c>
      <c r="J326" t="s">
        <v>43</v>
      </c>
      <c r="K326" t="s">
        <v>2701</v>
      </c>
      <c r="L326" t="s">
        <v>2702</v>
      </c>
      <c r="M326" t="s">
        <v>2703</v>
      </c>
      <c r="N326" t="s">
        <v>2704</v>
      </c>
    </row>
    <row r="327" spans="1:14" x14ac:dyDescent="0.25">
      <c r="A327" t="s">
        <v>65</v>
      </c>
      <c r="B327" t="s">
        <v>2705</v>
      </c>
      <c r="C327">
        <v>2024</v>
      </c>
      <c r="D327" t="s">
        <v>2706</v>
      </c>
      <c r="E327" t="s">
        <v>2707</v>
      </c>
      <c r="F327" t="s">
        <v>43</v>
      </c>
      <c r="G327" t="s">
        <v>43</v>
      </c>
      <c r="H327" t="s">
        <v>43</v>
      </c>
      <c r="I327" t="s">
        <v>43</v>
      </c>
      <c r="J327" t="s">
        <v>43</v>
      </c>
      <c r="K327" t="s">
        <v>43</v>
      </c>
      <c r="L327" t="s">
        <v>43</v>
      </c>
      <c r="M327" t="s">
        <v>2708</v>
      </c>
      <c r="N327" t="s">
        <v>2709</v>
      </c>
    </row>
    <row r="328" spans="1:14" x14ac:dyDescent="0.25">
      <c r="A328" t="s">
        <v>16</v>
      </c>
      <c r="B328" t="s">
        <v>2710</v>
      </c>
      <c r="C328">
        <v>2024</v>
      </c>
      <c r="D328" t="s">
        <v>2711</v>
      </c>
      <c r="E328" t="s">
        <v>2712</v>
      </c>
      <c r="F328" t="s">
        <v>384</v>
      </c>
      <c r="G328" t="s">
        <v>230</v>
      </c>
      <c r="H328" t="s">
        <v>2713</v>
      </c>
      <c r="I328" t="s">
        <v>43</v>
      </c>
      <c r="J328" t="s">
        <v>43</v>
      </c>
      <c r="K328" t="s">
        <v>2714</v>
      </c>
      <c r="L328" t="s">
        <v>2715</v>
      </c>
      <c r="M328" t="s">
        <v>2716</v>
      </c>
      <c r="N328" t="s">
        <v>2717</v>
      </c>
    </row>
    <row r="329" spans="1:14" x14ac:dyDescent="0.25">
      <c r="A329" t="s">
        <v>16</v>
      </c>
      <c r="B329" t="s">
        <v>2718</v>
      </c>
      <c r="C329">
        <v>2022</v>
      </c>
      <c r="D329" t="s">
        <v>2719</v>
      </c>
      <c r="E329" t="s">
        <v>606</v>
      </c>
      <c r="F329" t="s">
        <v>2497</v>
      </c>
      <c r="G329" t="s">
        <v>43</v>
      </c>
      <c r="H329" t="s">
        <v>43</v>
      </c>
      <c r="I329" t="s">
        <v>43</v>
      </c>
      <c r="J329" t="s">
        <v>43</v>
      </c>
      <c r="K329" t="s">
        <v>2720</v>
      </c>
      <c r="L329" t="s">
        <v>2721</v>
      </c>
      <c r="M329" t="s">
        <v>2722</v>
      </c>
      <c r="N329" t="s">
        <v>2723</v>
      </c>
    </row>
    <row r="330" spans="1:14" x14ac:dyDescent="0.25">
      <c r="A330" t="s">
        <v>16</v>
      </c>
      <c r="B330" t="s">
        <v>2724</v>
      </c>
      <c r="C330">
        <v>2023</v>
      </c>
      <c r="D330" t="s">
        <v>2725</v>
      </c>
      <c r="E330" t="s">
        <v>2726</v>
      </c>
      <c r="F330" t="s">
        <v>491</v>
      </c>
      <c r="G330" t="s">
        <v>414</v>
      </c>
      <c r="H330" t="s">
        <v>2727</v>
      </c>
      <c r="I330" t="s">
        <v>43</v>
      </c>
      <c r="J330" t="s">
        <v>43</v>
      </c>
      <c r="K330" t="s">
        <v>2728</v>
      </c>
      <c r="L330" t="s">
        <v>2729</v>
      </c>
      <c r="M330" t="s">
        <v>2730</v>
      </c>
      <c r="N330" t="s">
        <v>2731</v>
      </c>
    </row>
    <row r="331" spans="1:14" x14ac:dyDescent="0.25">
      <c r="A331" t="s">
        <v>16</v>
      </c>
      <c r="B331" t="s">
        <v>2732</v>
      </c>
      <c r="C331">
        <v>2024</v>
      </c>
      <c r="D331" t="s">
        <v>2733</v>
      </c>
      <c r="E331" t="s">
        <v>109</v>
      </c>
      <c r="F331" t="s">
        <v>326</v>
      </c>
      <c r="G331" t="s">
        <v>327</v>
      </c>
      <c r="H331" t="s">
        <v>43</v>
      </c>
      <c r="I331" t="s">
        <v>43</v>
      </c>
      <c r="J331" t="s">
        <v>43</v>
      </c>
      <c r="K331" t="s">
        <v>2734</v>
      </c>
      <c r="L331" t="s">
        <v>2735</v>
      </c>
      <c r="M331" t="s">
        <v>2736</v>
      </c>
      <c r="N331" t="s">
        <v>2737</v>
      </c>
    </row>
    <row r="332" spans="1:14" x14ac:dyDescent="0.25">
      <c r="A332" t="s">
        <v>16</v>
      </c>
      <c r="B332" t="s">
        <v>2738</v>
      </c>
      <c r="C332">
        <v>2021</v>
      </c>
      <c r="D332" t="s">
        <v>2739</v>
      </c>
      <c r="E332" t="s">
        <v>2740</v>
      </c>
      <c r="F332" t="s">
        <v>1524</v>
      </c>
      <c r="G332" t="s">
        <v>43</v>
      </c>
      <c r="H332" t="s">
        <v>43</v>
      </c>
      <c r="I332" t="s">
        <v>43</v>
      </c>
      <c r="J332" t="s">
        <v>43</v>
      </c>
      <c r="K332" t="s">
        <v>2741</v>
      </c>
      <c r="L332" t="s">
        <v>2742</v>
      </c>
      <c r="M332" t="s">
        <v>2743</v>
      </c>
      <c r="N332" t="s">
        <v>2744</v>
      </c>
    </row>
    <row r="333" spans="1:14" x14ac:dyDescent="0.25">
      <c r="A333" t="s">
        <v>16</v>
      </c>
      <c r="B333" t="s">
        <v>2745</v>
      </c>
      <c r="C333">
        <v>2024</v>
      </c>
      <c r="D333" t="s">
        <v>2746</v>
      </c>
      <c r="E333" t="s">
        <v>582</v>
      </c>
      <c r="F333" t="s">
        <v>1674</v>
      </c>
      <c r="G333" t="s">
        <v>43</v>
      </c>
      <c r="H333" t="s">
        <v>43</v>
      </c>
      <c r="I333" t="s">
        <v>43</v>
      </c>
      <c r="J333" t="s">
        <v>43</v>
      </c>
      <c r="K333" t="s">
        <v>2747</v>
      </c>
      <c r="L333" t="s">
        <v>2748</v>
      </c>
      <c r="M333" t="s">
        <v>2749</v>
      </c>
      <c r="N333" t="s">
        <v>2750</v>
      </c>
    </row>
    <row r="334" spans="1:14" x14ac:dyDescent="0.25">
      <c r="A334" t="s">
        <v>16</v>
      </c>
      <c r="B334" t="s">
        <v>2751</v>
      </c>
      <c r="C334">
        <v>2022</v>
      </c>
      <c r="D334" t="s">
        <v>2752</v>
      </c>
      <c r="E334" t="s">
        <v>11</v>
      </c>
      <c r="F334" t="s">
        <v>760</v>
      </c>
      <c r="G334" t="s">
        <v>240</v>
      </c>
      <c r="H334" t="s">
        <v>43</v>
      </c>
      <c r="I334" t="s">
        <v>43</v>
      </c>
      <c r="J334" t="s">
        <v>43</v>
      </c>
      <c r="K334" t="s">
        <v>2753</v>
      </c>
      <c r="L334" t="s">
        <v>2754</v>
      </c>
      <c r="M334" t="s">
        <v>2755</v>
      </c>
      <c r="N334" t="s">
        <v>2756</v>
      </c>
    </row>
    <row r="335" spans="1:14" x14ac:dyDescent="0.25">
      <c r="A335" t="s">
        <v>65</v>
      </c>
      <c r="B335" t="s">
        <v>2757</v>
      </c>
      <c r="C335">
        <v>2022</v>
      </c>
      <c r="D335" t="s">
        <v>2758</v>
      </c>
      <c r="E335" t="s">
        <v>2759</v>
      </c>
      <c r="F335" t="s">
        <v>43</v>
      </c>
      <c r="G335" t="s">
        <v>43</v>
      </c>
      <c r="H335" t="s">
        <v>43</v>
      </c>
      <c r="I335" t="s">
        <v>43</v>
      </c>
      <c r="J335" t="s">
        <v>43</v>
      </c>
      <c r="K335" t="s">
        <v>43</v>
      </c>
      <c r="L335" t="s">
        <v>43</v>
      </c>
      <c r="M335" t="s">
        <v>2760</v>
      </c>
      <c r="N335" t="s">
        <v>2761</v>
      </c>
    </row>
    <row r="336" spans="1:14" x14ac:dyDescent="0.25">
      <c r="A336" t="s">
        <v>16</v>
      </c>
      <c r="B336" t="s">
        <v>2762</v>
      </c>
      <c r="C336">
        <v>2025</v>
      </c>
      <c r="D336" t="s">
        <v>2763</v>
      </c>
      <c r="E336" t="s">
        <v>2764</v>
      </c>
      <c r="F336" t="s">
        <v>2765</v>
      </c>
      <c r="G336" t="s">
        <v>43</v>
      </c>
      <c r="H336" t="s">
        <v>43</v>
      </c>
      <c r="I336" t="s">
        <v>43</v>
      </c>
      <c r="J336" t="s">
        <v>43</v>
      </c>
      <c r="K336" t="s">
        <v>43</v>
      </c>
      <c r="L336" t="s">
        <v>2766</v>
      </c>
      <c r="M336" t="s">
        <v>2767</v>
      </c>
      <c r="N336" t="s">
        <v>2768</v>
      </c>
    </row>
    <row r="337" spans="1:14" x14ac:dyDescent="0.25">
      <c r="A337" t="s">
        <v>16</v>
      </c>
      <c r="B337" t="s">
        <v>2769</v>
      </c>
      <c r="C337">
        <v>2021</v>
      </c>
      <c r="D337" t="s">
        <v>2770</v>
      </c>
      <c r="E337" t="s">
        <v>2771</v>
      </c>
      <c r="F337" t="s">
        <v>229</v>
      </c>
      <c r="G337" t="s">
        <v>326</v>
      </c>
      <c r="H337" t="s">
        <v>43</v>
      </c>
      <c r="I337" t="s">
        <v>43</v>
      </c>
      <c r="J337" t="s">
        <v>43</v>
      </c>
      <c r="K337" t="s">
        <v>2772</v>
      </c>
      <c r="L337" t="s">
        <v>2773</v>
      </c>
      <c r="M337" t="s">
        <v>2774</v>
      </c>
      <c r="N337" t="s">
        <v>2775</v>
      </c>
    </row>
    <row r="338" spans="1:14" x14ac:dyDescent="0.25">
      <c r="A338" t="s">
        <v>16</v>
      </c>
      <c r="B338" t="s">
        <v>2776</v>
      </c>
      <c r="C338">
        <v>2021</v>
      </c>
      <c r="D338" t="s">
        <v>2777</v>
      </c>
      <c r="E338" t="s">
        <v>1289</v>
      </c>
      <c r="F338" t="s">
        <v>212</v>
      </c>
      <c r="G338" t="s">
        <v>415</v>
      </c>
      <c r="H338" t="s">
        <v>43</v>
      </c>
      <c r="I338" t="s">
        <v>43</v>
      </c>
      <c r="J338" t="s">
        <v>43</v>
      </c>
      <c r="K338" t="s">
        <v>2778</v>
      </c>
      <c r="L338" t="s">
        <v>2779</v>
      </c>
      <c r="M338" t="s">
        <v>2780</v>
      </c>
      <c r="N338" t="s">
        <v>2781</v>
      </c>
    </row>
    <row r="339" spans="1:14" x14ac:dyDescent="0.25">
      <c r="A339" t="s">
        <v>16</v>
      </c>
      <c r="B339" t="s">
        <v>2782</v>
      </c>
      <c r="C339">
        <v>2023</v>
      </c>
      <c r="D339" t="s">
        <v>2783</v>
      </c>
      <c r="E339" t="s">
        <v>700</v>
      </c>
      <c r="F339" t="s">
        <v>692</v>
      </c>
      <c r="G339" t="s">
        <v>212</v>
      </c>
      <c r="H339" t="s">
        <v>43</v>
      </c>
      <c r="I339" t="s">
        <v>43</v>
      </c>
      <c r="J339" t="s">
        <v>43</v>
      </c>
      <c r="K339" t="s">
        <v>2784</v>
      </c>
      <c r="L339" t="s">
        <v>2785</v>
      </c>
      <c r="M339" t="s">
        <v>2786</v>
      </c>
      <c r="N339" t="s">
        <v>2787</v>
      </c>
    </row>
    <row r="340" spans="1:14" x14ac:dyDescent="0.25">
      <c r="A340" t="s">
        <v>16</v>
      </c>
      <c r="B340" t="s">
        <v>2788</v>
      </c>
      <c r="C340">
        <v>2024</v>
      </c>
      <c r="D340" t="s">
        <v>2789</v>
      </c>
      <c r="E340" t="s">
        <v>2790</v>
      </c>
      <c r="F340" t="s">
        <v>447</v>
      </c>
      <c r="G340" t="s">
        <v>195</v>
      </c>
      <c r="H340" t="s">
        <v>43</v>
      </c>
      <c r="I340" t="s">
        <v>43</v>
      </c>
      <c r="J340" t="s">
        <v>43</v>
      </c>
      <c r="K340" t="s">
        <v>2791</v>
      </c>
      <c r="L340" t="s">
        <v>2792</v>
      </c>
      <c r="M340" t="s">
        <v>2793</v>
      </c>
      <c r="N340" t="s">
        <v>2794</v>
      </c>
    </row>
    <row r="341" spans="1:14" x14ac:dyDescent="0.25">
      <c r="A341" t="s">
        <v>16</v>
      </c>
      <c r="B341" t="s">
        <v>2795</v>
      </c>
      <c r="C341">
        <v>2022</v>
      </c>
      <c r="D341" t="s">
        <v>2796</v>
      </c>
      <c r="E341" t="s">
        <v>58</v>
      </c>
      <c r="F341" t="s">
        <v>1902</v>
      </c>
      <c r="G341" t="s">
        <v>43</v>
      </c>
      <c r="H341" t="s">
        <v>43</v>
      </c>
      <c r="I341" t="s">
        <v>43</v>
      </c>
      <c r="J341" t="s">
        <v>43</v>
      </c>
      <c r="K341" t="s">
        <v>2797</v>
      </c>
      <c r="L341" t="s">
        <v>2798</v>
      </c>
      <c r="M341" t="s">
        <v>2799</v>
      </c>
      <c r="N341" t="s">
        <v>2800</v>
      </c>
    </row>
    <row r="342" spans="1:14" x14ac:dyDescent="0.25">
      <c r="A342" t="s">
        <v>16</v>
      </c>
      <c r="B342" t="s">
        <v>2801</v>
      </c>
      <c r="C342">
        <v>2023</v>
      </c>
      <c r="D342" t="s">
        <v>2802</v>
      </c>
      <c r="E342" t="s">
        <v>97</v>
      </c>
      <c r="F342" t="s">
        <v>2483</v>
      </c>
      <c r="G342" t="s">
        <v>43</v>
      </c>
      <c r="H342" t="s">
        <v>43</v>
      </c>
      <c r="I342" t="s">
        <v>43</v>
      </c>
      <c r="J342" t="s">
        <v>43</v>
      </c>
      <c r="K342" t="s">
        <v>2803</v>
      </c>
      <c r="L342" t="s">
        <v>2804</v>
      </c>
      <c r="M342" t="s">
        <v>2805</v>
      </c>
      <c r="N342" t="s">
        <v>2806</v>
      </c>
    </row>
    <row r="343" spans="1:14" x14ac:dyDescent="0.25">
      <c r="A343" t="s">
        <v>16</v>
      </c>
      <c r="B343" t="s">
        <v>2807</v>
      </c>
      <c r="C343">
        <v>2023</v>
      </c>
      <c r="D343" t="s">
        <v>2808</v>
      </c>
      <c r="E343" t="s">
        <v>66</v>
      </c>
      <c r="F343" t="s">
        <v>229</v>
      </c>
      <c r="G343" t="s">
        <v>448</v>
      </c>
      <c r="H343" t="s">
        <v>43</v>
      </c>
      <c r="I343" t="s">
        <v>43</v>
      </c>
      <c r="J343" t="s">
        <v>43</v>
      </c>
      <c r="K343" t="s">
        <v>2809</v>
      </c>
      <c r="L343" t="s">
        <v>2810</v>
      </c>
      <c r="M343" t="s">
        <v>2811</v>
      </c>
      <c r="N343" t="s">
        <v>2812</v>
      </c>
    </row>
    <row r="344" spans="1:14" x14ac:dyDescent="0.25">
      <c r="A344" t="s">
        <v>16</v>
      </c>
      <c r="B344" t="s">
        <v>2813</v>
      </c>
      <c r="C344">
        <v>2021</v>
      </c>
      <c r="D344" t="s">
        <v>2814</v>
      </c>
      <c r="E344" t="s">
        <v>2815</v>
      </c>
      <c r="F344" t="s">
        <v>1933</v>
      </c>
      <c r="G344" t="s">
        <v>43</v>
      </c>
      <c r="H344" t="s">
        <v>43</v>
      </c>
      <c r="I344" t="s">
        <v>43</v>
      </c>
      <c r="J344" t="s">
        <v>43</v>
      </c>
      <c r="K344" t="s">
        <v>2816</v>
      </c>
      <c r="L344" t="s">
        <v>2817</v>
      </c>
      <c r="M344" t="s">
        <v>2818</v>
      </c>
      <c r="N344" t="s">
        <v>2819</v>
      </c>
    </row>
    <row r="345" spans="1:14" x14ac:dyDescent="0.25">
      <c r="A345" t="s">
        <v>16</v>
      </c>
      <c r="B345" t="s">
        <v>2820</v>
      </c>
      <c r="C345">
        <v>2024</v>
      </c>
      <c r="D345" t="s">
        <v>2821</v>
      </c>
      <c r="E345" t="s">
        <v>2822</v>
      </c>
      <c r="F345" t="s">
        <v>2823</v>
      </c>
      <c r="G345" t="s">
        <v>43</v>
      </c>
      <c r="H345" t="s">
        <v>2824</v>
      </c>
      <c r="I345" t="s">
        <v>43</v>
      </c>
      <c r="J345" t="s">
        <v>43</v>
      </c>
      <c r="K345" t="s">
        <v>2825</v>
      </c>
      <c r="L345" t="s">
        <v>2826</v>
      </c>
      <c r="M345" t="s">
        <v>2827</v>
      </c>
      <c r="N345" t="s">
        <v>2828</v>
      </c>
    </row>
    <row r="346" spans="1:14" x14ac:dyDescent="0.25">
      <c r="A346" t="s">
        <v>16</v>
      </c>
      <c r="B346" t="s">
        <v>2829</v>
      </c>
      <c r="C346">
        <v>2023</v>
      </c>
      <c r="D346" t="s">
        <v>2830</v>
      </c>
      <c r="E346" t="s">
        <v>2534</v>
      </c>
      <c r="F346" t="s">
        <v>491</v>
      </c>
      <c r="G346" t="s">
        <v>448</v>
      </c>
      <c r="H346" t="s">
        <v>43</v>
      </c>
      <c r="I346" t="s">
        <v>43</v>
      </c>
      <c r="J346" t="s">
        <v>43</v>
      </c>
      <c r="K346" t="s">
        <v>2831</v>
      </c>
      <c r="L346" t="s">
        <v>2832</v>
      </c>
      <c r="M346" t="s">
        <v>2833</v>
      </c>
      <c r="N346" t="s">
        <v>2834</v>
      </c>
    </row>
    <row r="347" spans="1:14" x14ac:dyDescent="0.25">
      <c r="A347" t="s">
        <v>16</v>
      </c>
      <c r="B347" t="s">
        <v>2835</v>
      </c>
      <c r="C347">
        <v>2023</v>
      </c>
      <c r="D347" t="s">
        <v>2836</v>
      </c>
      <c r="E347" t="s">
        <v>97</v>
      </c>
      <c r="F347" t="s">
        <v>1624</v>
      </c>
      <c r="G347" t="s">
        <v>43</v>
      </c>
      <c r="H347" t="s">
        <v>43</v>
      </c>
      <c r="I347" t="s">
        <v>43</v>
      </c>
      <c r="J347" t="s">
        <v>43</v>
      </c>
      <c r="K347" t="s">
        <v>2837</v>
      </c>
      <c r="L347" t="s">
        <v>2838</v>
      </c>
      <c r="M347" t="s">
        <v>2839</v>
      </c>
      <c r="N347" t="s">
        <v>2840</v>
      </c>
    </row>
    <row r="348" spans="1:14" x14ac:dyDescent="0.25">
      <c r="A348" t="s">
        <v>16</v>
      </c>
      <c r="B348" t="s">
        <v>2841</v>
      </c>
      <c r="C348">
        <v>2022</v>
      </c>
      <c r="D348" t="s">
        <v>2842</v>
      </c>
      <c r="E348" t="s">
        <v>105</v>
      </c>
      <c r="F348" t="s">
        <v>167</v>
      </c>
      <c r="G348" t="s">
        <v>43</v>
      </c>
      <c r="H348" t="s">
        <v>43</v>
      </c>
      <c r="I348" t="s">
        <v>43</v>
      </c>
      <c r="J348" t="s">
        <v>43</v>
      </c>
      <c r="K348" t="s">
        <v>2843</v>
      </c>
      <c r="L348" t="s">
        <v>2844</v>
      </c>
      <c r="M348" t="s">
        <v>2845</v>
      </c>
      <c r="N348" t="s">
        <v>2846</v>
      </c>
    </row>
    <row r="349" spans="1:14" x14ac:dyDescent="0.25">
      <c r="A349" t="s">
        <v>16</v>
      </c>
      <c r="B349" t="s">
        <v>2847</v>
      </c>
      <c r="C349">
        <v>2021</v>
      </c>
      <c r="D349" t="s">
        <v>2848</v>
      </c>
      <c r="E349" t="s">
        <v>811</v>
      </c>
      <c r="F349" t="s">
        <v>1186</v>
      </c>
      <c r="G349" t="s">
        <v>448</v>
      </c>
      <c r="H349" t="s">
        <v>43</v>
      </c>
      <c r="I349" t="s">
        <v>43</v>
      </c>
      <c r="J349" t="s">
        <v>43</v>
      </c>
      <c r="K349" t="s">
        <v>2849</v>
      </c>
      <c r="L349" t="s">
        <v>2850</v>
      </c>
      <c r="M349" t="s">
        <v>43</v>
      </c>
      <c r="N349" t="s">
        <v>2851</v>
      </c>
    </row>
    <row r="350" spans="1:14" x14ac:dyDescent="0.25">
      <c r="A350" t="s">
        <v>16</v>
      </c>
      <c r="B350" t="s">
        <v>2852</v>
      </c>
      <c r="C350">
        <v>2021</v>
      </c>
      <c r="D350" t="s">
        <v>2853</v>
      </c>
      <c r="E350" t="s">
        <v>69</v>
      </c>
      <c r="F350" t="s">
        <v>2854</v>
      </c>
      <c r="G350" t="s">
        <v>43</v>
      </c>
      <c r="H350" t="s">
        <v>43</v>
      </c>
      <c r="I350" t="s">
        <v>43</v>
      </c>
      <c r="J350" t="s">
        <v>43</v>
      </c>
      <c r="K350" t="s">
        <v>2855</v>
      </c>
      <c r="L350" t="s">
        <v>2856</v>
      </c>
      <c r="M350" t="s">
        <v>2857</v>
      </c>
      <c r="N350" t="s">
        <v>2858</v>
      </c>
    </row>
    <row r="351" spans="1:14" x14ac:dyDescent="0.25">
      <c r="A351" t="s">
        <v>16</v>
      </c>
      <c r="B351" t="s">
        <v>2859</v>
      </c>
      <c r="C351">
        <v>2022</v>
      </c>
      <c r="D351" t="s">
        <v>2860</v>
      </c>
      <c r="E351" t="s">
        <v>2861</v>
      </c>
      <c r="F351" t="s">
        <v>2862</v>
      </c>
      <c r="G351" t="s">
        <v>43</v>
      </c>
      <c r="H351" t="s">
        <v>43</v>
      </c>
      <c r="I351" t="s">
        <v>43</v>
      </c>
      <c r="J351" t="s">
        <v>43</v>
      </c>
      <c r="K351" t="s">
        <v>2863</v>
      </c>
      <c r="L351" t="s">
        <v>2864</v>
      </c>
      <c r="M351" t="s">
        <v>2865</v>
      </c>
      <c r="N351" t="s">
        <v>2866</v>
      </c>
    </row>
    <row r="352" spans="1:14" x14ac:dyDescent="0.25">
      <c r="A352" t="s">
        <v>16</v>
      </c>
      <c r="B352" t="s">
        <v>2867</v>
      </c>
      <c r="C352">
        <v>2024</v>
      </c>
      <c r="D352" t="s">
        <v>2868</v>
      </c>
      <c r="E352" t="s">
        <v>2869</v>
      </c>
      <c r="F352" t="s">
        <v>1388</v>
      </c>
      <c r="G352" t="s">
        <v>43</v>
      </c>
      <c r="H352" t="s">
        <v>43</v>
      </c>
      <c r="I352" t="s">
        <v>43</v>
      </c>
      <c r="J352" t="s">
        <v>43</v>
      </c>
      <c r="K352" t="s">
        <v>2870</v>
      </c>
      <c r="L352" t="s">
        <v>2871</v>
      </c>
      <c r="M352" t="s">
        <v>2872</v>
      </c>
      <c r="N352" t="s">
        <v>2873</v>
      </c>
    </row>
    <row r="353" spans="1:14" x14ac:dyDescent="0.25">
      <c r="A353" t="s">
        <v>16</v>
      </c>
      <c r="B353" t="s">
        <v>2874</v>
      </c>
      <c r="C353">
        <v>2024</v>
      </c>
      <c r="D353" t="s">
        <v>2875</v>
      </c>
      <c r="E353" t="s">
        <v>2876</v>
      </c>
      <c r="F353" t="s">
        <v>2385</v>
      </c>
      <c r="G353" t="s">
        <v>415</v>
      </c>
      <c r="H353" t="s">
        <v>43</v>
      </c>
      <c r="I353" t="s">
        <v>43</v>
      </c>
      <c r="J353" t="s">
        <v>43</v>
      </c>
      <c r="K353" t="s">
        <v>2877</v>
      </c>
      <c r="L353" t="s">
        <v>2878</v>
      </c>
      <c r="M353" t="s">
        <v>2879</v>
      </c>
      <c r="N353" t="s">
        <v>2880</v>
      </c>
    </row>
    <row r="354" spans="1:14" x14ac:dyDescent="0.25">
      <c r="A354" t="s">
        <v>65</v>
      </c>
      <c r="B354" t="s">
        <v>2881</v>
      </c>
      <c r="C354">
        <v>2024</v>
      </c>
      <c r="D354" t="s">
        <v>2882</v>
      </c>
      <c r="E354" t="s">
        <v>2883</v>
      </c>
      <c r="F354" t="s">
        <v>43</v>
      </c>
      <c r="G354" t="s">
        <v>43</v>
      </c>
      <c r="H354" t="s">
        <v>2884</v>
      </c>
      <c r="I354" t="s">
        <v>43</v>
      </c>
      <c r="J354" t="s">
        <v>43</v>
      </c>
      <c r="K354" t="s">
        <v>43</v>
      </c>
      <c r="L354" t="s">
        <v>2885</v>
      </c>
      <c r="M354" t="s">
        <v>2886</v>
      </c>
      <c r="N354" t="s">
        <v>2887</v>
      </c>
    </row>
    <row r="355" spans="1:14" x14ac:dyDescent="0.25">
      <c r="A355" t="s">
        <v>16</v>
      </c>
      <c r="B355" t="s">
        <v>2888</v>
      </c>
      <c r="C355">
        <v>2023</v>
      </c>
      <c r="D355" t="s">
        <v>2889</v>
      </c>
      <c r="E355" t="s">
        <v>682</v>
      </c>
      <c r="F355" t="s">
        <v>683</v>
      </c>
      <c r="G355" t="s">
        <v>43</v>
      </c>
      <c r="H355" t="s">
        <v>2890</v>
      </c>
      <c r="I355" t="s">
        <v>43</v>
      </c>
      <c r="J355" t="s">
        <v>43</v>
      </c>
      <c r="K355" t="s">
        <v>2891</v>
      </c>
      <c r="L355" t="s">
        <v>2892</v>
      </c>
      <c r="M355" t="s">
        <v>2893</v>
      </c>
      <c r="N355" t="s">
        <v>2894</v>
      </c>
    </row>
    <row r="356" spans="1:14" x14ac:dyDescent="0.25">
      <c r="A356" t="s">
        <v>16</v>
      </c>
      <c r="B356" t="s">
        <v>2895</v>
      </c>
      <c r="C356">
        <v>2021</v>
      </c>
      <c r="D356" t="s">
        <v>2896</v>
      </c>
      <c r="E356" t="s">
        <v>2897</v>
      </c>
      <c r="F356" t="s">
        <v>2898</v>
      </c>
      <c r="G356" t="s">
        <v>240</v>
      </c>
      <c r="H356" t="s">
        <v>2899</v>
      </c>
      <c r="I356" t="s">
        <v>43</v>
      </c>
      <c r="J356" t="s">
        <v>43</v>
      </c>
      <c r="K356" t="s">
        <v>43</v>
      </c>
      <c r="L356" t="s">
        <v>2900</v>
      </c>
      <c r="M356" t="s">
        <v>2901</v>
      </c>
      <c r="N356" t="s">
        <v>2902</v>
      </c>
    </row>
    <row r="357" spans="1:14" x14ac:dyDescent="0.25">
      <c r="A357" t="s">
        <v>16</v>
      </c>
      <c r="B357" t="s">
        <v>2903</v>
      </c>
      <c r="C357">
        <v>2022</v>
      </c>
      <c r="D357" t="s">
        <v>2904</v>
      </c>
      <c r="E357" t="s">
        <v>2905</v>
      </c>
      <c r="F357" t="s">
        <v>2906</v>
      </c>
      <c r="G357" t="s">
        <v>43</v>
      </c>
      <c r="H357" t="s">
        <v>43</v>
      </c>
      <c r="I357" t="s">
        <v>43</v>
      </c>
      <c r="J357" t="s">
        <v>43</v>
      </c>
      <c r="K357" t="s">
        <v>2907</v>
      </c>
      <c r="L357" t="s">
        <v>2908</v>
      </c>
      <c r="M357" t="s">
        <v>2909</v>
      </c>
      <c r="N357" t="s">
        <v>2910</v>
      </c>
    </row>
    <row r="358" spans="1:14" x14ac:dyDescent="0.25">
      <c r="A358" t="s">
        <v>16</v>
      </c>
      <c r="B358" t="s">
        <v>2911</v>
      </c>
      <c r="C358">
        <v>2025</v>
      </c>
      <c r="D358" t="s">
        <v>2912</v>
      </c>
      <c r="E358" t="s">
        <v>2913</v>
      </c>
      <c r="F358" t="s">
        <v>43</v>
      </c>
      <c r="G358" t="s">
        <v>43</v>
      </c>
      <c r="H358" t="s">
        <v>43</v>
      </c>
      <c r="I358" t="s">
        <v>43</v>
      </c>
      <c r="J358" t="s">
        <v>43</v>
      </c>
      <c r="K358" t="s">
        <v>2914</v>
      </c>
      <c r="L358" t="s">
        <v>2915</v>
      </c>
      <c r="M358" t="s">
        <v>2916</v>
      </c>
      <c r="N358" t="s">
        <v>2917</v>
      </c>
    </row>
    <row r="359" spans="1:14" x14ac:dyDescent="0.25">
      <c r="A359" t="s">
        <v>16</v>
      </c>
      <c r="B359" t="s">
        <v>2918</v>
      </c>
      <c r="C359">
        <v>2022</v>
      </c>
      <c r="D359" t="s">
        <v>2919</v>
      </c>
      <c r="E359" t="s">
        <v>2905</v>
      </c>
      <c r="F359" t="s">
        <v>2906</v>
      </c>
      <c r="G359" t="s">
        <v>43</v>
      </c>
      <c r="H359" t="s">
        <v>43</v>
      </c>
      <c r="I359" t="s">
        <v>43</v>
      </c>
      <c r="J359" t="s">
        <v>43</v>
      </c>
      <c r="K359" t="s">
        <v>2920</v>
      </c>
      <c r="L359" t="s">
        <v>2921</v>
      </c>
      <c r="M359" t="s">
        <v>2922</v>
      </c>
      <c r="N359" t="s">
        <v>2923</v>
      </c>
    </row>
    <row r="360" spans="1:14" x14ac:dyDescent="0.25">
      <c r="A360" t="s">
        <v>16</v>
      </c>
      <c r="B360" t="s">
        <v>2924</v>
      </c>
      <c r="C360">
        <v>2024</v>
      </c>
      <c r="D360" t="s">
        <v>2925</v>
      </c>
      <c r="E360" t="s">
        <v>682</v>
      </c>
      <c r="F360" t="s">
        <v>2187</v>
      </c>
      <c r="G360" t="s">
        <v>43</v>
      </c>
      <c r="H360" t="s">
        <v>43</v>
      </c>
      <c r="I360" t="s">
        <v>43</v>
      </c>
      <c r="J360" t="s">
        <v>43</v>
      </c>
      <c r="K360" t="s">
        <v>2926</v>
      </c>
      <c r="L360" t="s">
        <v>2927</v>
      </c>
      <c r="M360" t="s">
        <v>2928</v>
      </c>
      <c r="N360" t="s">
        <v>2929</v>
      </c>
    </row>
    <row r="361" spans="1:14" x14ac:dyDescent="0.25">
      <c r="A361" t="s">
        <v>65</v>
      </c>
      <c r="B361" t="s">
        <v>2930</v>
      </c>
      <c r="C361">
        <v>2022</v>
      </c>
      <c r="D361" t="s">
        <v>2931</v>
      </c>
      <c r="E361" t="s">
        <v>2932</v>
      </c>
      <c r="F361" t="s">
        <v>43</v>
      </c>
      <c r="G361" t="s">
        <v>43</v>
      </c>
      <c r="H361" t="s">
        <v>2933</v>
      </c>
      <c r="I361" t="s">
        <v>43</v>
      </c>
      <c r="J361" t="s">
        <v>43</v>
      </c>
      <c r="K361" t="s">
        <v>43</v>
      </c>
      <c r="L361" t="s">
        <v>2934</v>
      </c>
      <c r="M361" t="s">
        <v>2935</v>
      </c>
      <c r="N361" t="s">
        <v>2936</v>
      </c>
    </row>
    <row r="362" spans="1:14" x14ac:dyDescent="0.25">
      <c r="A362" t="s">
        <v>16</v>
      </c>
      <c r="B362" t="s">
        <v>2937</v>
      </c>
      <c r="C362">
        <v>2023</v>
      </c>
      <c r="D362" t="s">
        <v>2938</v>
      </c>
      <c r="E362" t="s">
        <v>2939</v>
      </c>
      <c r="F362" t="s">
        <v>1426</v>
      </c>
      <c r="G362" t="s">
        <v>195</v>
      </c>
      <c r="H362" t="s">
        <v>2940</v>
      </c>
      <c r="I362" t="s">
        <v>43</v>
      </c>
      <c r="J362" t="s">
        <v>43</v>
      </c>
      <c r="K362" t="s">
        <v>43</v>
      </c>
      <c r="L362" t="s">
        <v>2941</v>
      </c>
      <c r="M362" t="s">
        <v>2942</v>
      </c>
      <c r="N362" t="s">
        <v>2943</v>
      </c>
    </row>
    <row r="363" spans="1:14" x14ac:dyDescent="0.25">
      <c r="A363" t="s">
        <v>16</v>
      </c>
      <c r="B363" t="s">
        <v>2944</v>
      </c>
      <c r="C363">
        <v>2022</v>
      </c>
      <c r="D363" t="s">
        <v>2945</v>
      </c>
      <c r="E363" t="s">
        <v>1289</v>
      </c>
      <c r="F363" t="s">
        <v>194</v>
      </c>
      <c r="G363" t="s">
        <v>448</v>
      </c>
      <c r="H363" t="s">
        <v>43</v>
      </c>
      <c r="I363" t="s">
        <v>43</v>
      </c>
      <c r="J363" t="s">
        <v>43</v>
      </c>
      <c r="K363" t="s">
        <v>2946</v>
      </c>
      <c r="L363" t="s">
        <v>2947</v>
      </c>
      <c r="M363" t="s">
        <v>2948</v>
      </c>
      <c r="N363" t="s">
        <v>2949</v>
      </c>
    </row>
    <row r="364" spans="1:14" x14ac:dyDescent="0.25">
      <c r="A364" t="s">
        <v>16</v>
      </c>
      <c r="B364" t="s">
        <v>2950</v>
      </c>
      <c r="C364">
        <v>2024</v>
      </c>
      <c r="D364" t="s">
        <v>2951</v>
      </c>
      <c r="E364" t="s">
        <v>2952</v>
      </c>
      <c r="F364" t="s">
        <v>212</v>
      </c>
      <c r="G364" t="s">
        <v>230</v>
      </c>
      <c r="H364" t="s">
        <v>43</v>
      </c>
      <c r="I364" t="s">
        <v>43</v>
      </c>
      <c r="J364" t="s">
        <v>43</v>
      </c>
      <c r="K364" t="s">
        <v>2953</v>
      </c>
      <c r="L364" t="s">
        <v>2954</v>
      </c>
      <c r="M364" t="s">
        <v>2955</v>
      </c>
      <c r="N364" t="s">
        <v>2956</v>
      </c>
    </row>
    <row r="365" spans="1:14" x14ac:dyDescent="0.25">
      <c r="A365" t="s">
        <v>16</v>
      </c>
      <c r="B365" t="s">
        <v>2957</v>
      </c>
      <c r="C365">
        <v>2021</v>
      </c>
      <c r="D365" t="s">
        <v>2958</v>
      </c>
      <c r="E365" t="s">
        <v>1478</v>
      </c>
      <c r="F365" t="s">
        <v>1411</v>
      </c>
      <c r="G365" t="s">
        <v>274</v>
      </c>
      <c r="H365" t="s">
        <v>43</v>
      </c>
      <c r="I365" t="s">
        <v>43</v>
      </c>
      <c r="J365" t="s">
        <v>43</v>
      </c>
      <c r="K365" t="s">
        <v>2959</v>
      </c>
      <c r="L365" t="s">
        <v>2960</v>
      </c>
      <c r="M365" t="s">
        <v>2961</v>
      </c>
      <c r="N365" t="s">
        <v>2962</v>
      </c>
    </row>
    <row r="366" spans="1:14" x14ac:dyDescent="0.25">
      <c r="A366" t="s">
        <v>16</v>
      </c>
      <c r="B366" t="s">
        <v>2963</v>
      </c>
      <c r="C366">
        <v>2023</v>
      </c>
      <c r="D366" t="s">
        <v>2964</v>
      </c>
      <c r="E366" t="s">
        <v>2965</v>
      </c>
      <c r="F366" t="s">
        <v>692</v>
      </c>
      <c r="G366" t="s">
        <v>229</v>
      </c>
      <c r="H366" t="s">
        <v>43</v>
      </c>
      <c r="I366" t="s">
        <v>43</v>
      </c>
      <c r="J366" t="s">
        <v>43</v>
      </c>
      <c r="K366" t="s">
        <v>2966</v>
      </c>
      <c r="L366" t="s">
        <v>2967</v>
      </c>
      <c r="M366" t="s">
        <v>2968</v>
      </c>
      <c r="N366" t="s">
        <v>2969</v>
      </c>
    </row>
    <row r="367" spans="1:14" x14ac:dyDescent="0.25">
      <c r="A367" t="s">
        <v>16</v>
      </c>
      <c r="B367" t="s">
        <v>2970</v>
      </c>
      <c r="C367">
        <v>2023</v>
      </c>
      <c r="D367" t="s">
        <v>2971</v>
      </c>
      <c r="E367" t="s">
        <v>2972</v>
      </c>
      <c r="F367" t="s">
        <v>760</v>
      </c>
      <c r="G367" t="s">
        <v>2973</v>
      </c>
      <c r="H367" t="s">
        <v>43</v>
      </c>
      <c r="I367" t="s">
        <v>43</v>
      </c>
      <c r="J367" t="s">
        <v>43</v>
      </c>
      <c r="K367" t="s">
        <v>2974</v>
      </c>
      <c r="L367" t="s">
        <v>2975</v>
      </c>
      <c r="M367" t="s">
        <v>2976</v>
      </c>
      <c r="N367" t="s">
        <v>2977</v>
      </c>
    </row>
    <row r="368" spans="1:14" x14ac:dyDescent="0.25">
      <c r="A368" t="s">
        <v>16</v>
      </c>
      <c r="B368" t="s">
        <v>2978</v>
      </c>
      <c r="C368">
        <v>2024</v>
      </c>
      <c r="D368" t="s">
        <v>2979</v>
      </c>
      <c r="E368" t="s">
        <v>2980</v>
      </c>
      <c r="F368" t="s">
        <v>43</v>
      </c>
      <c r="G368" t="s">
        <v>43</v>
      </c>
      <c r="H368" t="s">
        <v>43</v>
      </c>
      <c r="I368" t="s">
        <v>43</v>
      </c>
      <c r="J368" t="s">
        <v>43</v>
      </c>
      <c r="K368" t="s">
        <v>2981</v>
      </c>
      <c r="L368" t="s">
        <v>2982</v>
      </c>
      <c r="M368" t="s">
        <v>2983</v>
      </c>
      <c r="N368" t="s">
        <v>2984</v>
      </c>
    </row>
    <row r="369" spans="1:14" x14ac:dyDescent="0.25">
      <c r="A369" t="s">
        <v>16</v>
      </c>
      <c r="B369" t="s">
        <v>2985</v>
      </c>
      <c r="C369">
        <v>2023</v>
      </c>
      <c r="D369" t="s">
        <v>2986</v>
      </c>
      <c r="E369" t="s">
        <v>2987</v>
      </c>
      <c r="F369" t="s">
        <v>240</v>
      </c>
      <c r="G369" t="s">
        <v>415</v>
      </c>
      <c r="H369" t="s">
        <v>2988</v>
      </c>
      <c r="I369" t="s">
        <v>43</v>
      </c>
      <c r="J369" t="s">
        <v>43</v>
      </c>
      <c r="K369" t="s">
        <v>2989</v>
      </c>
      <c r="L369" t="s">
        <v>2990</v>
      </c>
      <c r="M369" t="s">
        <v>2991</v>
      </c>
      <c r="N369" t="s">
        <v>2992</v>
      </c>
    </row>
    <row r="370" spans="1:14" x14ac:dyDescent="0.25">
      <c r="A370" t="s">
        <v>16</v>
      </c>
      <c r="B370" t="s">
        <v>2993</v>
      </c>
      <c r="C370">
        <v>2024</v>
      </c>
      <c r="D370" t="s">
        <v>2994</v>
      </c>
      <c r="E370" t="s">
        <v>2995</v>
      </c>
      <c r="F370" t="s">
        <v>1819</v>
      </c>
      <c r="G370" t="s">
        <v>274</v>
      </c>
      <c r="H370" t="s">
        <v>2996</v>
      </c>
      <c r="I370" t="s">
        <v>43</v>
      </c>
      <c r="J370" t="s">
        <v>43</v>
      </c>
      <c r="K370" t="s">
        <v>2997</v>
      </c>
      <c r="L370" t="s">
        <v>2998</v>
      </c>
      <c r="M370" t="s">
        <v>2999</v>
      </c>
      <c r="N370" t="s">
        <v>3000</v>
      </c>
    </row>
    <row r="371" spans="1:14" x14ac:dyDescent="0.25">
      <c r="A371" t="s">
        <v>16</v>
      </c>
      <c r="B371" t="s">
        <v>3001</v>
      </c>
      <c r="C371">
        <v>2024</v>
      </c>
      <c r="D371" t="s">
        <v>3002</v>
      </c>
      <c r="E371" t="s">
        <v>1316</v>
      </c>
      <c r="F371" t="s">
        <v>211</v>
      </c>
      <c r="G371" t="s">
        <v>43</v>
      </c>
      <c r="H371" t="s">
        <v>43</v>
      </c>
      <c r="I371" t="s">
        <v>43</v>
      </c>
      <c r="J371" t="s">
        <v>43</v>
      </c>
      <c r="K371" t="s">
        <v>3003</v>
      </c>
      <c r="L371" t="s">
        <v>3004</v>
      </c>
      <c r="M371" t="s">
        <v>3005</v>
      </c>
      <c r="N371" t="s">
        <v>3006</v>
      </c>
    </row>
    <row r="372" spans="1:14" x14ac:dyDescent="0.25">
      <c r="A372" t="s">
        <v>16</v>
      </c>
      <c r="B372" t="s">
        <v>3001</v>
      </c>
      <c r="C372">
        <v>2024</v>
      </c>
      <c r="D372" t="s">
        <v>3007</v>
      </c>
      <c r="E372" t="s">
        <v>811</v>
      </c>
      <c r="F372" t="s">
        <v>990</v>
      </c>
      <c r="G372" t="s">
        <v>194</v>
      </c>
      <c r="H372" t="s">
        <v>43</v>
      </c>
      <c r="I372" t="s">
        <v>43</v>
      </c>
      <c r="J372" t="s">
        <v>43</v>
      </c>
      <c r="K372" t="s">
        <v>3008</v>
      </c>
      <c r="L372" t="s">
        <v>3009</v>
      </c>
      <c r="M372" t="s">
        <v>3010</v>
      </c>
      <c r="N372" t="s">
        <v>3011</v>
      </c>
    </row>
    <row r="373" spans="1:14" x14ac:dyDescent="0.25">
      <c r="A373" t="s">
        <v>16</v>
      </c>
      <c r="B373" t="s">
        <v>3012</v>
      </c>
      <c r="C373">
        <v>2021</v>
      </c>
      <c r="D373" t="s">
        <v>3013</v>
      </c>
      <c r="E373" t="s">
        <v>3014</v>
      </c>
      <c r="F373" t="s">
        <v>432</v>
      </c>
      <c r="G373" t="s">
        <v>2421</v>
      </c>
      <c r="H373" t="s">
        <v>3015</v>
      </c>
      <c r="I373" t="s">
        <v>43</v>
      </c>
      <c r="J373" t="s">
        <v>43</v>
      </c>
      <c r="K373" t="s">
        <v>3016</v>
      </c>
      <c r="L373" t="s">
        <v>3017</v>
      </c>
      <c r="M373" t="s">
        <v>3018</v>
      </c>
      <c r="N373" t="s">
        <v>3019</v>
      </c>
    </row>
    <row r="374" spans="1:14" x14ac:dyDescent="0.25">
      <c r="A374" t="s">
        <v>16</v>
      </c>
      <c r="B374" t="s">
        <v>3020</v>
      </c>
      <c r="C374">
        <v>2021</v>
      </c>
      <c r="D374" t="s">
        <v>3021</v>
      </c>
      <c r="E374" t="s">
        <v>606</v>
      </c>
      <c r="F374" t="s">
        <v>3022</v>
      </c>
      <c r="G374" t="s">
        <v>43</v>
      </c>
      <c r="H374" t="s">
        <v>43</v>
      </c>
      <c r="I374" t="s">
        <v>43</v>
      </c>
      <c r="J374" t="s">
        <v>43</v>
      </c>
      <c r="K374" t="s">
        <v>3023</v>
      </c>
      <c r="L374" t="s">
        <v>3024</v>
      </c>
      <c r="M374" t="s">
        <v>3025</v>
      </c>
      <c r="N374" t="s">
        <v>3026</v>
      </c>
    </row>
    <row r="375" spans="1:14" x14ac:dyDescent="0.25">
      <c r="A375" t="s">
        <v>16</v>
      </c>
      <c r="B375" t="s">
        <v>3027</v>
      </c>
      <c r="C375">
        <v>2023</v>
      </c>
      <c r="D375" t="s">
        <v>3028</v>
      </c>
      <c r="E375" t="s">
        <v>3029</v>
      </c>
      <c r="F375" t="s">
        <v>414</v>
      </c>
      <c r="G375" t="s">
        <v>43</v>
      </c>
      <c r="H375" t="s">
        <v>3030</v>
      </c>
      <c r="I375" t="s">
        <v>43</v>
      </c>
      <c r="J375" t="s">
        <v>43</v>
      </c>
      <c r="K375" t="s">
        <v>43</v>
      </c>
      <c r="L375" t="s">
        <v>3031</v>
      </c>
      <c r="M375" t="s">
        <v>3032</v>
      </c>
      <c r="N375" t="s">
        <v>3033</v>
      </c>
    </row>
    <row r="376" spans="1:14" x14ac:dyDescent="0.25">
      <c r="A376" t="s">
        <v>16</v>
      </c>
      <c r="B376" t="s">
        <v>3034</v>
      </c>
      <c r="C376">
        <v>2024</v>
      </c>
      <c r="D376" t="s">
        <v>3035</v>
      </c>
      <c r="E376" t="s">
        <v>2186</v>
      </c>
      <c r="F376" t="s">
        <v>3036</v>
      </c>
      <c r="G376" t="s">
        <v>43</v>
      </c>
      <c r="H376" t="s">
        <v>43</v>
      </c>
      <c r="I376" t="s">
        <v>43</v>
      </c>
      <c r="J376" t="s">
        <v>43</v>
      </c>
      <c r="K376" t="s">
        <v>3037</v>
      </c>
      <c r="L376" t="s">
        <v>3038</v>
      </c>
      <c r="M376" t="s">
        <v>3039</v>
      </c>
      <c r="N376" t="s">
        <v>3040</v>
      </c>
    </row>
    <row r="377" spans="1:14" x14ac:dyDescent="0.25">
      <c r="A377" t="s">
        <v>16</v>
      </c>
      <c r="B377" t="s">
        <v>3041</v>
      </c>
      <c r="C377">
        <v>2021</v>
      </c>
      <c r="D377" t="s">
        <v>3042</v>
      </c>
      <c r="E377" t="s">
        <v>69</v>
      </c>
      <c r="F377" t="s">
        <v>3043</v>
      </c>
      <c r="G377" t="s">
        <v>43</v>
      </c>
      <c r="H377" t="s">
        <v>43</v>
      </c>
      <c r="I377" t="s">
        <v>43</v>
      </c>
      <c r="J377" t="s">
        <v>43</v>
      </c>
      <c r="K377" t="s">
        <v>3044</v>
      </c>
      <c r="L377" t="s">
        <v>3045</v>
      </c>
      <c r="M377" t="s">
        <v>3046</v>
      </c>
      <c r="N377" t="s">
        <v>3047</v>
      </c>
    </row>
    <row r="378" spans="1:14" x14ac:dyDescent="0.25">
      <c r="A378" t="s">
        <v>16</v>
      </c>
      <c r="B378" t="s">
        <v>3048</v>
      </c>
      <c r="C378">
        <v>2022</v>
      </c>
      <c r="D378" t="s">
        <v>3049</v>
      </c>
      <c r="E378" t="s">
        <v>3050</v>
      </c>
      <c r="F378" t="s">
        <v>881</v>
      </c>
      <c r="G378" t="s">
        <v>43</v>
      </c>
      <c r="H378" t="s">
        <v>43</v>
      </c>
      <c r="I378" t="s">
        <v>43</v>
      </c>
      <c r="J378" t="s">
        <v>43</v>
      </c>
      <c r="K378" t="s">
        <v>3051</v>
      </c>
      <c r="L378" t="s">
        <v>3052</v>
      </c>
      <c r="M378" t="s">
        <v>3053</v>
      </c>
      <c r="N378" t="s">
        <v>3054</v>
      </c>
    </row>
    <row r="379" spans="1:14" x14ac:dyDescent="0.25">
      <c r="A379" t="s">
        <v>16</v>
      </c>
      <c r="B379" t="s">
        <v>3055</v>
      </c>
      <c r="C379">
        <v>2022</v>
      </c>
      <c r="D379" t="s">
        <v>3056</v>
      </c>
      <c r="E379" t="s">
        <v>2740</v>
      </c>
      <c r="F379" t="s">
        <v>2765</v>
      </c>
      <c r="G379" t="s">
        <v>43</v>
      </c>
      <c r="H379" t="s">
        <v>43</v>
      </c>
      <c r="I379" t="s">
        <v>43</v>
      </c>
      <c r="J379" t="s">
        <v>43</v>
      </c>
      <c r="K379" t="s">
        <v>3057</v>
      </c>
      <c r="L379" t="s">
        <v>3058</v>
      </c>
      <c r="M379" t="s">
        <v>3059</v>
      </c>
      <c r="N379" t="s">
        <v>3060</v>
      </c>
    </row>
    <row r="380" spans="1:14" x14ac:dyDescent="0.25">
      <c r="A380" t="s">
        <v>16</v>
      </c>
      <c r="B380" t="s">
        <v>3061</v>
      </c>
      <c r="C380">
        <v>2023</v>
      </c>
      <c r="D380" t="s">
        <v>3062</v>
      </c>
      <c r="E380" t="s">
        <v>58</v>
      </c>
      <c r="F380" t="s">
        <v>3063</v>
      </c>
      <c r="G380" t="s">
        <v>43</v>
      </c>
      <c r="H380" t="s">
        <v>43</v>
      </c>
      <c r="I380" t="s">
        <v>43</v>
      </c>
      <c r="J380" t="s">
        <v>43</v>
      </c>
      <c r="K380" t="s">
        <v>3064</v>
      </c>
      <c r="L380" t="s">
        <v>3065</v>
      </c>
      <c r="M380" t="s">
        <v>3066</v>
      </c>
      <c r="N380" t="s">
        <v>3067</v>
      </c>
    </row>
    <row r="381" spans="1:14" x14ac:dyDescent="0.25">
      <c r="A381" t="s">
        <v>16</v>
      </c>
      <c r="B381" t="s">
        <v>3068</v>
      </c>
      <c r="C381">
        <v>2022</v>
      </c>
      <c r="D381" t="s">
        <v>3069</v>
      </c>
      <c r="E381" t="s">
        <v>3070</v>
      </c>
      <c r="F381" t="s">
        <v>229</v>
      </c>
      <c r="G381" t="s">
        <v>258</v>
      </c>
      <c r="H381" t="s">
        <v>43</v>
      </c>
      <c r="I381" t="s">
        <v>43</v>
      </c>
      <c r="J381" t="s">
        <v>43</v>
      </c>
      <c r="K381" t="s">
        <v>3071</v>
      </c>
      <c r="L381" t="s">
        <v>3072</v>
      </c>
      <c r="M381" t="s">
        <v>3073</v>
      </c>
      <c r="N381" t="s">
        <v>3074</v>
      </c>
    </row>
    <row r="382" spans="1:14" x14ac:dyDescent="0.25">
      <c r="A382" t="s">
        <v>16</v>
      </c>
      <c r="B382" t="s">
        <v>3075</v>
      </c>
      <c r="C382">
        <v>2021</v>
      </c>
      <c r="D382" t="s">
        <v>3076</v>
      </c>
      <c r="E382" t="s">
        <v>3077</v>
      </c>
      <c r="F382" t="s">
        <v>3078</v>
      </c>
      <c r="G382" t="s">
        <v>43</v>
      </c>
      <c r="H382" t="s">
        <v>43</v>
      </c>
      <c r="I382" t="s">
        <v>43</v>
      </c>
      <c r="J382" t="s">
        <v>43</v>
      </c>
      <c r="K382" t="s">
        <v>3079</v>
      </c>
      <c r="L382" t="s">
        <v>3080</v>
      </c>
      <c r="M382" t="s">
        <v>3081</v>
      </c>
      <c r="N382" t="s">
        <v>3082</v>
      </c>
    </row>
    <row r="383" spans="1:14" x14ac:dyDescent="0.25">
      <c r="A383" t="s">
        <v>16</v>
      </c>
      <c r="B383" t="s">
        <v>3083</v>
      </c>
      <c r="C383">
        <v>2021</v>
      </c>
      <c r="D383" t="s">
        <v>3084</v>
      </c>
      <c r="E383" t="s">
        <v>3085</v>
      </c>
      <c r="F383" t="s">
        <v>674</v>
      </c>
      <c r="G383" t="s">
        <v>249</v>
      </c>
      <c r="H383" t="s">
        <v>43</v>
      </c>
      <c r="I383" t="s">
        <v>43</v>
      </c>
      <c r="J383" t="s">
        <v>43</v>
      </c>
      <c r="K383" t="s">
        <v>3086</v>
      </c>
      <c r="L383" t="s">
        <v>3087</v>
      </c>
      <c r="M383" t="s">
        <v>3088</v>
      </c>
      <c r="N383" t="s">
        <v>3089</v>
      </c>
    </row>
    <row r="384" spans="1:14" x14ac:dyDescent="0.25">
      <c r="A384" t="s">
        <v>16</v>
      </c>
      <c r="B384" t="s">
        <v>3090</v>
      </c>
      <c r="C384">
        <v>2025</v>
      </c>
      <c r="D384" t="s">
        <v>3091</v>
      </c>
      <c r="E384" t="s">
        <v>3092</v>
      </c>
      <c r="F384" t="s">
        <v>3093</v>
      </c>
      <c r="G384" t="s">
        <v>212</v>
      </c>
      <c r="H384" t="s">
        <v>3094</v>
      </c>
      <c r="I384" t="s">
        <v>43</v>
      </c>
      <c r="J384" t="s">
        <v>43</v>
      </c>
      <c r="K384" t="s">
        <v>3095</v>
      </c>
      <c r="L384" t="s">
        <v>3096</v>
      </c>
      <c r="M384" t="s">
        <v>3097</v>
      </c>
      <c r="N384" t="s">
        <v>3098</v>
      </c>
    </row>
    <row r="385" spans="1:14" x14ac:dyDescent="0.25">
      <c r="A385" t="s">
        <v>16</v>
      </c>
      <c r="B385" t="s">
        <v>3099</v>
      </c>
      <c r="C385">
        <v>2022</v>
      </c>
      <c r="D385" t="s">
        <v>3100</v>
      </c>
      <c r="E385" t="s">
        <v>811</v>
      </c>
      <c r="F385" t="s">
        <v>318</v>
      </c>
      <c r="G385" t="s">
        <v>327</v>
      </c>
      <c r="H385" t="s">
        <v>43</v>
      </c>
      <c r="I385" t="s">
        <v>43</v>
      </c>
      <c r="J385" t="s">
        <v>43</v>
      </c>
      <c r="K385" t="s">
        <v>3101</v>
      </c>
      <c r="L385" t="s">
        <v>3102</v>
      </c>
      <c r="M385" t="s">
        <v>3103</v>
      </c>
      <c r="N385" t="s">
        <v>3104</v>
      </c>
    </row>
    <row r="386" spans="1:14" x14ac:dyDescent="0.25">
      <c r="A386" t="s">
        <v>16</v>
      </c>
      <c r="B386" t="s">
        <v>3105</v>
      </c>
      <c r="C386">
        <v>2024</v>
      </c>
      <c r="D386" t="s">
        <v>3106</v>
      </c>
      <c r="E386" t="s">
        <v>1638</v>
      </c>
      <c r="F386" t="s">
        <v>1605</v>
      </c>
      <c r="G386" t="s">
        <v>327</v>
      </c>
      <c r="H386" t="s">
        <v>3107</v>
      </c>
      <c r="I386" t="s">
        <v>43</v>
      </c>
      <c r="J386" t="s">
        <v>43</v>
      </c>
      <c r="K386" t="s">
        <v>3108</v>
      </c>
      <c r="L386" t="s">
        <v>3109</v>
      </c>
      <c r="M386" t="s">
        <v>3110</v>
      </c>
      <c r="N386" t="s">
        <v>3111</v>
      </c>
    </row>
    <row r="387" spans="1:14" x14ac:dyDescent="0.25">
      <c r="A387" t="s">
        <v>16</v>
      </c>
      <c r="B387" t="s">
        <v>3112</v>
      </c>
      <c r="C387">
        <v>2024</v>
      </c>
      <c r="D387" t="s">
        <v>3113</v>
      </c>
      <c r="E387" t="s">
        <v>2186</v>
      </c>
      <c r="F387" t="s">
        <v>921</v>
      </c>
      <c r="G387" t="s">
        <v>43</v>
      </c>
      <c r="H387" t="s">
        <v>43</v>
      </c>
      <c r="I387" t="s">
        <v>43</v>
      </c>
      <c r="J387" t="s">
        <v>43</v>
      </c>
      <c r="K387" t="s">
        <v>43</v>
      </c>
      <c r="L387" t="s">
        <v>3114</v>
      </c>
      <c r="M387" t="s">
        <v>3115</v>
      </c>
      <c r="N387" t="s">
        <v>3116</v>
      </c>
    </row>
    <row r="388" spans="1:14" x14ac:dyDescent="0.25">
      <c r="A388" t="s">
        <v>16</v>
      </c>
      <c r="B388" t="s">
        <v>3117</v>
      </c>
      <c r="C388">
        <v>2024</v>
      </c>
      <c r="D388" t="s">
        <v>3118</v>
      </c>
      <c r="E388" t="s">
        <v>3119</v>
      </c>
      <c r="F388" t="s">
        <v>990</v>
      </c>
      <c r="G388" t="s">
        <v>466</v>
      </c>
      <c r="H388" t="s">
        <v>3120</v>
      </c>
      <c r="I388" t="s">
        <v>43</v>
      </c>
      <c r="J388" t="s">
        <v>43</v>
      </c>
      <c r="K388" t="s">
        <v>3121</v>
      </c>
      <c r="L388" t="s">
        <v>3122</v>
      </c>
      <c r="M388" t="s">
        <v>3123</v>
      </c>
      <c r="N388" t="s">
        <v>3124</v>
      </c>
    </row>
    <row r="389" spans="1:14" x14ac:dyDescent="0.25">
      <c r="A389" t="s">
        <v>16</v>
      </c>
      <c r="B389" t="s">
        <v>3125</v>
      </c>
      <c r="C389">
        <v>2024</v>
      </c>
      <c r="D389" t="s">
        <v>3126</v>
      </c>
      <c r="E389" t="s">
        <v>446</v>
      </c>
      <c r="F389" t="s">
        <v>163</v>
      </c>
      <c r="G389" t="s">
        <v>318</v>
      </c>
      <c r="H389" t="s">
        <v>3127</v>
      </c>
      <c r="I389" t="s">
        <v>43</v>
      </c>
      <c r="J389" t="s">
        <v>43</v>
      </c>
      <c r="K389" t="s">
        <v>3128</v>
      </c>
      <c r="L389" t="s">
        <v>3129</v>
      </c>
      <c r="M389" t="s">
        <v>3130</v>
      </c>
      <c r="N389" t="s">
        <v>3131</v>
      </c>
    </row>
    <row r="390" spans="1:14" x14ac:dyDescent="0.25">
      <c r="A390" t="s">
        <v>16</v>
      </c>
      <c r="B390" t="s">
        <v>3132</v>
      </c>
      <c r="C390">
        <v>2025</v>
      </c>
      <c r="D390" t="s">
        <v>3133</v>
      </c>
      <c r="E390" t="s">
        <v>3134</v>
      </c>
      <c r="F390" t="s">
        <v>43</v>
      </c>
      <c r="G390" t="s">
        <v>43</v>
      </c>
      <c r="H390" t="s">
        <v>43</v>
      </c>
      <c r="I390" t="s">
        <v>43</v>
      </c>
      <c r="J390" t="s">
        <v>43</v>
      </c>
      <c r="K390" t="s">
        <v>3135</v>
      </c>
      <c r="L390" t="s">
        <v>3136</v>
      </c>
      <c r="M390" t="s">
        <v>3137</v>
      </c>
      <c r="N390" t="s">
        <v>3138</v>
      </c>
    </row>
    <row r="391" spans="1:14" x14ac:dyDescent="0.25">
      <c r="A391" t="s">
        <v>16</v>
      </c>
      <c r="B391" t="s">
        <v>3139</v>
      </c>
      <c r="C391">
        <v>2023</v>
      </c>
      <c r="D391" t="s">
        <v>3140</v>
      </c>
      <c r="E391" t="s">
        <v>3141</v>
      </c>
      <c r="F391" t="s">
        <v>974</v>
      </c>
      <c r="G391" t="s">
        <v>194</v>
      </c>
      <c r="H391" t="s">
        <v>43</v>
      </c>
      <c r="I391" t="s">
        <v>43</v>
      </c>
      <c r="J391" t="s">
        <v>43</v>
      </c>
      <c r="K391" t="s">
        <v>3142</v>
      </c>
      <c r="L391" t="s">
        <v>3143</v>
      </c>
      <c r="M391" t="s">
        <v>3144</v>
      </c>
      <c r="N391" t="s">
        <v>3145</v>
      </c>
    </row>
    <row r="392" spans="1:14" x14ac:dyDescent="0.25">
      <c r="A392" t="s">
        <v>16</v>
      </c>
      <c r="B392" t="s">
        <v>3146</v>
      </c>
      <c r="C392">
        <v>2023</v>
      </c>
      <c r="D392" t="s">
        <v>3147</v>
      </c>
      <c r="E392" t="s">
        <v>3148</v>
      </c>
      <c r="F392" t="s">
        <v>2447</v>
      </c>
      <c r="G392" t="s">
        <v>43</v>
      </c>
      <c r="H392" t="s">
        <v>43</v>
      </c>
      <c r="I392" t="s">
        <v>43</v>
      </c>
      <c r="J392" t="s">
        <v>43</v>
      </c>
      <c r="K392" t="s">
        <v>3149</v>
      </c>
      <c r="L392" t="s">
        <v>3150</v>
      </c>
      <c r="M392" t="s">
        <v>3151</v>
      </c>
      <c r="N392" t="s">
        <v>3152</v>
      </c>
    </row>
    <row r="393" spans="1:14" x14ac:dyDescent="0.25">
      <c r="A393" t="s">
        <v>16</v>
      </c>
      <c r="B393" t="s">
        <v>3153</v>
      </c>
      <c r="C393">
        <v>2024</v>
      </c>
      <c r="D393" t="s">
        <v>3154</v>
      </c>
      <c r="E393" t="s">
        <v>3155</v>
      </c>
      <c r="F393" t="s">
        <v>1551</v>
      </c>
      <c r="G393" t="s">
        <v>43</v>
      </c>
      <c r="H393" t="s">
        <v>43</v>
      </c>
      <c r="I393" t="s">
        <v>43</v>
      </c>
      <c r="J393" t="s">
        <v>43</v>
      </c>
      <c r="K393" t="s">
        <v>3156</v>
      </c>
      <c r="L393" t="s">
        <v>3157</v>
      </c>
      <c r="M393" t="s">
        <v>3158</v>
      </c>
      <c r="N393" t="s">
        <v>3159</v>
      </c>
    </row>
    <row r="394" spans="1:14" x14ac:dyDescent="0.25">
      <c r="A394" t="s">
        <v>16</v>
      </c>
      <c r="B394" t="s">
        <v>3160</v>
      </c>
      <c r="C394">
        <v>2024</v>
      </c>
      <c r="D394" t="s">
        <v>3161</v>
      </c>
      <c r="E394" t="s">
        <v>811</v>
      </c>
      <c r="F394" t="s">
        <v>990</v>
      </c>
      <c r="G394" t="s">
        <v>194</v>
      </c>
      <c r="H394" t="s">
        <v>43</v>
      </c>
      <c r="I394" t="s">
        <v>43</v>
      </c>
      <c r="J394" t="s">
        <v>43</v>
      </c>
      <c r="K394" t="s">
        <v>3162</v>
      </c>
      <c r="L394" t="s">
        <v>3163</v>
      </c>
      <c r="M394" t="s">
        <v>3164</v>
      </c>
      <c r="N394" t="s">
        <v>3165</v>
      </c>
    </row>
    <row r="395" spans="1:14" x14ac:dyDescent="0.25">
      <c r="A395" t="s">
        <v>16</v>
      </c>
      <c r="B395" t="s">
        <v>3166</v>
      </c>
      <c r="C395">
        <v>2023</v>
      </c>
      <c r="D395" t="s">
        <v>3167</v>
      </c>
      <c r="E395" t="s">
        <v>3168</v>
      </c>
      <c r="F395" t="s">
        <v>415</v>
      </c>
      <c r="G395" t="s">
        <v>415</v>
      </c>
      <c r="H395" t="s">
        <v>43</v>
      </c>
      <c r="I395" t="s">
        <v>43</v>
      </c>
      <c r="J395" t="s">
        <v>43</v>
      </c>
      <c r="K395" t="s">
        <v>3169</v>
      </c>
      <c r="L395" t="s">
        <v>3170</v>
      </c>
      <c r="M395" t="s">
        <v>3171</v>
      </c>
      <c r="N395" t="s">
        <v>3172</v>
      </c>
    </row>
    <row r="396" spans="1:14" x14ac:dyDescent="0.25">
      <c r="A396" t="s">
        <v>16</v>
      </c>
      <c r="B396" t="s">
        <v>3173</v>
      </c>
      <c r="C396">
        <v>2023</v>
      </c>
      <c r="D396" t="s">
        <v>3174</v>
      </c>
      <c r="E396" t="s">
        <v>3175</v>
      </c>
      <c r="F396" t="s">
        <v>3176</v>
      </c>
      <c r="G396" t="s">
        <v>43</v>
      </c>
      <c r="H396" t="s">
        <v>43</v>
      </c>
      <c r="I396" t="s">
        <v>43</v>
      </c>
      <c r="J396" t="s">
        <v>43</v>
      </c>
      <c r="K396" t="s">
        <v>43</v>
      </c>
      <c r="L396" t="s">
        <v>3177</v>
      </c>
      <c r="M396" t="s">
        <v>3178</v>
      </c>
      <c r="N396" t="s">
        <v>3179</v>
      </c>
    </row>
    <row r="397" spans="1:14" x14ac:dyDescent="0.25">
      <c r="A397" t="s">
        <v>16</v>
      </c>
      <c r="B397" t="s">
        <v>3180</v>
      </c>
      <c r="C397">
        <v>2023</v>
      </c>
      <c r="D397" t="s">
        <v>3181</v>
      </c>
      <c r="E397" t="s">
        <v>2965</v>
      </c>
      <c r="F397" t="s">
        <v>692</v>
      </c>
      <c r="G397" t="s">
        <v>415</v>
      </c>
      <c r="H397" t="s">
        <v>43</v>
      </c>
      <c r="I397" t="s">
        <v>43</v>
      </c>
      <c r="J397" t="s">
        <v>43</v>
      </c>
      <c r="K397" t="s">
        <v>3182</v>
      </c>
      <c r="L397" t="s">
        <v>3183</v>
      </c>
      <c r="M397" t="s">
        <v>3184</v>
      </c>
      <c r="N397" t="s">
        <v>3185</v>
      </c>
    </row>
    <row r="398" spans="1:14" x14ac:dyDescent="0.25">
      <c r="A398" t="s">
        <v>16</v>
      </c>
      <c r="B398" t="s">
        <v>3186</v>
      </c>
      <c r="C398">
        <v>2024</v>
      </c>
      <c r="D398" t="s">
        <v>3187</v>
      </c>
      <c r="E398" t="s">
        <v>1316</v>
      </c>
      <c r="F398" t="s">
        <v>3188</v>
      </c>
      <c r="G398" t="s">
        <v>43</v>
      </c>
      <c r="H398" t="s">
        <v>43</v>
      </c>
      <c r="I398" t="s">
        <v>43</v>
      </c>
      <c r="J398" t="s">
        <v>43</v>
      </c>
      <c r="K398" t="s">
        <v>3189</v>
      </c>
      <c r="L398" t="s">
        <v>3190</v>
      </c>
      <c r="M398" t="s">
        <v>3191</v>
      </c>
      <c r="N398" t="s">
        <v>3192</v>
      </c>
    </row>
    <row r="399" spans="1:14" x14ac:dyDescent="0.25">
      <c r="A399" t="s">
        <v>16</v>
      </c>
      <c r="B399" t="s">
        <v>3193</v>
      </c>
      <c r="C399">
        <v>2021</v>
      </c>
      <c r="D399" t="s">
        <v>3194</v>
      </c>
      <c r="E399" t="s">
        <v>682</v>
      </c>
      <c r="F399" t="s">
        <v>1493</v>
      </c>
      <c r="G399" t="s">
        <v>43</v>
      </c>
      <c r="H399" t="s">
        <v>3195</v>
      </c>
      <c r="I399" t="s">
        <v>43</v>
      </c>
      <c r="J399" t="s">
        <v>43</v>
      </c>
      <c r="K399" t="s">
        <v>3196</v>
      </c>
      <c r="L399" t="s">
        <v>3197</v>
      </c>
      <c r="M399" t="s">
        <v>3198</v>
      </c>
      <c r="N399" t="s">
        <v>3199</v>
      </c>
    </row>
    <row r="400" spans="1:14" x14ac:dyDescent="0.25">
      <c r="A400" t="s">
        <v>16</v>
      </c>
      <c r="B400" t="s">
        <v>3200</v>
      </c>
      <c r="C400">
        <v>2023</v>
      </c>
      <c r="D400" t="s">
        <v>3201</v>
      </c>
      <c r="E400" t="s">
        <v>3202</v>
      </c>
      <c r="F400" t="s">
        <v>3093</v>
      </c>
      <c r="G400" t="s">
        <v>230</v>
      </c>
      <c r="H400" t="s">
        <v>3203</v>
      </c>
      <c r="I400" t="s">
        <v>43</v>
      </c>
      <c r="J400" t="s">
        <v>43</v>
      </c>
      <c r="K400" t="s">
        <v>3204</v>
      </c>
      <c r="L400" t="s">
        <v>3205</v>
      </c>
      <c r="M400" t="s">
        <v>3206</v>
      </c>
      <c r="N400" t="s">
        <v>3207</v>
      </c>
    </row>
    <row r="401" spans="1:14" x14ac:dyDescent="0.25">
      <c r="A401" t="s">
        <v>16</v>
      </c>
      <c r="B401" t="s">
        <v>3208</v>
      </c>
      <c r="C401">
        <v>2021</v>
      </c>
      <c r="D401" t="s">
        <v>3209</v>
      </c>
      <c r="E401" t="s">
        <v>464</v>
      </c>
      <c r="F401" t="s">
        <v>292</v>
      </c>
      <c r="G401" t="s">
        <v>415</v>
      </c>
      <c r="H401" t="s">
        <v>3210</v>
      </c>
      <c r="I401" t="s">
        <v>43</v>
      </c>
      <c r="J401" t="s">
        <v>43</v>
      </c>
      <c r="K401" t="s">
        <v>3211</v>
      </c>
      <c r="L401" t="s">
        <v>3212</v>
      </c>
      <c r="M401" t="s">
        <v>3213</v>
      </c>
      <c r="N401" t="s">
        <v>3214</v>
      </c>
    </row>
    <row r="402" spans="1:14" x14ac:dyDescent="0.25">
      <c r="A402" t="s">
        <v>16</v>
      </c>
      <c r="B402" t="s">
        <v>3215</v>
      </c>
      <c r="C402">
        <v>2021</v>
      </c>
      <c r="D402" t="s">
        <v>3216</v>
      </c>
      <c r="E402" t="s">
        <v>335</v>
      </c>
      <c r="F402" t="s">
        <v>2144</v>
      </c>
      <c r="G402" t="s">
        <v>43</v>
      </c>
      <c r="H402" t="s">
        <v>3217</v>
      </c>
      <c r="I402" t="s">
        <v>43</v>
      </c>
      <c r="J402" t="s">
        <v>43</v>
      </c>
      <c r="K402" t="s">
        <v>3218</v>
      </c>
      <c r="L402" t="s">
        <v>3219</v>
      </c>
      <c r="M402" t="s">
        <v>3220</v>
      </c>
      <c r="N402" t="s">
        <v>3221</v>
      </c>
    </row>
    <row r="403" spans="1:14" x14ac:dyDescent="0.25">
      <c r="A403" t="s">
        <v>16</v>
      </c>
      <c r="B403" t="s">
        <v>3222</v>
      </c>
      <c r="C403">
        <v>2023</v>
      </c>
      <c r="D403" t="s">
        <v>3223</v>
      </c>
      <c r="E403" t="s">
        <v>3155</v>
      </c>
      <c r="F403" t="s">
        <v>3224</v>
      </c>
      <c r="G403" t="s">
        <v>43</v>
      </c>
      <c r="H403" t="s">
        <v>43</v>
      </c>
      <c r="I403" t="s">
        <v>43</v>
      </c>
      <c r="J403" t="s">
        <v>43</v>
      </c>
      <c r="K403" t="s">
        <v>43</v>
      </c>
      <c r="L403" t="s">
        <v>3225</v>
      </c>
      <c r="M403" t="s">
        <v>3226</v>
      </c>
      <c r="N403" t="s">
        <v>3227</v>
      </c>
    </row>
    <row r="404" spans="1:14" x14ac:dyDescent="0.25">
      <c r="A404" t="s">
        <v>16</v>
      </c>
      <c r="B404" t="s">
        <v>3228</v>
      </c>
      <c r="C404">
        <v>2023</v>
      </c>
      <c r="D404" t="s">
        <v>3229</v>
      </c>
      <c r="E404" t="s">
        <v>63</v>
      </c>
      <c r="F404" t="s">
        <v>692</v>
      </c>
      <c r="G404" t="s">
        <v>1605</v>
      </c>
      <c r="H404" t="s">
        <v>43</v>
      </c>
      <c r="I404" t="s">
        <v>43</v>
      </c>
      <c r="J404" t="s">
        <v>43</v>
      </c>
      <c r="K404" t="s">
        <v>3230</v>
      </c>
      <c r="L404" t="s">
        <v>3231</v>
      </c>
      <c r="M404" t="s">
        <v>3232</v>
      </c>
      <c r="N404" t="s">
        <v>3233</v>
      </c>
    </row>
    <row r="405" spans="1:14" x14ac:dyDescent="0.25">
      <c r="A405" t="s">
        <v>16</v>
      </c>
      <c r="B405" t="s">
        <v>3234</v>
      </c>
      <c r="C405">
        <v>2023</v>
      </c>
      <c r="D405" t="s">
        <v>3235</v>
      </c>
      <c r="E405" t="s">
        <v>3236</v>
      </c>
      <c r="F405" t="s">
        <v>2854</v>
      </c>
      <c r="G405" t="s">
        <v>43</v>
      </c>
      <c r="H405" t="s">
        <v>3237</v>
      </c>
      <c r="I405" t="s">
        <v>43</v>
      </c>
      <c r="J405" t="s">
        <v>43</v>
      </c>
      <c r="K405" t="s">
        <v>3238</v>
      </c>
      <c r="L405" t="s">
        <v>3239</v>
      </c>
      <c r="M405" t="s">
        <v>3240</v>
      </c>
      <c r="N405" t="s">
        <v>3241</v>
      </c>
    </row>
    <row r="406" spans="1:14" x14ac:dyDescent="0.25">
      <c r="A406" t="s">
        <v>16</v>
      </c>
      <c r="B406" t="s">
        <v>3242</v>
      </c>
      <c r="C406">
        <v>2023</v>
      </c>
      <c r="D406" t="s">
        <v>3243</v>
      </c>
      <c r="E406" t="s">
        <v>606</v>
      </c>
      <c r="F406" t="s">
        <v>3244</v>
      </c>
      <c r="G406" t="s">
        <v>43</v>
      </c>
      <c r="H406" t="s">
        <v>43</v>
      </c>
      <c r="I406" t="s">
        <v>43</v>
      </c>
      <c r="J406" t="s">
        <v>43</v>
      </c>
      <c r="K406" t="s">
        <v>3245</v>
      </c>
      <c r="L406" t="s">
        <v>3246</v>
      </c>
      <c r="M406" t="s">
        <v>3247</v>
      </c>
      <c r="N406" t="s">
        <v>3248</v>
      </c>
    </row>
    <row r="407" spans="1:14" x14ac:dyDescent="0.25">
      <c r="A407" t="s">
        <v>16</v>
      </c>
      <c r="B407" t="s">
        <v>3249</v>
      </c>
      <c r="C407">
        <v>2023</v>
      </c>
      <c r="D407" t="s">
        <v>3250</v>
      </c>
      <c r="E407" t="s">
        <v>3251</v>
      </c>
      <c r="F407" t="s">
        <v>3252</v>
      </c>
      <c r="G407" t="s">
        <v>43</v>
      </c>
      <c r="H407" t="s">
        <v>43</v>
      </c>
      <c r="I407" t="s">
        <v>43</v>
      </c>
      <c r="J407" t="s">
        <v>43</v>
      </c>
      <c r="K407" t="s">
        <v>3253</v>
      </c>
      <c r="L407" t="s">
        <v>3254</v>
      </c>
      <c r="M407" t="s">
        <v>3255</v>
      </c>
      <c r="N407" t="s">
        <v>3256</v>
      </c>
    </row>
    <row r="408" spans="1:14" x14ac:dyDescent="0.25">
      <c r="A408" t="s">
        <v>16</v>
      </c>
      <c r="B408" t="s">
        <v>3257</v>
      </c>
      <c r="C408">
        <v>2023</v>
      </c>
      <c r="D408" t="s">
        <v>3258</v>
      </c>
      <c r="E408" t="s">
        <v>2363</v>
      </c>
      <c r="F408" t="s">
        <v>229</v>
      </c>
      <c r="G408" t="s">
        <v>43</v>
      </c>
      <c r="H408" t="s">
        <v>43</v>
      </c>
      <c r="I408" t="s">
        <v>43</v>
      </c>
      <c r="J408" t="s">
        <v>43</v>
      </c>
      <c r="K408" t="s">
        <v>3259</v>
      </c>
      <c r="L408" t="s">
        <v>3260</v>
      </c>
      <c r="M408" t="s">
        <v>3261</v>
      </c>
      <c r="N408" t="s">
        <v>3262</v>
      </c>
    </row>
    <row r="409" spans="1:14" x14ac:dyDescent="0.25">
      <c r="A409" t="s">
        <v>16</v>
      </c>
      <c r="B409" t="s">
        <v>3263</v>
      </c>
      <c r="C409">
        <v>2022</v>
      </c>
      <c r="D409" t="s">
        <v>3264</v>
      </c>
      <c r="E409" t="s">
        <v>413</v>
      </c>
      <c r="F409" t="s">
        <v>414</v>
      </c>
      <c r="G409" t="s">
        <v>195</v>
      </c>
      <c r="H409" t="s">
        <v>3265</v>
      </c>
      <c r="I409" t="s">
        <v>43</v>
      </c>
      <c r="J409" t="s">
        <v>43</v>
      </c>
      <c r="K409" t="s">
        <v>3266</v>
      </c>
      <c r="L409" t="s">
        <v>3267</v>
      </c>
      <c r="M409" t="s">
        <v>3268</v>
      </c>
      <c r="N409" t="s">
        <v>3269</v>
      </c>
    </row>
    <row r="410" spans="1:14" x14ac:dyDescent="0.25">
      <c r="A410" t="s">
        <v>16</v>
      </c>
      <c r="B410" t="s">
        <v>3270</v>
      </c>
      <c r="C410">
        <v>2023</v>
      </c>
      <c r="D410" t="s">
        <v>3271</v>
      </c>
      <c r="E410" t="s">
        <v>3272</v>
      </c>
      <c r="F410" t="s">
        <v>2048</v>
      </c>
      <c r="G410" t="s">
        <v>326</v>
      </c>
      <c r="H410" t="s">
        <v>3273</v>
      </c>
      <c r="I410" t="s">
        <v>43</v>
      </c>
      <c r="J410" t="s">
        <v>43</v>
      </c>
      <c r="K410" t="s">
        <v>3274</v>
      </c>
      <c r="L410" t="s">
        <v>43</v>
      </c>
      <c r="M410" t="s">
        <v>3275</v>
      </c>
      <c r="N410" t="s">
        <v>3276</v>
      </c>
    </row>
    <row r="411" spans="1:14" x14ac:dyDescent="0.25">
      <c r="A411" t="s">
        <v>65</v>
      </c>
      <c r="B411" t="s">
        <v>3277</v>
      </c>
      <c r="C411">
        <v>2023</v>
      </c>
      <c r="D411" t="s">
        <v>3278</v>
      </c>
      <c r="E411" t="s">
        <v>3279</v>
      </c>
      <c r="F411" t="s">
        <v>1039</v>
      </c>
      <c r="G411" t="s">
        <v>43</v>
      </c>
      <c r="H411" t="s">
        <v>3280</v>
      </c>
      <c r="I411" t="s">
        <v>43</v>
      </c>
      <c r="J411" t="s">
        <v>43</v>
      </c>
      <c r="K411" t="s">
        <v>43</v>
      </c>
      <c r="L411" t="s">
        <v>3281</v>
      </c>
      <c r="M411" t="s">
        <v>3282</v>
      </c>
      <c r="N411" t="s">
        <v>3283</v>
      </c>
    </row>
    <row r="412" spans="1:14" x14ac:dyDescent="0.25">
      <c r="A412" t="s">
        <v>16</v>
      </c>
      <c r="B412" t="s">
        <v>3284</v>
      </c>
      <c r="C412">
        <v>2022</v>
      </c>
      <c r="D412" t="s">
        <v>3285</v>
      </c>
      <c r="E412" t="s">
        <v>3286</v>
      </c>
      <c r="F412" t="s">
        <v>240</v>
      </c>
      <c r="G412" t="s">
        <v>195</v>
      </c>
      <c r="H412" t="s">
        <v>43</v>
      </c>
      <c r="I412" t="s">
        <v>43</v>
      </c>
      <c r="J412" t="s">
        <v>43</v>
      </c>
      <c r="K412" t="s">
        <v>3287</v>
      </c>
      <c r="L412" t="s">
        <v>3288</v>
      </c>
      <c r="M412" t="s">
        <v>3289</v>
      </c>
      <c r="N412" t="s">
        <v>3290</v>
      </c>
    </row>
    <row r="413" spans="1:14" x14ac:dyDescent="0.25">
      <c r="A413" t="s">
        <v>16</v>
      </c>
      <c r="B413" t="s">
        <v>3291</v>
      </c>
      <c r="C413">
        <v>2022</v>
      </c>
      <c r="D413" t="s">
        <v>3292</v>
      </c>
      <c r="E413" t="s">
        <v>376</v>
      </c>
      <c r="F413" t="s">
        <v>3293</v>
      </c>
      <c r="G413" t="s">
        <v>43</v>
      </c>
      <c r="H413" t="s">
        <v>43</v>
      </c>
      <c r="I413" t="s">
        <v>43</v>
      </c>
      <c r="J413" t="s">
        <v>43</v>
      </c>
      <c r="K413" t="s">
        <v>3294</v>
      </c>
      <c r="L413" t="s">
        <v>3295</v>
      </c>
      <c r="M413" t="s">
        <v>3296</v>
      </c>
      <c r="N413" t="s">
        <v>3297</v>
      </c>
    </row>
    <row r="414" spans="1:14" x14ac:dyDescent="0.25">
      <c r="A414" t="s">
        <v>16</v>
      </c>
      <c r="B414" t="s">
        <v>3298</v>
      </c>
      <c r="C414">
        <v>2021</v>
      </c>
      <c r="D414" t="s">
        <v>3299</v>
      </c>
      <c r="E414" t="s">
        <v>1604</v>
      </c>
      <c r="F414" t="s">
        <v>1090</v>
      </c>
      <c r="G414" t="s">
        <v>2823</v>
      </c>
      <c r="H414" t="s">
        <v>3300</v>
      </c>
      <c r="I414" t="s">
        <v>43</v>
      </c>
      <c r="J414" t="s">
        <v>43</v>
      </c>
      <c r="K414" t="s">
        <v>3301</v>
      </c>
      <c r="L414" t="s">
        <v>3302</v>
      </c>
      <c r="M414" t="s">
        <v>3303</v>
      </c>
      <c r="N414" t="s">
        <v>3304</v>
      </c>
    </row>
    <row r="415" spans="1:14" x14ac:dyDescent="0.25">
      <c r="A415" t="s">
        <v>16</v>
      </c>
      <c r="B415" t="s">
        <v>3305</v>
      </c>
      <c r="C415">
        <v>2024</v>
      </c>
      <c r="D415" t="s">
        <v>3306</v>
      </c>
      <c r="E415" t="s">
        <v>1738</v>
      </c>
      <c r="F415" t="s">
        <v>292</v>
      </c>
      <c r="G415" t="s">
        <v>240</v>
      </c>
      <c r="H415" t="s">
        <v>43</v>
      </c>
      <c r="I415" t="s">
        <v>43</v>
      </c>
      <c r="J415" t="s">
        <v>43</v>
      </c>
      <c r="K415" t="s">
        <v>3307</v>
      </c>
      <c r="L415" t="s">
        <v>3308</v>
      </c>
      <c r="M415" t="s">
        <v>3309</v>
      </c>
      <c r="N415" t="s">
        <v>3310</v>
      </c>
    </row>
    <row r="416" spans="1:14" x14ac:dyDescent="0.25">
      <c r="A416" t="s">
        <v>16</v>
      </c>
      <c r="B416" t="s">
        <v>3311</v>
      </c>
      <c r="C416">
        <v>2023</v>
      </c>
      <c r="D416" t="s">
        <v>3312</v>
      </c>
      <c r="E416" t="s">
        <v>74</v>
      </c>
      <c r="F416" t="s">
        <v>3313</v>
      </c>
      <c r="G416" t="s">
        <v>43</v>
      </c>
      <c r="H416" t="s">
        <v>43</v>
      </c>
      <c r="I416" t="s">
        <v>43</v>
      </c>
      <c r="J416" t="s">
        <v>43</v>
      </c>
      <c r="K416" t="s">
        <v>43</v>
      </c>
      <c r="L416" t="s">
        <v>3314</v>
      </c>
      <c r="M416" t="s">
        <v>3315</v>
      </c>
      <c r="N416" t="s">
        <v>3316</v>
      </c>
    </row>
    <row r="417" spans="1:14" x14ac:dyDescent="0.25">
      <c r="A417" t="s">
        <v>16</v>
      </c>
      <c r="B417" t="s">
        <v>3317</v>
      </c>
      <c r="C417">
        <v>2023</v>
      </c>
      <c r="D417" t="s">
        <v>3318</v>
      </c>
      <c r="E417" t="s">
        <v>3319</v>
      </c>
      <c r="F417" t="s">
        <v>3320</v>
      </c>
      <c r="G417" t="s">
        <v>448</v>
      </c>
      <c r="H417" t="s">
        <v>3321</v>
      </c>
      <c r="I417" t="s">
        <v>43</v>
      </c>
      <c r="J417" t="s">
        <v>43</v>
      </c>
      <c r="K417" t="s">
        <v>3322</v>
      </c>
      <c r="L417" t="s">
        <v>3323</v>
      </c>
      <c r="M417" t="s">
        <v>3324</v>
      </c>
      <c r="N417" t="s">
        <v>3325</v>
      </c>
    </row>
    <row r="418" spans="1:14" x14ac:dyDescent="0.25">
      <c r="A418" t="s">
        <v>16</v>
      </c>
      <c r="B418" t="s">
        <v>3326</v>
      </c>
      <c r="C418">
        <v>2024</v>
      </c>
      <c r="D418" t="s">
        <v>3327</v>
      </c>
      <c r="E418" t="s">
        <v>3328</v>
      </c>
      <c r="F418" t="s">
        <v>2413</v>
      </c>
      <c r="G418" t="s">
        <v>448</v>
      </c>
      <c r="H418" t="s">
        <v>3329</v>
      </c>
      <c r="I418" t="s">
        <v>43</v>
      </c>
      <c r="J418" t="s">
        <v>43</v>
      </c>
      <c r="K418" t="s">
        <v>3330</v>
      </c>
      <c r="L418" t="s">
        <v>3331</v>
      </c>
      <c r="M418" t="s">
        <v>3332</v>
      </c>
      <c r="N418" t="s">
        <v>3333</v>
      </c>
    </row>
    <row r="419" spans="1:14" x14ac:dyDescent="0.25">
      <c r="A419" t="s">
        <v>16</v>
      </c>
      <c r="B419" t="s">
        <v>3334</v>
      </c>
      <c r="C419">
        <v>2024</v>
      </c>
      <c r="D419" t="s">
        <v>3335</v>
      </c>
      <c r="E419" t="s">
        <v>3336</v>
      </c>
      <c r="F419" t="s">
        <v>693</v>
      </c>
      <c r="G419" t="s">
        <v>212</v>
      </c>
      <c r="H419" t="s">
        <v>3337</v>
      </c>
      <c r="I419" t="s">
        <v>43</v>
      </c>
      <c r="J419" t="s">
        <v>43</v>
      </c>
      <c r="K419" t="s">
        <v>3338</v>
      </c>
      <c r="L419" t="s">
        <v>3339</v>
      </c>
      <c r="M419" t="s">
        <v>3340</v>
      </c>
      <c r="N419" t="s">
        <v>3341</v>
      </c>
    </row>
    <row r="420" spans="1:14" x14ac:dyDescent="0.25">
      <c r="A420" t="s">
        <v>16</v>
      </c>
      <c r="B420" t="s">
        <v>3342</v>
      </c>
      <c r="C420">
        <v>2024</v>
      </c>
      <c r="D420" t="s">
        <v>3343</v>
      </c>
      <c r="E420" t="s">
        <v>1387</v>
      </c>
      <c r="F420" t="s">
        <v>424</v>
      </c>
      <c r="G420" t="s">
        <v>415</v>
      </c>
      <c r="H420" t="s">
        <v>3344</v>
      </c>
      <c r="I420" t="s">
        <v>43</v>
      </c>
      <c r="J420" t="s">
        <v>43</v>
      </c>
      <c r="K420" t="s">
        <v>3345</v>
      </c>
      <c r="L420" t="s">
        <v>3346</v>
      </c>
      <c r="M420" t="s">
        <v>3347</v>
      </c>
      <c r="N420" t="s">
        <v>3348</v>
      </c>
    </row>
    <row r="421" spans="1:14" x14ac:dyDescent="0.25">
      <c r="A421" t="s">
        <v>16</v>
      </c>
      <c r="B421" t="s">
        <v>3349</v>
      </c>
      <c r="C421">
        <v>2024</v>
      </c>
      <c r="D421" t="s">
        <v>3350</v>
      </c>
      <c r="E421" t="s">
        <v>3351</v>
      </c>
      <c r="F421" t="s">
        <v>2862</v>
      </c>
      <c r="G421" t="s">
        <v>195</v>
      </c>
      <c r="H421" t="s">
        <v>3352</v>
      </c>
      <c r="I421" t="s">
        <v>43</v>
      </c>
      <c r="J421" t="s">
        <v>43</v>
      </c>
      <c r="K421" t="s">
        <v>3353</v>
      </c>
      <c r="L421" t="s">
        <v>3354</v>
      </c>
      <c r="M421" t="s">
        <v>3355</v>
      </c>
      <c r="N421" t="s">
        <v>3356</v>
      </c>
    </row>
    <row r="422" spans="1:14" x14ac:dyDescent="0.25">
      <c r="A422" t="s">
        <v>16</v>
      </c>
      <c r="B422" t="s">
        <v>3357</v>
      </c>
      <c r="C422">
        <v>2022</v>
      </c>
      <c r="D422" t="s">
        <v>3358</v>
      </c>
      <c r="E422" t="s">
        <v>1425</v>
      </c>
      <c r="F422" t="s">
        <v>1941</v>
      </c>
      <c r="G422" t="s">
        <v>415</v>
      </c>
      <c r="H422" t="s">
        <v>3359</v>
      </c>
      <c r="I422" t="s">
        <v>43</v>
      </c>
      <c r="J422" t="s">
        <v>43</v>
      </c>
      <c r="K422" t="s">
        <v>3360</v>
      </c>
      <c r="L422" t="s">
        <v>3361</v>
      </c>
      <c r="M422" t="s">
        <v>3362</v>
      </c>
      <c r="N422" t="s">
        <v>3363</v>
      </c>
    </row>
    <row r="423" spans="1:14" x14ac:dyDescent="0.25">
      <c r="A423" t="s">
        <v>65</v>
      </c>
      <c r="B423" t="s">
        <v>3364</v>
      </c>
      <c r="C423">
        <v>2022</v>
      </c>
      <c r="D423" t="s">
        <v>3365</v>
      </c>
      <c r="E423" t="s">
        <v>3366</v>
      </c>
      <c r="F423" t="s">
        <v>43</v>
      </c>
      <c r="G423" t="s">
        <v>43</v>
      </c>
      <c r="H423" t="s">
        <v>3367</v>
      </c>
      <c r="I423" t="s">
        <v>43</v>
      </c>
      <c r="J423" t="s">
        <v>43</v>
      </c>
      <c r="K423" t="s">
        <v>43</v>
      </c>
      <c r="L423" t="s">
        <v>3368</v>
      </c>
      <c r="M423" t="s">
        <v>3369</v>
      </c>
      <c r="N423" t="s">
        <v>3370</v>
      </c>
    </row>
    <row r="424" spans="1:14" x14ac:dyDescent="0.25">
      <c r="A424" t="s">
        <v>16</v>
      </c>
      <c r="B424" t="s">
        <v>3371</v>
      </c>
      <c r="C424">
        <v>2022</v>
      </c>
      <c r="D424" t="s">
        <v>3372</v>
      </c>
      <c r="E424" t="s">
        <v>3373</v>
      </c>
      <c r="F424" t="s">
        <v>2232</v>
      </c>
      <c r="G424" t="s">
        <v>43</v>
      </c>
      <c r="H424" t="s">
        <v>43</v>
      </c>
      <c r="I424" t="s">
        <v>43</v>
      </c>
      <c r="J424" t="s">
        <v>43</v>
      </c>
      <c r="K424" t="s">
        <v>3374</v>
      </c>
      <c r="L424" t="s">
        <v>3375</v>
      </c>
      <c r="M424" t="s">
        <v>3376</v>
      </c>
      <c r="N424" t="s">
        <v>3377</v>
      </c>
    </row>
    <row r="425" spans="1:14" x14ac:dyDescent="0.25">
      <c r="A425" t="s">
        <v>65</v>
      </c>
      <c r="B425" t="s">
        <v>3378</v>
      </c>
      <c r="C425">
        <v>2021</v>
      </c>
      <c r="D425" t="s">
        <v>3379</v>
      </c>
      <c r="E425" t="s">
        <v>3380</v>
      </c>
      <c r="F425" t="s">
        <v>318</v>
      </c>
      <c r="G425" t="s">
        <v>43</v>
      </c>
      <c r="H425" t="s">
        <v>43</v>
      </c>
      <c r="I425" t="s">
        <v>43</v>
      </c>
      <c r="J425" t="s">
        <v>43</v>
      </c>
      <c r="K425" t="s">
        <v>43</v>
      </c>
      <c r="L425" t="s">
        <v>43</v>
      </c>
      <c r="M425" t="s">
        <v>3381</v>
      </c>
      <c r="N425" t="s">
        <v>3382</v>
      </c>
    </row>
    <row r="426" spans="1:14" x14ac:dyDescent="0.25">
      <c r="A426" t="s">
        <v>16</v>
      </c>
      <c r="B426" t="s">
        <v>3383</v>
      </c>
      <c r="C426">
        <v>2023</v>
      </c>
      <c r="D426" t="s">
        <v>3384</v>
      </c>
      <c r="E426" t="s">
        <v>3385</v>
      </c>
      <c r="F426" t="s">
        <v>2421</v>
      </c>
      <c r="G426" t="s">
        <v>274</v>
      </c>
      <c r="H426" t="s">
        <v>3386</v>
      </c>
      <c r="I426" t="s">
        <v>43</v>
      </c>
      <c r="J426" t="s">
        <v>43</v>
      </c>
      <c r="K426" t="s">
        <v>3387</v>
      </c>
      <c r="L426" t="s">
        <v>3388</v>
      </c>
      <c r="M426" t="s">
        <v>3389</v>
      </c>
      <c r="N426" t="s">
        <v>3390</v>
      </c>
    </row>
    <row r="427" spans="1:14" x14ac:dyDescent="0.25">
      <c r="A427" t="s">
        <v>16</v>
      </c>
      <c r="B427" t="s">
        <v>3391</v>
      </c>
      <c r="C427">
        <v>2021</v>
      </c>
      <c r="D427" t="s">
        <v>3392</v>
      </c>
      <c r="E427" t="s">
        <v>376</v>
      </c>
      <c r="F427" t="s">
        <v>3393</v>
      </c>
      <c r="G427" t="s">
        <v>43</v>
      </c>
      <c r="H427" t="s">
        <v>43</v>
      </c>
      <c r="I427" t="s">
        <v>43</v>
      </c>
      <c r="J427" t="s">
        <v>43</v>
      </c>
      <c r="K427" t="s">
        <v>3394</v>
      </c>
      <c r="L427" t="s">
        <v>3395</v>
      </c>
      <c r="M427" t="s">
        <v>3396</v>
      </c>
      <c r="N427" t="s">
        <v>3397</v>
      </c>
    </row>
    <row r="428" spans="1:14" x14ac:dyDescent="0.25">
      <c r="A428" t="s">
        <v>16</v>
      </c>
      <c r="B428" t="s">
        <v>3398</v>
      </c>
      <c r="C428">
        <v>2022</v>
      </c>
      <c r="D428" t="s">
        <v>3399</v>
      </c>
      <c r="E428" t="s">
        <v>3400</v>
      </c>
      <c r="F428" t="s">
        <v>2483</v>
      </c>
      <c r="G428" t="s">
        <v>466</v>
      </c>
      <c r="H428" t="s">
        <v>43</v>
      </c>
      <c r="I428" t="s">
        <v>43</v>
      </c>
      <c r="J428" t="s">
        <v>43</v>
      </c>
      <c r="K428" t="s">
        <v>3401</v>
      </c>
      <c r="L428" t="s">
        <v>3402</v>
      </c>
      <c r="M428" t="s">
        <v>3403</v>
      </c>
      <c r="N428" t="s">
        <v>3404</v>
      </c>
    </row>
    <row r="429" spans="1:14" x14ac:dyDescent="0.25">
      <c r="A429" t="s">
        <v>16</v>
      </c>
      <c r="B429" t="s">
        <v>3405</v>
      </c>
      <c r="C429">
        <v>2021</v>
      </c>
      <c r="D429" t="s">
        <v>3406</v>
      </c>
      <c r="E429" t="s">
        <v>598</v>
      </c>
      <c r="F429" t="s">
        <v>240</v>
      </c>
      <c r="G429" t="s">
        <v>43</v>
      </c>
      <c r="H429" t="s">
        <v>3407</v>
      </c>
      <c r="I429" t="s">
        <v>43</v>
      </c>
      <c r="J429" t="s">
        <v>43</v>
      </c>
      <c r="K429" t="s">
        <v>3408</v>
      </c>
      <c r="L429" t="s">
        <v>3409</v>
      </c>
      <c r="M429" t="s">
        <v>3410</v>
      </c>
      <c r="N429" t="s">
        <v>3411</v>
      </c>
    </row>
    <row r="430" spans="1:14" x14ac:dyDescent="0.25">
      <c r="A430" t="s">
        <v>16</v>
      </c>
      <c r="B430" t="s">
        <v>3412</v>
      </c>
      <c r="C430">
        <v>2023</v>
      </c>
      <c r="D430" t="s">
        <v>3413</v>
      </c>
      <c r="E430" t="s">
        <v>811</v>
      </c>
      <c r="F430" t="s">
        <v>1372</v>
      </c>
      <c r="G430" t="s">
        <v>240</v>
      </c>
      <c r="H430" t="s">
        <v>43</v>
      </c>
      <c r="I430" t="s">
        <v>43</v>
      </c>
      <c r="J430" t="s">
        <v>43</v>
      </c>
      <c r="K430" t="s">
        <v>3414</v>
      </c>
      <c r="L430" t="s">
        <v>3415</v>
      </c>
      <c r="M430" t="s">
        <v>3416</v>
      </c>
      <c r="N430" t="s">
        <v>3417</v>
      </c>
    </row>
    <row r="431" spans="1:14" x14ac:dyDescent="0.25">
      <c r="A431" t="s">
        <v>16</v>
      </c>
      <c r="B431" t="s">
        <v>3418</v>
      </c>
      <c r="C431">
        <v>2021</v>
      </c>
      <c r="D431" t="s">
        <v>3419</v>
      </c>
      <c r="E431" t="s">
        <v>3420</v>
      </c>
      <c r="F431" t="s">
        <v>3421</v>
      </c>
      <c r="G431" t="s">
        <v>3422</v>
      </c>
      <c r="H431" t="s">
        <v>3423</v>
      </c>
      <c r="I431" t="s">
        <v>43</v>
      </c>
      <c r="J431" t="s">
        <v>43</v>
      </c>
      <c r="K431" t="s">
        <v>43</v>
      </c>
      <c r="L431" t="s">
        <v>3424</v>
      </c>
      <c r="M431" t="s">
        <v>3425</v>
      </c>
      <c r="N431" t="s">
        <v>3426</v>
      </c>
    </row>
    <row r="432" spans="1:14" x14ac:dyDescent="0.25">
      <c r="A432" t="s">
        <v>16</v>
      </c>
      <c r="B432" t="s">
        <v>3418</v>
      </c>
      <c r="C432">
        <v>2021</v>
      </c>
      <c r="D432" t="s">
        <v>3427</v>
      </c>
      <c r="E432" t="s">
        <v>3428</v>
      </c>
      <c r="F432" t="s">
        <v>43</v>
      </c>
      <c r="G432" t="s">
        <v>43</v>
      </c>
      <c r="H432" t="s">
        <v>43</v>
      </c>
      <c r="I432" t="s">
        <v>43</v>
      </c>
      <c r="J432" t="s">
        <v>43</v>
      </c>
      <c r="K432" t="s">
        <v>3429</v>
      </c>
      <c r="L432" t="s">
        <v>3430</v>
      </c>
      <c r="M432" t="s">
        <v>3431</v>
      </c>
      <c r="N432" t="s">
        <v>3432</v>
      </c>
    </row>
    <row r="433" spans="1:14" x14ac:dyDescent="0.25">
      <c r="A433" t="s">
        <v>16</v>
      </c>
      <c r="B433" t="s">
        <v>3433</v>
      </c>
      <c r="C433">
        <v>2023</v>
      </c>
      <c r="D433" t="s">
        <v>3434</v>
      </c>
      <c r="E433" t="s">
        <v>423</v>
      </c>
      <c r="F433" t="s">
        <v>1544</v>
      </c>
      <c r="G433" t="s">
        <v>43</v>
      </c>
      <c r="H433" t="s">
        <v>3435</v>
      </c>
      <c r="I433" t="s">
        <v>43</v>
      </c>
      <c r="J433" t="s">
        <v>43</v>
      </c>
      <c r="K433" t="s">
        <v>3436</v>
      </c>
      <c r="L433" t="s">
        <v>3437</v>
      </c>
      <c r="M433" t="s">
        <v>3438</v>
      </c>
      <c r="N433" t="s">
        <v>3439</v>
      </c>
    </row>
    <row r="434" spans="1:14" x14ac:dyDescent="0.25">
      <c r="A434" t="s">
        <v>16</v>
      </c>
      <c r="B434" t="s">
        <v>3440</v>
      </c>
      <c r="C434">
        <v>2022</v>
      </c>
      <c r="D434" t="s">
        <v>3441</v>
      </c>
      <c r="E434" t="s">
        <v>751</v>
      </c>
      <c r="F434" t="s">
        <v>185</v>
      </c>
      <c r="G434" t="s">
        <v>194</v>
      </c>
      <c r="H434" t="s">
        <v>3442</v>
      </c>
      <c r="I434" t="s">
        <v>43</v>
      </c>
      <c r="J434" t="s">
        <v>43</v>
      </c>
      <c r="K434" t="s">
        <v>3443</v>
      </c>
      <c r="L434" t="s">
        <v>3444</v>
      </c>
      <c r="M434" t="s">
        <v>3445</v>
      </c>
      <c r="N434" t="s">
        <v>3446</v>
      </c>
    </row>
    <row r="435" spans="1:14" x14ac:dyDescent="0.25">
      <c r="A435" t="s">
        <v>16</v>
      </c>
      <c r="B435" t="s">
        <v>3447</v>
      </c>
      <c r="C435">
        <v>2023</v>
      </c>
      <c r="D435" t="s">
        <v>3448</v>
      </c>
      <c r="E435" t="s">
        <v>3449</v>
      </c>
      <c r="F435" t="s">
        <v>3450</v>
      </c>
      <c r="G435" t="s">
        <v>43</v>
      </c>
      <c r="H435" t="s">
        <v>43</v>
      </c>
      <c r="I435" t="s">
        <v>43</v>
      </c>
      <c r="J435" t="s">
        <v>43</v>
      </c>
      <c r="K435" t="s">
        <v>43</v>
      </c>
      <c r="L435" t="s">
        <v>3451</v>
      </c>
      <c r="M435" t="s">
        <v>3452</v>
      </c>
      <c r="N435" t="s">
        <v>3453</v>
      </c>
    </row>
    <row r="436" spans="1:14" x14ac:dyDescent="0.25">
      <c r="A436" t="s">
        <v>16</v>
      </c>
      <c r="B436" t="s">
        <v>3454</v>
      </c>
      <c r="C436">
        <v>2022</v>
      </c>
      <c r="D436" t="s">
        <v>3455</v>
      </c>
      <c r="E436" t="s">
        <v>3456</v>
      </c>
      <c r="F436" t="s">
        <v>1411</v>
      </c>
      <c r="G436" t="s">
        <v>230</v>
      </c>
      <c r="H436" t="s">
        <v>3457</v>
      </c>
      <c r="I436" t="s">
        <v>43</v>
      </c>
      <c r="J436" t="s">
        <v>43</v>
      </c>
      <c r="K436" t="s">
        <v>3458</v>
      </c>
      <c r="L436" t="s">
        <v>3459</v>
      </c>
      <c r="M436" t="s">
        <v>3460</v>
      </c>
      <c r="N436" t="s">
        <v>3461</v>
      </c>
    </row>
    <row r="437" spans="1:14" x14ac:dyDescent="0.25">
      <c r="A437" t="s">
        <v>16</v>
      </c>
      <c r="B437" t="s">
        <v>3462</v>
      </c>
      <c r="C437">
        <v>2023</v>
      </c>
      <c r="D437" t="s">
        <v>3463</v>
      </c>
      <c r="E437" t="s">
        <v>431</v>
      </c>
      <c r="F437" t="s">
        <v>465</v>
      </c>
      <c r="G437" t="s">
        <v>466</v>
      </c>
      <c r="H437" t="s">
        <v>43</v>
      </c>
      <c r="I437" t="s">
        <v>43</v>
      </c>
      <c r="J437" t="s">
        <v>43</v>
      </c>
      <c r="K437" t="s">
        <v>3464</v>
      </c>
      <c r="L437" t="s">
        <v>3465</v>
      </c>
      <c r="M437" t="s">
        <v>3466</v>
      </c>
      <c r="N437" t="s">
        <v>3467</v>
      </c>
    </row>
    <row r="438" spans="1:14" x14ac:dyDescent="0.25">
      <c r="A438" t="s">
        <v>16</v>
      </c>
      <c r="B438" t="s">
        <v>3468</v>
      </c>
      <c r="C438">
        <v>2021</v>
      </c>
      <c r="D438" t="s">
        <v>3469</v>
      </c>
      <c r="E438" t="s">
        <v>367</v>
      </c>
      <c r="F438" t="s">
        <v>1325</v>
      </c>
      <c r="G438" t="s">
        <v>415</v>
      </c>
      <c r="H438" t="s">
        <v>43</v>
      </c>
      <c r="I438" t="s">
        <v>43</v>
      </c>
      <c r="J438" t="s">
        <v>43</v>
      </c>
      <c r="K438" t="s">
        <v>43</v>
      </c>
      <c r="L438" t="s">
        <v>3470</v>
      </c>
      <c r="M438" t="s">
        <v>3471</v>
      </c>
      <c r="N438" t="s">
        <v>3472</v>
      </c>
    </row>
    <row r="439" spans="1:14" x14ac:dyDescent="0.25">
      <c r="A439" t="s">
        <v>16</v>
      </c>
      <c r="B439" t="s">
        <v>3468</v>
      </c>
      <c r="C439">
        <v>2022</v>
      </c>
      <c r="D439" t="s">
        <v>3473</v>
      </c>
      <c r="E439" t="s">
        <v>367</v>
      </c>
      <c r="F439" t="s">
        <v>1325</v>
      </c>
      <c r="G439" t="s">
        <v>327</v>
      </c>
      <c r="H439" t="s">
        <v>43</v>
      </c>
      <c r="I439" t="s">
        <v>43</v>
      </c>
      <c r="J439" t="s">
        <v>43</v>
      </c>
      <c r="K439" t="s">
        <v>3474</v>
      </c>
      <c r="L439" t="s">
        <v>3475</v>
      </c>
      <c r="M439" t="s">
        <v>3476</v>
      </c>
      <c r="N439" t="s">
        <v>3477</v>
      </c>
    </row>
    <row r="440" spans="1:14" x14ac:dyDescent="0.25">
      <c r="A440" t="s">
        <v>16</v>
      </c>
      <c r="B440" t="s">
        <v>3468</v>
      </c>
      <c r="C440">
        <v>2022</v>
      </c>
      <c r="D440" t="s">
        <v>3478</v>
      </c>
      <c r="E440" t="s">
        <v>367</v>
      </c>
      <c r="F440" t="s">
        <v>1325</v>
      </c>
      <c r="G440" t="s">
        <v>692</v>
      </c>
      <c r="H440" t="s">
        <v>43</v>
      </c>
      <c r="I440" t="s">
        <v>43</v>
      </c>
      <c r="J440" t="s">
        <v>43</v>
      </c>
      <c r="K440" t="s">
        <v>3479</v>
      </c>
      <c r="L440" t="s">
        <v>3480</v>
      </c>
      <c r="M440" t="s">
        <v>3481</v>
      </c>
      <c r="N440" t="s">
        <v>3482</v>
      </c>
    </row>
    <row r="441" spans="1:14" x14ac:dyDescent="0.25">
      <c r="A441" t="s">
        <v>16</v>
      </c>
      <c r="B441" t="s">
        <v>3468</v>
      </c>
      <c r="C441">
        <v>2023</v>
      </c>
      <c r="D441" t="s">
        <v>3483</v>
      </c>
      <c r="E441" t="s">
        <v>367</v>
      </c>
      <c r="F441" t="s">
        <v>3484</v>
      </c>
      <c r="G441" t="s">
        <v>406</v>
      </c>
      <c r="H441" t="s">
        <v>43</v>
      </c>
      <c r="I441" t="s">
        <v>43</v>
      </c>
      <c r="J441" t="s">
        <v>43</v>
      </c>
      <c r="K441" t="s">
        <v>3485</v>
      </c>
      <c r="L441" t="s">
        <v>3486</v>
      </c>
      <c r="M441" t="s">
        <v>3487</v>
      </c>
      <c r="N441" t="s">
        <v>3488</v>
      </c>
    </row>
    <row r="442" spans="1:14" x14ac:dyDescent="0.25">
      <c r="A442" t="s">
        <v>16</v>
      </c>
      <c r="B442" t="s">
        <v>3468</v>
      </c>
      <c r="C442">
        <v>2024</v>
      </c>
      <c r="D442" t="s">
        <v>3489</v>
      </c>
      <c r="E442" t="s">
        <v>367</v>
      </c>
      <c r="F442" t="s">
        <v>368</v>
      </c>
      <c r="G442" t="s">
        <v>483</v>
      </c>
      <c r="H442" t="s">
        <v>43</v>
      </c>
      <c r="I442" t="s">
        <v>43</v>
      </c>
      <c r="J442" t="s">
        <v>43</v>
      </c>
      <c r="K442" t="s">
        <v>3490</v>
      </c>
      <c r="L442" t="s">
        <v>3491</v>
      </c>
      <c r="M442" t="s">
        <v>3492</v>
      </c>
      <c r="N442" t="s">
        <v>3493</v>
      </c>
    </row>
    <row r="443" spans="1:14" x14ac:dyDescent="0.25">
      <c r="A443" t="s">
        <v>16</v>
      </c>
      <c r="B443" t="s">
        <v>3494</v>
      </c>
      <c r="C443">
        <v>2022</v>
      </c>
      <c r="D443" t="s">
        <v>3495</v>
      </c>
      <c r="E443" t="s">
        <v>3496</v>
      </c>
      <c r="F443" t="s">
        <v>3497</v>
      </c>
      <c r="G443" t="s">
        <v>43</v>
      </c>
      <c r="H443" t="s">
        <v>3498</v>
      </c>
      <c r="I443" t="s">
        <v>43</v>
      </c>
      <c r="J443" t="s">
        <v>43</v>
      </c>
      <c r="K443" t="s">
        <v>3499</v>
      </c>
      <c r="L443" t="s">
        <v>3500</v>
      </c>
      <c r="M443" t="s">
        <v>3501</v>
      </c>
      <c r="N443" t="s">
        <v>3502</v>
      </c>
    </row>
    <row r="444" spans="1:14" x14ac:dyDescent="0.25">
      <c r="A444" t="s">
        <v>16</v>
      </c>
      <c r="B444" t="s">
        <v>3503</v>
      </c>
      <c r="C444">
        <v>2023</v>
      </c>
      <c r="D444" t="s">
        <v>3504</v>
      </c>
      <c r="E444" t="s">
        <v>525</v>
      </c>
      <c r="F444" t="s">
        <v>526</v>
      </c>
      <c r="G444" t="s">
        <v>43</v>
      </c>
      <c r="H444" t="s">
        <v>3505</v>
      </c>
      <c r="I444" t="s">
        <v>43</v>
      </c>
      <c r="J444" t="s">
        <v>43</v>
      </c>
      <c r="K444" t="s">
        <v>3506</v>
      </c>
      <c r="L444" t="s">
        <v>3507</v>
      </c>
      <c r="M444" t="s">
        <v>3508</v>
      </c>
      <c r="N444" t="s">
        <v>3509</v>
      </c>
    </row>
    <row r="445" spans="1:14" x14ac:dyDescent="0.25">
      <c r="A445" t="s">
        <v>16</v>
      </c>
      <c r="B445" t="s">
        <v>3510</v>
      </c>
      <c r="C445">
        <v>2022</v>
      </c>
      <c r="D445" t="s">
        <v>3511</v>
      </c>
      <c r="E445" t="s">
        <v>3512</v>
      </c>
      <c r="F445" t="s">
        <v>914</v>
      </c>
      <c r="G445" t="s">
        <v>448</v>
      </c>
      <c r="H445" t="s">
        <v>3513</v>
      </c>
      <c r="I445" t="s">
        <v>43</v>
      </c>
      <c r="J445" t="s">
        <v>43</v>
      </c>
      <c r="K445" t="s">
        <v>3514</v>
      </c>
      <c r="L445" t="s">
        <v>3515</v>
      </c>
      <c r="M445" t="s">
        <v>3516</v>
      </c>
      <c r="N445" t="s">
        <v>3517</v>
      </c>
    </row>
    <row r="446" spans="1:14" x14ac:dyDescent="0.25">
      <c r="A446" t="s">
        <v>16</v>
      </c>
      <c r="B446" t="s">
        <v>3518</v>
      </c>
      <c r="C446">
        <v>2024</v>
      </c>
      <c r="D446" t="s">
        <v>3519</v>
      </c>
      <c r="E446" t="s">
        <v>3520</v>
      </c>
      <c r="F446" t="s">
        <v>326</v>
      </c>
      <c r="G446" t="s">
        <v>448</v>
      </c>
      <c r="H446" t="s">
        <v>43</v>
      </c>
      <c r="I446" t="s">
        <v>43</v>
      </c>
      <c r="J446" t="s">
        <v>43</v>
      </c>
      <c r="K446" t="s">
        <v>43</v>
      </c>
      <c r="L446" t="s">
        <v>3521</v>
      </c>
      <c r="M446" t="s">
        <v>3522</v>
      </c>
      <c r="N446" t="s">
        <v>3523</v>
      </c>
    </row>
    <row r="447" spans="1:14" x14ac:dyDescent="0.25">
      <c r="A447" t="s">
        <v>16</v>
      </c>
      <c r="B447" t="s">
        <v>3524</v>
      </c>
      <c r="C447">
        <v>2021</v>
      </c>
      <c r="D447" t="s">
        <v>3525</v>
      </c>
      <c r="E447" t="s">
        <v>3526</v>
      </c>
      <c r="F447" t="s">
        <v>327</v>
      </c>
      <c r="G447" t="s">
        <v>194</v>
      </c>
      <c r="H447" t="s">
        <v>43</v>
      </c>
      <c r="I447" t="s">
        <v>43</v>
      </c>
      <c r="J447" t="s">
        <v>43</v>
      </c>
      <c r="K447" t="s">
        <v>3527</v>
      </c>
      <c r="L447" t="s">
        <v>3528</v>
      </c>
      <c r="M447" t="s">
        <v>3529</v>
      </c>
      <c r="N447" t="s">
        <v>3530</v>
      </c>
    </row>
    <row r="448" spans="1:14" x14ac:dyDescent="0.25">
      <c r="A448" t="s">
        <v>16</v>
      </c>
      <c r="B448" t="s">
        <v>3531</v>
      </c>
      <c r="C448">
        <v>2022</v>
      </c>
      <c r="D448" t="s">
        <v>3532</v>
      </c>
      <c r="E448" t="s">
        <v>1047</v>
      </c>
      <c r="F448" t="s">
        <v>3533</v>
      </c>
      <c r="G448" t="s">
        <v>43</v>
      </c>
      <c r="H448" t="s">
        <v>43</v>
      </c>
      <c r="I448" t="s">
        <v>43</v>
      </c>
      <c r="J448" t="s">
        <v>43</v>
      </c>
      <c r="K448" t="s">
        <v>3534</v>
      </c>
      <c r="L448" t="s">
        <v>3535</v>
      </c>
      <c r="M448" t="s">
        <v>3536</v>
      </c>
      <c r="N448" t="s">
        <v>3537</v>
      </c>
    </row>
    <row r="449" spans="1:14" x14ac:dyDescent="0.25">
      <c r="A449" t="s">
        <v>16</v>
      </c>
      <c r="B449" t="s">
        <v>3538</v>
      </c>
      <c r="C449">
        <v>2021</v>
      </c>
      <c r="D449" t="s">
        <v>3539</v>
      </c>
      <c r="E449" t="s">
        <v>866</v>
      </c>
      <c r="F449" t="s">
        <v>3540</v>
      </c>
      <c r="G449" t="s">
        <v>43</v>
      </c>
      <c r="H449" t="s">
        <v>3541</v>
      </c>
      <c r="I449" t="s">
        <v>43</v>
      </c>
      <c r="J449" t="s">
        <v>43</v>
      </c>
      <c r="K449" t="s">
        <v>3542</v>
      </c>
      <c r="L449" t="s">
        <v>3543</v>
      </c>
      <c r="M449" t="s">
        <v>3544</v>
      </c>
      <c r="N449" t="s">
        <v>3545</v>
      </c>
    </row>
    <row r="450" spans="1:14" x14ac:dyDescent="0.25">
      <c r="A450" t="s">
        <v>16</v>
      </c>
      <c r="B450" t="s">
        <v>3546</v>
      </c>
      <c r="C450">
        <v>2023</v>
      </c>
      <c r="D450" t="s">
        <v>3547</v>
      </c>
      <c r="E450" t="s">
        <v>69</v>
      </c>
      <c r="F450" t="s">
        <v>1631</v>
      </c>
      <c r="G450" t="s">
        <v>43</v>
      </c>
      <c r="H450" t="s">
        <v>43</v>
      </c>
      <c r="I450" t="s">
        <v>43</v>
      </c>
      <c r="J450" t="s">
        <v>43</v>
      </c>
      <c r="K450" t="s">
        <v>3548</v>
      </c>
      <c r="L450" t="s">
        <v>3549</v>
      </c>
      <c r="M450" t="s">
        <v>3550</v>
      </c>
      <c r="N450" t="s">
        <v>3551</v>
      </c>
    </row>
    <row r="451" spans="1:14" x14ac:dyDescent="0.25">
      <c r="A451" t="s">
        <v>16</v>
      </c>
      <c r="B451" t="s">
        <v>3552</v>
      </c>
      <c r="C451">
        <v>2022</v>
      </c>
      <c r="D451" t="s">
        <v>3553</v>
      </c>
      <c r="E451" t="s">
        <v>759</v>
      </c>
      <c r="F451" t="s">
        <v>326</v>
      </c>
      <c r="G451" t="s">
        <v>195</v>
      </c>
      <c r="H451" t="s">
        <v>3554</v>
      </c>
      <c r="I451" t="s">
        <v>43</v>
      </c>
      <c r="J451" t="s">
        <v>43</v>
      </c>
      <c r="K451" t="s">
        <v>3555</v>
      </c>
      <c r="L451" t="s">
        <v>3556</v>
      </c>
      <c r="M451" t="s">
        <v>3557</v>
      </c>
      <c r="N451" t="s">
        <v>3558</v>
      </c>
    </row>
    <row r="452" spans="1:14" x14ac:dyDescent="0.25">
      <c r="A452" t="s">
        <v>16</v>
      </c>
      <c r="B452" t="s">
        <v>3559</v>
      </c>
      <c r="C452">
        <v>2022</v>
      </c>
      <c r="D452" t="s">
        <v>3560</v>
      </c>
      <c r="E452" t="s">
        <v>3561</v>
      </c>
      <c r="F452" t="s">
        <v>859</v>
      </c>
      <c r="G452" t="s">
        <v>229</v>
      </c>
      <c r="H452" t="s">
        <v>43</v>
      </c>
      <c r="I452" t="s">
        <v>43</v>
      </c>
      <c r="J452" t="s">
        <v>43</v>
      </c>
      <c r="K452" t="s">
        <v>3562</v>
      </c>
      <c r="L452" t="s">
        <v>3563</v>
      </c>
      <c r="M452" t="s">
        <v>3564</v>
      </c>
      <c r="N452" t="s">
        <v>3565</v>
      </c>
    </row>
    <row r="453" spans="1:14" x14ac:dyDescent="0.25">
      <c r="A453" t="s">
        <v>16</v>
      </c>
      <c r="B453" t="s">
        <v>3566</v>
      </c>
      <c r="C453">
        <v>2023</v>
      </c>
      <c r="D453" t="s">
        <v>3567</v>
      </c>
      <c r="E453" t="s">
        <v>3568</v>
      </c>
      <c r="F453" t="s">
        <v>1404</v>
      </c>
      <c r="G453" t="s">
        <v>3569</v>
      </c>
      <c r="H453" t="s">
        <v>3570</v>
      </c>
      <c r="I453" t="s">
        <v>43</v>
      </c>
      <c r="J453" t="s">
        <v>43</v>
      </c>
      <c r="K453" t="s">
        <v>3571</v>
      </c>
      <c r="L453" t="s">
        <v>3572</v>
      </c>
      <c r="M453" t="s">
        <v>3573</v>
      </c>
      <c r="N453" t="s">
        <v>3574</v>
      </c>
    </row>
    <row r="454" spans="1:14" x14ac:dyDescent="0.25">
      <c r="A454" t="s">
        <v>16</v>
      </c>
      <c r="B454" t="s">
        <v>3575</v>
      </c>
      <c r="C454">
        <v>2025</v>
      </c>
      <c r="D454" t="s">
        <v>3576</v>
      </c>
      <c r="E454" t="s">
        <v>3577</v>
      </c>
      <c r="F454" t="s">
        <v>692</v>
      </c>
      <c r="G454" t="s">
        <v>195</v>
      </c>
      <c r="H454" t="s">
        <v>43</v>
      </c>
      <c r="I454" t="s">
        <v>43</v>
      </c>
      <c r="J454" t="s">
        <v>43</v>
      </c>
      <c r="K454" t="s">
        <v>43</v>
      </c>
      <c r="L454" t="s">
        <v>3578</v>
      </c>
      <c r="M454" t="s">
        <v>3579</v>
      </c>
      <c r="N454" t="s">
        <v>3580</v>
      </c>
    </row>
    <row r="455" spans="1:14" x14ac:dyDescent="0.25">
      <c r="A455" t="s">
        <v>16</v>
      </c>
      <c r="B455" t="s">
        <v>3581</v>
      </c>
      <c r="C455">
        <v>2022</v>
      </c>
      <c r="D455" t="s">
        <v>3582</v>
      </c>
      <c r="E455" t="s">
        <v>66</v>
      </c>
      <c r="F455" t="s">
        <v>274</v>
      </c>
      <c r="G455" t="s">
        <v>327</v>
      </c>
      <c r="H455" t="s">
        <v>43</v>
      </c>
      <c r="I455" t="s">
        <v>43</v>
      </c>
      <c r="J455" t="s">
        <v>43</v>
      </c>
      <c r="K455" t="s">
        <v>3583</v>
      </c>
      <c r="L455" t="s">
        <v>3584</v>
      </c>
      <c r="M455" t="s">
        <v>3585</v>
      </c>
      <c r="N455" t="s">
        <v>3586</v>
      </c>
    </row>
    <row r="456" spans="1:14" x14ac:dyDescent="0.25">
      <c r="A456" t="s">
        <v>16</v>
      </c>
      <c r="B456" t="s">
        <v>3587</v>
      </c>
      <c r="C456">
        <v>2021</v>
      </c>
      <c r="D456" t="s">
        <v>3588</v>
      </c>
      <c r="E456" t="s">
        <v>367</v>
      </c>
      <c r="F456" t="s">
        <v>1325</v>
      </c>
      <c r="G456" t="s">
        <v>212</v>
      </c>
      <c r="H456" t="s">
        <v>43</v>
      </c>
      <c r="I456" t="s">
        <v>43</v>
      </c>
      <c r="J456" t="s">
        <v>43</v>
      </c>
      <c r="K456" t="s">
        <v>43</v>
      </c>
      <c r="L456" t="s">
        <v>3589</v>
      </c>
      <c r="M456" t="s">
        <v>3590</v>
      </c>
      <c r="N456" t="s">
        <v>3591</v>
      </c>
    </row>
    <row r="457" spans="1:14" x14ac:dyDescent="0.25">
      <c r="A457" t="s">
        <v>16</v>
      </c>
      <c r="B457" t="s">
        <v>3592</v>
      </c>
      <c r="C457">
        <v>2023</v>
      </c>
      <c r="D457" t="s">
        <v>3593</v>
      </c>
      <c r="E457" t="s">
        <v>590</v>
      </c>
      <c r="F457" t="s">
        <v>3594</v>
      </c>
      <c r="G457" t="s">
        <v>43</v>
      </c>
      <c r="H457" t="s">
        <v>43</v>
      </c>
      <c r="I457" t="s">
        <v>43</v>
      </c>
      <c r="J457" t="s">
        <v>43</v>
      </c>
      <c r="K457" t="s">
        <v>43</v>
      </c>
      <c r="L457" t="s">
        <v>3595</v>
      </c>
      <c r="M457" t="s">
        <v>3596</v>
      </c>
      <c r="N457" t="s">
        <v>3597</v>
      </c>
    </row>
    <row r="458" spans="1:14" x14ac:dyDescent="0.25">
      <c r="A458" t="s">
        <v>16</v>
      </c>
      <c r="B458" t="s">
        <v>3598</v>
      </c>
      <c r="C458">
        <v>2024</v>
      </c>
      <c r="D458" t="s">
        <v>3599</v>
      </c>
      <c r="E458" t="s">
        <v>3600</v>
      </c>
      <c r="F458" t="s">
        <v>3601</v>
      </c>
      <c r="G458" t="s">
        <v>415</v>
      </c>
      <c r="H458" t="s">
        <v>3602</v>
      </c>
      <c r="I458" t="s">
        <v>43</v>
      </c>
      <c r="J458" t="s">
        <v>43</v>
      </c>
      <c r="K458" t="s">
        <v>3603</v>
      </c>
      <c r="L458" t="s">
        <v>3604</v>
      </c>
      <c r="M458" t="s">
        <v>3605</v>
      </c>
      <c r="N458" t="s">
        <v>3606</v>
      </c>
    </row>
    <row r="459" spans="1:14" x14ac:dyDescent="0.25">
      <c r="A459" t="s">
        <v>16</v>
      </c>
      <c r="B459" t="s">
        <v>3607</v>
      </c>
      <c r="C459">
        <v>2023</v>
      </c>
      <c r="D459" t="s">
        <v>3608</v>
      </c>
      <c r="E459" t="s">
        <v>3609</v>
      </c>
      <c r="F459" t="s">
        <v>424</v>
      </c>
      <c r="G459" t="s">
        <v>240</v>
      </c>
      <c r="H459" t="s">
        <v>3610</v>
      </c>
      <c r="I459" t="s">
        <v>43</v>
      </c>
      <c r="J459" t="s">
        <v>43</v>
      </c>
      <c r="K459" t="s">
        <v>43</v>
      </c>
      <c r="L459" t="s">
        <v>3611</v>
      </c>
      <c r="M459" t="s">
        <v>3612</v>
      </c>
      <c r="N459" t="s">
        <v>3613</v>
      </c>
    </row>
    <row r="460" spans="1:14" x14ac:dyDescent="0.25">
      <c r="A460" t="s">
        <v>16</v>
      </c>
      <c r="B460" t="s">
        <v>3614</v>
      </c>
      <c r="C460">
        <v>2022</v>
      </c>
      <c r="D460" t="s">
        <v>3615</v>
      </c>
      <c r="E460" t="s">
        <v>69</v>
      </c>
      <c r="F460" t="s">
        <v>3616</v>
      </c>
      <c r="G460" t="s">
        <v>43</v>
      </c>
      <c r="H460" t="s">
        <v>43</v>
      </c>
      <c r="I460" t="s">
        <v>43</v>
      </c>
      <c r="J460" t="s">
        <v>43</v>
      </c>
      <c r="K460" t="s">
        <v>3617</v>
      </c>
      <c r="L460" t="s">
        <v>3618</v>
      </c>
      <c r="M460" t="s">
        <v>3619</v>
      </c>
      <c r="N460" t="s">
        <v>3620</v>
      </c>
    </row>
    <row r="461" spans="1:14" x14ac:dyDescent="0.25">
      <c r="A461" t="s">
        <v>16</v>
      </c>
      <c r="B461" t="s">
        <v>3621</v>
      </c>
      <c r="C461">
        <v>2022</v>
      </c>
      <c r="D461" t="s">
        <v>3622</v>
      </c>
      <c r="E461" t="s">
        <v>3623</v>
      </c>
      <c r="F461" t="s">
        <v>1827</v>
      </c>
      <c r="G461" t="s">
        <v>43</v>
      </c>
      <c r="H461" t="s">
        <v>43</v>
      </c>
      <c r="I461" t="s">
        <v>43</v>
      </c>
      <c r="J461" t="s">
        <v>43</v>
      </c>
      <c r="K461" t="s">
        <v>3624</v>
      </c>
      <c r="L461" t="s">
        <v>3625</v>
      </c>
      <c r="M461" t="s">
        <v>3626</v>
      </c>
      <c r="N461" t="s">
        <v>3627</v>
      </c>
    </row>
    <row r="462" spans="1:14" x14ac:dyDescent="0.25">
      <c r="A462" t="s">
        <v>16</v>
      </c>
      <c r="B462" t="s">
        <v>3628</v>
      </c>
      <c r="C462">
        <v>2024</v>
      </c>
      <c r="D462" t="s">
        <v>3629</v>
      </c>
      <c r="E462" t="s">
        <v>3630</v>
      </c>
      <c r="F462" t="s">
        <v>406</v>
      </c>
      <c r="G462" t="s">
        <v>760</v>
      </c>
      <c r="H462" t="s">
        <v>43</v>
      </c>
      <c r="I462" t="s">
        <v>43</v>
      </c>
      <c r="J462" t="s">
        <v>43</v>
      </c>
      <c r="K462" t="s">
        <v>3631</v>
      </c>
      <c r="L462" t="s">
        <v>3632</v>
      </c>
      <c r="M462" t="s">
        <v>3633</v>
      </c>
      <c r="N462" t="s">
        <v>3634</v>
      </c>
    </row>
    <row r="463" spans="1:14" x14ac:dyDescent="0.25">
      <c r="A463" t="s">
        <v>16</v>
      </c>
      <c r="B463" t="s">
        <v>3635</v>
      </c>
      <c r="C463">
        <v>2024</v>
      </c>
      <c r="D463" t="s">
        <v>3636</v>
      </c>
      <c r="E463" t="s">
        <v>3637</v>
      </c>
      <c r="F463" t="s">
        <v>465</v>
      </c>
      <c r="G463" t="s">
        <v>240</v>
      </c>
      <c r="H463" t="s">
        <v>43</v>
      </c>
      <c r="I463" t="s">
        <v>43</v>
      </c>
      <c r="J463" t="s">
        <v>43</v>
      </c>
      <c r="K463" t="s">
        <v>3638</v>
      </c>
      <c r="L463" t="s">
        <v>3639</v>
      </c>
      <c r="M463" t="s">
        <v>3640</v>
      </c>
      <c r="N463" t="s">
        <v>3641</v>
      </c>
    </row>
    <row r="464" spans="1:14" x14ac:dyDescent="0.25">
      <c r="A464" t="s">
        <v>16</v>
      </c>
      <c r="B464" t="s">
        <v>3642</v>
      </c>
      <c r="C464">
        <v>2021</v>
      </c>
      <c r="D464" t="s">
        <v>3643</v>
      </c>
      <c r="E464" t="s">
        <v>2939</v>
      </c>
      <c r="F464" t="s">
        <v>2421</v>
      </c>
      <c r="G464" t="s">
        <v>692</v>
      </c>
      <c r="H464" t="s">
        <v>3644</v>
      </c>
      <c r="I464" t="s">
        <v>43</v>
      </c>
      <c r="J464" t="s">
        <v>43</v>
      </c>
      <c r="K464" t="s">
        <v>43</v>
      </c>
      <c r="L464" t="s">
        <v>3645</v>
      </c>
      <c r="M464" t="s">
        <v>3646</v>
      </c>
      <c r="N464" t="s">
        <v>3647</v>
      </c>
    </row>
    <row r="465" spans="1:14" x14ac:dyDescent="0.25">
      <c r="A465" t="s">
        <v>16</v>
      </c>
      <c r="B465" t="s">
        <v>3648</v>
      </c>
      <c r="C465">
        <v>2025</v>
      </c>
      <c r="D465" t="s">
        <v>3649</v>
      </c>
      <c r="E465" t="s">
        <v>456</v>
      </c>
      <c r="F465" t="s">
        <v>3650</v>
      </c>
      <c r="G465" t="s">
        <v>43</v>
      </c>
      <c r="H465" t="s">
        <v>43</v>
      </c>
      <c r="I465" t="s">
        <v>43</v>
      </c>
      <c r="J465" t="s">
        <v>43</v>
      </c>
      <c r="K465" t="s">
        <v>43</v>
      </c>
      <c r="L465" t="s">
        <v>3651</v>
      </c>
      <c r="M465" t="s">
        <v>3652</v>
      </c>
      <c r="N465" t="s">
        <v>3653</v>
      </c>
    </row>
    <row r="466" spans="1:14" x14ac:dyDescent="0.25">
      <c r="A466" t="s">
        <v>16</v>
      </c>
      <c r="B466" t="s">
        <v>3654</v>
      </c>
      <c r="C466">
        <v>2022</v>
      </c>
      <c r="D466" t="s">
        <v>3655</v>
      </c>
      <c r="E466" t="s">
        <v>14</v>
      </c>
      <c r="F466" t="s">
        <v>274</v>
      </c>
      <c r="G466" t="s">
        <v>229</v>
      </c>
      <c r="H466" t="s">
        <v>43</v>
      </c>
      <c r="I466" t="s">
        <v>43</v>
      </c>
      <c r="J466" t="s">
        <v>43</v>
      </c>
      <c r="K466" t="s">
        <v>3656</v>
      </c>
      <c r="L466" t="s">
        <v>3657</v>
      </c>
      <c r="M466" t="s">
        <v>3658</v>
      </c>
      <c r="N466" t="s">
        <v>3659</v>
      </c>
    </row>
    <row r="467" spans="1:14" x14ac:dyDescent="0.25">
      <c r="A467" t="s">
        <v>16</v>
      </c>
      <c r="B467" t="s">
        <v>3654</v>
      </c>
      <c r="C467">
        <v>2024</v>
      </c>
      <c r="D467" t="s">
        <v>3660</v>
      </c>
      <c r="E467" t="s">
        <v>317</v>
      </c>
      <c r="F467" t="s">
        <v>1372</v>
      </c>
      <c r="G467" t="s">
        <v>326</v>
      </c>
      <c r="H467" t="s">
        <v>43</v>
      </c>
      <c r="I467" t="s">
        <v>43</v>
      </c>
      <c r="J467" t="s">
        <v>43</v>
      </c>
      <c r="K467" t="s">
        <v>3661</v>
      </c>
      <c r="L467" t="s">
        <v>3662</v>
      </c>
      <c r="M467" t="s">
        <v>3663</v>
      </c>
      <c r="N467" t="s">
        <v>3664</v>
      </c>
    </row>
    <row r="468" spans="1:14" x14ac:dyDescent="0.25">
      <c r="A468" t="s">
        <v>16</v>
      </c>
      <c r="B468" t="s">
        <v>3665</v>
      </c>
      <c r="C468">
        <v>2024</v>
      </c>
      <c r="D468" t="s">
        <v>3666</v>
      </c>
      <c r="E468" t="s">
        <v>3667</v>
      </c>
      <c r="F468" t="s">
        <v>1819</v>
      </c>
      <c r="G468" t="s">
        <v>466</v>
      </c>
      <c r="H468" t="s">
        <v>3668</v>
      </c>
      <c r="I468" t="s">
        <v>43</v>
      </c>
      <c r="J468" t="s">
        <v>43</v>
      </c>
      <c r="K468" t="s">
        <v>3669</v>
      </c>
      <c r="L468" t="s">
        <v>3670</v>
      </c>
      <c r="M468" t="s">
        <v>3671</v>
      </c>
      <c r="N468" t="s">
        <v>3672</v>
      </c>
    </row>
    <row r="469" spans="1:14" x14ac:dyDescent="0.25">
      <c r="A469" t="s">
        <v>16</v>
      </c>
      <c r="B469" t="s">
        <v>3673</v>
      </c>
      <c r="C469">
        <v>2022</v>
      </c>
      <c r="D469" t="s">
        <v>3674</v>
      </c>
      <c r="E469" t="s">
        <v>3675</v>
      </c>
      <c r="F469" t="s">
        <v>990</v>
      </c>
      <c r="G469" t="s">
        <v>195</v>
      </c>
      <c r="H469" t="s">
        <v>43</v>
      </c>
      <c r="I469" t="s">
        <v>43</v>
      </c>
      <c r="J469" t="s">
        <v>43</v>
      </c>
      <c r="K469" t="s">
        <v>3676</v>
      </c>
      <c r="L469" t="s">
        <v>3677</v>
      </c>
      <c r="M469" t="s">
        <v>3678</v>
      </c>
      <c r="N469" t="s">
        <v>3679</v>
      </c>
    </row>
    <row r="470" spans="1:14" x14ac:dyDescent="0.25">
      <c r="A470" t="s">
        <v>16</v>
      </c>
      <c r="B470" t="s">
        <v>3673</v>
      </c>
      <c r="C470">
        <v>2023</v>
      </c>
      <c r="D470" t="s">
        <v>3680</v>
      </c>
      <c r="E470" t="s">
        <v>3681</v>
      </c>
      <c r="F470" t="s">
        <v>465</v>
      </c>
      <c r="G470" t="s">
        <v>415</v>
      </c>
      <c r="H470" t="s">
        <v>3682</v>
      </c>
      <c r="I470" t="s">
        <v>43</v>
      </c>
      <c r="J470" t="s">
        <v>43</v>
      </c>
      <c r="K470" t="s">
        <v>3683</v>
      </c>
      <c r="L470" t="s">
        <v>3684</v>
      </c>
      <c r="M470" t="s">
        <v>3685</v>
      </c>
      <c r="N470" t="s">
        <v>3686</v>
      </c>
    </row>
    <row r="471" spans="1:14" x14ac:dyDescent="0.25">
      <c r="A471" t="s">
        <v>16</v>
      </c>
      <c r="B471" t="s">
        <v>3687</v>
      </c>
      <c r="C471">
        <v>2021</v>
      </c>
      <c r="D471" t="s">
        <v>3688</v>
      </c>
      <c r="E471" t="s">
        <v>2287</v>
      </c>
      <c r="F471" t="s">
        <v>1426</v>
      </c>
      <c r="G471" t="s">
        <v>2202</v>
      </c>
      <c r="H471" t="s">
        <v>3689</v>
      </c>
      <c r="I471" t="s">
        <v>43</v>
      </c>
      <c r="J471" t="s">
        <v>43</v>
      </c>
      <c r="K471" t="s">
        <v>43</v>
      </c>
      <c r="L471" t="s">
        <v>3690</v>
      </c>
      <c r="M471" t="s">
        <v>3691</v>
      </c>
      <c r="N471" t="s">
        <v>3692</v>
      </c>
    </row>
    <row r="472" spans="1:14" x14ac:dyDescent="0.25">
      <c r="A472" t="s">
        <v>16</v>
      </c>
      <c r="B472" t="s">
        <v>3693</v>
      </c>
      <c r="C472">
        <v>2024</v>
      </c>
      <c r="D472" t="s">
        <v>3694</v>
      </c>
      <c r="E472" t="s">
        <v>69</v>
      </c>
      <c r="F472" t="s">
        <v>3695</v>
      </c>
      <c r="G472" t="s">
        <v>43</v>
      </c>
      <c r="H472" t="s">
        <v>43</v>
      </c>
      <c r="I472" t="s">
        <v>43</v>
      </c>
      <c r="J472" t="s">
        <v>43</v>
      </c>
      <c r="K472" t="s">
        <v>3696</v>
      </c>
      <c r="L472" t="s">
        <v>3697</v>
      </c>
      <c r="M472" t="s">
        <v>3698</v>
      </c>
      <c r="N472" t="s">
        <v>3699</v>
      </c>
    </row>
    <row r="473" spans="1:14" x14ac:dyDescent="0.25">
      <c r="A473" t="s">
        <v>16</v>
      </c>
      <c r="B473" t="s">
        <v>3700</v>
      </c>
      <c r="C473">
        <v>2021</v>
      </c>
      <c r="D473" t="s">
        <v>3701</v>
      </c>
      <c r="E473" t="s">
        <v>759</v>
      </c>
      <c r="F473" t="s">
        <v>229</v>
      </c>
      <c r="G473" t="s">
        <v>195</v>
      </c>
      <c r="H473" t="s">
        <v>3702</v>
      </c>
      <c r="I473" t="s">
        <v>43</v>
      </c>
      <c r="J473" t="s">
        <v>43</v>
      </c>
      <c r="K473" t="s">
        <v>3703</v>
      </c>
      <c r="L473" t="s">
        <v>3704</v>
      </c>
      <c r="M473" t="s">
        <v>3705</v>
      </c>
      <c r="N473" t="s">
        <v>3706</v>
      </c>
    </row>
    <row r="474" spans="1:14" x14ac:dyDescent="0.25">
      <c r="A474" t="s">
        <v>16</v>
      </c>
      <c r="B474" t="s">
        <v>3707</v>
      </c>
      <c r="C474">
        <v>2024</v>
      </c>
      <c r="D474" t="s">
        <v>3708</v>
      </c>
      <c r="E474" t="s">
        <v>598</v>
      </c>
      <c r="F474" t="s">
        <v>326</v>
      </c>
      <c r="G474" t="s">
        <v>43</v>
      </c>
      <c r="H474" t="s">
        <v>3709</v>
      </c>
      <c r="I474" t="s">
        <v>43</v>
      </c>
      <c r="J474" t="s">
        <v>43</v>
      </c>
      <c r="K474" t="s">
        <v>3710</v>
      </c>
      <c r="L474" t="s">
        <v>3711</v>
      </c>
      <c r="M474" t="s">
        <v>3712</v>
      </c>
      <c r="N474" t="s">
        <v>3713</v>
      </c>
    </row>
    <row r="475" spans="1:14" x14ac:dyDescent="0.25">
      <c r="A475" t="s">
        <v>16</v>
      </c>
      <c r="B475" t="s">
        <v>3714</v>
      </c>
      <c r="C475">
        <v>2023</v>
      </c>
      <c r="D475" t="s">
        <v>3715</v>
      </c>
      <c r="E475" t="s">
        <v>1316</v>
      </c>
      <c r="F475" t="s">
        <v>1325</v>
      </c>
      <c r="G475" t="s">
        <v>43</v>
      </c>
      <c r="H475" t="s">
        <v>43</v>
      </c>
      <c r="I475" t="s">
        <v>43</v>
      </c>
      <c r="J475" t="s">
        <v>43</v>
      </c>
      <c r="K475" t="s">
        <v>3716</v>
      </c>
      <c r="L475" t="s">
        <v>3717</v>
      </c>
      <c r="M475" t="s">
        <v>3718</v>
      </c>
      <c r="N475" t="s">
        <v>3719</v>
      </c>
    </row>
    <row r="476" spans="1:14" x14ac:dyDescent="0.25">
      <c r="A476" t="s">
        <v>16</v>
      </c>
      <c r="B476" t="s">
        <v>3720</v>
      </c>
      <c r="C476">
        <v>2024</v>
      </c>
      <c r="D476" t="s">
        <v>3721</v>
      </c>
      <c r="E476" t="s">
        <v>3722</v>
      </c>
      <c r="F476" t="s">
        <v>1171</v>
      </c>
      <c r="G476" t="s">
        <v>1941</v>
      </c>
      <c r="H476" t="s">
        <v>3723</v>
      </c>
      <c r="I476" t="s">
        <v>43</v>
      </c>
      <c r="J476" t="s">
        <v>43</v>
      </c>
      <c r="K476" t="s">
        <v>3724</v>
      </c>
      <c r="L476" t="s">
        <v>3725</v>
      </c>
      <c r="M476" t="s">
        <v>3726</v>
      </c>
      <c r="N476" t="s">
        <v>3727</v>
      </c>
    </row>
    <row r="477" spans="1:14" x14ac:dyDescent="0.25">
      <c r="A477" t="s">
        <v>16</v>
      </c>
      <c r="B477" t="s">
        <v>3728</v>
      </c>
      <c r="C477">
        <v>2021</v>
      </c>
      <c r="D477" t="s">
        <v>3729</v>
      </c>
      <c r="E477" t="s">
        <v>2078</v>
      </c>
      <c r="F477" t="s">
        <v>212</v>
      </c>
      <c r="G477" t="s">
        <v>326</v>
      </c>
      <c r="H477" t="s">
        <v>43</v>
      </c>
      <c r="I477" t="s">
        <v>43</v>
      </c>
      <c r="J477" t="s">
        <v>43</v>
      </c>
      <c r="K477" t="s">
        <v>3730</v>
      </c>
      <c r="L477" t="s">
        <v>3731</v>
      </c>
      <c r="M477" t="s">
        <v>3732</v>
      </c>
      <c r="N477" t="s">
        <v>3733</v>
      </c>
    </row>
    <row r="478" spans="1:14" x14ac:dyDescent="0.25">
      <c r="A478" t="s">
        <v>16</v>
      </c>
      <c r="B478" t="s">
        <v>3734</v>
      </c>
      <c r="C478">
        <v>2021</v>
      </c>
      <c r="D478" t="s">
        <v>3735</v>
      </c>
      <c r="E478" t="s">
        <v>3736</v>
      </c>
      <c r="F478" t="s">
        <v>3737</v>
      </c>
      <c r="G478" t="s">
        <v>195</v>
      </c>
      <c r="H478" t="s">
        <v>3738</v>
      </c>
      <c r="I478" t="s">
        <v>43</v>
      </c>
      <c r="J478" t="s">
        <v>43</v>
      </c>
      <c r="K478" t="s">
        <v>3739</v>
      </c>
      <c r="L478" t="s">
        <v>3740</v>
      </c>
      <c r="M478" t="s">
        <v>3741</v>
      </c>
      <c r="N478" t="s">
        <v>3742</v>
      </c>
    </row>
    <row r="479" spans="1:14" x14ac:dyDescent="0.25">
      <c r="A479" t="s">
        <v>16</v>
      </c>
      <c r="B479" t="s">
        <v>3743</v>
      </c>
      <c r="C479">
        <v>2023</v>
      </c>
      <c r="D479" t="s">
        <v>3744</v>
      </c>
      <c r="E479" t="s">
        <v>3745</v>
      </c>
      <c r="F479" t="s">
        <v>1388</v>
      </c>
      <c r="G479" t="s">
        <v>1819</v>
      </c>
      <c r="H479" t="s">
        <v>3746</v>
      </c>
      <c r="I479" t="s">
        <v>43</v>
      </c>
      <c r="J479" t="s">
        <v>43</v>
      </c>
      <c r="K479" t="s">
        <v>3747</v>
      </c>
      <c r="L479" t="s">
        <v>3748</v>
      </c>
      <c r="M479" t="s">
        <v>3749</v>
      </c>
      <c r="N479" t="s">
        <v>3750</v>
      </c>
    </row>
    <row r="480" spans="1:14" x14ac:dyDescent="0.25">
      <c r="A480" t="s">
        <v>16</v>
      </c>
      <c r="B480" t="s">
        <v>3751</v>
      </c>
      <c r="C480">
        <v>2024</v>
      </c>
      <c r="D480" t="s">
        <v>3752</v>
      </c>
      <c r="E480" t="s">
        <v>3373</v>
      </c>
      <c r="F480" t="s">
        <v>3753</v>
      </c>
      <c r="G480" t="s">
        <v>43</v>
      </c>
      <c r="H480" t="s">
        <v>43</v>
      </c>
      <c r="I480" t="s">
        <v>43</v>
      </c>
      <c r="J480" t="s">
        <v>43</v>
      </c>
      <c r="K480" t="s">
        <v>3754</v>
      </c>
      <c r="L480" t="s">
        <v>3755</v>
      </c>
      <c r="M480" t="s">
        <v>3756</v>
      </c>
      <c r="N480" t="s">
        <v>3757</v>
      </c>
    </row>
    <row r="481" spans="1:14" x14ac:dyDescent="0.25">
      <c r="A481" t="s">
        <v>16</v>
      </c>
      <c r="B481" t="s">
        <v>3758</v>
      </c>
      <c r="C481">
        <v>2021</v>
      </c>
      <c r="D481" t="s">
        <v>3759</v>
      </c>
      <c r="E481" t="s">
        <v>3760</v>
      </c>
      <c r="F481" t="s">
        <v>1605</v>
      </c>
      <c r="G481" t="s">
        <v>3761</v>
      </c>
      <c r="H481" t="s">
        <v>43</v>
      </c>
      <c r="I481" t="s">
        <v>43</v>
      </c>
      <c r="J481" t="s">
        <v>43</v>
      </c>
      <c r="K481" t="s">
        <v>3762</v>
      </c>
      <c r="L481" t="s">
        <v>3763</v>
      </c>
      <c r="M481" t="s">
        <v>3764</v>
      </c>
      <c r="N481" t="s">
        <v>3765</v>
      </c>
    </row>
    <row r="482" spans="1:14" x14ac:dyDescent="0.25">
      <c r="A482" t="s">
        <v>16</v>
      </c>
      <c r="B482" t="s">
        <v>3766</v>
      </c>
      <c r="C482">
        <v>2024</v>
      </c>
      <c r="D482" t="s">
        <v>3767</v>
      </c>
      <c r="E482" t="s">
        <v>3768</v>
      </c>
      <c r="F482" t="s">
        <v>3769</v>
      </c>
      <c r="G482" t="s">
        <v>43</v>
      </c>
      <c r="H482" t="s">
        <v>3770</v>
      </c>
      <c r="I482" t="s">
        <v>43</v>
      </c>
      <c r="J482" t="s">
        <v>43</v>
      </c>
      <c r="K482" t="s">
        <v>3771</v>
      </c>
      <c r="L482" t="s">
        <v>3772</v>
      </c>
      <c r="M482" t="s">
        <v>3773</v>
      </c>
      <c r="N482" t="s">
        <v>3774</v>
      </c>
    </row>
    <row r="483" spans="1:14" x14ac:dyDescent="0.25">
      <c r="A483" t="s">
        <v>16</v>
      </c>
      <c r="B483" t="s">
        <v>3775</v>
      </c>
      <c r="C483">
        <v>2022</v>
      </c>
      <c r="D483" t="s">
        <v>3776</v>
      </c>
      <c r="E483" t="s">
        <v>818</v>
      </c>
      <c r="F483" t="s">
        <v>194</v>
      </c>
      <c r="G483" t="s">
        <v>406</v>
      </c>
      <c r="H483" t="s">
        <v>3777</v>
      </c>
      <c r="I483" t="s">
        <v>43</v>
      </c>
      <c r="J483" t="s">
        <v>43</v>
      </c>
      <c r="K483" t="s">
        <v>3778</v>
      </c>
      <c r="L483" t="s">
        <v>3779</v>
      </c>
      <c r="M483" t="s">
        <v>3780</v>
      </c>
      <c r="N483" t="s">
        <v>3781</v>
      </c>
    </row>
    <row r="484" spans="1:14" x14ac:dyDescent="0.25">
      <c r="A484" t="s">
        <v>16</v>
      </c>
      <c r="B484" t="s">
        <v>3782</v>
      </c>
      <c r="C484">
        <v>2024</v>
      </c>
      <c r="D484" t="s">
        <v>3783</v>
      </c>
      <c r="E484" t="s">
        <v>606</v>
      </c>
      <c r="F484" t="s">
        <v>3784</v>
      </c>
      <c r="G484" t="s">
        <v>43</v>
      </c>
      <c r="H484" t="s">
        <v>43</v>
      </c>
      <c r="I484" t="s">
        <v>43</v>
      </c>
      <c r="J484" t="s">
        <v>43</v>
      </c>
      <c r="K484" t="s">
        <v>3785</v>
      </c>
      <c r="L484" t="s">
        <v>3786</v>
      </c>
      <c r="M484" t="s">
        <v>3787</v>
      </c>
      <c r="N484" t="s">
        <v>3788</v>
      </c>
    </row>
    <row r="485" spans="1:14" x14ac:dyDescent="0.25">
      <c r="A485" t="s">
        <v>16</v>
      </c>
      <c r="B485" t="s">
        <v>3789</v>
      </c>
      <c r="C485">
        <v>2022</v>
      </c>
      <c r="D485" t="s">
        <v>3790</v>
      </c>
      <c r="E485" t="s">
        <v>811</v>
      </c>
      <c r="F485" t="s">
        <v>318</v>
      </c>
      <c r="G485" t="s">
        <v>274</v>
      </c>
      <c r="H485" t="s">
        <v>43</v>
      </c>
      <c r="I485" t="s">
        <v>43</v>
      </c>
      <c r="J485" t="s">
        <v>43</v>
      </c>
      <c r="K485" t="s">
        <v>3791</v>
      </c>
      <c r="L485" t="s">
        <v>3792</v>
      </c>
      <c r="M485" t="s">
        <v>3793</v>
      </c>
      <c r="N485" t="s">
        <v>3794</v>
      </c>
    </row>
    <row r="486" spans="1:14" x14ac:dyDescent="0.25">
      <c r="A486" t="s">
        <v>16</v>
      </c>
      <c r="B486" t="s">
        <v>3795</v>
      </c>
      <c r="C486">
        <v>2022</v>
      </c>
      <c r="D486" t="s">
        <v>3796</v>
      </c>
      <c r="E486" t="s">
        <v>3797</v>
      </c>
      <c r="F486" t="s">
        <v>185</v>
      </c>
      <c r="G486" t="s">
        <v>194</v>
      </c>
      <c r="H486" t="s">
        <v>43</v>
      </c>
      <c r="I486" t="s">
        <v>43</v>
      </c>
      <c r="J486" t="s">
        <v>43</v>
      </c>
      <c r="K486" t="s">
        <v>3798</v>
      </c>
      <c r="L486" t="s">
        <v>3799</v>
      </c>
      <c r="M486" t="s">
        <v>3800</v>
      </c>
      <c r="N486" t="s">
        <v>3801</v>
      </c>
    </row>
    <row r="487" spans="1:14" x14ac:dyDescent="0.25">
      <c r="A487" t="s">
        <v>16</v>
      </c>
      <c r="B487" t="s">
        <v>3802</v>
      </c>
      <c r="C487">
        <v>2022</v>
      </c>
      <c r="D487" t="s">
        <v>3803</v>
      </c>
      <c r="E487" t="s">
        <v>3804</v>
      </c>
      <c r="F487" t="s">
        <v>990</v>
      </c>
      <c r="G487" t="s">
        <v>274</v>
      </c>
      <c r="H487" t="s">
        <v>3805</v>
      </c>
      <c r="I487" t="s">
        <v>43</v>
      </c>
      <c r="J487" t="s">
        <v>43</v>
      </c>
      <c r="K487" t="s">
        <v>3806</v>
      </c>
      <c r="L487" t="s">
        <v>3807</v>
      </c>
      <c r="M487" t="s">
        <v>3808</v>
      </c>
      <c r="N487" t="s">
        <v>3809</v>
      </c>
    </row>
    <row r="488" spans="1:14" x14ac:dyDescent="0.25">
      <c r="A488" t="s">
        <v>16</v>
      </c>
      <c r="B488" t="s">
        <v>3810</v>
      </c>
      <c r="C488">
        <v>2024</v>
      </c>
      <c r="D488" t="s">
        <v>3811</v>
      </c>
      <c r="E488" t="s">
        <v>3812</v>
      </c>
      <c r="F488" t="s">
        <v>3484</v>
      </c>
      <c r="G488" t="s">
        <v>274</v>
      </c>
      <c r="H488" t="s">
        <v>3813</v>
      </c>
      <c r="I488" t="s">
        <v>43</v>
      </c>
      <c r="J488" t="s">
        <v>43</v>
      </c>
      <c r="K488" t="s">
        <v>3814</v>
      </c>
      <c r="L488" t="s">
        <v>3815</v>
      </c>
      <c r="M488" t="s">
        <v>3816</v>
      </c>
      <c r="N488" t="s">
        <v>3817</v>
      </c>
    </row>
    <row r="489" spans="1:14" x14ac:dyDescent="0.25">
      <c r="A489" t="s">
        <v>16</v>
      </c>
      <c r="B489" t="s">
        <v>3818</v>
      </c>
      <c r="C489">
        <v>2023</v>
      </c>
      <c r="D489" t="s">
        <v>3819</v>
      </c>
      <c r="E489" t="s">
        <v>2453</v>
      </c>
      <c r="F489" t="s">
        <v>1524</v>
      </c>
      <c r="G489" t="s">
        <v>760</v>
      </c>
      <c r="H489" t="s">
        <v>43</v>
      </c>
      <c r="I489" t="s">
        <v>43</v>
      </c>
      <c r="J489" t="s">
        <v>43</v>
      </c>
      <c r="K489" t="s">
        <v>3820</v>
      </c>
      <c r="L489" t="s">
        <v>3821</v>
      </c>
      <c r="M489" t="s">
        <v>3822</v>
      </c>
      <c r="N489" t="s">
        <v>3823</v>
      </c>
    </row>
    <row r="490" spans="1:14" x14ac:dyDescent="0.25">
      <c r="A490" t="s">
        <v>16</v>
      </c>
      <c r="B490" t="s">
        <v>3824</v>
      </c>
      <c r="C490">
        <v>2023</v>
      </c>
      <c r="D490" t="s">
        <v>3825</v>
      </c>
      <c r="E490" t="s">
        <v>866</v>
      </c>
      <c r="F490" t="s">
        <v>2010</v>
      </c>
      <c r="G490" t="s">
        <v>43</v>
      </c>
      <c r="H490" t="s">
        <v>43</v>
      </c>
      <c r="I490" t="s">
        <v>43</v>
      </c>
      <c r="J490" t="s">
        <v>43</v>
      </c>
      <c r="K490" t="s">
        <v>3826</v>
      </c>
      <c r="L490" t="s">
        <v>3827</v>
      </c>
      <c r="M490" t="s">
        <v>3828</v>
      </c>
      <c r="N490" t="s">
        <v>3829</v>
      </c>
    </row>
    <row r="491" spans="1:14" x14ac:dyDescent="0.25">
      <c r="A491" t="s">
        <v>16</v>
      </c>
      <c r="B491" t="s">
        <v>3830</v>
      </c>
      <c r="C491">
        <v>2023</v>
      </c>
      <c r="D491" t="s">
        <v>3831</v>
      </c>
      <c r="E491" t="s">
        <v>3832</v>
      </c>
      <c r="F491" t="s">
        <v>3833</v>
      </c>
      <c r="G491" t="s">
        <v>43</v>
      </c>
      <c r="H491" t="s">
        <v>3834</v>
      </c>
      <c r="I491" t="s">
        <v>43</v>
      </c>
      <c r="J491" t="s">
        <v>43</v>
      </c>
      <c r="K491" t="s">
        <v>43</v>
      </c>
      <c r="L491" t="s">
        <v>3835</v>
      </c>
      <c r="M491" t="s">
        <v>3836</v>
      </c>
      <c r="N491" t="s">
        <v>3837</v>
      </c>
    </row>
    <row r="492" spans="1:14" x14ac:dyDescent="0.25">
      <c r="A492" t="s">
        <v>65</v>
      </c>
      <c r="B492" t="s">
        <v>3838</v>
      </c>
      <c r="C492">
        <v>2022</v>
      </c>
      <c r="D492" t="s">
        <v>3839</v>
      </c>
      <c r="E492" t="s">
        <v>3840</v>
      </c>
      <c r="F492" t="s">
        <v>3841</v>
      </c>
      <c r="G492" t="s">
        <v>43</v>
      </c>
      <c r="H492" t="s">
        <v>43</v>
      </c>
      <c r="I492" t="s">
        <v>43</v>
      </c>
      <c r="J492" t="s">
        <v>43</v>
      </c>
      <c r="K492" t="s">
        <v>43</v>
      </c>
      <c r="L492" t="s">
        <v>3842</v>
      </c>
      <c r="M492" t="s">
        <v>43</v>
      </c>
      <c r="N492" t="s">
        <v>3843</v>
      </c>
    </row>
    <row r="493" spans="1:14" x14ac:dyDescent="0.25">
      <c r="A493" t="s">
        <v>65</v>
      </c>
      <c r="B493" t="s">
        <v>3844</v>
      </c>
      <c r="C493">
        <v>2022</v>
      </c>
      <c r="D493" t="s">
        <v>3845</v>
      </c>
      <c r="E493" t="s">
        <v>3846</v>
      </c>
      <c r="F493" t="s">
        <v>3847</v>
      </c>
      <c r="G493" t="s">
        <v>43</v>
      </c>
      <c r="H493" t="s">
        <v>3848</v>
      </c>
      <c r="I493" t="s">
        <v>43</v>
      </c>
      <c r="J493" t="s">
        <v>43</v>
      </c>
      <c r="K493" t="s">
        <v>43</v>
      </c>
      <c r="L493" t="s">
        <v>3849</v>
      </c>
      <c r="M493" t="s">
        <v>3850</v>
      </c>
      <c r="N493" t="s">
        <v>3851</v>
      </c>
    </row>
    <row r="494" spans="1:14" x14ac:dyDescent="0.25">
      <c r="A494" t="s">
        <v>16</v>
      </c>
      <c r="B494" t="s">
        <v>3852</v>
      </c>
      <c r="C494">
        <v>2023</v>
      </c>
      <c r="D494" t="s">
        <v>3853</v>
      </c>
      <c r="E494" t="s">
        <v>69</v>
      </c>
      <c r="F494" t="s">
        <v>3854</v>
      </c>
      <c r="G494" t="s">
        <v>43</v>
      </c>
      <c r="H494" t="s">
        <v>43</v>
      </c>
      <c r="I494" t="s">
        <v>43</v>
      </c>
      <c r="J494" t="s">
        <v>43</v>
      </c>
      <c r="K494" t="s">
        <v>3855</v>
      </c>
      <c r="L494" t="s">
        <v>3856</v>
      </c>
      <c r="M494" t="s">
        <v>3857</v>
      </c>
      <c r="N494" t="s">
        <v>3858</v>
      </c>
    </row>
    <row r="495" spans="1:14" x14ac:dyDescent="0.25">
      <c r="A495" t="s">
        <v>16</v>
      </c>
      <c r="B495" t="s">
        <v>3859</v>
      </c>
      <c r="C495">
        <v>2023</v>
      </c>
      <c r="D495" t="s">
        <v>3860</v>
      </c>
      <c r="E495" t="s">
        <v>69</v>
      </c>
      <c r="F495" t="s">
        <v>3861</v>
      </c>
      <c r="G495" t="s">
        <v>43</v>
      </c>
      <c r="H495" t="s">
        <v>43</v>
      </c>
      <c r="I495" t="s">
        <v>43</v>
      </c>
      <c r="J495" t="s">
        <v>43</v>
      </c>
      <c r="K495" t="s">
        <v>43</v>
      </c>
      <c r="L495" t="s">
        <v>3862</v>
      </c>
      <c r="M495" t="s">
        <v>3863</v>
      </c>
      <c r="N495" t="s">
        <v>3864</v>
      </c>
    </row>
    <row r="496" spans="1:14" x14ac:dyDescent="0.25">
      <c r="A496" t="s">
        <v>16</v>
      </c>
      <c r="B496" t="s">
        <v>3865</v>
      </c>
      <c r="C496">
        <v>2022</v>
      </c>
      <c r="D496" t="s">
        <v>3866</v>
      </c>
      <c r="E496" t="s">
        <v>3867</v>
      </c>
      <c r="F496" t="s">
        <v>327</v>
      </c>
      <c r="G496" t="s">
        <v>43</v>
      </c>
      <c r="H496" t="s">
        <v>43</v>
      </c>
      <c r="I496" t="s">
        <v>43</v>
      </c>
      <c r="J496" t="s">
        <v>43</v>
      </c>
      <c r="K496" t="s">
        <v>3868</v>
      </c>
      <c r="L496" t="s">
        <v>3869</v>
      </c>
      <c r="M496" t="s">
        <v>3870</v>
      </c>
      <c r="N496" t="s">
        <v>3871</v>
      </c>
    </row>
    <row r="497" spans="1:14" x14ac:dyDescent="0.25">
      <c r="A497" t="s">
        <v>16</v>
      </c>
      <c r="B497" t="s">
        <v>3872</v>
      </c>
      <c r="C497">
        <v>2023</v>
      </c>
      <c r="D497" t="s">
        <v>3873</v>
      </c>
      <c r="E497" t="s">
        <v>811</v>
      </c>
      <c r="F497" t="s">
        <v>1372</v>
      </c>
      <c r="G497" t="s">
        <v>229</v>
      </c>
      <c r="H497" t="s">
        <v>43</v>
      </c>
      <c r="I497" t="s">
        <v>43</v>
      </c>
      <c r="J497" t="s">
        <v>43</v>
      </c>
      <c r="K497" t="s">
        <v>3874</v>
      </c>
      <c r="L497" t="s">
        <v>3875</v>
      </c>
      <c r="M497" t="s">
        <v>3876</v>
      </c>
      <c r="N497" t="s">
        <v>3877</v>
      </c>
    </row>
    <row r="498" spans="1:14" x14ac:dyDescent="0.25">
      <c r="A498" t="s">
        <v>16</v>
      </c>
      <c r="B498" t="s">
        <v>3878</v>
      </c>
      <c r="C498">
        <v>2022</v>
      </c>
      <c r="D498" t="s">
        <v>3879</v>
      </c>
      <c r="E498" t="s">
        <v>3880</v>
      </c>
      <c r="F498" t="s">
        <v>888</v>
      </c>
      <c r="G498" t="s">
        <v>415</v>
      </c>
      <c r="H498" t="s">
        <v>43</v>
      </c>
      <c r="I498" t="s">
        <v>43</v>
      </c>
      <c r="J498" t="s">
        <v>43</v>
      </c>
      <c r="K498" t="s">
        <v>3881</v>
      </c>
      <c r="L498" t="s">
        <v>3882</v>
      </c>
      <c r="M498" t="s">
        <v>3883</v>
      </c>
      <c r="N498" t="s">
        <v>3884</v>
      </c>
    </row>
    <row r="499" spans="1:14" x14ac:dyDescent="0.25">
      <c r="A499" t="s">
        <v>65</v>
      </c>
      <c r="B499" t="s">
        <v>3885</v>
      </c>
      <c r="C499">
        <v>2023</v>
      </c>
      <c r="D499" t="s">
        <v>3886</v>
      </c>
      <c r="E499" t="s">
        <v>2266</v>
      </c>
      <c r="F499" t="s">
        <v>43</v>
      </c>
      <c r="G499" t="s">
        <v>43</v>
      </c>
      <c r="H499" t="s">
        <v>3887</v>
      </c>
      <c r="I499" t="s">
        <v>43</v>
      </c>
      <c r="J499" t="s">
        <v>43</v>
      </c>
      <c r="K499" t="s">
        <v>43</v>
      </c>
      <c r="L499" t="s">
        <v>3888</v>
      </c>
      <c r="M499" t="s">
        <v>3889</v>
      </c>
      <c r="N499" t="s">
        <v>3890</v>
      </c>
    </row>
    <row r="500" spans="1:14" x14ac:dyDescent="0.25">
      <c r="A500" t="s">
        <v>16</v>
      </c>
      <c r="B500" t="s">
        <v>3891</v>
      </c>
      <c r="C500">
        <v>2022</v>
      </c>
      <c r="D500" t="s">
        <v>3892</v>
      </c>
      <c r="E500" t="s">
        <v>3893</v>
      </c>
      <c r="F500" t="s">
        <v>318</v>
      </c>
      <c r="G500" t="s">
        <v>3894</v>
      </c>
      <c r="H500" t="s">
        <v>43</v>
      </c>
      <c r="I500" t="s">
        <v>43</v>
      </c>
      <c r="J500" t="s">
        <v>43</v>
      </c>
      <c r="K500" t="s">
        <v>43</v>
      </c>
      <c r="L500" t="s">
        <v>3895</v>
      </c>
      <c r="M500" t="s">
        <v>3896</v>
      </c>
      <c r="N500" t="s">
        <v>3897</v>
      </c>
    </row>
    <row r="501" spans="1:14" x14ac:dyDescent="0.25">
      <c r="A501" t="s">
        <v>16</v>
      </c>
      <c r="B501" t="s">
        <v>3898</v>
      </c>
      <c r="C501">
        <v>2024</v>
      </c>
      <c r="D501" t="s">
        <v>3899</v>
      </c>
      <c r="E501" t="s">
        <v>3900</v>
      </c>
      <c r="F501" t="s">
        <v>292</v>
      </c>
      <c r="G501" t="s">
        <v>274</v>
      </c>
      <c r="H501" t="s">
        <v>43</v>
      </c>
      <c r="I501" t="s">
        <v>43</v>
      </c>
      <c r="J501" t="s">
        <v>43</v>
      </c>
      <c r="K501" t="s">
        <v>3901</v>
      </c>
      <c r="L501" t="s">
        <v>3902</v>
      </c>
      <c r="M501" t="s">
        <v>3903</v>
      </c>
      <c r="N501" t="s">
        <v>3904</v>
      </c>
    </row>
    <row r="502" spans="1:14" x14ac:dyDescent="0.25">
      <c r="A502" t="s">
        <v>16</v>
      </c>
      <c r="B502" t="s">
        <v>3905</v>
      </c>
      <c r="C502">
        <v>2022</v>
      </c>
      <c r="D502" t="s">
        <v>3906</v>
      </c>
      <c r="E502" t="s">
        <v>3907</v>
      </c>
      <c r="F502" t="s">
        <v>2421</v>
      </c>
      <c r="G502" t="s">
        <v>3908</v>
      </c>
      <c r="H502" t="s">
        <v>3909</v>
      </c>
      <c r="I502" t="s">
        <v>43</v>
      </c>
      <c r="J502" t="s">
        <v>43</v>
      </c>
      <c r="K502" t="s">
        <v>3910</v>
      </c>
      <c r="L502" t="s">
        <v>3911</v>
      </c>
      <c r="M502" t="s">
        <v>3912</v>
      </c>
      <c r="N502" t="s">
        <v>3913</v>
      </c>
    </row>
    <row r="503" spans="1:14" x14ac:dyDescent="0.25">
      <c r="A503" t="s">
        <v>65</v>
      </c>
      <c r="B503" t="s">
        <v>3914</v>
      </c>
      <c r="C503">
        <v>2021</v>
      </c>
      <c r="D503" t="s">
        <v>3915</v>
      </c>
      <c r="E503" t="s">
        <v>3916</v>
      </c>
      <c r="F503" t="s">
        <v>43</v>
      </c>
      <c r="G503" t="s">
        <v>43</v>
      </c>
      <c r="H503" t="s">
        <v>43</v>
      </c>
      <c r="I503" t="s">
        <v>43</v>
      </c>
      <c r="J503" t="s">
        <v>43</v>
      </c>
      <c r="K503" t="s">
        <v>43</v>
      </c>
      <c r="L503" t="s">
        <v>43</v>
      </c>
      <c r="M503" t="s">
        <v>3917</v>
      </c>
      <c r="N503" t="s">
        <v>3918</v>
      </c>
    </row>
    <row r="504" spans="1:14" x14ac:dyDescent="0.25">
      <c r="A504" t="s">
        <v>16</v>
      </c>
      <c r="B504" t="s">
        <v>3919</v>
      </c>
      <c r="C504">
        <v>2023</v>
      </c>
      <c r="D504" t="s">
        <v>3920</v>
      </c>
      <c r="E504" t="s">
        <v>3921</v>
      </c>
      <c r="F504" t="s">
        <v>3922</v>
      </c>
      <c r="G504" t="s">
        <v>43</v>
      </c>
      <c r="H504" t="s">
        <v>43</v>
      </c>
      <c r="I504" t="s">
        <v>43</v>
      </c>
      <c r="J504" t="s">
        <v>43</v>
      </c>
      <c r="K504" t="s">
        <v>3923</v>
      </c>
      <c r="L504" t="s">
        <v>3924</v>
      </c>
      <c r="M504" t="s">
        <v>3925</v>
      </c>
      <c r="N504" t="s">
        <v>3926</v>
      </c>
    </row>
    <row r="505" spans="1:14" x14ac:dyDescent="0.25">
      <c r="A505" t="s">
        <v>16</v>
      </c>
      <c r="B505" t="s">
        <v>3927</v>
      </c>
      <c r="C505">
        <v>2023</v>
      </c>
      <c r="D505" t="s">
        <v>3928</v>
      </c>
      <c r="E505" t="s">
        <v>759</v>
      </c>
      <c r="F505" t="s">
        <v>692</v>
      </c>
      <c r="G505" t="s">
        <v>195</v>
      </c>
      <c r="H505" t="s">
        <v>3929</v>
      </c>
      <c r="I505" t="s">
        <v>43</v>
      </c>
      <c r="J505" t="s">
        <v>43</v>
      </c>
      <c r="K505" t="s">
        <v>3930</v>
      </c>
      <c r="L505" t="s">
        <v>3931</v>
      </c>
      <c r="M505" t="s">
        <v>3932</v>
      </c>
      <c r="N505" t="s">
        <v>3933</v>
      </c>
    </row>
    <row r="506" spans="1:14" x14ac:dyDescent="0.25">
      <c r="A506" t="s">
        <v>16</v>
      </c>
      <c r="B506" t="s">
        <v>3934</v>
      </c>
      <c r="C506">
        <v>2022</v>
      </c>
      <c r="D506" t="s">
        <v>3935</v>
      </c>
      <c r="E506" t="s">
        <v>2965</v>
      </c>
      <c r="F506" t="s">
        <v>326</v>
      </c>
      <c r="G506" t="s">
        <v>230</v>
      </c>
      <c r="H506" t="s">
        <v>43</v>
      </c>
      <c r="I506" t="s">
        <v>43</v>
      </c>
      <c r="J506" t="s">
        <v>43</v>
      </c>
      <c r="K506" t="s">
        <v>3936</v>
      </c>
      <c r="L506" t="s">
        <v>3937</v>
      </c>
      <c r="M506" t="s">
        <v>3938</v>
      </c>
      <c r="N506" t="s">
        <v>3939</v>
      </c>
    </row>
    <row r="507" spans="1:14" x14ac:dyDescent="0.25">
      <c r="A507" t="s">
        <v>16</v>
      </c>
      <c r="B507" t="s">
        <v>3940</v>
      </c>
      <c r="C507">
        <v>2022</v>
      </c>
      <c r="D507" t="s">
        <v>3941</v>
      </c>
      <c r="E507" t="s">
        <v>811</v>
      </c>
      <c r="F507" t="s">
        <v>318</v>
      </c>
      <c r="G507" t="s">
        <v>194</v>
      </c>
      <c r="H507" t="s">
        <v>43</v>
      </c>
      <c r="I507" t="s">
        <v>43</v>
      </c>
      <c r="J507" t="s">
        <v>43</v>
      </c>
      <c r="K507" t="s">
        <v>3942</v>
      </c>
      <c r="L507" t="s">
        <v>3943</v>
      </c>
      <c r="M507" t="s">
        <v>3944</v>
      </c>
      <c r="N507" t="s">
        <v>3945</v>
      </c>
    </row>
    <row r="508" spans="1:14" x14ac:dyDescent="0.25">
      <c r="A508" t="s">
        <v>16</v>
      </c>
      <c r="B508" t="s">
        <v>3946</v>
      </c>
      <c r="C508">
        <v>2023</v>
      </c>
      <c r="D508" t="s">
        <v>3947</v>
      </c>
      <c r="E508" t="s">
        <v>1926</v>
      </c>
      <c r="F508" t="s">
        <v>229</v>
      </c>
      <c r="G508" t="s">
        <v>195</v>
      </c>
      <c r="H508" t="s">
        <v>43</v>
      </c>
      <c r="I508" t="s">
        <v>43</v>
      </c>
      <c r="J508" t="s">
        <v>43</v>
      </c>
      <c r="K508" t="s">
        <v>43</v>
      </c>
      <c r="L508" t="s">
        <v>3948</v>
      </c>
      <c r="M508" t="s">
        <v>3949</v>
      </c>
      <c r="N508" t="s">
        <v>3950</v>
      </c>
    </row>
    <row r="509" spans="1:14" x14ac:dyDescent="0.25">
      <c r="A509" t="s">
        <v>16</v>
      </c>
      <c r="B509" t="s">
        <v>3951</v>
      </c>
      <c r="C509">
        <v>2021</v>
      </c>
      <c r="D509" t="s">
        <v>3952</v>
      </c>
      <c r="E509" t="s">
        <v>2987</v>
      </c>
      <c r="F509" t="s">
        <v>194</v>
      </c>
      <c r="G509" t="s">
        <v>274</v>
      </c>
      <c r="H509" t="s">
        <v>3953</v>
      </c>
      <c r="I509" t="s">
        <v>43</v>
      </c>
      <c r="J509" t="s">
        <v>43</v>
      </c>
      <c r="K509" t="s">
        <v>3954</v>
      </c>
      <c r="L509" t="s">
        <v>3955</v>
      </c>
      <c r="M509" t="s">
        <v>3956</v>
      </c>
      <c r="N509" t="s">
        <v>3957</v>
      </c>
    </row>
    <row r="510" spans="1:14" x14ac:dyDescent="0.25">
      <c r="A510" t="s">
        <v>16</v>
      </c>
      <c r="B510" t="s">
        <v>3958</v>
      </c>
      <c r="C510">
        <v>2024</v>
      </c>
      <c r="D510" t="s">
        <v>3959</v>
      </c>
      <c r="E510" t="s">
        <v>2217</v>
      </c>
      <c r="F510" t="s">
        <v>674</v>
      </c>
      <c r="G510" t="s">
        <v>43</v>
      </c>
      <c r="H510" t="s">
        <v>43</v>
      </c>
      <c r="I510" t="s">
        <v>43</v>
      </c>
      <c r="J510" t="s">
        <v>43</v>
      </c>
      <c r="K510" t="s">
        <v>3960</v>
      </c>
      <c r="L510" t="s">
        <v>3961</v>
      </c>
      <c r="M510" t="s">
        <v>3962</v>
      </c>
      <c r="N510" t="s">
        <v>3963</v>
      </c>
    </row>
    <row r="511" spans="1:14" x14ac:dyDescent="0.25">
      <c r="A511" t="s">
        <v>16</v>
      </c>
      <c r="B511" t="s">
        <v>3964</v>
      </c>
      <c r="C511">
        <v>2022</v>
      </c>
      <c r="D511" t="s">
        <v>3965</v>
      </c>
      <c r="E511" t="s">
        <v>11</v>
      </c>
      <c r="F511" t="s">
        <v>760</v>
      </c>
      <c r="G511" t="s">
        <v>432</v>
      </c>
      <c r="H511" t="s">
        <v>43</v>
      </c>
      <c r="I511" t="s">
        <v>43</v>
      </c>
      <c r="J511" t="s">
        <v>43</v>
      </c>
      <c r="K511" t="s">
        <v>3966</v>
      </c>
      <c r="L511" t="s">
        <v>3967</v>
      </c>
      <c r="M511" t="s">
        <v>3968</v>
      </c>
      <c r="N511" t="s">
        <v>3969</v>
      </c>
    </row>
    <row r="512" spans="1:14" x14ac:dyDescent="0.25">
      <c r="A512" t="s">
        <v>16</v>
      </c>
      <c r="B512" t="s">
        <v>3970</v>
      </c>
      <c r="C512">
        <v>2024</v>
      </c>
      <c r="D512" t="s">
        <v>3971</v>
      </c>
      <c r="E512" t="s">
        <v>3972</v>
      </c>
      <c r="F512" t="s">
        <v>692</v>
      </c>
      <c r="G512" t="s">
        <v>274</v>
      </c>
      <c r="H512" t="s">
        <v>43</v>
      </c>
      <c r="I512" t="s">
        <v>43</v>
      </c>
      <c r="J512" t="s">
        <v>43</v>
      </c>
      <c r="K512" t="s">
        <v>3973</v>
      </c>
      <c r="L512" t="s">
        <v>3974</v>
      </c>
      <c r="M512" t="s">
        <v>3975</v>
      </c>
      <c r="N512" t="s">
        <v>3976</v>
      </c>
    </row>
    <row r="513" spans="1:14" x14ac:dyDescent="0.25">
      <c r="A513" t="s">
        <v>16</v>
      </c>
      <c r="B513" t="s">
        <v>3977</v>
      </c>
      <c r="C513">
        <v>2021</v>
      </c>
      <c r="D513" t="s">
        <v>3978</v>
      </c>
      <c r="E513" t="s">
        <v>3979</v>
      </c>
      <c r="F513" t="s">
        <v>1388</v>
      </c>
      <c r="G513" t="s">
        <v>230</v>
      </c>
      <c r="H513" t="s">
        <v>3980</v>
      </c>
      <c r="I513" t="s">
        <v>43</v>
      </c>
      <c r="J513" t="s">
        <v>43</v>
      </c>
      <c r="K513" t="s">
        <v>43</v>
      </c>
      <c r="L513" t="s">
        <v>3981</v>
      </c>
      <c r="M513" t="s">
        <v>3982</v>
      </c>
      <c r="N513" t="s">
        <v>3983</v>
      </c>
    </row>
    <row r="514" spans="1:14" x14ac:dyDescent="0.25">
      <c r="A514" t="s">
        <v>65</v>
      </c>
      <c r="B514" t="s">
        <v>3984</v>
      </c>
      <c r="C514">
        <v>2022</v>
      </c>
      <c r="D514" t="s">
        <v>3985</v>
      </c>
      <c r="E514" t="s">
        <v>3986</v>
      </c>
      <c r="F514" t="s">
        <v>3987</v>
      </c>
      <c r="G514" t="s">
        <v>43</v>
      </c>
      <c r="H514" t="s">
        <v>43</v>
      </c>
      <c r="I514" t="s">
        <v>43</v>
      </c>
      <c r="J514" t="s">
        <v>43</v>
      </c>
      <c r="K514" t="s">
        <v>43</v>
      </c>
      <c r="L514" t="s">
        <v>3988</v>
      </c>
      <c r="M514" t="s">
        <v>43</v>
      </c>
      <c r="N514" t="s">
        <v>3989</v>
      </c>
    </row>
    <row r="515" spans="1:14" x14ac:dyDescent="0.25">
      <c r="A515" t="s">
        <v>16</v>
      </c>
      <c r="B515" t="s">
        <v>3990</v>
      </c>
      <c r="C515">
        <v>2022</v>
      </c>
      <c r="D515" t="s">
        <v>3991</v>
      </c>
      <c r="E515" t="s">
        <v>3992</v>
      </c>
      <c r="F515" t="s">
        <v>3993</v>
      </c>
      <c r="G515" t="s">
        <v>43</v>
      </c>
      <c r="H515" t="s">
        <v>43</v>
      </c>
      <c r="I515" t="s">
        <v>43</v>
      </c>
      <c r="J515" t="s">
        <v>43</v>
      </c>
      <c r="K515" t="s">
        <v>3994</v>
      </c>
      <c r="L515" t="s">
        <v>3995</v>
      </c>
      <c r="M515" t="s">
        <v>3996</v>
      </c>
      <c r="N515" t="s">
        <v>3997</v>
      </c>
    </row>
    <row r="516" spans="1:14" x14ac:dyDescent="0.25">
      <c r="A516" t="s">
        <v>16</v>
      </c>
      <c r="B516" t="s">
        <v>3998</v>
      </c>
      <c r="C516">
        <v>2022</v>
      </c>
      <c r="D516" t="s">
        <v>3999</v>
      </c>
      <c r="E516" t="s">
        <v>874</v>
      </c>
      <c r="F516" t="s">
        <v>4000</v>
      </c>
      <c r="G516" t="s">
        <v>4001</v>
      </c>
      <c r="H516" t="s">
        <v>4002</v>
      </c>
      <c r="I516" t="s">
        <v>43</v>
      </c>
      <c r="J516" t="s">
        <v>43</v>
      </c>
      <c r="K516" t="s">
        <v>4003</v>
      </c>
      <c r="L516" t="s">
        <v>4004</v>
      </c>
      <c r="M516" t="s">
        <v>4005</v>
      </c>
      <c r="N516" t="s">
        <v>4006</v>
      </c>
    </row>
    <row r="517" spans="1:14" x14ac:dyDescent="0.25">
      <c r="A517" t="s">
        <v>16</v>
      </c>
      <c r="B517" t="s">
        <v>4007</v>
      </c>
      <c r="C517">
        <v>2022</v>
      </c>
      <c r="D517" t="s">
        <v>4008</v>
      </c>
      <c r="E517" t="s">
        <v>4009</v>
      </c>
      <c r="F517" t="s">
        <v>2639</v>
      </c>
      <c r="G517" t="s">
        <v>43</v>
      </c>
      <c r="H517" t="s">
        <v>43</v>
      </c>
      <c r="I517" t="s">
        <v>43</v>
      </c>
      <c r="J517" t="s">
        <v>43</v>
      </c>
      <c r="K517" t="s">
        <v>4010</v>
      </c>
      <c r="L517" t="s">
        <v>4011</v>
      </c>
      <c r="M517" t="s">
        <v>4012</v>
      </c>
      <c r="N517" t="s">
        <v>4013</v>
      </c>
    </row>
    <row r="518" spans="1:14" x14ac:dyDescent="0.25">
      <c r="A518" t="s">
        <v>16</v>
      </c>
      <c r="B518" t="s">
        <v>4014</v>
      </c>
      <c r="C518">
        <v>2021</v>
      </c>
      <c r="D518" t="s">
        <v>4015</v>
      </c>
      <c r="E518" t="s">
        <v>4016</v>
      </c>
      <c r="F518" t="s">
        <v>1486</v>
      </c>
      <c r="G518" t="s">
        <v>448</v>
      </c>
      <c r="H518" t="s">
        <v>43</v>
      </c>
      <c r="I518" t="s">
        <v>43</v>
      </c>
      <c r="J518" t="s">
        <v>43</v>
      </c>
      <c r="K518" t="s">
        <v>4017</v>
      </c>
      <c r="L518" t="s">
        <v>4018</v>
      </c>
      <c r="M518" t="s">
        <v>4019</v>
      </c>
      <c r="N518" t="s">
        <v>4020</v>
      </c>
    </row>
    <row r="519" spans="1:14" x14ac:dyDescent="0.25">
      <c r="A519" t="s">
        <v>16</v>
      </c>
      <c r="B519" t="s">
        <v>4021</v>
      </c>
      <c r="C519">
        <v>2024</v>
      </c>
      <c r="D519" t="s">
        <v>4022</v>
      </c>
      <c r="E519" t="s">
        <v>1826</v>
      </c>
      <c r="F519" t="s">
        <v>1022</v>
      </c>
      <c r="G519" t="s">
        <v>415</v>
      </c>
      <c r="H519" t="s">
        <v>43</v>
      </c>
      <c r="I519" t="s">
        <v>43</v>
      </c>
      <c r="J519" t="s">
        <v>43</v>
      </c>
      <c r="K519" t="s">
        <v>4023</v>
      </c>
      <c r="L519" t="s">
        <v>4024</v>
      </c>
      <c r="M519" t="s">
        <v>4025</v>
      </c>
      <c r="N519" t="s">
        <v>4026</v>
      </c>
    </row>
    <row r="520" spans="1:14" x14ac:dyDescent="0.25">
      <c r="A520" t="s">
        <v>16</v>
      </c>
      <c r="B520" t="s">
        <v>4027</v>
      </c>
      <c r="C520">
        <v>2024</v>
      </c>
      <c r="D520" t="s">
        <v>4028</v>
      </c>
      <c r="E520" t="s">
        <v>4029</v>
      </c>
      <c r="F520" t="s">
        <v>191</v>
      </c>
      <c r="G520" t="s">
        <v>43</v>
      </c>
      <c r="H520" t="s">
        <v>43</v>
      </c>
      <c r="I520" t="s">
        <v>43</v>
      </c>
      <c r="J520" t="s">
        <v>43</v>
      </c>
      <c r="K520" t="s">
        <v>4030</v>
      </c>
      <c r="L520" t="s">
        <v>4031</v>
      </c>
      <c r="M520" t="s">
        <v>4032</v>
      </c>
      <c r="N520" t="s">
        <v>4033</v>
      </c>
    </row>
    <row r="521" spans="1:14" x14ac:dyDescent="0.25">
      <c r="A521" t="s">
        <v>16</v>
      </c>
      <c r="B521" t="s">
        <v>4034</v>
      </c>
      <c r="C521">
        <v>2021</v>
      </c>
      <c r="D521" t="s">
        <v>4035</v>
      </c>
      <c r="E521" t="s">
        <v>3630</v>
      </c>
      <c r="F521" t="s">
        <v>1605</v>
      </c>
      <c r="G521" t="s">
        <v>483</v>
      </c>
      <c r="H521" t="s">
        <v>43</v>
      </c>
      <c r="I521" t="s">
        <v>43</v>
      </c>
      <c r="J521" t="s">
        <v>43</v>
      </c>
      <c r="K521" t="s">
        <v>4036</v>
      </c>
      <c r="L521" t="s">
        <v>4037</v>
      </c>
      <c r="M521" t="s">
        <v>4038</v>
      </c>
      <c r="N521" t="s">
        <v>4039</v>
      </c>
    </row>
    <row r="522" spans="1:14" x14ac:dyDescent="0.25">
      <c r="A522" t="s">
        <v>16</v>
      </c>
      <c r="B522" t="s">
        <v>4040</v>
      </c>
      <c r="C522">
        <v>2022</v>
      </c>
      <c r="D522" t="s">
        <v>4041</v>
      </c>
      <c r="E522" t="s">
        <v>359</v>
      </c>
      <c r="F522" t="s">
        <v>4042</v>
      </c>
      <c r="G522" t="s">
        <v>43</v>
      </c>
      <c r="H522" t="s">
        <v>43</v>
      </c>
      <c r="I522" t="s">
        <v>43</v>
      </c>
      <c r="J522" t="s">
        <v>43</v>
      </c>
      <c r="K522" t="s">
        <v>4043</v>
      </c>
      <c r="L522" t="s">
        <v>4044</v>
      </c>
      <c r="M522" t="s">
        <v>4045</v>
      </c>
      <c r="N522" t="s">
        <v>4046</v>
      </c>
    </row>
    <row r="523" spans="1:14" x14ac:dyDescent="0.25">
      <c r="A523" t="s">
        <v>16</v>
      </c>
      <c r="B523" t="s">
        <v>4047</v>
      </c>
      <c r="C523">
        <v>2024</v>
      </c>
      <c r="D523" t="s">
        <v>4048</v>
      </c>
      <c r="E523" t="s">
        <v>1013</v>
      </c>
      <c r="F523" t="s">
        <v>1302</v>
      </c>
      <c r="G523" t="s">
        <v>43</v>
      </c>
      <c r="H523" t="s">
        <v>43</v>
      </c>
      <c r="I523" t="s">
        <v>43</v>
      </c>
      <c r="J523" t="s">
        <v>43</v>
      </c>
      <c r="K523" t="s">
        <v>4049</v>
      </c>
      <c r="L523" t="s">
        <v>4050</v>
      </c>
      <c r="M523" t="s">
        <v>4051</v>
      </c>
      <c r="N523" t="s">
        <v>4052</v>
      </c>
    </row>
    <row r="524" spans="1:14" x14ac:dyDescent="0.25">
      <c r="A524" t="s">
        <v>16</v>
      </c>
      <c r="B524" t="s">
        <v>4053</v>
      </c>
      <c r="C524">
        <v>2021</v>
      </c>
      <c r="D524" t="s">
        <v>4054</v>
      </c>
      <c r="E524" t="s">
        <v>88</v>
      </c>
      <c r="F524" t="s">
        <v>4055</v>
      </c>
      <c r="G524" t="s">
        <v>43</v>
      </c>
      <c r="H524" t="s">
        <v>4056</v>
      </c>
      <c r="I524" t="s">
        <v>43</v>
      </c>
      <c r="J524" t="s">
        <v>43</v>
      </c>
      <c r="K524" t="s">
        <v>4057</v>
      </c>
      <c r="L524" t="s">
        <v>4058</v>
      </c>
      <c r="M524" t="s">
        <v>4059</v>
      </c>
      <c r="N524" t="s">
        <v>4060</v>
      </c>
    </row>
    <row r="525" spans="1:14" x14ac:dyDescent="0.25">
      <c r="A525" t="s">
        <v>16</v>
      </c>
      <c r="B525" t="s">
        <v>4061</v>
      </c>
      <c r="C525">
        <v>2023</v>
      </c>
      <c r="D525" t="s">
        <v>4062</v>
      </c>
      <c r="E525" t="s">
        <v>590</v>
      </c>
      <c r="F525" t="s">
        <v>4063</v>
      </c>
      <c r="G525" t="s">
        <v>43</v>
      </c>
      <c r="H525" t="s">
        <v>43</v>
      </c>
      <c r="I525" t="s">
        <v>43</v>
      </c>
      <c r="J525" t="s">
        <v>43</v>
      </c>
      <c r="K525" t="s">
        <v>4064</v>
      </c>
      <c r="L525" t="s">
        <v>4065</v>
      </c>
      <c r="M525" t="s">
        <v>4066</v>
      </c>
      <c r="N525" t="s">
        <v>4067</v>
      </c>
    </row>
    <row r="526" spans="1:14" x14ac:dyDescent="0.25">
      <c r="A526" t="s">
        <v>16</v>
      </c>
      <c r="B526" t="s">
        <v>4068</v>
      </c>
      <c r="C526">
        <v>2023</v>
      </c>
      <c r="D526" t="s">
        <v>4069</v>
      </c>
      <c r="E526" t="s">
        <v>791</v>
      </c>
      <c r="F526" t="s">
        <v>3036</v>
      </c>
      <c r="G526" t="s">
        <v>43</v>
      </c>
      <c r="H526" t="s">
        <v>43</v>
      </c>
      <c r="I526" t="s">
        <v>43</v>
      </c>
      <c r="J526" t="s">
        <v>43</v>
      </c>
      <c r="K526" t="s">
        <v>4070</v>
      </c>
      <c r="L526" t="s">
        <v>4071</v>
      </c>
      <c r="M526" t="s">
        <v>4072</v>
      </c>
      <c r="N526" t="s">
        <v>4073</v>
      </c>
    </row>
    <row r="527" spans="1:14" x14ac:dyDescent="0.25">
      <c r="A527" t="s">
        <v>16</v>
      </c>
      <c r="B527" t="s">
        <v>4074</v>
      </c>
      <c r="C527">
        <v>2022</v>
      </c>
      <c r="D527" t="s">
        <v>4075</v>
      </c>
      <c r="E527" t="s">
        <v>1047</v>
      </c>
      <c r="F527" t="s">
        <v>2247</v>
      </c>
      <c r="G527" t="s">
        <v>43</v>
      </c>
      <c r="H527" t="s">
        <v>43</v>
      </c>
      <c r="I527" t="s">
        <v>43</v>
      </c>
      <c r="J527" t="s">
        <v>43</v>
      </c>
      <c r="K527" t="s">
        <v>43</v>
      </c>
      <c r="L527" t="s">
        <v>4076</v>
      </c>
      <c r="M527" t="s">
        <v>4077</v>
      </c>
      <c r="N527" t="s">
        <v>4078</v>
      </c>
    </row>
    <row r="528" spans="1:14" x14ac:dyDescent="0.25">
      <c r="A528" t="s">
        <v>16</v>
      </c>
      <c r="B528" t="s">
        <v>4079</v>
      </c>
      <c r="C528">
        <v>2023</v>
      </c>
      <c r="D528" t="s">
        <v>4080</v>
      </c>
      <c r="E528" t="s">
        <v>423</v>
      </c>
      <c r="F528" t="s">
        <v>667</v>
      </c>
      <c r="G528" t="s">
        <v>43</v>
      </c>
      <c r="H528" t="s">
        <v>4081</v>
      </c>
      <c r="I528" t="s">
        <v>43</v>
      </c>
      <c r="J528" t="s">
        <v>43</v>
      </c>
      <c r="K528" t="s">
        <v>43</v>
      </c>
      <c r="L528" t="s">
        <v>4082</v>
      </c>
      <c r="M528" t="s">
        <v>4083</v>
      </c>
      <c r="N528" t="s">
        <v>4084</v>
      </c>
    </row>
    <row r="529" spans="1:14" x14ac:dyDescent="0.25">
      <c r="A529" t="s">
        <v>16</v>
      </c>
      <c r="B529" t="s">
        <v>4085</v>
      </c>
      <c r="C529">
        <v>2024</v>
      </c>
      <c r="D529" t="s">
        <v>4086</v>
      </c>
      <c r="E529" t="s">
        <v>4087</v>
      </c>
      <c r="F529" t="s">
        <v>4088</v>
      </c>
      <c r="G529" t="s">
        <v>43</v>
      </c>
      <c r="H529" t="s">
        <v>4089</v>
      </c>
      <c r="I529" t="s">
        <v>43</v>
      </c>
      <c r="J529" t="s">
        <v>43</v>
      </c>
      <c r="K529" t="s">
        <v>4090</v>
      </c>
      <c r="L529" t="s">
        <v>4091</v>
      </c>
      <c r="M529" t="s">
        <v>4092</v>
      </c>
      <c r="N529" t="s">
        <v>4093</v>
      </c>
    </row>
    <row r="530" spans="1:14" x14ac:dyDescent="0.25">
      <c r="A530" t="s">
        <v>16</v>
      </c>
      <c r="B530" t="s">
        <v>4094</v>
      </c>
      <c r="C530">
        <v>2023</v>
      </c>
      <c r="D530" t="s">
        <v>4095</v>
      </c>
      <c r="E530" t="s">
        <v>4096</v>
      </c>
      <c r="F530" t="s">
        <v>1317</v>
      </c>
      <c r="G530" t="s">
        <v>43</v>
      </c>
      <c r="H530" t="s">
        <v>43</v>
      </c>
      <c r="I530" t="s">
        <v>43</v>
      </c>
      <c r="J530" t="s">
        <v>43</v>
      </c>
      <c r="K530" t="s">
        <v>4097</v>
      </c>
      <c r="L530" t="s">
        <v>4098</v>
      </c>
      <c r="M530" t="s">
        <v>4099</v>
      </c>
      <c r="N530" t="s">
        <v>4100</v>
      </c>
    </row>
    <row r="531" spans="1:14" x14ac:dyDescent="0.25">
      <c r="A531" t="s">
        <v>16</v>
      </c>
      <c r="B531" t="s">
        <v>4101</v>
      </c>
      <c r="C531">
        <v>2021</v>
      </c>
      <c r="D531" t="s">
        <v>4102</v>
      </c>
      <c r="E531" t="s">
        <v>4103</v>
      </c>
      <c r="F531" t="s">
        <v>1949</v>
      </c>
      <c r="G531" t="s">
        <v>43</v>
      </c>
      <c r="H531" t="s">
        <v>43</v>
      </c>
      <c r="I531" t="s">
        <v>43</v>
      </c>
      <c r="J531" t="s">
        <v>43</v>
      </c>
      <c r="K531" t="s">
        <v>4104</v>
      </c>
      <c r="L531" t="s">
        <v>4105</v>
      </c>
      <c r="M531" t="s">
        <v>4106</v>
      </c>
      <c r="N531" t="s">
        <v>4107</v>
      </c>
    </row>
    <row r="532" spans="1:14" x14ac:dyDescent="0.25">
      <c r="A532" t="s">
        <v>16</v>
      </c>
      <c r="B532" t="s">
        <v>4108</v>
      </c>
      <c r="C532">
        <v>2023</v>
      </c>
      <c r="D532" t="s">
        <v>4109</v>
      </c>
      <c r="E532" t="s">
        <v>1872</v>
      </c>
      <c r="F532" t="s">
        <v>301</v>
      </c>
      <c r="G532" t="s">
        <v>43</v>
      </c>
      <c r="H532" t="s">
        <v>4110</v>
      </c>
      <c r="I532" t="s">
        <v>43</v>
      </c>
      <c r="J532" t="s">
        <v>43</v>
      </c>
      <c r="K532" t="s">
        <v>43</v>
      </c>
      <c r="L532" t="s">
        <v>4111</v>
      </c>
      <c r="M532" t="s">
        <v>4112</v>
      </c>
      <c r="N532" t="s">
        <v>4113</v>
      </c>
    </row>
    <row r="533" spans="1:14" x14ac:dyDescent="0.25">
      <c r="A533" t="s">
        <v>16</v>
      </c>
      <c r="B533" t="s">
        <v>4114</v>
      </c>
      <c r="C533">
        <v>2021</v>
      </c>
      <c r="D533" t="s">
        <v>4115</v>
      </c>
      <c r="E533" t="s">
        <v>866</v>
      </c>
      <c r="F533" t="s">
        <v>4116</v>
      </c>
      <c r="G533" t="s">
        <v>43</v>
      </c>
      <c r="H533" t="s">
        <v>4117</v>
      </c>
      <c r="I533" t="s">
        <v>43</v>
      </c>
      <c r="J533" t="s">
        <v>43</v>
      </c>
      <c r="K533" t="s">
        <v>4118</v>
      </c>
      <c r="L533" t="s">
        <v>4119</v>
      </c>
      <c r="M533" t="s">
        <v>4120</v>
      </c>
      <c r="N533" t="s">
        <v>4121</v>
      </c>
    </row>
    <row r="534" spans="1:14" x14ac:dyDescent="0.25">
      <c r="A534" t="s">
        <v>16</v>
      </c>
      <c r="B534" t="s">
        <v>4122</v>
      </c>
      <c r="C534">
        <v>2022</v>
      </c>
      <c r="D534" t="s">
        <v>4123</v>
      </c>
      <c r="E534" t="s">
        <v>4124</v>
      </c>
      <c r="F534" t="s">
        <v>4125</v>
      </c>
      <c r="G534" t="s">
        <v>4126</v>
      </c>
      <c r="H534" t="s">
        <v>4127</v>
      </c>
      <c r="I534" t="s">
        <v>43</v>
      </c>
      <c r="J534" t="s">
        <v>43</v>
      </c>
      <c r="K534" t="s">
        <v>4128</v>
      </c>
      <c r="L534" t="s">
        <v>4129</v>
      </c>
      <c r="M534" t="s">
        <v>4130</v>
      </c>
      <c r="N534" t="s">
        <v>4131</v>
      </c>
    </row>
    <row r="535" spans="1:14" x14ac:dyDescent="0.25">
      <c r="A535" t="s">
        <v>16</v>
      </c>
      <c r="B535" t="s">
        <v>4132</v>
      </c>
      <c r="C535">
        <v>2024</v>
      </c>
      <c r="D535" t="s">
        <v>4133</v>
      </c>
      <c r="E535" t="s">
        <v>791</v>
      </c>
      <c r="F535" t="s">
        <v>3043</v>
      </c>
      <c r="G535" t="s">
        <v>43</v>
      </c>
      <c r="H535" t="s">
        <v>43</v>
      </c>
      <c r="I535" t="s">
        <v>43</v>
      </c>
      <c r="J535" t="s">
        <v>43</v>
      </c>
      <c r="K535" t="s">
        <v>4134</v>
      </c>
      <c r="L535" t="s">
        <v>4135</v>
      </c>
      <c r="M535" t="s">
        <v>4136</v>
      </c>
      <c r="N535" t="s">
        <v>4137</v>
      </c>
    </row>
    <row r="536" spans="1:14" x14ac:dyDescent="0.25">
      <c r="A536" t="s">
        <v>65</v>
      </c>
      <c r="B536" t="s">
        <v>4138</v>
      </c>
      <c r="C536">
        <v>2021</v>
      </c>
      <c r="D536" t="s">
        <v>4139</v>
      </c>
      <c r="E536" t="s">
        <v>4140</v>
      </c>
      <c r="F536" t="s">
        <v>43</v>
      </c>
      <c r="G536" t="s">
        <v>43</v>
      </c>
      <c r="H536" t="s">
        <v>43</v>
      </c>
      <c r="I536" t="s">
        <v>43</v>
      </c>
      <c r="J536" t="s">
        <v>43</v>
      </c>
      <c r="K536" t="s">
        <v>43</v>
      </c>
      <c r="L536" t="s">
        <v>43</v>
      </c>
      <c r="M536" t="s">
        <v>4141</v>
      </c>
      <c r="N536" t="s">
        <v>4142</v>
      </c>
    </row>
    <row r="537" spans="1:14" x14ac:dyDescent="0.25">
      <c r="A537" t="s">
        <v>16</v>
      </c>
      <c r="B537" t="s">
        <v>4143</v>
      </c>
      <c r="C537">
        <v>2021</v>
      </c>
      <c r="D537" t="s">
        <v>4144</v>
      </c>
      <c r="E537" t="s">
        <v>498</v>
      </c>
      <c r="F537" t="s">
        <v>4145</v>
      </c>
      <c r="G537" t="s">
        <v>43</v>
      </c>
      <c r="H537" t="s">
        <v>43</v>
      </c>
      <c r="I537" t="s">
        <v>43</v>
      </c>
      <c r="J537" t="s">
        <v>43</v>
      </c>
      <c r="K537" t="s">
        <v>4146</v>
      </c>
      <c r="L537" t="s">
        <v>4147</v>
      </c>
      <c r="M537" t="s">
        <v>4148</v>
      </c>
      <c r="N537" t="s">
        <v>4149</v>
      </c>
    </row>
    <row r="538" spans="1:14" x14ac:dyDescent="0.25">
      <c r="A538" t="s">
        <v>16</v>
      </c>
      <c r="B538" t="s">
        <v>4150</v>
      </c>
      <c r="C538">
        <v>2023</v>
      </c>
      <c r="D538" t="s">
        <v>4151</v>
      </c>
      <c r="E538" t="s">
        <v>811</v>
      </c>
      <c r="F538" t="s">
        <v>1372</v>
      </c>
      <c r="G538" t="s">
        <v>466</v>
      </c>
      <c r="H538" t="s">
        <v>43</v>
      </c>
      <c r="I538" t="s">
        <v>43</v>
      </c>
      <c r="J538" t="s">
        <v>43</v>
      </c>
      <c r="K538" t="s">
        <v>4152</v>
      </c>
      <c r="L538" t="s">
        <v>4153</v>
      </c>
      <c r="M538" t="s">
        <v>4154</v>
      </c>
      <c r="N538" t="s">
        <v>4155</v>
      </c>
    </row>
    <row r="539" spans="1:14" x14ac:dyDescent="0.25">
      <c r="A539" t="s">
        <v>16</v>
      </c>
      <c r="B539" t="s">
        <v>4156</v>
      </c>
      <c r="C539">
        <v>2024</v>
      </c>
      <c r="D539" t="s">
        <v>4157</v>
      </c>
      <c r="E539" t="s">
        <v>4158</v>
      </c>
      <c r="F539" t="s">
        <v>1171</v>
      </c>
      <c r="G539" t="s">
        <v>195</v>
      </c>
      <c r="H539" t="s">
        <v>4159</v>
      </c>
      <c r="I539" t="s">
        <v>43</v>
      </c>
      <c r="J539" t="s">
        <v>43</v>
      </c>
      <c r="K539" t="s">
        <v>4160</v>
      </c>
      <c r="L539" t="s">
        <v>4161</v>
      </c>
      <c r="M539" t="s">
        <v>4162</v>
      </c>
      <c r="N539" t="s">
        <v>4163</v>
      </c>
    </row>
    <row r="540" spans="1:14" x14ac:dyDescent="0.25">
      <c r="A540" t="s">
        <v>16</v>
      </c>
      <c r="B540" t="s">
        <v>4164</v>
      </c>
      <c r="C540">
        <v>2023</v>
      </c>
      <c r="D540" t="s">
        <v>4165</v>
      </c>
      <c r="E540" t="s">
        <v>4166</v>
      </c>
      <c r="F540" t="s">
        <v>4167</v>
      </c>
      <c r="G540" t="s">
        <v>327</v>
      </c>
      <c r="H540" t="s">
        <v>4168</v>
      </c>
      <c r="I540" t="s">
        <v>43</v>
      </c>
      <c r="J540" t="s">
        <v>43</v>
      </c>
      <c r="K540" t="s">
        <v>43</v>
      </c>
      <c r="L540" t="s">
        <v>4169</v>
      </c>
      <c r="M540" t="s">
        <v>4170</v>
      </c>
      <c r="N540" t="s">
        <v>4171</v>
      </c>
    </row>
    <row r="541" spans="1:14" x14ac:dyDescent="0.25">
      <c r="A541" t="s">
        <v>16</v>
      </c>
      <c r="B541" t="s">
        <v>4172</v>
      </c>
      <c r="C541">
        <v>2023</v>
      </c>
      <c r="D541" t="s">
        <v>4173</v>
      </c>
      <c r="E541" t="s">
        <v>582</v>
      </c>
      <c r="F541" t="s">
        <v>1759</v>
      </c>
      <c r="G541" t="s">
        <v>43</v>
      </c>
      <c r="H541" t="s">
        <v>43</v>
      </c>
      <c r="I541" t="s">
        <v>43</v>
      </c>
      <c r="J541" t="s">
        <v>43</v>
      </c>
      <c r="K541" t="s">
        <v>4174</v>
      </c>
      <c r="L541" t="s">
        <v>4175</v>
      </c>
      <c r="M541" t="s">
        <v>4176</v>
      </c>
      <c r="N541" t="s">
        <v>4177</v>
      </c>
    </row>
    <row r="542" spans="1:14" x14ac:dyDescent="0.25">
      <c r="A542" t="s">
        <v>16</v>
      </c>
      <c r="B542" t="s">
        <v>4178</v>
      </c>
      <c r="C542">
        <v>2021</v>
      </c>
      <c r="D542" t="s">
        <v>4179</v>
      </c>
      <c r="E542" t="s">
        <v>4180</v>
      </c>
      <c r="F542" t="s">
        <v>4181</v>
      </c>
      <c r="G542" t="s">
        <v>43</v>
      </c>
      <c r="H542" t="s">
        <v>43</v>
      </c>
      <c r="I542" t="s">
        <v>43</v>
      </c>
      <c r="J542" t="s">
        <v>43</v>
      </c>
      <c r="K542" t="s">
        <v>4182</v>
      </c>
      <c r="L542" t="s">
        <v>4183</v>
      </c>
      <c r="M542" t="s">
        <v>4184</v>
      </c>
      <c r="N542" t="s">
        <v>4185</v>
      </c>
    </row>
    <row r="543" spans="1:14" x14ac:dyDescent="0.25">
      <c r="A543" t="s">
        <v>16</v>
      </c>
      <c r="B543" t="s">
        <v>4186</v>
      </c>
      <c r="C543">
        <v>2023</v>
      </c>
      <c r="D543" t="s">
        <v>4187</v>
      </c>
      <c r="E543" t="s">
        <v>2972</v>
      </c>
      <c r="F543" t="s">
        <v>760</v>
      </c>
      <c r="G543" t="s">
        <v>1942</v>
      </c>
      <c r="H543" t="s">
        <v>43</v>
      </c>
      <c r="I543" t="s">
        <v>43</v>
      </c>
      <c r="J543" t="s">
        <v>43</v>
      </c>
      <c r="K543" t="s">
        <v>4188</v>
      </c>
      <c r="L543" t="s">
        <v>4189</v>
      </c>
      <c r="M543" t="s">
        <v>4190</v>
      </c>
      <c r="N543" t="s">
        <v>4191</v>
      </c>
    </row>
    <row r="544" spans="1:14" x14ac:dyDescent="0.25">
      <c r="A544" t="s">
        <v>16</v>
      </c>
      <c r="B544" t="s">
        <v>4192</v>
      </c>
      <c r="C544">
        <v>2025</v>
      </c>
      <c r="D544" t="s">
        <v>4193</v>
      </c>
      <c r="E544" t="s">
        <v>4194</v>
      </c>
      <c r="F544" t="s">
        <v>229</v>
      </c>
      <c r="G544" t="s">
        <v>230</v>
      </c>
      <c r="H544" t="s">
        <v>4195</v>
      </c>
      <c r="I544" t="s">
        <v>43</v>
      </c>
      <c r="J544" t="s">
        <v>43</v>
      </c>
      <c r="K544" t="s">
        <v>4196</v>
      </c>
      <c r="L544" t="s">
        <v>4197</v>
      </c>
      <c r="M544" t="s">
        <v>4198</v>
      </c>
      <c r="N544" t="s">
        <v>4199</v>
      </c>
    </row>
    <row r="545" spans="1:14" x14ac:dyDescent="0.25">
      <c r="A545" t="s">
        <v>16</v>
      </c>
      <c r="B545" t="s">
        <v>4200</v>
      </c>
      <c r="C545">
        <v>2022</v>
      </c>
      <c r="D545" t="s">
        <v>4201</v>
      </c>
      <c r="E545" t="s">
        <v>69</v>
      </c>
      <c r="F545" t="s">
        <v>4202</v>
      </c>
      <c r="G545" t="s">
        <v>43</v>
      </c>
      <c r="H545" t="s">
        <v>43</v>
      </c>
      <c r="I545" t="s">
        <v>43</v>
      </c>
      <c r="J545" t="s">
        <v>43</v>
      </c>
      <c r="K545" t="s">
        <v>4203</v>
      </c>
      <c r="L545" t="s">
        <v>4204</v>
      </c>
      <c r="M545" t="s">
        <v>4205</v>
      </c>
      <c r="N545" t="s">
        <v>4206</v>
      </c>
    </row>
    <row r="546" spans="1:14" x14ac:dyDescent="0.25">
      <c r="A546" t="s">
        <v>16</v>
      </c>
      <c r="B546" t="s">
        <v>4207</v>
      </c>
      <c r="C546">
        <v>2024</v>
      </c>
      <c r="D546" t="s">
        <v>4208</v>
      </c>
      <c r="E546" t="s">
        <v>4209</v>
      </c>
      <c r="F546" t="s">
        <v>693</v>
      </c>
      <c r="G546" t="s">
        <v>327</v>
      </c>
      <c r="H546" t="s">
        <v>4210</v>
      </c>
      <c r="I546" t="s">
        <v>43</v>
      </c>
      <c r="J546" t="s">
        <v>43</v>
      </c>
      <c r="K546" t="s">
        <v>4211</v>
      </c>
      <c r="L546" t="s">
        <v>4212</v>
      </c>
      <c r="M546" t="s">
        <v>4213</v>
      </c>
      <c r="N546" t="s">
        <v>4214</v>
      </c>
    </row>
    <row r="547" spans="1:14" x14ac:dyDescent="0.25">
      <c r="A547" t="s">
        <v>16</v>
      </c>
      <c r="B547" t="s">
        <v>4215</v>
      </c>
      <c r="C547">
        <v>2024</v>
      </c>
      <c r="D547" t="s">
        <v>4216</v>
      </c>
      <c r="E547" t="s">
        <v>3092</v>
      </c>
      <c r="F547" t="s">
        <v>185</v>
      </c>
      <c r="G547" t="s">
        <v>292</v>
      </c>
      <c r="H547" t="s">
        <v>4217</v>
      </c>
      <c r="I547" t="s">
        <v>43</v>
      </c>
      <c r="J547" t="s">
        <v>43</v>
      </c>
      <c r="K547" t="s">
        <v>4218</v>
      </c>
      <c r="L547" t="s">
        <v>4219</v>
      </c>
      <c r="M547" t="s">
        <v>4220</v>
      </c>
      <c r="N547" t="s">
        <v>4221</v>
      </c>
    </row>
    <row r="548" spans="1:14" x14ac:dyDescent="0.25">
      <c r="A548" t="s">
        <v>16</v>
      </c>
      <c r="B548" t="s">
        <v>4222</v>
      </c>
      <c r="C548">
        <v>2023</v>
      </c>
      <c r="D548" t="s">
        <v>4223</v>
      </c>
      <c r="E548" t="s">
        <v>4224</v>
      </c>
      <c r="F548" t="s">
        <v>274</v>
      </c>
      <c r="G548" t="s">
        <v>240</v>
      </c>
      <c r="H548" t="s">
        <v>43</v>
      </c>
      <c r="I548" t="s">
        <v>43</v>
      </c>
      <c r="J548" t="s">
        <v>43</v>
      </c>
      <c r="K548" t="s">
        <v>4225</v>
      </c>
      <c r="L548" t="s">
        <v>4226</v>
      </c>
      <c r="M548" t="s">
        <v>4227</v>
      </c>
      <c r="N548" t="s">
        <v>4228</v>
      </c>
    </row>
    <row r="549" spans="1:14" x14ac:dyDescent="0.25">
      <c r="A549" t="s">
        <v>16</v>
      </c>
      <c r="B549" t="s">
        <v>4229</v>
      </c>
      <c r="C549">
        <v>2022</v>
      </c>
      <c r="D549" t="s">
        <v>4230</v>
      </c>
      <c r="E549" t="s">
        <v>4231</v>
      </c>
      <c r="F549" t="s">
        <v>194</v>
      </c>
      <c r="G549" t="s">
        <v>448</v>
      </c>
      <c r="H549" t="s">
        <v>4232</v>
      </c>
      <c r="I549" t="s">
        <v>43</v>
      </c>
      <c r="J549" t="s">
        <v>43</v>
      </c>
      <c r="K549" t="s">
        <v>4233</v>
      </c>
      <c r="L549" t="s">
        <v>4234</v>
      </c>
      <c r="M549" t="s">
        <v>4235</v>
      </c>
      <c r="N549" t="s">
        <v>4236</v>
      </c>
    </row>
    <row r="550" spans="1:14" x14ac:dyDescent="0.25">
      <c r="A550" t="s">
        <v>65</v>
      </c>
      <c r="B550" t="s">
        <v>4237</v>
      </c>
      <c r="C550">
        <v>2023</v>
      </c>
      <c r="D550" t="s">
        <v>4238</v>
      </c>
      <c r="E550" t="s">
        <v>4239</v>
      </c>
      <c r="F550" t="s">
        <v>43</v>
      </c>
      <c r="G550" t="s">
        <v>43</v>
      </c>
      <c r="H550" t="s">
        <v>43</v>
      </c>
      <c r="I550" t="s">
        <v>43</v>
      </c>
      <c r="J550" t="s">
        <v>43</v>
      </c>
      <c r="K550" t="s">
        <v>43</v>
      </c>
      <c r="L550" t="s">
        <v>4240</v>
      </c>
      <c r="M550" t="s">
        <v>4241</v>
      </c>
      <c r="N550" t="s">
        <v>4242</v>
      </c>
    </row>
    <row r="551" spans="1:14" x14ac:dyDescent="0.25">
      <c r="A551" t="s">
        <v>16</v>
      </c>
      <c r="B551" t="s">
        <v>4243</v>
      </c>
      <c r="C551">
        <v>2022</v>
      </c>
      <c r="D551" t="s">
        <v>4244</v>
      </c>
      <c r="E551" t="s">
        <v>69</v>
      </c>
      <c r="F551" t="s">
        <v>4245</v>
      </c>
      <c r="G551" t="s">
        <v>43</v>
      </c>
      <c r="H551" t="s">
        <v>43</v>
      </c>
      <c r="I551" t="s">
        <v>43</v>
      </c>
      <c r="J551" t="s">
        <v>43</v>
      </c>
      <c r="K551" t="s">
        <v>43</v>
      </c>
      <c r="L551" t="s">
        <v>4246</v>
      </c>
      <c r="M551" t="s">
        <v>4247</v>
      </c>
      <c r="N551" t="s">
        <v>4248</v>
      </c>
    </row>
    <row r="552" spans="1:14" x14ac:dyDescent="0.25">
      <c r="A552" t="s">
        <v>16</v>
      </c>
      <c r="B552" t="s">
        <v>4249</v>
      </c>
      <c r="C552">
        <v>2023</v>
      </c>
      <c r="D552" t="s">
        <v>4250</v>
      </c>
      <c r="E552" t="s">
        <v>3637</v>
      </c>
      <c r="F552" t="s">
        <v>760</v>
      </c>
      <c r="G552" t="s">
        <v>432</v>
      </c>
      <c r="H552" t="s">
        <v>43</v>
      </c>
      <c r="I552" t="s">
        <v>43</v>
      </c>
      <c r="J552" t="s">
        <v>43</v>
      </c>
      <c r="K552" t="s">
        <v>4251</v>
      </c>
      <c r="L552" t="s">
        <v>4252</v>
      </c>
      <c r="M552" t="s">
        <v>4253</v>
      </c>
      <c r="N552" t="s">
        <v>4254</v>
      </c>
    </row>
    <row r="553" spans="1:14" x14ac:dyDescent="0.25">
      <c r="A553" t="s">
        <v>16</v>
      </c>
      <c r="B553" t="s">
        <v>4255</v>
      </c>
      <c r="C553">
        <v>2023</v>
      </c>
      <c r="D553" t="s">
        <v>4256</v>
      </c>
      <c r="E553" t="s">
        <v>4257</v>
      </c>
      <c r="F553" t="s">
        <v>683</v>
      </c>
      <c r="G553" t="s">
        <v>43</v>
      </c>
      <c r="H553" t="s">
        <v>4258</v>
      </c>
      <c r="I553" t="s">
        <v>43</v>
      </c>
      <c r="J553" t="s">
        <v>43</v>
      </c>
      <c r="K553" t="s">
        <v>4259</v>
      </c>
      <c r="L553" t="s">
        <v>4260</v>
      </c>
      <c r="M553" t="s">
        <v>4261</v>
      </c>
      <c r="N553" t="s">
        <v>4262</v>
      </c>
    </row>
    <row r="554" spans="1:14" x14ac:dyDescent="0.25">
      <c r="A554" t="s">
        <v>16</v>
      </c>
      <c r="B554" t="s">
        <v>4263</v>
      </c>
      <c r="C554">
        <v>2024</v>
      </c>
      <c r="D554" t="s">
        <v>4264</v>
      </c>
      <c r="E554" t="s">
        <v>3797</v>
      </c>
      <c r="F554" t="s">
        <v>163</v>
      </c>
      <c r="G554" t="s">
        <v>230</v>
      </c>
      <c r="H554" t="s">
        <v>43</v>
      </c>
      <c r="I554" t="s">
        <v>43</v>
      </c>
      <c r="J554" t="s">
        <v>43</v>
      </c>
      <c r="K554" t="s">
        <v>4265</v>
      </c>
      <c r="L554" t="s">
        <v>4266</v>
      </c>
      <c r="M554" t="s">
        <v>4267</v>
      </c>
      <c r="N554" t="s">
        <v>4268</v>
      </c>
    </row>
    <row r="555" spans="1:14" x14ac:dyDescent="0.25">
      <c r="A555" t="s">
        <v>16</v>
      </c>
      <c r="B555" t="s">
        <v>4269</v>
      </c>
      <c r="C555">
        <v>2024</v>
      </c>
      <c r="D555" t="s">
        <v>4270</v>
      </c>
      <c r="E555" t="s">
        <v>82</v>
      </c>
      <c r="F555" t="s">
        <v>4271</v>
      </c>
      <c r="G555" t="s">
        <v>43</v>
      </c>
      <c r="H555" t="s">
        <v>43</v>
      </c>
      <c r="I555" t="s">
        <v>43</v>
      </c>
      <c r="J555" t="s">
        <v>43</v>
      </c>
      <c r="K555" t="s">
        <v>4272</v>
      </c>
      <c r="L555" t="s">
        <v>4273</v>
      </c>
      <c r="M555" t="s">
        <v>4274</v>
      </c>
      <c r="N555" t="s">
        <v>4275</v>
      </c>
    </row>
    <row r="556" spans="1:14" x14ac:dyDescent="0.25">
      <c r="A556" t="s">
        <v>16</v>
      </c>
      <c r="B556" t="s">
        <v>4276</v>
      </c>
      <c r="C556">
        <v>2022</v>
      </c>
      <c r="D556" t="s">
        <v>4277</v>
      </c>
      <c r="E556" t="s">
        <v>4278</v>
      </c>
      <c r="F556" t="s">
        <v>274</v>
      </c>
      <c r="G556" t="s">
        <v>229</v>
      </c>
      <c r="H556" t="s">
        <v>43</v>
      </c>
      <c r="I556" t="s">
        <v>43</v>
      </c>
      <c r="J556" t="s">
        <v>43</v>
      </c>
      <c r="K556" t="s">
        <v>4279</v>
      </c>
      <c r="L556" t="s">
        <v>4280</v>
      </c>
      <c r="M556" t="s">
        <v>4281</v>
      </c>
      <c r="N556" t="s">
        <v>4282</v>
      </c>
    </row>
    <row r="557" spans="1:14" x14ac:dyDescent="0.25">
      <c r="A557" t="s">
        <v>16</v>
      </c>
      <c r="B557" t="s">
        <v>4283</v>
      </c>
      <c r="C557">
        <v>2024</v>
      </c>
      <c r="D557" t="s">
        <v>4284</v>
      </c>
      <c r="E557" t="s">
        <v>759</v>
      </c>
      <c r="F557" t="s">
        <v>292</v>
      </c>
      <c r="G557" t="s">
        <v>195</v>
      </c>
      <c r="H557" t="s">
        <v>4285</v>
      </c>
      <c r="I557" t="s">
        <v>43</v>
      </c>
      <c r="J557" t="s">
        <v>43</v>
      </c>
      <c r="K557" t="s">
        <v>4286</v>
      </c>
      <c r="L557" t="s">
        <v>4287</v>
      </c>
      <c r="M557" t="s">
        <v>4288</v>
      </c>
      <c r="N557" t="s">
        <v>4289</v>
      </c>
    </row>
    <row r="558" spans="1:14" x14ac:dyDescent="0.25">
      <c r="A558" t="s">
        <v>16</v>
      </c>
      <c r="B558" t="s">
        <v>4290</v>
      </c>
      <c r="C558">
        <v>2021</v>
      </c>
      <c r="D558" t="s">
        <v>4291</v>
      </c>
      <c r="E558" t="s">
        <v>4292</v>
      </c>
      <c r="F558" t="s">
        <v>211</v>
      </c>
      <c r="G558" t="s">
        <v>692</v>
      </c>
      <c r="H558" t="s">
        <v>4293</v>
      </c>
      <c r="I558" t="s">
        <v>43</v>
      </c>
      <c r="J558" t="s">
        <v>43</v>
      </c>
      <c r="K558" t="s">
        <v>4294</v>
      </c>
      <c r="L558" t="s">
        <v>4295</v>
      </c>
      <c r="M558" t="s">
        <v>4296</v>
      </c>
      <c r="N558" t="s">
        <v>4297</v>
      </c>
    </row>
    <row r="559" spans="1:14" x14ac:dyDescent="0.25">
      <c r="A559" t="s">
        <v>16</v>
      </c>
      <c r="B559" t="s">
        <v>4298</v>
      </c>
      <c r="C559">
        <v>2021</v>
      </c>
      <c r="D559" t="s">
        <v>4299</v>
      </c>
      <c r="E559" t="s">
        <v>811</v>
      </c>
      <c r="F559" t="s">
        <v>1186</v>
      </c>
      <c r="G559" t="s">
        <v>195</v>
      </c>
      <c r="H559" t="s">
        <v>43</v>
      </c>
      <c r="I559" t="s">
        <v>43</v>
      </c>
      <c r="J559" t="s">
        <v>43</v>
      </c>
      <c r="K559" t="s">
        <v>4300</v>
      </c>
      <c r="L559" t="s">
        <v>4301</v>
      </c>
      <c r="M559" t="s">
        <v>4302</v>
      </c>
      <c r="N559" t="s">
        <v>4303</v>
      </c>
    </row>
    <row r="560" spans="1:14" x14ac:dyDescent="0.25">
      <c r="A560" t="s">
        <v>16</v>
      </c>
      <c r="B560" t="s">
        <v>4304</v>
      </c>
      <c r="C560">
        <v>2022</v>
      </c>
      <c r="D560" t="s">
        <v>4305</v>
      </c>
      <c r="E560" t="s">
        <v>866</v>
      </c>
      <c r="F560" t="s">
        <v>4306</v>
      </c>
      <c r="G560" t="s">
        <v>43</v>
      </c>
      <c r="H560" t="s">
        <v>43</v>
      </c>
      <c r="I560" t="s">
        <v>43</v>
      </c>
      <c r="J560" t="s">
        <v>43</v>
      </c>
      <c r="K560" t="s">
        <v>4307</v>
      </c>
      <c r="L560" t="s">
        <v>4308</v>
      </c>
      <c r="M560" t="s">
        <v>4309</v>
      </c>
      <c r="N560" t="s">
        <v>4310</v>
      </c>
    </row>
    <row r="561" spans="1:14" x14ac:dyDescent="0.25">
      <c r="A561" t="s">
        <v>16</v>
      </c>
      <c r="B561" t="s">
        <v>4311</v>
      </c>
      <c r="C561">
        <v>2023</v>
      </c>
      <c r="D561" t="s">
        <v>4312</v>
      </c>
      <c r="E561" t="s">
        <v>791</v>
      </c>
      <c r="F561" t="s">
        <v>4313</v>
      </c>
      <c r="G561" t="s">
        <v>43</v>
      </c>
      <c r="H561" t="s">
        <v>43</v>
      </c>
      <c r="I561" t="s">
        <v>43</v>
      </c>
      <c r="J561" t="s">
        <v>43</v>
      </c>
      <c r="K561" t="s">
        <v>4314</v>
      </c>
      <c r="L561" t="s">
        <v>4315</v>
      </c>
      <c r="M561" t="s">
        <v>4316</v>
      </c>
      <c r="N561" t="s">
        <v>4317</v>
      </c>
    </row>
    <row r="562" spans="1:14" x14ac:dyDescent="0.25">
      <c r="A562" t="s">
        <v>16</v>
      </c>
      <c r="B562" t="s">
        <v>4318</v>
      </c>
      <c r="C562">
        <v>2024</v>
      </c>
      <c r="D562" t="s">
        <v>4319</v>
      </c>
      <c r="E562" t="s">
        <v>811</v>
      </c>
      <c r="F562" t="s">
        <v>990</v>
      </c>
      <c r="G562" t="s">
        <v>240</v>
      </c>
      <c r="H562" t="s">
        <v>43</v>
      </c>
      <c r="I562" t="s">
        <v>43</v>
      </c>
      <c r="J562" t="s">
        <v>43</v>
      </c>
      <c r="K562" t="s">
        <v>4320</v>
      </c>
      <c r="L562" t="s">
        <v>4321</v>
      </c>
      <c r="M562" t="s">
        <v>4322</v>
      </c>
      <c r="N562" t="s">
        <v>4323</v>
      </c>
    </row>
    <row r="563" spans="1:14" x14ac:dyDescent="0.25">
      <c r="A563" t="s">
        <v>16</v>
      </c>
      <c r="B563" t="s">
        <v>4324</v>
      </c>
      <c r="C563">
        <v>2023</v>
      </c>
      <c r="D563" t="s">
        <v>4325</v>
      </c>
      <c r="E563" t="s">
        <v>811</v>
      </c>
      <c r="F563" t="s">
        <v>1372</v>
      </c>
      <c r="G563" t="s">
        <v>195</v>
      </c>
      <c r="H563" t="s">
        <v>43</v>
      </c>
      <c r="I563" t="s">
        <v>43</v>
      </c>
      <c r="J563" t="s">
        <v>43</v>
      </c>
      <c r="K563" t="s">
        <v>4326</v>
      </c>
      <c r="L563" t="s">
        <v>4327</v>
      </c>
      <c r="M563" t="s">
        <v>4328</v>
      </c>
      <c r="N563" t="s">
        <v>4329</v>
      </c>
    </row>
    <row r="564" spans="1:14" x14ac:dyDescent="0.25">
      <c r="A564" t="s">
        <v>16</v>
      </c>
      <c r="B564" t="s">
        <v>4330</v>
      </c>
      <c r="C564">
        <v>2023</v>
      </c>
      <c r="D564" t="s">
        <v>4331</v>
      </c>
      <c r="E564" t="s">
        <v>606</v>
      </c>
      <c r="F564" t="s">
        <v>4332</v>
      </c>
      <c r="G564" t="s">
        <v>43</v>
      </c>
      <c r="H564" t="s">
        <v>43</v>
      </c>
      <c r="I564" t="s">
        <v>43</v>
      </c>
      <c r="J564" t="s">
        <v>43</v>
      </c>
      <c r="K564" t="s">
        <v>4333</v>
      </c>
      <c r="L564" t="s">
        <v>4334</v>
      </c>
      <c r="M564" t="s">
        <v>4335</v>
      </c>
      <c r="N564" t="s">
        <v>4336</v>
      </c>
    </row>
    <row r="565" spans="1:14" x14ac:dyDescent="0.25">
      <c r="A565" t="s">
        <v>16</v>
      </c>
      <c r="B565" t="s">
        <v>4337</v>
      </c>
      <c r="C565">
        <v>2023</v>
      </c>
      <c r="D565" t="s">
        <v>4338</v>
      </c>
      <c r="E565" t="s">
        <v>69</v>
      </c>
      <c r="F565" t="s">
        <v>1646</v>
      </c>
      <c r="G565" t="s">
        <v>43</v>
      </c>
      <c r="H565" t="s">
        <v>43</v>
      </c>
      <c r="I565" t="s">
        <v>43</v>
      </c>
      <c r="J565" t="s">
        <v>43</v>
      </c>
      <c r="K565" t="s">
        <v>4339</v>
      </c>
      <c r="L565" t="s">
        <v>4340</v>
      </c>
      <c r="M565" t="s">
        <v>4341</v>
      </c>
      <c r="N565" t="s">
        <v>4342</v>
      </c>
    </row>
    <row r="566" spans="1:14" x14ac:dyDescent="0.25">
      <c r="A566" t="s">
        <v>65</v>
      </c>
      <c r="B566" t="s">
        <v>4343</v>
      </c>
      <c r="C566">
        <v>2022</v>
      </c>
      <c r="D566" t="s">
        <v>4344</v>
      </c>
      <c r="E566" t="s">
        <v>4345</v>
      </c>
      <c r="F566" t="s">
        <v>43</v>
      </c>
      <c r="G566" t="s">
        <v>43</v>
      </c>
      <c r="H566" t="s">
        <v>43</v>
      </c>
      <c r="I566" t="s">
        <v>43</v>
      </c>
      <c r="J566" t="s">
        <v>43</v>
      </c>
      <c r="K566" t="s">
        <v>43</v>
      </c>
      <c r="L566" t="s">
        <v>4346</v>
      </c>
      <c r="M566" t="s">
        <v>4347</v>
      </c>
      <c r="N566" t="s">
        <v>4348</v>
      </c>
    </row>
    <row r="567" spans="1:14" x14ac:dyDescent="0.25">
      <c r="A567" t="s">
        <v>16</v>
      </c>
      <c r="B567" t="s">
        <v>4349</v>
      </c>
      <c r="C567">
        <v>2023</v>
      </c>
      <c r="D567" t="s">
        <v>4350</v>
      </c>
      <c r="E567" t="s">
        <v>682</v>
      </c>
      <c r="F567" t="s">
        <v>2862</v>
      </c>
      <c r="G567" t="s">
        <v>43</v>
      </c>
      <c r="H567" t="s">
        <v>4351</v>
      </c>
      <c r="I567" t="s">
        <v>43</v>
      </c>
      <c r="J567" t="s">
        <v>43</v>
      </c>
      <c r="K567" t="s">
        <v>4352</v>
      </c>
      <c r="L567" t="s">
        <v>4353</v>
      </c>
      <c r="M567" t="s">
        <v>4354</v>
      </c>
      <c r="N567" t="s">
        <v>4355</v>
      </c>
    </row>
    <row r="568" spans="1:14" x14ac:dyDescent="0.25">
      <c r="A568" t="s">
        <v>16</v>
      </c>
      <c r="B568" t="s">
        <v>4356</v>
      </c>
      <c r="C568">
        <v>2024</v>
      </c>
      <c r="D568" t="s">
        <v>4357</v>
      </c>
      <c r="E568" t="s">
        <v>1872</v>
      </c>
      <c r="F568" t="s">
        <v>2187</v>
      </c>
      <c r="G568" t="s">
        <v>43</v>
      </c>
      <c r="H568" t="s">
        <v>4358</v>
      </c>
      <c r="I568" t="s">
        <v>43</v>
      </c>
      <c r="J568" t="s">
        <v>43</v>
      </c>
      <c r="K568" t="s">
        <v>4359</v>
      </c>
      <c r="L568" t="s">
        <v>4360</v>
      </c>
      <c r="M568" t="s">
        <v>4361</v>
      </c>
      <c r="N568" t="s">
        <v>4362</v>
      </c>
    </row>
    <row r="569" spans="1:14" x14ac:dyDescent="0.25">
      <c r="A569" t="s">
        <v>16</v>
      </c>
      <c r="B569" t="s">
        <v>4363</v>
      </c>
      <c r="C569">
        <v>2023</v>
      </c>
      <c r="D569" t="s">
        <v>4364</v>
      </c>
      <c r="E569" t="s">
        <v>4365</v>
      </c>
      <c r="F569" t="s">
        <v>760</v>
      </c>
      <c r="G569" t="s">
        <v>448</v>
      </c>
      <c r="H569" t="s">
        <v>4366</v>
      </c>
      <c r="I569" t="s">
        <v>43</v>
      </c>
      <c r="J569" t="s">
        <v>43</v>
      </c>
      <c r="K569" t="s">
        <v>4367</v>
      </c>
      <c r="L569" t="s">
        <v>4368</v>
      </c>
      <c r="M569" t="s">
        <v>4369</v>
      </c>
      <c r="N569" t="s">
        <v>4370</v>
      </c>
    </row>
    <row r="570" spans="1:14" x14ac:dyDescent="0.25">
      <c r="A570" t="s">
        <v>16</v>
      </c>
      <c r="B570" t="s">
        <v>4371</v>
      </c>
      <c r="C570">
        <v>2023</v>
      </c>
      <c r="D570" t="s">
        <v>4372</v>
      </c>
      <c r="E570" t="s">
        <v>1509</v>
      </c>
      <c r="F570" t="s">
        <v>475</v>
      </c>
      <c r="G570" t="s">
        <v>43</v>
      </c>
      <c r="H570" t="s">
        <v>43</v>
      </c>
      <c r="I570" t="s">
        <v>43</v>
      </c>
      <c r="J570" t="s">
        <v>43</v>
      </c>
      <c r="K570" t="s">
        <v>4373</v>
      </c>
      <c r="L570" t="s">
        <v>4374</v>
      </c>
      <c r="M570" t="s">
        <v>4375</v>
      </c>
      <c r="N570" t="s">
        <v>4376</v>
      </c>
    </row>
    <row r="571" spans="1:14" x14ac:dyDescent="0.25">
      <c r="A571" t="s">
        <v>16</v>
      </c>
      <c r="B571" t="s">
        <v>4377</v>
      </c>
      <c r="C571">
        <v>2021</v>
      </c>
      <c r="D571" t="s">
        <v>4378</v>
      </c>
      <c r="E571" t="s">
        <v>4379</v>
      </c>
      <c r="F571" t="s">
        <v>1510</v>
      </c>
      <c r="G571" t="s">
        <v>43</v>
      </c>
      <c r="H571" t="s">
        <v>4380</v>
      </c>
      <c r="I571" t="s">
        <v>43</v>
      </c>
      <c r="J571" t="s">
        <v>43</v>
      </c>
      <c r="K571" t="s">
        <v>4381</v>
      </c>
      <c r="L571" t="s">
        <v>4382</v>
      </c>
      <c r="M571" t="s">
        <v>4383</v>
      </c>
      <c r="N571" t="s">
        <v>4384</v>
      </c>
    </row>
    <row r="572" spans="1:14" x14ac:dyDescent="0.25">
      <c r="A572" t="s">
        <v>16</v>
      </c>
      <c r="B572" t="s">
        <v>4385</v>
      </c>
      <c r="C572">
        <v>2024</v>
      </c>
      <c r="D572" t="s">
        <v>4386</v>
      </c>
      <c r="E572" t="s">
        <v>1738</v>
      </c>
      <c r="F572" t="s">
        <v>292</v>
      </c>
      <c r="G572" t="s">
        <v>448</v>
      </c>
      <c r="H572" t="s">
        <v>43</v>
      </c>
      <c r="I572" t="s">
        <v>43</v>
      </c>
      <c r="J572" t="s">
        <v>43</v>
      </c>
      <c r="K572" t="s">
        <v>4387</v>
      </c>
      <c r="L572" t="s">
        <v>4388</v>
      </c>
      <c r="M572" t="s">
        <v>4389</v>
      </c>
      <c r="N572" t="s">
        <v>4390</v>
      </c>
    </row>
    <row r="573" spans="1:14" x14ac:dyDescent="0.25">
      <c r="A573" t="s">
        <v>16</v>
      </c>
      <c r="B573" t="s">
        <v>4391</v>
      </c>
      <c r="C573">
        <v>2023</v>
      </c>
      <c r="D573" t="s">
        <v>4392</v>
      </c>
      <c r="E573" t="s">
        <v>4393</v>
      </c>
      <c r="F573" t="s">
        <v>1090</v>
      </c>
      <c r="G573" t="s">
        <v>195</v>
      </c>
      <c r="H573" t="s">
        <v>43</v>
      </c>
      <c r="I573" t="s">
        <v>43</v>
      </c>
      <c r="J573" t="s">
        <v>43</v>
      </c>
      <c r="K573" t="s">
        <v>4394</v>
      </c>
      <c r="L573" t="s">
        <v>4395</v>
      </c>
      <c r="M573" t="s">
        <v>4396</v>
      </c>
      <c r="N573" t="s">
        <v>4397</v>
      </c>
    </row>
    <row r="574" spans="1:14" x14ac:dyDescent="0.25">
      <c r="A574" t="s">
        <v>16</v>
      </c>
      <c r="B574" t="s">
        <v>4398</v>
      </c>
      <c r="C574">
        <v>2022</v>
      </c>
      <c r="D574" t="s">
        <v>4399</v>
      </c>
      <c r="E574" t="s">
        <v>367</v>
      </c>
      <c r="F574" t="s">
        <v>3484</v>
      </c>
      <c r="G574" t="s">
        <v>195</v>
      </c>
      <c r="H574" t="s">
        <v>43</v>
      </c>
      <c r="I574" t="s">
        <v>43</v>
      </c>
      <c r="J574" t="s">
        <v>43</v>
      </c>
      <c r="K574" t="s">
        <v>43</v>
      </c>
      <c r="L574" t="s">
        <v>4400</v>
      </c>
      <c r="M574" t="s">
        <v>4401</v>
      </c>
      <c r="N574" t="s">
        <v>4402</v>
      </c>
    </row>
    <row r="575" spans="1:14" x14ac:dyDescent="0.25">
      <c r="A575" t="s">
        <v>16</v>
      </c>
      <c r="B575" t="s">
        <v>4403</v>
      </c>
      <c r="C575">
        <v>2021</v>
      </c>
      <c r="D575" t="s">
        <v>4404</v>
      </c>
      <c r="E575" t="s">
        <v>367</v>
      </c>
      <c r="F575" t="s">
        <v>1317</v>
      </c>
      <c r="G575" t="s">
        <v>240</v>
      </c>
      <c r="H575" t="s">
        <v>43</v>
      </c>
      <c r="I575" t="s">
        <v>43</v>
      </c>
      <c r="J575" t="s">
        <v>43</v>
      </c>
      <c r="K575" t="s">
        <v>4405</v>
      </c>
      <c r="L575" t="s">
        <v>4406</v>
      </c>
      <c r="M575" t="s">
        <v>4407</v>
      </c>
      <c r="N575" t="s">
        <v>4408</v>
      </c>
    </row>
    <row r="576" spans="1:14" x14ac:dyDescent="0.25">
      <c r="A576" t="s">
        <v>16</v>
      </c>
      <c r="B576" t="s">
        <v>4409</v>
      </c>
      <c r="C576">
        <v>2022</v>
      </c>
      <c r="D576" t="s">
        <v>4410</v>
      </c>
      <c r="E576" t="s">
        <v>928</v>
      </c>
      <c r="F576" t="s">
        <v>4411</v>
      </c>
      <c r="G576" t="s">
        <v>43</v>
      </c>
      <c r="H576" t="s">
        <v>43</v>
      </c>
      <c r="I576" t="s">
        <v>43</v>
      </c>
      <c r="J576" t="s">
        <v>43</v>
      </c>
      <c r="K576" t="s">
        <v>43</v>
      </c>
      <c r="L576" t="s">
        <v>4412</v>
      </c>
      <c r="M576" t="s">
        <v>4413</v>
      </c>
      <c r="N576" t="s">
        <v>4414</v>
      </c>
    </row>
    <row r="577" spans="1:14" x14ac:dyDescent="0.25">
      <c r="A577" t="s">
        <v>65</v>
      </c>
      <c r="B577" t="s">
        <v>4415</v>
      </c>
      <c r="C577">
        <v>2022</v>
      </c>
      <c r="D577" t="s">
        <v>4416</v>
      </c>
      <c r="E577" t="s">
        <v>4417</v>
      </c>
      <c r="F577" t="s">
        <v>43</v>
      </c>
      <c r="G577" t="s">
        <v>43</v>
      </c>
      <c r="H577" t="s">
        <v>43</v>
      </c>
      <c r="I577" t="s">
        <v>43</v>
      </c>
      <c r="J577" t="s">
        <v>43</v>
      </c>
      <c r="K577" t="s">
        <v>43</v>
      </c>
      <c r="L577" t="s">
        <v>43</v>
      </c>
      <c r="M577" t="s">
        <v>4418</v>
      </c>
      <c r="N577" t="s">
        <v>4419</v>
      </c>
    </row>
    <row r="578" spans="1:14" x14ac:dyDescent="0.25">
      <c r="A578" t="s">
        <v>16</v>
      </c>
      <c r="B578" t="s">
        <v>4420</v>
      </c>
      <c r="C578">
        <v>2022</v>
      </c>
      <c r="D578" t="s">
        <v>4421</v>
      </c>
      <c r="E578" t="s">
        <v>11</v>
      </c>
      <c r="F578" t="s">
        <v>760</v>
      </c>
      <c r="G578" t="s">
        <v>229</v>
      </c>
      <c r="H578" t="s">
        <v>43</v>
      </c>
      <c r="I578" t="s">
        <v>43</v>
      </c>
      <c r="J578" t="s">
        <v>43</v>
      </c>
      <c r="K578" t="s">
        <v>4422</v>
      </c>
      <c r="L578" t="s">
        <v>4423</v>
      </c>
      <c r="M578" t="s">
        <v>4424</v>
      </c>
      <c r="N578" t="s">
        <v>4425</v>
      </c>
    </row>
    <row r="579" spans="1:14" x14ac:dyDescent="0.25">
      <c r="A579" t="s">
        <v>16</v>
      </c>
      <c r="B579" t="s">
        <v>4426</v>
      </c>
      <c r="C579">
        <v>2023</v>
      </c>
      <c r="D579" t="s">
        <v>4427</v>
      </c>
      <c r="E579" t="s">
        <v>4428</v>
      </c>
      <c r="F579" t="s">
        <v>326</v>
      </c>
      <c r="G579" t="s">
        <v>292</v>
      </c>
      <c r="H579" t="s">
        <v>43</v>
      </c>
      <c r="I579" t="s">
        <v>43</v>
      </c>
      <c r="J579" t="s">
        <v>43</v>
      </c>
      <c r="K579" t="s">
        <v>4429</v>
      </c>
      <c r="L579" t="s">
        <v>4430</v>
      </c>
      <c r="M579" t="s">
        <v>4431</v>
      </c>
      <c r="N579" t="s">
        <v>4432</v>
      </c>
    </row>
    <row r="580" spans="1:14" x14ac:dyDescent="0.25">
      <c r="A580" t="s">
        <v>16</v>
      </c>
      <c r="B580" t="s">
        <v>4433</v>
      </c>
      <c r="C580">
        <v>2021</v>
      </c>
      <c r="D580" t="s">
        <v>4434</v>
      </c>
      <c r="E580" t="s">
        <v>936</v>
      </c>
      <c r="F580" t="s">
        <v>4435</v>
      </c>
      <c r="G580" t="s">
        <v>43</v>
      </c>
      <c r="H580" t="s">
        <v>43</v>
      </c>
      <c r="I580" t="s">
        <v>43</v>
      </c>
      <c r="J580" t="s">
        <v>43</v>
      </c>
      <c r="K580" t="s">
        <v>4436</v>
      </c>
      <c r="L580" t="s">
        <v>4437</v>
      </c>
      <c r="M580" t="s">
        <v>4438</v>
      </c>
      <c r="N580" t="s">
        <v>4439</v>
      </c>
    </row>
    <row r="581" spans="1:14" x14ac:dyDescent="0.25">
      <c r="A581" t="s">
        <v>16</v>
      </c>
      <c r="B581" t="s">
        <v>4440</v>
      </c>
      <c r="C581">
        <v>2021</v>
      </c>
      <c r="D581" t="s">
        <v>4441</v>
      </c>
      <c r="E581" t="s">
        <v>4442</v>
      </c>
      <c r="F581" t="s">
        <v>4443</v>
      </c>
      <c r="G581" t="s">
        <v>43</v>
      </c>
      <c r="H581" t="s">
        <v>43</v>
      </c>
      <c r="I581" t="s">
        <v>43</v>
      </c>
      <c r="J581" t="s">
        <v>43</v>
      </c>
      <c r="K581" t="s">
        <v>4444</v>
      </c>
      <c r="L581" t="s">
        <v>4445</v>
      </c>
      <c r="M581" t="s">
        <v>4446</v>
      </c>
      <c r="N581" t="s">
        <v>4447</v>
      </c>
    </row>
    <row r="582" spans="1:14" x14ac:dyDescent="0.25">
      <c r="A582" t="s">
        <v>16</v>
      </c>
      <c r="B582" t="s">
        <v>4448</v>
      </c>
      <c r="C582">
        <v>2022</v>
      </c>
      <c r="D582" t="s">
        <v>4449</v>
      </c>
      <c r="E582" t="s">
        <v>4450</v>
      </c>
      <c r="F582" t="s">
        <v>310</v>
      </c>
      <c r="G582" t="s">
        <v>448</v>
      </c>
      <c r="H582" t="s">
        <v>4451</v>
      </c>
      <c r="I582" t="s">
        <v>43</v>
      </c>
      <c r="J582" t="s">
        <v>43</v>
      </c>
      <c r="K582" t="s">
        <v>43</v>
      </c>
      <c r="L582" t="s">
        <v>4452</v>
      </c>
      <c r="M582" t="s">
        <v>4453</v>
      </c>
      <c r="N582" t="s">
        <v>4454</v>
      </c>
    </row>
    <row r="583" spans="1:14" x14ac:dyDescent="0.25">
      <c r="A583" t="s">
        <v>16</v>
      </c>
      <c r="B583" t="s">
        <v>4455</v>
      </c>
      <c r="C583">
        <v>2023</v>
      </c>
      <c r="D583" t="s">
        <v>4456</v>
      </c>
      <c r="E583" t="s">
        <v>842</v>
      </c>
      <c r="F583" t="s">
        <v>4457</v>
      </c>
      <c r="G583" t="s">
        <v>43</v>
      </c>
      <c r="H583" t="s">
        <v>43</v>
      </c>
      <c r="I583" t="s">
        <v>43</v>
      </c>
      <c r="J583" t="s">
        <v>43</v>
      </c>
      <c r="K583" t="s">
        <v>43</v>
      </c>
      <c r="L583" t="s">
        <v>4458</v>
      </c>
      <c r="M583" t="s">
        <v>4459</v>
      </c>
      <c r="N583" t="s">
        <v>4460</v>
      </c>
    </row>
    <row r="584" spans="1:14" x14ac:dyDescent="0.25">
      <c r="A584" t="s">
        <v>16</v>
      </c>
      <c r="B584" t="s">
        <v>4461</v>
      </c>
      <c r="C584">
        <v>2025</v>
      </c>
      <c r="D584" t="s">
        <v>4462</v>
      </c>
      <c r="E584" t="s">
        <v>74</v>
      </c>
      <c r="F584" t="s">
        <v>1014</v>
      </c>
      <c r="G584" t="s">
        <v>43</v>
      </c>
      <c r="H584" t="s">
        <v>43</v>
      </c>
      <c r="I584" t="s">
        <v>43</v>
      </c>
      <c r="J584" t="s">
        <v>43</v>
      </c>
      <c r="K584" t="s">
        <v>43</v>
      </c>
      <c r="L584" t="s">
        <v>4463</v>
      </c>
      <c r="M584" t="s">
        <v>4464</v>
      </c>
      <c r="N584" t="s">
        <v>4465</v>
      </c>
    </row>
    <row r="585" spans="1:14" x14ac:dyDescent="0.25">
      <c r="A585" t="s">
        <v>16</v>
      </c>
      <c r="B585" t="s">
        <v>4466</v>
      </c>
      <c r="C585">
        <v>2023</v>
      </c>
      <c r="D585" t="s">
        <v>4467</v>
      </c>
      <c r="E585" t="s">
        <v>4468</v>
      </c>
      <c r="F585" t="s">
        <v>4042</v>
      </c>
      <c r="G585" t="s">
        <v>43</v>
      </c>
      <c r="H585" t="s">
        <v>4469</v>
      </c>
      <c r="I585" t="s">
        <v>43</v>
      </c>
      <c r="J585" t="s">
        <v>43</v>
      </c>
      <c r="K585" t="s">
        <v>4470</v>
      </c>
      <c r="L585" t="s">
        <v>4471</v>
      </c>
      <c r="M585" t="s">
        <v>4472</v>
      </c>
      <c r="N585" t="s">
        <v>4473</v>
      </c>
    </row>
    <row r="586" spans="1:14" x14ac:dyDescent="0.25">
      <c r="A586" t="s">
        <v>16</v>
      </c>
      <c r="B586" t="s">
        <v>4474</v>
      </c>
      <c r="C586">
        <v>2022</v>
      </c>
      <c r="D586" t="s">
        <v>4475</v>
      </c>
      <c r="E586" t="s">
        <v>1509</v>
      </c>
      <c r="F586" t="s">
        <v>4476</v>
      </c>
      <c r="G586" t="s">
        <v>43</v>
      </c>
      <c r="H586" t="s">
        <v>43</v>
      </c>
      <c r="I586" t="s">
        <v>43</v>
      </c>
      <c r="J586" t="s">
        <v>43</v>
      </c>
      <c r="K586" t="s">
        <v>4477</v>
      </c>
      <c r="L586" t="s">
        <v>4478</v>
      </c>
      <c r="M586" t="s">
        <v>4479</v>
      </c>
      <c r="N586" t="s">
        <v>4480</v>
      </c>
    </row>
    <row r="587" spans="1:14" x14ac:dyDescent="0.25">
      <c r="A587" t="s">
        <v>16</v>
      </c>
      <c r="B587" t="s">
        <v>4481</v>
      </c>
      <c r="C587">
        <v>2021</v>
      </c>
      <c r="D587" t="s">
        <v>4482</v>
      </c>
      <c r="E587" t="s">
        <v>3496</v>
      </c>
      <c r="F587" t="s">
        <v>1317</v>
      </c>
      <c r="G587" t="s">
        <v>43</v>
      </c>
      <c r="H587" t="s">
        <v>4483</v>
      </c>
      <c r="I587" t="s">
        <v>43</v>
      </c>
      <c r="J587" t="s">
        <v>43</v>
      </c>
      <c r="K587" t="s">
        <v>4484</v>
      </c>
      <c r="L587" t="s">
        <v>4485</v>
      </c>
      <c r="M587" t="s">
        <v>4486</v>
      </c>
      <c r="N587" t="s">
        <v>4487</v>
      </c>
    </row>
    <row r="588" spans="1:14" x14ac:dyDescent="0.25">
      <c r="A588" t="s">
        <v>16</v>
      </c>
      <c r="B588" t="s">
        <v>4488</v>
      </c>
      <c r="C588">
        <v>2023</v>
      </c>
      <c r="D588" t="s">
        <v>4489</v>
      </c>
      <c r="E588" t="s">
        <v>3092</v>
      </c>
      <c r="F588" t="s">
        <v>447</v>
      </c>
      <c r="G588" t="s">
        <v>258</v>
      </c>
      <c r="H588" t="s">
        <v>4490</v>
      </c>
      <c r="I588" t="s">
        <v>43</v>
      </c>
      <c r="J588" t="s">
        <v>43</v>
      </c>
      <c r="K588" t="s">
        <v>43</v>
      </c>
      <c r="L588" t="s">
        <v>4491</v>
      </c>
      <c r="M588" t="s">
        <v>4492</v>
      </c>
      <c r="N588" t="s">
        <v>4493</v>
      </c>
    </row>
    <row r="589" spans="1:14" x14ac:dyDescent="0.25">
      <c r="A589" t="s">
        <v>16</v>
      </c>
      <c r="B589" t="s">
        <v>4494</v>
      </c>
      <c r="C589">
        <v>2021</v>
      </c>
      <c r="D589" t="s">
        <v>4495</v>
      </c>
      <c r="E589" t="s">
        <v>69</v>
      </c>
      <c r="F589" t="s">
        <v>1590</v>
      </c>
      <c r="G589" t="s">
        <v>43</v>
      </c>
      <c r="H589" t="s">
        <v>43</v>
      </c>
      <c r="I589" t="s">
        <v>43</v>
      </c>
      <c r="J589" t="s">
        <v>43</v>
      </c>
      <c r="K589" t="s">
        <v>4496</v>
      </c>
      <c r="L589" t="s">
        <v>4497</v>
      </c>
      <c r="M589" t="s">
        <v>4498</v>
      </c>
      <c r="N589" t="s">
        <v>4499</v>
      </c>
    </row>
    <row r="590" spans="1:14" x14ac:dyDescent="0.25">
      <c r="A590" t="s">
        <v>16</v>
      </c>
      <c r="B590" t="s">
        <v>4500</v>
      </c>
      <c r="C590">
        <v>2021</v>
      </c>
      <c r="D590" t="s">
        <v>4501</v>
      </c>
      <c r="E590" t="s">
        <v>1781</v>
      </c>
      <c r="F590" t="s">
        <v>432</v>
      </c>
      <c r="G590" t="s">
        <v>448</v>
      </c>
      <c r="H590" t="s">
        <v>4502</v>
      </c>
      <c r="I590" t="s">
        <v>43</v>
      </c>
      <c r="J590" t="s">
        <v>43</v>
      </c>
      <c r="K590" t="s">
        <v>4503</v>
      </c>
      <c r="L590" t="s">
        <v>4504</v>
      </c>
      <c r="M590" t="s">
        <v>4505</v>
      </c>
      <c r="N590" t="s">
        <v>4506</v>
      </c>
    </row>
    <row r="591" spans="1:14" x14ac:dyDescent="0.25">
      <c r="A591" t="s">
        <v>16</v>
      </c>
      <c r="B591" t="s">
        <v>4507</v>
      </c>
      <c r="C591">
        <v>2023</v>
      </c>
      <c r="D591" t="s">
        <v>4508</v>
      </c>
      <c r="E591" t="s">
        <v>4509</v>
      </c>
      <c r="F591" t="s">
        <v>760</v>
      </c>
      <c r="G591" t="s">
        <v>448</v>
      </c>
      <c r="H591" t="s">
        <v>43</v>
      </c>
      <c r="I591" t="s">
        <v>43</v>
      </c>
      <c r="J591" t="s">
        <v>43</v>
      </c>
      <c r="K591" t="s">
        <v>4510</v>
      </c>
      <c r="L591" t="s">
        <v>4511</v>
      </c>
      <c r="M591" t="s">
        <v>4512</v>
      </c>
      <c r="N591" t="s">
        <v>4513</v>
      </c>
    </row>
    <row r="592" spans="1:14" x14ac:dyDescent="0.25">
      <c r="A592" t="s">
        <v>16</v>
      </c>
      <c r="B592" t="s">
        <v>4514</v>
      </c>
      <c r="C592">
        <v>2022</v>
      </c>
      <c r="D592" t="s">
        <v>4515</v>
      </c>
      <c r="E592" t="s">
        <v>866</v>
      </c>
      <c r="F592" t="s">
        <v>4516</v>
      </c>
      <c r="G592" t="s">
        <v>43</v>
      </c>
      <c r="H592" t="s">
        <v>43</v>
      </c>
      <c r="I592" t="s">
        <v>43</v>
      </c>
      <c r="J592" t="s">
        <v>43</v>
      </c>
      <c r="K592" t="s">
        <v>4517</v>
      </c>
      <c r="L592" t="s">
        <v>4518</v>
      </c>
      <c r="M592" t="s">
        <v>4519</v>
      </c>
      <c r="N592" t="s">
        <v>4520</v>
      </c>
    </row>
    <row r="593" spans="1:14" x14ac:dyDescent="0.25">
      <c r="A593" t="s">
        <v>16</v>
      </c>
      <c r="B593" t="s">
        <v>4521</v>
      </c>
      <c r="C593">
        <v>2023</v>
      </c>
      <c r="D593" t="s">
        <v>4522</v>
      </c>
      <c r="E593" t="s">
        <v>4523</v>
      </c>
      <c r="F593" t="s">
        <v>43</v>
      </c>
      <c r="G593" t="s">
        <v>43</v>
      </c>
      <c r="H593" t="s">
        <v>43</v>
      </c>
      <c r="I593" t="s">
        <v>43</v>
      </c>
      <c r="J593" t="s">
        <v>43</v>
      </c>
      <c r="K593" t="s">
        <v>4524</v>
      </c>
      <c r="L593" t="s">
        <v>4525</v>
      </c>
      <c r="M593" t="s">
        <v>4526</v>
      </c>
      <c r="N593" t="s">
        <v>4527</v>
      </c>
    </row>
    <row r="594" spans="1:14" x14ac:dyDescent="0.25">
      <c r="A594" t="s">
        <v>16</v>
      </c>
      <c r="B594" t="s">
        <v>4528</v>
      </c>
      <c r="C594">
        <v>2022</v>
      </c>
      <c r="D594" t="s">
        <v>4529</v>
      </c>
      <c r="E594" t="s">
        <v>4530</v>
      </c>
      <c r="F594" t="s">
        <v>1389</v>
      </c>
      <c r="G594" t="s">
        <v>692</v>
      </c>
      <c r="H594" t="s">
        <v>4531</v>
      </c>
      <c r="I594" t="s">
        <v>43</v>
      </c>
      <c r="J594" t="s">
        <v>43</v>
      </c>
      <c r="K594" t="s">
        <v>43</v>
      </c>
      <c r="L594" t="s">
        <v>4532</v>
      </c>
      <c r="M594" t="s">
        <v>4533</v>
      </c>
      <c r="N594" t="s">
        <v>4534</v>
      </c>
    </row>
    <row r="595" spans="1:14" x14ac:dyDescent="0.25">
      <c r="A595" t="s">
        <v>16</v>
      </c>
      <c r="B595" t="s">
        <v>4535</v>
      </c>
      <c r="C595">
        <v>2021</v>
      </c>
      <c r="D595" t="s">
        <v>4536</v>
      </c>
      <c r="E595" t="s">
        <v>4537</v>
      </c>
      <c r="F595" t="s">
        <v>4538</v>
      </c>
      <c r="G595" t="s">
        <v>43</v>
      </c>
      <c r="H595" t="s">
        <v>43</v>
      </c>
      <c r="I595" t="s">
        <v>43</v>
      </c>
      <c r="J595" t="s">
        <v>43</v>
      </c>
      <c r="K595" t="s">
        <v>43</v>
      </c>
      <c r="L595" t="s">
        <v>4539</v>
      </c>
      <c r="M595" t="s">
        <v>4540</v>
      </c>
      <c r="N595" t="s">
        <v>4541</v>
      </c>
    </row>
    <row r="596" spans="1:14" x14ac:dyDescent="0.25">
      <c r="A596" t="s">
        <v>16</v>
      </c>
      <c r="B596" t="s">
        <v>4542</v>
      </c>
      <c r="C596">
        <v>2022</v>
      </c>
      <c r="D596" t="s">
        <v>4543</v>
      </c>
      <c r="E596" t="s">
        <v>759</v>
      </c>
      <c r="F596" t="s">
        <v>326</v>
      </c>
      <c r="G596" t="s">
        <v>195</v>
      </c>
      <c r="H596" t="s">
        <v>4544</v>
      </c>
      <c r="I596" t="s">
        <v>43</v>
      </c>
      <c r="J596" t="s">
        <v>43</v>
      </c>
      <c r="K596" t="s">
        <v>4545</v>
      </c>
      <c r="L596" t="s">
        <v>4546</v>
      </c>
      <c r="M596" t="s">
        <v>4547</v>
      </c>
      <c r="N596" t="s">
        <v>4548</v>
      </c>
    </row>
    <row r="597" spans="1:14" x14ac:dyDescent="0.25">
      <c r="A597" t="s">
        <v>16</v>
      </c>
      <c r="B597" t="s">
        <v>4549</v>
      </c>
      <c r="C597">
        <v>2023</v>
      </c>
      <c r="D597" t="s">
        <v>4550</v>
      </c>
      <c r="E597" t="s">
        <v>4551</v>
      </c>
      <c r="F597" t="s">
        <v>1388</v>
      </c>
      <c r="G597" t="s">
        <v>3422</v>
      </c>
      <c r="H597" t="s">
        <v>4552</v>
      </c>
      <c r="I597" t="s">
        <v>43</v>
      </c>
      <c r="J597" t="s">
        <v>43</v>
      </c>
      <c r="K597" t="s">
        <v>4553</v>
      </c>
      <c r="L597" t="s">
        <v>4554</v>
      </c>
      <c r="M597" t="s">
        <v>4555</v>
      </c>
      <c r="N597" t="s">
        <v>4556</v>
      </c>
    </row>
    <row r="598" spans="1:14" x14ac:dyDescent="0.25">
      <c r="A598" t="s">
        <v>16</v>
      </c>
      <c r="B598" t="s">
        <v>4549</v>
      </c>
      <c r="C598">
        <v>2023</v>
      </c>
      <c r="D598" t="s">
        <v>4557</v>
      </c>
      <c r="E598" t="s">
        <v>4551</v>
      </c>
      <c r="F598" t="s">
        <v>1388</v>
      </c>
      <c r="G598" t="s">
        <v>4558</v>
      </c>
      <c r="H598" t="s">
        <v>4559</v>
      </c>
      <c r="I598" t="s">
        <v>43</v>
      </c>
      <c r="J598" t="s">
        <v>43</v>
      </c>
      <c r="K598" t="s">
        <v>4560</v>
      </c>
      <c r="L598" t="s">
        <v>4561</v>
      </c>
      <c r="M598" t="s">
        <v>4562</v>
      </c>
      <c r="N598" t="s">
        <v>4563</v>
      </c>
    </row>
    <row r="599" spans="1:14" x14ac:dyDescent="0.25">
      <c r="A599" t="s">
        <v>16</v>
      </c>
      <c r="B599" t="s">
        <v>4564</v>
      </c>
      <c r="C599">
        <v>2021</v>
      </c>
      <c r="D599" t="s">
        <v>4565</v>
      </c>
      <c r="E599" t="s">
        <v>811</v>
      </c>
      <c r="F599" t="s">
        <v>1186</v>
      </c>
      <c r="G599" t="s">
        <v>212</v>
      </c>
      <c r="H599" t="s">
        <v>43</v>
      </c>
      <c r="I599" t="s">
        <v>43</v>
      </c>
      <c r="J599" t="s">
        <v>43</v>
      </c>
      <c r="K599" t="s">
        <v>4566</v>
      </c>
      <c r="L599" t="s">
        <v>4567</v>
      </c>
      <c r="M599" t="s">
        <v>4568</v>
      </c>
      <c r="N599" t="s">
        <v>4569</v>
      </c>
    </row>
    <row r="600" spans="1:14" x14ac:dyDescent="0.25">
      <c r="A600" t="s">
        <v>16</v>
      </c>
      <c r="B600" t="s">
        <v>4570</v>
      </c>
      <c r="C600">
        <v>2024</v>
      </c>
      <c r="D600" t="s">
        <v>4571</v>
      </c>
      <c r="E600" t="s">
        <v>4572</v>
      </c>
      <c r="F600" t="s">
        <v>4573</v>
      </c>
      <c r="G600" t="s">
        <v>43</v>
      </c>
      <c r="H600" t="s">
        <v>43</v>
      </c>
      <c r="I600" t="s">
        <v>43</v>
      </c>
      <c r="J600" t="s">
        <v>43</v>
      </c>
      <c r="K600" t="s">
        <v>4574</v>
      </c>
      <c r="L600" t="s">
        <v>4575</v>
      </c>
      <c r="M600" t="s">
        <v>4576</v>
      </c>
      <c r="N600" t="s">
        <v>4577</v>
      </c>
    </row>
    <row r="601" spans="1:14" x14ac:dyDescent="0.25">
      <c r="A601" t="s">
        <v>16</v>
      </c>
      <c r="B601" t="s">
        <v>4578</v>
      </c>
      <c r="C601">
        <v>2023</v>
      </c>
      <c r="D601" t="s">
        <v>4579</v>
      </c>
      <c r="E601" t="s">
        <v>4580</v>
      </c>
      <c r="F601" t="s">
        <v>4581</v>
      </c>
      <c r="G601" t="s">
        <v>43</v>
      </c>
      <c r="H601" t="s">
        <v>43</v>
      </c>
      <c r="I601" t="s">
        <v>43</v>
      </c>
      <c r="J601" t="s">
        <v>43</v>
      </c>
      <c r="K601" t="s">
        <v>4582</v>
      </c>
      <c r="L601" t="s">
        <v>4583</v>
      </c>
      <c r="M601" t="s">
        <v>4584</v>
      </c>
      <c r="N601" t="s">
        <v>4585</v>
      </c>
    </row>
    <row r="602" spans="1:14" x14ac:dyDescent="0.25">
      <c r="A602" t="s">
        <v>16</v>
      </c>
      <c r="B602" t="s">
        <v>4586</v>
      </c>
      <c r="C602">
        <v>2022</v>
      </c>
      <c r="D602" t="s">
        <v>4587</v>
      </c>
      <c r="E602" t="s">
        <v>4588</v>
      </c>
      <c r="F602" t="s">
        <v>3737</v>
      </c>
      <c r="G602" t="s">
        <v>327</v>
      </c>
      <c r="H602" t="s">
        <v>4589</v>
      </c>
      <c r="I602" t="s">
        <v>43</v>
      </c>
      <c r="J602" t="s">
        <v>43</v>
      </c>
      <c r="K602" t="s">
        <v>4590</v>
      </c>
      <c r="L602" t="s">
        <v>43</v>
      </c>
      <c r="M602" t="s">
        <v>4591</v>
      </c>
      <c r="N602" t="s">
        <v>4592</v>
      </c>
    </row>
    <row r="603" spans="1:14" x14ac:dyDescent="0.25">
      <c r="A603" t="s">
        <v>16</v>
      </c>
      <c r="B603" t="s">
        <v>4593</v>
      </c>
      <c r="C603">
        <v>2023</v>
      </c>
      <c r="D603" t="s">
        <v>4594</v>
      </c>
      <c r="E603" t="s">
        <v>4595</v>
      </c>
      <c r="F603" t="s">
        <v>4596</v>
      </c>
      <c r="G603" t="s">
        <v>195</v>
      </c>
      <c r="H603" t="s">
        <v>4597</v>
      </c>
      <c r="I603" t="s">
        <v>43</v>
      </c>
      <c r="J603" t="s">
        <v>43</v>
      </c>
      <c r="K603" t="s">
        <v>4598</v>
      </c>
      <c r="L603" t="s">
        <v>4599</v>
      </c>
      <c r="M603" t="s">
        <v>4600</v>
      </c>
      <c r="N603" t="s">
        <v>4601</v>
      </c>
    </row>
    <row r="604" spans="1:14" x14ac:dyDescent="0.25">
      <c r="A604" t="s">
        <v>16</v>
      </c>
      <c r="B604" t="s">
        <v>4602</v>
      </c>
      <c r="C604">
        <v>2021</v>
      </c>
      <c r="D604" t="s">
        <v>4603</v>
      </c>
      <c r="E604" t="s">
        <v>959</v>
      </c>
      <c r="F604" t="s">
        <v>240</v>
      </c>
      <c r="G604" t="s">
        <v>43</v>
      </c>
      <c r="H604" t="s">
        <v>43</v>
      </c>
      <c r="I604" t="s">
        <v>43</v>
      </c>
      <c r="J604" t="s">
        <v>43</v>
      </c>
      <c r="K604" t="s">
        <v>4604</v>
      </c>
      <c r="L604" t="s">
        <v>4605</v>
      </c>
      <c r="M604" t="s">
        <v>4606</v>
      </c>
      <c r="N604" t="s">
        <v>4607</v>
      </c>
    </row>
    <row r="605" spans="1:14" x14ac:dyDescent="0.25">
      <c r="A605" t="s">
        <v>16</v>
      </c>
      <c r="B605" t="s">
        <v>4608</v>
      </c>
      <c r="C605">
        <v>2023</v>
      </c>
      <c r="D605" t="s">
        <v>4609</v>
      </c>
      <c r="E605" t="s">
        <v>376</v>
      </c>
      <c r="F605" t="s">
        <v>1344</v>
      </c>
      <c r="G605" t="s">
        <v>43</v>
      </c>
      <c r="H605" t="s">
        <v>43</v>
      </c>
      <c r="I605" t="s">
        <v>43</v>
      </c>
      <c r="J605" t="s">
        <v>43</v>
      </c>
      <c r="K605" t="s">
        <v>4610</v>
      </c>
      <c r="L605" t="s">
        <v>4611</v>
      </c>
      <c r="M605" t="s">
        <v>4612</v>
      </c>
      <c r="N605" t="s">
        <v>4613</v>
      </c>
    </row>
    <row r="606" spans="1:14" x14ac:dyDescent="0.25">
      <c r="A606" t="s">
        <v>16</v>
      </c>
      <c r="B606" t="s">
        <v>4614</v>
      </c>
      <c r="C606">
        <v>2024</v>
      </c>
      <c r="D606" t="s">
        <v>4615</v>
      </c>
      <c r="E606" t="s">
        <v>4616</v>
      </c>
      <c r="F606" t="s">
        <v>1941</v>
      </c>
      <c r="G606" t="s">
        <v>212</v>
      </c>
      <c r="H606" t="s">
        <v>4617</v>
      </c>
      <c r="I606" t="s">
        <v>43</v>
      </c>
      <c r="J606" t="s">
        <v>43</v>
      </c>
      <c r="K606" t="s">
        <v>43</v>
      </c>
      <c r="L606" t="s">
        <v>43</v>
      </c>
      <c r="M606" t="s">
        <v>4618</v>
      </c>
      <c r="N606" t="s">
        <v>4619</v>
      </c>
    </row>
    <row r="607" spans="1:14" x14ac:dyDescent="0.25">
      <c r="A607" t="s">
        <v>16</v>
      </c>
      <c r="B607" t="s">
        <v>4620</v>
      </c>
      <c r="C607">
        <v>2023</v>
      </c>
      <c r="D607" t="s">
        <v>4621</v>
      </c>
      <c r="E607" t="s">
        <v>4622</v>
      </c>
      <c r="F607" t="s">
        <v>163</v>
      </c>
      <c r="G607" t="s">
        <v>466</v>
      </c>
      <c r="H607" t="s">
        <v>4623</v>
      </c>
      <c r="I607" t="s">
        <v>43</v>
      </c>
      <c r="J607" t="s">
        <v>43</v>
      </c>
      <c r="K607" t="s">
        <v>4624</v>
      </c>
      <c r="L607" t="s">
        <v>4625</v>
      </c>
      <c r="M607" t="s">
        <v>4626</v>
      </c>
      <c r="N607" t="s">
        <v>4627</v>
      </c>
    </row>
    <row r="608" spans="1:14" x14ac:dyDescent="0.25">
      <c r="A608" t="s">
        <v>16</v>
      </c>
      <c r="B608" t="s">
        <v>4628</v>
      </c>
      <c r="C608">
        <v>2021</v>
      </c>
      <c r="D608" t="s">
        <v>4629</v>
      </c>
      <c r="E608" t="s">
        <v>105</v>
      </c>
      <c r="F608" t="s">
        <v>153</v>
      </c>
      <c r="G608" t="s">
        <v>43</v>
      </c>
      <c r="H608" t="s">
        <v>43</v>
      </c>
      <c r="I608" t="s">
        <v>43</v>
      </c>
      <c r="J608" t="s">
        <v>43</v>
      </c>
      <c r="K608" t="s">
        <v>4630</v>
      </c>
      <c r="L608" t="s">
        <v>4631</v>
      </c>
      <c r="M608" t="s">
        <v>4632</v>
      </c>
      <c r="N608" t="s">
        <v>4633</v>
      </c>
    </row>
    <row r="609" spans="1:14" x14ac:dyDescent="0.25">
      <c r="A609" t="s">
        <v>16</v>
      </c>
      <c r="B609" t="s">
        <v>4634</v>
      </c>
      <c r="C609">
        <v>2023</v>
      </c>
      <c r="D609" t="s">
        <v>4635</v>
      </c>
      <c r="E609" t="s">
        <v>3092</v>
      </c>
      <c r="F609" t="s">
        <v>447</v>
      </c>
      <c r="G609" t="s">
        <v>212</v>
      </c>
      <c r="H609" t="s">
        <v>4636</v>
      </c>
      <c r="I609" t="s">
        <v>43</v>
      </c>
      <c r="J609" t="s">
        <v>43</v>
      </c>
      <c r="K609" t="s">
        <v>4637</v>
      </c>
      <c r="L609" t="s">
        <v>4638</v>
      </c>
      <c r="M609" t="s">
        <v>4639</v>
      </c>
      <c r="N609" t="s">
        <v>4640</v>
      </c>
    </row>
    <row r="610" spans="1:14" x14ac:dyDescent="0.25">
      <c r="A610" t="s">
        <v>16</v>
      </c>
      <c r="B610" t="s">
        <v>4641</v>
      </c>
      <c r="C610">
        <v>2021</v>
      </c>
      <c r="D610" t="s">
        <v>4642</v>
      </c>
      <c r="E610" t="s">
        <v>1766</v>
      </c>
      <c r="F610" t="s">
        <v>368</v>
      </c>
      <c r="G610" t="s">
        <v>240</v>
      </c>
      <c r="H610" t="s">
        <v>4643</v>
      </c>
      <c r="I610" t="s">
        <v>43</v>
      </c>
      <c r="J610" t="s">
        <v>43</v>
      </c>
      <c r="K610" t="s">
        <v>4644</v>
      </c>
      <c r="L610" t="s">
        <v>4645</v>
      </c>
      <c r="M610" t="s">
        <v>4646</v>
      </c>
      <c r="N610" t="s">
        <v>4647</v>
      </c>
    </row>
    <row r="611" spans="1:14" x14ac:dyDescent="0.25">
      <c r="A611" t="s">
        <v>16</v>
      </c>
      <c r="B611" t="s">
        <v>4648</v>
      </c>
      <c r="C611">
        <v>2022</v>
      </c>
      <c r="D611" t="s">
        <v>4649</v>
      </c>
      <c r="E611" t="s">
        <v>4650</v>
      </c>
      <c r="F611" t="s">
        <v>240</v>
      </c>
      <c r="G611" t="s">
        <v>448</v>
      </c>
      <c r="H611" t="s">
        <v>4651</v>
      </c>
      <c r="I611" t="s">
        <v>43</v>
      </c>
      <c r="J611" t="s">
        <v>43</v>
      </c>
      <c r="K611" t="s">
        <v>4652</v>
      </c>
      <c r="L611" t="s">
        <v>4653</v>
      </c>
      <c r="M611" t="s">
        <v>4654</v>
      </c>
      <c r="N611" t="s">
        <v>4655</v>
      </c>
    </row>
    <row r="612" spans="1:14" x14ac:dyDescent="0.25">
      <c r="A612" t="s">
        <v>16</v>
      </c>
      <c r="B612" t="s">
        <v>4656</v>
      </c>
      <c r="C612">
        <v>2024</v>
      </c>
      <c r="D612" t="s">
        <v>4657</v>
      </c>
      <c r="E612" t="s">
        <v>13</v>
      </c>
      <c r="F612" t="s">
        <v>4658</v>
      </c>
      <c r="G612" t="s">
        <v>43</v>
      </c>
      <c r="H612" t="s">
        <v>43</v>
      </c>
      <c r="I612" t="s">
        <v>43</v>
      </c>
      <c r="J612" t="s">
        <v>43</v>
      </c>
      <c r="K612" t="s">
        <v>4659</v>
      </c>
      <c r="L612" t="s">
        <v>4660</v>
      </c>
      <c r="M612" t="s">
        <v>4661</v>
      </c>
      <c r="N612" t="s">
        <v>4662</v>
      </c>
    </row>
    <row r="613" spans="1:14" x14ac:dyDescent="0.25">
      <c r="A613" t="s">
        <v>16</v>
      </c>
      <c r="B613" t="s">
        <v>4663</v>
      </c>
      <c r="C613">
        <v>2024</v>
      </c>
      <c r="D613" t="s">
        <v>4664</v>
      </c>
      <c r="E613" t="s">
        <v>1970</v>
      </c>
      <c r="F613" t="s">
        <v>4665</v>
      </c>
      <c r="G613" t="s">
        <v>43</v>
      </c>
      <c r="H613" t="s">
        <v>43</v>
      </c>
      <c r="I613" t="s">
        <v>43</v>
      </c>
      <c r="J613" t="s">
        <v>43</v>
      </c>
      <c r="K613" t="s">
        <v>4666</v>
      </c>
      <c r="L613" t="s">
        <v>4667</v>
      </c>
      <c r="M613" t="s">
        <v>4668</v>
      </c>
      <c r="N613" t="s">
        <v>4669</v>
      </c>
    </row>
    <row r="614" spans="1:14" x14ac:dyDescent="0.25">
      <c r="A614" t="s">
        <v>16</v>
      </c>
      <c r="B614" t="s">
        <v>4670</v>
      </c>
      <c r="C614">
        <v>2024</v>
      </c>
      <c r="D614" t="s">
        <v>4671</v>
      </c>
      <c r="E614" t="s">
        <v>1970</v>
      </c>
      <c r="F614" t="s">
        <v>3313</v>
      </c>
      <c r="G614" t="s">
        <v>43</v>
      </c>
      <c r="H614" t="s">
        <v>43</v>
      </c>
      <c r="I614" t="s">
        <v>43</v>
      </c>
      <c r="J614" t="s">
        <v>43</v>
      </c>
      <c r="K614" t="s">
        <v>4672</v>
      </c>
      <c r="L614" t="s">
        <v>4673</v>
      </c>
      <c r="M614" t="s">
        <v>4674</v>
      </c>
      <c r="N614" t="s">
        <v>4675</v>
      </c>
    </row>
    <row r="615" spans="1:14" x14ac:dyDescent="0.25">
      <c r="A615" t="s">
        <v>16</v>
      </c>
      <c r="B615" t="s">
        <v>4676</v>
      </c>
      <c r="C615">
        <v>2024</v>
      </c>
      <c r="D615" t="s">
        <v>4677</v>
      </c>
      <c r="E615" t="s">
        <v>4678</v>
      </c>
      <c r="F615" t="s">
        <v>326</v>
      </c>
      <c r="G615" t="s">
        <v>229</v>
      </c>
      <c r="H615" t="s">
        <v>4679</v>
      </c>
      <c r="I615" t="s">
        <v>43</v>
      </c>
      <c r="J615" t="s">
        <v>43</v>
      </c>
      <c r="K615" t="s">
        <v>4680</v>
      </c>
      <c r="L615" t="s">
        <v>4681</v>
      </c>
      <c r="M615" t="s">
        <v>4682</v>
      </c>
      <c r="N615" t="s">
        <v>4683</v>
      </c>
    </row>
    <row r="616" spans="1:14" x14ac:dyDescent="0.25">
      <c r="A616" t="s">
        <v>16</v>
      </c>
      <c r="B616" t="s">
        <v>4684</v>
      </c>
      <c r="C616">
        <v>2024</v>
      </c>
      <c r="D616" t="s">
        <v>4685</v>
      </c>
      <c r="E616" t="s">
        <v>4686</v>
      </c>
      <c r="F616" t="s">
        <v>43</v>
      </c>
      <c r="G616" t="s">
        <v>43</v>
      </c>
      <c r="H616" t="s">
        <v>43</v>
      </c>
      <c r="I616" t="s">
        <v>43</v>
      </c>
      <c r="J616" t="s">
        <v>43</v>
      </c>
      <c r="K616" t="s">
        <v>4687</v>
      </c>
      <c r="L616" t="s">
        <v>4688</v>
      </c>
      <c r="M616" t="s">
        <v>4689</v>
      </c>
      <c r="N616" t="s">
        <v>4690</v>
      </c>
    </row>
    <row r="617" spans="1:14" x14ac:dyDescent="0.25">
      <c r="A617" t="s">
        <v>16</v>
      </c>
      <c r="B617" t="s">
        <v>4691</v>
      </c>
      <c r="C617">
        <v>2024</v>
      </c>
      <c r="D617" t="s">
        <v>4692</v>
      </c>
      <c r="E617" t="s">
        <v>4693</v>
      </c>
      <c r="F617" t="s">
        <v>1120</v>
      </c>
      <c r="G617" t="s">
        <v>43</v>
      </c>
      <c r="H617" t="s">
        <v>43</v>
      </c>
      <c r="I617" t="s">
        <v>43</v>
      </c>
      <c r="J617" t="s">
        <v>43</v>
      </c>
      <c r="K617" t="s">
        <v>43</v>
      </c>
      <c r="L617" t="s">
        <v>4694</v>
      </c>
      <c r="M617" t="s">
        <v>4695</v>
      </c>
      <c r="N617" t="s">
        <v>4696</v>
      </c>
    </row>
    <row r="618" spans="1:14" x14ac:dyDescent="0.25">
      <c r="A618" t="s">
        <v>16</v>
      </c>
      <c r="B618" t="s">
        <v>4697</v>
      </c>
      <c r="C618">
        <v>2024</v>
      </c>
      <c r="D618" t="s">
        <v>4698</v>
      </c>
      <c r="E618" t="s">
        <v>4572</v>
      </c>
      <c r="F618" t="s">
        <v>4699</v>
      </c>
      <c r="G618" t="s">
        <v>43</v>
      </c>
      <c r="H618" t="s">
        <v>43</v>
      </c>
      <c r="I618" t="s">
        <v>43</v>
      </c>
      <c r="J618" t="s">
        <v>43</v>
      </c>
      <c r="K618" t="s">
        <v>4700</v>
      </c>
      <c r="L618" t="s">
        <v>4701</v>
      </c>
      <c r="M618" t="s">
        <v>4702</v>
      </c>
      <c r="N618" t="s">
        <v>4703</v>
      </c>
    </row>
    <row r="619" spans="1:14" x14ac:dyDescent="0.25">
      <c r="A619" t="s">
        <v>16</v>
      </c>
      <c r="B619" t="s">
        <v>4704</v>
      </c>
      <c r="C619">
        <v>2021</v>
      </c>
      <c r="D619" t="s">
        <v>4705</v>
      </c>
      <c r="E619" t="s">
        <v>2078</v>
      </c>
      <c r="F619" t="s">
        <v>212</v>
      </c>
      <c r="G619" t="s">
        <v>327</v>
      </c>
      <c r="H619" t="s">
        <v>43</v>
      </c>
      <c r="I619" t="s">
        <v>43</v>
      </c>
      <c r="J619" t="s">
        <v>43</v>
      </c>
      <c r="K619" t="s">
        <v>4706</v>
      </c>
      <c r="L619" t="s">
        <v>4707</v>
      </c>
      <c r="M619" t="s">
        <v>4708</v>
      </c>
      <c r="N619" t="s">
        <v>4709</v>
      </c>
    </row>
    <row r="620" spans="1:14" x14ac:dyDescent="0.25">
      <c r="A620" t="s">
        <v>16</v>
      </c>
      <c r="B620" t="s">
        <v>4710</v>
      </c>
      <c r="C620">
        <v>2023</v>
      </c>
      <c r="D620" t="s">
        <v>4711</v>
      </c>
      <c r="E620" t="s">
        <v>2764</v>
      </c>
      <c r="F620" t="s">
        <v>4712</v>
      </c>
      <c r="G620" t="s">
        <v>43</v>
      </c>
      <c r="H620" t="s">
        <v>43</v>
      </c>
      <c r="I620" t="s">
        <v>43</v>
      </c>
      <c r="J620" t="s">
        <v>43</v>
      </c>
      <c r="K620" t="s">
        <v>4713</v>
      </c>
      <c r="L620" t="s">
        <v>4714</v>
      </c>
      <c r="M620" t="s">
        <v>4715</v>
      </c>
      <c r="N620" t="s">
        <v>4716</v>
      </c>
    </row>
    <row r="621" spans="1:14" x14ac:dyDescent="0.25">
      <c r="A621" t="s">
        <v>16</v>
      </c>
      <c r="B621" t="s">
        <v>4717</v>
      </c>
      <c r="C621">
        <v>2024</v>
      </c>
      <c r="D621" t="s">
        <v>4718</v>
      </c>
      <c r="E621" t="s">
        <v>811</v>
      </c>
      <c r="F621" t="s">
        <v>990</v>
      </c>
      <c r="G621" t="s">
        <v>240</v>
      </c>
      <c r="H621" t="s">
        <v>43</v>
      </c>
      <c r="I621" t="s">
        <v>43</v>
      </c>
      <c r="J621" t="s">
        <v>43</v>
      </c>
      <c r="K621" t="s">
        <v>4719</v>
      </c>
      <c r="L621" t="s">
        <v>4720</v>
      </c>
      <c r="M621" t="s">
        <v>4721</v>
      </c>
      <c r="N621" t="s">
        <v>4722</v>
      </c>
    </row>
    <row r="622" spans="1:14" x14ac:dyDescent="0.25">
      <c r="A622" t="s">
        <v>16</v>
      </c>
      <c r="B622" t="s">
        <v>4723</v>
      </c>
      <c r="C622">
        <v>2023</v>
      </c>
      <c r="D622" t="s">
        <v>4724</v>
      </c>
      <c r="E622" t="s">
        <v>4725</v>
      </c>
      <c r="F622" t="s">
        <v>4457</v>
      </c>
      <c r="G622" t="s">
        <v>43</v>
      </c>
      <c r="H622" t="s">
        <v>43</v>
      </c>
      <c r="I622" t="s">
        <v>43</v>
      </c>
      <c r="J622" t="s">
        <v>43</v>
      </c>
      <c r="K622" t="s">
        <v>4726</v>
      </c>
      <c r="L622" t="s">
        <v>4727</v>
      </c>
      <c r="M622" t="s">
        <v>4728</v>
      </c>
      <c r="N622" t="s">
        <v>4729</v>
      </c>
    </row>
    <row r="623" spans="1:14" x14ac:dyDescent="0.25">
      <c r="A623" t="s">
        <v>16</v>
      </c>
      <c r="B623" t="s">
        <v>4730</v>
      </c>
      <c r="C623">
        <v>2022</v>
      </c>
      <c r="D623" t="s">
        <v>4731</v>
      </c>
      <c r="E623" t="s">
        <v>11</v>
      </c>
      <c r="F623" t="s">
        <v>760</v>
      </c>
      <c r="G623" t="s">
        <v>483</v>
      </c>
      <c r="H623" t="s">
        <v>43</v>
      </c>
      <c r="I623" t="s">
        <v>43</v>
      </c>
      <c r="J623" t="s">
        <v>43</v>
      </c>
      <c r="K623" t="s">
        <v>4732</v>
      </c>
      <c r="L623" t="s">
        <v>4733</v>
      </c>
      <c r="M623" t="s">
        <v>4734</v>
      </c>
      <c r="N623" t="s">
        <v>4735</v>
      </c>
    </row>
    <row r="624" spans="1:14" x14ac:dyDescent="0.25">
      <c r="A624" t="s">
        <v>16</v>
      </c>
      <c r="B624" t="s">
        <v>4736</v>
      </c>
      <c r="C624">
        <v>2023</v>
      </c>
      <c r="D624" t="s">
        <v>4737</v>
      </c>
      <c r="E624" t="s">
        <v>866</v>
      </c>
      <c r="F624" t="s">
        <v>4738</v>
      </c>
      <c r="G624" t="s">
        <v>43</v>
      </c>
      <c r="H624" t="s">
        <v>43</v>
      </c>
      <c r="I624" t="s">
        <v>43</v>
      </c>
      <c r="J624" t="s">
        <v>43</v>
      </c>
      <c r="K624" t="s">
        <v>4739</v>
      </c>
      <c r="L624" t="s">
        <v>4740</v>
      </c>
      <c r="M624" t="s">
        <v>4741</v>
      </c>
      <c r="N624" t="s">
        <v>4742</v>
      </c>
    </row>
    <row r="625" spans="1:14" x14ac:dyDescent="0.25">
      <c r="A625" t="s">
        <v>16</v>
      </c>
      <c r="B625" t="s">
        <v>4743</v>
      </c>
      <c r="C625">
        <v>2021</v>
      </c>
      <c r="D625" t="s">
        <v>4744</v>
      </c>
      <c r="E625" t="s">
        <v>866</v>
      </c>
      <c r="F625" t="s">
        <v>4745</v>
      </c>
      <c r="G625" t="s">
        <v>43</v>
      </c>
      <c r="H625" t="s">
        <v>4746</v>
      </c>
      <c r="I625" t="s">
        <v>43</v>
      </c>
      <c r="J625" t="s">
        <v>43</v>
      </c>
      <c r="K625" t="s">
        <v>4747</v>
      </c>
      <c r="L625" t="s">
        <v>4748</v>
      </c>
      <c r="M625" t="s">
        <v>4749</v>
      </c>
      <c r="N625" t="s">
        <v>4750</v>
      </c>
    </row>
    <row r="626" spans="1:14" x14ac:dyDescent="0.25">
      <c r="A626" t="s">
        <v>16</v>
      </c>
      <c r="B626" t="s">
        <v>4751</v>
      </c>
      <c r="C626">
        <v>2022</v>
      </c>
      <c r="D626" t="s">
        <v>4752</v>
      </c>
      <c r="E626" t="s">
        <v>1970</v>
      </c>
      <c r="F626" t="s">
        <v>4753</v>
      </c>
      <c r="G626" t="s">
        <v>43</v>
      </c>
      <c r="H626" t="s">
        <v>43</v>
      </c>
      <c r="I626" t="s">
        <v>43</v>
      </c>
      <c r="J626" t="s">
        <v>43</v>
      </c>
      <c r="K626" t="s">
        <v>4754</v>
      </c>
      <c r="L626" t="s">
        <v>4755</v>
      </c>
      <c r="M626" t="s">
        <v>4756</v>
      </c>
      <c r="N626" t="s">
        <v>4757</v>
      </c>
    </row>
    <row r="627" spans="1:14" x14ac:dyDescent="0.25">
      <c r="A627" t="s">
        <v>16</v>
      </c>
      <c r="B627" t="s">
        <v>4758</v>
      </c>
      <c r="C627">
        <v>2022</v>
      </c>
      <c r="D627" t="s">
        <v>4759</v>
      </c>
      <c r="E627" t="s">
        <v>1723</v>
      </c>
      <c r="F627" t="s">
        <v>2512</v>
      </c>
      <c r="G627" t="s">
        <v>43</v>
      </c>
      <c r="H627" t="s">
        <v>43</v>
      </c>
      <c r="I627" t="s">
        <v>43</v>
      </c>
      <c r="J627" t="s">
        <v>43</v>
      </c>
      <c r="K627" t="s">
        <v>4760</v>
      </c>
      <c r="L627" t="s">
        <v>4761</v>
      </c>
      <c r="M627" t="s">
        <v>4762</v>
      </c>
      <c r="N627" t="s">
        <v>4763</v>
      </c>
    </row>
    <row r="628" spans="1:14" x14ac:dyDescent="0.25">
      <c r="A628" t="s">
        <v>16</v>
      </c>
      <c r="B628" t="s">
        <v>4764</v>
      </c>
      <c r="C628">
        <v>2023</v>
      </c>
      <c r="D628" t="s">
        <v>4765</v>
      </c>
      <c r="E628" t="s">
        <v>4766</v>
      </c>
      <c r="F628" t="s">
        <v>229</v>
      </c>
      <c r="G628" t="s">
        <v>212</v>
      </c>
      <c r="H628" t="s">
        <v>43</v>
      </c>
      <c r="I628" t="s">
        <v>43</v>
      </c>
      <c r="J628" t="s">
        <v>43</v>
      </c>
      <c r="K628" t="s">
        <v>4767</v>
      </c>
      <c r="L628" t="s">
        <v>4768</v>
      </c>
      <c r="M628" t="s">
        <v>4769</v>
      </c>
      <c r="N628" t="s">
        <v>4770</v>
      </c>
    </row>
    <row r="629" spans="1:14" x14ac:dyDescent="0.25">
      <c r="A629" t="s">
        <v>16</v>
      </c>
      <c r="B629" t="s">
        <v>4771</v>
      </c>
      <c r="C629">
        <v>2022</v>
      </c>
      <c r="D629" t="s">
        <v>4772</v>
      </c>
      <c r="E629" t="s">
        <v>4773</v>
      </c>
      <c r="F629" t="s">
        <v>43</v>
      </c>
      <c r="G629" t="s">
        <v>43</v>
      </c>
      <c r="H629" t="s">
        <v>43</v>
      </c>
      <c r="I629" t="s">
        <v>43</v>
      </c>
      <c r="J629" t="s">
        <v>43</v>
      </c>
      <c r="K629" t="s">
        <v>4774</v>
      </c>
      <c r="L629" t="s">
        <v>4775</v>
      </c>
      <c r="M629" t="s">
        <v>4776</v>
      </c>
      <c r="N629" t="s">
        <v>4777</v>
      </c>
    </row>
    <row r="630" spans="1:14" x14ac:dyDescent="0.25">
      <c r="A630" t="s">
        <v>16</v>
      </c>
      <c r="B630" t="s">
        <v>4778</v>
      </c>
      <c r="C630">
        <v>2022</v>
      </c>
      <c r="D630" t="s">
        <v>4779</v>
      </c>
      <c r="E630" t="s">
        <v>791</v>
      </c>
      <c r="F630" t="s">
        <v>4780</v>
      </c>
      <c r="G630" t="s">
        <v>43</v>
      </c>
      <c r="H630" t="s">
        <v>43</v>
      </c>
      <c r="I630" t="s">
        <v>43</v>
      </c>
      <c r="J630" t="s">
        <v>43</v>
      </c>
      <c r="K630" t="s">
        <v>4781</v>
      </c>
      <c r="L630" t="s">
        <v>4782</v>
      </c>
      <c r="M630" t="s">
        <v>4783</v>
      </c>
      <c r="N630" t="s">
        <v>4784</v>
      </c>
    </row>
    <row r="631" spans="1:14" x14ac:dyDescent="0.25">
      <c r="A631" t="s">
        <v>16</v>
      </c>
      <c r="B631" t="s">
        <v>4785</v>
      </c>
      <c r="C631">
        <v>2021</v>
      </c>
      <c r="D631" t="s">
        <v>4786</v>
      </c>
      <c r="E631" t="s">
        <v>1289</v>
      </c>
      <c r="F631" t="s">
        <v>212</v>
      </c>
      <c r="G631" t="s">
        <v>326</v>
      </c>
      <c r="H631" t="s">
        <v>43</v>
      </c>
      <c r="I631" t="s">
        <v>43</v>
      </c>
      <c r="J631" t="s">
        <v>43</v>
      </c>
      <c r="K631" t="s">
        <v>4787</v>
      </c>
      <c r="L631" t="s">
        <v>4788</v>
      </c>
      <c r="M631" t="s">
        <v>4789</v>
      </c>
      <c r="N631" t="s">
        <v>4790</v>
      </c>
    </row>
    <row r="632" spans="1:14" x14ac:dyDescent="0.25">
      <c r="A632" t="s">
        <v>16</v>
      </c>
      <c r="B632" t="s">
        <v>4791</v>
      </c>
      <c r="C632">
        <v>2024</v>
      </c>
      <c r="D632" t="s">
        <v>4792</v>
      </c>
      <c r="E632" t="s">
        <v>4595</v>
      </c>
      <c r="F632" t="s">
        <v>4793</v>
      </c>
      <c r="G632" t="s">
        <v>415</v>
      </c>
      <c r="H632" t="s">
        <v>4794</v>
      </c>
      <c r="I632" t="s">
        <v>43</v>
      </c>
      <c r="J632" t="s">
        <v>43</v>
      </c>
      <c r="K632" t="s">
        <v>4795</v>
      </c>
      <c r="L632" t="s">
        <v>4796</v>
      </c>
      <c r="M632" t="s">
        <v>4797</v>
      </c>
      <c r="N632" t="s">
        <v>4798</v>
      </c>
    </row>
    <row r="633" spans="1:14" x14ac:dyDescent="0.25">
      <c r="A633" t="s">
        <v>16</v>
      </c>
      <c r="B633" t="s">
        <v>4799</v>
      </c>
      <c r="C633">
        <v>2025</v>
      </c>
      <c r="D633" t="s">
        <v>4800</v>
      </c>
      <c r="E633" t="s">
        <v>69</v>
      </c>
      <c r="F633" t="s">
        <v>4801</v>
      </c>
      <c r="G633" t="s">
        <v>43</v>
      </c>
      <c r="H633" t="s">
        <v>43</v>
      </c>
      <c r="I633" t="s">
        <v>43</v>
      </c>
      <c r="J633" t="s">
        <v>43</v>
      </c>
      <c r="K633" t="s">
        <v>4802</v>
      </c>
      <c r="L633" t="s">
        <v>4803</v>
      </c>
      <c r="M633" t="s">
        <v>4804</v>
      </c>
      <c r="N633" t="s">
        <v>4805</v>
      </c>
    </row>
    <row r="634" spans="1:14" x14ac:dyDescent="0.25">
      <c r="A634" t="s">
        <v>16</v>
      </c>
      <c r="B634" t="s">
        <v>4806</v>
      </c>
      <c r="C634">
        <v>2022</v>
      </c>
      <c r="D634" t="s">
        <v>4807</v>
      </c>
      <c r="E634" t="s">
        <v>4808</v>
      </c>
      <c r="F634" t="s">
        <v>240</v>
      </c>
      <c r="G634" t="s">
        <v>195</v>
      </c>
      <c r="H634" t="s">
        <v>43</v>
      </c>
      <c r="I634" t="s">
        <v>43</v>
      </c>
      <c r="J634" t="s">
        <v>43</v>
      </c>
      <c r="K634" t="s">
        <v>4809</v>
      </c>
      <c r="L634" t="s">
        <v>4810</v>
      </c>
      <c r="M634" t="s">
        <v>4811</v>
      </c>
      <c r="N634" t="s">
        <v>4812</v>
      </c>
    </row>
    <row r="635" spans="1:14" x14ac:dyDescent="0.25">
      <c r="A635" t="s">
        <v>16</v>
      </c>
      <c r="B635" t="s">
        <v>4813</v>
      </c>
      <c r="C635">
        <v>2023</v>
      </c>
      <c r="D635" t="s">
        <v>4814</v>
      </c>
      <c r="E635" t="s">
        <v>446</v>
      </c>
      <c r="F635" t="s">
        <v>3093</v>
      </c>
      <c r="G635" t="s">
        <v>1090</v>
      </c>
      <c r="H635" t="s">
        <v>4815</v>
      </c>
      <c r="I635" t="s">
        <v>43</v>
      </c>
      <c r="J635" t="s">
        <v>43</v>
      </c>
      <c r="K635" t="s">
        <v>4816</v>
      </c>
      <c r="L635" t="s">
        <v>4817</v>
      </c>
      <c r="M635" t="s">
        <v>4818</v>
      </c>
      <c r="N635" t="s">
        <v>4819</v>
      </c>
    </row>
    <row r="636" spans="1:14" x14ac:dyDescent="0.25">
      <c r="A636" t="s">
        <v>16</v>
      </c>
      <c r="B636" t="s">
        <v>4820</v>
      </c>
      <c r="C636">
        <v>2025</v>
      </c>
      <c r="D636" t="s">
        <v>4821</v>
      </c>
      <c r="E636" t="s">
        <v>376</v>
      </c>
      <c r="F636" t="s">
        <v>4822</v>
      </c>
      <c r="G636" t="s">
        <v>43</v>
      </c>
      <c r="H636" t="s">
        <v>43</v>
      </c>
      <c r="I636" t="s">
        <v>43</v>
      </c>
      <c r="J636" t="s">
        <v>43</v>
      </c>
      <c r="K636" t="s">
        <v>43</v>
      </c>
      <c r="L636" t="s">
        <v>4823</v>
      </c>
      <c r="M636" t="s">
        <v>4824</v>
      </c>
      <c r="N636" t="s">
        <v>4825</v>
      </c>
    </row>
    <row r="637" spans="1:14" x14ac:dyDescent="0.25">
      <c r="A637" t="s">
        <v>16</v>
      </c>
      <c r="B637" t="s">
        <v>4826</v>
      </c>
      <c r="C637">
        <v>2024</v>
      </c>
      <c r="D637" t="s">
        <v>4827</v>
      </c>
      <c r="E637" t="s">
        <v>4828</v>
      </c>
      <c r="F637" t="s">
        <v>3533</v>
      </c>
      <c r="G637" t="s">
        <v>43</v>
      </c>
      <c r="H637" t="s">
        <v>43</v>
      </c>
      <c r="I637" t="s">
        <v>43</v>
      </c>
      <c r="J637" t="s">
        <v>43</v>
      </c>
      <c r="K637" t="s">
        <v>43</v>
      </c>
      <c r="L637" t="s">
        <v>4829</v>
      </c>
      <c r="M637" t="s">
        <v>4830</v>
      </c>
      <c r="N637" t="s">
        <v>4831</v>
      </c>
    </row>
    <row r="638" spans="1:14" x14ac:dyDescent="0.25">
      <c r="A638" t="s">
        <v>16</v>
      </c>
      <c r="B638" t="s">
        <v>4832</v>
      </c>
      <c r="C638">
        <v>2021</v>
      </c>
      <c r="D638" t="s">
        <v>4833</v>
      </c>
      <c r="E638" t="s">
        <v>4834</v>
      </c>
      <c r="F638" t="s">
        <v>1605</v>
      </c>
      <c r="G638" t="s">
        <v>194</v>
      </c>
      <c r="H638" t="s">
        <v>43</v>
      </c>
      <c r="I638" t="s">
        <v>43</v>
      </c>
      <c r="J638" t="s">
        <v>43</v>
      </c>
      <c r="K638" t="s">
        <v>4835</v>
      </c>
      <c r="L638" t="s">
        <v>4836</v>
      </c>
      <c r="M638" t="s">
        <v>4837</v>
      </c>
      <c r="N638" t="s">
        <v>4838</v>
      </c>
    </row>
    <row r="639" spans="1:14" x14ac:dyDescent="0.25">
      <c r="A639" t="s">
        <v>16</v>
      </c>
      <c r="B639" t="s">
        <v>4839</v>
      </c>
      <c r="C639">
        <v>2023</v>
      </c>
      <c r="D639" t="s">
        <v>4840</v>
      </c>
      <c r="E639" t="s">
        <v>1113</v>
      </c>
      <c r="F639" t="s">
        <v>175</v>
      </c>
      <c r="G639" t="s">
        <v>43</v>
      </c>
      <c r="H639" t="s">
        <v>43</v>
      </c>
      <c r="I639" t="s">
        <v>43</v>
      </c>
      <c r="J639" t="s">
        <v>43</v>
      </c>
      <c r="K639" t="s">
        <v>4841</v>
      </c>
      <c r="L639" t="s">
        <v>4842</v>
      </c>
      <c r="M639" t="s">
        <v>4843</v>
      </c>
      <c r="N639" t="s">
        <v>4844</v>
      </c>
    </row>
    <row r="640" spans="1:14" x14ac:dyDescent="0.25">
      <c r="A640" t="s">
        <v>16</v>
      </c>
      <c r="B640" t="s">
        <v>4845</v>
      </c>
      <c r="C640">
        <v>2023</v>
      </c>
      <c r="D640" t="s">
        <v>4846</v>
      </c>
      <c r="E640" t="s">
        <v>1387</v>
      </c>
      <c r="F640" t="s">
        <v>1388</v>
      </c>
      <c r="G640" t="s">
        <v>1949</v>
      </c>
      <c r="H640" t="s">
        <v>4847</v>
      </c>
      <c r="I640" t="s">
        <v>43</v>
      </c>
      <c r="J640" t="s">
        <v>43</v>
      </c>
      <c r="K640" t="s">
        <v>4848</v>
      </c>
      <c r="L640" t="s">
        <v>4849</v>
      </c>
      <c r="M640" t="s">
        <v>4850</v>
      </c>
      <c r="N640" t="s">
        <v>4851</v>
      </c>
    </row>
    <row r="641" spans="1:14" x14ac:dyDescent="0.25">
      <c r="A641" t="s">
        <v>16</v>
      </c>
      <c r="B641" t="s">
        <v>4852</v>
      </c>
      <c r="C641">
        <v>2022</v>
      </c>
      <c r="D641" t="s">
        <v>4853</v>
      </c>
      <c r="E641" t="s">
        <v>1766</v>
      </c>
      <c r="F641" t="s">
        <v>1767</v>
      </c>
      <c r="G641" t="s">
        <v>1090</v>
      </c>
      <c r="H641" t="s">
        <v>4854</v>
      </c>
      <c r="I641" t="s">
        <v>43</v>
      </c>
      <c r="J641" t="s">
        <v>43</v>
      </c>
      <c r="K641" t="s">
        <v>4855</v>
      </c>
      <c r="L641" t="s">
        <v>4856</v>
      </c>
      <c r="M641" t="s">
        <v>4857</v>
      </c>
      <c r="N641" t="s">
        <v>4858</v>
      </c>
    </row>
    <row r="642" spans="1:14" x14ac:dyDescent="0.25">
      <c r="A642" t="s">
        <v>16</v>
      </c>
      <c r="B642" t="s">
        <v>4859</v>
      </c>
      <c r="C642">
        <v>2024</v>
      </c>
      <c r="D642" t="s">
        <v>4860</v>
      </c>
      <c r="E642" t="s">
        <v>4861</v>
      </c>
      <c r="F642" t="s">
        <v>4862</v>
      </c>
      <c r="G642" t="s">
        <v>43</v>
      </c>
      <c r="H642" t="s">
        <v>43</v>
      </c>
      <c r="I642" t="s">
        <v>43</v>
      </c>
      <c r="J642" t="s">
        <v>43</v>
      </c>
      <c r="K642" t="s">
        <v>4863</v>
      </c>
      <c r="L642" t="s">
        <v>4864</v>
      </c>
      <c r="M642" t="s">
        <v>4865</v>
      </c>
      <c r="N642" t="s">
        <v>4866</v>
      </c>
    </row>
    <row r="643" spans="1:14" x14ac:dyDescent="0.25">
      <c r="A643" t="s">
        <v>16</v>
      </c>
      <c r="B643" t="s">
        <v>4867</v>
      </c>
      <c r="C643">
        <v>2024</v>
      </c>
      <c r="D643" t="s">
        <v>4868</v>
      </c>
      <c r="E643" t="s">
        <v>4869</v>
      </c>
      <c r="F643" t="s">
        <v>43</v>
      </c>
      <c r="G643" t="s">
        <v>43</v>
      </c>
      <c r="H643" t="s">
        <v>43</v>
      </c>
      <c r="I643" t="s">
        <v>43</v>
      </c>
      <c r="J643" t="s">
        <v>43</v>
      </c>
      <c r="K643" t="s">
        <v>4870</v>
      </c>
      <c r="L643" t="s">
        <v>4871</v>
      </c>
      <c r="M643" t="s">
        <v>4872</v>
      </c>
      <c r="N643" t="s">
        <v>4873</v>
      </c>
    </row>
    <row r="644" spans="1:14" x14ac:dyDescent="0.25">
      <c r="A644" t="s">
        <v>16</v>
      </c>
      <c r="B644" t="s">
        <v>4874</v>
      </c>
      <c r="C644">
        <v>2024</v>
      </c>
      <c r="D644" t="s">
        <v>4875</v>
      </c>
      <c r="E644" t="s">
        <v>69</v>
      </c>
      <c r="F644" t="s">
        <v>2906</v>
      </c>
      <c r="G644" t="s">
        <v>43</v>
      </c>
      <c r="H644" t="s">
        <v>43</v>
      </c>
      <c r="I644" t="s">
        <v>43</v>
      </c>
      <c r="J644" t="s">
        <v>43</v>
      </c>
      <c r="K644" t="s">
        <v>4876</v>
      </c>
      <c r="L644" t="s">
        <v>4877</v>
      </c>
      <c r="M644" t="s">
        <v>4878</v>
      </c>
      <c r="N644" t="s">
        <v>4879</v>
      </c>
    </row>
    <row r="645" spans="1:14" x14ac:dyDescent="0.25">
      <c r="A645" t="s">
        <v>16</v>
      </c>
      <c r="B645" t="s">
        <v>4880</v>
      </c>
      <c r="C645">
        <v>2025</v>
      </c>
      <c r="D645" t="s">
        <v>4881</v>
      </c>
      <c r="E645" t="s">
        <v>1047</v>
      </c>
      <c r="F645" t="s">
        <v>4882</v>
      </c>
      <c r="G645" t="s">
        <v>43</v>
      </c>
      <c r="H645" t="s">
        <v>43</v>
      </c>
      <c r="I645" t="s">
        <v>43</v>
      </c>
      <c r="J645" t="s">
        <v>43</v>
      </c>
      <c r="K645" t="s">
        <v>43</v>
      </c>
      <c r="L645" t="s">
        <v>4883</v>
      </c>
      <c r="M645" t="s">
        <v>4884</v>
      </c>
      <c r="N645" t="s">
        <v>4885</v>
      </c>
    </row>
    <row r="646" spans="1:14" x14ac:dyDescent="0.25">
      <c r="A646" t="s">
        <v>16</v>
      </c>
      <c r="B646" t="s">
        <v>4886</v>
      </c>
      <c r="C646">
        <v>2024</v>
      </c>
      <c r="D646" t="s">
        <v>4887</v>
      </c>
      <c r="E646" t="s">
        <v>376</v>
      </c>
      <c r="F646" t="s">
        <v>1873</v>
      </c>
      <c r="G646" t="s">
        <v>43</v>
      </c>
      <c r="H646" t="s">
        <v>43</v>
      </c>
      <c r="I646" t="s">
        <v>43</v>
      </c>
      <c r="J646" t="s">
        <v>43</v>
      </c>
      <c r="K646" t="s">
        <v>4888</v>
      </c>
      <c r="L646" t="s">
        <v>4889</v>
      </c>
      <c r="M646" t="s">
        <v>4890</v>
      </c>
      <c r="N646" t="s">
        <v>4891</v>
      </c>
    </row>
    <row r="647" spans="1:14" x14ac:dyDescent="0.25">
      <c r="A647" t="s">
        <v>16</v>
      </c>
      <c r="B647" t="s">
        <v>4886</v>
      </c>
      <c r="C647">
        <v>2024</v>
      </c>
      <c r="D647" t="s">
        <v>4892</v>
      </c>
      <c r="E647" t="s">
        <v>1638</v>
      </c>
      <c r="F647" t="s">
        <v>1605</v>
      </c>
      <c r="G647" t="s">
        <v>195</v>
      </c>
      <c r="H647" t="s">
        <v>4893</v>
      </c>
      <c r="I647" t="s">
        <v>43</v>
      </c>
      <c r="J647" t="s">
        <v>43</v>
      </c>
      <c r="K647" t="s">
        <v>4894</v>
      </c>
      <c r="L647" t="s">
        <v>4895</v>
      </c>
      <c r="M647" t="s">
        <v>4896</v>
      </c>
      <c r="N647" t="s">
        <v>4897</v>
      </c>
    </row>
    <row r="648" spans="1:14" x14ac:dyDescent="0.25">
      <c r="A648" t="s">
        <v>16</v>
      </c>
      <c r="B648" t="s">
        <v>4898</v>
      </c>
      <c r="C648">
        <v>2022</v>
      </c>
      <c r="D648" t="s">
        <v>4899</v>
      </c>
      <c r="E648" t="s">
        <v>1766</v>
      </c>
      <c r="F648" t="s">
        <v>1493</v>
      </c>
      <c r="G648" t="s">
        <v>327</v>
      </c>
      <c r="H648" t="s">
        <v>4900</v>
      </c>
      <c r="I648" t="s">
        <v>43</v>
      </c>
      <c r="J648" t="s">
        <v>43</v>
      </c>
      <c r="K648" t="s">
        <v>43</v>
      </c>
      <c r="L648" t="s">
        <v>4901</v>
      </c>
      <c r="M648" t="s">
        <v>4902</v>
      </c>
      <c r="N648" t="s">
        <v>4903</v>
      </c>
    </row>
    <row r="649" spans="1:14" x14ac:dyDescent="0.25">
      <c r="A649" t="s">
        <v>16</v>
      </c>
      <c r="B649" t="s">
        <v>4904</v>
      </c>
      <c r="C649">
        <v>2024</v>
      </c>
      <c r="D649" t="s">
        <v>4905</v>
      </c>
      <c r="E649" t="s">
        <v>4906</v>
      </c>
      <c r="F649" t="s">
        <v>760</v>
      </c>
      <c r="G649" t="s">
        <v>195</v>
      </c>
      <c r="H649" t="s">
        <v>43</v>
      </c>
      <c r="I649" t="s">
        <v>43</v>
      </c>
      <c r="J649" t="s">
        <v>43</v>
      </c>
      <c r="K649" t="s">
        <v>43</v>
      </c>
      <c r="L649" t="s">
        <v>4907</v>
      </c>
      <c r="M649" t="s">
        <v>4908</v>
      </c>
      <c r="N649" t="s">
        <v>4909</v>
      </c>
    </row>
    <row r="650" spans="1:14" x14ac:dyDescent="0.25">
      <c r="A650" t="s">
        <v>16</v>
      </c>
      <c r="B650" t="s">
        <v>4910</v>
      </c>
      <c r="C650">
        <v>2021</v>
      </c>
      <c r="D650" t="s">
        <v>4911</v>
      </c>
      <c r="E650" t="s">
        <v>4912</v>
      </c>
      <c r="F650" t="s">
        <v>2342</v>
      </c>
      <c r="G650" t="s">
        <v>43</v>
      </c>
      <c r="H650" t="s">
        <v>43</v>
      </c>
      <c r="I650" t="s">
        <v>43</v>
      </c>
      <c r="J650" t="s">
        <v>43</v>
      </c>
      <c r="K650" t="s">
        <v>43</v>
      </c>
      <c r="L650" t="s">
        <v>4913</v>
      </c>
      <c r="M650" t="s">
        <v>4914</v>
      </c>
      <c r="N650" t="s">
        <v>4915</v>
      </c>
    </row>
    <row r="651" spans="1:14" x14ac:dyDescent="0.25">
      <c r="A651" t="s">
        <v>16</v>
      </c>
      <c r="B651" t="s">
        <v>4916</v>
      </c>
      <c r="C651">
        <v>2021</v>
      </c>
      <c r="D651" t="s">
        <v>4917</v>
      </c>
      <c r="E651" t="s">
        <v>1901</v>
      </c>
      <c r="F651" t="s">
        <v>344</v>
      </c>
      <c r="G651" t="s">
        <v>43</v>
      </c>
      <c r="H651" t="s">
        <v>43</v>
      </c>
      <c r="I651" t="s">
        <v>43</v>
      </c>
      <c r="J651" t="s">
        <v>43</v>
      </c>
      <c r="K651" t="s">
        <v>4918</v>
      </c>
      <c r="L651" t="s">
        <v>4919</v>
      </c>
      <c r="M651" t="s">
        <v>4920</v>
      </c>
      <c r="N651" t="s">
        <v>4921</v>
      </c>
    </row>
    <row r="652" spans="1:14" x14ac:dyDescent="0.25">
      <c r="A652" t="s">
        <v>16</v>
      </c>
      <c r="B652" t="s">
        <v>4922</v>
      </c>
      <c r="C652">
        <v>2021</v>
      </c>
      <c r="D652" t="s">
        <v>4923</v>
      </c>
      <c r="E652" t="s">
        <v>3351</v>
      </c>
      <c r="F652" t="s">
        <v>615</v>
      </c>
      <c r="G652" t="s">
        <v>230</v>
      </c>
      <c r="H652" t="s">
        <v>4924</v>
      </c>
      <c r="I652" t="s">
        <v>43</v>
      </c>
      <c r="J652" t="s">
        <v>43</v>
      </c>
      <c r="K652" t="s">
        <v>4925</v>
      </c>
      <c r="L652" t="s">
        <v>4926</v>
      </c>
      <c r="M652" t="s">
        <v>4927</v>
      </c>
      <c r="N652" t="s">
        <v>4928</v>
      </c>
    </row>
    <row r="653" spans="1:14" x14ac:dyDescent="0.25">
      <c r="A653" t="s">
        <v>16</v>
      </c>
      <c r="B653" t="s">
        <v>4929</v>
      </c>
      <c r="C653">
        <v>2021</v>
      </c>
      <c r="D653" t="s">
        <v>4930</v>
      </c>
      <c r="E653" t="s">
        <v>1170</v>
      </c>
      <c r="F653" t="s">
        <v>1941</v>
      </c>
      <c r="G653" t="s">
        <v>195</v>
      </c>
      <c r="H653" t="s">
        <v>4931</v>
      </c>
      <c r="I653" t="s">
        <v>43</v>
      </c>
      <c r="J653" t="s">
        <v>43</v>
      </c>
      <c r="K653" t="s">
        <v>4932</v>
      </c>
      <c r="L653" t="s">
        <v>4933</v>
      </c>
      <c r="M653" t="s">
        <v>4934</v>
      </c>
      <c r="N653" t="s">
        <v>4935</v>
      </c>
    </row>
    <row r="654" spans="1:14" x14ac:dyDescent="0.25">
      <c r="A654" t="s">
        <v>16</v>
      </c>
      <c r="B654" t="s">
        <v>4936</v>
      </c>
      <c r="C654">
        <v>2023</v>
      </c>
      <c r="D654" t="s">
        <v>4937</v>
      </c>
      <c r="E654" t="s">
        <v>4257</v>
      </c>
      <c r="F654" t="s">
        <v>1873</v>
      </c>
      <c r="G654" t="s">
        <v>43</v>
      </c>
      <c r="H654" t="s">
        <v>4938</v>
      </c>
      <c r="I654" t="s">
        <v>43</v>
      </c>
      <c r="J654" t="s">
        <v>43</v>
      </c>
      <c r="K654" t="s">
        <v>4939</v>
      </c>
      <c r="L654" t="s">
        <v>4940</v>
      </c>
      <c r="M654" t="s">
        <v>4941</v>
      </c>
      <c r="N654" t="s">
        <v>4942</v>
      </c>
    </row>
    <row r="655" spans="1:14" x14ac:dyDescent="0.25">
      <c r="A655" t="s">
        <v>16</v>
      </c>
      <c r="B655" t="s">
        <v>4943</v>
      </c>
      <c r="C655">
        <v>2023</v>
      </c>
      <c r="D655" t="s">
        <v>4944</v>
      </c>
      <c r="E655" t="s">
        <v>1098</v>
      </c>
      <c r="F655" t="s">
        <v>3188</v>
      </c>
      <c r="G655" t="s">
        <v>43</v>
      </c>
      <c r="H655" t="s">
        <v>43</v>
      </c>
      <c r="I655" t="s">
        <v>43</v>
      </c>
      <c r="J655" t="s">
        <v>43</v>
      </c>
      <c r="K655" t="s">
        <v>43</v>
      </c>
      <c r="L655" t="s">
        <v>4945</v>
      </c>
      <c r="M655" t="s">
        <v>4946</v>
      </c>
      <c r="N655" t="s">
        <v>4947</v>
      </c>
    </row>
    <row r="656" spans="1:14" x14ac:dyDescent="0.25">
      <c r="A656" t="s">
        <v>16</v>
      </c>
      <c r="B656" t="s">
        <v>4948</v>
      </c>
      <c r="C656">
        <v>2023</v>
      </c>
      <c r="D656" t="s">
        <v>4949</v>
      </c>
      <c r="E656" t="s">
        <v>3373</v>
      </c>
      <c r="F656" t="s">
        <v>1255</v>
      </c>
      <c r="G656" t="s">
        <v>43</v>
      </c>
      <c r="H656" t="s">
        <v>43</v>
      </c>
      <c r="I656" t="s">
        <v>43</v>
      </c>
      <c r="J656" t="s">
        <v>43</v>
      </c>
      <c r="K656" t="s">
        <v>4950</v>
      </c>
      <c r="L656" t="s">
        <v>4951</v>
      </c>
      <c r="M656" t="s">
        <v>4952</v>
      </c>
      <c r="N656" t="s">
        <v>4953</v>
      </c>
    </row>
    <row r="657" spans="1:14" x14ac:dyDescent="0.25">
      <c r="A657" t="s">
        <v>16</v>
      </c>
      <c r="B657" t="s">
        <v>4954</v>
      </c>
      <c r="C657">
        <v>2022</v>
      </c>
      <c r="D657" t="s">
        <v>4955</v>
      </c>
      <c r="E657" t="s">
        <v>4956</v>
      </c>
      <c r="F657" t="s">
        <v>2063</v>
      </c>
      <c r="G657" t="s">
        <v>326</v>
      </c>
      <c r="H657" t="s">
        <v>4957</v>
      </c>
      <c r="I657" t="s">
        <v>43</v>
      </c>
      <c r="J657" t="s">
        <v>43</v>
      </c>
      <c r="K657" t="s">
        <v>4958</v>
      </c>
      <c r="L657" t="s">
        <v>4959</v>
      </c>
      <c r="M657" t="s">
        <v>4960</v>
      </c>
      <c r="N657" t="s">
        <v>4961</v>
      </c>
    </row>
    <row r="658" spans="1:14" x14ac:dyDescent="0.25">
      <c r="A658" t="s">
        <v>16</v>
      </c>
      <c r="B658" t="s">
        <v>4962</v>
      </c>
      <c r="C658">
        <v>2024</v>
      </c>
      <c r="D658" t="s">
        <v>4963</v>
      </c>
      <c r="E658" t="s">
        <v>1970</v>
      </c>
      <c r="F658" t="s">
        <v>4964</v>
      </c>
      <c r="G658" t="s">
        <v>43</v>
      </c>
      <c r="H658" t="s">
        <v>43</v>
      </c>
      <c r="I658" t="s">
        <v>43</v>
      </c>
      <c r="J658" t="s">
        <v>43</v>
      </c>
      <c r="K658" t="s">
        <v>4965</v>
      </c>
      <c r="L658" t="s">
        <v>4966</v>
      </c>
      <c r="M658" t="s">
        <v>4967</v>
      </c>
      <c r="N658" t="s">
        <v>4968</v>
      </c>
    </row>
    <row r="659" spans="1:14" x14ac:dyDescent="0.25">
      <c r="A659" t="s">
        <v>16</v>
      </c>
      <c r="B659" t="s">
        <v>4969</v>
      </c>
      <c r="C659">
        <v>2024</v>
      </c>
      <c r="D659" t="s">
        <v>4970</v>
      </c>
      <c r="E659" t="s">
        <v>376</v>
      </c>
      <c r="F659" t="s">
        <v>2187</v>
      </c>
      <c r="G659" t="s">
        <v>43</v>
      </c>
      <c r="H659" t="s">
        <v>43</v>
      </c>
      <c r="I659" t="s">
        <v>43</v>
      </c>
      <c r="J659" t="s">
        <v>43</v>
      </c>
      <c r="K659" t="s">
        <v>43</v>
      </c>
      <c r="L659" t="s">
        <v>4971</v>
      </c>
      <c r="M659" t="s">
        <v>4972</v>
      </c>
      <c r="N659" t="s">
        <v>4973</v>
      </c>
    </row>
    <row r="660" spans="1:14" x14ac:dyDescent="0.25">
      <c r="A660" t="s">
        <v>16</v>
      </c>
      <c r="B660" t="s">
        <v>4974</v>
      </c>
      <c r="C660">
        <v>2024</v>
      </c>
      <c r="D660" t="s">
        <v>4975</v>
      </c>
      <c r="E660" t="s">
        <v>1021</v>
      </c>
      <c r="F660" t="s">
        <v>1022</v>
      </c>
      <c r="G660" t="s">
        <v>274</v>
      </c>
      <c r="H660" t="s">
        <v>43</v>
      </c>
      <c r="I660" t="s">
        <v>43</v>
      </c>
      <c r="J660" t="s">
        <v>43</v>
      </c>
      <c r="K660" t="s">
        <v>4976</v>
      </c>
      <c r="L660" t="s">
        <v>4977</v>
      </c>
      <c r="M660" t="s">
        <v>4978</v>
      </c>
      <c r="N660" t="s">
        <v>4979</v>
      </c>
    </row>
    <row r="661" spans="1:14" x14ac:dyDescent="0.25">
      <c r="A661" t="s">
        <v>16</v>
      </c>
      <c r="B661" t="s">
        <v>4980</v>
      </c>
      <c r="C661">
        <v>2024</v>
      </c>
      <c r="D661" t="s">
        <v>4981</v>
      </c>
      <c r="E661" t="s">
        <v>1113</v>
      </c>
      <c r="F661" t="s">
        <v>191</v>
      </c>
      <c r="G661" t="s">
        <v>43</v>
      </c>
      <c r="H661" t="s">
        <v>43</v>
      </c>
      <c r="I661" t="s">
        <v>43</v>
      </c>
      <c r="J661" t="s">
        <v>43</v>
      </c>
      <c r="K661" t="s">
        <v>4982</v>
      </c>
      <c r="L661" t="s">
        <v>4983</v>
      </c>
      <c r="M661" t="s">
        <v>4984</v>
      </c>
      <c r="N661" t="s">
        <v>4985</v>
      </c>
    </row>
    <row r="662" spans="1:14" x14ac:dyDescent="0.25">
      <c r="A662" t="s">
        <v>16</v>
      </c>
      <c r="B662" t="s">
        <v>4986</v>
      </c>
      <c r="C662">
        <v>2022</v>
      </c>
      <c r="D662" t="s">
        <v>4987</v>
      </c>
      <c r="E662" t="s">
        <v>1295</v>
      </c>
      <c r="F662" t="s">
        <v>326</v>
      </c>
      <c r="G662" t="s">
        <v>415</v>
      </c>
      <c r="H662" t="s">
        <v>43</v>
      </c>
      <c r="I662" t="s">
        <v>43</v>
      </c>
      <c r="J662" t="s">
        <v>43</v>
      </c>
      <c r="K662" t="s">
        <v>4988</v>
      </c>
      <c r="L662" t="s">
        <v>4989</v>
      </c>
      <c r="M662" t="s">
        <v>4990</v>
      </c>
      <c r="N662" t="s">
        <v>4991</v>
      </c>
    </row>
    <row r="663" spans="1:14" x14ac:dyDescent="0.25">
      <c r="A663" t="s">
        <v>16</v>
      </c>
      <c r="B663" t="s">
        <v>4992</v>
      </c>
      <c r="C663">
        <v>2023</v>
      </c>
      <c r="D663" t="s">
        <v>4993</v>
      </c>
      <c r="E663" t="s">
        <v>4994</v>
      </c>
      <c r="F663" t="s">
        <v>4995</v>
      </c>
      <c r="G663" t="s">
        <v>43</v>
      </c>
      <c r="H663" t="s">
        <v>4996</v>
      </c>
      <c r="I663" t="s">
        <v>43</v>
      </c>
      <c r="J663" t="s">
        <v>43</v>
      </c>
      <c r="K663" t="s">
        <v>4997</v>
      </c>
      <c r="L663" t="s">
        <v>4998</v>
      </c>
      <c r="M663" t="s">
        <v>4999</v>
      </c>
      <c r="N663" t="s">
        <v>5000</v>
      </c>
    </row>
    <row r="664" spans="1:14" x14ac:dyDescent="0.25">
      <c r="A664" t="s">
        <v>16</v>
      </c>
      <c r="B664" t="s">
        <v>5001</v>
      </c>
      <c r="C664">
        <v>2024</v>
      </c>
      <c r="D664" t="s">
        <v>5002</v>
      </c>
      <c r="E664" t="s">
        <v>1247</v>
      </c>
      <c r="F664" t="s">
        <v>292</v>
      </c>
      <c r="G664" t="s">
        <v>466</v>
      </c>
      <c r="H664" t="s">
        <v>43</v>
      </c>
      <c r="I664" t="s">
        <v>43</v>
      </c>
      <c r="J664" t="s">
        <v>43</v>
      </c>
      <c r="K664" t="s">
        <v>5003</v>
      </c>
      <c r="L664" t="s">
        <v>5004</v>
      </c>
      <c r="M664" t="s">
        <v>5005</v>
      </c>
      <c r="N664" t="s">
        <v>5006</v>
      </c>
    </row>
    <row r="665" spans="1:14" x14ac:dyDescent="0.25">
      <c r="A665" t="s">
        <v>16</v>
      </c>
      <c r="B665" t="s">
        <v>5007</v>
      </c>
      <c r="C665">
        <v>2023</v>
      </c>
      <c r="D665" t="s">
        <v>5008</v>
      </c>
      <c r="E665" t="s">
        <v>1047</v>
      </c>
      <c r="F665" t="s">
        <v>5009</v>
      </c>
      <c r="G665" t="s">
        <v>43</v>
      </c>
      <c r="H665" t="s">
        <v>43</v>
      </c>
      <c r="I665" t="s">
        <v>43</v>
      </c>
      <c r="J665" t="s">
        <v>43</v>
      </c>
      <c r="K665" t="s">
        <v>5010</v>
      </c>
      <c r="L665" t="s">
        <v>5011</v>
      </c>
      <c r="M665" t="s">
        <v>5012</v>
      </c>
      <c r="N665" t="s">
        <v>5013</v>
      </c>
    </row>
    <row r="666" spans="1:14" x14ac:dyDescent="0.25">
      <c r="A666" t="s">
        <v>16</v>
      </c>
      <c r="B666" t="s">
        <v>5014</v>
      </c>
      <c r="C666">
        <v>2023</v>
      </c>
      <c r="D666" t="s">
        <v>5015</v>
      </c>
      <c r="E666" t="s">
        <v>1581</v>
      </c>
      <c r="F666" t="s">
        <v>318</v>
      </c>
      <c r="G666" t="s">
        <v>415</v>
      </c>
      <c r="H666" t="s">
        <v>5016</v>
      </c>
      <c r="I666" t="s">
        <v>43</v>
      </c>
      <c r="J666" t="s">
        <v>43</v>
      </c>
      <c r="K666" t="s">
        <v>5017</v>
      </c>
      <c r="L666" t="s">
        <v>5018</v>
      </c>
      <c r="M666" t="s">
        <v>5019</v>
      </c>
      <c r="N666" t="s">
        <v>5020</v>
      </c>
    </row>
    <row r="667" spans="1:14" x14ac:dyDescent="0.25">
      <c r="A667" t="s">
        <v>16</v>
      </c>
      <c r="B667" t="s">
        <v>5021</v>
      </c>
      <c r="C667">
        <v>2021</v>
      </c>
      <c r="D667" t="s">
        <v>5022</v>
      </c>
      <c r="E667" t="s">
        <v>376</v>
      </c>
      <c r="F667" t="s">
        <v>301</v>
      </c>
      <c r="G667" t="s">
        <v>43</v>
      </c>
      <c r="H667" t="s">
        <v>43</v>
      </c>
      <c r="I667" t="s">
        <v>43</v>
      </c>
      <c r="J667" t="s">
        <v>43</v>
      </c>
      <c r="K667" t="s">
        <v>5023</v>
      </c>
      <c r="L667" t="s">
        <v>5024</v>
      </c>
      <c r="M667" t="s">
        <v>5025</v>
      </c>
      <c r="N667" t="s">
        <v>5026</v>
      </c>
    </row>
    <row r="668" spans="1:14" x14ac:dyDescent="0.25">
      <c r="A668" t="s">
        <v>16</v>
      </c>
      <c r="B668" t="s">
        <v>5027</v>
      </c>
      <c r="C668">
        <v>2024</v>
      </c>
      <c r="D668" t="s">
        <v>5028</v>
      </c>
      <c r="E668" t="s">
        <v>5029</v>
      </c>
      <c r="F668" t="s">
        <v>5030</v>
      </c>
      <c r="G668" t="s">
        <v>43</v>
      </c>
      <c r="H668" t="s">
        <v>5031</v>
      </c>
      <c r="I668" t="s">
        <v>43</v>
      </c>
      <c r="J668" t="s">
        <v>43</v>
      </c>
      <c r="K668" t="s">
        <v>5032</v>
      </c>
      <c r="L668" t="s">
        <v>5033</v>
      </c>
      <c r="M668" t="s">
        <v>5034</v>
      </c>
      <c r="N668" t="s">
        <v>5035</v>
      </c>
    </row>
    <row r="669" spans="1:14" x14ac:dyDescent="0.25">
      <c r="A669" t="s">
        <v>16</v>
      </c>
      <c r="B669" t="s">
        <v>5036</v>
      </c>
      <c r="C669">
        <v>2022</v>
      </c>
      <c r="D669" t="s">
        <v>5037</v>
      </c>
      <c r="E669" t="s">
        <v>5038</v>
      </c>
      <c r="F669" t="s">
        <v>4313</v>
      </c>
      <c r="G669" t="s">
        <v>43</v>
      </c>
      <c r="H669" t="s">
        <v>43</v>
      </c>
      <c r="I669" t="s">
        <v>43</v>
      </c>
      <c r="J669" t="s">
        <v>43</v>
      </c>
      <c r="K669" t="s">
        <v>5039</v>
      </c>
      <c r="L669" t="s">
        <v>5040</v>
      </c>
      <c r="M669" t="s">
        <v>5041</v>
      </c>
      <c r="N669" t="s">
        <v>5042</v>
      </c>
    </row>
    <row r="670" spans="1:14" x14ac:dyDescent="0.25">
      <c r="A670" t="s">
        <v>16</v>
      </c>
      <c r="B670" t="s">
        <v>5043</v>
      </c>
      <c r="C670">
        <v>2022</v>
      </c>
      <c r="D670" t="s">
        <v>5044</v>
      </c>
      <c r="E670" t="s">
        <v>367</v>
      </c>
      <c r="F670" t="s">
        <v>1325</v>
      </c>
      <c r="G670" t="s">
        <v>229</v>
      </c>
      <c r="H670" t="s">
        <v>43</v>
      </c>
      <c r="I670" t="s">
        <v>43</v>
      </c>
      <c r="J670" t="s">
        <v>43</v>
      </c>
      <c r="K670" t="s">
        <v>5045</v>
      </c>
      <c r="L670" t="s">
        <v>5046</v>
      </c>
      <c r="M670" t="s">
        <v>5047</v>
      </c>
      <c r="N670" t="s">
        <v>5048</v>
      </c>
    </row>
    <row r="671" spans="1:14" x14ac:dyDescent="0.25">
      <c r="A671" t="s">
        <v>16</v>
      </c>
      <c r="B671" t="s">
        <v>5043</v>
      </c>
      <c r="C671">
        <v>2024</v>
      </c>
      <c r="D671" t="s">
        <v>5049</v>
      </c>
      <c r="E671" t="s">
        <v>367</v>
      </c>
      <c r="F671" t="s">
        <v>368</v>
      </c>
      <c r="G671" t="s">
        <v>692</v>
      </c>
      <c r="H671" t="s">
        <v>43</v>
      </c>
      <c r="I671" t="s">
        <v>43</v>
      </c>
      <c r="J671" t="s">
        <v>43</v>
      </c>
      <c r="K671" t="s">
        <v>5050</v>
      </c>
      <c r="L671" t="s">
        <v>5051</v>
      </c>
      <c r="M671" t="s">
        <v>5052</v>
      </c>
      <c r="N671" t="s">
        <v>5053</v>
      </c>
    </row>
    <row r="672" spans="1:14" x14ac:dyDescent="0.25">
      <c r="A672" t="s">
        <v>16</v>
      </c>
      <c r="B672" t="s">
        <v>5054</v>
      </c>
      <c r="C672">
        <v>2022</v>
      </c>
      <c r="D672" t="s">
        <v>5055</v>
      </c>
      <c r="E672" t="s">
        <v>108</v>
      </c>
      <c r="F672" t="s">
        <v>5056</v>
      </c>
      <c r="G672" t="s">
        <v>43</v>
      </c>
      <c r="H672" t="s">
        <v>43</v>
      </c>
      <c r="I672" t="s">
        <v>43</v>
      </c>
      <c r="J672" t="s">
        <v>43</v>
      </c>
      <c r="K672" t="s">
        <v>43</v>
      </c>
      <c r="L672" t="s">
        <v>5057</v>
      </c>
      <c r="M672" t="s">
        <v>5058</v>
      </c>
      <c r="N672" t="s">
        <v>5059</v>
      </c>
    </row>
    <row r="673" spans="1:14" x14ac:dyDescent="0.25">
      <c r="A673" t="s">
        <v>16</v>
      </c>
      <c r="B673" t="s">
        <v>5060</v>
      </c>
      <c r="C673">
        <v>2023</v>
      </c>
      <c r="D673" t="s">
        <v>5061</v>
      </c>
      <c r="E673" t="s">
        <v>5062</v>
      </c>
      <c r="F673" t="s">
        <v>4964</v>
      </c>
      <c r="G673" t="s">
        <v>43</v>
      </c>
      <c r="H673" t="s">
        <v>43</v>
      </c>
      <c r="I673" t="s">
        <v>43</v>
      </c>
      <c r="J673" t="s">
        <v>43</v>
      </c>
      <c r="K673" t="s">
        <v>5063</v>
      </c>
      <c r="L673" t="s">
        <v>5064</v>
      </c>
      <c r="M673" t="s">
        <v>5065</v>
      </c>
      <c r="N673" t="s">
        <v>5066</v>
      </c>
    </row>
    <row r="674" spans="1:14" x14ac:dyDescent="0.25">
      <c r="A674" t="s">
        <v>16</v>
      </c>
      <c r="B674" t="s">
        <v>5067</v>
      </c>
      <c r="C674">
        <v>2024</v>
      </c>
      <c r="D674" t="s">
        <v>5068</v>
      </c>
      <c r="E674" t="s">
        <v>5069</v>
      </c>
      <c r="F674" t="s">
        <v>292</v>
      </c>
      <c r="G674" t="s">
        <v>195</v>
      </c>
      <c r="H674" t="s">
        <v>5070</v>
      </c>
      <c r="I674" t="s">
        <v>43</v>
      </c>
      <c r="J674" t="s">
        <v>43</v>
      </c>
      <c r="K674" t="s">
        <v>43</v>
      </c>
      <c r="L674" t="s">
        <v>5071</v>
      </c>
      <c r="M674" t="s">
        <v>5072</v>
      </c>
      <c r="N674" t="s">
        <v>5073</v>
      </c>
    </row>
    <row r="675" spans="1:14" x14ac:dyDescent="0.25">
      <c r="A675" t="s">
        <v>16</v>
      </c>
      <c r="B675" t="s">
        <v>5074</v>
      </c>
      <c r="C675">
        <v>2025</v>
      </c>
      <c r="D675" t="s">
        <v>5075</v>
      </c>
      <c r="E675" t="s">
        <v>682</v>
      </c>
      <c r="F675" t="s">
        <v>5076</v>
      </c>
      <c r="G675" t="s">
        <v>43</v>
      </c>
      <c r="H675" t="s">
        <v>43</v>
      </c>
      <c r="I675" t="s">
        <v>43</v>
      </c>
      <c r="J675" t="s">
        <v>43</v>
      </c>
      <c r="K675" t="s">
        <v>5077</v>
      </c>
      <c r="L675" t="s">
        <v>5078</v>
      </c>
      <c r="M675" t="s">
        <v>5079</v>
      </c>
      <c r="N675" t="s">
        <v>5080</v>
      </c>
    </row>
    <row r="676" spans="1:14" x14ac:dyDescent="0.25">
      <c r="A676" t="s">
        <v>16</v>
      </c>
      <c r="B676" t="s">
        <v>5081</v>
      </c>
      <c r="C676">
        <v>2024</v>
      </c>
      <c r="D676" t="s">
        <v>5082</v>
      </c>
      <c r="E676" t="s">
        <v>498</v>
      </c>
      <c r="F676" t="s">
        <v>3022</v>
      </c>
      <c r="G676" t="s">
        <v>43</v>
      </c>
      <c r="H676" t="s">
        <v>43</v>
      </c>
      <c r="I676" t="s">
        <v>43</v>
      </c>
      <c r="J676" t="s">
        <v>43</v>
      </c>
      <c r="K676" t="s">
        <v>43</v>
      </c>
      <c r="L676" t="s">
        <v>5083</v>
      </c>
      <c r="M676" t="s">
        <v>5084</v>
      </c>
      <c r="N676" t="s">
        <v>5085</v>
      </c>
    </row>
    <row r="677" spans="1:14" x14ac:dyDescent="0.25">
      <c r="A677" t="s">
        <v>16</v>
      </c>
      <c r="B677" t="s">
        <v>5086</v>
      </c>
      <c r="C677">
        <v>2025</v>
      </c>
      <c r="D677" t="s">
        <v>5087</v>
      </c>
      <c r="E677" t="s">
        <v>5088</v>
      </c>
      <c r="F677" t="s">
        <v>1255</v>
      </c>
      <c r="G677" t="s">
        <v>43</v>
      </c>
      <c r="H677" t="s">
        <v>43</v>
      </c>
      <c r="I677" t="s">
        <v>43</v>
      </c>
      <c r="J677" t="s">
        <v>43</v>
      </c>
      <c r="K677" t="s">
        <v>43</v>
      </c>
      <c r="L677" t="s">
        <v>5089</v>
      </c>
      <c r="M677" t="s">
        <v>5090</v>
      </c>
      <c r="N677" t="s">
        <v>5091</v>
      </c>
    </row>
    <row r="678" spans="1:14" x14ac:dyDescent="0.25">
      <c r="A678" t="s">
        <v>16</v>
      </c>
      <c r="B678" t="s">
        <v>5092</v>
      </c>
      <c r="C678">
        <v>2023</v>
      </c>
      <c r="D678" t="s">
        <v>5093</v>
      </c>
      <c r="E678" t="s">
        <v>2186</v>
      </c>
      <c r="F678" t="s">
        <v>3833</v>
      </c>
      <c r="G678" t="s">
        <v>43</v>
      </c>
      <c r="H678" t="s">
        <v>43</v>
      </c>
      <c r="I678" t="s">
        <v>43</v>
      </c>
      <c r="J678" t="s">
        <v>43</v>
      </c>
      <c r="K678" t="s">
        <v>5094</v>
      </c>
      <c r="L678" t="s">
        <v>5095</v>
      </c>
      <c r="M678" t="s">
        <v>5096</v>
      </c>
      <c r="N678" t="s">
        <v>5097</v>
      </c>
    </row>
    <row r="679" spans="1:14" x14ac:dyDescent="0.25">
      <c r="A679" t="s">
        <v>16</v>
      </c>
      <c r="B679" t="s">
        <v>5098</v>
      </c>
      <c r="C679">
        <v>2024</v>
      </c>
      <c r="D679" t="s">
        <v>5099</v>
      </c>
      <c r="E679" t="s">
        <v>13</v>
      </c>
      <c r="F679" t="s">
        <v>5100</v>
      </c>
      <c r="G679" t="s">
        <v>43</v>
      </c>
      <c r="H679" t="s">
        <v>43</v>
      </c>
      <c r="I679" t="s">
        <v>43</v>
      </c>
      <c r="J679" t="s">
        <v>43</v>
      </c>
      <c r="K679" t="s">
        <v>5101</v>
      </c>
      <c r="L679" t="s">
        <v>5102</v>
      </c>
      <c r="M679" t="s">
        <v>5103</v>
      </c>
      <c r="N679" t="s">
        <v>5104</v>
      </c>
    </row>
    <row r="680" spans="1:14" x14ac:dyDescent="0.25">
      <c r="A680" t="s">
        <v>16</v>
      </c>
      <c r="B680" t="s">
        <v>5105</v>
      </c>
      <c r="C680">
        <v>2022</v>
      </c>
      <c r="D680" t="s">
        <v>5106</v>
      </c>
      <c r="E680" t="s">
        <v>309</v>
      </c>
      <c r="F680" t="s">
        <v>1089</v>
      </c>
      <c r="G680" t="s">
        <v>43</v>
      </c>
      <c r="H680" t="s">
        <v>43</v>
      </c>
      <c r="I680" t="s">
        <v>43</v>
      </c>
      <c r="J680" t="s">
        <v>43</v>
      </c>
      <c r="K680" t="s">
        <v>5107</v>
      </c>
      <c r="L680" t="s">
        <v>5108</v>
      </c>
      <c r="M680" t="s">
        <v>5109</v>
      </c>
      <c r="N680" t="s">
        <v>5110</v>
      </c>
    </row>
    <row r="681" spans="1:14" x14ac:dyDescent="0.25">
      <c r="A681" t="s">
        <v>16</v>
      </c>
      <c r="B681" t="s">
        <v>5111</v>
      </c>
      <c r="C681">
        <v>2021</v>
      </c>
      <c r="D681" t="s">
        <v>5112</v>
      </c>
      <c r="E681" t="s">
        <v>1723</v>
      </c>
      <c r="F681" t="s">
        <v>859</v>
      </c>
      <c r="G681" t="s">
        <v>43</v>
      </c>
      <c r="H681" t="s">
        <v>43</v>
      </c>
      <c r="I681" t="s">
        <v>43</v>
      </c>
      <c r="J681" t="s">
        <v>43</v>
      </c>
      <c r="K681" t="s">
        <v>5113</v>
      </c>
      <c r="L681" t="s">
        <v>5114</v>
      </c>
      <c r="M681" t="s">
        <v>5115</v>
      </c>
      <c r="N681" t="s">
        <v>5116</v>
      </c>
    </row>
    <row r="682" spans="1:14" x14ac:dyDescent="0.25">
      <c r="A682" t="s">
        <v>16</v>
      </c>
      <c r="B682" t="s">
        <v>5117</v>
      </c>
      <c r="C682">
        <v>2021</v>
      </c>
      <c r="D682" t="s">
        <v>5118</v>
      </c>
      <c r="E682" t="s">
        <v>1193</v>
      </c>
      <c r="F682" t="s">
        <v>5119</v>
      </c>
      <c r="G682" t="s">
        <v>195</v>
      </c>
      <c r="H682" t="s">
        <v>5120</v>
      </c>
      <c r="I682" t="s">
        <v>43</v>
      </c>
      <c r="J682" t="s">
        <v>43</v>
      </c>
      <c r="K682" t="s">
        <v>43</v>
      </c>
      <c r="L682" t="s">
        <v>5121</v>
      </c>
      <c r="M682" t="s">
        <v>5122</v>
      </c>
      <c r="N682" t="s">
        <v>5123</v>
      </c>
    </row>
    <row r="683" spans="1:14" x14ac:dyDescent="0.25">
      <c r="A683" t="s">
        <v>16</v>
      </c>
      <c r="B683" t="s">
        <v>5124</v>
      </c>
      <c r="C683">
        <v>2021</v>
      </c>
      <c r="D683" t="s">
        <v>5125</v>
      </c>
      <c r="E683" t="s">
        <v>606</v>
      </c>
      <c r="F683" t="s">
        <v>5126</v>
      </c>
      <c r="G683" t="s">
        <v>43</v>
      </c>
      <c r="H683" t="s">
        <v>43</v>
      </c>
      <c r="I683" t="s">
        <v>43</v>
      </c>
      <c r="J683" t="s">
        <v>43</v>
      </c>
      <c r="K683" t="s">
        <v>5127</v>
      </c>
      <c r="L683" t="s">
        <v>5128</v>
      </c>
      <c r="M683" t="s">
        <v>5129</v>
      </c>
      <c r="N683" t="s">
        <v>5130</v>
      </c>
    </row>
    <row r="684" spans="1:14" x14ac:dyDescent="0.25">
      <c r="A684" t="s">
        <v>16</v>
      </c>
      <c r="B684" t="s">
        <v>5131</v>
      </c>
      <c r="C684">
        <v>2022</v>
      </c>
      <c r="D684" t="s">
        <v>5132</v>
      </c>
      <c r="E684" t="s">
        <v>2420</v>
      </c>
      <c r="F684" t="s">
        <v>43</v>
      </c>
      <c r="G684" t="s">
        <v>43</v>
      </c>
      <c r="H684" t="s">
        <v>43</v>
      </c>
      <c r="I684" t="s">
        <v>43</v>
      </c>
      <c r="J684" t="s">
        <v>43</v>
      </c>
      <c r="K684" t="s">
        <v>5133</v>
      </c>
      <c r="L684" t="s">
        <v>5134</v>
      </c>
      <c r="M684" t="s">
        <v>5135</v>
      </c>
      <c r="N684" t="s">
        <v>5136</v>
      </c>
    </row>
    <row r="685" spans="1:14" x14ac:dyDescent="0.25">
      <c r="A685" t="s">
        <v>16</v>
      </c>
      <c r="B685" t="s">
        <v>5137</v>
      </c>
      <c r="C685">
        <v>2022</v>
      </c>
      <c r="D685" t="s">
        <v>5138</v>
      </c>
      <c r="E685" t="s">
        <v>5139</v>
      </c>
      <c r="F685" t="s">
        <v>292</v>
      </c>
      <c r="G685" t="s">
        <v>212</v>
      </c>
      <c r="H685" t="s">
        <v>43</v>
      </c>
      <c r="I685" t="s">
        <v>43</v>
      </c>
      <c r="J685" t="s">
        <v>43</v>
      </c>
      <c r="K685" t="s">
        <v>5140</v>
      </c>
      <c r="L685" t="s">
        <v>5141</v>
      </c>
      <c r="M685" t="s">
        <v>5142</v>
      </c>
      <c r="N685" t="s">
        <v>5143</v>
      </c>
    </row>
    <row r="686" spans="1:14" x14ac:dyDescent="0.25">
      <c r="A686" t="s">
        <v>65</v>
      </c>
      <c r="B686" t="s">
        <v>5144</v>
      </c>
      <c r="C686">
        <v>2021</v>
      </c>
      <c r="D686" t="s">
        <v>5145</v>
      </c>
      <c r="E686" t="s">
        <v>5146</v>
      </c>
      <c r="F686" t="s">
        <v>43</v>
      </c>
      <c r="G686" t="s">
        <v>43</v>
      </c>
      <c r="H686" t="s">
        <v>5147</v>
      </c>
      <c r="I686" t="s">
        <v>43</v>
      </c>
      <c r="J686" t="s">
        <v>43</v>
      </c>
      <c r="K686" t="s">
        <v>43</v>
      </c>
      <c r="L686" t="s">
        <v>5148</v>
      </c>
      <c r="M686" t="s">
        <v>5149</v>
      </c>
      <c r="N686" t="s">
        <v>5150</v>
      </c>
    </row>
    <row r="687" spans="1:14" x14ac:dyDescent="0.25">
      <c r="A687" t="s">
        <v>16</v>
      </c>
      <c r="B687" t="s">
        <v>5151</v>
      </c>
      <c r="C687">
        <v>2023</v>
      </c>
      <c r="D687" t="s">
        <v>5152</v>
      </c>
      <c r="E687" t="s">
        <v>1140</v>
      </c>
      <c r="F687" t="s">
        <v>240</v>
      </c>
      <c r="G687" t="s">
        <v>195</v>
      </c>
      <c r="H687" t="s">
        <v>43</v>
      </c>
      <c r="I687" t="s">
        <v>43</v>
      </c>
      <c r="J687" t="s">
        <v>43</v>
      </c>
      <c r="K687" t="s">
        <v>5153</v>
      </c>
      <c r="L687" t="s">
        <v>5154</v>
      </c>
      <c r="M687" t="s">
        <v>5155</v>
      </c>
      <c r="N687" t="s">
        <v>5156</v>
      </c>
    </row>
    <row r="688" spans="1:14" x14ac:dyDescent="0.25">
      <c r="A688" t="s">
        <v>16</v>
      </c>
      <c r="B688" t="s">
        <v>5157</v>
      </c>
      <c r="C688">
        <v>2025</v>
      </c>
      <c r="D688" t="s">
        <v>5158</v>
      </c>
      <c r="E688" t="s">
        <v>818</v>
      </c>
      <c r="F688" t="s">
        <v>274</v>
      </c>
      <c r="G688" t="s">
        <v>415</v>
      </c>
      <c r="H688" t="s">
        <v>5159</v>
      </c>
      <c r="I688" t="s">
        <v>43</v>
      </c>
      <c r="J688" t="s">
        <v>43</v>
      </c>
      <c r="K688" t="s">
        <v>5160</v>
      </c>
      <c r="L688" t="s">
        <v>5161</v>
      </c>
      <c r="M688" t="s">
        <v>5162</v>
      </c>
      <c r="N688" t="s">
        <v>5163</v>
      </c>
    </row>
    <row r="689" spans="1:14" x14ac:dyDescent="0.25">
      <c r="A689" t="s">
        <v>16</v>
      </c>
      <c r="B689" t="s">
        <v>5164</v>
      </c>
      <c r="C689">
        <v>2025</v>
      </c>
      <c r="D689" t="s">
        <v>5165</v>
      </c>
      <c r="E689" t="s">
        <v>88</v>
      </c>
      <c r="F689" t="s">
        <v>2413</v>
      </c>
      <c r="G689" t="s">
        <v>43</v>
      </c>
      <c r="H689" t="s">
        <v>43</v>
      </c>
      <c r="I689" t="s">
        <v>43</v>
      </c>
      <c r="J689" t="s">
        <v>43</v>
      </c>
      <c r="K689" t="s">
        <v>43</v>
      </c>
      <c r="L689" t="s">
        <v>5166</v>
      </c>
      <c r="M689" t="s">
        <v>5167</v>
      </c>
      <c r="N689" t="s">
        <v>5168</v>
      </c>
    </row>
    <row r="690" spans="1:14" x14ac:dyDescent="0.25">
      <c r="A690" t="s">
        <v>16</v>
      </c>
      <c r="B690" t="s">
        <v>5169</v>
      </c>
      <c r="C690">
        <v>2023</v>
      </c>
      <c r="D690" t="s">
        <v>5170</v>
      </c>
      <c r="E690" t="s">
        <v>3148</v>
      </c>
      <c r="F690" t="s">
        <v>2110</v>
      </c>
      <c r="G690" t="s">
        <v>43</v>
      </c>
      <c r="H690" t="s">
        <v>43</v>
      </c>
      <c r="I690" t="s">
        <v>43</v>
      </c>
      <c r="J690" t="s">
        <v>43</v>
      </c>
      <c r="K690" t="s">
        <v>43</v>
      </c>
      <c r="L690" t="s">
        <v>5171</v>
      </c>
      <c r="M690" t="s">
        <v>5172</v>
      </c>
      <c r="N690" t="s">
        <v>5173</v>
      </c>
    </row>
    <row r="691" spans="1:14" x14ac:dyDescent="0.25">
      <c r="A691" t="s">
        <v>16</v>
      </c>
      <c r="B691" t="s">
        <v>5174</v>
      </c>
      <c r="C691">
        <v>2023</v>
      </c>
      <c r="D691" t="s">
        <v>5175</v>
      </c>
      <c r="E691" t="s">
        <v>2453</v>
      </c>
      <c r="F691" t="s">
        <v>1524</v>
      </c>
      <c r="G691" t="s">
        <v>240</v>
      </c>
      <c r="H691" t="s">
        <v>43</v>
      </c>
      <c r="I691" t="s">
        <v>43</v>
      </c>
      <c r="J691" t="s">
        <v>43</v>
      </c>
      <c r="K691" t="s">
        <v>5176</v>
      </c>
      <c r="L691" t="s">
        <v>5177</v>
      </c>
      <c r="M691" t="s">
        <v>5178</v>
      </c>
      <c r="N691" t="s">
        <v>5179</v>
      </c>
    </row>
    <row r="692" spans="1:14" x14ac:dyDescent="0.25">
      <c r="A692" t="s">
        <v>16</v>
      </c>
      <c r="B692" t="s">
        <v>5180</v>
      </c>
      <c r="C692">
        <v>2023</v>
      </c>
      <c r="D692" t="s">
        <v>5181</v>
      </c>
      <c r="E692" t="s">
        <v>5182</v>
      </c>
      <c r="F692" t="s">
        <v>4202</v>
      </c>
      <c r="G692" t="s">
        <v>43</v>
      </c>
      <c r="H692" t="s">
        <v>43</v>
      </c>
      <c r="I692" t="s">
        <v>43</v>
      </c>
      <c r="J692" t="s">
        <v>43</v>
      </c>
      <c r="K692" t="s">
        <v>5183</v>
      </c>
      <c r="L692" t="s">
        <v>5184</v>
      </c>
      <c r="M692" t="s">
        <v>5185</v>
      </c>
      <c r="N692" t="s">
        <v>5186</v>
      </c>
    </row>
    <row r="693" spans="1:14" x14ac:dyDescent="0.25">
      <c r="A693" t="s">
        <v>16</v>
      </c>
      <c r="B693" t="s">
        <v>5187</v>
      </c>
      <c r="C693">
        <v>2021</v>
      </c>
      <c r="D693" t="s">
        <v>5188</v>
      </c>
      <c r="E693" t="s">
        <v>5189</v>
      </c>
      <c r="F693" t="s">
        <v>5190</v>
      </c>
      <c r="G693" t="s">
        <v>43</v>
      </c>
      <c r="H693" t="s">
        <v>5191</v>
      </c>
      <c r="I693" t="s">
        <v>43</v>
      </c>
      <c r="J693" t="s">
        <v>43</v>
      </c>
      <c r="K693" t="s">
        <v>5192</v>
      </c>
      <c r="L693" t="s">
        <v>5193</v>
      </c>
      <c r="M693" t="s">
        <v>5194</v>
      </c>
      <c r="N693" t="s">
        <v>5195</v>
      </c>
    </row>
    <row r="694" spans="1:14" x14ac:dyDescent="0.25">
      <c r="A694" t="s">
        <v>16</v>
      </c>
      <c r="B694" t="s">
        <v>5196</v>
      </c>
      <c r="C694">
        <v>2023</v>
      </c>
      <c r="D694" t="s">
        <v>5197</v>
      </c>
      <c r="E694" t="s">
        <v>5198</v>
      </c>
      <c r="F694" t="s">
        <v>5199</v>
      </c>
      <c r="G694" t="s">
        <v>230</v>
      </c>
      <c r="H694" t="s">
        <v>43</v>
      </c>
      <c r="I694" t="s">
        <v>43</v>
      </c>
      <c r="J694" t="s">
        <v>43</v>
      </c>
      <c r="K694" t="s">
        <v>5200</v>
      </c>
      <c r="L694" t="s">
        <v>5201</v>
      </c>
      <c r="M694" t="s">
        <v>5202</v>
      </c>
      <c r="N694" t="s">
        <v>5203</v>
      </c>
    </row>
    <row r="695" spans="1:14" x14ac:dyDescent="0.25">
      <c r="A695" t="s">
        <v>16</v>
      </c>
      <c r="B695" t="s">
        <v>5204</v>
      </c>
      <c r="C695">
        <v>2022</v>
      </c>
      <c r="D695" t="s">
        <v>5205</v>
      </c>
      <c r="E695" t="s">
        <v>498</v>
      </c>
      <c r="F695" t="s">
        <v>5206</v>
      </c>
      <c r="G695" t="s">
        <v>43</v>
      </c>
      <c r="H695" t="s">
        <v>43</v>
      </c>
      <c r="I695" t="s">
        <v>43</v>
      </c>
      <c r="J695" t="s">
        <v>43</v>
      </c>
      <c r="K695" t="s">
        <v>5207</v>
      </c>
      <c r="L695" t="s">
        <v>5208</v>
      </c>
      <c r="M695" t="s">
        <v>5209</v>
      </c>
      <c r="N695" t="s">
        <v>5210</v>
      </c>
    </row>
    <row r="696" spans="1:14" x14ac:dyDescent="0.25">
      <c r="A696" t="s">
        <v>16</v>
      </c>
      <c r="B696" t="s">
        <v>5211</v>
      </c>
      <c r="C696">
        <v>2021</v>
      </c>
      <c r="D696" t="s">
        <v>5212</v>
      </c>
      <c r="E696" t="s">
        <v>1738</v>
      </c>
      <c r="F696" t="s">
        <v>229</v>
      </c>
      <c r="G696" t="s">
        <v>212</v>
      </c>
      <c r="H696" t="s">
        <v>43</v>
      </c>
      <c r="I696" t="s">
        <v>43</v>
      </c>
      <c r="J696" t="s">
        <v>43</v>
      </c>
      <c r="K696" t="s">
        <v>5213</v>
      </c>
      <c r="L696" t="s">
        <v>5214</v>
      </c>
      <c r="M696" t="s">
        <v>5215</v>
      </c>
      <c r="N696" t="s">
        <v>5216</v>
      </c>
    </row>
    <row r="697" spans="1:14" x14ac:dyDescent="0.25">
      <c r="A697" t="s">
        <v>16</v>
      </c>
      <c r="B697" t="s">
        <v>5217</v>
      </c>
      <c r="C697">
        <v>2022</v>
      </c>
      <c r="D697" t="s">
        <v>5218</v>
      </c>
      <c r="E697" t="s">
        <v>1738</v>
      </c>
      <c r="F697" t="s">
        <v>326</v>
      </c>
      <c r="G697" t="s">
        <v>415</v>
      </c>
      <c r="H697" t="s">
        <v>43</v>
      </c>
      <c r="I697" t="s">
        <v>43</v>
      </c>
      <c r="J697" t="s">
        <v>43</v>
      </c>
      <c r="K697" t="s">
        <v>5219</v>
      </c>
      <c r="L697" t="s">
        <v>5220</v>
      </c>
      <c r="M697" t="s">
        <v>5221</v>
      </c>
      <c r="N697" t="s">
        <v>5222</v>
      </c>
    </row>
    <row r="698" spans="1:14" x14ac:dyDescent="0.25">
      <c r="A698" t="s">
        <v>16</v>
      </c>
      <c r="B698" t="s">
        <v>5223</v>
      </c>
      <c r="C698">
        <v>2022</v>
      </c>
      <c r="D698" t="s">
        <v>5224</v>
      </c>
      <c r="E698" t="s">
        <v>5225</v>
      </c>
      <c r="F698" t="s">
        <v>43</v>
      </c>
      <c r="G698" t="s">
        <v>43</v>
      </c>
      <c r="H698" t="s">
        <v>43</v>
      </c>
      <c r="I698" t="s">
        <v>43</v>
      </c>
      <c r="J698" t="s">
        <v>43</v>
      </c>
      <c r="K698" t="s">
        <v>5226</v>
      </c>
      <c r="L698" t="s">
        <v>5227</v>
      </c>
      <c r="M698" t="s">
        <v>5228</v>
      </c>
      <c r="N698" t="s">
        <v>5229</v>
      </c>
    </row>
    <row r="699" spans="1:14" x14ac:dyDescent="0.25">
      <c r="A699" t="s">
        <v>16</v>
      </c>
      <c r="B699" t="s">
        <v>5223</v>
      </c>
      <c r="C699">
        <v>2023</v>
      </c>
      <c r="D699" t="s">
        <v>5224</v>
      </c>
      <c r="E699" t="s">
        <v>5225</v>
      </c>
      <c r="F699" t="s">
        <v>760</v>
      </c>
      <c r="G699" t="s">
        <v>195</v>
      </c>
      <c r="H699" t="s">
        <v>5230</v>
      </c>
      <c r="I699" t="s">
        <v>43</v>
      </c>
      <c r="J699" t="s">
        <v>43</v>
      </c>
      <c r="K699" t="s">
        <v>5231</v>
      </c>
      <c r="L699" t="s">
        <v>5232</v>
      </c>
      <c r="M699" t="s">
        <v>5228</v>
      </c>
      <c r="N699" t="s">
        <v>5229</v>
      </c>
    </row>
    <row r="700" spans="1:14" x14ac:dyDescent="0.25">
      <c r="A700" t="s">
        <v>16</v>
      </c>
      <c r="B700" t="s">
        <v>5233</v>
      </c>
      <c r="C700">
        <v>2022</v>
      </c>
      <c r="D700" t="s">
        <v>5234</v>
      </c>
      <c r="E700" t="s">
        <v>630</v>
      </c>
      <c r="F700" t="s">
        <v>4780</v>
      </c>
      <c r="G700" t="s">
        <v>43</v>
      </c>
      <c r="H700" t="s">
        <v>5235</v>
      </c>
      <c r="I700" t="s">
        <v>43</v>
      </c>
      <c r="J700" t="s">
        <v>43</v>
      </c>
      <c r="K700" t="s">
        <v>5236</v>
      </c>
      <c r="L700" t="s">
        <v>5237</v>
      </c>
      <c r="M700" t="s">
        <v>5238</v>
      </c>
      <c r="N700" t="s">
        <v>5239</v>
      </c>
    </row>
    <row r="701" spans="1:14" x14ac:dyDescent="0.25">
      <c r="A701" t="s">
        <v>16</v>
      </c>
      <c r="B701" t="s">
        <v>5240</v>
      </c>
      <c r="C701">
        <v>2022</v>
      </c>
      <c r="D701" t="s">
        <v>5241</v>
      </c>
      <c r="E701" t="s">
        <v>1723</v>
      </c>
      <c r="F701" t="s">
        <v>5242</v>
      </c>
      <c r="G701" t="s">
        <v>43</v>
      </c>
      <c r="H701" t="s">
        <v>43</v>
      </c>
      <c r="I701" t="s">
        <v>43</v>
      </c>
      <c r="J701" t="s">
        <v>43</v>
      </c>
      <c r="K701" t="s">
        <v>5243</v>
      </c>
      <c r="L701" t="s">
        <v>5244</v>
      </c>
      <c r="M701" t="s">
        <v>5245</v>
      </c>
      <c r="N701" t="s">
        <v>5246</v>
      </c>
    </row>
    <row r="702" spans="1:14" x14ac:dyDescent="0.25">
      <c r="A702" t="s">
        <v>16</v>
      </c>
      <c r="B702" t="s">
        <v>5247</v>
      </c>
      <c r="C702">
        <v>2023</v>
      </c>
      <c r="D702" t="s">
        <v>5248</v>
      </c>
      <c r="E702" t="s">
        <v>1047</v>
      </c>
      <c r="F702" t="s">
        <v>3922</v>
      </c>
      <c r="G702" t="s">
        <v>43</v>
      </c>
      <c r="H702" t="s">
        <v>43</v>
      </c>
      <c r="I702" t="s">
        <v>43</v>
      </c>
      <c r="J702" t="s">
        <v>43</v>
      </c>
      <c r="K702" t="s">
        <v>5249</v>
      </c>
      <c r="L702" t="s">
        <v>5250</v>
      </c>
      <c r="M702" t="s">
        <v>5251</v>
      </c>
      <c r="N702" t="s">
        <v>5252</v>
      </c>
    </row>
    <row r="703" spans="1:14" x14ac:dyDescent="0.25">
      <c r="A703" t="s">
        <v>16</v>
      </c>
      <c r="B703" t="s">
        <v>5253</v>
      </c>
      <c r="C703">
        <v>2023</v>
      </c>
      <c r="D703" t="s">
        <v>5254</v>
      </c>
      <c r="E703" t="s">
        <v>5255</v>
      </c>
      <c r="F703" t="s">
        <v>1411</v>
      </c>
      <c r="G703" t="s">
        <v>5256</v>
      </c>
      <c r="H703" t="s">
        <v>5257</v>
      </c>
      <c r="I703" t="s">
        <v>43</v>
      </c>
      <c r="J703" t="s">
        <v>43</v>
      </c>
      <c r="K703" t="s">
        <v>5258</v>
      </c>
      <c r="L703" t="s">
        <v>5259</v>
      </c>
      <c r="M703" t="s">
        <v>5260</v>
      </c>
      <c r="N703" t="s">
        <v>5261</v>
      </c>
    </row>
    <row r="704" spans="1:14" x14ac:dyDescent="0.25">
      <c r="A704" t="s">
        <v>16</v>
      </c>
      <c r="B704" t="s">
        <v>5262</v>
      </c>
      <c r="C704">
        <v>2023</v>
      </c>
      <c r="D704" t="s">
        <v>5263</v>
      </c>
      <c r="E704" t="s">
        <v>590</v>
      </c>
      <c r="F704" t="s">
        <v>5264</v>
      </c>
      <c r="G704" t="s">
        <v>43</v>
      </c>
      <c r="H704" t="s">
        <v>43</v>
      </c>
      <c r="I704" t="s">
        <v>43</v>
      </c>
      <c r="J704" t="s">
        <v>43</v>
      </c>
      <c r="K704" t="s">
        <v>5265</v>
      </c>
      <c r="L704" t="s">
        <v>5266</v>
      </c>
      <c r="M704" t="s">
        <v>5267</v>
      </c>
      <c r="N704" t="s">
        <v>5268</v>
      </c>
    </row>
    <row r="705" spans="1:14" x14ac:dyDescent="0.25">
      <c r="A705" t="s">
        <v>16</v>
      </c>
      <c r="B705" t="s">
        <v>5269</v>
      </c>
      <c r="C705">
        <v>2023</v>
      </c>
      <c r="D705" t="s">
        <v>5270</v>
      </c>
      <c r="E705" t="s">
        <v>335</v>
      </c>
      <c r="F705" t="s">
        <v>4167</v>
      </c>
      <c r="G705" t="s">
        <v>43</v>
      </c>
      <c r="H705" t="s">
        <v>5271</v>
      </c>
      <c r="I705" t="s">
        <v>43</v>
      </c>
      <c r="J705" t="s">
        <v>43</v>
      </c>
      <c r="K705" t="s">
        <v>5272</v>
      </c>
      <c r="L705" t="s">
        <v>5273</v>
      </c>
      <c r="M705" t="s">
        <v>5274</v>
      </c>
      <c r="N705" t="s">
        <v>5275</v>
      </c>
    </row>
    <row r="706" spans="1:14" x14ac:dyDescent="0.25">
      <c r="A706" t="s">
        <v>16</v>
      </c>
      <c r="B706" t="s">
        <v>5276</v>
      </c>
      <c r="C706">
        <v>2022</v>
      </c>
      <c r="D706" t="s">
        <v>5277</v>
      </c>
      <c r="E706" t="s">
        <v>5278</v>
      </c>
      <c r="F706" t="s">
        <v>258</v>
      </c>
      <c r="G706" t="s">
        <v>2973</v>
      </c>
      <c r="H706" t="s">
        <v>43</v>
      </c>
      <c r="I706" t="s">
        <v>43</v>
      </c>
      <c r="J706" t="s">
        <v>43</v>
      </c>
      <c r="K706" t="s">
        <v>43</v>
      </c>
      <c r="L706" t="s">
        <v>5279</v>
      </c>
      <c r="M706" t="s">
        <v>5280</v>
      </c>
      <c r="N706" t="s">
        <v>5281</v>
      </c>
    </row>
    <row r="707" spans="1:14" x14ac:dyDescent="0.25">
      <c r="A707" t="s">
        <v>16</v>
      </c>
      <c r="B707" t="s">
        <v>5282</v>
      </c>
      <c r="C707">
        <v>2024</v>
      </c>
      <c r="D707" t="s">
        <v>5283</v>
      </c>
      <c r="E707" t="s">
        <v>811</v>
      </c>
      <c r="F707" t="s">
        <v>990</v>
      </c>
      <c r="G707" t="s">
        <v>194</v>
      </c>
      <c r="H707" t="s">
        <v>43</v>
      </c>
      <c r="I707" t="s">
        <v>43</v>
      </c>
      <c r="J707" t="s">
        <v>43</v>
      </c>
      <c r="K707" t="s">
        <v>5284</v>
      </c>
      <c r="L707" t="s">
        <v>5285</v>
      </c>
      <c r="M707" t="s">
        <v>5286</v>
      </c>
      <c r="N707" t="s">
        <v>5287</v>
      </c>
    </row>
    <row r="708" spans="1:14" x14ac:dyDescent="0.25">
      <c r="A708" t="s">
        <v>16</v>
      </c>
      <c r="B708" t="s">
        <v>5288</v>
      </c>
      <c r="C708">
        <v>2021</v>
      </c>
      <c r="D708" t="s">
        <v>5289</v>
      </c>
      <c r="E708" t="s">
        <v>88</v>
      </c>
      <c r="F708" t="s">
        <v>5290</v>
      </c>
      <c r="G708" t="s">
        <v>43</v>
      </c>
      <c r="H708" t="s">
        <v>5291</v>
      </c>
      <c r="I708" t="s">
        <v>43</v>
      </c>
      <c r="J708" t="s">
        <v>43</v>
      </c>
      <c r="K708" t="s">
        <v>5292</v>
      </c>
      <c r="L708" t="s">
        <v>5293</v>
      </c>
      <c r="M708" t="s">
        <v>5294</v>
      </c>
      <c r="N708" t="s">
        <v>5295</v>
      </c>
    </row>
    <row r="709" spans="1:14" x14ac:dyDescent="0.25">
      <c r="A709" t="s">
        <v>16</v>
      </c>
      <c r="B709" t="s">
        <v>5296</v>
      </c>
      <c r="C709">
        <v>2022</v>
      </c>
      <c r="D709" t="s">
        <v>5297</v>
      </c>
      <c r="E709" t="s">
        <v>11</v>
      </c>
      <c r="F709" t="s">
        <v>760</v>
      </c>
      <c r="G709" t="s">
        <v>212</v>
      </c>
      <c r="H709" t="s">
        <v>43</v>
      </c>
      <c r="I709" t="s">
        <v>43</v>
      </c>
      <c r="J709" t="s">
        <v>43</v>
      </c>
      <c r="K709" t="s">
        <v>5298</v>
      </c>
      <c r="L709" t="s">
        <v>5299</v>
      </c>
      <c r="M709" t="s">
        <v>5300</v>
      </c>
      <c r="N709" t="s">
        <v>5301</v>
      </c>
    </row>
    <row r="710" spans="1:14" x14ac:dyDescent="0.25">
      <c r="A710" t="s">
        <v>16</v>
      </c>
      <c r="B710" t="s">
        <v>5302</v>
      </c>
      <c r="C710">
        <v>2022</v>
      </c>
      <c r="D710" t="s">
        <v>5303</v>
      </c>
      <c r="E710" t="s">
        <v>2151</v>
      </c>
      <c r="F710" t="s">
        <v>1325</v>
      </c>
      <c r="G710" t="s">
        <v>43</v>
      </c>
      <c r="H710" t="s">
        <v>43</v>
      </c>
      <c r="I710" t="s">
        <v>43</v>
      </c>
      <c r="J710" t="s">
        <v>43</v>
      </c>
      <c r="K710" t="s">
        <v>5304</v>
      </c>
      <c r="L710" t="s">
        <v>5305</v>
      </c>
      <c r="M710" t="s">
        <v>5306</v>
      </c>
      <c r="N710" t="s">
        <v>5307</v>
      </c>
    </row>
    <row r="711" spans="1:14" x14ac:dyDescent="0.25">
      <c r="A711" t="s">
        <v>65</v>
      </c>
      <c r="B711" t="s">
        <v>5308</v>
      </c>
      <c r="C711">
        <v>2021</v>
      </c>
      <c r="D711" t="s">
        <v>5309</v>
      </c>
      <c r="E711" t="s">
        <v>5310</v>
      </c>
      <c r="F711" t="s">
        <v>43</v>
      </c>
      <c r="G711" t="s">
        <v>43</v>
      </c>
      <c r="H711" t="s">
        <v>43</v>
      </c>
      <c r="I711" t="s">
        <v>43</v>
      </c>
      <c r="J711" t="s">
        <v>43</v>
      </c>
      <c r="K711" t="s">
        <v>43</v>
      </c>
      <c r="L711" t="s">
        <v>43</v>
      </c>
      <c r="M711" t="s">
        <v>5311</v>
      </c>
      <c r="N711" t="s">
        <v>5312</v>
      </c>
    </row>
    <row r="712" spans="1:14" x14ac:dyDescent="0.25">
      <c r="A712" t="s">
        <v>16</v>
      </c>
      <c r="B712" t="s">
        <v>5313</v>
      </c>
      <c r="C712">
        <v>2023</v>
      </c>
      <c r="D712" t="s">
        <v>5314</v>
      </c>
      <c r="E712" t="s">
        <v>1926</v>
      </c>
      <c r="F712" t="s">
        <v>229</v>
      </c>
      <c r="G712" t="s">
        <v>274</v>
      </c>
      <c r="H712" t="s">
        <v>43</v>
      </c>
      <c r="I712" t="s">
        <v>43</v>
      </c>
      <c r="J712" t="s">
        <v>43</v>
      </c>
      <c r="K712" t="s">
        <v>5315</v>
      </c>
      <c r="L712" t="s">
        <v>5316</v>
      </c>
      <c r="M712" t="s">
        <v>5317</v>
      </c>
      <c r="N712" t="s">
        <v>5318</v>
      </c>
    </row>
    <row r="713" spans="1:14" x14ac:dyDescent="0.25">
      <c r="A713" t="s">
        <v>16</v>
      </c>
      <c r="B713" t="s">
        <v>5319</v>
      </c>
      <c r="C713">
        <v>2024</v>
      </c>
      <c r="D713" t="s">
        <v>5320</v>
      </c>
      <c r="E713" t="s">
        <v>866</v>
      </c>
      <c r="F713" t="s">
        <v>2497</v>
      </c>
      <c r="G713" t="s">
        <v>43</v>
      </c>
      <c r="H713" t="s">
        <v>43</v>
      </c>
      <c r="I713" t="s">
        <v>43</v>
      </c>
      <c r="J713" t="s">
        <v>43</v>
      </c>
      <c r="K713" t="s">
        <v>43</v>
      </c>
      <c r="L713" t="s">
        <v>5321</v>
      </c>
      <c r="M713" t="s">
        <v>5322</v>
      </c>
      <c r="N713" t="s">
        <v>5323</v>
      </c>
    </row>
    <row r="714" spans="1:14" x14ac:dyDescent="0.25">
      <c r="A714" t="s">
        <v>16</v>
      </c>
      <c r="B714" t="s">
        <v>5324</v>
      </c>
      <c r="C714">
        <v>2021</v>
      </c>
      <c r="D714" t="s">
        <v>5325</v>
      </c>
      <c r="E714" t="s">
        <v>1872</v>
      </c>
      <c r="F714" t="s">
        <v>5326</v>
      </c>
      <c r="G714" t="s">
        <v>43</v>
      </c>
      <c r="H714" t="s">
        <v>5327</v>
      </c>
      <c r="I714" t="s">
        <v>43</v>
      </c>
      <c r="J714" t="s">
        <v>43</v>
      </c>
      <c r="K714" t="s">
        <v>5328</v>
      </c>
      <c r="L714" t="s">
        <v>5329</v>
      </c>
      <c r="M714" t="s">
        <v>5330</v>
      </c>
      <c r="N714" t="s">
        <v>5331</v>
      </c>
    </row>
    <row r="715" spans="1:14" x14ac:dyDescent="0.25">
      <c r="A715" t="s">
        <v>16</v>
      </c>
      <c r="B715" t="s">
        <v>5332</v>
      </c>
      <c r="C715">
        <v>2024</v>
      </c>
      <c r="D715" t="s">
        <v>5333</v>
      </c>
      <c r="E715" t="s">
        <v>3637</v>
      </c>
      <c r="F715" t="s">
        <v>465</v>
      </c>
      <c r="G715" t="s">
        <v>292</v>
      </c>
      <c r="H715" t="s">
        <v>43</v>
      </c>
      <c r="I715" t="s">
        <v>43</v>
      </c>
      <c r="J715" t="s">
        <v>43</v>
      </c>
      <c r="K715" t="s">
        <v>5334</v>
      </c>
      <c r="L715" t="s">
        <v>5335</v>
      </c>
      <c r="M715" t="s">
        <v>5336</v>
      </c>
      <c r="N715" t="s">
        <v>5337</v>
      </c>
    </row>
    <row r="716" spans="1:14" x14ac:dyDescent="0.25">
      <c r="A716" t="s">
        <v>16</v>
      </c>
      <c r="B716" t="s">
        <v>5338</v>
      </c>
      <c r="C716">
        <v>2024</v>
      </c>
      <c r="D716" t="s">
        <v>5339</v>
      </c>
      <c r="E716" t="s">
        <v>606</v>
      </c>
      <c r="F716" t="s">
        <v>5340</v>
      </c>
      <c r="G716" t="s">
        <v>43</v>
      </c>
      <c r="H716" t="s">
        <v>43</v>
      </c>
      <c r="I716" t="s">
        <v>43</v>
      </c>
      <c r="J716" t="s">
        <v>43</v>
      </c>
      <c r="K716" t="s">
        <v>5341</v>
      </c>
      <c r="L716" t="s">
        <v>5342</v>
      </c>
      <c r="M716" t="s">
        <v>5343</v>
      </c>
      <c r="N716" t="s">
        <v>5344</v>
      </c>
    </row>
    <row r="717" spans="1:14" x14ac:dyDescent="0.25">
      <c r="A717" t="s">
        <v>16</v>
      </c>
      <c r="B717" t="s">
        <v>5345</v>
      </c>
      <c r="C717">
        <v>2023</v>
      </c>
      <c r="D717" t="s">
        <v>5346</v>
      </c>
      <c r="E717" t="s">
        <v>4912</v>
      </c>
      <c r="F717" t="s">
        <v>5347</v>
      </c>
      <c r="G717" t="s">
        <v>43</v>
      </c>
      <c r="H717" t="s">
        <v>43</v>
      </c>
      <c r="I717" t="s">
        <v>43</v>
      </c>
      <c r="J717" t="s">
        <v>43</v>
      </c>
      <c r="K717" t="s">
        <v>5348</v>
      </c>
      <c r="L717" t="s">
        <v>5349</v>
      </c>
      <c r="M717" t="s">
        <v>5350</v>
      </c>
      <c r="N717" t="s">
        <v>5351</v>
      </c>
    </row>
    <row r="718" spans="1:14" x14ac:dyDescent="0.25">
      <c r="A718" t="s">
        <v>16</v>
      </c>
      <c r="B718" t="s">
        <v>5352</v>
      </c>
      <c r="C718">
        <v>2023</v>
      </c>
      <c r="D718" t="s">
        <v>5353</v>
      </c>
      <c r="E718" t="s">
        <v>1581</v>
      </c>
      <c r="F718" t="s">
        <v>1186</v>
      </c>
      <c r="G718" t="s">
        <v>448</v>
      </c>
      <c r="H718" t="s">
        <v>5354</v>
      </c>
      <c r="I718" t="s">
        <v>43</v>
      </c>
      <c r="J718" t="s">
        <v>43</v>
      </c>
      <c r="K718" t="s">
        <v>5355</v>
      </c>
      <c r="L718" t="s">
        <v>5356</v>
      </c>
      <c r="M718" t="s">
        <v>5357</v>
      </c>
      <c r="N718" t="s">
        <v>5358</v>
      </c>
    </row>
    <row r="719" spans="1:14" x14ac:dyDescent="0.25">
      <c r="A719" t="s">
        <v>16</v>
      </c>
      <c r="B719" t="s">
        <v>5359</v>
      </c>
      <c r="C719">
        <v>2022</v>
      </c>
      <c r="D719" t="s">
        <v>5360</v>
      </c>
      <c r="E719" t="s">
        <v>5361</v>
      </c>
      <c r="F719" t="s">
        <v>336</v>
      </c>
      <c r="G719" t="s">
        <v>43</v>
      </c>
      <c r="H719" t="s">
        <v>5362</v>
      </c>
      <c r="I719" t="s">
        <v>43</v>
      </c>
      <c r="J719" t="s">
        <v>43</v>
      </c>
      <c r="K719" t="s">
        <v>5363</v>
      </c>
      <c r="L719" t="s">
        <v>5364</v>
      </c>
      <c r="M719" t="s">
        <v>5365</v>
      </c>
      <c r="N719" t="s">
        <v>5366</v>
      </c>
    </row>
    <row r="720" spans="1:14" x14ac:dyDescent="0.25">
      <c r="A720" t="s">
        <v>16</v>
      </c>
      <c r="B720" t="s">
        <v>5367</v>
      </c>
      <c r="C720">
        <v>2024</v>
      </c>
      <c r="D720" t="s">
        <v>5368</v>
      </c>
      <c r="E720" t="s">
        <v>58</v>
      </c>
      <c r="F720" t="s">
        <v>5369</v>
      </c>
      <c r="G720" t="s">
        <v>43</v>
      </c>
      <c r="H720" t="s">
        <v>43</v>
      </c>
      <c r="I720" t="s">
        <v>43</v>
      </c>
      <c r="J720" t="s">
        <v>43</v>
      </c>
      <c r="K720" t="s">
        <v>5370</v>
      </c>
      <c r="L720" t="s">
        <v>5371</v>
      </c>
      <c r="M720" t="s">
        <v>5372</v>
      </c>
      <c r="N720" t="s">
        <v>5373</v>
      </c>
    </row>
    <row r="721" spans="1:14" x14ac:dyDescent="0.25">
      <c r="A721" t="s">
        <v>16</v>
      </c>
      <c r="B721" t="s">
        <v>5374</v>
      </c>
      <c r="C721">
        <v>2022</v>
      </c>
      <c r="D721" t="s">
        <v>5375</v>
      </c>
      <c r="E721" t="s">
        <v>5376</v>
      </c>
      <c r="F721" t="s">
        <v>944</v>
      </c>
      <c r="G721" t="s">
        <v>230</v>
      </c>
      <c r="H721" t="s">
        <v>5377</v>
      </c>
      <c r="I721" t="s">
        <v>43</v>
      </c>
      <c r="J721" t="s">
        <v>43</v>
      </c>
      <c r="K721" t="s">
        <v>5378</v>
      </c>
      <c r="L721" t="s">
        <v>5379</v>
      </c>
      <c r="M721" t="s">
        <v>5380</v>
      </c>
      <c r="N721" t="s">
        <v>5381</v>
      </c>
    </row>
    <row r="722" spans="1:14" x14ac:dyDescent="0.25">
      <c r="A722" t="s">
        <v>16</v>
      </c>
      <c r="B722" t="s">
        <v>5382</v>
      </c>
      <c r="C722">
        <v>2021</v>
      </c>
      <c r="D722" t="s">
        <v>5383</v>
      </c>
      <c r="E722" t="s">
        <v>3637</v>
      </c>
      <c r="F722" t="s">
        <v>692</v>
      </c>
      <c r="G722" t="s">
        <v>258</v>
      </c>
      <c r="H722" t="s">
        <v>43</v>
      </c>
      <c r="I722" t="s">
        <v>43</v>
      </c>
      <c r="J722" t="s">
        <v>43</v>
      </c>
      <c r="K722" t="s">
        <v>5384</v>
      </c>
      <c r="L722" t="s">
        <v>5385</v>
      </c>
      <c r="M722" t="s">
        <v>5386</v>
      </c>
      <c r="N722" t="s">
        <v>5387</v>
      </c>
    </row>
    <row r="723" spans="1:14" x14ac:dyDescent="0.25">
      <c r="A723" t="s">
        <v>16</v>
      </c>
      <c r="B723" t="s">
        <v>5388</v>
      </c>
      <c r="C723">
        <v>2024</v>
      </c>
      <c r="D723" t="s">
        <v>5389</v>
      </c>
      <c r="E723" t="s">
        <v>5390</v>
      </c>
      <c r="F723" t="s">
        <v>5391</v>
      </c>
      <c r="G723" t="s">
        <v>43</v>
      </c>
      <c r="H723" t="s">
        <v>43</v>
      </c>
      <c r="I723" t="s">
        <v>43</v>
      </c>
      <c r="J723" t="s">
        <v>43</v>
      </c>
      <c r="K723" t="s">
        <v>5392</v>
      </c>
      <c r="L723" t="s">
        <v>5393</v>
      </c>
      <c r="M723" t="s">
        <v>5394</v>
      </c>
      <c r="N723" t="s">
        <v>5395</v>
      </c>
    </row>
    <row r="724" spans="1:14" x14ac:dyDescent="0.25">
      <c r="A724" t="s">
        <v>16</v>
      </c>
      <c r="B724" t="s">
        <v>5396</v>
      </c>
      <c r="C724">
        <v>2024</v>
      </c>
      <c r="D724" t="s">
        <v>5397</v>
      </c>
      <c r="E724" t="s">
        <v>69</v>
      </c>
      <c r="F724" t="s">
        <v>5398</v>
      </c>
      <c r="G724" t="s">
        <v>43</v>
      </c>
      <c r="H724" t="s">
        <v>43</v>
      </c>
      <c r="I724" t="s">
        <v>43</v>
      </c>
      <c r="J724" t="s">
        <v>43</v>
      </c>
      <c r="K724" t="s">
        <v>5399</v>
      </c>
      <c r="L724" t="s">
        <v>5400</v>
      </c>
      <c r="M724" t="s">
        <v>5401</v>
      </c>
      <c r="N724" t="s">
        <v>5402</v>
      </c>
    </row>
    <row r="725" spans="1:14" x14ac:dyDescent="0.25">
      <c r="A725" t="s">
        <v>65</v>
      </c>
      <c r="B725" t="s">
        <v>5403</v>
      </c>
      <c r="C725">
        <v>2023</v>
      </c>
      <c r="D725" t="s">
        <v>5404</v>
      </c>
      <c r="E725" t="s">
        <v>5405</v>
      </c>
      <c r="F725" t="s">
        <v>43</v>
      </c>
      <c r="G725" t="s">
        <v>43</v>
      </c>
      <c r="H725" t="s">
        <v>5406</v>
      </c>
      <c r="I725" t="s">
        <v>43</v>
      </c>
      <c r="J725" t="s">
        <v>43</v>
      </c>
      <c r="K725" t="s">
        <v>43</v>
      </c>
      <c r="L725" t="s">
        <v>5407</v>
      </c>
      <c r="M725" t="s">
        <v>5408</v>
      </c>
      <c r="N725" t="s">
        <v>5409</v>
      </c>
    </row>
    <row r="726" spans="1:14" x14ac:dyDescent="0.25">
      <c r="A726" t="s">
        <v>16</v>
      </c>
      <c r="B726" t="s">
        <v>5410</v>
      </c>
      <c r="C726">
        <v>2021</v>
      </c>
      <c r="D726" t="s">
        <v>5411</v>
      </c>
      <c r="E726" t="s">
        <v>5412</v>
      </c>
      <c r="F726" t="s">
        <v>163</v>
      </c>
      <c r="G726" t="s">
        <v>448</v>
      </c>
      <c r="H726" t="s">
        <v>5413</v>
      </c>
      <c r="I726" t="s">
        <v>43</v>
      </c>
      <c r="J726" t="s">
        <v>43</v>
      </c>
      <c r="K726" t="s">
        <v>5414</v>
      </c>
      <c r="L726" t="s">
        <v>5415</v>
      </c>
      <c r="M726" t="s">
        <v>5416</v>
      </c>
      <c r="N726" t="s">
        <v>5417</v>
      </c>
    </row>
    <row r="727" spans="1:14" x14ac:dyDescent="0.25">
      <c r="A727" t="s">
        <v>16</v>
      </c>
      <c r="B727" t="s">
        <v>5418</v>
      </c>
      <c r="C727">
        <v>2021</v>
      </c>
      <c r="D727" t="s">
        <v>5419</v>
      </c>
      <c r="E727" t="s">
        <v>811</v>
      </c>
      <c r="F727" t="s">
        <v>1186</v>
      </c>
      <c r="G727" t="s">
        <v>448</v>
      </c>
      <c r="H727" t="s">
        <v>43</v>
      </c>
      <c r="I727" t="s">
        <v>43</v>
      </c>
      <c r="J727" t="s">
        <v>43</v>
      </c>
      <c r="K727" t="s">
        <v>5420</v>
      </c>
      <c r="L727" t="s">
        <v>5421</v>
      </c>
      <c r="M727" t="s">
        <v>43</v>
      </c>
      <c r="N727" t="s">
        <v>5422</v>
      </c>
    </row>
    <row r="728" spans="1:14" x14ac:dyDescent="0.25">
      <c r="A728" t="s">
        <v>16</v>
      </c>
      <c r="B728" t="s">
        <v>5423</v>
      </c>
      <c r="C728">
        <v>2025</v>
      </c>
      <c r="D728" t="s">
        <v>5424</v>
      </c>
      <c r="E728" t="s">
        <v>5425</v>
      </c>
      <c r="F728" t="s">
        <v>623</v>
      </c>
      <c r="G728" t="s">
        <v>43</v>
      </c>
      <c r="H728" t="s">
        <v>43</v>
      </c>
      <c r="I728" t="s">
        <v>43</v>
      </c>
      <c r="J728" t="s">
        <v>43</v>
      </c>
      <c r="K728" t="s">
        <v>43</v>
      </c>
      <c r="L728" t="s">
        <v>5426</v>
      </c>
      <c r="M728" t="s">
        <v>5427</v>
      </c>
      <c r="N728" t="s">
        <v>5428</v>
      </c>
    </row>
    <row r="729" spans="1:14" x14ac:dyDescent="0.25">
      <c r="A729" t="s">
        <v>16</v>
      </c>
      <c r="B729" t="s">
        <v>5429</v>
      </c>
      <c r="C729">
        <v>2024</v>
      </c>
      <c r="D729" t="s">
        <v>5430</v>
      </c>
      <c r="E729" t="s">
        <v>5431</v>
      </c>
      <c r="F729" t="s">
        <v>1372</v>
      </c>
      <c r="G729" t="s">
        <v>415</v>
      </c>
      <c r="H729" t="s">
        <v>43</v>
      </c>
      <c r="I729" t="s">
        <v>43</v>
      </c>
      <c r="J729" t="s">
        <v>43</v>
      </c>
      <c r="K729" t="s">
        <v>43</v>
      </c>
      <c r="L729" t="s">
        <v>5432</v>
      </c>
      <c r="M729" t="s">
        <v>5433</v>
      </c>
      <c r="N729" t="s">
        <v>5434</v>
      </c>
    </row>
    <row r="730" spans="1:14" x14ac:dyDescent="0.25">
      <c r="A730" t="s">
        <v>16</v>
      </c>
      <c r="B730" t="s">
        <v>5435</v>
      </c>
      <c r="C730">
        <v>2021</v>
      </c>
      <c r="D730" t="s">
        <v>5436</v>
      </c>
      <c r="E730" t="s">
        <v>811</v>
      </c>
      <c r="F730" t="s">
        <v>1186</v>
      </c>
      <c r="G730" t="s">
        <v>326</v>
      </c>
      <c r="H730" t="s">
        <v>43</v>
      </c>
      <c r="I730" t="s">
        <v>43</v>
      </c>
      <c r="J730" t="s">
        <v>43</v>
      </c>
      <c r="K730" t="s">
        <v>5437</v>
      </c>
      <c r="L730" t="s">
        <v>5438</v>
      </c>
      <c r="M730" t="s">
        <v>5439</v>
      </c>
      <c r="N730" t="s">
        <v>5440</v>
      </c>
    </row>
    <row r="731" spans="1:14" x14ac:dyDescent="0.25">
      <c r="A731" t="s">
        <v>16</v>
      </c>
      <c r="B731" t="s">
        <v>5441</v>
      </c>
      <c r="C731">
        <v>2024</v>
      </c>
      <c r="D731" t="s">
        <v>5442</v>
      </c>
      <c r="E731" t="s">
        <v>69</v>
      </c>
      <c r="F731" t="s">
        <v>2906</v>
      </c>
      <c r="G731" t="s">
        <v>43</v>
      </c>
      <c r="H731" t="s">
        <v>43</v>
      </c>
      <c r="I731" t="s">
        <v>43</v>
      </c>
      <c r="J731" t="s">
        <v>43</v>
      </c>
      <c r="K731" t="s">
        <v>5443</v>
      </c>
      <c r="L731" t="s">
        <v>5444</v>
      </c>
      <c r="M731" t="s">
        <v>5445</v>
      </c>
      <c r="N731" t="s">
        <v>5446</v>
      </c>
    </row>
    <row r="732" spans="1:14" x14ac:dyDescent="0.25">
      <c r="A732" t="s">
        <v>16</v>
      </c>
      <c r="B732" t="s">
        <v>5447</v>
      </c>
      <c r="C732">
        <v>2023</v>
      </c>
      <c r="D732" t="s">
        <v>5448</v>
      </c>
      <c r="E732" t="s">
        <v>3637</v>
      </c>
      <c r="F732" t="s">
        <v>760</v>
      </c>
      <c r="G732" t="s">
        <v>1605</v>
      </c>
      <c r="H732" t="s">
        <v>43</v>
      </c>
      <c r="I732" t="s">
        <v>43</v>
      </c>
      <c r="J732" t="s">
        <v>43</v>
      </c>
      <c r="K732" t="s">
        <v>5449</v>
      </c>
      <c r="L732" t="s">
        <v>5450</v>
      </c>
      <c r="M732" t="s">
        <v>5451</v>
      </c>
      <c r="N732" t="s">
        <v>5452</v>
      </c>
    </row>
    <row r="733" spans="1:14" x14ac:dyDescent="0.25">
      <c r="A733" t="s">
        <v>65</v>
      </c>
      <c r="B733" t="s">
        <v>5453</v>
      </c>
      <c r="C733">
        <v>2023</v>
      </c>
      <c r="D733" t="s">
        <v>5454</v>
      </c>
      <c r="E733" t="s">
        <v>5455</v>
      </c>
      <c r="F733" t="s">
        <v>43</v>
      </c>
      <c r="G733" t="s">
        <v>43</v>
      </c>
      <c r="H733" t="s">
        <v>43</v>
      </c>
      <c r="I733" t="s">
        <v>43</v>
      </c>
      <c r="J733" t="s">
        <v>43</v>
      </c>
      <c r="K733" t="s">
        <v>43</v>
      </c>
      <c r="L733" t="s">
        <v>43</v>
      </c>
      <c r="M733" t="s">
        <v>5456</v>
      </c>
      <c r="N733" t="s">
        <v>5457</v>
      </c>
    </row>
    <row r="734" spans="1:14" x14ac:dyDescent="0.25">
      <c r="A734" t="s">
        <v>16</v>
      </c>
      <c r="B734" t="s">
        <v>5458</v>
      </c>
      <c r="C734">
        <v>2021</v>
      </c>
      <c r="D734" t="s">
        <v>5459</v>
      </c>
      <c r="E734" t="s">
        <v>1403</v>
      </c>
      <c r="F734" t="s">
        <v>5460</v>
      </c>
      <c r="G734" t="s">
        <v>1090</v>
      </c>
      <c r="H734" t="s">
        <v>43</v>
      </c>
      <c r="I734" t="s">
        <v>43</v>
      </c>
      <c r="J734" t="s">
        <v>43</v>
      </c>
      <c r="K734" t="s">
        <v>5461</v>
      </c>
      <c r="L734" t="s">
        <v>5462</v>
      </c>
      <c r="M734" t="s">
        <v>5463</v>
      </c>
      <c r="N734" t="s">
        <v>5464</v>
      </c>
    </row>
    <row r="735" spans="1:14" x14ac:dyDescent="0.25">
      <c r="A735" t="s">
        <v>16</v>
      </c>
      <c r="B735" t="s">
        <v>5465</v>
      </c>
      <c r="C735">
        <v>2022</v>
      </c>
      <c r="D735" t="s">
        <v>5466</v>
      </c>
      <c r="E735" t="s">
        <v>4773</v>
      </c>
      <c r="F735" t="s">
        <v>914</v>
      </c>
      <c r="G735" t="s">
        <v>466</v>
      </c>
      <c r="H735" t="s">
        <v>5467</v>
      </c>
      <c r="I735" t="s">
        <v>43</v>
      </c>
      <c r="J735" t="s">
        <v>43</v>
      </c>
      <c r="K735" t="s">
        <v>43</v>
      </c>
      <c r="L735" t="s">
        <v>5468</v>
      </c>
      <c r="M735" t="s">
        <v>5469</v>
      </c>
      <c r="N735" t="s">
        <v>5470</v>
      </c>
    </row>
    <row r="736" spans="1:14" x14ac:dyDescent="0.25">
      <c r="A736" t="s">
        <v>16</v>
      </c>
      <c r="B736" t="s">
        <v>5471</v>
      </c>
      <c r="C736">
        <v>2023</v>
      </c>
      <c r="D736" t="s">
        <v>5472</v>
      </c>
      <c r="E736" t="s">
        <v>5473</v>
      </c>
      <c r="F736" t="s">
        <v>1442</v>
      </c>
      <c r="G736" t="s">
        <v>195</v>
      </c>
      <c r="H736" t="s">
        <v>5474</v>
      </c>
      <c r="I736" t="s">
        <v>43</v>
      </c>
      <c r="J736" t="s">
        <v>43</v>
      </c>
      <c r="K736" t="s">
        <v>5475</v>
      </c>
      <c r="L736" t="s">
        <v>5476</v>
      </c>
      <c r="M736" t="s">
        <v>5477</v>
      </c>
      <c r="N736" t="s">
        <v>5478</v>
      </c>
    </row>
    <row r="737" spans="1:14" x14ac:dyDescent="0.25">
      <c r="A737" t="s">
        <v>16</v>
      </c>
      <c r="B737" t="s">
        <v>5479</v>
      </c>
      <c r="C737">
        <v>2024</v>
      </c>
      <c r="D737" t="s">
        <v>5480</v>
      </c>
      <c r="E737" t="s">
        <v>5376</v>
      </c>
      <c r="F737" t="s">
        <v>717</v>
      </c>
      <c r="G737" t="s">
        <v>195</v>
      </c>
      <c r="H737" t="s">
        <v>5481</v>
      </c>
      <c r="I737" t="s">
        <v>43</v>
      </c>
      <c r="J737" t="s">
        <v>43</v>
      </c>
      <c r="K737" t="s">
        <v>5482</v>
      </c>
      <c r="L737" t="s">
        <v>5483</v>
      </c>
      <c r="M737" t="s">
        <v>5484</v>
      </c>
      <c r="N737" t="s">
        <v>5485</v>
      </c>
    </row>
    <row r="738" spans="1:14" x14ac:dyDescent="0.25">
      <c r="A738" t="s">
        <v>16</v>
      </c>
      <c r="B738" t="s">
        <v>5486</v>
      </c>
      <c r="C738">
        <v>2023</v>
      </c>
      <c r="D738" t="s">
        <v>5487</v>
      </c>
      <c r="E738" t="s">
        <v>5488</v>
      </c>
      <c r="F738" t="s">
        <v>447</v>
      </c>
      <c r="G738" t="s">
        <v>448</v>
      </c>
      <c r="H738" t="s">
        <v>5489</v>
      </c>
      <c r="I738" t="s">
        <v>43</v>
      </c>
      <c r="J738" t="s">
        <v>43</v>
      </c>
      <c r="K738" t="s">
        <v>5490</v>
      </c>
      <c r="L738" t="s">
        <v>5491</v>
      </c>
      <c r="M738" t="s">
        <v>5492</v>
      </c>
      <c r="N738" t="s">
        <v>5493</v>
      </c>
    </row>
    <row r="739" spans="1:14" x14ac:dyDescent="0.25">
      <c r="A739" t="s">
        <v>16</v>
      </c>
      <c r="B739" t="s">
        <v>5494</v>
      </c>
      <c r="C739">
        <v>2024</v>
      </c>
      <c r="D739" t="s">
        <v>5495</v>
      </c>
      <c r="E739" t="s">
        <v>5496</v>
      </c>
      <c r="F739" t="s">
        <v>229</v>
      </c>
      <c r="G739" t="s">
        <v>466</v>
      </c>
      <c r="H739" t="s">
        <v>5497</v>
      </c>
      <c r="I739" t="s">
        <v>43</v>
      </c>
      <c r="J739" t="s">
        <v>43</v>
      </c>
      <c r="K739" t="s">
        <v>5498</v>
      </c>
      <c r="L739" t="s">
        <v>5499</v>
      </c>
      <c r="M739" t="s">
        <v>5500</v>
      </c>
      <c r="N739" t="s">
        <v>5501</v>
      </c>
    </row>
    <row r="740" spans="1:14" x14ac:dyDescent="0.25">
      <c r="A740" t="s">
        <v>16</v>
      </c>
      <c r="B740" t="s">
        <v>5502</v>
      </c>
      <c r="C740">
        <v>2021</v>
      </c>
      <c r="D740" t="s">
        <v>5503</v>
      </c>
      <c r="E740" t="s">
        <v>866</v>
      </c>
      <c r="F740" t="s">
        <v>1811</v>
      </c>
      <c r="G740" t="s">
        <v>43</v>
      </c>
      <c r="H740" t="s">
        <v>5504</v>
      </c>
      <c r="I740" t="s">
        <v>43</v>
      </c>
      <c r="J740" t="s">
        <v>43</v>
      </c>
      <c r="K740" t="s">
        <v>5505</v>
      </c>
      <c r="L740" t="s">
        <v>5506</v>
      </c>
      <c r="M740" t="s">
        <v>5507</v>
      </c>
      <c r="N740" t="s">
        <v>5508</v>
      </c>
    </row>
    <row r="741" spans="1:14" x14ac:dyDescent="0.25">
      <c r="A741" t="s">
        <v>16</v>
      </c>
      <c r="B741" t="s">
        <v>5509</v>
      </c>
      <c r="C741">
        <v>2024</v>
      </c>
      <c r="D741" t="s">
        <v>5510</v>
      </c>
      <c r="E741" t="s">
        <v>5511</v>
      </c>
      <c r="F741" t="s">
        <v>1090</v>
      </c>
      <c r="G741" t="s">
        <v>195</v>
      </c>
      <c r="H741" t="s">
        <v>43</v>
      </c>
      <c r="I741" t="s">
        <v>43</v>
      </c>
      <c r="J741" t="s">
        <v>43</v>
      </c>
      <c r="K741" t="s">
        <v>5512</v>
      </c>
      <c r="L741" t="s">
        <v>5513</v>
      </c>
      <c r="M741" t="s">
        <v>5514</v>
      </c>
      <c r="N741" t="s">
        <v>5515</v>
      </c>
    </row>
    <row r="742" spans="1:14" x14ac:dyDescent="0.25">
      <c r="A742" t="s">
        <v>16</v>
      </c>
      <c r="B742" t="s">
        <v>5516</v>
      </c>
      <c r="C742">
        <v>2023</v>
      </c>
      <c r="D742" t="s">
        <v>5517</v>
      </c>
      <c r="E742" t="s">
        <v>3568</v>
      </c>
      <c r="F742" t="s">
        <v>1404</v>
      </c>
      <c r="G742" t="s">
        <v>3569</v>
      </c>
      <c r="H742" t="s">
        <v>5518</v>
      </c>
      <c r="I742" t="s">
        <v>43</v>
      </c>
      <c r="J742" t="s">
        <v>43</v>
      </c>
      <c r="K742" t="s">
        <v>5519</v>
      </c>
      <c r="L742" t="s">
        <v>5520</v>
      </c>
      <c r="M742" t="s">
        <v>5521</v>
      </c>
      <c r="N742" t="s">
        <v>5522</v>
      </c>
    </row>
    <row r="743" spans="1:14" x14ac:dyDescent="0.25">
      <c r="A743" t="s">
        <v>16</v>
      </c>
      <c r="B743" t="s">
        <v>5523</v>
      </c>
      <c r="C743">
        <v>2021</v>
      </c>
      <c r="D743" t="s">
        <v>5524</v>
      </c>
      <c r="E743" t="s">
        <v>1852</v>
      </c>
      <c r="F743" t="s">
        <v>914</v>
      </c>
      <c r="G743" t="s">
        <v>274</v>
      </c>
      <c r="H743" t="s">
        <v>5525</v>
      </c>
      <c r="I743" t="s">
        <v>43</v>
      </c>
      <c r="J743" t="s">
        <v>43</v>
      </c>
      <c r="K743" t="s">
        <v>5526</v>
      </c>
      <c r="L743" t="s">
        <v>5527</v>
      </c>
      <c r="M743" t="s">
        <v>5528</v>
      </c>
      <c r="N743" t="s">
        <v>5529</v>
      </c>
    </row>
    <row r="744" spans="1:14" x14ac:dyDescent="0.25">
      <c r="A744" t="s">
        <v>16</v>
      </c>
      <c r="B744" t="s">
        <v>5530</v>
      </c>
      <c r="C744">
        <v>2024</v>
      </c>
      <c r="D744" t="s">
        <v>5531</v>
      </c>
      <c r="E744" t="s">
        <v>700</v>
      </c>
      <c r="F744" t="s">
        <v>292</v>
      </c>
      <c r="G744" t="s">
        <v>274</v>
      </c>
      <c r="H744" t="s">
        <v>43</v>
      </c>
      <c r="I744" t="s">
        <v>43</v>
      </c>
      <c r="J744" t="s">
        <v>43</v>
      </c>
      <c r="K744" t="s">
        <v>5532</v>
      </c>
      <c r="L744" t="s">
        <v>5533</v>
      </c>
      <c r="M744" t="s">
        <v>5534</v>
      </c>
      <c r="N744" t="s">
        <v>5535</v>
      </c>
    </row>
    <row r="745" spans="1:14" x14ac:dyDescent="0.25">
      <c r="A745" t="s">
        <v>16</v>
      </c>
      <c r="B745" t="s">
        <v>5536</v>
      </c>
      <c r="C745">
        <v>2023</v>
      </c>
      <c r="D745" t="s">
        <v>5537</v>
      </c>
      <c r="E745" t="s">
        <v>5538</v>
      </c>
      <c r="F745" t="s">
        <v>448</v>
      </c>
      <c r="G745" t="s">
        <v>212</v>
      </c>
      <c r="H745" t="s">
        <v>43</v>
      </c>
      <c r="I745" t="s">
        <v>43</v>
      </c>
      <c r="J745" t="s">
        <v>43</v>
      </c>
      <c r="K745" t="s">
        <v>5539</v>
      </c>
      <c r="L745" t="s">
        <v>5540</v>
      </c>
      <c r="M745" t="s">
        <v>5541</v>
      </c>
      <c r="N745" t="s">
        <v>5542</v>
      </c>
    </row>
    <row r="746" spans="1:14" x14ac:dyDescent="0.25">
      <c r="A746" t="s">
        <v>16</v>
      </c>
      <c r="B746" t="s">
        <v>5543</v>
      </c>
      <c r="C746">
        <v>2024</v>
      </c>
      <c r="D746" t="s">
        <v>5544</v>
      </c>
      <c r="E746" t="s">
        <v>474</v>
      </c>
      <c r="F746" t="s">
        <v>475</v>
      </c>
      <c r="G746" t="s">
        <v>466</v>
      </c>
      <c r="H746" t="s">
        <v>43</v>
      </c>
      <c r="I746" t="s">
        <v>43</v>
      </c>
      <c r="J746" t="s">
        <v>43</v>
      </c>
      <c r="K746" t="s">
        <v>5545</v>
      </c>
      <c r="L746" t="s">
        <v>5546</v>
      </c>
      <c r="M746" t="s">
        <v>5547</v>
      </c>
      <c r="N746" t="s">
        <v>5548</v>
      </c>
    </row>
    <row r="747" spans="1:14" x14ac:dyDescent="0.25">
      <c r="A747" t="s">
        <v>16</v>
      </c>
      <c r="B747" t="s">
        <v>5549</v>
      </c>
      <c r="C747">
        <v>2022</v>
      </c>
      <c r="D747" t="s">
        <v>5550</v>
      </c>
      <c r="E747" t="s">
        <v>973</v>
      </c>
      <c r="F747" t="s">
        <v>5551</v>
      </c>
      <c r="G747" t="s">
        <v>43</v>
      </c>
      <c r="H747" t="s">
        <v>43</v>
      </c>
      <c r="I747" t="s">
        <v>43</v>
      </c>
      <c r="J747" t="s">
        <v>43</v>
      </c>
      <c r="K747" t="s">
        <v>5552</v>
      </c>
      <c r="L747" t="s">
        <v>5553</v>
      </c>
      <c r="M747" t="s">
        <v>5554</v>
      </c>
      <c r="N747" t="s">
        <v>5555</v>
      </c>
    </row>
    <row r="748" spans="1:14" x14ac:dyDescent="0.25">
      <c r="A748" t="s">
        <v>16</v>
      </c>
      <c r="B748" t="s">
        <v>5556</v>
      </c>
      <c r="C748">
        <v>2023</v>
      </c>
      <c r="D748" t="s">
        <v>5557</v>
      </c>
      <c r="E748" t="s">
        <v>5558</v>
      </c>
      <c r="F748" t="s">
        <v>447</v>
      </c>
      <c r="G748" t="s">
        <v>195</v>
      </c>
      <c r="H748" t="s">
        <v>5559</v>
      </c>
      <c r="I748" t="s">
        <v>43</v>
      </c>
      <c r="J748" t="s">
        <v>43</v>
      </c>
      <c r="K748" t="s">
        <v>43</v>
      </c>
      <c r="L748" t="s">
        <v>5560</v>
      </c>
      <c r="M748" t="s">
        <v>5561</v>
      </c>
      <c r="N748" t="s">
        <v>5562</v>
      </c>
    </row>
    <row r="749" spans="1:14" x14ac:dyDescent="0.25">
      <c r="A749" t="s">
        <v>16</v>
      </c>
      <c r="B749" t="s">
        <v>5563</v>
      </c>
      <c r="C749">
        <v>2021</v>
      </c>
      <c r="D749" t="s">
        <v>5564</v>
      </c>
      <c r="E749" t="s">
        <v>2939</v>
      </c>
      <c r="F749" t="s">
        <v>2421</v>
      </c>
      <c r="G749" t="s">
        <v>692</v>
      </c>
      <c r="H749" t="s">
        <v>5565</v>
      </c>
      <c r="I749" t="s">
        <v>43</v>
      </c>
      <c r="J749" t="s">
        <v>43</v>
      </c>
      <c r="K749" t="s">
        <v>43</v>
      </c>
      <c r="L749" t="s">
        <v>5566</v>
      </c>
      <c r="M749" t="s">
        <v>5567</v>
      </c>
      <c r="N749" t="s">
        <v>5568</v>
      </c>
    </row>
    <row r="750" spans="1:14" x14ac:dyDescent="0.25">
      <c r="A750" t="s">
        <v>16</v>
      </c>
      <c r="B750" t="s">
        <v>5569</v>
      </c>
      <c r="C750">
        <v>2024</v>
      </c>
      <c r="D750" t="s">
        <v>5570</v>
      </c>
      <c r="E750" t="s">
        <v>811</v>
      </c>
      <c r="F750" t="s">
        <v>990</v>
      </c>
      <c r="G750" t="s">
        <v>195</v>
      </c>
      <c r="H750" t="s">
        <v>43</v>
      </c>
      <c r="I750" t="s">
        <v>43</v>
      </c>
      <c r="J750" t="s">
        <v>43</v>
      </c>
      <c r="K750" t="s">
        <v>5571</v>
      </c>
      <c r="L750" t="s">
        <v>5572</v>
      </c>
      <c r="M750" t="s">
        <v>5573</v>
      </c>
      <c r="N750" t="s">
        <v>5574</v>
      </c>
    </row>
    <row r="751" spans="1:14" x14ac:dyDescent="0.25">
      <c r="A751" t="s">
        <v>16</v>
      </c>
      <c r="B751" t="s">
        <v>5575</v>
      </c>
      <c r="C751">
        <v>2023</v>
      </c>
      <c r="D751" t="s">
        <v>5576</v>
      </c>
      <c r="E751" t="s">
        <v>811</v>
      </c>
      <c r="F751" t="s">
        <v>1372</v>
      </c>
      <c r="G751" t="s">
        <v>448</v>
      </c>
      <c r="H751" t="s">
        <v>43</v>
      </c>
      <c r="I751" t="s">
        <v>43</v>
      </c>
      <c r="J751" t="s">
        <v>43</v>
      </c>
      <c r="K751" t="s">
        <v>5577</v>
      </c>
      <c r="L751" t="s">
        <v>5578</v>
      </c>
      <c r="M751" t="s">
        <v>5579</v>
      </c>
      <c r="N751" t="s">
        <v>5580</v>
      </c>
    </row>
    <row r="752" spans="1:14" x14ac:dyDescent="0.25">
      <c r="A752" t="s">
        <v>16</v>
      </c>
      <c r="B752" t="s">
        <v>5581</v>
      </c>
      <c r="C752">
        <v>2023</v>
      </c>
      <c r="D752" t="s">
        <v>5582</v>
      </c>
      <c r="E752" t="s">
        <v>582</v>
      </c>
      <c r="F752" t="s">
        <v>3861</v>
      </c>
      <c r="G752" t="s">
        <v>43</v>
      </c>
      <c r="H752" t="s">
        <v>43</v>
      </c>
      <c r="I752" t="s">
        <v>43</v>
      </c>
      <c r="J752" t="s">
        <v>43</v>
      </c>
      <c r="K752" t="s">
        <v>5583</v>
      </c>
      <c r="L752" t="s">
        <v>5584</v>
      </c>
      <c r="M752" t="s">
        <v>5585</v>
      </c>
      <c r="N752" t="s">
        <v>5586</v>
      </c>
    </row>
    <row r="753" spans="1:14" x14ac:dyDescent="0.25">
      <c r="A753" t="s">
        <v>16</v>
      </c>
      <c r="B753" t="s">
        <v>5587</v>
      </c>
      <c r="C753">
        <v>2021</v>
      </c>
      <c r="D753" t="s">
        <v>5588</v>
      </c>
      <c r="E753" t="s">
        <v>811</v>
      </c>
      <c r="F753" t="s">
        <v>1186</v>
      </c>
      <c r="G753" t="s">
        <v>326</v>
      </c>
      <c r="H753" t="s">
        <v>43</v>
      </c>
      <c r="I753" t="s">
        <v>43</v>
      </c>
      <c r="J753" t="s">
        <v>43</v>
      </c>
      <c r="K753" t="s">
        <v>5589</v>
      </c>
      <c r="L753" t="s">
        <v>5590</v>
      </c>
      <c r="M753" t="s">
        <v>5591</v>
      </c>
      <c r="N753" t="s">
        <v>5592</v>
      </c>
    </row>
    <row r="754" spans="1:14" x14ac:dyDescent="0.25">
      <c r="A754" t="s">
        <v>16</v>
      </c>
      <c r="B754" t="s">
        <v>5593</v>
      </c>
      <c r="C754">
        <v>2022</v>
      </c>
      <c r="D754" t="s">
        <v>5594</v>
      </c>
      <c r="E754" t="s">
        <v>103</v>
      </c>
      <c r="F754" t="s">
        <v>5290</v>
      </c>
      <c r="G754" t="s">
        <v>43</v>
      </c>
      <c r="H754" t="s">
        <v>43</v>
      </c>
      <c r="I754" t="s">
        <v>43</v>
      </c>
      <c r="J754" t="s">
        <v>43</v>
      </c>
      <c r="K754" t="s">
        <v>5595</v>
      </c>
      <c r="L754" t="s">
        <v>5596</v>
      </c>
      <c r="M754" t="s">
        <v>5597</v>
      </c>
      <c r="N754" t="s">
        <v>5598</v>
      </c>
    </row>
    <row r="755" spans="1:14" x14ac:dyDescent="0.25">
      <c r="A755" t="s">
        <v>16</v>
      </c>
      <c r="B755" t="s">
        <v>5599</v>
      </c>
      <c r="C755">
        <v>2024</v>
      </c>
      <c r="D755" t="s">
        <v>5600</v>
      </c>
      <c r="E755" t="s">
        <v>2398</v>
      </c>
      <c r="F755" t="s">
        <v>2144</v>
      </c>
      <c r="G755" t="s">
        <v>415</v>
      </c>
      <c r="H755" t="s">
        <v>5601</v>
      </c>
      <c r="I755" t="s">
        <v>43</v>
      </c>
      <c r="J755" t="s">
        <v>43</v>
      </c>
      <c r="K755" t="s">
        <v>5602</v>
      </c>
      <c r="L755" t="s">
        <v>5603</v>
      </c>
      <c r="M755" t="s">
        <v>5604</v>
      </c>
      <c r="N755" t="s">
        <v>5605</v>
      </c>
    </row>
    <row r="756" spans="1:14" x14ac:dyDescent="0.25">
      <c r="A756" t="s">
        <v>16</v>
      </c>
      <c r="B756" t="s">
        <v>5606</v>
      </c>
      <c r="C756">
        <v>2024</v>
      </c>
      <c r="D756" t="s">
        <v>5607</v>
      </c>
      <c r="E756" t="s">
        <v>5608</v>
      </c>
      <c r="F756" t="s">
        <v>163</v>
      </c>
      <c r="G756" t="s">
        <v>5609</v>
      </c>
      <c r="H756" t="s">
        <v>5610</v>
      </c>
      <c r="I756" t="s">
        <v>43</v>
      </c>
      <c r="J756" t="s">
        <v>43</v>
      </c>
      <c r="K756" t="s">
        <v>43</v>
      </c>
      <c r="L756" t="s">
        <v>5611</v>
      </c>
      <c r="M756" t="s">
        <v>5612</v>
      </c>
      <c r="N756" t="s">
        <v>5613</v>
      </c>
    </row>
    <row r="757" spans="1:14" x14ac:dyDescent="0.25">
      <c r="A757" t="s">
        <v>16</v>
      </c>
      <c r="B757" t="s">
        <v>5614</v>
      </c>
      <c r="C757">
        <v>2021</v>
      </c>
      <c r="D757" t="s">
        <v>5615</v>
      </c>
      <c r="E757" t="s">
        <v>309</v>
      </c>
      <c r="F757" t="s">
        <v>310</v>
      </c>
      <c r="G757" t="s">
        <v>43</v>
      </c>
      <c r="H757" t="s">
        <v>43</v>
      </c>
      <c r="I757" t="s">
        <v>43</v>
      </c>
      <c r="J757" t="s">
        <v>43</v>
      </c>
      <c r="K757" t="s">
        <v>5616</v>
      </c>
      <c r="L757" t="s">
        <v>5617</v>
      </c>
      <c r="M757" t="s">
        <v>5618</v>
      </c>
      <c r="N757" t="s">
        <v>5619</v>
      </c>
    </row>
    <row r="758" spans="1:14" x14ac:dyDescent="0.25">
      <c r="A758" t="s">
        <v>16</v>
      </c>
      <c r="B758" t="s">
        <v>5620</v>
      </c>
      <c r="C758">
        <v>2022</v>
      </c>
      <c r="D758" t="s">
        <v>5621</v>
      </c>
      <c r="E758" t="s">
        <v>5622</v>
      </c>
      <c r="F758" t="s">
        <v>1606</v>
      </c>
      <c r="G758" t="s">
        <v>43</v>
      </c>
      <c r="H758" t="s">
        <v>43</v>
      </c>
      <c r="I758" t="s">
        <v>43</v>
      </c>
      <c r="J758" t="s">
        <v>43</v>
      </c>
      <c r="K758" t="s">
        <v>5623</v>
      </c>
      <c r="L758" t="s">
        <v>5624</v>
      </c>
      <c r="M758" t="s">
        <v>5625</v>
      </c>
      <c r="N758" t="s">
        <v>5626</v>
      </c>
    </row>
    <row r="759" spans="1:14" x14ac:dyDescent="0.25">
      <c r="A759" t="s">
        <v>16</v>
      </c>
      <c r="B759" t="s">
        <v>5627</v>
      </c>
      <c r="C759">
        <v>2024</v>
      </c>
      <c r="D759" t="s">
        <v>5628</v>
      </c>
      <c r="E759" t="s">
        <v>74</v>
      </c>
      <c r="F759" t="s">
        <v>1590</v>
      </c>
      <c r="G759" t="s">
        <v>43</v>
      </c>
      <c r="H759" t="s">
        <v>43</v>
      </c>
      <c r="I759" t="s">
        <v>43</v>
      </c>
      <c r="J759" t="s">
        <v>43</v>
      </c>
      <c r="K759" t="s">
        <v>43</v>
      </c>
      <c r="L759" t="s">
        <v>5629</v>
      </c>
      <c r="M759" t="s">
        <v>5630</v>
      </c>
      <c r="N759" t="s">
        <v>5631</v>
      </c>
    </row>
    <row r="760" spans="1:14" x14ac:dyDescent="0.25">
      <c r="A760" t="s">
        <v>65</v>
      </c>
      <c r="B760" t="s">
        <v>5632</v>
      </c>
      <c r="C760">
        <v>2022</v>
      </c>
      <c r="D760" t="s">
        <v>5633</v>
      </c>
      <c r="E760" t="s">
        <v>2759</v>
      </c>
      <c r="F760" t="s">
        <v>43</v>
      </c>
      <c r="G760" t="s">
        <v>43</v>
      </c>
      <c r="H760" t="s">
        <v>43</v>
      </c>
      <c r="I760" t="s">
        <v>43</v>
      </c>
      <c r="J760" t="s">
        <v>43</v>
      </c>
      <c r="K760" t="s">
        <v>43</v>
      </c>
      <c r="L760" t="s">
        <v>43</v>
      </c>
      <c r="M760" t="s">
        <v>5634</v>
      </c>
      <c r="N760" t="s">
        <v>5635</v>
      </c>
    </row>
    <row r="761" spans="1:14" x14ac:dyDescent="0.25">
      <c r="A761" t="s">
        <v>16</v>
      </c>
      <c r="B761" t="s">
        <v>5636</v>
      </c>
      <c r="C761">
        <v>2023</v>
      </c>
      <c r="D761" t="s">
        <v>5637</v>
      </c>
      <c r="E761" t="s">
        <v>3092</v>
      </c>
      <c r="F761" t="s">
        <v>43</v>
      </c>
      <c r="G761" t="s">
        <v>43</v>
      </c>
      <c r="H761" t="s">
        <v>43</v>
      </c>
      <c r="I761" t="s">
        <v>43</v>
      </c>
      <c r="J761" t="s">
        <v>43</v>
      </c>
      <c r="K761" t="s">
        <v>5638</v>
      </c>
      <c r="L761" t="s">
        <v>5639</v>
      </c>
      <c r="M761" t="s">
        <v>5640</v>
      </c>
      <c r="N761" t="s">
        <v>5641</v>
      </c>
    </row>
    <row r="762" spans="1:14" x14ac:dyDescent="0.25">
      <c r="A762" t="s">
        <v>16</v>
      </c>
      <c r="B762" t="s">
        <v>5642</v>
      </c>
      <c r="C762">
        <v>2023</v>
      </c>
      <c r="D762" t="s">
        <v>5643</v>
      </c>
      <c r="E762" t="s">
        <v>2475</v>
      </c>
      <c r="F762" t="s">
        <v>760</v>
      </c>
      <c r="G762" t="s">
        <v>229</v>
      </c>
      <c r="H762" t="s">
        <v>43</v>
      </c>
      <c r="I762" t="s">
        <v>43</v>
      </c>
      <c r="J762" t="s">
        <v>43</v>
      </c>
      <c r="K762" t="s">
        <v>5644</v>
      </c>
      <c r="L762" t="s">
        <v>5645</v>
      </c>
      <c r="M762" t="s">
        <v>5646</v>
      </c>
      <c r="N762" t="s">
        <v>5647</v>
      </c>
    </row>
    <row r="763" spans="1:14" x14ac:dyDescent="0.25">
      <c r="A763" t="s">
        <v>16</v>
      </c>
      <c r="B763" t="s">
        <v>5648</v>
      </c>
      <c r="C763">
        <v>2022</v>
      </c>
      <c r="D763" t="s">
        <v>5649</v>
      </c>
      <c r="E763" t="s">
        <v>66</v>
      </c>
      <c r="F763" t="s">
        <v>274</v>
      </c>
      <c r="G763" t="s">
        <v>230</v>
      </c>
      <c r="H763" t="s">
        <v>43</v>
      </c>
      <c r="I763" t="s">
        <v>43</v>
      </c>
      <c r="J763" t="s">
        <v>43</v>
      </c>
      <c r="K763" t="s">
        <v>5650</v>
      </c>
      <c r="L763" t="s">
        <v>5651</v>
      </c>
      <c r="M763" t="s">
        <v>5652</v>
      </c>
      <c r="N763" t="s">
        <v>5653</v>
      </c>
    </row>
    <row r="764" spans="1:14" x14ac:dyDescent="0.25">
      <c r="A764" t="s">
        <v>16</v>
      </c>
      <c r="B764" t="s">
        <v>5654</v>
      </c>
      <c r="C764">
        <v>2022</v>
      </c>
      <c r="D764" t="s">
        <v>5655</v>
      </c>
      <c r="E764" t="s">
        <v>2129</v>
      </c>
      <c r="F764" t="s">
        <v>5656</v>
      </c>
      <c r="G764" t="s">
        <v>327</v>
      </c>
      <c r="H764" t="s">
        <v>43</v>
      </c>
      <c r="I764" t="s">
        <v>43</v>
      </c>
      <c r="J764" t="s">
        <v>43</v>
      </c>
      <c r="K764" t="s">
        <v>5657</v>
      </c>
      <c r="L764" t="s">
        <v>5658</v>
      </c>
      <c r="M764" t="s">
        <v>5659</v>
      </c>
      <c r="N764" t="s">
        <v>5660</v>
      </c>
    </row>
    <row r="765" spans="1:14" x14ac:dyDescent="0.25">
      <c r="A765" t="s">
        <v>16</v>
      </c>
      <c r="B765" t="s">
        <v>5661</v>
      </c>
      <c r="C765">
        <v>2021</v>
      </c>
      <c r="D765" t="s">
        <v>5662</v>
      </c>
      <c r="E765" t="s">
        <v>842</v>
      </c>
      <c r="F765" t="s">
        <v>5663</v>
      </c>
      <c r="G765" t="s">
        <v>43</v>
      </c>
      <c r="H765" t="s">
        <v>43</v>
      </c>
      <c r="I765" t="s">
        <v>43</v>
      </c>
      <c r="J765" t="s">
        <v>43</v>
      </c>
      <c r="K765" t="s">
        <v>43</v>
      </c>
      <c r="L765" t="s">
        <v>5664</v>
      </c>
      <c r="M765" t="s">
        <v>5665</v>
      </c>
      <c r="N765" t="s">
        <v>5666</v>
      </c>
    </row>
    <row r="766" spans="1:14" x14ac:dyDescent="0.25">
      <c r="A766" t="s">
        <v>16</v>
      </c>
      <c r="B766" t="s">
        <v>5667</v>
      </c>
      <c r="C766">
        <v>2024</v>
      </c>
      <c r="D766" t="s">
        <v>5668</v>
      </c>
      <c r="E766" t="s">
        <v>1047</v>
      </c>
      <c r="F766" t="s">
        <v>5669</v>
      </c>
      <c r="G766" t="s">
        <v>43</v>
      </c>
      <c r="H766" t="s">
        <v>43</v>
      </c>
      <c r="I766" t="s">
        <v>43</v>
      </c>
      <c r="J766" t="s">
        <v>43</v>
      </c>
      <c r="K766" t="s">
        <v>5670</v>
      </c>
      <c r="L766" t="s">
        <v>5671</v>
      </c>
      <c r="M766" t="s">
        <v>5672</v>
      </c>
      <c r="N766" t="s">
        <v>5673</v>
      </c>
    </row>
    <row r="767" spans="1:14" x14ac:dyDescent="0.25">
      <c r="A767" t="s">
        <v>16</v>
      </c>
      <c r="B767" t="s">
        <v>5674</v>
      </c>
      <c r="C767">
        <v>2022</v>
      </c>
      <c r="D767" t="s">
        <v>5675</v>
      </c>
      <c r="E767" t="s">
        <v>109</v>
      </c>
      <c r="F767" t="s">
        <v>274</v>
      </c>
      <c r="G767" t="s">
        <v>327</v>
      </c>
      <c r="H767" t="s">
        <v>43</v>
      </c>
      <c r="I767" t="s">
        <v>43</v>
      </c>
      <c r="J767" t="s">
        <v>43</v>
      </c>
      <c r="K767" t="s">
        <v>5676</v>
      </c>
      <c r="L767" t="s">
        <v>5677</v>
      </c>
      <c r="M767" t="s">
        <v>5678</v>
      </c>
      <c r="N767" t="s">
        <v>5679</v>
      </c>
    </row>
    <row r="768" spans="1:14" x14ac:dyDescent="0.25">
      <c r="A768" t="s">
        <v>16</v>
      </c>
      <c r="B768" t="s">
        <v>5680</v>
      </c>
      <c r="C768">
        <v>2021</v>
      </c>
      <c r="D768" t="s">
        <v>5681</v>
      </c>
      <c r="E768" t="s">
        <v>811</v>
      </c>
      <c r="F768" t="s">
        <v>1186</v>
      </c>
      <c r="G768" t="s">
        <v>327</v>
      </c>
      <c r="H768" t="s">
        <v>43</v>
      </c>
      <c r="I768" t="s">
        <v>43</v>
      </c>
      <c r="J768" t="s">
        <v>43</v>
      </c>
      <c r="K768" t="s">
        <v>5682</v>
      </c>
      <c r="L768" t="s">
        <v>5683</v>
      </c>
      <c r="M768" t="s">
        <v>43</v>
      </c>
      <c r="N768" t="s">
        <v>5684</v>
      </c>
    </row>
    <row r="769" spans="1:14" x14ac:dyDescent="0.25">
      <c r="A769" t="s">
        <v>16</v>
      </c>
      <c r="B769" t="s">
        <v>5685</v>
      </c>
      <c r="C769">
        <v>2023</v>
      </c>
      <c r="D769" t="s">
        <v>5686</v>
      </c>
      <c r="E769" t="s">
        <v>1047</v>
      </c>
      <c r="F769" t="s">
        <v>5687</v>
      </c>
      <c r="G769" t="s">
        <v>43</v>
      </c>
      <c r="H769" t="s">
        <v>43</v>
      </c>
      <c r="I769" t="s">
        <v>43</v>
      </c>
      <c r="J769" t="s">
        <v>43</v>
      </c>
      <c r="K769" t="s">
        <v>5688</v>
      </c>
      <c r="L769" t="s">
        <v>5689</v>
      </c>
      <c r="M769" t="s">
        <v>5690</v>
      </c>
      <c r="N769" t="s">
        <v>5691</v>
      </c>
    </row>
    <row r="770" spans="1:14" x14ac:dyDescent="0.25">
      <c r="A770" t="s">
        <v>16</v>
      </c>
      <c r="B770" t="s">
        <v>5692</v>
      </c>
      <c r="C770">
        <v>2022</v>
      </c>
      <c r="D770" t="s">
        <v>5693</v>
      </c>
      <c r="E770" t="s">
        <v>5694</v>
      </c>
      <c r="F770" t="s">
        <v>914</v>
      </c>
      <c r="G770" t="s">
        <v>43</v>
      </c>
      <c r="H770" t="s">
        <v>43</v>
      </c>
      <c r="I770" t="s">
        <v>43</v>
      </c>
      <c r="J770" t="s">
        <v>43</v>
      </c>
      <c r="K770" t="s">
        <v>5695</v>
      </c>
      <c r="L770" t="s">
        <v>5696</v>
      </c>
      <c r="M770" t="s">
        <v>5697</v>
      </c>
      <c r="N770" t="s">
        <v>5698</v>
      </c>
    </row>
    <row r="771" spans="1:14" x14ac:dyDescent="0.25">
      <c r="A771" t="s">
        <v>16</v>
      </c>
      <c r="B771" t="s">
        <v>5699</v>
      </c>
      <c r="C771">
        <v>2024</v>
      </c>
      <c r="D771" t="s">
        <v>5700</v>
      </c>
      <c r="E771" t="s">
        <v>1688</v>
      </c>
      <c r="F771" t="s">
        <v>43</v>
      </c>
      <c r="G771" t="s">
        <v>43</v>
      </c>
      <c r="H771" t="s">
        <v>43</v>
      </c>
      <c r="I771" t="s">
        <v>43</v>
      </c>
      <c r="J771" t="s">
        <v>43</v>
      </c>
      <c r="K771" t="s">
        <v>5701</v>
      </c>
      <c r="L771" t="s">
        <v>5702</v>
      </c>
      <c r="M771" t="s">
        <v>5703</v>
      </c>
      <c r="N771" t="s">
        <v>5704</v>
      </c>
    </row>
    <row r="772" spans="1:14" x14ac:dyDescent="0.25">
      <c r="A772" t="s">
        <v>16</v>
      </c>
      <c r="B772" t="s">
        <v>5705</v>
      </c>
      <c r="C772">
        <v>2024</v>
      </c>
      <c r="D772" t="s">
        <v>5706</v>
      </c>
      <c r="E772" t="s">
        <v>811</v>
      </c>
      <c r="F772" t="s">
        <v>990</v>
      </c>
      <c r="G772" t="s">
        <v>240</v>
      </c>
      <c r="H772" t="s">
        <v>43</v>
      </c>
      <c r="I772" t="s">
        <v>43</v>
      </c>
      <c r="J772" t="s">
        <v>43</v>
      </c>
      <c r="K772" t="s">
        <v>5707</v>
      </c>
      <c r="L772" t="s">
        <v>5708</v>
      </c>
      <c r="M772" t="s">
        <v>5709</v>
      </c>
      <c r="N772" t="s">
        <v>5710</v>
      </c>
    </row>
    <row r="773" spans="1:14" x14ac:dyDescent="0.25">
      <c r="A773" t="s">
        <v>16</v>
      </c>
      <c r="B773" t="s">
        <v>5711</v>
      </c>
      <c r="C773">
        <v>2023</v>
      </c>
      <c r="D773" t="s">
        <v>5712</v>
      </c>
      <c r="E773" t="s">
        <v>3568</v>
      </c>
      <c r="F773" t="s">
        <v>1404</v>
      </c>
      <c r="G773" t="s">
        <v>3569</v>
      </c>
      <c r="H773" t="s">
        <v>5713</v>
      </c>
      <c r="I773" t="s">
        <v>43</v>
      </c>
      <c r="J773" t="s">
        <v>43</v>
      </c>
      <c r="K773" t="s">
        <v>5714</v>
      </c>
      <c r="L773" t="s">
        <v>5715</v>
      </c>
      <c r="M773" t="s">
        <v>5716</v>
      </c>
      <c r="N773" t="s">
        <v>5717</v>
      </c>
    </row>
    <row r="774" spans="1:14" x14ac:dyDescent="0.25">
      <c r="A774" t="s">
        <v>16</v>
      </c>
      <c r="B774" t="s">
        <v>5711</v>
      </c>
      <c r="C774">
        <v>2025</v>
      </c>
      <c r="D774" t="s">
        <v>5718</v>
      </c>
      <c r="E774" t="s">
        <v>3568</v>
      </c>
      <c r="F774" t="s">
        <v>5719</v>
      </c>
      <c r="G774" t="s">
        <v>3422</v>
      </c>
      <c r="H774" t="s">
        <v>5720</v>
      </c>
      <c r="I774" t="s">
        <v>43</v>
      </c>
      <c r="J774" t="s">
        <v>43</v>
      </c>
      <c r="K774" t="s">
        <v>5721</v>
      </c>
      <c r="L774" t="s">
        <v>5722</v>
      </c>
      <c r="M774" t="s">
        <v>5723</v>
      </c>
      <c r="N774" t="s">
        <v>5724</v>
      </c>
    </row>
    <row r="775" spans="1:14" x14ac:dyDescent="0.25">
      <c r="A775" t="s">
        <v>16</v>
      </c>
      <c r="B775" t="s">
        <v>5725</v>
      </c>
      <c r="C775">
        <v>2021</v>
      </c>
      <c r="D775" t="s">
        <v>5726</v>
      </c>
      <c r="E775" t="s">
        <v>456</v>
      </c>
      <c r="F775" t="s">
        <v>2187</v>
      </c>
      <c r="G775" t="s">
        <v>43</v>
      </c>
      <c r="H775" t="s">
        <v>43</v>
      </c>
      <c r="I775" t="s">
        <v>43</v>
      </c>
      <c r="J775" t="s">
        <v>43</v>
      </c>
      <c r="K775" t="s">
        <v>5727</v>
      </c>
      <c r="L775" t="s">
        <v>5728</v>
      </c>
      <c r="M775" t="s">
        <v>5729</v>
      </c>
      <c r="N775" t="s">
        <v>5730</v>
      </c>
    </row>
    <row r="776" spans="1:14" x14ac:dyDescent="0.25">
      <c r="A776" t="s">
        <v>65</v>
      </c>
      <c r="B776" t="s">
        <v>5731</v>
      </c>
      <c r="C776">
        <v>2021</v>
      </c>
      <c r="D776" t="s">
        <v>5732</v>
      </c>
      <c r="E776" t="s">
        <v>2023</v>
      </c>
      <c r="F776" t="s">
        <v>43</v>
      </c>
      <c r="G776" t="s">
        <v>43</v>
      </c>
      <c r="H776" t="s">
        <v>43</v>
      </c>
      <c r="I776" t="s">
        <v>43</v>
      </c>
      <c r="J776" t="s">
        <v>43</v>
      </c>
      <c r="K776" t="s">
        <v>43</v>
      </c>
      <c r="L776" t="s">
        <v>43</v>
      </c>
      <c r="M776" t="s">
        <v>5733</v>
      </c>
      <c r="N776" t="s">
        <v>5734</v>
      </c>
    </row>
    <row r="777" spans="1:14" x14ac:dyDescent="0.25">
      <c r="A777" t="s">
        <v>16</v>
      </c>
      <c r="B777" t="s">
        <v>5735</v>
      </c>
      <c r="C777">
        <v>2025</v>
      </c>
      <c r="D777" t="s">
        <v>5736</v>
      </c>
      <c r="E777" t="s">
        <v>1047</v>
      </c>
      <c r="F777" t="s">
        <v>4538</v>
      </c>
      <c r="G777" t="s">
        <v>43</v>
      </c>
      <c r="H777" t="s">
        <v>43</v>
      </c>
      <c r="I777" t="s">
        <v>43</v>
      </c>
      <c r="J777" t="s">
        <v>43</v>
      </c>
      <c r="K777" t="s">
        <v>5737</v>
      </c>
      <c r="L777" t="s">
        <v>5738</v>
      </c>
      <c r="M777" t="s">
        <v>5739</v>
      </c>
      <c r="N777" t="s">
        <v>5740</v>
      </c>
    </row>
    <row r="778" spans="1:14" x14ac:dyDescent="0.25">
      <c r="A778" t="s">
        <v>16</v>
      </c>
      <c r="B778" t="s">
        <v>5741</v>
      </c>
      <c r="C778">
        <v>2024</v>
      </c>
      <c r="D778" t="s">
        <v>5742</v>
      </c>
      <c r="E778" t="s">
        <v>5743</v>
      </c>
      <c r="F778" t="s">
        <v>191</v>
      </c>
      <c r="G778" t="s">
        <v>43</v>
      </c>
      <c r="H778" t="s">
        <v>43</v>
      </c>
      <c r="I778" t="s">
        <v>43</v>
      </c>
      <c r="J778" t="s">
        <v>43</v>
      </c>
      <c r="K778" t="s">
        <v>5744</v>
      </c>
      <c r="L778" t="s">
        <v>5745</v>
      </c>
      <c r="M778" t="s">
        <v>5746</v>
      </c>
      <c r="N778" t="s">
        <v>5747</v>
      </c>
    </row>
    <row r="779" spans="1:14" x14ac:dyDescent="0.25">
      <c r="A779" t="s">
        <v>16</v>
      </c>
      <c r="B779" t="s">
        <v>5748</v>
      </c>
      <c r="C779">
        <v>2025</v>
      </c>
      <c r="D779" t="s">
        <v>5749</v>
      </c>
      <c r="E779" t="s">
        <v>5750</v>
      </c>
      <c r="F779" t="s">
        <v>432</v>
      </c>
      <c r="G779" t="s">
        <v>195</v>
      </c>
      <c r="H779" t="s">
        <v>43</v>
      </c>
      <c r="I779" t="s">
        <v>43</v>
      </c>
      <c r="J779" t="s">
        <v>43</v>
      </c>
      <c r="K779" t="s">
        <v>5751</v>
      </c>
      <c r="L779" t="s">
        <v>5752</v>
      </c>
      <c r="M779" t="s">
        <v>5753</v>
      </c>
      <c r="N779" t="s">
        <v>5754</v>
      </c>
    </row>
    <row r="780" spans="1:14" x14ac:dyDescent="0.25">
      <c r="A780" t="s">
        <v>16</v>
      </c>
      <c r="B780" t="s">
        <v>5755</v>
      </c>
      <c r="C780">
        <v>2021</v>
      </c>
      <c r="D780" t="s">
        <v>5756</v>
      </c>
      <c r="E780" t="s">
        <v>5757</v>
      </c>
      <c r="F780" t="s">
        <v>760</v>
      </c>
      <c r="G780" t="s">
        <v>448</v>
      </c>
      <c r="H780" t="s">
        <v>43</v>
      </c>
      <c r="I780" t="s">
        <v>43</v>
      </c>
      <c r="J780" t="s">
        <v>43</v>
      </c>
      <c r="K780" t="s">
        <v>5758</v>
      </c>
      <c r="L780" t="s">
        <v>5759</v>
      </c>
      <c r="M780" t="s">
        <v>5760</v>
      </c>
      <c r="N780" t="s">
        <v>5761</v>
      </c>
    </row>
    <row r="781" spans="1:14" x14ac:dyDescent="0.25">
      <c r="A781" t="s">
        <v>16</v>
      </c>
      <c r="B781" t="s">
        <v>5762</v>
      </c>
      <c r="C781">
        <v>2024</v>
      </c>
      <c r="D781" t="s">
        <v>5763</v>
      </c>
      <c r="E781" t="s">
        <v>5764</v>
      </c>
      <c r="F781" t="s">
        <v>318</v>
      </c>
      <c r="G781" t="s">
        <v>447</v>
      </c>
      <c r="H781" t="s">
        <v>43</v>
      </c>
      <c r="I781" t="s">
        <v>43</v>
      </c>
      <c r="J781" t="s">
        <v>43</v>
      </c>
      <c r="K781" t="s">
        <v>5765</v>
      </c>
      <c r="L781" t="s">
        <v>5766</v>
      </c>
      <c r="M781" t="s">
        <v>5767</v>
      </c>
      <c r="N781" t="s">
        <v>5768</v>
      </c>
    </row>
    <row r="782" spans="1:14" x14ac:dyDescent="0.25">
      <c r="A782" t="s">
        <v>16</v>
      </c>
      <c r="B782" t="s">
        <v>5769</v>
      </c>
      <c r="C782">
        <v>2024</v>
      </c>
      <c r="D782" t="s">
        <v>5770</v>
      </c>
      <c r="E782" t="s">
        <v>811</v>
      </c>
      <c r="F782" t="s">
        <v>990</v>
      </c>
      <c r="G782" t="s">
        <v>229</v>
      </c>
      <c r="H782" t="s">
        <v>43</v>
      </c>
      <c r="I782" t="s">
        <v>43</v>
      </c>
      <c r="J782" t="s">
        <v>43</v>
      </c>
      <c r="K782" t="s">
        <v>5771</v>
      </c>
      <c r="L782" t="s">
        <v>5772</v>
      </c>
      <c r="M782" t="s">
        <v>5773</v>
      </c>
      <c r="N782" t="s">
        <v>5774</v>
      </c>
    </row>
    <row r="783" spans="1:14" x14ac:dyDescent="0.25">
      <c r="A783" t="s">
        <v>16</v>
      </c>
      <c r="B783" t="s">
        <v>5775</v>
      </c>
      <c r="C783">
        <v>2022</v>
      </c>
      <c r="D783" t="s">
        <v>5776</v>
      </c>
      <c r="E783" t="s">
        <v>367</v>
      </c>
      <c r="F783" t="s">
        <v>1325</v>
      </c>
      <c r="G783" t="s">
        <v>1090</v>
      </c>
      <c r="H783" t="s">
        <v>43</v>
      </c>
      <c r="I783" t="s">
        <v>43</v>
      </c>
      <c r="J783" t="s">
        <v>43</v>
      </c>
      <c r="K783" t="s">
        <v>5777</v>
      </c>
      <c r="L783" t="s">
        <v>5778</v>
      </c>
      <c r="M783" t="s">
        <v>5779</v>
      </c>
      <c r="N783" t="s">
        <v>5780</v>
      </c>
    </row>
    <row r="784" spans="1:14" x14ac:dyDescent="0.25">
      <c r="A784" t="s">
        <v>16</v>
      </c>
      <c r="B784" t="s">
        <v>5781</v>
      </c>
      <c r="C784">
        <v>2024</v>
      </c>
      <c r="D784" t="s">
        <v>5782</v>
      </c>
      <c r="E784" t="s">
        <v>3900</v>
      </c>
      <c r="F784" t="s">
        <v>292</v>
      </c>
      <c r="G784" t="s">
        <v>274</v>
      </c>
      <c r="H784" t="s">
        <v>43</v>
      </c>
      <c r="I784" t="s">
        <v>43</v>
      </c>
      <c r="J784" t="s">
        <v>43</v>
      </c>
      <c r="K784" t="s">
        <v>5783</v>
      </c>
      <c r="L784" t="s">
        <v>5784</v>
      </c>
      <c r="M784" t="s">
        <v>5785</v>
      </c>
      <c r="N784" t="s">
        <v>5786</v>
      </c>
    </row>
    <row r="785" spans="1:14" x14ac:dyDescent="0.25">
      <c r="A785" t="s">
        <v>16</v>
      </c>
      <c r="B785" t="s">
        <v>5787</v>
      </c>
      <c r="C785">
        <v>2022</v>
      </c>
      <c r="D785" t="s">
        <v>5788</v>
      </c>
      <c r="E785" t="s">
        <v>69</v>
      </c>
      <c r="F785" t="s">
        <v>4202</v>
      </c>
      <c r="G785" t="s">
        <v>43</v>
      </c>
      <c r="H785" t="s">
        <v>43</v>
      </c>
      <c r="I785" t="s">
        <v>43</v>
      </c>
      <c r="J785" t="s">
        <v>43</v>
      </c>
      <c r="K785" t="s">
        <v>5789</v>
      </c>
      <c r="L785" t="s">
        <v>5790</v>
      </c>
      <c r="M785" t="s">
        <v>5791</v>
      </c>
      <c r="N785" t="s">
        <v>5792</v>
      </c>
    </row>
    <row r="786" spans="1:14" x14ac:dyDescent="0.25">
      <c r="A786" t="s">
        <v>16</v>
      </c>
      <c r="B786" t="s">
        <v>5793</v>
      </c>
      <c r="C786">
        <v>2024</v>
      </c>
      <c r="D786" t="s">
        <v>5794</v>
      </c>
      <c r="E786" t="s">
        <v>2062</v>
      </c>
      <c r="F786" t="s">
        <v>4167</v>
      </c>
      <c r="G786" t="s">
        <v>692</v>
      </c>
      <c r="H786" t="s">
        <v>43</v>
      </c>
      <c r="I786" t="s">
        <v>43</v>
      </c>
      <c r="J786" t="s">
        <v>43</v>
      </c>
      <c r="K786" t="s">
        <v>5795</v>
      </c>
      <c r="L786" t="s">
        <v>5796</v>
      </c>
      <c r="M786" t="s">
        <v>5797</v>
      </c>
      <c r="N786" t="s">
        <v>5798</v>
      </c>
    </row>
    <row r="787" spans="1:14" x14ac:dyDescent="0.25">
      <c r="A787" t="s">
        <v>16</v>
      </c>
      <c r="B787" t="s">
        <v>5799</v>
      </c>
      <c r="C787">
        <v>2024</v>
      </c>
      <c r="D787" t="s">
        <v>5800</v>
      </c>
      <c r="E787" t="s">
        <v>5801</v>
      </c>
      <c r="F787" t="s">
        <v>414</v>
      </c>
      <c r="G787" t="s">
        <v>448</v>
      </c>
      <c r="H787" t="s">
        <v>5802</v>
      </c>
      <c r="I787" t="s">
        <v>43</v>
      </c>
      <c r="J787" t="s">
        <v>43</v>
      </c>
      <c r="K787" t="s">
        <v>5803</v>
      </c>
      <c r="L787" t="s">
        <v>43</v>
      </c>
      <c r="M787" t="s">
        <v>5804</v>
      </c>
      <c r="N787" t="s">
        <v>5805</v>
      </c>
    </row>
    <row r="788" spans="1:14" x14ac:dyDescent="0.25">
      <c r="A788" t="s">
        <v>16</v>
      </c>
      <c r="B788" t="s">
        <v>5806</v>
      </c>
      <c r="C788">
        <v>2022</v>
      </c>
      <c r="D788" t="s">
        <v>5807</v>
      </c>
      <c r="E788" t="s">
        <v>5808</v>
      </c>
      <c r="F788" t="s">
        <v>43</v>
      </c>
      <c r="G788" t="s">
        <v>43</v>
      </c>
      <c r="H788" t="s">
        <v>43</v>
      </c>
      <c r="I788" t="s">
        <v>43</v>
      </c>
      <c r="J788" t="s">
        <v>43</v>
      </c>
      <c r="K788" t="s">
        <v>5809</v>
      </c>
      <c r="L788" t="s">
        <v>5810</v>
      </c>
      <c r="M788" t="s">
        <v>5811</v>
      </c>
      <c r="N788" t="s">
        <v>5812</v>
      </c>
    </row>
    <row r="789" spans="1:14" x14ac:dyDescent="0.25">
      <c r="A789" t="s">
        <v>16</v>
      </c>
      <c r="B789" t="s">
        <v>5813</v>
      </c>
      <c r="C789">
        <v>2023</v>
      </c>
      <c r="D789" t="s">
        <v>5814</v>
      </c>
      <c r="E789" t="s">
        <v>2143</v>
      </c>
      <c r="F789" t="s">
        <v>2144</v>
      </c>
      <c r="G789" t="s">
        <v>229</v>
      </c>
      <c r="H789" t="s">
        <v>5815</v>
      </c>
      <c r="I789" t="s">
        <v>43</v>
      </c>
      <c r="J789" t="s">
        <v>43</v>
      </c>
      <c r="K789" t="s">
        <v>5816</v>
      </c>
      <c r="L789" t="s">
        <v>5817</v>
      </c>
      <c r="M789" t="s">
        <v>5818</v>
      </c>
      <c r="N789" t="s">
        <v>5819</v>
      </c>
    </row>
    <row r="790" spans="1:14" x14ac:dyDescent="0.25">
      <c r="A790" t="s">
        <v>16</v>
      </c>
      <c r="B790" t="s">
        <v>5820</v>
      </c>
      <c r="C790">
        <v>2022</v>
      </c>
      <c r="D790" t="s">
        <v>5821</v>
      </c>
      <c r="E790" t="s">
        <v>5822</v>
      </c>
      <c r="F790" t="s">
        <v>1372</v>
      </c>
      <c r="G790" t="s">
        <v>448</v>
      </c>
      <c r="H790" t="s">
        <v>5823</v>
      </c>
      <c r="I790" t="s">
        <v>43</v>
      </c>
      <c r="J790" t="s">
        <v>43</v>
      </c>
      <c r="K790" t="s">
        <v>43</v>
      </c>
      <c r="L790" t="s">
        <v>5824</v>
      </c>
      <c r="M790" t="s">
        <v>5825</v>
      </c>
      <c r="N790" t="s">
        <v>5826</v>
      </c>
    </row>
    <row r="791" spans="1:14" x14ac:dyDescent="0.25">
      <c r="A791" t="s">
        <v>16</v>
      </c>
      <c r="B791" t="s">
        <v>5827</v>
      </c>
      <c r="C791">
        <v>2023</v>
      </c>
      <c r="D791" t="s">
        <v>5828</v>
      </c>
      <c r="E791" t="s">
        <v>69</v>
      </c>
      <c r="F791" t="s">
        <v>3854</v>
      </c>
      <c r="G791" t="s">
        <v>43</v>
      </c>
      <c r="H791" t="s">
        <v>43</v>
      </c>
      <c r="I791" t="s">
        <v>43</v>
      </c>
      <c r="J791" t="s">
        <v>43</v>
      </c>
      <c r="K791" t="s">
        <v>5829</v>
      </c>
      <c r="L791" t="s">
        <v>5830</v>
      </c>
      <c r="M791" t="s">
        <v>5831</v>
      </c>
      <c r="N791" t="s">
        <v>5832</v>
      </c>
    </row>
    <row r="792" spans="1:14" x14ac:dyDescent="0.25">
      <c r="A792" t="s">
        <v>16</v>
      </c>
      <c r="B792" t="s">
        <v>5833</v>
      </c>
      <c r="C792">
        <v>2024</v>
      </c>
      <c r="D792" t="s">
        <v>5834</v>
      </c>
      <c r="E792" t="s">
        <v>2186</v>
      </c>
      <c r="F792" t="s">
        <v>1162</v>
      </c>
      <c r="G792" t="s">
        <v>43</v>
      </c>
      <c r="H792" t="s">
        <v>43</v>
      </c>
      <c r="I792" t="s">
        <v>43</v>
      </c>
      <c r="J792" t="s">
        <v>43</v>
      </c>
      <c r="K792" t="s">
        <v>5835</v>
      </c>
      <c r="L792" t="s">
        <v>5836</v>
      </c>
      <c r="M792" t="s">
        <v>5837</v>
      </c>
      <c r="N792" t="s">
        <v>5838</v>
      </c>
    </row>
    <row r="793" spans="1:14" x14ac:dyDescent="0.25">
      <c r="A793" t="s">
        <v>16</v>
      </c>
      <c r="B793" t="s">
        <v>5839</v>
      </c>
      <c r="C793">
        <v>2021</v>
      </c>
      <c r="D793" t="s">
        <v>5840</v>
      </c>
      <c r="E793" t="s">
        <v>88</v>
      </c>
      <c r="F793" t="s">
        <v>5841</v>
      </c>
      <c r="G793" t="s">
        <v>43</v>
      </c>
      <c r="H793" t="s">
        <v>5842</v>
      </c>
      <c r="I793" t="s">
        <v>43</v>
      </c>
      <c r="J793" t="s">
        <v>43</v>
      </c>
      <c r="K793" t="s">
        <v>5843</v>
      </c>
      <c r="L793" t="s">
        <v>5844</v>
      </c>
      <c r="M793" t="s">
        <v>5845</v>
      </c>
      <c r="N793" t="s">
        <v>5846</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19541-5536-4028-A1B8-1C2D007FE7B6}">
  <dimension ref="A1:N21"/>
  <sheetViews>
    <sheetView workbookViewId="0">
      <selection activeCell="A22" sqref="A22:XFD22"/>
    </sheetView>
  </sheetViews>
  <sheetFormatPr defaultRowHeight="15" x14ac:dyDescent="0.25"/>
  <cols>
    <col min="1" max="2" width="80.7109375" bestFit="1" customWidth="1"/>
    <col min="3" max="3" width="10.5703125" bestFit="1" customWidth="1"/>
    <col min="4" max="4" width="80.7109375" bestFit="1" customWidth="1"/>
    <col min="5" max="5" width="65.7109375" bestFit="1" customWidth="1"/>
    <col min="6" max="7" width="10.5703125" bestFit="1" customWidth="1"/>
    <col min="8" max="8" width="13.5703125" bestFit="1" customWidth="1"/>
    <col min="9" max="9" width="19.5703125" bestFit="1" customWidth="1"/>
    <col min="10" max="10" width="11.5703125" bestFit="1" customWidth="1"/>
    <col min="11" max="11" width="55.28515625" bestFit="1" customWidth="1"/>
    <col min="12" max="12" width="41.85546875" bestFit="1" customWidth="1"/>
    <col min="13" max="14" width="80.7109375" bestFit="1" customWidth="1"/>
  </cols>
  <sheetData>
    <row r="1" spans="1:14" x14ac:dyDescent="0.25">
      <c r="A1" t="s">
        <v>123</v>
      </c>
      <c r="B1" t="s">
        <v>124</v>
      </c>
      <c r="C1" t="s">
        <v>125</v>
      </c>
      <c r="D1" t="s">
        <v>126</v>
      </c>
      <c r="E1" t="s">
        <v>127</v>
      </c>
      <c r="F1" t="s">
        <v>128</v>
      </c>
      <c r="G1" t="s">
        <v>129</v>
      </c>
      <c r="H1" t="s">
        <v>130</v>
      </c>
      <c r="I1" t="s">
        <v>131</v>
      </c>
      <c r="J1" t="s">
        <v>132</v>
      </c>
      <c r="K1" t="s">
        <v>133</v>
      </c>
      <c r="L1" t="s">
        <v>134</v>
      </c>
      <c r="M1" t="s">
        <v>135</v>
      </c>
      <c r="N1" t="s">
        <v>136</v>
      </c>
    </row>
    <row r="2" spans="1:14" x14ac:dyDescent="0.25">
      <c r="A2" t="s">
        <v>79</v>
      </c>
      <c r="B2" t="s">
        <v>43</v>
      </c>
      <c r="C2" t="s">
        <v>137</v>
      </c>
      <c r="D2" t="s">
        <v>138</v>
      </c>
      <c r="E2" t="s">
        <v>139</v>
      </c>
      <c r="F2" t="s">
        <v>43</v>
      </c>
      <c r="G2" t="s">
        <v>43</v>
      </c>
      <c r="H2" t="s">
        <v>140</v>
      </c>
      <c r="I2" t="s">
        <v>43</v>
      </c>
      <c r="J2" t="s">
        <v>43</v>
      </c>
      <c r="K2" t="s">
        <v>141</v>
      </c>
      <c r="L2" t="s">
        <v>142</v>
      </c>
      <c r="M2" t="s">
        <v>143</v>
      </c>
      <c r="N2" t="s">
        <v>144</v>
      </c>
    </row>
    <row r="3" spans="1:14" x14ac:dyDescent="0.25">
      <c r="A3" t="s">
        <v>16</v>
      </c>
      <c r="B3" t="s">
        <v>43</v>
      </c>
      <c r="C3" t="s">
        <v>137</v>
      </c>
      <c r="D3" t="s">
        <v>145</v>
      </c>
      <c r="E3" t="s">
        <v>146</v>
      </c>
      <c r="F3" t="s">
        <v>147</v>
      </c>
      <c r="G3" t="s">
        <v>148</v>
      </c>
      <c r="H3" t="s">
        <v>149</v>
      </c>
      <c r="I3" t="s">
        <v>150</v>
      </c>
      <c r="J3" t="s">
        <v>43</v>
      </c>
      <c r="K3" t="s">
        <v>151</v>
      </c>
      <c r="L3" t="s">
        <v>152</v>
      </c>
      <c r="M3" t="s">
        <v>43</v>
      </c>
      <c r="N3" t="s">
        <v>43</v>
      </c>
    </row>
    <row r="4" spans="1:14" x14ac:dyDescent="0.25">
      <c r="A4" t="s">
        <v>79</v>
      </c>
      <c r="B4" t="s">
        <v>43</v>
      </c>
      <c r="C4" t="s">
        <v>153</v>
      </c>
      <c r="D4" t="s">
        <v>154</v>
      </c>
      <c r="E4" t="s">
        <v>155</v>
      </c>
      <c r="F4" t="s">
        <v>43</v>
      </c>
      <c r="G4" t="s">
        <v>43</v>
      </c>
      <c r="H4" t="s">
        <v>156</v>
      </c>
      <c r="I4" t="s">
        <v>43</v>
      </c>
      <c r="J4" t="s">
        <v>43</v>
      </c>
      <c r="K4" t="s">
        <v>157</v>
      </c>
      <c r="L4" t="s">
        <v>158</v>
      </c>
      <c r="M4" t="s">
        <v>159</v>
      </c>
      <c r="N4" t="s">
        <v>160</v>
      </c>
    </row>
    <row r="5" spans="1:14" x14ac:dyDescent="0.25">
      <c r="A5" t="s">
        <v>16</v>
      </c>
      <c r="B5" t="s">
        <v>43</v>
      </c>
      <c r="C5" t="s">
        <v>153</v>
      </c>
      <c r="D5" t="s">
        <v>161</v>
      </c>
      <c r="E5" t="s">
        <v>162</v>
      </c>
      <c r="F5" t="s">
        <v>163</v>
      </c>
      <c r="G5" t="s">
        <v>148</v>
      </c>
      <c r="H5" t="s">
        <v>164</v>
      </c>
      <c r="I5" t="s">
        <v>150</v>
      </c>
      <c r="J5" t="s">
        <v>43</v>
      </c>
      <c r="K5" t="s">
        <v>165</v>
      </c>
      <c r="L5" t="s">
        <v>166</v>
      </c>
      <c r="M5" t="s">
        <v>43</v>
      </c>
      <c r="N5" t="s">
        <v>43</v>
      </c>
    </row>
    <row r="6" spans="1:14" x14ac:dyDescent="0.25">
      <c r="A6" t="s">
        <v>79</v>
      </c>
      <c r="B6" t="s">
        <v>43</v>
      </c>
      <c r="C6" t="s">
        <v>167</v>
      </c>
      <c r="D6" t="s">
        <v>168</v>
      </c>
      <c r="E6" t="s">
        <v>169</v>
      </c>
      <c r="F6" t="s">
        <v>43</v>
      </c>
      <c r="G6" t="s">
        <v>43</v>
      </c>
      <c r="H6" t="s">
        <v>170</v>
      </c>
      <c r="I6" t="s">
        <v>43</v>
      </c>
      <c r="J6" t="s">
        <v>43</v>
      </c>
      <c r="K6" t="s">
        <v>171</v>
      </c>
      <c r="L6" t="s">
        <v>172</v>
      </c>
      <c r="M6" t="s">
        <v>173</v>
      </c>
      <c r="N6" t="s">
        <v>174</v>
      </c>
    </row>
    <row r="7" spans="1:14" x14ac:dyDescent="0.25">
      <c r="A7" t="s">
        <v>79</v>
      </c>
      <c r="B7" t="s">
        <v>43</v>
      </c>
      <c r="C7" t="s">
        <v>175</v>
      </c>
      <c r="D7" t="s">
        <v>176</v>
      </c>
      <c r="E7" t="s">
        <v>177</v>
      </c>
      <c r="F7" t="s">
        <v>43</v>
      </c>
      <c r="G7" t="s">
        <v>43</v>
      </c>
      <c r="H7" t="s">
        <v>178</v>
      </c>
      <c r="I7" t="s">
        <v>43</v>
      </c>
      <c r="J7" t="s">
        <v>43</v>
      </c>
      <c r="K7" t="s">
        <v>179</v>
      </c>
      <c r="L7" t="s">
        <v>180</v>
      </c>
      <c r="M7" t="s">
        <v>181</v>
      </c>
      <c r="N7" t="s">
        <v>182</v>
      </c>
    </row>
    <row r="8" spans="1:14" x14ac:dyDescent="0.25">
      <c r="A8" t="s">
        <v>16</v>
      </c>
      <c r="B8" t="s">
        <v>43</v>
      </c>
      <c r="C8" t="s">
        <v>175</v>
      </c>
      <c r="D8" t="s">
        <v>183</v>
      </c>
      <c r="E8" t="s">
        <v>184</v>
      </c>
      <c r="F8" t="s">
        <v>185</v>
      </c>
      <c r="G8" t="s">
        <v>186</v>
      </c>
      <c r="H8" t="s">
        <v>187</v>
      </c>
      <c r="I8" t="s">
        <v>150</v>
      </c>
      <c r="J8" t="s">
        <v>43</v>
      </c>
      <c r="K8" t="s">
        <v>188</v>
      </c>
      <c r="L8" t="s">
        <v>189</v>
      </c>
      <c r="M8" t="s">
        <v>43</v>
      </c>
      <c r="N8" t="s">
        <v>43</v>
      </c>
    </row>
    <row r="9" spans="1:14" x14ac:dyDescent="0.25">
      <c r="A9" t="s">
        <v>16</v>
      </c>
      <c r="B9" t="s">
        <v>190</v>
      </c>
      <c r="C9" t="s">
        <v>191</v>
      </c>
      <c r="D9" t="s">
        <v>192</v>
      </c>
      <c r="E9" t="s">
        <v>193</v>
      </c>
      <c r="F9" t="s">
        <v>194</v>
      </c>
      <c r="G9" t="s">
        <v>195</v>
      </c>
      <c r="H9" t="s">
        <v>196</v>
      </c>
      <c r="I9" t="s">
        <v>150</v>
      </c>
      <c r="J9" t="s">
        <v>43</v>
      </c>
      <c r="K9" t="s">
        <v>197</v>
      </c>
      <c r="L9" t="s">
        <v>198</v>
      </c>
      <c r="M9" t="s">
        <v>199</v>
      </c>
      <c r="N9" t="s">
        <v>200</v>
      </c>
    </row>
    <row r="10" spans="1:14" x14ac:dyDescent="0.25">
      <c r="A10" t="s">
        <v>79</v>
      </c>
      <c r="B10" t="s">
        <v>201</v>
      </c>
      <c r="C10" t="s">
        <v>175</v>
      </c>
      <c r="D10" t="s">
        <v>202</v>
      </c>
      <c r="E10" t="s">
        <v>203</v>
      </c>
      <c r="F10" t="s">
        <v>43</v>
      </c>
      <c r="G10" t="s">
        <v>43</v>
      </c>
      <c r="H10" t="s">
        <v>204</v>
      </c>
      <c r="I10" t="s">
        <v>43</v>
      </c>
      <c r="J10" t="s">
        <v>43</v>
      </c>
      <c r="K10" t="s">
        <v>205</v>
      </c>
      <c r="L10" t="s">
        <v>205</v>
      </c>
      <c r="M10" t="s">
        <v>206</v>
      </c>
      <c r="N10" t="s">
        <v>207</v>
      </c>
    </row>
    <row r="11" spans="1:14" x14ac:dyDescent="0.25">
      <c r="A11" t="s">
        <v>16</v>
      </c>
      <c r="B11" t="s">
        <v>208</v>
      </c>
      <c r="C11" t="s">
        <v>153</v>
      </c>
      <c r="D11" t="s">
        <v>209</v>
      </c>
      <c r="E11" t="s">
        <v>210</v>
      </c>
      <c r="F11" t="s">
        <v>211</v>
      </c>
      <c r="G11" t="s">
        <v>212</v>
      </c>
      <c r="H11" t="s">
        <v>213</v>
      </c>
      <c r="I11" t="s">
        <v>150</v>
      </c>
      <c r="J11" t="s">
        <v>43</v>
      </c>
      <c r="K11" t="s">
        <v>214</v>
      </c>
      <c r="L11" t="s">
        <v>215</v>
      </c>
      <c r="M11" t="s">
        <v>216</v>
      </c>
      <c r="N11" t="s">
        <v>217</v>
      </c>
    </row>
    <row r="12" spans="1:14" x14ac:dyDescent="0.25">
      <c r="A12" t="s">
        <v>79</v>
      </c>
      <c r="B12" t="s">
        <v>218</v>
      </c>
      <c r="C12" t="s">
        <v>137</v>
      </c>
      <c r="D12" t="s">
        <v>219</v>
      </c>
      <c r="E12" t="s">
        <v>220</v>
      </c>
      <c r="F12" t="s">
        <v>43</v>
      </c>
      <c r="G12" t="s">
        <v>43</v>
      </c>
      <c r="H12" t="s">
        <v>221</v>
      </c>
      <c r="I12" t="s">
        <v>43</v>
      </c>
      <c r="J12" t="s">
        <v>43</v>
      </c>
      <c r="K12" t="s">
        <v>222</v>
      </c>
      <c r="L12" t="s">
        <v>223</v>
      </c>
      <c r="M12" t="s">
        <v>224</v>
      </c>
      <c r="N12" t="s">
        <v>225</v>
      </c>
    </row>
    <row r="13" spans="1:14" x14ac:dyDescent="0.25">
      <c r="A13" t="s">
        <v>16</v>
      </c>
      <c r="B13" t="s">
        <v>226</v>
      </c>
      <c r="C13" t="s">
        <v>191</v>
      </c>
      <c r="D13" t="s">
        <v>227</v>
      </c>
      <c r="E13" t="s">
        <v>228</v>
      </c>
      <c r="F13" t="s">
        <v>229</v>
      </c>
      <c r="G13" t="s">
        <v>230</v>
      </c>
      <c r="H13" t="s">
        <v>231</v>
      </c>
      <c r="I13" t="s">
        <v>150</v>
      </c>
      <c r="J13" t="s">
        <v>43</v>
      </c>
      <c r="K13" t="s">
        <v>232</v>
      </c>
      <c r="L13" t="s">
        <v>233</v>
      </c>
      <c r="M13" t="s">
        <v>234</v>
      </c>
      <c r="N13" t="s">
        <v>235</v>
      </c>
    </row>
    <row r="14" spans="1:14" x14ac:dyDescent="0.25">
      <c r="A14" t="s">
        <v>16</v>
      </c>
      <c r="B14" t="s">
        <v>236</v>
      </c>
      <c r="C14" t="s">
        <v>191</v>
      </c>
      <c r="D14" t="s">
        <v>237</v>
      </c>
      <c r="E14" t="s">
        <v>238</v>
      </c>
      <c r="F14" t="s">
        <v>239</v>
      </c>
      <c r="G14" t="s">
        <v>240</v>
      </c>
      <c r="H14" t="s">
        <v>241</v>
      </c>
      <c r="I14" t="s">
        <v>150</v>
      </c>
      <c r="J14" t="s">
        <v>43</v>
      </c>
      <c r="K14" t="s">
        <v>242</v>
      </c>
      <c r="L14" t="s">
        <v>243</v>
      </c>
      <c r="M14" t="s">
        <v>244</v>
      </c>
      <c r="N14" t="s">
        <v>245</v>
      </c>
    </row>
    <row r="15" spans="1:14" x14ac:dyDescent="0.25">
      <c r="A15" t="s">
        <v>16</v>
      </c>
      <c r="B15" t="s">
        <v>246</v>
      </c>
      <c r="C15" t="s">
        <v>167</v>
      </c>
      <c r="D15" t="s">
        <v>247</v>
      </c>
      <c r="E15" t="s">
        <v>248</v>
      </c>
      <c r="F15" t="s">
        <v>249</v>
      </c>
      <c r="G15" t="s">
        <v>195</v>
      </c>
      <c r="H15" t="s">
        <v>250</v>
      </c>
      <c r="I15" t="s">
        <v>150</v>
      </c>
      <c r="J15" t="s">
        <v>43</v>
      </c>
      <c r="K15" t="s">
        <v>251</v>
      </c>
      <c r="L15" t="s">
        <v>252</v>
      </c>
      <c r="M15" t="s">
        <v>253</v>
      </c>
      <c r="N15" t="s">
        <v>254</v>
      </c>
    </row>
    <row r="16" spans="1:14" x14ac:dyDescent="0.25">
      <c r="A16" t="s">
        <v>16</v>
      </c>
      <c r="B16" t="s">
        <v>255</v>
      </c>
      <c r="C16" t="s">
        <v>175</v>
      </c>
      <c r="D16" t="s">
        <v>256</v>
      </c>
      <c r="E16" t="s">
        <v>257</v>
      </c>
      <c r="F16" t="s">
        <v>258</v>
      </c>
      <c r="G16" t="s">
        <v>230</v>
      </c>
      <c r="H16" t="s">
        <v>259</v>
      </c>
      <c r="I16" t="s">
        <v>150</v>
      </c>
      <c r="J16" t="s">
        <v>43</v>
      </c>
      <c r="K16" t="s">
        <v>260</v>
      </c>
      <c r="L16" t="s">
        <v>261</v>
      </c>
      <c r="M16" t="s">
        <v>43</v>
      </c>
      <c r="N16" t="s">
        <v>262</v>
      </c>
    </row>
    <row r="17" spans="1:14" x14ac:dyDescent="0.25">
      <c r="A17" t="s">
        <v>16</v>
      </c>
      <c r="B17" t="s">
        <v>263</v>
      </c>
      <c r="C17" t="s">
        <v>175</v>
      </c>
      <c r="D17" t="s">
        <v>264</v>
      </c>
      <c r="E17" t="s">
        <v>104</v>
      </c>
      <c r="F17" t="s">
        <v>175</v>
      </c>
      <c r="G17" t="s">
        <v>195</v>
      </c>
      <c r="H17" t="s">
        <v>265</v>
      </c>
      <c r="I17" t="s">
        <v>150</v>
      </c>
      <c r="J17" t="s">
        <v>43</v>
      </c>
      <c r="K17" t="s">
        <v>266</v>
      </c>
      <c r="L17" t="s">
        <v>267</v>
      </c>
      <c r="M17" t="s">
        <v>268</v>
      </c>
      <c r="N17" t="s">
        <v>269</v>
      </c>
    </row>
    <row r="18" spans="1:14" x14ac:dyDescent="0.25">
      <c r="A18" t="s">
        <v>16</v>
      </c>
      <c r="B18" t="s">
        <v>270</v>
      </c>
      <c r="C18" t="s">
        <v>137</v>
      </c>
      <c r="D18" t="s">
        <v>271</v>
      </c>
      <c r="E18" t="s">
        <v>272</v>
      </c>
      <c r="F18" t="s">
        <v>273</v>
      </c>
      <c r="G18" t="s">
        <v>274</v>
      </c>
      <c r="H18" t="s">
        <v>275</v>
      </c>
      <c r="I18" t="s">
        <v>150</v>
      </c>
      <c r="J18" t="s">
        <v>43</v>
      </c>
      <c r="K18" t="s">
        <v>276</v>
      </c>
      <c r="L18" t="s">
        <v>277</v>
      </c>
      <c r="M18" t="s">
        <v>278</v>
      </c>
      <c r="N18" t="s">
        <v>279</v>
      </c>
    </row>
    <row r="19" spans="1:14" x14ac:dyDescent="0.25">
      <c r="A19" t="s">
        <v>79</v>
      </c>
      <c r="B19" t="s">
        <v>280</v>
      </c>
      <c r="C19" t="s">
        <v>137</v>
      </c>
      <c r="D19" t="s">
        <v>281</v>
      </c>
      <c r="E19" t="s">
        <v>282</v>
      </c>
      <c r="F19" t="s">
        <v>43</v>
      </c>
      <c r="G19" t="s">
        <v>43</v>
      </c>
      <c r="H19" t="s">
        <v>283</v>
      </c>
      <c r="I19" t="s">
        <v>43</v>
      </c>
      <c r="J19" t="s">
        <v>43</v>
      </c>
      <c r="K19" t="s">
        <v>284</v>
      </c>
      <c r="L19" t="s">
        <v>285</v>
      </c>
      <c r="M19" t="s">
        <v>286</v>
      </c>
      <c r="N19" t="s">
        <v>287</v>
      </c>
    </row>
    <row r="20" spans="1:14" x14ac:dyDescent="0.25">
      <c r="A20" t="s">
        <v>16</v>
      </c>
      <c r="B20" t="s">
        <v>288</v>
      </c>
      <c r="C20" t="s">
        <v>289</v>
      </c>
      <c r="D20" t="s">
        <v>290</v>
      </c>
      <c r="E20" t="s">
        <v>291</v>
      </c>
      <c r="F20" t="s">
        <v>292</v>
      </c>
      <c r="G20" t="s">
        <v>195</v>
      </c>
      <c r="H20" t="s">
        <v>293</v>
      </c>
      <c r="I20" t="s">
        <v>150</v>
      </c>
      <c r="J20" t="s">
        <v>43</v>
      </c>
      <c r="K20" t="s">
        <v>294</v>
      </c>
      <c r="L20" t="s">
        <v>295</v>
      </c>
      <c r="M20" t="s">
        <v>296</v>
      </c>
      <c r="N20" t="s">
        <v>297</v>
      </c>
    </row>
    <row r="21" spans="1:14" x14ac:dyDescent="0.25">
      <c r="A21" t="s">
        <v>16</v>
      </c>
      <c r="B21" t="s">
        <v>298</v>
      </c>
      <c r="C21" t="s">
        <v>191</v>
      </c>
      <c r="D21" t="s">
        <v>299</v>
      </c>
      <c r="E21" t="s">
        <v>300</v>
      </c>
      <c r="F21" t="s">
        <v>301</v>
      </c>
      <c r="G21" t="s">
        <v>194</v>
      </c>
      <c r="H21" t="s">
        <v>302</v>
      </c>
      <c r="I21" t="s">
        <v>150</v>
      </c>
      <c r="J21" t="s">
        <v>43</v>
      </c>
      <c r="K21" t="s">
        <v>303</v>
      </c>
      <c r="L21" t="s">
        <v>304</v>
      </c>
      <c r="M21" t="s">
        <v>305</v>
      </c>
      <c r="N21" t="s">
        <v>306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1F043D1-C51D-458B-BB54-DBB13AB1DB7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vt:i4>
      </vt:variant>
    </vt:vector>
  </HeadingPairs>
  <TitlesOfParts>
    <vt:vector size="27" baseType="lpstr">
      <vt:lpstr>Readme</vt:lpstr>
      <vt:lpstr># Methodology Setup</vt:lpstr>
      <vt:lpstr># Geometry Type</vt:lpstr>
      <vt:lpstr># Fluid Medium</vt:lpstr>
      <vt:lpstr># E&amp;QA Score</vt:lpstr>
      <vt:lpstr># Screening Rating</vt:lpstr>
      <vt:lpstr># Publiction Year</vt:lpstr>
      <vt:lpstr># Reference Type</vt:lpstr>
      <vt:lpstr># Publisher</vt:lpstr>
      <vt:lpstr># Databases</vt:lpstr>
      <vt:lpstr>4 Included</vt:lpstr>
      <vt:lpstr>Studies passed Eligibility</vt:lpstr>
      <vt:lpstr>3 Eligibility</vt:lpstr>
      <vt:lpstr>Studies passed screening</vt:lpstr>
      <vt:lpstr>2 Screening</vt:lpstr>
      <vt:lpstr>1 Identification</vt:lpstr>
      <vt:lpstr>MDPI</vt:lpstr>
      <vt:lpstr>OnePetro</vt:lpstr>
      <vt:lpstr>ScienceDirect</vt:lpstr>
      <vt:lpstr>Scopus</vt:lpstr>
      <vt:lpstr>Web of Scicence</vt:lpstr>
      <vt:lpstr>Wiley</vt:lpstr>
      <vt:lpstr>'2 Screening'!Extract</vt:lpstr>
      <vt:lpstr>'3 Eligibility'!Extract</vt:lpstr>
      <vt:lpstr>'4 Included'!Extract</vt:lpstr>
      <vt:lpstr>'Studies passed Eligibility'!Extract</vt:lpstr>
      <vt:lpstr>'Studies passed screening'!Extract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Ahmed Alghurabi</dc:creator>
  <cp:keywords/>
  <dc:description/>
  <cp:lastModifiedBy>Al Ghurabi Ahmed Mohammed Ahmed Saleh</cp:lastModifiedBy>
  <cp:revision/>
  <cp:lastPrinted>2024-03-14T06:07:52Z</cp:lastPrinted>
  <dcterms:created xsi:type="dcterms:W3CDTF">2023-03-06T08:21:40Z</dcterms:created>
  <dcterms:modified xsi:type="dcterms:W3CDTF">2025-09-18T11:16:06Z</dcterms:modified>
  <cp:category/>
  <cp:contentStatus/>
</cp:coreProperties>
</file>